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ANALYSIS CLASS\ASSIGNMENT\"/>
    </mc:Choice>
  </mc:AlternateContent>
  <xr:revisionPtr revIDLastSave="0" documentId="13_ncr:1_{BAB5926B-9872-45F0-8203-2434933B987F}" xr6:coauthVersionLast="47" xr6:coauthVersionMax="47" xr10:uidLastSave="{00000000-0000-0000-0000-000000000000}"/>
  <bookViews>
    <workbookView xWindow="-120" yWindow="-120" windowWidth="20730" windowHeight="11040" firstSheet="1" activeTab="1" xr2:uid="{7F849E5A-21CD-4E9A-96D7-1AE846259EB9}"/>
  </bookViews>
  <sheets>
    <sheet name="Customer" sheetId="2" r:id="rId1"/>
    <sheet name="ALL_CUSTOMER_DETAILS" sheetId="11" r:id="rId2"/>
    <sheet name="task" sheetId="8" r:id="rId3"/>
    <sheet name="Table2" sheetId="9" r:id="rId4"/>
    <sheet name="Accounts" sheetId="1" r:id="rId5"/>
    <sheet name="LOAN_CLEAN_DATA" sheetId="10" r:id="rId6"/>
    <sheet name="Loan" sheetId="3" r:id="rId7"/>
    <sheet name="Transaction" sheetId="4" r:id="rId8"/>
    <sheet name="Transaction time" sheetId="7" r:id="rId9"/>
  </sheets>
  <definedNames>
    <definedName name="ExternalData_1" localSheetId="5" hidden="1">LOAN_CLEAN_DATA!$A$1:$D$302</definedName>
    <definedName name="ExternalData_1" localSheetId="3" hidden="1">Table2!$A$1:$G$3001</definedName>
    <definedName name="table_loan">Loan!$1:$1048576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1" l="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O1102" i="11"/>
  <c r="O1103" i="11"/>
  <c r="O1104" i="11"/>
  <c r="O1105" i="11"/>
  <c r="O1106" i="11"/>
  <c r="O1107" i="11"/>
  <c r="O1108" i="11"/>
  <c r="O1109" i="11"/>
  <c r="O1110" i="11"/>
  <c r="O1111" i="11"/>
  <c r="O1112" i="11"/>
  <c r="O1113" i="11"/>
  <c r="O1114" i="11"/>
  <c r="O1115" i="11"/>
  <c r="O1116" i="11"/>
  <c r="O1117" i="11"/>
  <c r="O1118" i="11"/>
  <c r="O1119" i="11"/>
  <c r="O1120" i="11"/>
  <c r="O1121" i="11"/>
  <c r="O1122" i="11"/>
  <c r="O1123" i="11"/>
  <c r="O1124" i="11"/>
  <c r="O1125" i="11"/>
  <c r="O1126" i="11"/>
  <c r="O1127" i="11"/>
  <c r="O1128" i="11"/>
  <c r="O1129" i="11"/>
  <c r="O1130" i="11"/>
  <c r="O1131" i="11"/>
  <c r="O1132" i="11"/>
  <c r="O1133" i="11"/>
  <c r="O1134" i="11"/>
  <c r="O1135" i="11"/>
  <c r="O1136" i="11"/>
  <c r="O1137" i="11"/>
  <c r="O1138" i="11"/>
  <c r="O1139" i="11"/>
  <c r="O1140" i="11"/>
  <c r="O1141" i="11"/>
  <c r="O1142" i="11"/>
  <c r="O1143" i="11"/>
  <c r="O1144" i="11"/>
  <c r="O1145" i="11"/>
  <c r="O1146" i="11"/>
  <c r="O1147" i="11"/>
  <c r="O1148" i="11"/>
  <c r="O1149" i="11"/>
  <c r="O1150" i="11"/>
  <c r="O1151" i="11"/>
  <c r="O1152" i="11"/>
  <c r="O1153" i="11"/>
  <c r="O1154" i="11"/>
  <c r="O1155" i="11"/>
  <c r="O1156" i="11"/>
  <c r="O1157" i="11"/>
  <c r="O1158" i="11"/>
  <c r="O1159" i="11"/>
  <c r="O1160" i="11"/>
  <c r="O1161" i="11"/>
  <c r="O1162" i="11"/>
  <c r="O1163" i="11"/>
  <c r="O1164" i="11"/>
  <c r="O1165" i="11"/>
  <c r="O1166" i="11"/>
  <c r="O1167" i="11"/>
  <c r="O1168" i="11"/>
  <c r="O1169" i="11"/>
  <c r="O1170" i="11"/>
  <c r="O1171" i="11"/>
  <c r="O1172" i="11"/>
  <c r="O1173" i="11"/>
  <c r="O1174" i="11"/>
  <c r="O1175" i="11"/>
  <c r="O1176" i="11"/>
  <c r="O1177" i="11"/>
  <c r="O1178" i="11"/>
  <c r="O1179" i="11"/>
  <c r="O1180" i="11"/>
  <c r="O1181" i="11"/>
  <c r="O1182" i="11"/>
  <c r="O1183" i="11"/>
  <c r="O1184" i="11"/>
  <c r="O1185" i="11"/>
  <c r="O1186" i="11"/>
  <c r="O1187" i="11"/>
  <c r="O1188" i="11"/>
  <c r="O1189" i="11"/>
  <c r="O1190" i="11"/>
  <c r="O1191" i="11"/>
  <c r="O1192" i="11"/>
  <c r="O1193" i="11"/>
  <c r="O1194" i="11"/>
  <c r="O1195" i="11"/>
  <c r="O1196" i="11"/>
  <c r="O1197" i="11"/>
  <c r="O1198" i="11"/>
  <c r="O1199" i="11"/>
  <c r="O1200" i="11"/>
  <c r="O1201" i="11"/>
  <c r="O1202" i="11"/>
  <c r="O1203" i="11"/>
  <c r="O1204" i="11"/>
  <c r="O1205" i="11"/>
  <c r="O1206" i="11"/>
  <c r="O1207" i="11"/>
  <c r="O1208" i="11"/>
  <c r="O1209" i="11"/>
  <c r="O1210" i="11"/>
  <c r="O1211" i="11"/>
  <c r="O1212" i="11"/>
  <c r="O1213" i="11"/>
  <c r="O1214" i="11"/>
  <c r="O1215" i="11"/>
  <c r="O1216" i="11"/>
  <c r="O1217" i="11"/>
  <c r="O1218" i="11"/>
  <c r="O1219" i="11"/>
  <c r="O1220" i="11"/>
  <c r="O1221" i="11"/>
  <c r="O1222" i="11"/>
  <c r="O1223" i="11"/>
  <c r="O1224" i="11"/>
  <c r="O1225" i="11"/>
  <c r="O1226" i="11"/>
  <c r="O1227" i="11"/>
  <c r="O1228" i="11"/>
  <c r="O1229" i="11"/>
  <c r="O1230" i="11"/>
  <c r="O1231" i="11"/>
  <c r="O1232" i="11"/>
  <c r="O1233" i="11"/>
  <c r="O1234" i="11"/>
  <c r="O1235" i="11"/>
  <c r="O1236" i="11"/>
  <c r="O1237" i="11"/>
  <c r="O1238" i="11"/>
  <c r="O1239" i="11"/>
  <c r="O1240" i="11"/>
  <c r="O1241" i="11"/>
  <c r="O1242" i="11"/>
  <c r="O1243" i="11"/>
  <c r="O1244" i="11"/>
  <c r="O1245" i="11"/>
  <c r="O1246" i="11"/>
  <c r="O1247" i="11"/>
  <c r="O1248" i="11"/>
  <c r="O1249" i="11"/>
  <c r="O1250" i="11"/>
  <c r="O1251" i="11"/>
  <c r="O1252" i="11"/>
  <c r="O1253" i="11"/>
  <c r="O1254" i="11"/>
  <c r="O1255" i="11"/>
  <c r="O1256" i="11"/>
  <c r="O1257" i="11"/>
  <c r="O1258" i="11"/>
  <c r="O1259" i="11"/>
  <c r="O1260" i="11"/>
  <c r="O1261" i="11"/>
  <c r="O1262" i="11"/>
  <c r="O1263" i="11"/>
  <c r="O1264" i="11"/>
  <c r="O1265" i="11"/>
  <c r="O1266" i="11"/>
  <c r="O1267" i="11"/>
  <c r="O1268" i="11"/>
  <c r="O1269" i="11"/>
  <c r="O1270" i="11"/>
  <c r="O1271" i="11"/>
  <c r="O1272" i="11"/>
  <c r="O1273" i="11"/>
  <c r="O1274" i="11"/>
  <c r="O1275" i="11"/>
  <c r="O1276" i="11"/>
  <c r="O1277" i="11"/>
  <c r="O1278" i="11"/>
  <c r="O1279" i="11"/>
  <c r="O1280" i="11"/>
  <c r="O1281" i="11"/>
  <c r="O1282" i="11"/>
  <c r="O1283" i="11"/>
  <c r="O1284" i="11"/>
  <c r="O1285" i="11"/>
  <c r="O1286" i="11"/>
  <c r="O1287" i="11"/>
  <c r="O1288" i="11"/>
  <c r="O1289" i="11"/>
  <c r="O1290" i="11"/>
  <c r="O1291" i="11"/>
  <c r="O1292" i="11"/>
  <c r="O1293" i="11"/>
  <c r="O1294" i="11"/>
  <c r="O1295" i="11"/>
  <c r="O1296" i="11"/>
  <c r="O1297" i="11"/>
  <c r="O1298" i="11"/>
  <c r="O1299" i="11"/>
  <c r="O1300" i="11"/>
  <c r="O1301" i="11"/>
  <c r="O1302" i="11"/>
  <c r="O1303" i="11"/>
  <c r="O1304" i="11"/>
  <c r="O1305" i="11"/>
  <c r="O1306" i="11"/>
  <c r="O1307" i="11"/>
  <c r="O1308" i="11"/>
  <c r="O1309" i="11"/>
  <c r="O1310" i="11"/>
  <c r="O1311" i="11"/>
  <c r="O1312" i="11"/>
  <c r="O1313" i="11"/>
  <c r="O1314" i="11"/>
  <c r="O1315" i="11"/>
  <c r="O1316" i="11"/>
  <c r="O1317" i="11"/>
  <c r="O1318" i="11"/>
  <c r="O1319" i="11"/>
  <c r="O1320" i="11"/>
  <c r="O1321" i="11"/>
  <c r="O1322" i="11"/>
  <c r="O1323" i="11"/>
  <c r="O1324" i="11"/>
  <c r="O1325" i="11"/>
  <c r="O1326" i="11"/>
  <c r="O1327" i="11"/>
  <c r="O1328" i="11"/>
  <c r="O1329" i="11"/>
  <c r="O1330" i="11"/>
  <c r="O1331" i="11"/>
  <c r="O1332" i="11"/>
  <c r="O1333" i="11"/>
  <c r="O1334" i="11"/>
  <c r="O1335" i="11"/>
  <c r="O1336" i="11"/>
  <c r="O1337" i="11"/>
  <c r="O1338" i="11"/>
  <c r="O1339" i="11"/>
  <c r="O1340" i="11"/>
  <c r="O1341" i="11"/>
  <c r="O1342" i="11"/>
  <c r="O1343" i="11"/>
  <c r="O1344" i="11"/>
  <c r="O1345" i="11"/>
  <c r="O1346" i="11"/>
  <c r="O1347" i="11"/>
  <c r="O1348" i="11"/>
  <c r="O1349" i="11"/>
  <c r="O1350" i="11"/>
  <c r="O1351" i="11"/>
  <c r="O1352" i="11"/>
  <c r="O1353" i="11"/>
  <c r="O1354" i="11"/>
  <c r="O1355" i="11"/>
  <c r="O1356" i="11"/>
  <c r="O1357" i="11"/>
  <c r="O1358" i="11"/>
  <c r="O1359" i="11"/>
  <c r="O1360" i="11"/>
  <c r="O1361" i="11"/>
  <c r="O1362" i="11"/>
  <c r="O1363" i="11"/>
  <c r="O1364" i="11"/>
  <c r="O1365" i="11"/>
  <c r="O1366" i="11"/>
  <c r="O1367" i="11"/>
  <c r="O1368" i="11"/>
  <c r="O1369" i="11"/>
  <c r="O1370" i="11"/>
  <c r="O1371" i="11"/>
  <c r="O1372" i="11"/>
  <c r="O1373" i="11"/>
  <c r="O1374" i="11"/>
  <c r="O1375" i="11"/>
  <c r="O1376" i="11"/>
  <c r="O1377" i="11"/>
  <c r="O1378" i="11"/>
  <c r="O1379" i="11"/>
  <c r="O1380" i="11"/>
  <c r="O1381" i="11"/>
  <c r="O1382" i="11"/>
  <c r="O1383" i="11"/>
  <c r="O1384" i="11"/>
  <c r="O1385" i="11"/>
  <c r="O1386" i="11"/>
  <c r="O1387" i="11"/>
  <c r="O1388" i="11"/>
  <c r="O1389" i="11"/>
  <c r="O1390" i="11"/>
  <c r="O1391" i="11"/>
  <c r="O1392" i="11"/>
  <c r="O1393" i="11"/>
  <c r="O1394" i="11"/>
  <c r="O1395" i="11"/>
  <c r="O1396" i="11"/>
  <c r="O1397" i="11"/>
  <c r="O1398" i="11"/>
  <c r="O1399" i="11"/>
  <c r="O1400" i="11"/>
  <c r="O1401" i="11"/>
  <c r="O1402" i="11"/>
  <c r="O1403" i="11"/>
  <c r="O1404" i="11"/>
  <c r="O1405" i="11"/>
  <c r="O1406" i="11"/>
  <c r="O1407" i="11"/>
  <c r="O1408" i="11"/>
  <c r="O1409" i="11"/>
  <c r="O1410" i="11"/>
  <c r="O1411" i="11"/>
  <c r="O1412" i="11"/>
  <c r="O1413" i="11"/>
  <c r="O1414" i="11"/>
  <c r="O1415" i="11"/>
  <c r="O1416" i="11"/>
  <c r="O1417" i="11"/>
  <c r="O1418" i="11"/>
  <c r="O1419" i="11"/>
  <c r="O1420" i="11"/>
  <c r="O1421" i="11"/>
  <c r="O1422" i="11"/>
  <c r="O1423" i="11"/>
  <c r="O1424" i="11"/>
  <c r="O1425" i="11"/>
  <c r="O1426" i="11"/>
  <c r="O1427" i="11"/>
  <c r="O1428" i="11"/>
  <c r="O1429" i="11"/>
  <c r="O1430" i="11"/>
  <c r="O1431" i="11"/>
  <c r="O1432" i="11"/>
  <c r="O1433" i="11"/>
  <c r="O1434" i="11"/>
  <c r="O1435" i="11"/>
  <c r="O1436" i="11"/>
  <c r="O1437" i="11"/>
  <c r="O1438" i="11"/>
  <c r="O1439" i="11"/>
  <c r="O1440" i="11"/>
  <c r="O1441" i="11"/>
  <c r="O1442" i="11"/>
  <c r="O1443" i="11"/>
  <c r="O1444" i="11"/>
  <c r="O1445" i="11"/>
  <c r="O1446" i="11"/>
  <c r="O1447" i="11"/>
  <c r="O1448" i="11"/>
  <c r="O1449" i="11"/>
  <c r="O1450" i="11"/>
  <c r="O1451" i="11"/>
  <c r="O1452" i="11"/>
  <c r="O1453" i="11"/>
  <c r="O1454" i="11"/>
  <c r="O1455" i="11"/>
  <c r="O1456" i="11"/>
  <c r="O1457" i="11"/>
  <c r="O1458" i="11"/>
  <c r="O1459" i="11"/>
  <c r="O1460" i="11"/>
  <c r="O1461" i="11"/>
  <c r="O1462" i="11"/>
  <c r="O1463" i="11"/>
  <c r="O1464" i="11"/>
  <c r="O1465" i="11"/>
  <c r="O1466" i="11"/>
  <c r="O1467" i="11"/>
  <c r="O1468" i="11"/>
  <c r="O1469" i="11"/>
  <c r="O1470" i="11"/>
  <c r="O1471" i="11"/>
  <c r="O1472" i="11"/>
  <c r="O1473" i="11"/>
  <c r="O1474" i="11"/>
  <c r="O1475" i="11"/>
  <c r="O1476" i="11"/>
  <c r="O1477" i="11"/>
  <c r="O1478" i="11"/>
  <c r="O1479" i="11"/>
  <c r="O1480" i="11"/>
  <c r="O1481" i="11"/>
  <c r="O1482" i="11"/>
  <c r="O1483" i="11"/>
  <c r="O1484" i="11"/>
  <c r="O1485" i="11"/>
  <c r="O1486" i="11"/>
  <c r="O1487" i="11"/>
  <c r="O1488" i="11"/>
  <c r="O1489" i="11"/>
  <c r="O1490" i="11"/>
  <c r="O1491" i="11"/>
  <c r="O1492" i="11"/>
  <c r="O1493" i="11"/>
  <c r="O1494" i="11"/>
  <c r="O1495" i="11"/>
  <c r="O1496" i="11"/>
  <c r="O1497" i="11"/>
  <c r="O1498" i="11"/>
  <c r="O1499" i="11"/>
  <c r="O1500" i="11"/>
  <c r="O1501" i="11"/>
  <c r="O1502" i="11"/>
  <c r="O1503" i="11"/>
  <c r="O1504" i="11"/>
  <c r="O1505" i="11"/>
  <c r="O1506" i="11"/>
  <c r="O1507" i="11"/>
  <c r="O1508" i="11"/>
  <c r="O1509" i="11"/>
  <c r="O1510" i="11"/>
  <c r="O1511" i="11"/>
  <c r="O1512" i="11"/>
  <c r="O1513" i="11"/>
  <c r="O1514" i="11"/>
  <c r="O1515" i="11"/>
  <c r="O1516" i="11"/>
  <c r="O1517" i="11"/>
  <c r="O1518" i="11"/>
  <c r="O1519" i="11"/>
  <c r="O1520" i="11"/>
  <c r="O1521" i="11"/>
  <c r="O1522" i="11"/>
  <c r="O1523" i="11"/>
  <c r="O1524" i="11"/>
  <c r="O1525" i="11"/>
  <c r="O1526" i="11"/>
  <c r="O1527" i="11"/>
  <c r="O1528" i="11"/>
  <c r="O1529" i="11"/>
  <c r="O1530" i="11"/>
  <c r="O1531" i="11"/>
  <c r="O1532" i="11"/>
  <c r="O1533" i="11"/>
  <c r="O1534" i="11"/>
  <c r="O1535" i="11"/>
  <c r="O1536" i="11"/>
  <c r="O1537" i="11"/>
  <c r="O1538" i="11"/>
  <c r="O1539" i="11"/>
  <c r="O1540" i="11"/>
  <c r="O1541" i="11"/>
  <c r="O1542" i="11"/>
  <c r="O1543" i="11"/>
  <c r="O1544" i="11"/>
  <c r="O1545" i="11"/>
  <c r="O1546" i="11"/>
  <c r="O1547" i="11"/>
  <c r="O1548" i="11"/>
  <c r="O1549" i="11"/>
  <c r="O1550" i="11"/>
  <c r="O1551" i="11"/>
  <c r="O1552" i="11"/>
  <c r="O1553" i="11"/>
  <c r="O1554" i="11"/>
  <c r="O1555" i="11"/>
  <c r="O1556" i="11"/>
  <c r="O1557" i="11"/>
  <c r="O1558" i="11"/>
  <c r="O1559" i="11"/>
  <c r="O1560" i="11"/>
  <c r="O1561" i="11"/>
  <c r="O1562" i="11"/>
  <c r="O1563" i="11"/>
  <c r="O1564" i="11"/>
  <c r="O1565" i="11"/>
  <c r="O1566" i="11"/>
  <c r="O1567" i="11"/>
  <c r="O1568" i="11"/>
  <c r="O1569" i="11"/>
  <c r="O1570" i="11"/>
  <c r="O1571" i="11"/>
  <c r="O1572" i="11"/>
  <c r="O1573" i="11"/>
  <c r="O1574" i="11"/>
  <c r="O1575" i="11"/>
  <c r="O1576" i="11"/>
  <c r="O1577" i="11"/>
  <c r="O1578" i="11"/>
  <c r="O1579" i="11"/>
  <c r="O1580" i="11"/>
  <c r="O1581" i="11"/>
  <c r="O1582" i="11"/>
  <c r="O1583" i="11"/>
  <c r="O1584" i="11"/>
  <c r="O1585" i="11"/>
  <c r="O1586" i="11"/>
  <c r="O1587" i="11"/>
  <c r="O1588" i="11"/>
  <c r="O1589" i="11"/>
  <c r="O1590" i="11"/>
  <c r="O1591" i="11"/>
  <c r="O1592" i="11"/>
  <c r="O1593" i="11"/>
  <c r="O1594" i="11"/>
  <c r="O1595" i="11"/>
  <c r="O1596" i="11"/>
  <c r="O1597" i="11"/>
  <c r="O1598" i="11"/>
  <c r="O1599" i="11"/>
  <c r="O1600" i="11"/>
  <c r="O1601" i="11"/>
  <c r="O1602" i="11"/>
  <c r="O1603" i="11"/>
  <c r="O1604" i="11"/>
  <c r="O1605" i="11"/>
  <c r="O1606" i="11"/>
  <c r="O1607" i="11"/>
  <c r="O1608" i="11"/>
  <c r="O1609" i="11"/>
  <c r="O1610" i="11"/>
  <c r="O1611" i="11"/>
  <c r="O1612" i="11"/>
  <c r="O1613" i="11"/>
  <c r="O1614" i="11"/>
  <c r="O1615" i="11"/>
  <c r="O1616" i="11"/>
  <c r="O1617" i="11"/>
  <c r="O1618" i="11"/>
  <c r="O1619" i="11"/>
  <c r="O1620" i="11"/>
  <c r="O1621" i="11"/>
  <c r="O1622" i="11"/>
  <c r="O1623" i="11"/>
  <c r="O1624" i="11"/>
  <c r="O1625" i="11"/>
  <c r="O1626" i="11"/>
  <c r="O1627" i="11"/>
  <c r="O1628" i="11"/>
  <c r="O1629" i="11"/>
  <c r="O1630" i="11"/>
  <c r="O1631" i="11"/>
  <c r="O1632" i="11"/>
  <c r="O1633" i="11"/>
  <c r="O1634" i="11"/>
  <c r="O1635" i="11"/>
  <c r="O1636" i="11"/>
  <c r="O1637" i="11"/>
  <c r="O1638" i="11"/>
  <c r="O1639" i="11"/>
  <c r="O1640" i="11"/>
  <c r="O1641" i="11"/>
  <c r="O1642" i="11"/>
  <c r="O1643" i="11"/>
  <c r="O1644" i="11"/>
  <c r="O1645" i="11"/>
  <c r="O1646" i="11"/>
  <c r="O1647" i="11"/>
  <c r="O1648" i="11"/>
  <c r="O1649" i="11"/>
  <c r="O1650" i="11"/>
  <c r="O1651" i="11"/>
  <c r="O1652" i="11"/>
  <c r="O1653" i="11"/>
  <c r="O1654" i="11"/>
  <c r="O1655" i="11"/>
  <c r="O1656" i="11"/>
  <c r="O1657" i="11"/>
  <c r="O1658" i="11"/>
  <c r="O1659" i="11"/>
  <c r="O1660" i="11"/>
  <c r="O1661" i="11"/>
  <c r="O1662" i="11"/>
  <c r="O1663" i="11"/>
  <c r="O1664" i="11"/>
  <c r="O1665" i="11"/>
  <c r="O1666" i="11"/>
  <c r="O1667" i="11"/>
  <c r="O1668" i="11"/>
  <c r="O1669" i="11"/>
  <c r="O1670" i="11"/>
  <c r="O1671" i="11"/>
  <c r="O1672" i="11"/>
  <c r="O1673" i="11"/>
  <c r="O1674" i="11"/>
  <c r="O1675" i="11"/>
  <c r="O1676" i="11"/>
  <c r="O1677" i="11"/>
  <c r="O1678" i="11"/>
  <c r="O1679" i="11"/>
  <c r="O1680" i="11"/>
  <c r="O1681" i="11"/>
  <c r="O1682" i="11"/>
  <c r="O1683" i="11"/>
  <c r="O1684" i="11"/>
  <c r="O1685" i="11"/>
  <c r="O1686" i="11"/>
  <c r="O1687" i="11"/>
  <c r="O1688" i="11"/>
  <c r="O1689" i="11"/>
  <c r="O1690" i="11"/>
  <c r="O1691" i="11"/>
  <c r="O1692" i="11"/>
  <c r="O1693" i="11"/>
  <c r="O1694" i="11"/>
  <c r="O1695" i="11"/>
  <c r="O1696" i="11"/>
  <c r="O1697" i="11"/>
  <c r="O1698" i="11"/>
  <c r="O1699" i="11"/>
  <c r="O1700" i="11"/>
  <c r="O1701" i="11"/>
  <c r="O1702" i="11"/>
  <c r="O1703" i="11"/>
  <c r="O1704" i="11"/>
  <c r="O1705" i="11"/>
  <c r="O1706" i="11"/>
  <c r="O1707" i="11"/>
  <c r="O1708" i="11"/>
  <c r="O1709" i="11"/>
  <c r="O1710" i="11"/>
  <c r="O1711" i="11"/>
  <c r="O1712" i="11"/>
  <c r="O1713" i="11"/>
  <c r="O1714" i="11"/>
  <c r="O1715" i="11"/>
  <c r="O1716" i="11"/>
  <c r="O1717" i="11"/>
  <c r="O1718" i="11"/>
  <c r="O1719" i="11"/>
  <c r="O1720" i="11"/>
  <c r="O1721" i="11"/>
  <c r="O1722" i="11"/>
  <c r="O1723" i="11"/>
  <c r="O1724" i="11"/>
  <c r="O1725" i="11"/>
  <c r="O1726" i="11"/>
  <c r="O1727" i="11"/>
  <c r="O1728" i="11"/>
  <c r="O1729" i="11"/>
  <c r="O1730" i="11"/>
  <c r="O1731" i="11"/>
  <c r="O1732" i="11"/>
  <c r="O1733" i="11"/>
  <c r="O1734" i="11"/>
  <c r="O1735" i="11"/>
  <c r="O1736" i="11"/>
  <c r="O1737" i="11"/>
  <c r="O1738" i="11"/>
  <c r="O1739" i="11"/>
  <c r="O1740" i="11"/>
  <c r="O1741" i="11"/>
  <c r="O1742" i="11"/>
  <c r="O1743" i="11"/>
  <c r="O1744" i="11"/>
  <c r="O1745" i="11"/>
  <c r="O1746" i="11"/>
  <c r="O1747" i="11"/>
  <c r="O1748" i="11"/>
  <c r="O1749" i="11"/>
  <c r="O1750" i="11"/>
  <c r="O1751" i="11"/>
  <c r="O1752" i="11"/>
  <c r="O1753" i="11"/>
  <c r="O1754" i="11"/>
  <c r="O1755" i="11"/>
  <c r="O1756" i="11"/>
  <c r="O1757" i="11"/>
  <c r="O1758" i="11"/>
  <c r="O1759" i="11"/>
  <c r="O1760" i="11"/>
  <c r="O1761" i="11"/>
  <c r="O1762" i="11"/>
  <c r="O1763" i="11"/>
  <c r="O1764" i="11"/>
  <c r="O1765" i="11"/>
  <c r="O1766" i="11"/>
  <c r="O1767" i="11"/>
  <c r="O1768" i="11"/>
  <c r="O1769" i="11"/>
  <c r="O1770" i="11"/>
  <c r="O1771" i="11"/>
  <c r="O1772" i="11"/>
  <c r="O1773" i="11"/>
  <c r="O1774" i="11"/>
  <c r="O1775" i="11"/>
  <c r="O1776" i="11"/>
  <c r="O1777" i="11"/>
  <c r="O1778" i="11"/>
  <c r="O1779" i="11"/>
  <c r="O1780" i="11"/>
  <c r="O1781" i="11"/>
  <c r="O1782" i="11"/>
  <c r="O1783" i="11"/>
  <c r="O1784" i="11"/>
  <c r="O1785" i="11"/>
  <c r="O1786" i="11"/>
  <c r="O1787" i="11"/>
  <c r="O1788" i="11"/>
  <c r="O1789" i="11"/>
  <c r="O1790" i="11"/>
  <c r="O1791" i="11"/>
  <c r="O1792" i="11"/>
  <c r="O1793" i="11"/>
  <c r="O1794" i="11"/>
  <c r="O1795" i="11"/>
  <c r="O1796" i="11"/>
  <c r="O1797" i="11"/>
  <c r="O1798" i="11"/>
  <c r="O1799" i="11"/>
  <c r="O1800" i="11"/>
  <c r="O1801" i="11"/>
  <c r="O1802" i="11"/>
  <c r="O1803" i="11"/>
  <c r="O1804" i="11"/>
  <c r="O1805" i="11"/>
  <c r="O1806" i="11"/>
  <c r="O1807" i="11"/>
  <c r="O1808" i="11"/>
  <c r="O1809" i="11"/>
  <c r="O1810" i="11"/>
  <c r="O1811" i="11"/>
  <c r="O1812" i="11"/>
  <c r="O1813" i="11"/>
  <c r="O1814" i="11"/>
  <c r="O1815" i="11"/>
  <c r="O1816" i="11"/>
  <c r="O1817" i="11"/>
  <c r="O1818" i="11"/>
  <c r="O1819" i="11"/>
  <c r="O1820" i="11"/>
  <c r="O1821" i="11"/>
  <c r="O1822" i="11"/>
  <c r="O1823" i="11"/>
  <c r="O1824" i="11"/>
  <c r="O1825" i="11"/>
  <c r="O1826" i="11"/>
  <c r="O1827" i="11"/>
  <c r="O1828" i="11"/>
  <c r="O1829" i="11"/>
  <c r="O1830" i="11"/>
  <c r="O1831" i="11"/>
  <c r="O1832" i="11"/>
  <c r="O1833" i="11"/>
  <c r="O1834" i="11"/>
  <c r="O1835" i="11"/>
  <c r="O1836" i="11"/>
  <c r="O1837" i="11"/>
  <c r="O1838" i="11"/>
  <c r="O1839" i="11"/>
  <c r="O1840" i="11"/>
  <c r="O1841" i="11"/>
  <c r="O1842" i="11"/>
  <c r="O1843" i="11"/>
  <c r="O1844" i="11"/>
  <c r="O1845" i="11"/>
  <c r="O1846" i="11"/>
  <c r="O1847" i="11"/>
  <c r="O1848" i="11"/>
  <c r="O1849" i="11"/>
  <c r="O1850" i="11"/>
  <c r="O1851" i="11"/>
  <c r="O1852" i="11"/>
  <c r="O1853" i="11"/>
  <c r="O1854" i="11"/>
  <c r="O1855" i="11"/>
  <c r="O1856" i="11"/>
  <c r="O1857" i="11"/>
  <c r="O1858" i="11"/>
  <c r="O1859" i="11"/>
  <c r="O1860" i="11"/>
  <c r="O1861" i="11"/>
  <c r="O1862" i="11"/>
  <c r="O1863" i="11"/>
  <c r="O1864" i="11"/>
  <c r="O1865" i="11"/>
  <c r="O1866" i="11"/>
  <c r="O1867" i="11"/>
  <c r="O1868" i="11"/>
  <c r="O1869" i="11"/>
  <c r="O1870" i="11"/>
  <c r="O1871" i="11"/>
  <c r="O1872" i="11"/>
  <c r="O1873" i="11"/>
  <c r="O1874" i="11"/>
  <c r="O1875" i="11"/>
  <c r="O1876" i="11"/>
  <c r="O1877" i="11"/>
  <c r="O1878" i="11"/>
  <c r="O1879" i="11"/>
  <c r="O1880" i="11"/>
  <c r="O1881" i="11"/>
  <c r="O1882" i="11"/>
  <c r="O1883" i="11"/>
  <c r="O1884" i="11"/>
  <c r="O1885" i="11"/>
  <c r="O1886" i="11"/>
  <c r="O1887" i="11"/>
  <c r="O1888" i="11"/>
  <c r="O1889" i="11"/>
  <c r="O1890" i="11"/>
  <c r="O1891" i="11"/>
  <c r="O1892" i="11"/>
  <c r="O1893" i="11"/>
  <c r="O1894" i="11"/>
  <c r="O1895" i="11"/>
  <c r="O1896" i="11"/>
  <c r="O1897" i="11"/>
  <c r="O1898" i="11"/>
  <c r="O1899" i="11"/>
  <c r="O1900" i="11"/>
  <c r="O1901" i="11"/>
  <c r="O1902" i="11"/>
  <c r="O1903" i="11"/>
  <c r="O1904" i="11"/>
  <c r="O1905" i="11"/>
  <c r="O1906" i="11"/>
  <c r="O1907" i="11"/>
  <c r="O1908" i="11"/>
  <c r="O1909" i="11"/>
  <c r="O1910" i="11"/>
  <c r="O1911" i="11"/>
  <c r="O1912" i="11"/>
  <c r="O1913" i="11"/>
  <c r="O1914" i="11"/>
  <c r="O1915" i="11"/>
  <c r="O1916" i="11"/>
  <c r="O1917" i="11"/>
  <c r="O1918" i="11"/>
  <c r="O1919" i="11"/>
  <c r="O1920" i="11"/>
  <c r="O1921" i="11"/>
  <c r="O1922" i="11"/>
  <c r="O1923" i="11"/>
  <c r="O1924" i="11"/>
  <c r="O1925" i="11"/>
  <c r="O1926" i="11"/>
  <c r="O1927" i="11"/>
  <c r="O1928" i="11"/>
  <c r="O1929" i="11"/>
  <c r="O1930" i="11"/>
  <c r="O1931" i="11"/>
  <c r="O1932" i="11"/>
  <c r="O1933" i="11"/>
  <c r="O1934" i="11"/>
  <c r="O1935" i="11"/>
  <c r="O1936" i="11"/>
  <c r="O1937" i="11"/>
  <c r="O1938" i="11"/>
  <c r="O1939" i="11"/>
  <c r="O1940" i="11"/>
  <c r="O1941" i="11"/>
  <c r="O1942" i="11"/>
  <c r="O1943" i="11"/>
  <c r="O1944" i="11"/>
  <c r="O1945" i="11"/>
  <c r="O1946" i="11"/>
  <c r="O1947" i="11"/>
  <c r="O1948" i="11"/>
  <c r="O1949" i="11"/>
  <c r="O1950" i="11"/>
  <c r="O1951" i="11"/>
  <c r="O1952" i="11"/>
  <c r="O1953" i="11"/>
  <c r="O1954" i="11"/>
  <c r="O1955" i="11"/>
  <c r="O1956" i="11"/>
  <c r="O1957" i="11"/>
  <c r="O1958" i="11"/>
  <c r="O1959" i="11"/>
  <c r="O1960" i="11"/>
  <c r="O1961" i="11"/>
  <c r="O1962" i="11"/>
  <c r="O1963" i="11"/>
  <c r="O1964" i="11"/>
  <c r="O1965" i="11"/>
  <c r="O1966" i="11"/>
  <c r="O1967" i="11"/>
  <c r="O1968" i="11"/>
  <c r="O1969" i="11"/>
  <c r="O1970" i="11"/>
  <c r="O1971" i="11"/>
  <c r="O1972" i="11"/>
  <c r="O1973" i="11"/>
  <c r="O1974" i="11"/>
  <c r="O1975" i="11"/>
  <c r="O1976" i="11"/>
  <c r="O1977" i="11"/>
  <c r="O1978" i="11"/>
  <c r="O1979" i="11"/>
  <c r="O1980" i="11"/>
  <c r="O1981" i="11"/>
  <c r="O1982" i="11"/>
  <c r="O1983" i="11"/>
  <c r="O1984" i="11"/>
  <c r="O1985" i="11"/>
  <c r="O1986" i="11"/>
  <c r="O1987" i="11"/>
  <c r="O1988" i="11"/>
  <c r="O1989" i="11"/>
  <c r="O1990" i="11"/>
  <c r="O1991" i="11"/>
  <c r="O1992" i="11"/>
  <c r="O1993" i="11"/>
  <c r="O1994" i="11"/>
  <c r="O1995" i="11"/>
  <c r="O1996" i="11"/>
  <c r="O1997" i="11"/>
  <c r="O1998" i="11"/>
  <c r="O1999" i="11"/>
  <c r="O2000" i="11"/>
  <c r="O2001" i="11"/>
  <c r="O2002" i="11"/>
  <c r="O2003" i="11"/>
  <c r="O2004" i="11"/>
  <c r="O2005" i="11"/>
  <c r="O2006" i="11"/>
  <c r="O2007" i="11"/>
  <c r="O2008" i="11"/>
  <c r="O2009" i="11"/>
  <c r="O2010" i="11"/>
  <c r="O2011" i="11"/>
  <c r="O2012" i="11"/>
  <c r="O2013" i="11"/>
  <c r="O2014" i="11"/>
  <c r="O2015" i="11"/>
  <c r="O2016" i="11"/>
  <c r="O2017" i="11"/>
  <c r="O2018" i="11"/>
  <c r="O2019" i="11"/>
  <c r="O2020" i="11"/>
  <c r="O2021" i="11"/>
  <c r="O2022" i="11"/>
  <c r="O2023" i="11"/>
  <c r="O2024" i="11"/>
  <c r="O2025" i="11"/>
  <c r="O2026" i="11"/>
  <c r="O2027" i="11"/>
  <c r="O2028" i="11"/>
  <c r="O2029" i="11"/>
  <c r="O2030" i="11"/>
  <c r="O2031" i="11"/>
  <c r="O2032" i="11"/>
  <c r="O2033" i="11"/>
  <c r="O2034" i="11"/>
  <c r="O2035" i="11"/>
  <c r="O2036" i="11"/>
  <c r="O2037" i="11"/>
  <c r="O2038" i="11"/>
  <c r="O2039" i="11"/>
  <c r="O2040" i="11"/>
  <c r="O2041" i="11"/>
  <c r="O2042" i="11"/>
  <c r="O2043" i="11"/>
  <c r="O2044" i="11"/>
  <c r="O2045" i="11"/>
  <c r="O2046" i="11"/>
  <c r="O2047" i="11"/>
  <c r="O2048" i="11"/>
  <c r="O2049" i="11"/>
  <c r="O2050" i="11"/>
  <c r="O2051" i="11"/>
  <c r="O2052" i="11"/>
  <c r="O2053" i="11"/>
  <c r="O2054" i="11"/>
  <c r="O2055" i="11"/>
  <c r="O2056" i="11"/>
  <c r="O2057" i="11"/>
  <c r="O2058" i="11"/>
  <c r="O2059" i="11"/>
  <c r="O2060" i="11"/>
  <c r="O2061" i="11"/>
  <c r="O2062" i="11"/>
  <c r="O2063" i="11"/>
  <c r="O2064" i="11"/>
  <c r="O2065" i="11"/>
  <c r="O2066" i="11"/>
  <c r="O2067" i="11"/>
  <c r="O2068" i="11"/>
  <c r="O2069" i="11"/>
  <c r="O2070" i="11"/>
  <c r="O2071" i="11"/>
  <c r="O2072" i="11"/>
  <c r="O2073" i="11"/>
  <c r="O2074" i="11"/>
  <c r="O2075" i="11"/>
  <c r="O2076" i="11"/>
  <c r="O2077" i="11"/>
  <c r="O2078" i="11"/>
  <c r="O2079" i="11"/>
  <c r="O2080" i="11"/>
  <c r="O2081" i="11"/>
  <c r="O2082" i="11"/>
  <c r="O2083" i="11"/>
  <c r="O2084" i="11"/>
  <c r="O2085" i="11"/>
  <c r="O2086" i="11"/>
  <c r="O2087" i="11"/>
  <c r="O2088" i="11"/>
  <c r="O2089" i="11"/>
  <c r="O2090" i="11"/>
  <c r="O2091" i="11"/>
  <c r="O2092" i="11"/>
  <c r="O2093" i="11"/>
  <c r="O2094" i="11"/>
  <c r="O2095" i="11"/>
  <c r="O2096" i="11"/>
  <c r="O2097" i="11"/>
  <c r="O2098" i="11"/>
  <c r="O2099" i="11"/>
  <c r="O2100" i="11"/>
  <c r="O2101" i="11"/>
  <c r="O2102" i="11"/>
  <c r="O2103" i="11"/>
  <c r="O2104" i="11"/>
  <c r="O2105" i="11"/>
  <c r="O2106" i="11"/>
  <c r="O2107" i="11"/>
  <c r="O2108" i="11"/>
  <c r="O2109" i="11"/>
  <c r="O2110" i="11"/>
  <c r="O2111" i="11"/>
  <c r="O2112" i="11"/>
  <c r="O2113" i="11"/>
  <c r="O2114" i="11"/>
  <c r="O2115" i="11"/>
  <c r="O2116" i="11"/>
  <c r="O2117" i="11"/>
  <c r="O2118" i="11"/>
  <c r="O2119" i="11"/>
  <c r="O2120" i="11"/>
  <c r="O2121" i="11"/>
  <c r="O2122" i="11"/>
  <c r="O2123" i="11"/>
  <c r="O2124" i="11"/>
  <c r="O2125" i="11"/>
  <c r="O2126" i="11"/>
  <c r="O2127" i="11"/>
  <c r="O2128" i="11"/>
  <c r="O2129" i="11"/>
  <c r="O2130" i="11"/>
  <c r="O2131" i="11"/>
  <c r="O2132" i="11"/>
  <c r="O2133" i="11"/>
  <c r="O2134" i="11"/>
  <c r="O2135" i="11"/>
  <c r="O2136" i="11"/>
  <c r="O2137" i="11"/>
  <c r="O2138" i="11"/>
  <c r="O2139" i="11"/>
  <c r="O2140" i="11"/>
  <c r="O2141" i="11"/>
  <c r="O2142" i="11"/>
  <c r="O2143" i="11"/>
  <c r="O2144" i="11"/>
  <c r="O2145" i="11"/>
  <c r="O2146" i="11"/>
  <c r="O2147" i="11"/>
  <c r="O2148" i="11"/>
  <c r="O2149" i="11"/>
  <c r="O2150" i="11"/>
  <c r="O2151" i="11"/>
  <c r="O2152" i="11"/>
  <c r="O2153" i="11"/>
  <c r="O2154" i="11"/>
  <c r="O2155" i="11"/>
  <c r="O2156" i="11"/>
  <c r="O2157" i="11"/>
  <c r="O2158" i="11"/>
  <c r="O2159" i="11"/>
  <c r="O2160" i="11"/>
  <c r="O2161" i="11"/>
  <c r="O2162" i="11"/>
  <c r="O2163" i="11"/>
  <c r="O2164" i="11"/>
  <c r="O2165" i="11"/>
  <c r="O2166" i="11"/>
  <c r="O2167" i="11"/>
  <c r="O2168" i="11"/>
  <c r="O2169" i="11"/>
  <c r="O2170" i="11"/>
  <c r="O2171" i="11"/>
  <c r="O2172" i="11"/>
  <c r="O2173" i="11"/>
  <c r="O2174" i="11"/>
  <c r="O2175" i="11"/>
  <c r="O2176" i="11"/>
  <c r="O2177" i="11"/>
  <c r="O2178" i="11"/>
  <c r="O2179" i="11"/>
  <c r="O2180" i="11"/>
  <c r="O2181" i="11"/>
  <c r="O2182" i="11"/>
  <c r="O2183" i="11"/>
  <c r="O2184" i="11"/>
  <c r="O2185" i="11"/>
  <c r="O2186" i="11"/>
  <c r="O2187" i="11"/>
  <c r="O2188" i="11"/>
  <c r="O2189" i="11"/>
  <c r="O2190" i="11"/>
  <c r="O2191" i="11"/>
  <c r="O2192" i="11"/>
  <c r="O2193" i="11"/>
  <c r="O2194" i="11"/>
  <c r="O2195" i="11"/>
  <c r="O2196" i="11"/>
  <c r="O2197" i="11"/>
  <c r="O2198" i="11"/>
  <c r="O2199" i="11"/>
  <c r="O2200" i="11"/>
  <c r="O2201" i="11"/>
  <c r="O2202" i="11"/>
  <c r="O2203" i="11"/>
  <c r="O2204" i="11"/>
  <c r="O2205" i="11"/>
  <c r="O2206" i="11"/>
  <c r="O2207" i="11"/>
  <c r="O2208" i="11"/>
  <c r="O2209" i="11"/>
  <c r="O2210" i="11"/>
  <c r="O2211" i="11"/>
  <c r="O2212" i="11"/>
  <c r="O2213" i="11"/>
  <c r="O2214" i="11"/>
  <c r="O2215" i="11"/>
  <c r="O2216" i="11"/>
  <c r="O2217" i="11"/>
  <c r="O2218" i="11"/>
  <c r="O2219" i="11"/>
  <c r="O2220" i="11"/>
  <c r="O2221" i="11"/>
  <c r="O2222" i="11"/>
  <c r="O2223" i="11"/>
  <c r="O2224" i="11"/>
  <c r="O2225" i="11"/>
  <c r="O2226" i="11"/>
  <c r="O2227" i="11"/>
  <c r="O2228" i="11"/>
  <c r="O2229" i="11"/>
  <c r="O2230" i="11"/>
  <c r="O2231" i="11"/>
  <c r="O2232" i="11"/>
  <c r="O2233" i="11"/>
  <c r="O2234" i="11"/>
  <c r="O2235" i="11"/>
  <c r="O2236" i="11"/>
  <c r="O2237" i="11"/>
  <c r="O2238" i="11"/>
  <c r="O2239" i="11"/>
  <c r="O2240" i="11"/>
  <c r="O2241" i="11"/>
  <c r="O2242" i="11"/>
  <c r="O2243" i="11"/>
  <c r="O2244" i="11"/>
  <c r="O2245" i="11"/>
  <c r="O2246" i="11"/>
  <c r="O2247" i="11"/>
  <c r="O2248" i="11"/>
  <c r="O2249" i="11"/>
  <c r="O2250" i="11"/>
  <c r="O2251" i="11"/>
  <c r="O2252" i="11"/>
  <c r="O2253" i="11"/>
  <c r="O2254" i="11"/>
  <c r="O2255" i="11"/>
  <c r="O2256" i="11"/>
  <c r="O2257" i="11"/>
  <c r="O2258" i="11"/>
  <c r="O2259" i="11"/>
  <c r="O2260" i="11"/>
  <c r="O2261" i="11"/>
  <c r="O2262" i="11"/>
  <c r="O2263" i="11"/>
  <c r="O2264" i="11"/>
  <c r="O2265" i="11"/>
  <c r="O2266" i="11"/>
  <c r="O2267" i="11"/>
  <c r="O2268" i="11"/>
  <c r="O2269" i="11"/>
  <c r="O2270" i="11"/>
  <c r="O2271" i="11"/>
  <c r="O2272" i="11"/>
  <c r="O2273" i="11"/>
  <c r="O2274" i="11"/>
  <c r="O2275" i="11"/>
  <c r="O2276" i="11"/>
  <c r="O2277" i="11"/>
  <c r="O2278" i="11"/>
  <c r="O2279" i="11"/>
  <c r="O2280" i="11"/>
  <c r="O2281" i="11"/>
  <c r="O2282" i="11"/>
  <c r="O2283" i="11"/>
  <c r="O2284" i="11"/>
  <c r="O2285" i="11"/>
  <c r="O2286" i="11"/>
  <c r="O2287" i="11"/>
  <c r="O2288" i="11"/>
  <c r="O2289" i="11"/>
  <c r="O2290" i="11"/>
  <c r="O2291" i="11"/>
  <c r="O2292" i="11"/>
  <c r="O2293" i="11"/>
  <c r="O2294" i="11"/>
  <c r="O2295" i="11"/>
  <c r="O2296" i="11"/>
  <c r="O2297" i="11"/>
  <c r="O2298" i="11"/>
  <c r="O2299" i="11"/>
  <c r="O2300" i="11"/>
  <c r="O2301" i="11"/>
  <c r="O2302" i="11"/>
  <c r="O2303" i="11"/>
  <c r="O2304" i="11"/>
  <c r="O2305" i="11"/>
  <c r="O2306" i="11"/>
  <c r="O2307" i="11"/>
  <c r="O2308" i="11"/>
  <c r="O2309" i="11"/>
  <c r="O2310" i="11"/>
  <c r="O2311" i="11"/>
  <c r="O2312" i="11"/>
  <c r="O2313" i="11"/>
  <c r="O2314" i="11"/>
  <c r="O2315" i="11"/>
  <c r="O2316" i="11"/>
  <c r="O2317" i="11"/>
  <c r="O2318" i="11"/>
  <c r="O2319" i="11"/>
  <c r="O2320" i="11"/>
  <c r="O2321" i="11"/>
  <c r="O2322" i="11"/>
  <c r="O2323" i="11"/>
  <c r="O2324" i="11"/>
  <c r="O2325" i="11"/>
  <c r="O2326" i="11"/>
  <c r="O2327" i="11"/>
  <c r="O2328" i="11"/>
  <c r="O2329" i="11"/>
  <c r="O2330" i="11"/>
  <c r="O2331" i="11"/>
  <c r="O2332" i="11"/>
  <c r="O2333" i="11"/>
  <c r="O2334" i="11"/>
  <c r="O2335" i="11"/>
  <c r="O2336" i="11"/>
  <c r="O2337" i="11"/>
  <c r="O2338" i="11"/>
  <c r="O2339" i="11"/>
  <c r="O2340" i="11"/>
  <c r="O2341" i="11"/>
  <c r="O2342" i="11"/>
  <c r="O2343" i="11"/>
  <c r="O2344" i="11"/>
  <c r="O2345" i="11"/>
  <c r="O2346" i="11"/>
  <c r="O2347" i="11"/>
  <c r="O2348" i="11"/>
  <c r="O2349" i="11"/>
  <c r="O2350" i="11"/>
  <c r="O2351" i="11"/>
  <c r="O2352" i="11"/>
  <c r="O2353" i="11"/>
  <c r="O2354" i="11"/>
  <c r="O2355" i="11"/>
  <c r="O2356" i="11"/>
  <c r="O2357" i="11"/>
  <c r="O2358" i="11"/>
  <c r="O2359" i="11"/>
  <c r="O2360" i="11"/>
  <c r="O2361" i="11"/>
  <c r="O2362" i="11"/>
  <c r="O2363" i="11"/>
  <c r="O2364" i="11"/>
  <c r="O2365" i="11"/>
  <c r="O2366" i="11"/>
  <c r="O2367" i="11"/>
  <c r="O2368" i="11"/>
  <c r="O2369" i="11"/>
  <c r="O2370" i="11"/>
  <c r="O2371" i="11"/>
  <c r="O2372" i="11"/>
  <c r="O2373" i="11"/>
  <c r="O2374" i="11"/>
  <c r="O2375" i="11"/>
  <c r="O2376" i="11"/>
  <c r="O2377" i="11"/>
  <c r="O2378" i="11"/>
  <c r="O2379" i="11"/>
  <c r="O2380" i="11"/>
  <c r="O2381" i="11"/>
  <c r="O2382" i="11"/>
  <c r="O2383" i="11"/>
  <c r="O2384" i="11"/>
  <c r="O2385" i="11"/>
  <c r="O2386" i="11"/>
  <c r="O2387" i="11"/>
  <c r="O2388" i="11"/>
  <c r="O2389" i="11"/>
  <c r="O2390" i="11"/>
  <c r="O2391" i="11"/>
  <c r="O2392" i="11"/>
  <c r="O2393" i="11"/>
  <c r="O2394" i="11"/>
  <c r="O2395" i="11"/>
  <c r="O2396" i="11"/>
  <c r="O2397" i="11"/>
  <c r="O2398" i="11"/>
  <c r="O2399" i="11"/>
  <c r="O2400" i="11"/>
  <c r="O2401" i="11"/>
  <c r="O2402" i="11"/>
  <c r="O2403" i="11"/>
  <c r="O2404" i="11"/>
  <c r="O2405" i="11"/>
  <c r="O2406" i="11"/>
  <c r="O2407" i="11"/>
  <c r="O2408" i="11"/>
  <c r="O2409" i="11"/>
  <c r="O2410" i="11"/>
  <c r="O2411" i="11"/>
  <c r="O2412" i="11"/>
  <c r="O2413" i="11"/>
  <c r="O2414" i="11"/>
  <c r="O2415" i="11"/>
  <c r="O2416" i="11"/>
  <c r="O2417" i="11"/>
  <c r="O2418" i="11"/>
  <c r="O2419" i="11"/>
  <c r="O2420" i="11"/>
  <c r="O2421" i="11"/>
  <c r="O2422" i="11"/>
  <c r="O2423" i="11"/>
  <c r="O2424" i="11"/>
  <c r="O2425" i="11"/>
  <c r="O2426" i="11"/>
  <c r="O2427" i="11"/>
  <c r="O2428" i="11"/>
  <c r="O2429" i="11"/>
  <c r="O2430" i="11"/>
  <c r="O2431" i="11"/>
  <c r="O2432" i="11"/>
  <c r="O2433" i="11"/>
  <c r="O2434" i="11"/>
  <c r="O2435" i="11"/>
  <c r="O2436" i="11"/>
  <c r="O2437" i="11"/>
  <c r="O2438" i="11"/>
  <c r="O2439" i="11"/>
  <c r="O2440" i="11"/>
  <c r="O2441" i="11"/>
  <c r="O2442" i="11"/>
  <c r="O2443" i="11"/>
  <c r="O2444" i="11"/>
  <c r="O2445" i="11"/>
  <c r="O2446" i="11"/>
  <c r="O2447" i="11"/>
  <c r="O2448" i="11"/>
  <c r="O2449" i="11"/>
  <c r="O2450" i="11"/>
  <c r="O2451" i="11"/>
  <c r="O2452" i="11"/>
  <c r="O2453" i="11"/>
  <c r="O2454" i="11"/>
  <c r="O2455" i="11"/>
  <c r="O2456" i="11"/>
  <c r="O2457" i="11"/>
  <c r="O2458" i="11"/>
  <c r="O2459" i="11"/>
  <c r="O2460" i="11"/>
  <c r="O2461" i="11"/>
  <c r="O2462" i="11"/>
  <c r="O2463" i="11"/>
  <c r="O2464" i="11"/>
  <c r="O2465" i="11"/>
  <c r="O2466" i="11"/>
  <c r="O2467" i="11"/>
  <c r="O2468" i="11"/>
  <c r="O2469" i="11"/>
  <c r="O2470" i="11"/>
  <c r="O2471" i="11"/>
  <c r="O2472" i="11"/>
  <c r="O2473" i="11"/>
  <c r="O2474" i="11"/>
  <c r="O2475" i="11"/>
  <c r="O2476" i="11"/>
  <c r="O2477" i="11"/>
  <c r="O2478" i="11"/>
  <c r="O2479" i="11"/>
  <c r="O2480" i="11"/>
  <c r="O2481" i="11"/>
  <c r="O2482" i="11"/>
  <c r="O2483" i="11"/>
  <c r="O2484" i="11"/>
  <c r="O2485" i="11"/>
  <c r="O2486" i="11"/>
  <c r="O2487" i="11"/>
  <c r="O2488" i="11"/>
  <c r="O2489" i="11"/>
  <c r="O2490" i="11"/>
  <c r="O2491" i="11"/>
  <c r="O2492" i="11"/>
  <c r="O2493" i="11"/>
  <c r="O2494" i="11"/>
  <c r="O2495" i="11"/>
  <c r="O2496" i="11"/>
  <c r="O2497" i="11"/>
  <c r="O2498" i="11"/>
  <c r="O2499" i="11"/>
  <c r="O2500" i="11"/>
  <c r="O2501" i="11"/>
  <c r="O2502" i="11"/>
  <c r="O2503" i="11"/>
  <c r="O2504" i="11"/>
  <c r="O2505" i="11"/>
  <c r="O2506" i="11"/>
  <c r="O2507" i="11"/>
  <c r="O2508" i="11"/>
  <c r="O2509" i="11"/>
  <c r="O2510" i="11"/>
  <c r="O2511" i="11"/>
  <c r="O2512" i="11"/>
  <c r="O2513" i="11"/>
  <c r="O2514" i="11"/>
  <c r="O2515" i="11"/>
  <c r="O2516" i="11"/>
  <c r="O2517" i="11"/>
  <c r="O2518" i="11"/>
  <c r="O2519" i="11"/>
  <c r="O2520" i="11"/>
  <c r="O2521" i="11"/>
  <c r="O2522" i="11"/>
  <c r="O2523" i="11"/>
  <c r="O2524" i="11"/>
  <c r="O2525" i="11"/>
  <c r="O2526" i="11"/>
  <c r="O2527" i="11"/>
  <c r="O2528" i="11"/>
  <c r="O2529" i="11"/>
  <c r="O2530" i="11"/>
  <c r="O2531" i="11"/>
  <c r="O2532" i="11"/>
  <c r="O2533" i="11"/>
  <c r="O2534" i="11"/>
  <c r="O2535" i="11"/>
  <c r="O2536" i="11"/>
  <c r="O2537" i="11"/>
  <c r="O2538" i="11"/>
  <c r="O2539" i="11"/>
  <c r="O2540" i="11"/>
  <c r="O2541" i="11"/>
  <c r="O2542" i="11"/>
  <c r="O2543" i="11"/>
  <c r="O2544" i="11"/>
  <c r="O2545" i="11"/>
  <c r="O2546" i="11"/>
  <c r="O2547" i="11"/>
  <c r="O2548" i="11"/>
  <c r="O2549" i="11"/>
  <c r="O2550" i="11"/>
  <c r="O2551" i="11"/>
  <c r="O2552" i="11"/>
  <c r="O2553" i="11"/>
  <c r="O2554" i="11"/>
  <c r="O2555" i="11"/>
  <c r="O2556" i="11"/>
  <c r="O2557" i="11"/>
  <c r="O2558" i="11"/>
  <c r="O2559" i="11"/>
  <c r="O2560" i="11"/>
  <c r="O2561" i="11"/>
  <c r="O2562" i="11"/>
  <c r="O2563" i="11"/>
  <c r="O2564" i="11"/>
  <c r="O2565" i="11"/>
  <c r="O2566" i="11"/>
  <c r="O2567" i="11"/>
  <c r="O2568" i="11"/>
  <c r="O2569" i="11"/>
  <c r="O2570" i="11"/>
  <c r="O2571" i="11"/>
  <c r="O2572" i="11"/>
  <c r="O2573" i="11"/>
  <c r="O2574" i="11"/>
  <c r="O2575" i="11"/>
  <c r="O2576" i="11"/>
  <c r="O2577" i="11"/>
  <c r="O2578" i="11"/>
  <c r="O2579" i="11"/>
  <c r="O2580" i="11"/>
  <c r="O2581" i="11"/>
  <c r="O2582" i="11"/>
  <c r="O2583" i="11"/>
  <c r="O2584" i="11"/>
  <c r="O2585" i="11"/>
  <c r="O2586" i="11"/>
  <c r="O2587" i="11"/>
  <c r="O2588" i="11"/>
  <c r="O2589" i="11"/>
  <c r="O2590" i="11"/>
  <c r="O2591" i="11"/>
  <c r="O2592" i="11"/>
  <c r="O2593" i="11"/>
  <c r="O2594" i="11"/>
  <c r="O2595" i="11"/>
  <c r="O2596" i="11"/>
  <c r="O2597" i="11"/>
  <c r="O2598" i="11"/>
  <c r="O2599" i="11"/>
  <c r="O2600" i="11"/>
  <c r="O2601" i="11"/>
  <c r="O2602" i="11"/>
  <c r="O2603" i="11"/>
  <c r="O2604" i="11"/>
  <c r="O2605" i="11"/>
  <c r="O2606" i="11"/>
  <c r="O2607" i="11"/>
  <c r="O2608" i="11"/>
  <c r="O2609" i="11"/>
  <c r="O2610" i="11"/>
  <c r="O2611" i="11"/>
  <c r="O2612" i="11"/>
  <c r="O2613" i="11"/>
  <c r="O2614" i="11"/>
  <c r="O2615" i="11"/>
  <c r="O2616" i="11"/>
  <c r="O2617" i="11"/>
  <c r="O2618" i="11"/>
  <c r="O2619" i="11"/>
  <c r="O2620" i="11"/>
  <c r="O2621" i="11"/>
  <c r="O2622" i="11"/>
  <c r="O2623" i="11"/>
  <c r="O2624" i="11"/>
  <c r="O2625" i="11"/>
  <c r="O2626" i="11"/>
  <c r="O2627" i="11"/>
  <c r="O2628" i="11"/>
  <c r="O2629" i="11"/>
  <c r="O2630" i="11"/>
  <c r="O2631" i="11"/>
  <c r="O2632" i="11"/>
  <c r="O2633" i="11"/>
  <c r="O2634" i="11"/>
  <c r="O2635" i="11"/>
  <c r="O2636" i="11"/>
  <c r="O2637" i="11"/>
  <c r="O2638" i="11"/>
  <c r="O2639" i="11"/>
  <c r="O2640" i="11"/>
  <c r="O2641" i="11"/>
  <c r="O2642" i="11"/>
  <c r="O2643" i="11"/>
  <c r="O2644" i="11"/>
  <c r="O2645" i="11"/>
  <c r="O2646" i="11"/>
  <c r="O2647" i="11"/>
  <c r="O2648" i="11"/>
  <c r="O2649" i="11"/>
  <c r="O2650" i="11"/>
  <c r="O2651" i="11"/>
  <c r="O2652" i="11"/>
  <c r="O2653" i="11"/>
  <c r="O2654" i="11"/>
  <c r="O2655" i="11"/>
  <c r="O2656" i="11"/>
  <c r="O2657" i="11"/>
  <c r="O2658" i="11"/>
  <c r="O2659" i="11"/>
  <c r="O2660" i="11"/>
  <c r="O2661" i="11"/>
  <c r="O2662" i="11"/>
  <c r="O2663" i="11"/>
  <c r="O2664" i="11"/>
  <c r="O2665" i="11"/>
  <c r="O2666" i="11"/>
  <c r="O2667" i="11"/>
  <c r="O2668" i="11"/>
  <c r="O2669" i="11"/>
  <c r="O2670" i="11"/>
  <c r="O2671" i="11"/>
  <c r="O2672" i="11"/>
  <c r="O2673" i="11"/>
  <c r="O2674" i="11"/>
  <c r="O2675" i="11"/>
  <c r="O2676" i="11"/>
  <c r="O2677" i="11"/>
  <c r="O2678" i="11"/>
  <c r="O2679" i="11"/>
  <c r="O2680" i="11"/>
  <c r="O2681" i="11"/>
  <c r="O2682" i="11"/>
  <c r="O2683" i="11"/>
  <c r="O2684" i="11"/>
  <c r="O2685" i="11"/>
  <c r="O2686" i="11"/>
  <c r="O2687" i="11"/>
  <c r="O2688" i="11"/>
  <c r="O2689" i="11"/>
  <c r="O2690" i="11"/>
  <c r="O2691" i="11"/>
  <c r="O2692" i="11"/>
  <c r="O2693" i="11"/>
  <c r="O2694" i="11"/>
  <c r="O2695" i="11"/>
  <c r="O2696" i="11"/>
  <c r="O2697" i="11"/>
  <c r="O2698" i="11"/>
  <c r="O2699" i="11"/>
  <c r="O2700" i="11"/>
  <c r="O2701" i="11"/>
  <c r="O2702" i="11"/>
  <c r="O2703" i="11"/>
  <c r="O2704" i="11"/>
  <c r="O2705" i="11"/>
  <c r="O2706" i="11"/>
  <c r="O2707" i="11"/>
  <c r="O2708" i="11"/>
  <c r="O2709" i="11"/>
  <c r="O2710" i="11"/>
  <c r="O2711" i="11"/>
  <c r="O2712" i="11"/>
  <c r="O2713" i="11"/>
  <c r="O2714" i="11"/>
  <c r="O2715" i="11"/>
  <c r="O2716" i="11"/>
  <c r="O2717" i="11"/>
  <c r="O2718" i="11"/>
  <c r="O2719" i="11"/>
  <c r="O2720" i="11"/>
  <c r="O2721" i="11"/>
  <c r="O2722" i="11"/>
  <c r="O2723" i="11"/>
  <c r="O2724" i="11"/>
  <c r="O2725" i="11"/>
  <c r="O2726" i="11"/>
  <c r="O2727" i="11"/>
  <c r="O2728" i="11"/>
  <c r="O2729" i="11"/>
  <c r="O2730" i="11"/>
  <c r="O2731" i="11"/>
  <c r="O2732" i="11"/>
  <c r="O2733" i="11"/>
  <c r="O2734" i="11"/>
  <c r="O2735" i="11"/>
  <c r="O2736" i="11"/>
  <c r="O2737" i="11"/>
  <c r="O2738" i="11"/>
  <c r="O2739" i="11"/>
  <c r="O2740" i="11"/>
  <c r="O2741" i="11"/>
  <c r="O2742" i="11"/>
  <c r="O2743" i="11"/>
  <c r="O2744" i="11"/>
  <c r="O2745" i="11"/>
  <c r="O2746" i="11"/>
  <c r="O2747" i="11"/>
  <c r="O2748" i="11"/>
  <c r="O2749" i="11"/>
  <c r="O2750" i="11"/>
  <c r="O2751" i="11"/>
  <c r="O2752" i="11"/>
  <c r="O2753" i="11"/>
  <c r="O2754" i="11"/>
  <c r="O2755" i="11"/>
  <c r="O2756" i="11"/>
  <c r="O2757" i="11"/>
  <c r="O2758" i="11"/>
  <c r="O2759" i="11"/>
  <c r="O2760" i="11"/>
  <c r="O2761" i="11"/>
  <c r="O2762" i="11"/>
  <c r="O2763" i="11"/>
  <c r="O2764" i="11"/>
  <c r="O2765" i="11"/>
  <c r="O2766" i="11"/>
  <c r="O2767" i="11"/>
  <c r="O2768" i="11"/>
  <c r="O2769" i="11"/>
  <c r="O2770" i="11"/>
  <c r="O2771" i="11"/>
  <c r="O2772" i="11"/>
  <c r="O2773" i="11"/>
  <c r="O2774" i="11"/>
  <c r="O2775" i="11"/>
  <c r="O2776" i="11"/>
  <c r="O2777" i="11"/>
  <c r="O2778" i="11"/>
  <c r="O2779" i="11"/>
  <c r="O2780" i="11"/>
  <c r="O2781" i="11"/>
  <c r="O2782" i="11"/>
  <c r="O2783" i="11"/>
  <c r="O2784" i="11"/>
  <c r="O2785" i="11"/>
  <c r="O2786" i="11"/>
  <c r="O2787" i="11"/>
  <c r="O2788" i="11"/>
  <c r="O2789" i="11"/>
  <c r="O2790" i="11"/>
  <c r="O2791" i="11"/>
  <c r="O2792" i="11"/>
  <c r="O2793" i="11"/>
  <c r="O2794" i="11"/>
  <c r="O2795" i="11"/>
  <c r="O2796" i="11"/>
  <c r="O2797" i="11"/>
  <c r="O2798" i="11"/>
  <c r="O2799" i="11"/>
  <c r="O2800" i="11"/>
  <c r="O2801" i="11"/>
  <c r="O2802" i="11"/>
  <c r="O2803" i="11"/>
  <c r="O2804" i="11"/>
  <c r="O2805" i="11"/>
  <c r="O2806" i="11"/>
  <c r="O2807" i="11"/>
  <c r="O2808" i="11"/>
  <c r="O2809" i="11"/>
  <c r="O2810" i="11"/>
  <c r="O2811" i="11"/>
  <c r="O2812" i="11"/>
  <c r="O2813" i="11"/>
  <c r="O2814" i="11"/>
  <c r="O2815" i="11"/>
  <c r="O2816" i="11"/>
  <c r="O2817" i="11"/>
  <c r="O2818" i="11"/>
  <c r="O2819" i="11"/>
  <c r="O2820" i="11"/>
  <c r="O2821" i="11"/>
  <c r="O2822" i="11"/>
  <c r="O2823" i="11"/>
  <c r="O2824" i="11"/>
  <c r="O2825" i="11"/>
  <c r="O2826" i="11"/>
  <c r="O2827" i="11"/>
  <c r="O2828" i="11"/>
  <c r="O2829" i="11"/>
  <c r="O2830" i="11"/>
  <c r="O2831" i="11"/>
  <c r="O2832" i="11"/>
  <c r="O2833" i="11"/>
  <c r="O2834" i="11"/>
  <c r="O2835" i="11"/>
  <c r="O2836" i="11"/>
  <c r="O2837" i="11"/>
  <c r="O2838" i="11"/>
  <c r="O2839" i="11"/>
  <c r="O2840" i="11"/>
  <c r="O2841" i="11"/>
  <c r="O2842" i="11"/>
  <c r="O2843" i="11"/>
  <c r="O2844" i="11"/>
  <c r="O2845" i="11"/>
  <c r="O2846" i="11"/>
  <c r="O2847" i="11"/>
  <c r="O2848" i="11"/>
  <c r="O2849" i="11"/>
  <c r="O2850" i="11"/>
  <c r="O2851" i="11"/>
  <c r="O2852" i="11"/>
  <c r="O2853" i="11"/>
  <c r="O2854" i="11"/>
  <c r="O2855" i="11"/>
  <c r="O2856" i="11"/>
  <c r="O2857" i="11"/>
  <c r="O2858" i="11"/>
  <c r="O2859" i="11"/>
  <c r="O2860" i="11"/>
  <c r="O2861" i="11"/>
  <c r="O2862" i="11"/>
  <c r="O2863" i="11"/>
  <c r="O2864" i="11"/>
  <c r="O2865" i="11"/>
  <c r="O2866" i="11"/>
  <c r="O2867" i="11"/>
  <c r="O2868" i="11"/>
  <c r="O2869" i="11"/>
  <c r="O2870" i="11"/>
  <c r="O2871" i="11"/>
  <c r="O2872" i="11"/>
  <c r="O2873" i="11"/>
  <c r="O2874" i="11"/>
  <c r="O2875" i="11"/>
  <c r="O2876" i="11"/>
  <c r="O2877" i="11"/>
  <c r="O2878" i="11"/>
  <c r="O2879" i="11"/>
  <c r="O2880" i="11"/>
  <c r="O2881" i="11"/>
  <c r="O2882" i="11"/>
  <c r="O2883" i="11"/>
  <c r="O2884" i="11"/>
  <c r="O2885" i="11"/>
  <c r="O2886" i="11"/>
  <c r="O2887" i="11"/>
  <c r="O2888" i="11"/>
  <c r="O2889" i="11"/>
  <c r="O2890" i="11"/>
  <c r="O2891" i="11"/>
  <c r="O2892" i="11"/>
  <c r="O2893" i="11"/>
  <c r="O2894" i="11"/>
  <c r="O2895" i="11"/>
  <c r="O2896" i="11"/>
  <c r="O2897" i="11"/>
  <c r="O2898" i="11"/>
  <c r="O2899" i="11"/>
  <c r="O2900" i="11"/>
  <c r="O2901" i="11"/>
  <c r="O2902" i="11"/>
  <c r="O2903" i="11"/>
  <c r="O2904" i="11"/>
  <c r="O2905" i="11"/>
  <c r="O2906" i="11"/>
  <c r="O2907" i="11"/>
  <c r="O2908" i="11"/>
  <c r="O2909" i="11"/>
  <c r="O2910" i="11"/>
  <c r="O2911" i="11"/>
  <c r="O2912" i="11"/>
  <c r="O2913" i="11"/>
  <c r="O2914" i="11"/>
  <c r="O2915" i="11"/>
  <c r="O2916" i="11"/>
  <c r="O2917" i="11"/>
  <c r="O2918" i="11"/>
  <c r="O2919" i="11"/>
  <c r="O2920" i="11"/>
  <c r="O2921" i="11"/>
  <c r="O2922" i="11"/>
  <c r="O2923" i="11"/>
  <c r="O2924" i="11"/>
  <c r="O2925" i="11"/>
  <c r="O2926" i="11"/>
  <c r="O2927" i="11"/>
  <c r="O2928" i="11"/>
  <c r="O2929" i="11"/>
  <c r="O2930" i="11"/>
  <c r="O2931" i="11"/>
  <c r="O2932" i="11"/>
  <c r="O2933" i="11"/>
  <c r="O2934" i="11"/>
  <c r="O2935" i="11"/>
  <c r="O2936" i="11"/>
  <c r="O2937" i="11"/>
  <c r="O2938" i="11"/>
  <c r="O2939" i="11"/>
  <c r="O2940" i="11"/>
  <c r="O2941" i="11"/>
  <c r="O2942" i="11"/>
  <c r="O2943" i="11"/>
  <c r="O2944" i="11"/>
  <c r="O2945" i="11"/>
  <c r="O2946" i="11"/>
  <c r="O2947" i="11"/>
  <c r="O2948" i="11"/>
  <c r="O2949" i="11"/>
  <c r="O2950" i="11"/>
  <c r="O2951" i="11"/>
  <c r="O2952" i="11"/>
  <c r="O2953" i="11"/>
  <c r="O2954" i="11"/>
  <c r="O2955" i="11"/>
  <c r="O2956" i="11"/>
  <c r="O2957" i="11"/>
  <c r="O2958" i="11"/>
  <c r="O2959" i="11"/>
  <c r="O2960" i="11"/>
  <c r="O2961" i="11"/>
  <c r="O2962" i="11"/>
  <c r="O2963" i="11"/>
  <c r="O2964" i="11"/>
  <c r="O2965" i="11"/>
  <c r="O2966" i="11"/>
  <c r="O2967" i="11"/>
  <c r="O2968" i="11"/>
  <c r="O2969" i="11"/>
  <c r="O2970" i="11"/>
  <c r="O2971" i="11"/>
  <c r="O2972" i="11"/>
  <c r="O2973" i="11"/>
  <c r="O2974" i="11"/>
  <c r="O2975" i="11"/>
  <c r="O2976" i="11"/>
  <c r="O2977" i="11"/>
  <c r="O2978" i="11"/>
  <c r="O2979" i="11"/>
  <c r="O2980" i="11"/>
  <c r="O2981" i="11"/>
  <c r="O2982" i="11"/>
  <c r="O2983" i="11"/>
  <c r="O2984" i="11"/>
  <c r="O2985" i="11"/>
  <c r="O2986" i="11"/>
  <c r="O2987" i="11"/>
  <c r="O2988" i="11"/>
  <c r="O2989" i="11"/>
  <c r="O2990" i="11"/>
  <c r="O2991" i="11"/>
  <c r="O2992" i="11"/>
  <c r="O2993" i="11"/>
  <c r="O2994" i="11"/>
  <c r="O2995" i="11"/>
  <c r="O2996" i="11"/>
  <c r="O2997" i="11"/>
  <c r="O2998" i="11"/>
  <c r="O2999" i="11"/>
  <c r="O3000" i="11"/>
  <c r="O3001" i="11"/>
  <c r="O3002" i="11"/>
  <c r="O3003" i="11"/>
  <c r="O3004" i="11"/>
  <c r="O3005" i="11"/>
  <c r="O3006" i="11"/>
  <c r="O3007" i="11"/>
  <c r="O3008" i="11"/>
  <c r="O3009" i="11"/>
  <c r="O3010" i="11"/>
  <c r="O3011" i="11"/>
  <c r="O3012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N1102" i="11"/>
  <c r="N1103" i="11"/>
  <c r="N1104" i="11"/>
  <c r="N1105" i="11"/>
  <c r="N1106" i="11"/>
  <c r="N1107" i="11"/>
  <c r="N1108" i="11"/>
  <c r="N1109" i="11"/>
  <c r="N1110" i="11"/>
  <c r="N1111" i="11"/>
  <c r="N1112" i="11"/>
  <c r="N1113" i="11"/>
  <c r="N1114" i="11"/>
  <c r="N1115" i="11"/>
  <c r="N1116" i="11"/>
  <c r="N1117" i="11"/>
  <c r="N1118" i="11"/>
  <c r="N1119" i="11"/>
  <c r="N1120" i="11"/>
  <c r="N1121" i="11"/>
  <c r="N1122" i="11"/>
  <c r="N1123" i="11"/>
  <c r="N1124" i="11"/>
  <c r="N1125" i="11"/>
  <c r="N1126" i="11"/>
  <c r="N1127" i="11"/>
  <c r="N1128" i="11"/>
  <c r="N1129" i="11"/>
  <c r="N1130" i="11"/>
  <c r="N1131" i="11"/>
  <c r="N1132" i="11"/>
  <c r="N1133" i="11"/>
  <c r="N1134" i="11"/>
  <c r="N1135" i="11"/>
  <c r="N1136" i="11"/>
  <c r="N1137" i="11"/>
  <c r="N1138" i="11"/>
  <c r="N1139" i="11"/>
  <c r="N1140" i="11"/>
  <c r="N1141" i="11"/>
  <c r="N1142" i="11"/>
  <c r="N1143" i="11"/>
  <c r="N1144" i="11"/>
  <c r="N1145" i="11"/>
  <c r="N1146" i="11"/>
  <c r="N1147" i="11"/>
  <c r="N1148" i="11"/>
  <c r="N1149" i="11"/>
  <c r="N1150" i="11"/>
  <c r="N1151" i="11"/>
  <c r="N1152" i="11"/>
  <c r="N1153" i="11"/>
  <c r="N1154" i="11"/>
  <c r="N1155" i="11"/>
  <c r="N1156" i="11"/>
  <c r="N1157" i="11"/>
  <c r="N1158" i="11"/>
  <c r="N1159" i="11"/>
  <c r="N1160" i="11"/>
  <c r="N1161" i="11"/>
  <c r="N1162" i="11"/>
  <c r="N1163" i="11"/>
  <c r="N1164" i="11"/>
  <c r="N1165" i="11"/>
  <c r="N1166" i="11"/>
  <c r="N1167" i="11"/>
  <c r="N1168" i="11"/>
  <c r="N1169" i="11"/>
  <c r="N1170" i="11"/>
  <c r="N1171" i="11"/>
  <c r="N1172" i="11"/>
  <c r="N1173" i="11"/>
  <c r="N1174" i="11"/>
  <c r="N1175" i="11"/>
  <c r="N1176" i="11"/>
  <c r="N1177" i="11"/>
  <c r="N1178" i="11"/>
  <c r="N1179" i="11"/>
  <c r="N1180" i="11"/>
  <c r="N1181" i="11"/>
  <c r="N1182" i="11"/>
  <c r="N1183" i="11"/>
  <c r="N1184" i="11"/>
  <c r="N1185" i="11"/>
  <c r="N1186" i="11"/>
  <c r="N1187" i="11"/>
  <c r="N1188" i="11"/>
  <c r="N1189" i="11"/>
  <c r="N1190" i="11"/>
  <c r="N1191" i="11"/>
  <c r="N1192" i="11"/>
  <c r="N1193" i="11"/>
  <c r="N1194" i="11"/>
  <c r="N1195" i="11"/>
  <c r="N1196" i="11"/>
  <c r="N1197" i="11"/>
  <c r="N1198" i="11"/>
  <c r="N1199" i="11"/>
  <c r="N1200" i="11"/>
  <c r="N1201" i="11"/>
  <c r="N1202" i="11"/>
  <c r="N1203" i="11"/>
  <c r="N1204" i="11"/>
  <c r="N1205" i="11"/>
  <c r="N1206" i="11"/>
  <c r="N1207" i="11"/>
  <c r="N1208" i="11"/>
  <c r="N1209" i="11"/>
  <c r="N1210" i="11"/>
  <c r="N1211" i="11"/>
  <c r="N1212" i="11"/>
  <c r="N1213" i="11"/>
  <c r="N1214" i="11"/>
  <c r="N1215" i="11"/>
  <c r="N1216" i="11"/>
  <c r="N1217" i="11"/>
  <c r="N1218" i="11"/>
  <c r="N1219" i="11"/>
  <c r="N1220" i="11"/>
  <c r="N1221" i="11"/>
  <c r="N1222" i="11"/>
  <c r="N1223" i="11"/>
  <c r="N1224" i="11"/>
  <c r="N1225" i="11"/>
  <c r="N1226" i="11"/>
  <c r="N1227" i="11"/>
  <c r="N1228" i="11"/>
  <c r="N1229" i="11"/>
  <c r="N1230" i="11"/>
  <c r="N1231" i="11"/>
  <c r="N1232" i="11"/>
  <c r="N1233" i="11"/>
  <c r="N1234" i="11"/>
  <c r="N1235" i="11"/>
  <c r="N1236" i="11"/>
  <c r="N1237" i="11"/>
  <c r="N1238" i="11"/>
  <c r="N1239" i="11"/>
  <c r="N1240" i="11"/>
  <c r="N1241" i="11"/>
  <c r="N1242" i="11"/>
  <c r="N1243" i="11"/>
  <c r="N1244" i="11"/>
  <c r="N1245" i="11"/>
  <c r="N1246" i="11"/>
  <c r="N1247" i="11"/>
  <c r="N1248" i="11"/>
  <c r="N1249" i="11"/>
  <c r="N1250" i="11"/>
  <c r="N1251" i="11"/>
  <c r="N1252" i="11"/>
  <c r="N1253" i="11"/>
  <c r="N1254" i="11"/>
  <c r="N1255" i="11"/>
  <c r="N1256" i="11"/>
  <c r="N1257" i="11"/>
  <c r="N1258" i="11"/>
  <c r="N1259" i="11"/>
  <c r="N1260" i="11"/>
  <c r="N1261" i="11"/>
  <c r="N1262" i="11"/>
  <c r="N1263" i="11"/>
  <c r="N1264" i="11"/>
  <c r="N1265" i="11"/>
  <c r="N1266" i="11"/>
  <c r="N1267" i="11"/>
  <c r="N1268" i="11"/>
  <c r="N1269" i="11"/>
  <c r="N1270" i="11"/>
  <c r="N1271" i="11"/>
  <c r="N1272" i="11"/>
  <c r="N1273" i="11"/>
  <c r="N1274" i="11"/>
  <c r="N1275" i="11"/>
  <c r="N1276" i="11"/>
  <c r="N1277" i="11"/>
  <c r="N1278" i="11"/>
  <c r="N1279" i="11"/>
  <c r="N1280" i="11"/>
  <c r="N1281" i="11"/>
  <c r="N1282" i="11"/>
  <c r="N1283" i="11"/>
  <c r="N1284" i="11"/>
  <c r="N1285" i="11"/>
  <c r="N1286" i="11"/>
  <c r="N1287" i="11"/>
  <c r="N1288" i="11"/>
  <c r="N1289" i="11"/>
  <c r="N1290" i="11"/>
  <c r="N1291" i="11"/>
  <c r="N1292" i="11"/>
  <c r="N1293" i="11"/>
  <c r="N1294" i="11"/>
  <c r="N1295" i="11"/>
  <c r="N1296" i="11"/>
  <c r="N1297" i="11"/>
  <c r="N1298" i="11"/>
  <c r="N1299" i="11"/>
  <c r="N1300" i="11"/>
  <c r="N1301" i="11"/>
  <c r="N1302" i="11"/>
  <c r="N1303" i="11"/>
  <c r="N1304" i="11"/>
  <c r="N1305" i="11"/>
  <c r="N1306" i="11"/>
  <c r="N1307" i="11"/>
  <c r="N1308" i="11"/>
  <c r="N1309" i="11"/>
  <c r="N1310" i="11"/>
  <c r="N1311" i="11"/>
  <c r="N1312" i="11"/>
  <c r="N1313" i="11"/>
  <c r="N1314" i="11"/>
  <c r="N1315" i="11"/>
  <c r="N1316" i="11"/>
  <c r="N1317" i="11"/>
  <c r="N1318" i="11"/>
  <c r="N1319" i="11"/>
  <c r="N1320" i="11"/>
  <c r="N1321" i="11"/>
  <c r="N1322" i="11"/>
  <c r="N1323" i="11"/>
  <c r="N1324" i="11"/>
  <c r="N1325" i="11"/>
  <c r="N1326" i="11"/>
  <c r="N1327" i="11"/>
  <c r="N1328" i="11"/>
  <c r="N1329" i="11"/>
  <c r="N1330" i="11"/>
  <c r="N1331" i="11"/>
  <c r="N1332" i="11"/>
  <c r="N1333" i="11"/>
  <c r="N1334" i="11"/>
  <c r="N1335" i="11"/>
  <c r="N1336" i="11"/>
  <c r="N1337" i="11"/>
  <c r="N1338" i="11"/>
  <c r="N1339" i="11"/>
  <c r="N1340" i="11"/>
  <c r="N1341" i="11"/>
  <c r="N1342" i="11"/>
  <c r="N1343" i="11"/>
  <c r="N1344" i="11"/>
  <c r="N1345" i="11"/>
  <c r="N1346" i="11"/>
  <c r="N1347" i="11"/>
  <c r="N1348" i="11"/>
  <c r="N1349" i="11"/>
  <c r="N1350" i="11"/>
  <c r="N1351" i="11"/>
  <c r="N1352" i="11"/>
  <c r="N1353" i="11"/>
  <c r="N1354" i="11"/>
  <c r="N1355" i="11"/>
  <c r="N1356" i="11"/>
  <c r="N1357" i="11"/>
  <c r="N1358" i="11"/>
  <c r="N1359" i="11"/>
  <c r="N1360" i="11"/>
  <c r="N1361" i="11"/>
  <c r="N1362" i="11"/>
  <c r="N1363" i="11"/>
  <c r="N1364" i="11"/>
  <c r="N1365" i="11"/>
  <c r="N1366" i="11"/>
  <c r="N1367" i="11"/>
  <c r="N1368" i="11"/>
  <c r="N1369" i="11"/>
  <c r="N1370" i="11"/>
  <c r="N1371" i="11"/>
  <c r="N1372" i="11"/>
  <c r="N1373" i="11"/>
  <c r="N1374" i="11"/>
  <c r="N1375" i="11"/>
  <c r="N1376" i="11"/>
  <c r="N1377" i="11"/>
  <c r="N1378" i="11"/>
  <c r="N1379" i="11"/>
  <c r="N1380" i="11"/>
  <c r="N1381" i="11"/>
  <c r="N1382" i="11"/>
  <c r="N1383" i="11"/>
  <c r="N1384" i="11"/>
  <c r="N1385" i="11"/>
  <c r="N1386" i="11"/>
  <c r="N1387" i="11"/>
  <c r="N1388" i="11"/>
  <c r="N1389" i="11"/>
  <c r="N1390" i="11"/>
  <c r="N1391" i="11"/>
  <c r="N1392" i="11"/>
  <c r="N1393" i="11"/>
  <c r="N1394" i="11"/>
  <c r="N1395" i="11"/>
  <c r="N1396" i="11"/>
  <c r="N1397" i="11"/>
  <c r="N1398" i="11"/>
  <c r="N1399" i="11"/>
  <c r="N1400" i="11"/>
  <c r="N1401" i="11"/>
  <c r="N1402" i="11"/>
  <c r="N1403" i="11"/>
  <c r="N1404" i="11"/>
  <c r="N1405" i="11"/>
  <c r="N1406" i="11"/>
  <c r="N1407" i="11"/>
  <c r="N1408" i="11"/>
  <c r="N1409" i="11"/>
  <c r="N1410" i="11"/>
  <c r="N1411" i="11"/>
  <c r="N1412" i="11"/>
  <c r="N1413" i="11"/>
  <c r="N1414" i="11"/>
  <c r="N1415" i="11"/>
  <c r="N1416" i="11"/>
  <c r="N1417" i="11"/>
  <c r="N1418" i="11"/>
  <c r="N1419" i="11"/>
  <c r="N1420" i="11"/>
  <c r="N1421" i="11"/>
  <c r="N1422" i="11"/>
  <c r="N1423" i="11"/>
  <c r="N1424" i="11"/>
  <c r="N1425" i="11"/>
  <c r="N1426" i="11"/>
  <c r="N1427" i="11"/>
  <c r="N1428" i="11"/>
  <c r="N1429" i="11"/>
  <c r="N1430" i="11"/>
  <c r="N1431" i="11"/>
  <c r="N1432" i="11"/>
  <c r="N1433" i="11"/>
  <c r="N1434" i="11"/>
  <c r="N1435" i="11"/>
  <c r="N1436" i="11"/>
  <c r="N1437" i="11"/>
  <c r="N1438" i="11"/>
  <c r="N1439" i="11"/>
  <c r="N1440" i="11"/>
  <c r="N1441" i="11"/>
  <c r="N1442" i="11"/>
  <c r="N1443" i="11"/>
  <c r="N1444" i="11"/>
  <c r="N1445" i="11"/>
  <c r="N1446" i="11"/>
  <c r="N1447" i="11"/>
  <c r="N1448" i="11"/>
  <c r="N1449" i="11"/>
  <c r="N1450" i="11"/>
  <c r="N1451" i="11"/>
  <c r="N1452" i="11"/>
  <c r="N1453" i="11"/>
  <c r="N1454" i="11"/>
  <c r="N1455" i="11"/>
  <c r="N1456" i="11"/>
  <c r="N1457" i="11"/>
  <c r="N1458" i="11"/>
  <c r="N1459" i="11"/>
  <c r="N1460" i="11"/>
  <c r="N1461" i="11"/>
  <c r="N1462" i="11"/>
  <c r="N1463" i="11"/>
  <c r="N1464" i="11"/>
  <c r="N1465" i="11"/>
  <c r="N1466" i="11"/>
  <c r="N1467" i="11"/>
  <c r="N1468" i="11"/>
  <c r="N1469" i="11"/>
  <c r="N1470" i="11"/>
  <c r="N1471" i="11"/>
  <c r="N1472" i="11"/>
  <c r="N1473" i="11"/>
  <c r="N1474" i="11"/>
  <c r="N1475" i="11"/>
  <c r="N1476" i="11"/>
  <c r="N1477" i="11"/>
  <c r="N1478" i="11"/>
  <c r="N1479" i="11"/>
  <c r="N1480" i="11"/>
  <c r="N1481" i="11"/>
  <c r="N1482" i="11"/>
  <c r="N1483" i="11"/>
  <c r="N1484" i="11"/>
  <c r="N1485" i="11"/>
  <c r="N1486" i="11"/>
  <c r="N1487" i="11"/>
  <c r="N1488" i="11"/>
  <c r="N1489" i="11"/>
  <c r="N1490" i="11"/>
  <c r="N1491" i="11"/>
  <c r="N1492" i="11"/>
  <c r="N1493" i="11"/>
  <c r="N1494" i="11"/>
  <c r="N1495" i="11"/>
  <c r="N1496" i="11"/>
  <c r="N1497" i="11"/>
  <c r="N1498" i="11"/>
  <c r="N1499" i="11"/>
  <c r="N1500" i="11"/>
  <c r="N1501" i="11"/>
  <c r="N1502" i="11"/>
  <c r="N1503" i="11"/>
  <c r="N1504" i="11"/>
  <c r="N1505" i="11"/>
  <c r="N1506" i="11"/>
  <c r="N1507" i="11"/>
  <c r="N1508" i="11"/>
  <c r="N1509" i="11"/>
  <c r="N1510" i="11"/>
  <c r="N1511" i="11"/>
  <c r="N1512" i="11"/>
  <c r="N1513" i="11"/>
  <c r="N1514" i="11"/>
  <c r="N1515" i="11"/>
  <c r="N1516" i="11"/>
  <c r="N1517" i="11"/>
  <c r="N1518" i="11"/>
  <c r="N1519" i="11"/>
  <c r="N1520" i="11"/>
  <c r="N1521" i="11"/>
  <c r="N1522" i="11"/>
  <c r="N1523" i="11"/>
  <c r="N1524" i="11"/>
  <c r="N1525" i="11"/>
  <c r="N1526" i="11"/>
  <c r="N1527" i="11"/>
  <c r="N1528" i="11"/>
  <c r="N1529" i="11"/>
  <c r="N1530" i="11"/>
  <c r="N1531" i="11"/>
  <c r="N1532" i="11"/>
  <c r="N1533" i="11"/>
  <c r="N1534" i="11"/>
  <c r="N1535" i="11"/>
  <c r="N1536" i="11"/>
  <c r="N1537" i="11"/>
  <c r="N1538" i="11"/>
  <c r="N1539" i="11"/>
  <c r="N1540" i="11"/>
  <c r="N1541" i="11"/>
  <c r="N1542" i="11"/>
  <c r="N1543" i="11"/>
  <c r="N1544" i="11"/>
  <c r="N1545" i="11"/>
  <c r="N1546" i="11"/>
  <c r="N1547" i="11"/>
  <c r="N1548" i="11"/>
  <c r="N1549" i="11"/>
  <c r="N1550" i="11"/>
  <c r="N1551" i="11"/>
  <c r="N1552" i="11"/>
  <c r="N1553" i="11"/>
  <c r="N1554" i="11"/>
  <c r="N1555" i="11"/>
  <c r="N1556" i="11"/>
  <c r="N1557" i="11"/>
  <c r="N1558" i="11"/>
  <c r="N1559" i="11"/>
  <c r="N1560" i="11"/>
  <c r="N1561" i="11"/>
  <c r="N1562" i="11"/>
  <c r="N1563" i="11"/>
  <c r="N1564" i="11"/>
  <c r="N1565" i="11"/>
  <c r="N1566" i="11"/>
  <c r="N1567" i="11"/>
  <c r="N1568" i="11"/>
  <c r="N1569" i="11"/>
  <c r="N1570" i="11"/>
  <c r="N1571" i="11"/>
  <c r="N1572" i="11"/>
  <c r="N1573" i="11"/>
  <c r="N1574" i="11"/>
  <c r="N1575" i="11"/>
  <c r="N1576" i="11"/>
  <c r="N1577" i="11"/>
  <c r="N1578" i="11"/>
  <c r="N1579" i="11"/>
  <c r="N1580" i="11"/>
  <c r="N1581" i="11"/>
  <c r="N1582" i="11"/>
  <c r="N1583" i="11"/>
  <c r="N1584" i="11"/>
  <c r="N1585" i="11"/>
  <c r="N1586" i="11"/>
  <c r="N1587" i="11"/>
  <c r="N1588" i="11"/>
  <c r="N1589" i="11"/>
  <c r="N1590" i="11"/>
  <c r="N1591" i="11"/>
  <c r="N1592" i="11"/>
  <c r="N1593" i="11"/>
  <c r="N1594" i="11"/>
  <c r="N1595" i="11"/>
  <c r="N1596" i="11"/>
  <c r="N1597" i="11"/>
  <c r="N1598" i="11"/>
  <c r="N1599" i="11"/>
  <c r="N1600" i="11"/>
  <c r="N1601" i="11"/>
  <c r="N1602" i="11"/>
  <c r="N1603" i="11"/>
  <c r="N1604" i="11"/>
  <c r="N1605" i="11"/>
  <c r="N1606" i="11"/>
  <c r="N1607" i="11"/>
  <c r="N1608" i="11"/>
  <c r="N1609" i="11"/>
  <c r="N1610" i="11"/>
  <c r="N1611" i="11"/>
  <c r="N1612" i="11"/>
  <c r="N1613" i="11"/>
  <c r="N1614" i="11"/>
  <c r="N1615" i="11"/>
  <c r="N1616" i="11"/>
  <c r="N1617" i="11"/>
  <c r="N1618" i="11"/>
  <c r="N1619" i="11"/>
  <c r="N1620" i="11"/>
  <c r="N1621" i="11"/>
  <c r="N1622" i="11"/>
  <c r="N1623" i="11"/>
  <c r="N1624" i="11"/>
  <c r="N1625" i="11"/>
  <c r="N1626" i="11"/>
  <c r="N1627" i="11"/>
  <c r="N1628" i="11"/>
  <c r="N1629" i="11"/>
  <c r="N1630" i="11"/>
  <c r="N1631" i="11"/>
  <c r="N1632" i="11"/>
  <c r="N1633" i="11"/>
  <c r="N1634" i="11"/>
  <c r="N1635" i="11"/>
  <c r="N1636" i="11"/>
  <c r="N1637" i="11"/>
  <c r="N1638" i="11"/>
  <c r="N1639" i="11"/>
  <c r="N1640" i="11"/>
  <c r="N1641" i="11"/>
  <c r="N1642" i="11"/>
  <c r="N1643" i="11"/>
  <c r="N1644" i="11"/>
  <c r="N1645" i="11"/>
  <c r="N1646" i="11"/>
  <c r="N1647" i="11"/>
  <c r="N1648" i="11"/>
  <c r="N1649" i="11"/>
  <c r="N1650" i="11"/>
  <c r="N1651" i="11"/>
  <c r="N1652" i="11"/>
  <c r="N1653" i="11"/>
  <c r="N1654" i="11"/>
  <c r="N1655" i="11"/>
  <c r="N1656" i="11"/>
  <c r="N1657" i="11"/>
  <c r="N1658" i="11"/>
  <c r="N1659" i="11"/>
  <c r="N1660" i="11"/>
  <c r="N1661" i="11"/>
  <c r="N1662" i="11"/>
  <c r="N1663" i="11"/>
  <c r="N1664" i="11"/>
  <c r="N1665" i="11"/>
  <c r="N1666" i="11"/>
  <c r="N1667" i="11"/>
  <c r="N1668" i="11"/>
  <c r="N1669" i="11"/>
  <c r="N1670" i="11"/>
  <c r="N1671" i="11"/>
  <c r="N1672" i="11"/>
  <c r="N1673" i="11"/>
  <c r="N1674" i="11"/>
  <c r="N1675" i="11"/>
  <c r="N1676" i="11"/>
  <c r="N1677" i="11"/>
  <c r="N1678" i="11"/>
  <c r="N1679" i="11"/>
  <c r="N1680" i="11"/>
  <c r="N1681" i="11"/>
  <c r="N1682" i="11"/>
  <c r="N1683" i="11"/>
  <c r="N1684" i="11"/>
  <c r="N1685" i="11"/>
  <c r="N1686" i="11"/>
  <c r="N1687" i="11"/>
  <c r="N1688" i="11"/>
  <c r="N1689" i="11"/>
  <c r="N1690" i="11"/>
  <c r="N1691" i="11"/>
  <c r="N1692" i="11"/>
  <c r="N1693" i="11"/>
  <c r="N1694" i="11"/>
  <c r="N1695" i="11"/>
  <c r="N1696" i="11"/>
  <c r="N1697" i="11"/>
  <c r="N1698" i="11"/>
  <c r="N1699" i="11"/>
  <c r="N1700" i="11"/>
  <c r="N1701" i="11"/>
  <c r="N1702" i="11"/>
  <c r="N1703" i="11"/>
  <c r="N1704" i="11"/>
  <c r="N1705" i="11"/>
  <c r="N1706" i="11"/>
  <c r="N1707" i="11"/>
  <c r="N1708" i="11"/>
  <c r="N1709" i="11"/>
  <c r="N1710" i="11"/>
  <c r="N1711" i="11"/>
  <c r="N1712" i="11"/>
  <c r="N1713" i="11"/>
  <c r="N1714" i="11"/>
  <c r="N1715" i="11"/>
  <c r="N1716" i="11"/>
  <c r="N1717" i="11"/>
  <c r="N1718" i="11"/>
  <c r="N1719" i="11"/>
  <c r="N1720" i="11"/>
  <c r="N1721" i="11"/>
  <c r="N1722" i="11"/>
  <c r="N1723" i="11"/>
  <c r="N1724" i="11"/>
  <c r="N1725" i="11"/>
  <c r="N1726" i="11"/>
  <c r="N1727" i="11"/>
  <c r="N1728" i="11"/>
  <c r="N1729" i="11"/>
  <c r="N1730" i="11"/>
  <c r="N1731" i="11"/>
  <c r="N1732" i="11"/>
  <c r="N1733" i="11"/>
  <c r="N1734" i="11"/>
  <c r="N1735" i="11"/>
  <c r="N1736" i="11"/>
  <c r="N1737" i="11"/>
  <c r="N1738" i="11"/>
  <c r="N1739" i="11"/>
  <c r="N1740" i="11"/>
  <c r="N1741" i="11"/>
  <c r="N1742" i="11"/>
  <c r="N1743" i="11"/>
  <c r="N1744" i="11"/>
  <c r="N1745" i="11"/>
  <c r="N1746" i="11"/>
  <c r="N1747" i="11"/>
  <c r="N1748" i="11"/>
  <c r="N1749" i="11"/>
  <c r="N1750" i="11"/>
  <c r="N1751" i="11"/>
  <c r="N1752" i="11"/>
  <c r="N1753" i="11"/>
  <c r="N1754" i="11"/>
  <c r="N1755" i="11"/>
  <c r="N1756" i="11"/>
  <c r="N1757" i="11"/>
  <c r="N1758" i="11"/>
  <c r="N1759" i="11"/>
  <c r="N1760" i="11"/>
  <c r="N1761" i="11"/>
  <c r="N1762" i="11"/>
  <c r="N1763" i="11"/>
  <c r="N1764" i="11"/>
  <c r="N1765" i="11"/>
  <c r="N1766" i="11"/>
  <c r="N1767" i="11"/>
  <c r="N1768" i="11"/>
  <c r="N1769" i="11"/>
  <c r="N1770" i="11"/>
  <c r="N1771" i="11"/>
  <c r="N1772" i="11"/>
  <c r="N1773" i="11"/>
  <c r="N1774" i="11"/>
  <c r="N1775" i="11"/>
  <c r="N1776" i="11"/>
  <c r="N1777" i="11"/>
  <c r="N1778" i="11"/>
  <c r="N1779" i="11"/>
  <c r="N1780" i="11"/>
  <c r="N1781" i="11"/>
  <c r="N1782" i="11"/>
  <c r="N1783" i="11"/>
  <c r="N1784" i="11"/>
  <c r="N1785" i="11"/>
  <c r="N1786" i="11"/>
  <c r="N1787" i="11"/>
  <c r="N1788" i="11"/>
  <c r="N1789" i="11"/>
  <c r="N1790" i="11"/>
  <c r="N1791" i="11"/>
  <c r="N1792" i="11"/>
  <c r="N1793" i="11"/>
  <c r="N1794" i="11"/>
  <c r="N1795" i="11"/>
  <c r="N1796" i="11"/>
  <c r="N1797" i="11"/>
  <c r="N1798" i="11"/>
  <c r="N1799" i="11"/>
  <c r="N1800" i="11"/>
  <c r="N1801" i="11"/>
  <c r="N1802" i="11"/>
  <c r="N1803" i="11"/>
  <c r="N1804" i="11"/>
  <c r="N1805" i="11"/>
  <c r="N1806" i="11"/>
  <c r="N1807" i="11"/>
  <c r="N1808" i="11"/>
  <c r="N1809" i="11"/>
  <c r="N1810" i="11"/>
  <c r="N1811" i="11"/>
  <c r="N1812" i="11"/>
  <c r="N1813" i="11"/>
  <c r="N1814" i="11"/>
  <c r="N1815" i="11"/>
  <c r="N1816" i="11"/>
  <c r="N1817" i="11"/>
  <c r="N1818" i="11"/>
  <c r="N1819" i="11"/>
  <c r="N1820" i="11"/>
  <c r="N1821" i="11"/>
  <c r="N1822" i="11"/>
  <c r="N1823" i="11"/>
  <c r="N1824" i="11"/>
  <c r="N1825" i="11"/>
  <c r="N1826" i="11"/>
  <c r="N1827" i="11"/>
  <c r="N1828" i="11"/>
  <c r="N1829" i="11"/>
  <c r="N1830" i="11"/>
  <c r="N1831" i="11"/>
  <c r="N1832" i="11"/>
  <c r="N1833" i="11"/>
  <c r="N1834" i="11"/>
  <c r="N1835" i="11"/>
  <c r="N1836" i="11"/>
  <c r="N1837" i="11"/>
  <c r="N1838" i="11"/>
  <c r="N1839" i="11"/>
  <c r="N1840" i="11"/>
  <c r="N1841" i="11"/>
  <c r="N1842" i="11"/>
  <c r="N1843" i="11"/>
  <c r="N1844" i="11"/>
  <c r="N1845" i="11"/>
  <c r="N1846" i="11"/>
  <c r="N1847" i="11"/>
  <c r="N1848" i="11"/>
  <c r="N1849" i="11"/>
  <c r="N1850" i="11"/>
  <c r="N1851" i="11"/>
  <c r="N1852" i="11"/>
  <c r="N1853" i="11"/>
  <c r="N1854" i="11"/>
  <c r="N1855" i="11"/>
  <c r="N1856" i="11"/>
  <c r="N1857" i="11"/>
  <c r="N1858" i="11"/>
  <c r="N1859" i="11"/>
  <c r="N1860" i="11"/>
  <c r="N1861" i="11"/>
  <c r="N1862" i="11"/>
  <c r="N1863" i="11"/>
  <c r="N1864" i="11"/>
  <c r="N1865" i="11"/>
  <c r="N1866" i="11"/>
  <c r="N1867" i="11"/>
  <c r="N1868" i="11"/>
  <c r="N1869" i="11"/>
  <c r="N1870" i="11"/>
  <c r="N1871" i="11"/>
  <c r="N1872" i="11"/>
  <c r="N1873" i="11"/>
  <c r="N1874" i="11"/>
  <c r="N1875" i="11"/>
  <c r="N1876" i="11"/>
  <c r="N1877" i="11"/>
  <c r="N1878" i="11"/>
  <c r="N1879" i="11"/>
  <c r="N1880" i="11"/>
  <c r="N1881" i="11"/>
  <c r="N1882" i="11"/>
  <c r="N1883" i="11"/>
  <c r="N1884" i="11"/>
  <c r="N1885" i="11"/>
  <c r="N1886" i="11"/>
  <c r="N1887" i="11"/>
  <c r="N1888" i="11"/>
  <c r="N1889" i="11"/>
  <c r="N1890" i="11"/>
  <c r="N1891" i="11"/>
  <c r="N1892" i="11"/>
  <c r="N1893" i="11"/>
  <c r="N1894" i="11"/>
  <c r="N1895" i="11"/>
  <c r="N1896" i="11"/>
  <c r="N1897" i="11"/>
  <c r="N1898" i="11"/>
  <c r="N1899" i="11"/>
  <c r="N1900" i="11"/>
  <c r="N1901" i="11"/>
  <c r="N1902" i="11"/>
  <c r="N1903" i="11"/>
  <c r="N1904" i="11"/>
  <c r="N1905" i="11"/>
  <c r="N1906" i="11"/>
  <c r="N1907" i="11"/>
  <c r="N1908" i="11"/>
  <c r="N1909" i="11"/>
  <c r="N1910" i="11"/>
  <c r="N1911" i="11"/>
  <c r="N1912" i="11"/>
  <c r="N1913" i="11"/>
  <c r="N1914" i="11"/>
  <c r="N1915" i="11"/>
  <c r="N1916" i="11"/>
  <c r="N1917" i="11"/>
  <c r="N1918" i="11"/>
  <c r="N1919" i="11"/>
  <c r="N1920" i="11"/>
  <c r="N1921" i="11"/>
  <c r="N1922" i="11"/>
  <c r="N1923" i="11"/>
  <c r="N1924" i="11"/>
  <c r="N1925" i="11"/>
  <c r="N1926" i="11"/>
  <c r="N1927" i="11"/>
  <c r="N1928" i="11"/>
  <c r="N1929" i="11"/>
  <c r="N1930" i="11"/>
  <c r="N1931" i="11"/>
  <c r="N1932" i="11"/>
  <c r="N1933" i="11"/>
  <c r="N1934" i="11"/>
  <c r="N1935" i="11"/>
  <c r="N1936" i="11"/>
  <c r="N1937" i="11"/>
  <c r="N1938" i="11"/>
  <c r="N1939" i="11"/>
  <c r="N1940" i="11"/>
  <c r="N1941" i="11"/>
  <c r="N1942" i="11"/>
  <c r="N1943" i="11"/>
  <c r="N1944" i="11"/>
  <c r="N1945" i="11"/>
  <c r="N1946" i="11"/>
  <c r="N1947" i="11"/>
  <c r="N1948" i="11"/>
  <c r="N1949" i="11"/>
  <c r="N1950" i="11"/>
  <c r="N1951" i="11"/>
  <c r="N1952" i="11"/>
  <c r="N1953" i="11"/>
  <c r="N1954" i="11"/>
  <c r="N1955" i="11"/>
  <c r="N1956" i="11"/>
  <c r="N1957" i="11"/>
  <c r="N1958" i="11"/>
  <c r="N1959" i="11"/>
  <c r="N1960" i="11"/>
  <c r="N1961" i="11"/>
  <c r="N1962" i="11"/>
  <c r="N1963" i="11"/>
  <c r="N1964" i="11"/>
  <c r="N1965" i="11"/>
  <c r="N1966" i="11"/>
  <c r="N1967" i="11"/>
  <c r="N1968" i="11"/>
  <c r="N1969" i="11"/>
  <c r="N1970" i="11"/>
  <c r="N1971" i="11"/>
  <c r="N1972" i="11"/>
  <c r="N1973" i="11"/>
  <c r="N1974" i="11"/>
  <c r="N1975" i="11"/>
  <c r="N1976" i="11"/>
  <c r="N1977" i="11"/>
  <c r="N1978" i="11"/>
  <c r="N1979" i="11"/>
  <c r="N1980" i="11"/>
  <c r="N1981" i="11"/>
  <c r="N1982" i="11"/>
  <c r="N1983" i="11"/>
  <c r="N1984" i="11"/>
  <c r="N1985" i="11"/>
  <c r="N1986" i="11"/>
  <c r="N1987" i="11"/>
  <c r="N1988" i="11"/>
  <c r="N1989" i="11"/>
  <c r="N1990" i="11"/>
  <c r="N1991" i="11"/>
  <c r="N1992" i="11"/>
  <c r="N1993" i="11"/>
  <c r="N1994" i="11"/>
  <c r="N1995" i="11"/>
  <c r="N1996" i="11"/>
  <c r="N1997" i="11"/>
  <c r="N1998" i="11"/>
  <c r="N1999" i="11"/>
  <c r="N2000" i="11"/>
  <c r="N2001" i="11"/>
  <c r="N2002" i="11"/>
  <c r="N2003" i="11"/>
  <c r="N2004" i="11"/>
  <c r="N2005" i="11"/>
  <c r="N2006" i="11"/>
  <c r="N2007" i="11"/>
  <c r="N2008" i="11"/>
  <c r="N2009" i="11"/>
  <c r="N2010" i="11"/>
  <c r="N2011" i="11"/>
  <c r="N2012" i="11"/>
  <c r="N2013" i="11"/>
  <c r="N2014" i="11"/>
  <c r="N2015" i="11"/>
  <c r="N2016" i="11"/>
  <c r="N2017" i="11"/>
  <c r="N2018" i="11"/>
  <c r="N2019" i="11"/>
  <c r="N2020" i="11"/>
  <c r="N2021" i="11"/>
  <c r="N2022" i="11"/>
  <c r="N2023" i="11"/>
  <c r="N2024" i="11"/>
  <c r="N2025" i="11"/>
  <c r="N2026" i="11"/>
  <c r="N2027" i="11"/>
  <c r="N2028" i="11"/>
  <c r="N2029" i="11"/>
  <c r="N2030" i="11"/>
  <c r="N2031" i="11"/>
  <c r="N2032" i="11"/>
  <c r="N2033" i="11"/>
  <c r="N2034" i="11"/>
  <c r="N2035" i="11"/>
  <c r="N2036" i="11"/>
  <c r="N2037" i="11"/>
  <c r="N2038" i="11"/>
  <c r="N2039" i="11"/>
  <c r="N2040" i="11"/>
  <c r="N2041" i="11"/>
  <c r="N2042" i="11"/>
  <c r="N2043" i="11"/>
  <c r="N2044" i="11"/>
  <c r="N2045" i="11"/>
  <c r="N2046" i="11"/>
  <c r="N2047" i="11"/>
  <c r="N2048" i="11"/>
  <c r="N2049" i="11"/>
  <c r="N2050" i="11"/>
  <c r="N2051" i="11"/>
  <c r="N2052" i="11"/>
  <c r="N2053" i="11"/>
  <c r="N2054" i="11"/>
  <c r="N2055" i="11"/>
  <c r="N2056" i="11"/>
  <c r="N2057" i="11"/>
  <c r="N2058" i="11"/>
  <c r="N2059" i="11"/>
  <c r="N2060" i="11"/>
  <c r="N2061" i="11"/>
  <c r="N2062" i="11"/>
  <c r="N2063" i="11"/>
  <c r="N2064" i="11"/>
  <c r="N2065" i="11"/>
  <c r="N2066" i="11"/>
  <c r="N2067" i="11"/>
  <c r="N2068" i="11"/>
  <c r="N2069" i="11"/>
  <c r="N2070" i="11"/>
  <c r="N2071" i="11"/>
  <c r="N2072" i="11"/>
  <c r="N2073" i="11"/>
  <c r="N2074" i="11"/>
  <c r="N2075" i="11"/>
  <c r="N2076" i="11"/>
  <c r="N2077" i="11"/>
  <c r="N2078" i="11"/>
  <c r="N2079" i="11"/>
  <c r="N2080" i="11"/>
  <c r="N2081" i="11"/>
  <c r="N2082" i="11"/>
  <c r="N2083" i="11"/>
  <c r="N2084" i="11"/>
  <c r="N2085" i="11"/>
  <c r="N2086" i="11"/>
  <c r="N2087" i="11"/>
  <c r="N2088" i="11"/>
  <c r="N2089" i="11"/>
  <c r="N2090" i="11"/>
  <c r="N2091" i="11"/>
  <c r="N2092" i="11"/>
  <c r="N2093" i="11"/>
  <c r="N2094" i="11"/>
  <c r="N2095" i="11"/>
  <c r="N2096" i="11"/>
  <c r="N2097" i="11"/>
  <c r="N2098" i="11"/>
  <c r="N2099" i="11"/>
  <c r="N2100" i="11"/>
  <c r="N2101" i="11"/>
  <c r="N2102" i="11"/>
  <c r="N2103" i="11"/>
  <c r="N2104" i="11"/>
  <c r="N2105" i="11"/>
  <c r="N2106" i="11"/>
  <c r="N2107" i="11"/>
  <c r="N2108" i="11"/>
  <c r="N2109" i="11"/>
  <c r="N2110" i="11"/>
  <c r="N2111" i="11"/>
  <c r="N2112" i="11"/>
  <c r="N2113" i="11"/>
  <c r="N2114" i="11"/>
  <c r="N2115" i="11"/>
  <c r="N2116" i="11"/>
  <c r="N2117" i="11"/>
  <c r="N2118" i="11"/>
  <c r="N2119" i="11"/>
  <c r="N2120" i="11"/>
  <c r="N2121" i="11"/>
  <c r="N2122" i="11"/>
  <c r="N2123" i="11"/>
  <c r="N2124" i="11"/>
  <c r="N2125" i="11"/>
  <c r="N2126" i="11"/>
  <c r="N2127" i="11"/>
  <c r="N2128" i="11"/>
  <c r="N2129" i="11"/>
  <c r="N2130" i="11"/>
  <c r="N2131" i="11"/>
  <c r="N2132" i="11"/>
  <c r="N2133" i="11"/>
  <c r="N2134" i="11"/>
  <c r="N2135" i="11"/>
  <c r="N2136" i="11"/>
  <c r="N2137" i="11"/>
  <c r="N2138" i="11"/>
  <c r="N2139" i="11"/>
  <c r="N2140" i="11"/>
  <c r="N2141" i="11"/>
  <c r="N2142" i="11"/>
  <c r="N2143" i="11"/>
  <c r="N2144" i="11"/>
  <c r="N2145" i="11"/>
  <c r="N2146" i="11"/>
  <c r="N2147" i="11"/>
  <c r="N2148" i="11"/>
  <c r="N2149" i="11"/>
  <c r="N2150" i="11"/>
  <c r="N2151" i="11"/>
  <c r="N2152" i="11"/>
  <c r="N2153" i="11"/>
  <c r="N2154" i="11"/>
  <c r="N2155" i="11"/>
  <c r="N2156" i="11"/>
  <c r="N2157" i="11"/>
  <c r="N2158" i="11"/>
  <c r="N2159" i="11"/>
  <c r="N2160" i="11"/>
  <c r="N2161" i="11"/>
  <c r="N2162" i="11"/>
  <c r="N2163" i="11"/>
  <c r="N2164" i="11"/>
  <c r="N2165" i="11"/>
  <c r="N2166" i="11"/>
  <c r="N2167" i="11"/>
  <c r="N2168" i="11"/>
  <c r="N2169" i="11"/>
  <c r="N2170" i="11"/>
  <c r="N2171" i="11"/>
  <c r="N2172" i="11"/>
  <c r="N2173" i="11"/>
  <c r="N2174" i="11"/>
  <c r="N2175" i="11"/>
  <c r="N2176" i="11"/>
  <c r="N2177" i="11"/>
  <c r="N2178" i="11"/>
  <c r="N2179" i="11"/>
  <c r="N2180" i="11"/>
  <c r="N2181" i="11"/>
  <c r="N2182" i="11"/>
  <c r="N2183" i="11"/>
  <c r="N2184" i="11"/>
  <c r="N2185" i="11"/>
  <c r="N2186" i="11"/>
  <c r="N2187" i="11"/>
  <c r="N2188" i="11"/>
  <c r="N2189" i="11"/>
  <c r="N2190" i="11"/>
  <c r="N2191" i="11"/>
  <c r="N2192" i="11"/>
  <c r="N2193" i="11"/>
  <c r="N2194" i="11"/>
  <c r="N2195" i="11"/>
  <c r="N2196" i="11"/>
  <c r="N2197" i="11"/>
  <c r="N2198" i="11"/>
  <c r="N2199" i="11"/>
  <c r="N2200" i="11"/>
  <c r="N2201" i="11"/>
  <c r="N2202" i="11"/>
  <c r="N2203" i="11"/>
  <c r="N2204" i="11"/>
  <c r="N2205" i="11"/>
  <c r="N2206" i="11"/>
  <c r="N2207" i="11"/>
  <c r="N2208" i="11"/>
  <c r="N2209" i="11"/>
  <c r="N2210" i="11"/>
  <c r="N2211" i="11"/>
  <c r="N2212" i="11"/>
  <c r="N2213" i="11"/>
  <c r="N2214" i="11"/>
  <c r="N2215" i="11"/>
  <c r="N2216" i="11"/>
  <c r="N2217" i="11"/>
  <c r="N2218" i="11"/>
  <c r="N2219" i="11"/>
  <c r="N2220" i="11"/>
  <c r="N2221" i="11"/>
  <c r="N2222" i="11"/>
  <c r="N2223" i="11"/>
  <c r="N2224" i="11"/>
  <c r="N2225" i="11"/>
  <c r="N2226" i="11"/>
  <c r="N2227" i="11"/>
  <c r="N2228" i="11"/>
  <c r="N2229" i="11"/>
  <c r="N2230" i="11"/>
  <c r="N2231" i="11"/>
  <c r="N2232" i="11"/>
  <c r="N2233" i="11"/>
  <c r="N2234" i="11"/>
  <c r="N2235" i="11"/>
  <c r="N2236" i="11"/>
  <c r="N2237" i="11"/>
  <c r="N2238" i="11"/>
  <c r="N2239" i="11"/>
  <c r="N2240" i="11"/>
  <c r="N2241" i="11"/>
  <c r="N2242" i="11"/>
  <c r="N2243" i="11"/>
  <c r="N2244" i="11"/>
  <c r="N2245" i="11"/>
  <c r="N2246" i="11"/>
  <c r="N2247" i="11"/>
  <c r="N2248" i="11"/>
  <c r="N2249" i="11"/>
  <c r="N2250" i="11"/>
  <c r="N2251" i="11"/>
  <c r="N2252" i="11"/>
  <c r="N2253" i="11"/>
  <c r="N2254" i="11"/>
  <c r="N2255" i="11"/>
  <c r="N2256" i="11"/>
  <c r="N2257" i="11"/>
  <c r="N2258" i="11"/>
  <c r="N2259" i="11"/>
  <c r="N2260" i="11"/>
  <c r="N2261" i="11"/>
  <c r="N2262" i="11"/>
  <c r="N2263" i="11"/>
  <c r="N2264" i="11"/>
  <c r="N2265" i="11"/>
  <c r="N2266" i="11"/>
  <c r="N2267" i="11"/>
  <c r="N2268" i="11"/>
  <c r="N2269" i="11"/>
  <c r="N2270" i="11"/>
  <c r="N2271" i="11"/>
  <c r="N2272" i="11"/>
  <c r="N2273" i="11"/>
  <c r="N2274" i="11"/>
  <c r="N2275" i="11"/>
  <c r="N2276" i="11"/>
  <c r="N2277" i="11"/>
  <c r="N2278" i="11"/>
  <c r="N2279" i="11"/>
  <c r="N2280" i="11"/>
  <c r="N2281" i="11"/>
  <c r="N2282" i="11"/>
  <c r="N2283" i="11"/>
  <c r="N2284" i="11"/>
  <c r="N2285" i="11"/>
  <c r="N2286" i="11"/>
  <c r="N2287" i="11"/>
  <c r="N2288" i="11"/>
  <c r="N2289" i="11"/>
  <c r="N2290" i="11"/>
  <c r="N2291" i="11"/>
  <c r="N2292" i="11"/>
  <c r="N2293" i="11"/>
  <c r="N2294" i="11"/>
  <c r="N2295" i="11"/>
  <c r="N2296" i="11"/>
  <c r="N2297" i="11"/>
  <c r="N2298" i="11"/>
  <c r="N2299" i="11"/>
  <c r="N2300" i="11"/>
  <c r="N2301" i="11"/>
  <c r="N2302" i="11"/>
  <c r="N2303" i="11"/>
  <c r="N2304" i="11"/>
  <c r="N2305" i="11"/>
  <c r="N2306" i="11"/>
  <c r="N2307" i="11"/>
  <c r="N2308" i="11"/>
  <c r="N2309" i="11"/>
  <c r="N2310" i="11"/>
  <c r="N2311" i="11"/>
  <c r="N2312" i="11"/>
  <c r="N2313" i="11"/>
  <c r="N2314" i="11"/>
  <c r="N2315" i="11"/>
  <c r="N2316" i="11"/>
  <c r="N2317" i="11"/>
  <c r="N2318" i="11"/>
  <c r="N2319" i="11"/>
  <c r="N2320" i="11"/>
  <c r="N2321" i="11"/>
  <c r="N2322" i="11"/>
  <c r="N2323" i="11"/>
  <c r="N2324" i="11"/>
  <c r="N2325" i="11"/>
  <c r="N2326" i="11"/>
  <c r="N2327" i="11"/>
  <c r="N2328" i="11"/>
  <c r="N2329" i="11"/>
  <c r="N2330" i="11"/>
  <c r="N2331" i="11"/>
  <c r="N2332" i="11"/>
  <c r="N2333" i="11"/>
  <c r="N2334" i="11"/>
  <c r="N2335" i="11"/>
  <c r="N2336" i="11"/>
  <c r="N2337" i="11"/>
  <c r="N2338" i="11"/>
  <c r="N2339" i="11"/>
  <c r="N2340" i="11"/>
  <c r="N2341" i="11"/>
  <c r="N2342" i="11"/>
  <c r="N2343" i="11"/>
  <c r="N2344" i="11"/>
  <c r="N2345" i="11"/>
  <c r="N2346" i="11"/>
  <c r="N2347" i="11"/>
  <c r="N2348" i="11"/>
  <c r="N2349" i="11"/>
  <c r="N2350" i="11"/>
  <c r="N2351" i="11"/>
  <c r="N2352" i="11"/>
  <c r="N2353" i="11"/>
  <c r="N2354" i="11"/>
  <c r="N2355" i="11"/>
  <c r="N2356" i="11"/>
  <c r="N2357" i="11"/>
  <c r="N2358" i="11"/>
  <c r="N2359" i="11"/>
  <c r="N2360" i="11"/>
  <c r="N2361" i="11"/>
  <c r="N2362" i="11"/>
  <c r="N2363" i="11"/>
  <c r="N2364" i="11"/>
  <c r="N2365" i="11"/>
  <c r="N2366" i="11"/>
  <c r="N2367" i="11"/>
  <c r="N2368" i="11"/>
  <c r="N2369" i="11"/>
  <c r="N2370" i="11"/>
  <c r="N2371" i="11"/>
  <c r="N2372" i="11"/>
  <c r="N2373" i="11"/>
  <c r="N2374" i="11"/>
  <c r="N2375" i="11"/>
  <c r="N2376" i="11"/>
  <c r="N2377" i="11"/>
  <c r="N2378" i="11"/>
  <c r="N2379" i="11"/>
  <c r="N2380" i="11"/>
  <c r="N2381" i="11"/>
  <c r="N2382" i="11"/>
  <c r="N2383" i="11"/>
  <c r="N2384" i="11"/>
  <c r="N2385" i="11"/>
  <c r="N2386" i="11"/>
  <c r="N2387" i="11"/>
  <c r="N2388" i="11"/>
  <c r="N2389" i="11"/>
  <c r="N2390" i="11"/>
  <c r="N2391" i="11"/>
  <c r="N2392" i="11"/>
  <c r="N2393" i="11"/>
  <c r="N2394" i="11"/>
  <c r="N2395" i="11"/>
  <c r="N2396" i="11"/>
  <c r="N2397" i="11"/>
  <c r="N2398" i="11"/>
  <c r="N2399" i="11"/>
  <c r="N2400" i="11"/>
  <c r="N2401" i="11"/>
  <c r="N2402" i="11"/>
  <c r="N2403" i="11"/>
  <c r="N2404" i="11"/>
  <c r="N2405" i="11"/>
  <c r="N2406" i="11"/>
  <c r="N2407" i="11"/>
  <c r="N2408" i="11"/>
  <c r="N2409" i="11"/>
  <c r="N2410" i="11"/>
  <c r="N2411" i="11"/>
  <c r="N2412" i="11"/>
  <c r="N2413" i="11"/>
  <c r="N2414" i="11"/>
  <c r="N2415" i="11"/>
  <c r="N2416" i="11"/>
  <c r="N2417" i="11"/>
  <c r="N2418" i="11"/>
  <c r="N2419" i="11"/>
  <c r="N2420" i="11"/>
  <c r="N2421" i="11"/>
  <c r="N2422" i="11"/>
  <c r="N2423" i="11"/>
  <c r="N2424" i="11"/>
  <c r="N2425" i="11"/>
  <c r="N2426" i="11"/>
  <c r="N2427" i="11"/>
  <c r="N2428" i="11"/>
  <c r="N2429" i="11"/>
  <c r="N2430" i="11"/>
  <c r="N2431" i="11"/>
  <c r="N2432" i="11"/>
  <c r="N2433" i="11"/>
  <c r="N2434" i="11"/>
  <c r="N2435" i="11"/>
  <c r="N2436" i="11"/>
  <c r="N2437" i="11"/>
  <c r="N2438" i="11"/>
  <c r="N2439" i="11"/>
  <c r="N2440" i="11"/>
  <c r="N2441" i="11"/>
  <c r="N2442" i="11"/>
  <c r="N2443" i="11"/>
  <c r="N2444" i="11"/>
  <c r="N2445" i="11"/>
  <c r="N2446" i="11"/>
  <c r="N2447" i="11"/>
  <c r="N2448" i="11"/>
  <c r="N2449" i="11"/>
  <c r="N2450" i="11"/>
  <c r="N2451" i="11"/>
  <c r="N2452" i="11"/>
  <c r="N2453" i="11"/>
  <c r="N2454" i="11"/>
  <c r="N2455" i="11"/>
  <c r="N2456" i="11"/>
  <c r="N2457" i="11"/>
  <c r="N2458" i="11"/>
  <c r="N2459" i="11"/>
  <c r="N2460" i="11"/>
  <c r="N2461" i="11"/>
  <c r="N2462" i="11"/>
  <c r="N2463" i="11"/>
  <c r="N2464" i="11"/>
  <c r="N2465" i="11"/>
  <c r="N2466" i="11"/>
  <c r="N2467" i="11"/>
  <c r="N2468" i="11"/>
  <c r="N2469" i="11"/>
  <c r="N2470" i="11"/>
  <c r="N2471" i="11"/>
  <c r="N2472" i="11"/>
  <c r="N2473" i="11"/>
  <c r="N2474" i="11"/>
  <c r="N2475" i="11"/>
  <c r="N2476" i="11"/>
  <c r="N2477" i="11"/>
  <c r="N2478" i="11"/>
  <c r="N2479" i="11"/>
  <c r="N2480" i="11"/>
  <c r="N2481" i="11"/>
  <c r="N2482" i="11"/>
  <c r="N2483" i="11"/>
  <c r="N2484" i="11"/>
  <c r="N2485" i="11"/>
  <c r="N2486" i="11"/>
  <c r="N2487" i="11"/>
  <c r="N2488" i="11"/>
  <c r="N2489" i="11"/>
  <c r="N2490" i="11"/>
  <c r="N2491" i="11"/>
  <c r="N2492" i="11"/>
  <c r="N2493" i="11"/>
  <c r="N2494" i="11"/>
  <c r="N2495" i="11"/>
  <c r="N2496" i="11"/>
  <c r="N2497" i="11"/>
  <c r="N2498" i="11"/>
  <c r="N2499" i="11"/>
  <c r="N2500" i="11"/>
  <c r="N2501" i="11"/>
  <c r="N2502" i="11"/>
  <c r="N2503" i="11"/>
  <c r="N2504" i="11"/>
  <c r="N2505" i="11"/>
  <c r="N2506" i="11"/>
  <c r="N2507" i="11"/>
  <c r="N2508" i="11"/>
  <c r="N2509" i="11"/>
  <c r="N2510" i="11"/>
  <c r="N2511" i="11"/>
  <c r="N2512" i="11"/>
  <c r="N2513" i="11"/>
  <c r="N2514" i="11"/>
  <c r="N2515" i="11"/>
  <c r="N2516" i="11"/>
  <c r="N2517" i="11"/>
  <c r="N2518" i="11"/>
  <c r="N2519" i="11"/>
  <c r="N2520" i="11"/>
  <c r="N2521" i="11"/>
  <c r="N2522" i="11"/>
  <c r="N2523" i="11"/>
  <c r="N2524" i="11"/>
  <c r="N2525" i="11"/>
  <c r="N2526" i="11"/>
  <c r="N2527" i="11"/>
  <c r="N2528" i="11"/>
  <c r="N2529" i="11"/>
  <c r="N2530" i="11"/>
  <c r="N2531" i="11"/>
  <c r="N2532" i="11"/>
  <c r="N2533" i="11"/>
  <c r="N2534" i="11"/>
  <c r="N2535" i="11"/>
  <c r="N2536" i="11"/>
  <c r="N2537" i="11"/>
  <c r="N2538" i="11"/>
  <c r="N2539" i="11"/>
  <c r="N2540" i="11"/>
  <c r="N2541" i="11"/>
  <c r="N2542" i="11"/>
  <c r="N2543" i="11"/>
  <c r="N2544" i="11"/>
  <c r="N2545" i="11"/>
  <c r="N2546" i="11"/>
  <c r="N2547" i="11"/>
  <c r="N2548" i="11"/>
  <c r="N2549" i="11"/>
  <c r="N2550" i="11"/>
  <c r="N2551" i="11"/>
  <c r="N2552" i="11"/>
  <c r="N2553" i="11"/>
  <c r="N2554" i="11"/>
  <c r="N2555" i="11"/>
  <c r="N2556" i="11"/>
  <c r="N2557" i="11"/>
  <c r="N2558" i="11"/>
  <c r="N2559" i="11"/>
  <c r="N2560" i="11"/>
  <c r="N2561" i="11"/>
  <c r="N2562" i="11"/>
  <c r="N2563" i="11"/>
  <c r="N2564" i="11"/>
  <c r="N2565" i="11"/>
  <c r="N2566" i="11"/>
  <c r="N2567" i="11"/>
  <c r="N2568" i="11"/>
  <c r="N2569" i="11"/>
  <c r="N2570" i="11"/>
  <c r="N2571" i="11"/>
  <c r="N2572" i="11"/>
  <c r="N2573" i="11"/>
  <c r="N2574" i="11"/>
  <c r="N2575" i="11"/>
  <c r="N2576" i="11"/>
  <c r="N2577" i="11"/>
  <c r="N2578" i="11"/>
  <c r="N2579" i="11"/>
  <c r="N2580" i="11"/>
  <c r="N2581" i="11"/>
  <c r="N2582" i="11"/>
  <c r="N2583" i="11"/>
  <c r="N2584" i="11"/>
  <c r="N2585" i="11"/>
  <c r="N2586" i="11"/>
  <c r="N2587" i="11"/>
  <c r="N2588" i="11"/>
  <c r="N2589" i="11"/>
  <c r="N2590" i="11"/>
  <c r="N2591" i="11"/>
  <c r="N2592" i="11"/>
  <c r="N2593" i="11"/>
  <c r="N2594" i="11"/>
  <c r="N2595" i="11"/>
  <c r="N2596" i="11"/>
  <c r="N2597" i="11"/>
  <c r="N2598" i="11"/>
  <c r="N2599" i="11"/>
  <c r="N2600" i="11"/>
  <c r="N2601" i="11"/>
  <c r="N2602" i="11"/>
  <c r="N2603" i="11"/>
  <c r="N2604" i="11"/>
  <c r="N2605" i="11"/>
  <c r="N2606" i="11"/>
  <c r="N2607" i="11"/>
  <c r="N2608" i="11"/>
  <c r="N2609" i="11"/>
  <c r="N2610" i="11"/>
  <c r="N2611" i="11"/>
  <c r="N2612" i="11"/>
  <c r="N2613" i="11"/>
  <c r="N2614" i="11"/>
  <c r="N2615" i="11"/>
  <c r="N2616" i="11"/>
  <c r="N2617" i="11"/>
  <c r="N2618" i="11"/>
  <c r="N2619" i="11"/>
  <c r="N2620" i="11"/>
  <c r="N2621" i="11"/>
  <c r="N2622" i="11"/>
  <c r="N2623" i="11"/>
  <c r="N2624" i="11"/>
  <c r="N2625" i="11"/>
  <c r="N2626" i="11"/>
  <c r="N2627" i="11"/>
  <c r="N2628" i="11"/>
  <c r="N2629" i="11"/>
  <c r="N2630" i="11"/>
  <c r="N2631" i="11"/>
  <c r="N2632" i="11"/>
  <c r="N2633" i="11"/>
  <c r="N2634" i="11"/>
  <c r="N2635" i="11"/>
  <c r="N2636" i="11"/>
  <c r="N2637" i="11"/>
  <c r="N2638" i="11"/>
  <c r="N2639" i="11"/>
  <c r="N2640" i="11"/>
  <c r="N2641" i="11"/>
  <c r="N2642" i="11"/>
  <c r="N2643" i="11"/>
  <c r="N2644" i="11"/>
  <c r="N2645" i="11"/>
  <c r="N2646" i="11"/>
  <c r="N2647" i="11"/>
  <c r="N2648" i="11"/>
  <c r="N2649" i="11"/>
  <c r="N2650" i="11"/>
  <c r="N2651" i="11"/>
  <c r="N2652" i="11"/>
  <c r="N2653" i="11"/>
  <c r="N2654" i="11"/>
  <c r="N2655" i="11"/>
  <c r="N2656" i="11"/>
  <c r="N2657" i="11"/>
  <c r="N2658" i="11"/>
  <c r="N2659" i="11"/>
  <c r="N2660" i="11"/>
  <c r="N2661" i="11"/>
  <c r="N2662" i="11"/>
  <c r="N2663" i="11"/>
  <c r="N2664" i="11"/>
  <c r="N2665" i="11"/>
  <c r="N2666" i="11"/>
  <c r="N2667" i="11"/>
  <c r="N2668" i="11"/>
  <c r="N2669" i="11"/>
  <c r="N2670" i="11"/>
  <c r="N2671" i="11"/>
  <c r="N2672" i="11"/>
  <c r="N2673" i="11"/>
  <c r="N2674" i="11"/>
  <c r="N2675" i="11"/>
  <c r="N2676" i="11"/>
  <c r="N2677" i="11"/>
  <c r="N2678" i="11"/>
  <c r="N2679" i="11"/>
  <c r="N2680" i="11"/>
  <c r="N2681" i="11"/>
  <c r="N2682" i="11"/>
  <c r="N2683" i="11"/>
  <c r="N2684" i="11"/>
  <c r="N2685" i="11"/>
  <c r="N2686" i="11"/>
  <c r="N2687" i="11"/>
  <c r="N2688" i="11"/>
  <c r="N2689" i="11"/>
  <c r="N2690" i="11"/>
  <c r="N2691" i="11"/>
  <c r="N2692" i="11"/>
  <c r="N2693" i="11"/>
  <c r="N2694" i="11"/>
  <c r="N2695" i="11"/>
  <c r="N2696" i="11"/>
  <c r="N2697" i="11"/>
  <c r="N2698" i="11"/>
  <c r="N2699" i="11"/>
  <c r="N2700" i="11"/>
  <c r="N2701" i="11"/>
  <c r="N2702" i="11"/>
  <c r="N2703" i="11"/>
  <c r="N2704" i="11"/>
  <c r="N2705" i="11"/>
  <c r="N2706" i="11"/>
  <c r="N2707" i="11"/>
  <c r="N2708" i="11"/>
  <c r="N2709" i="11"/>
  <c r="N2710" i="11"/>
  <c r="N2711" i="11"/>
  <c r="N2712" i="11"/>
  <c r="N2713" i="11"/>
  <c r="N2714" i="11"/>
  <c r="N2715" i="11"/>
  <c r="N2716" i="11"/>
  <c r="N2717" i="11"/>
  <c r="N2718" i="11"/>
  <c r="N2719" i="11"/>
  <c r="N2720" i="11"/>
  <c r="N2721" i="11"/>
  <c r="N2722" i="11"/>
  <c r="N2723" i="11"/>
  <c r="N2724" i="11"/>
  <c r="N2725" i="11"/>
  <c r="N2726" i="11"/>
  <c r="N2727" i="11"/>
  <c r="N2728" i="11"/>
  <c r="N2729" i="11"/>
  <c r="N2730" i="11"/>
  <c r="N2731" i="11"/>
  <c r="N2732" i="11"/>
  <c r="N2733" i="11"/>
  <c r="N2734" i="11"/>
  <c r="N2735" i="11"/>
  <c r="N2736" i="11"/>
  <c r="N2737" i="11"/>
  <c r="N2738" i="11"/>
  <c r="N2739" i="11"/>
  <c r="N2740" i="11"/>
  <c r="N2741" i="11"/>
  <c r="N2742" i="11"/>
  <c r="N2743" i="11"/>
  <c r="N2744" i="11"/>
  <c r="N2745" i="11"/>
  <c r="N2746" i="11"/>
  <c r="N2747" i="11"/>
  <c r="N2748" i="11"/>
  <c r="N2749" i="11"/>
  <c r="N2750" i="11"/>
  <c r="N2751" i="11"/>
  <c r="N2752" i="11"/>
  <c r="N2753" i="11"/>
  <c r="N2754" i="11"/>
  <c r="N2755" i="11"/>
  <c r="N2756" i="11"/>
  <c r="N2757" i="11"/>
  <c r="N2758" i="11"/>
  <c r="N2759" i="11"/>
  <c r="N2760" i="11"/>
  <c r="N2761" i="11"/>
  <c r="N2762" i="11"/>
  <c r="N2763" i="11"/>
  <c r="N2764" i="11"/>
  <c r="N2765" i="11"/>
  <c r="N2766" i="11"/>
  <c r="N2767" i="11"/>
  <c r="N2768" i="11"/>
  <c r="N2769" i="11"/>
  <c r="N2770" i="11"/>
  <c r="N2771" i="11"/>
  <c r="N2772" i="11"/>
  <c r="N2773" i="11"/>
  <c r="N2774" i="11"/>
  <c r="N2775" i="11"/>
  <c r="N2776" i="11"/>
  <c r="N2777" i="11"/>
  <c r="N2778" i="11"/>
  <c r="N2779" i="11"/>
  <c r="N2780" i="11"/>
  <c r="N2781" i="11"/>
  <c r="N2782" i="11"/>
  <c r="N2783" i="11"/>
  <c r="N2784" i="11"/>
  <c r="N2785" i="11"/>
  <c r="N2786" i="11"/>
  <c r="N2787" i="11"/>
  <c r="N2788" i="11"/>
  <c r="N2789" i="11"/>
  <c r="N2790" i="11"/>
  <c r="N2791" i="11"/>
  <c r="N2792" i="11"/>
  <c r="N2793" i="11"/>
  <c r="N2794" i="11"/>
  <c r="N2795" i="11"/>
  <c r="N2796" i="11"/>
  <c r="N2797" i="11"/>
  <c r="N2798" i="11"/>
  <c r="N2799" i="11"/>
  <c r="N2800" i="11"/>
  <c r="N2801" i="11"/>
  <c r="N2802" i="11"/>
  <c r="N2803" i="11"/>
  <c r="N2804" i="11"/>
  <c r="N2805" i="11"/>
  <c r="N2806" i="11"/>
  <c r="N2807" i="11"/>
  <c r="N2808" i="11"/>
  <c r="N2809" i="11"/>
  <c r="N2810" i="11"/>
  <c r="N2811" i="11"/>
  <c r="N2812" i="11"/>
  <c r="N2813" i="11"/>
  <c r="N2814" i="11"/>
  <c r="N2815" i="11"/>
  <c r="N2816" i="11"/>
  <c r="N2817" i="11"/>
  <c r="N2818" i="11"/>
  <c r="N2819" i="11"/>
  <c r="N2820" i="11"/>
  <c r="N2821" i="11"/>
  <c r="N2822" i="11"/>
  <c r="N2823" i="11"/>
  <c r="N2824" i="11"/>
  <c r="N2825" i="11"/>
  <c r="N2826" i="11"/>
  <c r="N2827" i="11"/>
  <c r="N2828" i="11"/>
  <c r="N2829" i="11"/>
  <c r="N2830" i="11"/>
  <c r="N2831" i="11"/>
  <c r="N2832" i="11"/>
  <c r="N2833" i="11"/>
  <c r="N2834" i="11"/>
  <c r="N2835" i="11"/>
  <c r="N2836" i="11"/>
  <c r="N2837" i="11"/>
  <c r="N2838" i="11"/>
  <c r="N2839" i="11"/>
  <c r="N2840" i="11"/>
  <c r="N2841" i="11"/>
  <c r="N2842" i="11"/>
  <c r="N2843" i="11"/>
  <c r="N2844" i="11"/>
  <c r="N2845" i="11"/>
  <c r="N2846" i="11"/>
  <c r="N2847" i="11"/>
  <c r="N2848" i="11"/>
  <c r="N2849" i="11"/>
  <c r="N2850" i="11"/>
  <c r="N2851" i="11"/>
  <c r="N2852" i="11"/>
  <c r="N2853" i="11"/>
  <c r="N2854" i="11"/>
  <c r="N2855" i="11"/>
  <c r="N2856" i="11"/>
  <c r="N2857" i="11"/>
  <c r="N2858" i="11"/>
  <c r="N2859" i="11"/>
  <c r="N2860" i="11"/>
  <c r="N2861" i="11"/>
  <c r="N2862" i="11"/>
  <c r="N2863" i="11"/>
  <c r="N2864" i="11"/>
  <c r="N2865" i="11"/>
  <c r="N2866" i="11"/>
  <c r="N2867" i="11"/>
  <c r="N2868" i="11"/>
  <c r="N2869" i="11"/>
  <c r="N2870" i="11"/>
  <c r="N2871" i="11"/>
  <c r="N2872" i="11"/>
  <c r="N2873" i="11"/>
  <c r="N2874" i="11"/>
  <c r="N2875" i="11"/>
  <c r="N2876" i="11"/>
  <c r="N2877" i="11"/>
  <c r="N2878" i="11"/>
  <c r="N2879" i="11"/>
  <c r="N2880" i="11"/>
  <c r="N2881" i="11"/>
  <c r="N2882" i="11"/>
  <c r="N2883" i="11"/>
  <c r="N2884" i="11"/>
  <c r="N2885" i="11"/>
  <c r="N2886" i="11"/>
  <c r="N2887" i="11"/>
  <c r="N2888" i="11"/>
  <c r="N2889" i="11"/>
  <c r="N2890" i="11"/>
  <c r="N2891" i="11"/>
  <c r="N2892" i="11"/>
  <c r="N2893" i="11"/>
  <c r="N2894" i="11"/>
  <c r="N2895" i="11"/>
  <c r="N2896" i="11"/>
  <c r="N2897" i="11"/>
  <c r="N2898" i="11"/>
  <c r="N2899" i="11"/>
  <c r="N2900" i="11"/>
  <c r="N2901" i="11"/>
  <c r="N2902" i="11"/>
  <c r="N2903" i="11"/>
  <c r="N2904" i="11"/>
  <c r="N2905" i="11"/>
  <c r="N2906" i="11"/>
  <c r="N2907" i="11"/>
  <c r="N2908" i="11"/>
  <c r="N2909" i="11"/>
  <c r="N2910" i="11"/>
  <c r="N2911" i="11"/>
  <c r="N2912" i="11"/>
  <c r="N2913" i="11"/>
  <c r="N2914" i="11"/>
  <c r="N2915" i="11"/>
  <c r="N2916" i="11"/>
  <c r="N2917" i="11"/>
  <c r="N2918" i="11"/>
  <c r="N2919" i="11"/>
  <c r="N2920" i="11"/>
  <c r="N2921" i="11"/>
  <c r="N2922" i="11"/>
  <c r="N2923" i="11"/>
  <c r="N2924" i="11"/>
  <c r="N2925" i="11"/>
  <c r="N2926" i="11"/>
  <c r="N2927" i="11"/>
  <c r="N2928" i="11"/>
  <c r="N2929" i="11"/>
  <c r="N2930" i="11"/>
  <c r="N2931" i="11"/>
  <c r="N2932" i="11"/>
  <c r="N2933" i="11"/>
  <c r="N2934" i="11"/>
  <c r="N2935" i="11"/>
  <c r="N2936" i="11"/>
  <c r="N2937" i="11"/>
  <c r="N2938" i="11"/>
  <c r="N2939" i="11"/>
  <c r="N2940" i="11"/>
  <c r="N2941" i="11"/>
  <c r="N2942" i="11"/>
  <c r="N2943" i="11"/>
  <c r="N2944" i="11"/>
  <c r="N2945" i="11"/>
  <c r="N2946" i="11"/>
  <c r="N2947" i="11"/>
  <c r="N2948" i="11"/>
  <c r="N2949" i="11"/>
  <c r="N2950" i="11"/>
  <c r="N2951" i="11"/>
  <c r="N2952" i="11"/>
  <c r="N2953" i="11"/>
  <c r="N2954" i="11"/>
  <c r="N2955" i="11"/>
  <c r="N2956" i="11"/>
  <c r="N2957" i="11"/>
  <c r="N2958" i="11"/>
  <c r="N2959" i="11"/>
  <c r="N2960" i="11"/>
  <c r="N2961" i="11"/>
  <c r="N2962" i="11"/>
  <c r="N2963" i="11"/>
  <c r="N2964" i="11"/>
  <c r="N2965" i="11"/>
  <c r="N2966" i="11"/>
  <c r="N2967" i="11"/>
  <c r="N2968" i="11"/>
  <c r="N2969" i="11"/>
  <c r="N2970" i="11"/>
  <c r="N2971" i="11"/>
  <c r="N2972" i="11"/>
  <c r="N2973" i="11"/>
  <c r="N2974" i="11"/>
  <c r="N2975" i="11"/>
  <c r="N2976" i="11"/>
  <c r="N2977" i="11"/>
  <c r="N2978" i="11"/>
  <c r="N2979" i="11"/>
  <c r="N2980" i="11"/>
  <c r="N2981" i="11"/>
  <c r="N2982" i="11"/>
  <c r="N2983" i="11"/>
  <c r="N2984" i="11"/>
  <c r="N2985" i="11"/>
  <c r="N2986" i="11"/>
  <c r="N2987" i="11"/>
  <c r="N2988" i="11"/>
  <c r="N2989" i="11"/>
  <c r="N2990" i="11"/>
  <c r="N2991" i="11"/>
  <c r="N2992" i="11"/>
  <c r="N2993" i="11"/>
  <c r="N2994" i="11"/>
  <c r="N2995" i="11"/>
  <c r="N2996" i="11"/>
  <c r="N2997" i="11"/>
  <c r="N2998" i="11"/>
  <c r="N2999" i="11"/>
  <c r="N3000" i="11"/>
  <c r="N3001" i="11"/>
  <c r="N3002" i="11"/>
  <c r="N3003" i="11"/>
  <c r="N3004" i="11"/>
  <c r="N3005" i="11"/>
  <c r="N3006" i="11"/>
  <c r="N3007" i="11"/>
  <c r="N3008" i="11"/>
  <c r="N3009" i="11"/>
  <c r="N3010" i="11"/>
  <c r="N3011" i="11"/>
  <c r="N3012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202" i="11"/>
  <c r="M2203" i="11"/>
  <c r="M2204" i="11"/>
  <c r="M2205" i="11"/>
  <c r="M2206" i="11"/>
  <c r="M2207" i="11"/>
  <c r="M2208" i="11"/>
  <c r="M2209" i="11"/>
  <c r="M2210" i="11"/>
  <c r="M2211" i="11"/>
  <c r="M2212" i="11"/>
  <c r="M2213" i="11"/>
  <c r="M2214" i="11"/>
  <c r="M2215" i="11"/>
  <c r="M2216" i="11"/>
  <c r="M2217" i="11"/>
  <c r="M2218" i="11"/>
  <c r="M2219" i="11"/>
  <c r="M2220" i="11"/>
  <c r="M2221" i="11"/>
  <c r="M2222" i="11"/>
  <c r="M2223" i="11"/>
  <c r="M2224" i="11"/>
  <c r="M2225" i="11"/>
  <c r="M2226" i="11"/>
  <c r="M2227" i="11"/>
  <c r="M2228" i="11"/>
  <c r="M2229" i="11"/>
  <c r="M2230" i="11"/>
  <c r="M2231" i="11"/>
  <c r="M2232" i="11"/>
  <c r="M2233" i="11"/>
  <c r="M2234" i="11"/>
  <c r="M2235" i="11"/>
  <c r="M2236" i="11"/>
  <c r="M2237" i="11"/>
  <c r="M2238" i="11"/>
  <c r="M2239" i="11"/>
  <c r="M2240" i="11"/>
  <c r="M2241" i="11"/>
  <c r="M2242" i="11"/>
  <c r="M2243" i="11"/>
  <c r="M2244" i="11"/>
  <c r="M2245" i="11"/>
  <c r="M2246" i="11"/>
  <c r="M2247" i="11"/>
  <c r="M2248" i="11"/>
  <c r="M2249" i="11"/>
  <c r="M2250" i="11"/>
  <c r="M2251" i="11"/>
  <c r="M2252" i="11"/>
  <c r="M2253" i="11"/>
  <c r="M2254" i="11"/>
  <c r="M2255" i="11"/>
  <c r="M2256" i="11"/>
  <c r="M2257" i="11"/>
  <c r="M2258" i="11"/>
  <c r="M2259" i="11"/>
  <c r="M2260" i="11"/>
  <c r="M2261" i="11"/>
  <c r="M2262" i="11"/>
  <c r="M2263" i="11"/>
  <c r="M2264" i="11"/>
  <c r="M2265" i="11"/>
  <c r="M2266" i="11"/>
  <c r="M2267" i="11"/>
  <c r="M2268" i="11"/>
  <c r="M2269" i="11"/>
  <c r="M2270" i="11"/>
  <c r="M2271" i="11"/>
  <c r="M2272" i="11"/>
  <c r="M2273" i="11"/>
  <c r="M2274" i="11"/>
  <c r="M2275" i="11"/>
  <c r="M2276" i="11"/>
  <c r="M2277" i="11"/>
  <c r="M2278" i="11"/>
  <c r="M2279" i="11"/>
  <c r="M2280" i="11"/>
  <c r="M2281" i="11"/>
  <c r="M2282" i="11"/>
  <c r="M2283" i="11"/>
  <c r="M2284" i="11"/>
  <c r="M2285" i="11"/>
  <c r="M2286" i="11"/>
  <c r="M2287" i="11"/>
  <c r="M2288" i="11"/>
  <c r="M2289" i="11"/>
  <c r="M2290" i="11"/>
  <c r="M2291" i="11"/>
  <c r="M2292" i="11"/>
  <c r="M2293" i="11"/>
  <c r="M2294" i="11"/>
  <c r="M2295" i="11"/>
  <c r="M2296" i="11"/>
  <c r="M2297" i="11"/>
  <c r="M2298" i="11"/>
  <c r="M2299" i="11"/>
  <c r="M2300" i="11"/>
  <c r="M2301" i="11"/>
  <c r="M2302" i="11"/>
  <c r="M2303" i="11"/>
  <c r="M2304" i="11"/>
  <c r="M2305" i="11"/>
  <c r="M2306" i="11"/>
  <c r="M2307" i="11"/>
  <c r="M2308" i="11"/>
  <c r="M2309" i="11"/>
  <c r="M2310" i="11"/>
  <c r="M2311" i="11"/>
  <c r="M2312" i="11"/>
  <c r="M2313" i="11"/>
  <c r="M2314" i="11"/>
  <c r="M2315" i="11"/>
  <c r="M2316" i="11"/>
  <c r="M2317" i="11"/>
  <c r="M2318" i="11"/>
  <c r="M2319" i="11"/>
  <c r="M2320" i="11"/>
  <c r="M2321" i="11"/>
  <c r="M2322" i="11"/>
  <c r="M2323" i="11"/>
  <c r="M2324" i="11"/>
  <c r="M2325" i="11"/>
  <c r="M2326" i="11"/>
  <c r="M2327" i="11"/>
  <c r="M2328" i="11"/>
  <c r="M2329" i="11"/>
  <c r="M2330" i="11"/>
  <c r="M2331" i="11"/>
  <c r="M2332" i="11"/>
  <c r="M2333" i="11"/>
  <c r="M2334" i="11"/>
  <c r="M2335" i="11"/>
  <c r="M2336" i="11"/>
  <c r="M2337" i="11"/>
  <c r="M2338" i="11"/>
  <c r="M2339" i="11"/>
  <c r="M2340" i="11"/>
  <c r="M2341" i="11"/>
  <c r="M2342" i="11"/>
  <c r="M2343" i="11"/>
  <c r="M2344" i="11"/>
  <c r="M2345" i="11"/>
  <c r="M2346" i="11"/>
  <c r="M2347" i="11"/>
  <c r="M2348" i="11"/>
  <c r="M2349" i="11"/>
  <c r="M2350" i="11"/>
  <c r="M2351" i="11"/>
  <c r="M2352" i="11"/>
  <c r="M2353" i="11"/>
  <c r="M2354" i="11"/>
  <c r="M2355" i="11"/>
  <c r="M2356" i="11"/>
  <c r="M2357" i="11"/>
  <c r="M2358" i="11"/>
  <c r="M2359" i="11"/>
  <c r="M2360" i="11"/>
  <c r="M2361" i="11"/>
  <c r="M2362" i="11"/>
  <c r="M2363" i="11"/>
  <c r="M2364" i="11"/>
  <c r="M2365" i="11"/>
  <c r="M2366" i="11"/>
  <c r="M2367" i="11"/>
  <c r="M2368" i="11"/>
  <c r="M2369" i="11"/>
  <c r="M2370" i="11"/>
  <c r="M2371" i="11"/>
  <c r="M2372" i="11"/>
  <c r="M2373" i="11"/>
  <c r="M2374" i="11"/>
  <c r="M2375" i="11"/>
  <c r="M2376" i="11"/>
  <c r="M2377" i="11"/>
  <c r="M2378" i="11"/>
  <c r="M2379" i="11"/>
  <c r="M2380" i="11"/>
  <c r="M2381" i="11"/>
  <c r="M2382" i="11"/>
  <c r="M2383" i="11"/>
  <c r="M2384" i="11"/>
  <c r="M2385" i="11"/>
  <c r="M2386" i="11"/>
  <c r="M2387" i="11"/>
  <c r="M2388" i="11"/>
  <c r="M2389" i="11"/>
  <c r="M2390" i="11"/>
  <c r="M2391" i="11"/>
  <c r="M2392" i="11"/>
  <c r="M2393" i="11"/>
  <c r="M2394" i="11"/>
  <c r="M2395" i="11"/>
  <c r="M2396" i="11"/>
  <c r="M2397" i="11"/>
  <c r="M2398" i="11"/>
  <c r="M2399" i="11"/>
  <c r="M2400" i="11"/>
  <c r="M2401" i="11"/>
  <c r="M2402" i="11"/>
  <c r="M2403" i="11"/>
  <c r="M2404" i="11"/>
  <c r="M2405" i="11"/>
  <c r="M2406" i="11"/>
  <c r="M2407" i="11"/>
  <c r="M2408" i="11"/>
  <c r="M2409" i="11"/>
  <c r="M2410" i="11"/>
  <c r="M2411" i="11"/>
  <c r="M2412" i="11"/>
  <c r="M2413" i="11"/>
  <c r="M2414" i="11"/>
  <c r="M2415" i="11"/>
  <c r="M2416" i="11"/>
  <c r="M2417" i="11"/>
  <c r="M2418" i="11"/>
  <c r="M2419" i="11"/>
  <c r="M2420" i="11"/>
  <c r="M2421" i="11"/>
  <c r="M2422" i="11"/>
  <c r="M2423" i="11"/>
  <c r="M2424" i="11"/>
  <c r="M2425" i="11"/>
  <c r="M2426" i="11"/>
  <c r="M2427" i="11"/>
  <c r="M2428" i="11"/>
  <c r="M2429" i="11"/>
  <c r="M2430" i="11"/>
  <c r="M2431" i="11"/>
  <c r="M2432" i="11"/>
  <c r="M2433" i="11"/>
  <c r="M2434" i="11"/>
  <c r="M2435" i="11"/>
  <c r="M2436" i="11"/>
  <c r="M2437" i="11"/>
  <c r="M2438" i="11"/>
  <c r="M2439" i="11"/>
  <c r="M2440" i="11"/>
  <c r="M2441" i="11"/>
  <c r="M2442" i="11"/>
  <c r="M2443" i="11"/>
  <c r="M2444" i="11"/>
  <c r="M2445" i="11"/>
  <c r="M2446" i="11"/>
  <c r="M2447" i="11"/>
  <c r="M2448" i="11"/>
  <c r="M2449" i="11"/>
  <c r="M2450" i="11"/>
  <c r="M2451" i="11"/>
  <c r="M2452" i="11"/>
  <c r="M2453" i="11"/>
  <c r="M2454" i="11"/>
  <c r="M2455" i="11"/>
  <c r="M2456" i="11"/>
  <c r="M2457" i="11"/>
  <c r="M2458" i="11"/>
  <c r="M2459" i="11"/>
  <c r="M2460" i="11"/>
  <c r="M2461" i="11"/>
  <c r="M2462" i="11"/>
  <c r="M2463" i="11"/>
  <c r="M2464" i="11"/>
  <c r="M2465" i="11"/>
  <c r="M2466" i="11"/>
  <c r="M2467" i="11"/>
  <c r="M2468" i="11"/>
  <c r="M2469" i="11"/>
  <c r="M2470" i="11"/>
  <c r="M2471" i="11"/>
  <c r="M2472" i="11"/>
  <c r="M2473" i="11"/>
  <c r="M2474" i="11"/>
  <c r="M2475" i="11"/>
  <c r="M2476" i="11"/>
  <c r="M2477" i="11"/>
  <c r="M2478" i="11"/>
  <c r="M2479" i="11"/>
  <c r="M2480" i="11"/>
  <c r="M2481" i="11"/>
  <c r="M2482" i="11"/>
  <c r="M2483" i="11"/>
  <c r="M2484" i="11"/>
  <c r="M2485" i="11"/>
  <c r="M2486" i="11"/>
  <c r="M2487" i="11"/>
  <c r="M2488" i="11"/>
  <c r="M2489" i="11"/>
  <c r="M2490" i="11"/>
  <c r="M2491" i="11"/>
  <c r="M2492" i="11"/>
  <c r="M2493" i="11"/>
  <c r="M2494" i="11"/>
  <c r="M2495" i="11"/>
  <c r="M2496" i="11"/>
  <c r="M2497" i="11"/>
  <c r="M2498" i="11"/>
  <c r="M2499" i="11"/>
  <c r="M2500" i="11"/>
  <c r="M2501" i="11"/>
  <c r="M2502" i="11"/>
  <c r="M2503" i="11"/>
  <c r="M2504" i="11"/>
  <c r="M2505" i="11"/>
  <c r="M2506" i="11"/>
  <c r="M2507" i="11"/>
  <c r="M2508" i="11"/>
  <c r="M2509" i="11"/>
  <c r="M2510" i="11"/>
  <c r="M2511" i="11"/>
  <c r="M2512" i="11"/>
  <c r="M2513" i="11"/>
  <c r="M2514" i="11"/>
  <c r="M2515" i="11"/>
  <c r="M2516" i="11"/>
  <c r="M2517" i="11"/>
  <c r="M2518" i="11"/>
  <c r="M2519" i="11"/>
  <c r="M2520" i="11"/>
  <c r="M2521" i="11"/>
  <c r="M2522" i="11"/>
  <c r="M2523" i="11"/>
  <c r="M2524" i="11"/>
  <c r="M2525" i="11"/>
  <c r="M2526" i="11"/>
  <c r="M2527" i="11"/>
  <c r="M2528" i="11"/>
  <c r="M2529" i="11"/>
  <c r="M2530" i="11"/>
  <c r="M2531" i="11"/>
  <c r="M2532" i="11"/>
  <c r="M2533" i="11"/>
  <c r="M2534" i="11"/>
  <c r="M2535" i="11"/>
  <c r="M2536" i="11"/>
  <c r="M2537" i="11"/>
  <c r="M2538" i="11"/>
  <c r="M2539" i="11"/>
  <c r="M2540" i="11"/>
  <c r="M2541" i="11"/>
  <c r="M2542" i="11"/>
  <c r="M2543" i="11"/>
  <c r="M2544" i="11"/>
  <c r="M2545" i="11"/>
  <c r="M2546" i="11"/>
  <c r="M2547" i="11"/>
  <c r="M2548" i="11"/>
  <c r="M2549" i="11"/>
  <c r="M2550" i="11"/>
  <c r="M2551" i="11"/>
  <c r="M2552" i="11"/>
  <c r="M2553" i="11"/>
  <c r="M2554" i="11"/>
  <c r="M2555" i="11"/>
  <c r="M2556" i="11"/>
  <c r="M2557" i="11"/>
  <c r="M2558" i="11"/>
  <c r="M2559" i="11"/>
  <c r="M2560" i="11"/>
  <c r="M2561" i="11"/>
  <c r="M2562" i="11"/>
  <c r="M2563" i="11"/>
  <c r="M2564" i="11"/>
  <c r="M2565" i="11"/>
  <c r="M2566" i="11"/>
  <c r="M2567" i="11"/>
  <c r="M2568" i="11"/>
  <c r="M2569" i="11"/>
  <c r="M2570" i="11"/>
  <c r="M2571" i="11"/>
  <c r="M2572" i="11"/>
  <c r="M2573" i="11"/>
  <c r="M2574" i="11"/>
  <c r="M2575" i="11"/>
  <c r="M2576" i="11"/>
  <c r="M2577" i="11"/>
  <c r="M2578" i="11"/>
  <c r="M2579" i="11"/>
  <c r="M2580" i="11"/>
  <c r="M2581" i="11"/>
  <c r="M2582" i="11"/>
  <c r="M2583" i="11"/>
  <c r="M2584" i="11"/>
  <c r="M2585" i="11"/>
  <c r="M2586" i="11"/>
  <c r="M2587" i="11"/>
  <c r="M2588" i="11"/>
  <c r="M2589" i="11"/>
  <c r="M2590" i="11"/>
  <c r="M2591" i="11"/>
  <c r="M2592" i="11"/>
  <c r="M2593" i="11"/>
  <c r="M2594" i="11"/>
  <c r="M2595" i="11"/>
  <c r="M2596" i="11"/>
  <c r="M2597" i="11"/>
  <c r="M2598" i="11"/>
  <c r="M2599" i="11"/>
  <c r="M2600" i="11"/>
  <c r="M2601" i="11"/>
  <c r="M2602" i="11"/>
  <c r="M2603" i="11"/>
  <c r="M2604" i="11"/>
  <c r="M2605" i="11"/>
  <c r="M2606" i="11"/>
  <c r="M2607" i="11"/>
  <c r="M2608" i="11"/>
  <c r="M2609" i="11"/>
  <c r="M2610" i="11"/>
  <c r="M2611" i="11"/>
  <c r="M2612" i="11"/>
  <c r="M2613" i="11"/>
  <c r="M2614" i="11"/>
  <c r="M2615" i="11"/>
  <c r="M2616" i="11"/>
  <c r="M2617" i="11"/>
  <c r="M2618" i="11"/>
  <c r="M2619" i="11"/>
  <c r="M2620" i="11"/>
  <c r="M2621" i="11"/>
  <c r="M2622" i="11"/>
  <c r="M2623" i="11"/>
  <c r="M2624" i="11"/>
  <c r="M2625" i="11"/>
  <c r="M2626" i="11"/>
  <c r="M2627" i="11"/>
  <c r="M2628" i="11"/>
  <c r="M2629" i="11"/>
  <c r="M2630" i="11"/>
  <c r="M2631" i="11"/>
  <c r="M2632" i="11"/>
  <c r="M2633" i="11"/>
  <c r="M2634" i="11"/>
  <c r="M2635" i="11"/>
  <c r="M2636" i="11"/>
  <c r="M2637" i="11"/>
  <c r="M2638" i="11"/>
  <c r="M2639" i="11"/>
  <c r="M2640" i="11"/>
  <c r="M2641" i="11"/>
  <c r="M2642" i="11"/>
  <c r="M2643" i="11"/>
  <c r="M2644" i="11"/>
  <c r="M2645" i="11"/>
  <c r="M2646" i="11"/>
  <c r="M2647" i="11"/>
  <c r="M2648" i="11"/>
  <c r="M2649" i="11"/>
  <c r="M2650" i="11"/>
  <c r="M2651" i="11"/>
  <c r="M2652" i="11"/>
  <c r="M2653" i="11"/>
  <c r="M2654" i="11"/>
  <c r="M2655" i="11"/>
  <c r="M2656" i="11"/>
  <c r="M2657" i="11"/>
  <c r="M2658" i="11"/>
  <c r="M2659" i="11"/>
  <c r="M2660" i="11"/>
  <c r="M2661" i="11"/>
  <c r="M2662" i="11"/>
  <c r="M2663" i="11"/>
  <c r="M2664" i="11"/>
  <c r="M2665" i="11"/>
  <c r="M2666" i="11"/>
  <c r="M2667" i="11"/>
  <c r="M2668" i="11"/>
  <c r="M2669" i="11"/>
  <c r="M2670" i="11"/>
  <c r="M2671" i="11"/>
  <c r="M2672" i="11"/>
  <c r="M2673" i="11"/>
  <c r="M2674" i="11"/>
  <c r="M2675" i="11"/>
  <c r="M2676" i="11"/>
  <c r="M2677" i="11"/>
  <c r="M2678" i="11"/>
  <c r="M2679" i="11"/>
  <c r="M2680" i="11"/>
  <c r="M2681" i="11"/>
  <c r="M2682" i="11"/>
  <c r="M2683" i="11"/>
  <c r="M2684" i="11"/>
  <c r="M2685" i="11"/>
  <c r="M2686" i="11"/>
  <c r="M2687" i="11"/>
  <c r="M2688" i="11"/>
  <c r="M2689" i="11"/>
  <c r="M2690" i="11"/>
  <c r="M2691" i="11"/>
  <c r="M2692" i="11"/>
  <c r="M2693" i="11"/>
  <c r="M2694" i="11"/>
  <c r="M2695" i="11"/>
  <c r="M2696" i="11"/>
  <c r="M2697" i="11"/>
  <c r="M2698" i="11"/>
  <c r="M2699" i="11"/>
  <c r="M2700" i="11"/>
  <c r="M2701" i="11"/>
  <c r="M2702" i="11"/>
  <c r="M2703" i="11"/>
  <c r="M2704" i="11"/>
  <c r="M2705" i="11"/>
  <c r="M2706" i="11"/>
  <c r="M2707" i="11"/>
  <c r="M2708" i="11"/>
  <c r="M2709" i="11"/>
  <c r="M2710" i="11"/>
  <c r="M2711" i="11"/>
  <c r="M2712" i="11"/>
  <c r="M2713" i="11"/>
  <c r="M2714" i="11"/>
  <c r="M2715" i="11"/>
  <c r="M2716" i="11"/>
  <c r="M2717" i="11"/>
  <c r="M2718" i="11"/>
  <c r="M2719" i="11"/>
  <c r="M2720" i="11"/>
  <c r="M2721" i="11"/>
  <c r="M2722" i="11"/>
  <c r="M2723" i="11"/>
  <c r="M2724" i="11"/>
  <c r="M2725" i="11"/>
  <c r="M2726" i="11"/>
  <c r="M2727" i="11"/>
  <c r="M2728" i="11"/>
  <c r="M2729" i="11"/>
  <c r="M2730" i="11"/>
  <c r="M2731" i="11"/>
  <c r="M2732" i="11"/>
  <c r="M2733" i="11"/>
  <c r="M2734" i="11"/>
  <c r="M2735" i="11"/>
  <c r="M2736" i="11"/>
  <c r="M2737" i="11"/>
  <c r="M2738" i="11"/>
  <c r="M2739" i="11"/>
  <c r="M2740" i="11"/>
  <c r="M2741" i="11"/>
  <c r="M2742" i="11"/>
  <c r="M2743" i="11"/>
  <c r="M2744" i="11"/>
  <c r="M2745" i="11"/>
  <c r="M2746" i="11"/>
  <c r="M2747" i="11"/>
  <c r="M2748" i="11"/>
  <c r="M2749" i="11"/>
  <c r="M2750" i="11"/>
  <c r="M2751" i="11"/>
  <c r="M2752" i="11"/>
  <c r="M2753" i="11"/>
  <c r="M2754" i="11"/>
  <c r="M2755" i="11"/>
  <c r="M2756" i="11"/>
  <c r="M2757" i="11"/>
  <c r="M2758" i="11"/>
  <c r="M2759" i="11"/>
  <c r="M2760" i="11"/>
  <c r="M2761" i="11"/>
  <c r="M2762" i="11"/>
  <c r="M2763" i="11"/>
  <c r="M2764" i="11"/>
  <c r="M2765" i="11"/>
  <c r="M2766" i="11"/>
  <c r="M2767" i="11"/>
  <c r="M2768" i="11"/>
  <c r="M2769" i="11"/>
  <c r="M2770" i="11"/>
  <c r="M2771" i="11"/>
  <c r="M2772" i="11"/>
  <c r="M2773" i="11"/>
  <c r="M2774" i="11"/>
  <c r="M2775" i="11"/>
  <c r="M2776" i="11"/>
  <c r="M2777" i="11"/>
  <c r="M2778" i="11"/>
  <c r="M2779" i="11"/>
  <c r="M2780" i="11"/>
  <c r="M2781" i="11"/>
  <c r="M2782" i="11"/>
  <c r="M2783" i="11"/>
  <c r="M2784" i="11"/>
  <c r="M2785" i="11"/>
  <c r="M2786" i="11"/>
  <c r="M2787" i="11"/>
  <c r="M2788" i="11"/>
  <c r="M2789" i="11"/>
  <c r="M2790" i="11"/>
  <c r="M2791" i="11"/>
  <c r="M2792" i="11"/>
  <c r="M2793" i="11"/>
  <c r="M2794" i="11"/>
  <c r="M2795" i="11"/>
  <c r="M2796" i="11"/>
  <c r="M2797" i="11"/>
  <c r="M2798" i="11"/>
  <c r="M2799" i="11"/>
  <c r="M2800" i="11"/>
  <c r="M2801" i="11"/>
  <c r="M2802" i="11"/>
  <c r="M2803" i="11"/>
  <c r="M2804" i="11"/>
  <c r="M2805" i="11"/>
  <c r="M2806" i="11"/>
  <c r="M2807" i="11"/>
  <c r="M2808" i="11"/>
  <c r="M2809" i="11"/>
  <c r="M2810" i="11"/>
  <c r="M2811" i="11"/>
  <c r="M2812" i="11"/>
  <c r="M2813" i="11"/>
  <c r="M2814" i="11"/>
  <c r="M2815" i="11"/>
  <c r="M2816" i="11"/>
  <c r="M2817" i="11"/>
  <c r="M2818" i="11"/>
  <c r="M2819" i="11"/>
  <c r="M2820" i="11"/>
  <c r="M2821" i="11"/>
  <c r="M2822" i="11"/>
  <c r="M2823" i="11"/>
  <c r="M2824" i="11"/>
  <c r="M2825" i="11"/>
  <c r="M2826" i="11"/>
  <c r="M2827" i="11"/>
  <c r="M2828" i="11"/>
  <c r="M2829" i="11"/>
  <c r="M2830" i="11"/>
  <c r="M2831" i="11"/>
  <c r="M2832" i="11"/>
  <c r="M2833" i="11"/>
  <c r="M2834" i="11"/>
  <c r="M2835" i="11"/>
  <c r="M2836" i="11"/>
  <c r="M2837" i="11"/>
  <c r="M2838" i="11"/>
  <c r="M2839" i="11"/>
  <c r="M2840" i="11"/>
  <c r="M2841" i="11"/>
  <c r="M2842" i="11"/>
  <c r="M2843" i="11"/>
  <c r="M2844" i="11"/>
  <c r="M2845" i="11"/>
  <c r="M2846" i="11"/>
  <c r="M2847" i="11"/>
  <c r="M2848" i="11"/>
  <c r="M2849" i="11"/>
  <c r="M2850" i="11"/>
  <c r="M2851" i="11"/>
  <c r="M2852" i="11"/>
  <c r="M2853" i="11"/>
  <c r="M2854" i="11"/>
  <c r="M2855" i="11"/>
  <c r="M2856" i="11"/>
  <c r="M2857" i="11"/>
  <c r="M2858" i="11"/>
  <c r="M2859" i="11"/>
  <c r="M2860" i="11"/>
  <c r="M2861" i="11"/>
  <c r="M2862" i="11"/>
  <c r="M2863" i="11"/>
  <c r="M2864" i="11"/>
  <c r="M2865" i="11"/>
  <c r="M2866" i="11"/>
  <c r="M2867" i="11"/>
  <c r="M2868" i="11"/>
  <c r="M2869" i="11"/>
  <c r="M2870" i="11"/>
  <c r="M2871" i="11"/>
  <c r="M2872" i="11"/>
  <c r="M2873" i="11"/>
  <c r="M2874" i="11"/>
  <c r="M2875" i="11"/>
  <c r="M2876" i="11"/>
  <c r="M2877" i="11"/>
  <c r="M2878" i="11"/>
  <c r="M2879" i="11"/>
  <c r="M2880" i="11"/>
  <c r="M2881" i="11"/>
  <c r="M2882" i="11"/>
  <c r="M2883" i="11"/>
  <c r="M2884" i="11"/>
  <c r="M2885" i="11"/>
  <c r="M2886" i="11"/>
  <c r="M2887" i="11"/>
  <c r="M2888" i="11"/>
  <c r="M2889" i="11"/>
  <c r="M2890" i="11"/>
  <c r="M2891" i="11"/>
  <c r="M2892" i="11"/>
  <c r="M2893" i="11"/>
  <c r="M2894" i="11"/>
  <c r="M2895" i="11"/>
  <c r="M2896" i="11"/>
  <c r="M2897" i="11"/>
  <c r="M2898" i="11"/>
  <c r="M2899" i="11"/>
  <c r="M2900" i="11"/>
  <c r="M2901" i="11"/>
  <c r="M2902" i="11"/>
  <c r="M2903" i="11"/>
  <c r="M2904" i="11"/>
  <c r="M2905" i="11"/>
  <c r="M2906" i="11"/>
  <c r="M2907" i="11"/>
  <c r="M2908" i="11"/>
  <c r="M2909" i="11"/>
  <c r="M2910" i="11"/>
  <c r="M2911" i="11"/>
  <c r="M2912" i="11"/>
  <c r="M2913" i="11"/>
  <c r="M2914" i="11"/>
  <c r="M2915" i="11"/>
  <c r="M2916" i="11"/>
  <c r="M2917" i="11"/>
  <c r="M2918" i="11"/>
  <c r="M2919" i="11"/>
  <c r="M2920" i="11"/>
  <c r="M2921" i="11"/>
  <c r="M2922" i="11"/>
  <c r="M2923" i="11"/>
  <c r="M2924" i="11"/>
  <c r="M2925" i="11"/>
  <c r="M2926" i="11"/>
  <c r="M2927" i="11"/>
  <c r="M2928" i="11"/>
  <c r="M2929" i="11"/>
  <c r="M2930" i="11"/>
  <c r="M2931" i="11"/>
  <c r="M2932" i="11"/>
  <c r="M2933" i="11"/>
  <c r="M2934" i="11"/>
  <c r="M2935" i="11"/>
  <c r="M2936" i="11"/>
  <c r="M2937" i="11"/>
  <c r="M2938" i="11"/>
  <c r="M2939" i="11"/>
  <c r="M2940" i="11"/>
  <c r="M2941" i="11"/>
  <c r="M2942" i="11"/>
  <c r="M2943" i="11"/>
  <c r="M2944" i="11"/>
  <c r="M2945" i="11"/>
  <c r="M2946" i="11"/>
  <c r="M2947" i="11"/>
  <c r="M2948" i="11"/>
  <c r="M2949" i="11"/>
  <c r="M2950" i="11"/>
  <c r="M2951" i="11"/>
  <c r="M2952" i="11"/>
  <c r="M2953" i="11"/>
  <c r="M2954" i="11"/>
  <c r="M2955" i="11"/>
  <c r="M2956" i="11"/>
  <c r="M2957" i="11"/>
  <c r="M2958" i="11"/>
  <c r="M2959" i="11"/>
  <c r="M2960" i="11"/>
  <c r="M2961" i="11"/>
  <c r="M2962" i="11"/>
  <c r="M2963" i="11"/>
  <c r="M2964" i="11"/>
  <c r="M2965" i="11"/>
  <c r="M2966" i="11"/>
  <c r="M2967" i="11"/>
  <c r="M2968" i="11"/>
  <c r="M2969" i="11"/>
  <c r="M2970" i="11"/>
  <c r="M2971" i="11"/>
  <c r="M2972" i="11"/>
  <c r="M2973" i="11"/>
  <c r="M2974" i="11"/>
  <c r="M2975" i="11"/>
  <c r="M2976" i="11"/>
  <c r="M2977" i="11"/>
  <c r="M2978" i="11"/>
  <c r="M2979" i="11"/>
  <c r="M2980" i="11"/>
  <c r="M2981" i="11"/>
  <c r="M2982" i="11"/>
  <c r="M2983" i="11"/>
  <c r="M2984" i="11"/>
  <c r="M2985" i="11"/>
  <c r="M2986" i="11"/>
  <c r="M2987" i="11"/>
  <c r="M2988" i="11"/>
  <c r="M2989" i="11"/>
  <c r="M2990" i="11"/>
  <c r="M2991" i="11"/>
  <c r="M2992" i="11"/>
  <c r="M2993" i="11"/>
  <c r="M2994" i="11"/>
  <c r="M2995" i="11"/>
  <c r="M2996" i="11"/>
  <c r="M2997" i="11"/>
  <c r="M2998" i="11"/>
  <c r="M2999" i="11"/>
  <c r="M3000" i="11"/>
  <c r="M3001" i="11"/>
  <c r="M3002" i="11"/>
  <c r="M3003" i="11"/>
  <c r="M3004" i="11"/>
  <c r="M3005" i="11"/>
  <c r="M3006" i="11"/>
  <c r="M3007" i="11"/>
  <c r="M3008" i="11"/>
  <c r="M3009" i="11"/>
  <c r="M3010" i="11"/>
  <c r="M3011" i="11"/>
  <c r="M3012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39" i="11"/>
  <c r="L1140" i="11"/>
  <c r="L1141" i="11"/>
  <c r="L1142" i="11"/>
  <c r="L1143" i="11"/>
  <c r="L1144" i="11"/>
  <c r="L1145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3" i="11"/>
  <c r="L1164" i="11"/>
  <c r="L1165" i="11"/>
  <c r="L1166" i="11"/>
  <c r="L1167" i="11"/>
  <c r="L1168" i="11"/>
  <c r="L1169" i="11"/>
  <c r="L1170" i="11"/>
  <c r="L1171" i="11"/>
  <c r="L1172" i="11"/>
  <c r="L1173" i="11"/>
  <c r="L1174" i="11"/>
  <c r="L1175" i="11"/>
  <c r="L1176" i="11"/>
  <c r="L1177" i="11"/>
  <c r="L1178" i="11"/>
  <c r="L1179" i="11"/>
  <c r="L1180" i="11"/>
  <c r="L1181" i="11"/>
  <c r="L1182" i="11"/>
  <c r="L1183" i="11"/>
  <c r="L1184" i="11"/>
  <c r="L1185" i="11"/>
  <c r="L1186" i="11"/>
  <c r="L1187" i="11"/>
  <c r="L1188" i="11"/>
  <c r="L1189" i="11"/>
  <c r="L1190" i="11"/>
  <c r="L1191" i="11"/>
  <c r="L1192" i="11"/>
  <c r="L1193" i="11"/>
  <c r="L1194" i="11"/>
  <c r="L1195" i="11"/>
  <c r="L1196" i="11"/>
  <c r="L1197" i="11"/>
  <c r="L1198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2" i="11"/>
  <c r="L1223" i="11"/>
  <c r="L1224" i="11"/>
  <c r="L1225" i="11"/>
  <c r="L1226" i="11"/>
  <c r="L1227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0" i="11"/>
  <c r="L1311" i="11"/>
  <c r="L1312" i="11"/>
  <c r="L1313" i="11"/>
  <c r="L1314" i="11"/>
  <c r="L1315" i="11"/>
  <c r="L1316" i="11"/>
  <c r="L1317" i="11"/>
  <c r="L1318" i="11"/>
  <c r="L1319" i="11"/>
  <c r="L1320" i="11"/>
  <c r="L1321" i="11"/>
  <c r="L1322" i="11"/>
  <c r="L1323" i="11"/>
  <c r="L1324" i="11"/>
  <c r="L1325" i="11"/>
  <c r="L1326" i="11"/>
  <c r="L1327" i="11"/>
  <c r="L1328" i="11"/>
  <c r="L1329" i="11"/>
  <c r="L1330" i="11"/>
  <c r="L1331" i="11"/>
  <c r="L1332" i="11"/>
  <c r="L1333" i="11"/>
  <c r="L1334" i="11"/>
  <c r="L1335" i="11"/>
  <c r="L1336" i="11"/>
  <c r="L1337" i="11"/>
  <c r="L1338" i="11"/>
  <c r="L1339" i="11"/>
  <c r="L1340" i="11"/>
  <c r="L1341" i="11"/>
  <c r="L1342" i="11"/>
  <c r="L1343" i="11"/>
  <c r="L1344" i="11"/>
  <c r="L1345" i="11"/>
  <c r="L1346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L1362" i="11"/>
  <c r="L1363" i="11"/>
  <c r="L1364" i="11"/>
  <c r="L1365" i="11"/>
  <c r="L1366" i="11"/>
  <c r="L1367" i="11"/>
  <c r="L1368" i="11"/>
  <c r="L1369" i="11"/>
  <c r="L1370" i="11"/>
  <c r="L1371" i="11"/>
  <c r="L1372" i="11"/>
  <c r="L1373" i="11"/>
  <c r="L1374" i="11"/>
  <c r="L1375" i="11"/>
  <c r="L1376" i="11"/>
  <c r="L1377" i="11"/>
  <c r="L1378" i="11"/>
  <c r="L1379" i="11"/>
  <c r="L1380" i="11"/>
  <c r="L1381" i="11"/>
  <c r="L1382" i="11"/>
  <c r="L1383" i="11"/>
  <c r="L1384" i="11"/>
  <c r="L1385" i="11"/>
  <c r="L1386" i="11"/>
  <c r="L1387" i="11"/>
  <c r="L1388" i="11"/>
  <c r="L1389" i="11"/>
  <c r="L1390" i="11"/>
  <c r="L1391" i="11"/>
  <c r="L1392" i="11"/>
  <c r="L1393" i="11"/>
  <c r="L1394" i="11"/>
  <c r="L1395" i="11"/>
  <c r="L1396" i="11"/>
  <c r="L1397" i="11"/>
  <c r="L1398" i="11"/>
  <c r="L1399" i="11"/>
  <c r="L1400" i="11"/>
  <c r="L1401" i="11"/>
  <c r="L1402" i="11"/>
  <c r="L1403" i="11"/>
  <c r="L1404" i="11"/>
  <c r="L1405" i="11"/>
  <c r="L1406" i="11"/>
  <c r="L1407" i="11"/>
  <c r="L1408" i="11"/>
  <c r="L1409" i="11"/>
  <c r="L1410" i="11"/>
  <c r="L1411" i="11"/>
  <c r="L1412" i="11"/>
  <c r="L1413" i="11"/>
  <c r="L1414" i="11"/>
  <c r="L1415" i="11"/>
  <c r="L1416" i="11"/>
  <c r="L1417" i="11"/>
  <c r="L1418" i="11"/>
  <c r="L1419" i="11"/>
  <c r="L1420" i="11"/>
  <c r="L1421" i="11"/>
  <c r="L1422" i="11"/>
  <c r="L1423" i="11"/>
  <c r="L1424" i="11"/>
  <c r="L1425" i="11"/>
  <c r="L1426" i="11"/>
  <c r="L1427" i="11"/>
  <c r="L1428" i="11"/>
  <c r="L1429" i="11"/>
  <c r="L1430" i="11"/>
  <c r="L1431" i="11"/>
  <c r="L1432" i="11"/>
  <c r="L1433" i="11"/>
  <c r="L1434" i="11"/>
  <c r="L1435" i="11"/>
  <c r="L1436" i="11"/>
  <c r="L1437" i="11"/>
  <c r="L1438" i="11"/>
  <c r="L1439" i="11"/>
  <c r="L1440" i="11"/>
  <c r="L1441" i="11"/>
  <c r="L1442" i="11"/>
  <c r="L1443" i="11"/>
  <c r="L1444" i="11"/>
  <c r="L1445" i="11"/>
  <c r="L1446" i="11"/>
  <c r="L1447" i="11"/>
  <c r="L1448" i="11"/>
  <c r="L1449" i="11"/>
  <c r="L1450" i="11"/>
  <c r="L1451" i="11"/>
  <c r="L1452" i="11"/>
  <c r="L1453" i="11"/>
  <c r="L1454" i="11"/>
  <c r="L1455" i="11"/>
  <c r="L1456" i="11"/>
  <c r="L1457" i="11"/>
  <c r="L1458" i="11"/>
  <c r="L1459" i="11"/>
  <c r="L1460" i="11"/>
  <c r="L1461" i="11"/>
  <c r="L1462" i="11"/>
  <c r="L1463" i="11"/>
  <c r="L1464" i="11"/>
  <c r="L1465" i="11"/>
  <c r="L1466" i="11"/>
  <c r="L1467" i="11"/>
  <c r="L1468" i="11"/>
  <c r="L1469" i="11"/>
  <c r="L1470" i="11"/>
  <c r="L1471" i="11"/>
  <c r="L1472" i="11"/>
  <c r="L1473" i="11"/>
  <c r="L1474" i="11"/>
  <c r="L1475" i="11"/>
  <c r="L1476" i="11"/>
  <c r="L1477" i="11"/>
  <c r="L1478" i="11"/>
  <c r="L1479" i="11"/>
  <c r="L1480" i="11"/>
  <c r="L1481" i="11"/>
  <c r="L1482" i="11"/>
  <c r="L1483" i="11"/>
  <c r="L1484" i="11"/>
  <c r="L1485" i="11"/>
  <c r="L1486" i="11"/>
  <c r="L1487" i="11"/>
  <c r="L1488" i="11"/>
  <c r="L1489" i="11"/>
  <c r="L1490" i="11"/>
  <c r="L1491" i="11"/>
  <c r="L1492" i="11"/>
  <c r="L1493" i="11"/>
  <c r="L1494" i="11"/>
  <c r="L1495" i="11"/>
  <c r="L1496" i="11"/>
  <c r="L1497" i="11"/>
  <c r="L1498" i="11"/>
  <c r="L1499" i="11"/>
  <c r="L1500" i="11"/>
  <c r="L1501" i="11"/>
  <c r="L1502" i="11"/>
  <c r="L1503" i="11"/>
  <c r="L1504" i="11"/>
  <c r="L1505" i="11"/>
  <c r="L1506" i="11"/>
  <c r="L1507" i="11"/>
  <c r="L1508" i="11"/>
  <c r="L1509" i="11"/>
  <c r="L1510" i="11"/>
  <c r="L1511" i="11"/>
  <c r="L1512" i="11"/>
  <c r="L1513" i="11"/>
  <c r="L1514" i="11"/>
  <c r="L1515" i="11"/>
  <c r="L1516" i="11"/>
  <c r="L1517" i="11"/>
  <c r="L1518" i="11"/>
  <c r="L1519" i="11"/>
  <c r="L1520" i="11"/>
  <c r="L1521" i="11"/>
  <c r="L1522" i="11"/>
  <c r="L1523" i="11"/>
  <c r="L1524" i="11"/>
  <c r="L1525" i="11"/>
  <c r="L1526" i="11"/>
  <c r="L1527" i="11"/>
  <c r="L1528" i="11"/>
  <c r="L1529" i="11"/>
  <c r="L1530" i="11"/>
  <c r="L1531" i="11"/>
  <c r="L1532" i="11"/>
  <c r="L1533" i="11"/>
  <c r="L1534" i="11"/>
  <c r="L1535" i="11"/>
  <c r="L1536" i="11"/>
  <c r="L1537" i="11"/>
  <c r="L1538" i="11"/>
  <c r="L1539" i="11"/>
  <c r="L1540" i="11"/>
  <c r="L1541" i="11"/>
  <c r="L1542" i="11"/>
  <c r="L1543" i="11"/>
  <c r="L1544" i="11"/>
  <c r="L1545" i="11"/>
  <c r="L1546" i="11"/>
  <c r="L1547" i="11"/>
  <c r="L1548" i="11"/>
  <c r="L1549" i="11"/>
  <c r="L1550" i="11"/>
  <c r="L1551" i="11"/>
  <c r="L1552" i="11"/>
  <c r="L1553" i="11"/>
  <c r="L1554" i="11"/>
  <c r="L1555" i="11"/>
  <c r="L1556" i="11"/>
  <c r="L1557" i="11"/>
  <c r="L1558" i="11"/>
  <c r="L1559" i="11"/>
  <c r="L1560" i="11"/>
  <c r="L1561" i="11"/>
  <c r="L1562" i="11"/>
  <c r="L1563" i="11"/>
  <c r="L1564" i="11"/>
  <c r="L1565" i="11"/>
  <c r="L1566" i="11"/>
  <c r="L1567" i="11"/>
  <c r="L1568" i="11"/>
  <c r="L1569" i="11"/>
  <c r="L1570" i="11"/>
  <c r="L1571" i="11"/>
  <c r="L1572" i="11"/>
  <c r="L1573" i="11"/>
  <c r="L1574" i="11"/>
  <c r="L1575" i="11"/>
  <c r="L1576" i="11"/>
  <c r="L1577" i="11"/>
  <c r="L1578" i="11"/>
  <c r="L1579" i="11"/>
  <c r="L1580" i="11"/>
  <c r="L1581" i="11"/>
  <c r="L1582" i="11"/>
  <c r="L1583" i="11"/>
  <c r="L1584" i="11"/>
  <c r="L1585" i="11"/>
  <c r="L1586" i="11"/>
  <c r="L1587" i="11"/>
  <c r="L1588" i="11"/>
  <c r="L1589" i="11"/>
  <c r="L1590" i="11"/>
  <c r="L1591" i="11"/>
  <c r="L1592" i="11"/>
  <c r="L1593" i="11"/>
  <c r="L1594" i="11"/>
  <c r="L1595" i="11"/>
  <c r="L1596" i="11"/>
  <c r="L1597" i="11"/>
  <c r="L1598" i="11"/>
  <c r="L1599" i="11"/>
  <c r="L1600" i="11"/>
  <c r="L1601" i="11"/>
  <c r="L1602" i="11"/>
  <c r="L1603" i="11"/>
  <c r="L1604" i="11"/>
  <c r="L1605" i="11"/>
  <c r="L1606" i="11"/>
  <c r="L1607" i="11"/>
  <c r="L1608" i="11"/>
  <c r="L1609" i="11"/>
  <c r="L1610" i="11"/>
  <c r="L1611" i="11"/>
  <c r="L1612" i="11"/>
  <c r="L1613" i="11"/>
  <c r="L1614" i="11"/>
  <c r="L1615" i="11"/>
  <c r="L1616" i="11"/>
  <c r="L1617" i="11"/>
  <c r="L1618" i="11"/>
  <c r="L1619" i="11"/>
  <c r="L1620" i="11"/>
  <c r="L1621" i="11"/>
  <c r="L1622" i="11"/>
  <c r="L1623" i="11"/>
  <c r="L1624" i="11"/>
  <c r="L1625" i="11"/>
  <c r="L1626" i="11"/>
  <c r="L1627" i="11"/>
  <c r="L1628" i="1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642" i="11"/>
  <c r="L1643" i="11"/>
  <c r="L1644" i="11"/>
  <c r="L1645" i="11"/>
  <c r="L1646" i="11"/>
  <c r="L1647" i="11"/>
  <c r="L1648" i="11"/>
  <c r="L1649" i="11"/>
  <c r="L1650" i="11"/>
  <c r="L1651" i="11"/>
  <c r="L1652" i="11"/>
  <c r="L1653" i="11"/>
  <c r="L1654" i="11"/>
  <c r="L1655" i="11"/>
  <c r="L1656" i="11"/>
  <c r="L1657" i="11"/>
  <c r="L1658" i="11"/>
  <c r="L1659" i="11"/>
  <c r="L1660" i="11"/>
  <c r="L1661" i="11"/>
  <c r="L1662" i="11"/>
  <c r="L1663" i="11"/>
  <c r="L1664" i="11"/>
  <c r="L1665" i="11"/>
  <c r="L1666" i="11"/>
  <c r="L1667" i="11"/>
  <c r="L1668" i="11"/>
  <c r="L1669" i="11"/>
  <c r="L1670" i="11"/>
  <c r="L1671" i="11"/>
  <c r="L1672" i="11"/>
  <c r="L1673" i="11"/>
  <c r="L1674" i="11"/>
  <c r="L1675" i="11"/>
  <c r="L1676" i="11"/>
  <c r="L1677" i="11"/>
  <c r="L1678" i="11"/>
  <c r="L1679" i="11"/>
  <c r="L1680" i="11"/>
  <c r="L1681" i="11"/>
  <c r="L1682" i="11"/>
  <c r="L1683" i="11"/>
  <c r="L1684" i="11"/>
  <c r="L1685" i="11"/>
  <c r="L1686" i="11"/>
  <c r="L1687" i="11"/>
  <c r="L1688" i="11"/>
  <c r="L1689" i="11"/>
  <c r="L1690" i="11"/>
  <c r="L1691" i="11"/>
  <c r="L1692" i="11"/>
  <c r="L1693" i="11"/>
  <c r="L1694" i="11"/>
  <c r="L1695" i="11"/>
  <c r="L1696" i="11"/>
  <c r="L1697" i="11"/>
  <c r="L1698" i="11"/>
  <c r="L1699" i="11"/>
  <c r="L1700" i="11"/>
  <c r="L1701" i="11"/>
  <c r="L1702" i="11"/>
  <c r="L1703" i="11"/>
  <c r="L1704" i="11"/>
  <c r="L1705" i="11"/>
  <c r="L1706" i="11"/>
  <c r="L1707" i="11"/>
  <c r="L1708" i="11"/>
  <c r="L1709" i="11"/>
  <c r="L1710" i="11"/>
  <c r="L1711" i="11"/>
  <c r="L1712" i="11"/>
  <c r="L1713" i="11"/>
  <c r="L1714" i="11"/>
  <c r="L1715" i="11"/>
  <c r="L1716" i="11"/>
  <c r="L1717" i="11"/>
  <c r="L1718" i="11"/>
  <c r="L1719" i="11"/>
  <c r="L1720" i="11"/>
  <c r="L1721" i="11"/>
  <c r="L1722" i="11"/>
  <c r="L1723" i="11"/>
  <c r="L1724" i="11"/>
  <c r="L1725" i="11"/>
  <c r="L1726" i="11"/>
  <c r="L1727" i="11"/>
  <c r="L1728" i="11"/>
  <c r="L1729" i="11"/>
  <c r="L1730" i="11"/>
  <c r="L1731" i="11"/>
  <c r="L1732" i="11"/>
  <c r="L1733" i="11"/>
  <c r="L1734" i="11"/>
  <c r="L1735" i="11"/>
  <c r="L1736" i="11"/>
  <c r="L1737" i="11"/>
  <c r="L1738" i="11"/>
  <c r="L1739" i="11"/>
  <c r="L1740" i="11"/>
  <c r="L1741" i="11"/>
  <c r="L1742" i="11"/>
  <c r="L1743" i="11"/>
  <c r="L1744" i="11"/>
  <c r="L1745" i="11"/>
  <c r="L1746" i="11"/>
  <c r="L1747" i="11"/>
  <c r="L1748" i="11"/>
  <c r="L1749" i="11"/>
  <c r="L1750" i="11"/>
  <c r="L1751" i="11"/>
  <c r="L1752" i="11"/>
  <c r="L1753" i="11"/>
  <c r="L1754" i="11"/>
  <c r="L1755" i="11"/>
  <c r="L1756" i="11"/>
  <c r="L1757" i="11"/>
  <c r="L1758" i="11"/>
  <c r="L1759" i="11"/>
  <c r="L1760" i="11"/>
  <c r="L1761" i="11"/>
  <c r="L1762" i="11"/>
  <c r="L1763" i="11"/>
  <c r="L1764" i="11"/>
  <c r="L1765" i="11"/>
  <c r="L1766" i="11"/>
  <c r="L1767" i="11"/>
  <c r="L1768" i="11"/>
  <c r="L1769" i="11"/>
  <c r="L1770" i="11"/>
  <c r="L1771" i="11"/>
  <c r="L1772" i="11"/>
  <c r="L1773" i="11"/>
  <c r="L1774" i="11"/>
  <c r="L1775" i="11"/>
  <c r="L1776" i="11"/>
  <c r="L1777" i="11"/>
  <c r="L1778" i="11"/>
  <c r="L1779" i="11"/>
  <c r="L1780" i="11"/>
  <c r="L1781" i="11"/>
  <c r="L1782" i="11"/>
  <c r="L1783" i="11"/>
  <c r="L1784" i="11"/>
  <c r="L1785" i="11"/>
  <c r="L1786" i="11"/>
  <c r="L1787" i="11"/>
  <c r="L1788" i="11"/>
  <c r="L1789" i="11"/>
  <c r="L1790" i="11"/>
  <c r="L1791" i="11"/>
  <c r="L1792" i="11"/>
  <c r="L1793" i="11"/>
  <c r="L1794" i="11"/>
  <c r="L1795" i="11"/>
  <c r="L1796" i="11"/>
  <c r="L1797" i="11"/>
  <c r="L1798" i="11"/>
  <c r="L1799" i="11"/>
  <c r="L1800" i="11"/>
  <c r="L1801" i="11"/>
  <c r="L1802" i="11"/>
  <c r="L1803" i="11"/>
  <c r="L1804" i="11"/>
  <c r="L1805" i="11"/>
  <c r="L1806" i="11"/>
  <c r="L1807" i="11"/>
  <c r="L1808" i="11"/>
  <c r="L1809" i="11"/>
  <c r="L1810" i="11"/>
  <c r="L1811" i="11"/>
  <c r="L1812" i="11"/>
  <c r="L1813" i="11"/>
  <c r="L1814" i="11"/>
  <c r="L1815" i="11"/>
  <c r="L1816" i="11"/>
  <c r="L1817" i="11"/>
  <c r="L1818" i="11"/>
  <c r="L1819" i="11"/>
  <c r="L1820" i="11"/>
  <c r="L1821" i="11"/>
  <c r="L1822" i="11"/>
  <c r="L1823" i="11"/>
  <c r="L1824" i="11"/>
  <c r="L1825" i="11"/>
  <c r="L1826" i="11"/>
  <c r="L1827" i="11"/>
  <c r="L1828" i="11"/>
  <c r="L1829" i="11"/>
  <c r="L1830" i="11"/>
  <c r="L1831" i="11"/>
  <c r="L1832" i="11"/>
  <c r="L1833" i="11"/>
  <c r="L1834" i="11"/>
  <c r="L1835" i="11"/>
  <c r="L1836" i="11"/>
  <c r="L1837" i="11"/>
  <c r="L1838" i="11"/>
  <c r="L1839" i="11"/>
  <c r="L1840" i="11"/>
  <c r="L1841" i="11"/>
  <c r="L1842" i="11"/>
  <c r="L1843" i="11"/>
  <c r="L1844" i="11"/>
  <c r="L1845" i="11"/>
  <c r="L1846" i="11"/>
  <c r="L1847" i="11"/>
  <c r="L1848" i="11"/>
  <c r="L1849" i="11"/>
  <c r="L1850" i="11"/>
  <c r="L1851" i="11"/>
  <c r="L1852" i="11"/>
  <c r="L1853" i="11"/>
  <c r="L1854" i="11"/>
  <c r="L1855" i="11"/>
  <c r="L1856" i="11"/>
  <c r="L1857" i="11"/>
  <c r="L1858" i="11"/>
  <c r="L1859" i="11"/>
  <c r="L1860" i="11"/>
  <c r="L1861" i="11"/>
  <c r="L1862" i="11"/>
  <c r="L1863" i="11"/>
  <c r="L1864" i="11"/>
  <c r="L1865" i="11"/>
  <c r="L1866" i="11"/>
  <c r="L1867" i="11"/>
  <c r="L1868" i="11"/>
  <c r="L1869" i="11"/>
  <c r="L1870" i="11"/>
  <c r="L1871" i="11"/>
  <c r="L1872" i="11"/>
  <c r="L1873" i="11"/>
  <c r="L1874" i="11"/>
  <c r="L1875" i="11"/>
  <c r="L1876" i="11"/>
  <c r="L1877" i="11"/>
  <c r="L1878" i="11"/>
  <c r="L1879" i="11"/>
  <c r="L1880" i="11"/>
  <c r="L1881" i="11"/>
  <c r="L1882" i="11"/>
  <c r="L1883" i="11"/>
  <c r="L1884" i="11"/>
  <c r="L1885" i="11"/>
  <c r="L1886" i="11"/>
  <c r="L1887" i="11"/>
  <c r="L1888" i="11"/>
  <c r="L1889" i="11"/>
  <c r="L1890" i="11"/>
  <c r="L1891" i="11"/>
  <c r="L1892" i="11"/>
  <c r="L1893" i="11"/>
  <c r="L1894" i="11"/>
  <c r="L1895" i="11"/>
  <c r="L1896" i="11"/>
  <c r="L1897" i="11"/>
  <c r="L1898" i="11"/>
  <c r="L1899" i="11"/>
  <c r="L1900" i="11"/>
  <c r="L1901" i="11"/>
  <c r="L1902" i="11"/>
  <c r="L1903" i="11"/>
  <c r="L1904" i="11"/>
  <c r="L1905" i="11"/>
  <c r="L1906" i="11"/>
  <c r="L1907" i="11"/>
  <c r="L1908" i="11"/>
  <c r="L1909" i="11"/>
  <c r="L1910" i="11"/>
  <c r="L1911" i="11"/>
  <c r="L1912" i="11"/>
  <c r="L1913" i="11"/>
  <c r="L1914" i="11"/>
  <c r="L1915" i="11"/>
  <c r="L1916" i="11"/>
  <c r="L1917" i="11"/>
  <c r="L1918" i="11"/>
  <c r="L1919" i="11"/>
  <c r="L1920" i="11"/>
  <c r="L1921" i="11"/>
  <c r="L1922" i="11"/>
  <c r="L1923" i="11"/>
  <c r="L1924" i="11"/>
  <c r="L1925" i="11"/>
  <c r="L1926" i="11"/>
  <c r="L1927" i="11"/>
  <c r="L1928" i="11"/>
  <c r="L1929" i="11"/>
  <c r="L1930" i="11"/>
  <c r="L1931" i="11"/>
  <c r="L1932" i="11"/>
  <c r="L1933" i="11"/>
  <c r="L1934" i="11"/>
  <c r="L1935" i="11"/>
  <c r="L1936" i="11"/>
  <c r="L1937" i="11"/>
  <c r="L1938" i="11"/>
  <c r="L1939" i="11"/>
  <c r="L1940" i="11"/>
  <c r="L1941" i="11"/>
  <c r="L1942" i="11"/>
  <c r="L1943" i="11"/>
  <c r="L1944" i="11"/>
  <c r="L1945" i="11"/>
  <c r="L1946" i="11"/>
  <c r="L1947" i="11"/>
  <c r="L1948" i="11"/>
  <c r="L1949" i="11"/>
  <c r="L1950" i="11"/>
  <c r="L1951" i="11"/>
  <c r="L1952" i="11"/>
  <c r="L1953" i="11"/>
  <c r="L1954" i="11"/>
  <c r="L1955" i="11"/>
  <c r="L1956" i="11"/>
  <c r="L1957" i="11"/>
  <c r="L1958" i="11"/>
  <c r="L1959" i="11"/>
  <c r="L1960" i="11"/>
  <c r="L1961" i="11"/>
  <c r="L1962" i="11"/>
  <c r="L1963" i="11"/>
  <c r="L1964" i="11"/>
  <c r="L1965" i="11"/>
  <c r="L1966" i="11"/>
  <c r="L1967" i="11"/>
  <c r="L1968" i="11"/>
  <c r="L1969" i="11"/>
  <c r="L1970" i="11"/>
  <c r="L1971" i="11"/>
  <c r="L1972" i="11"/>
  <c r="L1973" i="11"/>
  <c r="L1974" i="11"/>
  <c r="L1975" i="11"/>
  <c r="L1976" i="11"/>
  <c r="L1977" i="11"/>
  <c r="L1978" i="11"/>
  <c r="L1979" i="11"/>
  <c r="L1980" i="11"/>
  <c r="L1981" i="11"/>
  <c r="L1982" i="11"/>
  <c r="L1983" i="11"/>
  <c r="L1984" i="11"/>
  <c r="L1985" i="11"/>
  <c r="L1986" i="11"/>
  <c r="L1987" i="11"/>
  <c r="L1988" i="11"/>
  <c r="L1989" i="11"/>
  <c r="L1990" i="11"/>
  <c r="L1991" i="11"/>
  <c r="L1992" i="11"/>
  <c r="L1993" i="11"/>
  <c r="L1994" i="11"/>
  <c r="L1995" i="11"/>
  <c r="L1996" i="11"/>
  <c r="L1997" i="11"/>
  <c r="L1998" i="11"/>
  <c r="L1999" i="11"/>
  <c r="L2000" i="11"/>
  <c r="L2001" i="11"/>
  <c r="L2002" i="11"/>
  <c r="L2003" i="11"/>
  <c r="L2004" i="11"/>
  <c r="L2005" i="11"/>
  <c r="L2006" i="11"/>
  <c r="L2007" i="11"/>
  <c r="L2008" i="11"/>
  <c r="L2009" i="11"/>
  <c r="L2010" i="11"/>
  <c r="L2011" i="11"/>
  <c r="L2012" i="11"/>
  <c r="L2013" i="11"/>
  <c r="L2014" i="11"/>
  <c r="L2015" i="11"/>
  <c r="L2016" i="11"/>
  <c r="L2017" i="11"/>
  <c r="L2018" i="11"/>
  <c r="L2019" i="11"/>
  <c r="L2020" i="11"/>
  <c r="L2021" i="11"/>
  <c r="L2022" i="11"/>
  <c r="L2023" i="11"/>
  <c r="L2024" i="11"/>
  <c r="L2025" i="11"/>
  <c r="L2026" i="11"/>
  <c r="L2027" i="11"/>
  <c r="L2028" i="11"/>
  <c r="L2029" i="11"/>
  <c r="L2030" i="11"/>
  <c r="L2031" i="11"/>
  <c r="L2032" i="11"/>
  <c r="L2033" i="11"/>
  <c r="L2034" i="11"/>
  <c r="L2035" i="11"/>
  <c r="L2036" i="11"/>
  <c r="L2037" i="11"/>
  <c r="L2038" i="11"/>
  <c r="L2039" i="11"/>
  <c r="L2040" i="11"/>
  <c r="L2041" i="11"/>
  <c r="L2042" i="11"/>
  <c r="L2043" i="11"/>
  <c r="L2044" i="11"/>
  <c r="L2045" i="11"/>
  <c r="L2046" i="11"/>
  <c r="L2047" i="11"/>
  <c r="L2048" i="11"/>
  <c r="L2049" i="11"/>
  <c r="L2050" i="11"/>
  <c r="L2051" i="11"/>
  <c r="L2052" i="11"/>
  <c r="L2053" i="11"/>
  <c r="L2054" i="11"/>
  <c r="L2055" i="11"/>
  <c r="L2056" i="11"/>
  <c r="L2057" i="11"/>
  <c r="L2058" i="11"/>
  <c r="L2059" i="11"/>
  <c r="L2060" i="11"/>
  <c r="L2061" i="11"/>
  <c r="L2062" i="11"/>
  <c r="L2063" i="11"/>
  <c r="L2064" i="11"/>
  <c r="L2065" i="11"/>
  <c r="L2066" i="11"/>
  <c r="L2067" i="11"/>
  <c r="L2068" i="11"/>
  <c r="L2069" i="11"/>
  <c r="L2070" i="11"/>
  <c r="L2071" i="11"/>
  <c r="L2072" i="11"/>
  <c r="L2073" i="11"/>
  <c r="L2074" i="11"/>
  <c r="L2075" i="11"/>
  <c r="L2076" i="11"/>
  <c r="L2077" i="11"/>
  <c r="L2078" i="11"/>
  <c r="L2079" i="11"/>
  <c r="L2080" i="11"/>
  <c r="L2081" i="11"/>
  <c r="L2082" i="11"/>
  <c r="L2083" i="11"/>
  <c r="L2084" i="11"/>
  <c r="L2085" i="11"/>
  <c r="L2086" i="11"/>
  <c r="L2087" i="11"/>
  <c r="L2088" i="11"/>
  <c r="L2089" i="11"/>
  <c r="L2090" i="11"/>
  <c r="L2091" i="11"/>
  <c r="L2092" i="11"/>
  <c r="L2093" i="11"/>
  <c r="L2094" i="11"/>
  <c r="L2095" i="11"/>
  <c r="L2096" i="11"/>
  <c r="L2097" i="11"/>
  <c r="L2098" i="11"/>
  <c r="L2099" i="11"/>
  <c r="L2100" i="11"/>
  <c r="L2101" i="11"/>
  <c r="L2102" i="11"/>
  <c r="L2103" i="11"/>
  <c r="L2104" i="11"/>
  <c r="L2105" i="11"/>
  <c r="L2106" i="11"/>
  <c r="L2107" i="11"/>
  <c r="L2108" i="11"/>
  <c r="L2109" i="11"/>
  <c r="L2110" i="11"/>
  <c r="L2111" i="11"/>
  <c r="L2112" i="11"/>
  <c r="L2113" i="11"/>
  <c r="L2114" i="11"/>
  <c r="L2115" i="11"/>
  <c r="L2116" i="11"/>
  <c r="L2117" i="11"/>
  <c r="L2118" i="11"/>
  <c r="L2119" i="11"/>
  <c r="L2120" i="11"/>
  <c r="L2121" i="11"/>
  <c r="L2122" i="11"/>
  <c r="L2123" i="11"/>
  <c r="L2124" i="11"/>
  <c r="L2125" i="11"/>
  <c r="L2126" i="11"/>
  <c r="L2127" i="11"/>
  <c r="L2128" i="11"/>
  <c r="L2129" i="11"/>
  <c r="L2130" i="11"/>
  <c r="L2131" i="11"/>
  <c r="L2132" i="11"/>
  <c r="L2133" i="11"/>
  <c r="L2134" i="11"/>
  <c r="L2135" i="11"/>
  <c r="L2136" i="11"/>
  <c r="L2137" i="11"/>
  <c r="L2138" i="11"/>
  <c r="L2139" i="11"/>
  <c r="L2140" i="11"/>
  <c r="L2141" i="11"/>
  <c r="L2142" i="11"/>
  <c r="L2143" i="11"/>
  <c r="L2144" i="11"/>
  <c r="L2145" i="11"/>
  <c r="L2146" i="11"/>
  <c r="L2147" i="11"/>
  <c r="L2148" i="11"/>
  <c r="L2149" i="11"/>
  <c r="L2150" i="11"/>
  <c r="L2151" i="11"/>
  <c r="L2152" i="11"/>
  <c r="L2153" i="11"/>
  <c r="L2154" i="11"/>
  <c r="L2155" i="11"/>
  <c r="L2156" i="11"/>
  <c r="L2157" i="11"/>
  <c r="L2158" i="11"/>
  <c r="L2159" i="11"/>
  <c r="L2160" i="11"/>
  <c r="L2161" i="11"/>
  <c r="L2162" i="11"/>
  <c r="L2163" i="11"/>
  <c r="L2164" i="11"/>
  <c r="L2165" i="11"/>
  <c r="L2166" i="11"/>
  <c r="L2167" i="11"/>
  <c r="L2168" i="11"/>
  <c r="L2169" i="11"/>
  <c r="L2170" i="11"/>
  <c r="L2171" i="11"/>
  <c r="L2172" i="11"/>
  <c r="L2173" i="11"/>
  <c r="L2174" i="11"/>
  <c r="L2175" i="11"/>
  <c r="L2176" i="11"/>
  <c r="L2177" i="11"/>
  <c r="L2178" i="11"/>
  <c r="L2179" i="11"/>
  <c r="L2180" i="11"/>
  <c r="L2181" i="11"/>
  <c r="L2182" i="11"/>
  <c r="L2183" i="11"/>
  <c r="L2184" i="11"/>
  <c r="L2185" i="11"/>
  <c r="L2186" i="11"/>
  <c r="L2187" i="11"/>
  <c r="L2188" i="11"/>
  <c r="L2189" i="11"/>
  <c r="L2190" i="11"/>
  <c r="L2191" i="11"/>
  <c r="L2192" i="11"/>
  <c r="L2193" i="11"/>
  <c r="L2194" i="11"/>
  <c r="L2195" i="11"/>
  <c r="L2196" i="11"/>
  <c r="L2197" i="11"/>
  <c r="L2198" i="11"/>
  <c r="L2199" i="11"/>
  <c r="L2200" i="11"/>
  <c r="L2201" i="11"/>
  <c r="L2202" i="11"/>
  <c r="L2203" i="11"/>
  <c r="L2204" i="11"/>
  <c r="L2205" i="11"/>
  <c r="L2206" i="11"/>
  <c r="L2207" i="11"/>
  <c r="L2208" i="11"/>
  <c r="L2209" i="11"/>
  <c r="L2210" i="11"/>
  <c r="L2211" i="11"/>
  <c r="L2212" i="11"/>
  <c r="L2213" i="11"/>
  <c r="L2214" i="11"/>
  <c r="L2215" i="11"/>
  <c r="L2216" i="11"/>
  <c r="L2217" i="11"/>
  <c r="L2218" i="11"/>
  <c r="L2219" i="11"/>
  <c r="L2220" i="11"/>
  <c r="L2221" i="11"/>
  <c r="L2222" i="11"/>
  <c r="L2223" i="11"/>
  <c r="L2224" i="11"/>
  <c r="L2225" i="11"/>
  <c r="L2226" i="11"/>
  <c r="L2227" i="11"/>
  <c r="L2228" i="11"/>
  <c r="L2229" i="11"/>
  <c r="L2230" i="11"/>
  <c r="L2231" i="11"/>
  <c r="L2232" i="11"/>
  <c r="L2233" i="11"/>
  <c r="L2234" i="11"/>
  <c r="L2235" i="11"/>
  <c r="L2236" i="11"/>
  <c r="L2237" i="11"/>
  <c r="L2238" i="11"/>
  <c r="L2239" i="11"/>
  <c r="L2240" i="11"/>
  <c r="L2241" i="11"/>
  <c r="L2242" i="11"/>
  <c r="L2243" i="11"/>
  <c r="L2244" i="11"/>
  <c r="L2245" i="11"/>
  <c r="L2246" i="11"/>
  <c r="L2247" i="11"/>
  <c r="L2248" i="11"/>
  <c r="L2249" i="11"/>
  <c r="L2250" i="11"/>
  <c r="L2251" i="11"/>
  <c r="L2252" i="11"/>
  <c r="L2253" i="11"/>
  <c r="L2254" i="11"/>
  <c r="L2255" i="11"/>
  <c r="L2256" i="11"/>
  <c r="L2257" i="11"/>
  <c r="L2258" i="11"/>
  <c r="L2259" i="11"/>
  <c r="L2260" i="11"/>
  <c r="L2261" i="11"/>
  <c r="L2262" i="11"/>
  <c r="L2263" i="11"/>
  <c r="L2264" i="11"/>
  <c r="L2265" i="11"/>
  <c r="L2266" i="11"/>
  <c r="L2267" i="11"/>
  <c r="L2268" i="11"/>
  <c r="L2269" i="11"/>
  <c r="L2270" i="11"/>
  <c r="L2271" i="11"/>
  <c r="L2272" i="11"/>
  <c r="L2273" i="11"/>
  <c r="L2274" i="11"/>
  <c r="L2275" i="11"/>
  <c r="L2276" i="11"/>
  <c r="L2277" i="11"/>
  <c r="L2278" i="11"/>
  <c r="L2279" i="11"/>
  <c r="L2280" i="11"/>
  <c r="L2281" i="11"/>
  <c r="L2282" i="11"/>
  <c r="L2283" i="11"/>
  <c r="L2284" i="11"/>
  <c r="L2285" i="11"/>
  <c r="L2286" i="11"/>
  <c r="L2287" i="11"/>
  <c r="L2288" i="11"/>
  <c r="L2289" i="11"/>
  <c r="L2290" i="11"/>
  <c r="L2291" i="11"/>
  <c r="L2292" i="11"/>
  <c r="L2293" i="11"/>
  <c r="L2294" i="11"/>
  <c r="L2295" i="11"/>
  <c r="L2296" i="11"/>
  <c r="L2297" i="11"/>
  <c r="L2298" i="11"/>
  <c r="L2299" i="11"/>
  <c r="L2300" i="11"/>
  <c r="L2301" i="11"/>
  <c r="L2302" i="11"/>
  <c r="L2303" i="11"/>
  <c r="L2304" i="11"/>
  <c r="L2305" i="11"/>
  <c r="L2306" i="11"/>
  <c r="L2307" i="11"/>
  <c r="L2308" i="11"/>
  <c r="L2309" i="11"/>
  <c r="L2310" i="11"/>
  <c r="L2311" i="11"/>
  <c r="L2312" i="11"/>
  <c r="L2313" i="11"/>
  <c r="L2314" i="11"/>
  <c r="L2315" i="11"/>
  <c r="L2316" i="11"/>
  <c r="L2317" i="11"/>
  <c r="L2318" i="11"/>
  <c r="L2319" i="11"/>
  <c r="L2320" i="11"/>
  <c r="L2321" i="11"/>
  <c r="L2322" i="11"/>
  <c r="L2323" i="11"/>
  <c r="L2324" i="11"/>
  <c r="L2325" i="11"/>
  <c r="L2326" i="11"/>
  <c r="L2327" i="11"/>
  <c r="L2328" i="11"/>
  <c r="L2329" i="11"/>
  <c r="L2330" i="11"/>
  <c r="L2331" i="11"/>
  <c r="L2332" i="11"/>
  <c r="L2333" i="11"/>
  <c r="L2334" i="11"/>
  <c r="L2335" i="11"/>
  <c r="L2336" i="11"/>
  <c r="L2337" i="11"/>
  <c r="L2338" i="11"/>
  <c r="L2339" i="11"/>
  <c r="L2340" i="11"/>
  <c r="L2341" i="11"/>
  <c r="L2342" i="11"/>
  <c r="L2343" i="11"/>
  <c r="L2344" i="11"/>
  <c r="L2345" i="11"/>
  <c r="L2346" i="11"/>
  <c r="L2347" i="11"/>
  <c r="L2348" i="11"/>
  <c r="L2349" i="11"/>
  <c r="L2350" i="11"/>
  <c r="L2351" i="11"/>
  <c r="L2352" i="11"/>
  <c r="L2353" i="11"/>
  <c r="L2354" i="11"/>
  <c r="L2355" i="11"/>
  <c r="L2356" i="11"/>
  <c r="L2357" i="11"/>
  <c r="L2358" i="11"/>
  <c r="L2359" i="11"/>
  <c r="L2360" i="11"/>
  <c r="L2361" i="11"/>
  <c r="L2362" i="11"/>
  <c r="L2363" i="11"/>
  <c r="L2364" i="11"/>
  <c r="L2365" i="11"/>
  <c r="L2366" i="11"/>
  <c r="L2367" i="11"/>
  <c r="L2368" i="11"/>
  <c r="L2369" i="11"/>
  <c r="L2370" i="11"/>
  <c r="L2371" i="11"/>
  <c r="L2372" i="11"/>
  <c r="L2373" i="11"/>
  <c r="L2374" i="11"/>
  <c r="L2375" i="11"/>
  <c r="L2376" i="11"/>
  <c r="L2377" i="11"/>
  <c r="L2378" i="11"/>
  <c r="L2379" i="11"/>
  <c r="L2380" i="11"/>
  <c r="L2381" i="11"/>
  <c r="L2382" i="11"/>
  <c r="L2383" i="11"/>
  <c r="L2384" i="11"/>
  <c r="L2385" i="11"/>
  <c r="L2386" i="11"/>
  <c r="L2387" i="11"/>
  <c r="L2388" i="11"/>
  <c r="L2389" i="11"/>
  <c r="L2390" i="11"/>
  <c r="L2391" i="11"/>
  <c r="L2392" i="11"/>
  <c r="L2393" i="11"/>
  <c r="L2394" i="11"/>
  <c r="L2395" i="11"/>
  <c r="L2396" i="11"/>
  <c r="L2397" i="11"/>
  <c r="L2398" i="11"/>
  <c r="L2399" i="11"/>
  <c r="L2400" i="11"/>
  <c r="L2401" i="11"/>
  <c r="L2402" i="11"/>
  <c r="L2403" i="11"/>
  <c r="L2404" i="11"/>
  <c r="L2405" i="11"/>
  <c r="L2406" i="11"/>
  <c r="L2407" i="11"/>
  <c r="L2408" i="11"/>
  <c r="L2409" i="11"/>
  <c r="L2410" i="11"/>
  <c r="L2411" i="11"/>
  <c r="L2412" i="11"/>
  <c r="L2413" i="11"/>
  <c r="L2414" i="11"/>
  <c r="L2415" i="11"/>
  <c r="L2416" i="11"/>
  <c r="L2417" i="11"/>
  <c r="L2418" i="11"/>
  <c r="L2419" i="11"/>
  <c r="L2420" i="11"/>
  <c r="L2421" i="11"/>
  <c r="L2422" i="11"/>
  <c r="L2423" i="11"/>
  <c r="L2424" i="11"/>
  <c r="L2425" i="11"/>
  <c r="L2426" i="11"/>
  <c r="L2427" i="11"/>
  <c r="L2428" i="11"/>
  <c r="L2429" i="11"/>
  <c r="L2430" i="11"/>
  <c r="L2431" i="11"/>
  <c r="L2432" i="11"/>
  <c r="L2433" i="11"/>
  <c r="L2434" i="11"/>
  <c r="L2435" i="11"/>
  <c r="L2436" i="11"/>
  <c r="L2437" i="11"/>
  <c r="L2438" i="11"/>
  <c r="L2439" i="11"/>
  <c r="L2440" i="11"/>
  <c r="L2441" i="11"/>
  <c r="L2442" i="11"/>
  <c r="L2443" i="11"/>
  <c r="L2444" i="11"/>
  <c r="L2445" i="11"/>
  <c r="L2446" i="11"/>
  <c r="L2447" i="11"/>
  <c r="L2448" i="11"/>
  <c r="L2449" i="11"/>
  <c r="L2450" i="11"/>
  <c r="L2451" i="11"/>
  <c r="L2452" i="11"/>
  <c r="L2453" i="11"/>
  <c r="L2454" i="11"/>
  <c r="L2455" i="11"/>
  <c r="L2456" i="11"/>
  <c r="L2457" i="11"/>
  <c r="L2458" i="11"/>
  <c r="L2459" i="11"/>
  <c r="L2460" i="11"/>
  <c r="L2461" i="11"/>
  <c r="L2462" i="11"/>
  <c r="L2463" i="11"/>
  <c r="L2464" i="11"/>
  <c r="L2465" i="11"/>
  <c r="L2466" i="11"/>
  <c r="L2467" i="11"/>
  <c r="L2468" i="11"/>
  <c r="L2469" i="11"/>
  <c r="L2470" i="11"/>
  <c r="L2471" i="11"/>
  <c r="L2472" i="11"/>
  <c r="L2473" i="11"/>
  <c r="L2474" i="11"/>
  <c r="L2475" i="11"/>
  <c r="L2476" i="11"/>
  <c r="L2477" i="11"/>
  <c r="L2478" i="11"/>
  <c r="L2479" i="11"/>
  <c r="L2480" i="11"/>
  <c r="L2481" i="11"/>
  <c r="L2482" i="11"/>
  <c r="L2483" i="11"/>
  <c r="L2484" i="11"/>
  <c r="L2485" i="11"/>
  <c r="L2486" i="11"/>
  <c r="L2487" i="11"/>
  <c r="L2488" i="11"/>
  <c r="L2489" i="11"/>
  <c r="L2490" i="11"/>
  <c r="L2491" i="11"/>
  <c r="L2492" i="11"/>
  <c r="L2493" i="11"/>
  <c r="L2494" i="11"/>
  <c r="L2495" i="11"/>
  <c r="L2496" i="11"/>
  <c r="L2497" i="11"/>
  <c r="L2498" i="11"/>
  <c r="L2499" i="11"/>
  <c r="L2500" i="11"/>
  <c r="L2501" i="11"/>
  <c r="L2502" i="11"/>
  <c r="L2503" i="11"/>
  <c r="L2504" i="11"/>
  <c r="L2505" i="11"/>
  <c r="L2506" i="11"/>
  <c r="L2507" i="11"/>
  <c r="L2508" i="11"/>
  <c r="L2509" i="11"/>
  <c r="L2510" i="11"/>
  <c r="L2511" i="11"/>
  <c r="L2512" i="11"/>
  <c r="L2513" i="11"/>
  <c r="L2514" i="11"/>
  <c r="L2515" i="11"/>
  <c r="L2516" i="11"/>
  <c r="L2517" i="11"/>
  <c r="L2518" i="11"/>
  <c r="L2519" i="11"/>
  <c r="L2520" i="11"/>
  <c r="L2521" i="11"/>
  <c r="L2522" i="11"/>
  <c r="L2523" i="11"/>
  <c r="L2524" i="11"/>
  <c r="L2525" i="11"/>
  <c r="L2526" i="11"/>
  <c r="L2527" i="11"/>
  <c r="L2528" i="11"/>
  <c r="L2529" i="11"/>
  <c r="L2530" i="11"/>
  <c r="L2531" i="11"/>
  <c r="L2532" i="11"/>
  <c r="L2533" i="11"/>
  <c r="L2534" i="11"/>
  <c r="L2535" i="11"/>
  <c r="L2536" i="11"/>
  <c r="L2537" i="11"/>
  <c r="L2538" i="11"/>
  <c r="L2539" i="11"/>
  <c r="L2540" i="11"/>
  <c r="L2541" i="11"/>
  <c r="L2542" i="11"/>
  <c r="L2543" i="11"/>
  <c r="L2544" i="11"/>
  <c r="L2545" i="11"/>
  <c r="L2546" i="11"/>
  <c r="L2547" i="11"/>
  <c r="L2548" i="11"/>
  <c r="L2549" i="11"/>
  <c r="L2550" i="11"/>
  <c r="L2551" i="11"/>
  <c r="L2552" i="11"/>
  <c r="L2553" i="11"/>
  <c r="L2554" i="11"/>
  <c r="L2555" i="11"/>
  <c r="L2556" i="11"/>
  <c r="L2557" i="11"/>
  <c r="L2558" i="11"/>
  <c r="L2559" i="11"/>
  <c r="L2560" i="11"/>
  <c r="L2561" i="11"/>
  <c r="L2562" i="11"/>
  <c r="L2563" i="11"/>
  <c r="L2564" i="11"/>
  <c r="L2565" i="11"/>
  <c r="L2566" i="11"/>
  <c r="L2567" i="11"/>
  <c r="L2568" i="11"/>
  <c r="L2569" i="11"/>
  <c r="L2570" i="11"/>
  <c r="L2571" i="11"/>
  <c r="L2572" i="11"/>
  <c r="L2573" i="11"/>
  <c r="L2574" i="11"/>
  <c r="L2575" i="11"/>
  <c r="L2576" i="11"/>
  <c r="L2577" i="11"/>
  <c r="L2578" i="11"/>
  <c r="L2579" i="11"/>
  <c r="L2580" i="11"/>
  <c r="L2581" i="11"/>
  <c r="L2582" i="11"/>
  <c r="L2583" i="11"/>
  <c r="L2584" i="11"/>
  <c r="L2585" i="11"/>
  <c r="L2586" i="11"/>
  <c r="L2587" i="11"/>
  <c r="L2588" i="11"/>
  <c r="L2589" i="11"/>
  <c r="L2590" i="11"/>
  <c r="L2591" i="11"/>
  <c r="L2592" i="11"/>
  <c r="L2593" i="11"/>
  <c r="L2594" i="11"/>
  <c r="L2595" i="11"/>
  <c r="L2596" i="11"/>
  <c r="L2597" i="11"/>
  <c r="L2598" i="11"/>
  <c r="L2599" i="11"/>
  <c r="L2600" i="11"/>
  <c r="L2601" i="11"/>
  <c r="L2602" i="11"/>
  <c r="L2603" i="11"/>
  <c r="L2604" i="11"/>
  <c r="L2605" i="11"/>
  <c r="L2606" i="11"/>
  <c r="L2607" i="11"/>
  <c r="L2608" i="11"/>
  <c r="L2609" i="11"/>
  <c r="L2610" i="11"/>
  <c r="L2611" i="11"/>
  <c r="L2612" i="11"/>
  <c r="L2613" i="11"/>
  <c r="L2614" i="11"/>
  <c r="L2615" i="11"/>
  <c r="L2616" i="11"/>
  <c r="L2617" i="11"/>
  <c r="L2618" i="11"/>
  <c r="L2619" i="11"/>
  <c r="L2620" i="11"/>
  <c r="L2621" i="11"/>
  <c r="L2622" i="11"/>
  <c r="L2623" i="11"/>
  <c r="L2624" i="11"/>
  <c r="L2625" i="11"/>
  <c r="L2626" i="11"/>
  <c r="L2627" i="11"/>
  <c r="L2628" i="11"/>
  <c r="L2629" i="11"/>
  <c r="L2630" i="11"/>
  <c r="L2631" i="11"/>
  <c r="L2632" i="11"/>
  <c r="L2633" i="11"/>
  <c r="L2634" i="11"/>
  <c r="L2635" i="11"/>
  <c r="L2636" i="11"/>
  <c r="L2637" i="11"/>
  <c r="L2638" i="11"/>
  <c r="L2639" i="11"/>
  <c r="L2640" i="11"/>
  <c r="L2641" i="11"/>
  <c r="L2642" i="11"/>
  <c r="L2643" i="11"/>
  <c r="L2644" i="11"/>
  <c r="L2645" i="11"/>
  <c r="L2646" i="11"/>
  <c r="L2647" i="11"/>
  <c r="L2648" i="11"/>
  <c r="L2649" i="11"/>
  <c r="L2650" i="11"/>
  <c r="L2651" i="11"/>
  <c r="L2652" i="11"/>
  <c r="L2653" i="11"/>
  <c r="L2654" i="11"/>
  <c r="L2655" i="11"/>
  <c r="L2656" i="11"/>
  <c r="L2657" i="11"/>
  <c r="L2658" i="11"/>
  <c r="L2659" i="11"/>
  <c r="L2660" i="11"/>
  <c r="L2661" i="11"/>
  <c r="L2662" i="11"/>
  <c r="L2663" i="11"/>
  <c r="L2664" i="11"/>
  <c r="L2665" i="11"/>
  <c r="L2666" i="11"/>
  <c r="L2667" i="11"/>
  <c r="L2668" i="11"/>
  <c r="L2669" i="11"/>
  <c r="L2670" i="11"/>
  <c r="L2671" i="11"/>
  <c r="L2672" i="11"/>
  <c r="L2673" i="11"/>
  <c r="L2674" i="11"/>
  <c r="L2675" i="11"/>
  <c r="L2676" i="11"/>
  <c r="L2677" i="11"/>
  <c r="L2678" i="11"/>
  <c r="L2679" i="11"/>
  <c r="L2680" i="11"/>
  <c r="L2681" i="11"/>
  <c r="L2682" i="11"/>
  <c r="L2683" i="11"/>
  <c r="L2684" i="11"/>
  <c r="L2685" i="11"/>
  <c r="L2686" i="11"/>
  <c r="L2687" i="11"/>
  <c r="L2688" i="11"/>
  <c r="L2689" i="11"/>
  <c r="L2690" i="11"/>
  <c r="L2691" i="11"/>
  <c r="L2692" i="11"/>
  <c r="L2693" i="11"/>
  <c r="L2694" i="11"/>
  <c r="L2695" i="11"/>
  <c r="L2696" i="11"/>
  <c r="L2697" i="11"/>
  <c r="L2698" i="11"/>
  <c r="L2699" i="11"/>
  <c r="L2700" i="11"/>
  <c r="L2701" i="11"/>
  <c r="L2702" i="11"/>
  <c r="L2703" i="11"/>
  <c r="L2704" i="11"/>
  <c r="L2705" i="11"/>
  <c r="L2706" i="11"/>
  <c r="L2707" i="11"/>
  <c r="L2708" i="11"/>
  <c r="L2709" i="11"/>
  <c r="L2710" i="11"/>
  <c r="L2711" i="11"/>
  <c r="L2712" i="11"/>
  <c r="L2713" i="11"/>
  <c r="L2714" i="11"/>
  <c r="L2715" i="11"/>
  <c r="L2716" i="11"/>
  <c r="L2717" i="11"/>
  <c r="L2718" i="11"/>
  <c r="L2719" i="11"/>
  <c r="L2720" i="11"/>
  <c r="L2721" i="11"/>
  <c r="L2722" i="11"/>
  <c r="L2723" i="11"/>
  <c r="L2724" i="11"/>
  <c r="L2725" i="11"/>
  <c r="L2726" i="11"/>
  <c r="L2727" i="11"/>
  <c r="L2728" i="11"/>
  <c r="L2729" i="11"/>
  <c r="L2730" i="11"/>
  <c r="L2731" i="11"/>
  <c r="L2732" i="11"/>
  <c r="L2733" i="11"/>
  <c r="L2734" i="11"/>
  <c r="L2735" i="11"/>
  <c r="L2736" i="11"/>
  <c r="L2737" i="11"/>
  <c r="L2738" i="11"/>
  <c r="L2739" i="11"/>
  <c r="L2740" i="11"/>
  <c r="L2741" i="11"/>
  <c r="L2742" i="11"/>
  <c r="L2743" i="11"/>
  <c r="L2744" i="11"/>
  <c r="L2745" i="11"/>
  <c r="L2746" i="11"/>
  <c r="L2747" i="11"/>
  <c r="L2748" i="11"/>
  <c r="L2749" i="11"/>
  <c r="L2750" i="11"/>
  <c r="L2751" i="11"/>
  <c r="L2752" i="11"/>
  <c r="L2753" i="11"/>
  <c r="L2754" i="11"/>
  <c r="L2755" i="11"/>
  <c r="L2756" i="11"/>
  <c r="L2757" i="11"/>
  <c r="L2758" i="11"/>
  <c r="L2759" i="11"/>
  <c r="L2760" i="11"/>
  <c r="L2761" i="11"/>
  <c r="L2762" i="11"/>
  <c r="L2763" i="11"/>
  <c r="L2764" i="11"/>
  <c r="L2765" i="11"/>
  <c r="L2766" i="11"/>
  <c r="L2767" i="11"/>
  <c r="L2768" i="11"/>
  <c r="L2769" i="11"/>
  <c r="L2770" i="11"/>
  <c r="L2771" i="11"/>
  <c r="L2772" i="11"/>
  <c r="L2773" i="11"/>
  <c r="L2774" i="11"/>
  <c r="L2775" i="11"/>
  <c r="L2776" i="11"/>
  <c r="L2777" i="11"/>
  <c r="L2778" i="11"/>
  <c r="L2779" i="11"/>
  <c r="L2780" i="11"/>
  <c r="L2781" i="11"/>
  <c r="L2782" i="11"/>
  <c r="L2783" i="11"/>
  <c r="L2784" i="11"/>
  <c r="L2785" i="11"/>
  <c r="L2786" i="11"/>
  <c r="L2787" i="11"/>
  <c r="L2788" i="11"/>
  <c r="L2789" i="11"/>
  <c r="L2790" i="11"/>
  <c r="L2791" i="11"/>
  <c r="L2792" i="11"/>
  <c r="L2793" i="11"/>
  <c r="L2794" i="11"/>
  <c r="L2795" i="11"/>
  <c r="L2796" i="11"/>
  <c r="L2797" i="11"/>
  <c r="L2798" i="11"/>
  <c r="L2799" i="11"/>
  <c r="L2800" i="11"/>
  <c r="L2801" i="11"/>
  <c r="L2802" i="11"/>
  <c r="L2803" i="11"/>
  <c r="L2804" i="11"/>
  <c r="L2805" i="11"/>
  <c r="L2806" i="11"/>
  <c r="L2807" i="11"/>
  <c r="L2808" i="11"/>
  <c r="L2809" i="11"/>
  <c r="L2810" i="11"/>
  <c r="L2811" i="11"/>
  <c r="L2812" i="11"/>
  <c r="L2813" i="11"/>
  <c r="L2814" i="11"/>
  <c r="L2815" i="11"/>
  <c r="L2816" i="11"/>
  <c r="L2817" i="11"/>
  <c r="L2818" i="11"/>
  <c r="L2819" i="11"/>
  <c r="L2820" i="11"/>
  <c r="L2821" i="11"/>
  <c r="L2822" i="11"/>
  <c r="L2823" i="11"/>
  <c r="L2824" i="11"/>
  <c r="L2825" i="11"/>
  <c r="L2826" i="11"/>
  <c r="L2827" i="11"/>
  <c r="L2828" i="11"/>
  <c r="L2829" i="11"/>
  <c r="L2830" i="11"/>
  <c r="L2831" i="11"/>
  <c r="L2832" i="11"/>
  <c r="L2833" i="11"/>
  <c r="L2834" i="11"/>
  <c r="L2835" i="11"/>
  <c r="L2836" i="11"/>
  <c r="L2837" i="11"/>
  <c r="L2838" i="11"/>
  <c r="L2839" i="11"/>
  <c r="L2840" i="11"/>
  <c r="L2841" i="11"/>
  <c r="L2842" i="11"/>
  <c r="L2843" i="11"/>
  <c r="L2844" i="11"/>
  <c r="L2845" i="11"/>
  <c r="L2846" i="11"/>
  <c r="L2847" i="11"/>
  <c r="L2848" i="11"/>
  <c r="L2849" i="11"/>
  <c r="L2850" i="11"/>
  <c r="L2851" i="11"/>
  <c r="L2852" i="11"/>
  <c r="L2853" i="11"/>
  <c r="L2854" i="11"/>
  <c r="L2855" i="11"/>
  <c r="L2856" i="11"/>
  <c r="L2857" i="11"/>
  <c r="L2858" i="11"/>
  <c r="L2859" i="11"/>
  <c r="L2860" i="11"/>
  <c r="L2861" i="11"/>
  <c r="L2862" i="11"/>
  <c r="L2863" i="11"/>
  <c r="L2864" i="11"/>
  <c r="L2865" i="11"/>
  <c r="L2866" i="11"/>
  <c r="L2867" i="11"/>
  <c r="L2868" i="11"/>
  <c r="L2869" i="11"/>
  <c r="L2870" i="11"/>
  <c r="L2871" i="11"/>
  <c r="L2872" i="11"/>
  <c r="L2873" i="11"/>
  <c r="L2874" i="11"/>
  <c r="L2875" i="11"/>
  <c r="L2876" i="11"/>
  <c r="L2877" i="11"/>
  <c r="L2878" i="11"/>
  <c r="L2879" i="11"/>
  <c r="L2880" i="11"/>
  <c r="L2881" i="11"/>
  <c r="L2882" i="11"/>
  <c r="L2883" i="11"/>
  <c r="L2884" i="11"/>
  <c r="L2885" i="11"/>
  <c r="L2886" i="11"/>
  <c r="L2887" i="11"/>
  <c r="L2888" i="11"/>
  <c r="L2889" i="11"/>
  <c r="L2890" i="11"/>
  <c r="L2891" i="11"/>
  <c r="L2892" i="11"/>
  <c r="L2893" i="11"/>
  <c r="L2894" i="11"/>
  <c r="L2895" i="11"/>
  <c r="L2896" i="11"/>
  <c r="L2897" i="11"/>
  <c r="L2898" i="11"/>
  <c r="L2899" i="11"/>
  <c r="L2900" i="11"/>
  <c r="L2901" i="11"/>
  <c r="L2902" i="11"/>
  <c r="L2903" i="11"/>
  <c r="L2904" i="11"/>
  <c r="L2905" i="11"/>
  <c r="L2906" i="11"/>
  <c r="L2907" i="11"/>
  <c r="L2908" i="11"/>
  <c r="L2909" i="11"/>
  <c r="L2910" i="11"/>
  <c r="L2911" i="11"/>
  <c r="L2912" i="11"/>
  <c r="L2913" i="11"/>
  <c r="L2914" i="11"/>
  <c r="L2915" i="11"/>
  <c r="L2916" i="11"/>
  <c r="L2917" i="11"/>
  <c r="L2918" i="11"/>
  <c r="L2919" i="11"/>
  <c r="L2920" i="11"/>
  <c r="L2921" i="11"/>
  <c r="L2922" i="11"/>
  <c r="L2923" i="11"/>
  <c r="L2924" i="11"/>
  <c r="L2925" i="11"/>
  <c r="L2926" i="11"/>
  <c r="L2927" i="11"/>
  <c r="L2928" i="11"/>
  <c r="L2929" i="11"/>
  <c r="L2930" i="11"/>
  <c r="L2931" i="11"/>
  <c r="L2932" i="11"/>
  <c r="L2933" i="11"/>
  <c r="L2934" i="11"/>
  <c r="L2935" i="11"/>
  <c r="L2936" i="11"/>
  <c r="L2937" i="11"/>
  <c r="L2938" i="11"/>
  <c r="L2939" i="11"/>
  <c r="L2940" i="11"/>
  <c r="L2941" i="11"/>
  <c r="L2942" i="11"/>
  <c r="L2943" i="11"/>
  <c r="L2944" i="11"/>
  <c r="L2945" i="11"/>
  <c r="L2946" i="11"/>
  <c r="L2947" i="11"/>
  <c r="L2948" i="11"/>
  <c r="L2949" i="11"/>
  <c r="L2950" i="11"/>
  <c r="L2951" i="11"/>
  <c r="L2952" i="11"/>
  <c r="L2953" i="11"/>
  <c r="L2954" i="11"/>
  <c r="L2955" i="11"/>
  <c r="L2956" i="11"/>
  <c r="L2957" i="11"/>
  <c r="L2958" i="11"/>
  <c r="L2959" i="11"/>
  <c r="L2960" i="11"/>
  <c r="L2961" i="11"/>
  <c r="L2962" i="11"/>
  <c r="L2963" i="11"/>
  <c r="L2964" i="11"/>
  <c r="L2965" i="11"/>
  <c r="L2966" i="11"/>
  <c r="L2967" i="11"/>
  <c r="L2968" i="11"/>
  <c r="L2969" i="11"/>
  <c r="L2970" i="11"/>
  <c r="L2971" i="11"/>
  <c r="L2972" i="11"/>
  <c r="L2973" i="11"/>
  <c r="L2974" i="11"/>
  <c r="L2975" i="11"/>
  <c r="L2976" i="11"/>
  <c r="L2977" i="11"/>
  <c r="L2978" i="11"/>
  <c r="L2979" i="11"/>
  <c r="L2980" i="11"/>
  <c r="L2981" i="11"/>
  <c r="L2982" i="11"/>
  <c r="L2983" i="11"/>
  <c r="L2984" i="11"/>
  <c r="L2985" i="11"/>
  <c r="L2986" i="11"/>
  <c r="L2987" i="11"/>
  <c r="L2988" i="11"/>
  <c r="L2989" i="11"/>
  <c r="L2990" i="11"/>
  <c r="L2991" i="11"/>
  <c r="L2992" i="11"/>
  <c r="L2993" i="11"/>
  <c r="L2994" i="11"/>
  <c r="L2995" i="11"/>
  <c r="L2996" i="11"/>
  <c r="L2997" i="11"/>
  <c r="L2998" i="11"/>
  <c r="L2999" i="11"/>
  <c r="L3000" i="11"/>
  <c r="L3001" i="11"/>
  <c r="L3002" i="11"/>
  <c r="L3003" i="11"/>
  <c r="L3004" i="11"/>
  <c r="L3005" i="11"/>
  <c r="L3006" i="11"/>
  <c r="L3007" i="11"/>
  <c r="L3008" i="11"/>
  <c r="L3009" i="11"/>
  <c r="L3010" i="11"/>
  <c r="L3011" i="11"/>
  <c r="L3012" i="11"/>
  <c r="G863" i="11"/>
  <c r="F863" i="11"/>
  <c r="E863" i="11"/>
  <c r="G2179" i="11"/>
  <c r="F2179" i="11"/>
  <c r="E2179" i="11"/>
  <c r="G2314" i="11"/>
  <c r="F2314" i="11"/>
  <c r="E2314" i="11"/>
  <c r="G1873" i="11"/>
  <c r="F1873" i="11"/>
  <c r="E1873" i="11"/>
  <c r="G621" i="11"/>
  <c r="F621" i="11"/>
  <c r="E621" i="11"/>
  <c r="G313" i="11"/>
  <c r="F313" i="11"/>
  <c r="E313" i="11"/>
  <c r="G998" i="11"/>
  <c r="F998" i="11"/>
  <c r="E998" i="11"/>
  <c r="G1588" i="11"/>
  <c r="F1588" i="11"/>
  <c r="E1588" i="11"/>
  <c r="G2063" i="11"/>
  <c r="F2063" i="11"/>
  <c r="E2063" i="11"/>
  <c r="G735" i="11"/>
  <c r="F735" i="11"/>
  <c r="E735" i="11"/>
  <c r="G1578" i="11"/>
  <c r="F1578" i="11"/>
  <c r="E1578" i="11"/>
  <c r="G2232" i="11"/>
  <c r="F2232" i="11"/>
  <c r="E2232" i="11"/>
  <c r="G2367" i="11"/>
  <c r="F2367" i="11"/>
  <c r="E2367" i="11"/>
  <c r="G431" i="11"/>
  <c r="F431" i="11"/>
  <c r="E431" i="11"/>
  <c r="G2120" i="11"/>
  <c r="F2120" i="11"/>
  <c r="E2120" i="11"/>
  <c r="G2760" i="11"/>
  <c r="F2760" i="11"/>
  <c r="E2760" i="11"/>
  <c r="G1690" i="11"/>
  <c r="F1690" i="11"/>
  <c r="E1690" i="11"/>
  <c r="G826" i="11"/>
  <c r="F826" i="11"/>
  <c r="E826" i="11"/>
  <c r="G2721" i="11"/>
  <c r="F2721" i="11"/>
  <c r="E2721" i="11"/>
  <c r="G762" i="11"/>
  <c r="F762" i="11"/>
  <c r="E762" i="11"/>
  <c r="G1353" i="11"/>
  <c r="F1353" i="11"/>
  <c r="E1353" i="11"/>
  <c r="G1185" i="11"/>
  <c r="F1185" i="11"/>
  <c r="E1185" i="11"/>
  <c r="G52" i="11"/>
  <c r="F52" i="11"/>
  <c r="E52" i="11"/>
  <c r="G1877" i="11"/>
  <c r="F1877" i="11"/>
  <c r="E1877" i="11"/>
  <c r="G2715" i="11"/>
  <c r="F2715" i="11"/>
  <c r="E2715" i="11"/>
  <c r="G771" i="11"/>
  <c r="F771" i="11"/>
  <c r="E771" i="11"/>
  <c r="G190" i="11"/>
  <c r="F190" i="11"/>
  <c r="E190" i="11"/>
  <c r="G1449" i="11"/>
  <c r="F1449" i="11"/>
  <c r="E1449" i="11"/>
  <c r="G1749" i="11"/>
  <c r="F1749" i="11"/>
  <c r="E1749" i="11"/>
  <c r="G467" i="11"/>
  <c r="F467" i="11"/>
  <c r="E467" i="11"/>
  <c r="G668" i="11"/>
  <c r="F668" i="11"/>
  <c r="E668" i="11"/>
  <c r="G367" i="11"/>
  <c r="F367" i="11"/>
  <c r="E367" i="11"/>
  <c r="G1560" i="11"/>
  <c r="F1560" i="11"/>
  <c r="E1560" i="11"/>
  <c r="G240" i="11"/>
  <c r="F240" i="11"/>
  <c r="E240" i="11"/>
  <c r="G996" i="11"/>
  <c r="F996" i="11"/>
  <c r="E996" i="11"/>
  <c r="G1507" i="11"/>
  <c r="F1507" i="11"/>
  <c r="E1507" i="11"/>
  <c r="G616" i="11"/>
  <c r="F616" i="11"/>
  <c r="E616" i="11"/>
  <c r="G924" i="11"/>
  <c r="F924" i="11"/>
  <c r="E924" i="11"/>
  <c r="G475" i="11"/>
  <c r="F475" i="11"/>
  <c r="E475" i="11"/>
  <c r="G276" i="11"/>
  <c r="F276" i="11"/>
  <c r="E276" i="11"/>
  <c r="G2918" i="11"/>
  <c r="F2918" i="11"/>
  <c r="E2918" i="11"/>
  <c r="G2189" i="11"/>
  <c r="F2189" i="11"/>
  <c r="E2189" i="11"/>
  <c r="G1072" i="11"/>
  <c r="F1072" i="11"/>
  <c r="E1072" i="11"/>
  <c r="G1275" i="11"/>
  <c r="F1275" i="11"/>
  <c r="E1275" i="11"/>
  <c r="G2914" i="11"/>
  <c r="F2914" i="11"/>
  <c r="E2914" i="11"/>
  <c r="G2803" i="11"/>
  <c r="F2803" i="11"/>
  <c r="E2803" i="11"/>
  <c r="G2343" i="11"/>
  <c r="F2343" i="11"/>
  <c r="E2343" i="11"/>
  <c r="G138" i="11"/>
  <c r="F138" i="11"/>
  <c r="E138" i="11"/>
  <c r="G2122" i="11"/>
  <c r="F2122" i="11"/>
  <c r="E2122" i="11"/>
  <c r="G531" i="11"/>
  <c r="F531" i="11"/>
  <c r="E531" i="11"/>
  <c r="G1998" i="11"/>
  <c r="F1998" i="11"/>
  <c r="E1998" i="11"/>
  <c r="G2608" i="11"/>
  <c r="F2608" i="11"/>
  <c r="E2608" i="11"/>
  <c r="G20" i="11"/>
  <c r="F20" i="11"/>
  <c r="E20" i="11"/>
  <c r="G77" i="11"/>
  <c r="F77" i="11"/>
  <c r="E77" i="11"/>
  <c r="G2315" i="11"/>
  <c r="F2315" i="11"/>
  <c r="E2315" i="11"/>
  <c r="G2079" i="11"/>
  <c r="F2079" i="11"/>
  <c r="E2079" i="11"/>
  <c r="G766" i="11"/>
  <c r="F766" i="11"/>
  <c r="E766" i="11"/>
  <c r="G2990" i="11"/>
  <c r="F2990" i="11"/>
  <c r="E2990" i="11"/>
  <c r="G2839" i="11"/>
  <c r="F2839" i="11"/>
  <c r="E2839" i="11"/>
  <c r="G1375" i="11"/>
  <c r="F1375" i="11"/>
  <c r="E1375" i="11"/>
  <c r="K554" i="11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2942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2943" i="2"/>
  <c r="F2942" i="2"/>
  <c r="K2914" i="2"/>
  <c r="A1174" i="4"/>
  <c r="A1579" i="4"/>
  <c r="A1822" i="4"/>
  <c r="A2618" i="4"/>
  <c r="A2173" i="4"/>
  <c r="A1673" i="4"/>
  <c r="A503" i="4"/>
  <c r="A2954" i="4"/>
  <c r="A2550" i="4"/>
  <c r="A451" i="4"/>
  <c r="A132" i="4"/>
  <c r="A2482" i="4"/>
  <c r="A952" i="4"/>
  <c r="A1890" i="4"/>
  <c r="A825" i="4"/>
  <c r="A2023" i="4"/>
  <c r="A886" i="4"/>
  <c r="A2598" i="4"/>
  <c r="A1324" i="4"/>
  <c r="A327" i="4"/>
  <c r="A2460" i="4"/>
  <c r="A370" i="4"/>
  <c r="A2403" i="4"/>
  <c r="A1288" i="4"/>
  <c r="A1964" i="4"/>
  <c r="A1194" i="4"/>
  <c r="A605" i="4"/>
  <c r="A2658" i="4"/>
  <c r="A2041" i="4"/>
  <c r="A425" i="4"/>
  <c r="A2540" i="4"/>
  <c r="A2562" i="4"/>
  <c r="A297" i="4"/>
  <c r="A856" i="4"/>
  <c r="A119" i="4"/>
  <c r="A1189" i="4"/>
  <c r="A1543" i="4"/>
  <c r="A1375" i="4"/>
  <c r="A673" i="4"/>
  <c r="A932" i="4"/>
  <c r="A2730" i="4"/>
  <c r="A665" i="4"/>
  <c r="A83" i="4"/>
  <c r="A53" i="4"/>
  <c r="A2126" i="4"/>
  <c r="A1312" i="4"/>
  <c r="A2212" i="4"/>
  <c r="A875" i="4"/>
  <c r="A1879" i="4"/>
  <c r="A130" i="4"/>
  <c r="A1129" i="4"/>
  <c r="A690" i="4"/>
  <c r="A2970" i="4"/>
  <c r="A2537" i="4"/>
  <c r="A346" i="4"/>
  <c r="A1099" i="4"/>
  <c r="A1215" i="4"/>
  <c r="A580" i="4"/>
  <c r="A456" i="4"/>
  <c r="A2972" i="4"/>
  <c r="A2771" i="4"/>
  <c r="A2945" i="4"/>
  <c r="A1827" i="4"/>
  <c r="A181" i="4"/>
  <c r="A1762" i="4"/>
  <c r="A2288" i="4"/>
  <c r="A832" i="4"/>
  <c r="A1951" i="4"/>
  <c r="A255" i="4"/>
  <c r="A413" i="4"/>
  <c r="A987" i="4"/>
  <c r="A439" i="4"/>
  <c r="A1622" i="4"/>
  <c r="A90" i="4"/>
  <c r="A2328" i="4"/>
  <c r="A2803" i="4"/>
  <c r="A2845" i="4"/>
  <c r="A2184" i="4"/>
  <c r="A1931" i="4"/>
  <c r="A761" i="4"/>
  <c r="A2933" i="4"/>
  <c r="A2963" i="4"/>
  <c r="A2004" i="4"/>
  <c r="A2389" i="4"/>
  <c r="A79" i="4"/>
  <c r="A968" i="4"/>
  <c r="A2957" i="4"/>
  <c r="A228" i="4"/>
  <c r="A746" i="4"/>
  <c r="A1393" i="4"/>
  <c r="A2306" i="4"/>
  <c r="A2410" i="4"/>
  <c r="A2322" i="4"/>
  <c r="A2775" i="4"/>
  <c r="A1062" i="4"/>
  <c r="A2382" i="4"/>
  <c r="A1010" i="4"/>
  <c r="A675" i="4"/>
  <c r="A518" i="4"/>
  <c r="A857" i="4"/>
  <c r="A2315" i="4"/>
  <c r="A2211" i="4"/>
  <c r="A2574" i="4"/>
  <c r="A354" i="4"/>
  <c r="A2158" i="4"/>
  <c r="A2175" i="4"/>
  <c r="A1386" i="4"/>
  <c r="A1943" i="4"/>
  <c r="A2822" i="4"/>
  <c r="A1669" i="4"/>
  <c r="A1573" i="4"/>
  <c r="A347" i="4"/>
  <c r="A1979" i="4"/>
  <c r="A2656" i="4"/>
  <c r="A1301" i="4"/>
  <c r="A1667" i="4"/>
  <c r="A1517" i="4"/>
  <c r="A1509" i="4"/>
  <c r="A384" i="4"/>
  <c r="A1529" i="4"/>
  <c r="A2925" i="4"/>
  <c r="A1051" i="4"/>
  <c r="A1244" i="4"/>
  <c r="A2385" i="4"/>
  <c r="A1883" i="4"/>
  <c r="A2153" i="4"/>
  <c r="A1494" i="4"/>
  <c r="A694" i="4"/>
  <c r="A35" i="4"/>
  <c r="A271" i="4"/>
  <c r="A859" i="4"/>
  <c r="A29" i="4"/>
  <c r="A175" i="4"/>
  <c r="A771" i="4"/>
  <c r="A2795" i="4"/>
  <c r="A85" i="4"/>
  <c r="A1806" i="4"/>
  <c r="A514" i="4"/>
  <c r="A18" i="4"/>
  <c r="A1218" i="4"/>
  <c r="A1924" i="4"/>
  <c r="A1739" i="4"/>
  <c r="A448" i="4"/>
  <c r="A314" i="4"/>
  <c r="A2601" i="4"/>
  <c r="A774" i="4"/>
  <c r="A2705" i="4"/>
  <c r="A847" i="4"/>
  <c r="A1489" i="4"/>
  <c r="A1583" i="4"/>
  <c r="A1791" i="4"/>
  <c r="A647" i="4"/>
  <c r="A2334" i="4"/>
  <c r="A2879" i="4"/>
  <c r="A941" i="4"/>
  <c r="A428" i="4"/>
  <c r="A2902" i="4"/>
  <c r="A1204" i="4"/>
  <c r="A890" i="4"/>
  <c r="A139" i="4"/>
  <c r="A122" i="4"/>
  <c r="A2843" i="4"/>
  <c r="A162" i="4"/>
  <c r="A994" i="4"/>
  <c r="A2610" i="4"/>
  <c r="A2042" i="4"/>
  <c r="A1044" i="4"/>
  <c r="A699" i="4"/>
  <c r="A2164" i="4"/>
  <c r="A1616" i="4"/>
  <c r="A280" i="4"/>
  <c r="A14" i="4"/>
  <c r="A1043" i="4"/>
  <c r="A458" i="4"/>
  <c r="A1544" i="4"/>
  <c r="A849" i="4"/>
  <c r="A312" i="4"/>
  <c r="A2589" i="4"/>
  <c r="A1983" i="4"/>
  <c r="A2470" i="4"/>
  <c r="A1107" i="4"/>
  <c r="A1650" i="4"/>
  <c r="A225" i="4"/>
  <c r="A866" i="4"/>
  <c r="A427" i="4"/>
  <c r="A269" i="4"/>
  <c r="A563" i="4"/>
  <c r="A1565" i="4"/>
  <c r="A2833" i="4"/>
  <c r="A149" i="4"/>
  <c r="A2899" i="4"/>
  <c r="A2968" i="4"/>
  <c r="A348" i="4"/>
  <c r="A176" i="4"/>
  <c r="A1275" i="4"/>
  <c r="A27" i="4"/>
  <c r="A2571" i="4"/>
  <c r="A129" i="4"/>
  <c r="A1256" i="4"/>
  <c r="A863" i="4"/>
  <c r="A1186" i="4"/>
  <c r="A253" i="4"/>
  <c r="A401" i="4"/>
  <c r="A2310" i="4"/>
  <c r="A2046" i="4"/>
  <c r="A2935" i="4"/>
  <c r="A88" i="4"/>
  <c r="A1395" i="4"/>
  <c r="A2120" i="4"/>
  <c r="A319" i="4"/>
  <c r="A1291" i="4"/>
  <c r="A1311" i="4"/>
  <c r="A780" i="4"/>
  <c r="A637" i="4"/>
  <c r="A394" i="4"/>
  <c r="A1776" i="4"/>
  <c r="A1409" i="4"/>
  <c r="A1591" i="4"/>
  <c r="A1716" i="4"/>
  <c r="A2814" i="4"/>
  <c r="A591" i="4"/>
  <c r="A144" i="4"/>
  <c r="A373" i="4"/>
  <c r="A2316" i="4"/>
  <c r="A258" i="4"/>
  <c r="A1430" i="4"/>
  <c r="A8" i="4"/>
  <c r="A1629" i="4"/>
  <c r="A2486" i="4"/>
  <c r="A200" i="4"/>
  <c r="A2099" i="4"/>
  <c r="A1660" i="4"/>
  <c r="A2926" i="4"/>
  <c r="A2784" i="4"/>
  <c r="A1600" i="4"/>
  <c r="A984" i="4"/>
  <c r="A2447" i="4"/>
  <c r="A414" i="4"/>
  <c r="A972" i="4"/>
  <c r="A935" i="4"/>
  <c r="A1388" i="4"/>
  <c r="A2312" i="4"/>
  <c r="A2650" i="4"/>
  <c r="A2462" i="4"/>
  <c r="A1878" i="4"/>
  <c r="A1265" i="4"/>
  <c r="A1403" i="4"/>
  <c r="A1068" i="4"/>
  <c r="A1423" i="4"/>
  <c r="A1163" i="4"/>
  <c r="A846" i="4"/>
  <c r="A2906" i="4"/>
  <c r="A940" i="4"/>
  <c r="A2135" i="4"/>
  <c r="A2914" i="4"/>
  <c r="A1379" i="4"/>
  <c r="A2997" i="4"/>
  <c r="A1342" i="4"/>
  <c r="A1228" i="4"/>
  <c r="A715" i="4"/>
  <c r="A67" i="4"/>
  <c r="A491" i="4"/>
  <c r="A899" i="4"/>
  <c r="A188" i="4"/>
  <c r="A1485" i="4"/>
  <c r="A827" i="4"/>
  <c r="A2974" i="4"/>
  <c r="A2323" i="4"/>
  <c r="A2224" i="4"/>
  <c r="A763" i="4"/>
  <c r="A186" i="4"/>
  <c r="A2966" i="4"/>
  <c r="A2112" i="4"/>
  <c r="A65" i="4"/>
  <c r="A383" i="4"/>
  <c r="A115" i="4"/>
  <c r="A2503" i="4"/>
  <c r="A2625" i="4"/>
  <c r="A706" i="4"/>
  <c r="A2437" i="4"/>
  <c r="A113" i="4"/>
  <c r="A2445" i="4"/>
  <c r="A281" i="4"/>
  <c r="A1740" i="4"/>
  <c r="A907" i="4"/>
  <c r="A1851" i="4"/>
  <c r="A601" i="4"/>
  <c r="A1482" i="4"/>
  <c r="A1875" i="4"/>
  <c r="A1887" i="4"/>
  <c r="A2069" i="4"/>
  <c r="A1085" i="4"/>
  <c r="A2344" i="4"/>
  <c r="A164" i="4"/>
  <c r="A2973" i="4"/>
  <c r="A2261" i="4"/>
  <c r="A1921" i="4"/>
  <c r="A2745" i="4"/>
  <c r="A1290" i="4"/>
  <c r="A1259" i="4"/>
  <c r="A1506" i="4"/>
  <c r="A982" i="4"/>
  <c r="A239" i="4"/>
  <c r="A2055" i="4"/>
  <c r="A963" i="4"/>
  <c r="A1645" i="4"/>
  <c r="A2140" i="4"/>
  <c r="A419" i="4"/>
  <c r="A152" i="4"/>
  <c r="A2231" i="4"/>
  <c r="A804" i="4"/>
  <c r="A2317" i="4"/>
  <c r="A2671" i="4"/>
  <c r="A233" i="4"/>
  <c r="A2979" i="4"/>
  <c r="A1525" i="4"/>
  <c r="A78" i="4"/>
  <c r="A2415" i="4"/>
  <c r="A195" i="4"/>
  <c r="A76" i="4"/>
  <c r="A2051" i="4"/>
  <c r="A869" i="4"/>
  <c r="A449" i="4"/>
  <c r="A2781" i="4"/>
  <c r="A1854" i="4"/>
  <c r="A2808" i="4"/>
  <c r="A91" i="4"/>
  <c r="A1872" i="4"/>
  <c r="A751" i="4"/>
  <c r="A652" i="4"/>
  <c r="A1306" i="4"/>
  <c r="A1072" i="4"/>
  <c r="A549" i="4"/>
  <c r="A2703" i="4"/>
  <c r="A292" i="4"/>
  <c r="A1294" i="4"/>
  <c r="A2134" i="4"/>
  <c r="A1325" i="4"/>
  <c r="A2108" i="4"/>
  <c r="A372" i="4"/>
  <c r="A739" i="4"/>
  <c r="A1962" i="4"/>
  <c r="A68" i="4"/>
  <c r="A2146" i="4"/>
  <c r="A1713" i="4"/>
  <c r="A1846" i="4"/>
  <c r="A2372" i="4"/>
  <c r="A2732" i="4"/>
  <c r="A2366" i="4"/>
  <c r="A1892" i="4"/>
  <c r="A2530" i="4"/>
  <c r="A1904" i="4"/>
  <c r="A2600" i="4"/>
  <c r="A415" i="4"/>
  <c r="A447" i="4"/>
  <c r="A1245" i="4"/>
  <c r="A1532" i="4"/>
  <c r="A60" i="4"/>
  <c r="A1884" i="4"/>
  <c r="A1348" i="4"/>
  <c r="A2673" i="4"/>
  <c r="A2275" i="4"/>
  <c r="A871" i="4"/>
  <c r="A1328" i="4"/>
  <c r="A218" i="4"/>
  <c r="A1353" i="4"/>
  <c r="A59" i="4"/>
  <c r="A1528" i="4"/>
  <c r="A2646" i="4"/>
  <c r="A465" i="4"/>
  <c r="A2638" i="4"/>
  <c r="A1252" i="4"/>
  <c r="A1607" i="4"/>
  <c r="A685" i="4"/>
  <c r="A1138" i="4"/>
  <c r="A1535" i="4"/>
  <c r="A697" i="4"/>
  <c r="A2374" i="4"/>
  <c r="A1495" i="4"/>
  <c r="A2709" i="4"/>
  <c r="A1109" i="4"/>
  <c r="A2946" i="4"/>
  <c r="A2981" i="4"/>
  <c r="A872" i="4"/>
  <c r="A2393" i="4"/>
  <c r="A215" i="4"/>
  <c r="A2706" i="4"/>
  <c r="A1157" i="4"/>
  <c r="A1729" i="4"/>
  <c r="A1759" i="4"/>
  <c r="A836" i="4"/>
  <c r="A2430" i="4"/>
  <c r="A656" i="4"/>
  <c r="A2370" i="4"/>
  <c r="A474" i="4"/>
  <c r="A2692" i="4"/>
  <c r="A2038" i="4"/>
  <c r="A517" i="4"/>
  <c r="A2103" i="4"/>
  <c r="A478" i="4"/>
  <c r="A910" i="4"/>
  <c r="A732" i="4"/>
  <c r="A2054" i="4"/>
  <c r="A1977" i="4"/>
  <c r="A2443" i="4"/>
  <c r="A1542" i="4"/>
  <c r="A1570" i="4"/>
  <c r="A330" i="4"/>
  <c r="A301" i="4"/>
  <c r="A2624" i="4"/>
  <c r="A2451" i="4"/>
  <c r="A488" i="4"/>
  <c r="A223" i="4"/>
  <c r="A1483" i="4"/>
  <c r="A2402" i="4"/>
  <c r="A1601" i="4"/>
  <c r="A1382" i="4"/>
  <c r="A777" i="4"/>
  <c r="A75" i="4"/>
  <c r="A1974" i="4"/>
  <c r="A2532" i="4"/>
  <c r="A721" i="4"/>
  <c r="A1988" i="4"/>
  <c r="A1678" i="4"/>
  <c r="A2965" i="4"/>
  <c r="A2614" i="4"/>
  <c r="A2733" i="4"/>
  <c r="A2711" i="4"/>
  <c r="A417" i="4"/>
  <c r="A246" i="4"/>
  <c r="A1315" i="4"/>
  <c r="A2352" i="4"/>
  <c r="A2327" i="4"/>
  <c r="A1209" i="4"/>
  <c r="A2548" i="4"/>
  <c r="A1373" i="4"/>
  <c r="A833" i="4"/>
  <c r="A1180" i="4"/>
  <c r="A1261" i="4"/>
  <c r="A501" i="4"/>
  <c r="A622" i="4"/>
  <c r="A1242" i="4"/>
  <c r="A2499" i="4"/>
  <c r="A1123" i="4"/>
  <c r="A2169" i="4"/>
  <c r="A786" i="4"/>
  <c r="A2870" i="4"/>
  <c r="A480" i="4"/>
  <c r="A1126" i="4"/>
  <c r="A209" i="4"/>
  <c r="A986" i="4"/>
  <c r="A2432" i="4"/>
  <c r="A1936" i="4"/>
  <c r="A432" i="4"/>
  <c r="A2667" i="4"/>
  <c r="A1918" i="4"/>
  <c r="A2359" i="4"/>
  <c r="A1920" i="4"/>
  <c r="A1685" i="4"/>
  <c r="A275" i="4"/>
  <c r="A655" i="4"/>
  <c r="A1443" i="4"/>
  <c r="A2304" i="4"/>
  <c r="A756" i="4"/>
  <c r="A1760" i="4"/>
  <c r="A919" i="4"/>
  <c r="A523" i="4"/>
  <c r="A759" i="4"/>
  <c r="A1876" i="4"/>
  <c r="A2923" i="4"/>
  <c r="A2523" i="4"/>
  <c r="A1321" i="4"/>
  <c r="A1898" i="4"/>
  <c r="A1014" i="4"/>
  <c r="A2631" i="4"/>
  <c r="A339" i="4"/>
  <c r="A245" i="4"/>
  <c r="A1767" i="4"/>
  <c r="A1627" i="4"/>
  <c r="A1433" i="4"/>
  <c r="A2488" i="4"/>
  <c r="A31" i="4"/>
  <c r="A1609" i="4"/>
  <c r="A1655" i="4"/>
  <c r="A2086" i="4"/>
  <c r="A991" i="4"/>
  <c r="A1727" i="4"/>
  <c r="A320" i="4"/>
  <c r="A2500" i="4"/>
  <c r="A914" i="4"/>
  <c r="A1203" i="4"/>
  <c r="A1005" i="4"/>
  <c r="A821" i="4"/>
  <c r="A469" i="4"/>
  <c r="A1361" i="4"/>
  <c r="A625" i="4"/>
  <c r="A1049" i="4"/>
  <c r="A2431" i="4"/>
  <c r="A1426" i="4"/>
  <c r="A2168" i="4"/>
  <c r="A943" i="4"/>
  <c r="A2456" i="4"/>
  <c r="A1302" i="4"/>
  <c r="A268" i="4"/>
  <c r="A2903" i="4"/>
  <c r="A2010" i="4"/>
  <c r="A1185" i="4"/>
  <c r="A2666" i="4"/>
  <c r="A1720" i="4"/>
  <c r="A1825" i="4"/>
  <c r="A2824" i="4"/>
  <c r="A1195" i="4"/>
  <c r="A2786" i="4"/>
  <c r="A1996" i="4"/>
  <c r="A145" i="4"/>
  <c r="A19" i="4"/>
  <c r="A1501" i="4"/>
  <c r="A1908" i="4"/>
  <c r="A2206" i="4"/>
  <c r="A324" i="4"/>
  <c r="A2162" i="4"/>
  <c r="A2289" i="4"/>
  <c r="A1310" i="4"/>
  <c r="A2463" i="4"/>
  <c r="A1670" i="4"/>
  <c r="A1857" i="4"/>
  <c r="A1512" i="4"/>
  <c r="A1612" i="4"/>
  <c r="A1912" i="4"/>
  <c r="A2111" i="4"/>
  <c r="A2012" i="4"/>
  <c r="A318" i="4"/>
  <c r="A2220" i="4"/>
  <c r="A2680" i="4"/>
  <c r="A1840" i="4"/>
  <c r="A2842" i="4"/>
  <c r="A2904" i="4"/>
  <c r="A2172" i="4"/>
  <c r="A2476" i="4"/>
  <c r="A723" i="4"/>
  <c r="A2872" i="4"/>
  <c r="A812" i="4"/>
  <c r="A2379" i="4"/>
  <c r="A2615" i="4"/>
  <c r="A544" i="4"/>
  <c r="A1990" i="4"/>
  <c r="A1732" i="4"/>
  <c r="A1894" i="4"/>
  <c r="A1550" i="4"/>
  <c r="A587" i="4"/>
  <c r="A2232" i="4"/>
  <c r="A2245" i="4"/>
  <c r="A300" i="4"/>
  <c r="A1002" i="4"/>
  <c r="A613" i="4"/>
  <c r="A2165" i="4"/>
  <c r="A2684" i="4"/>
  <c r="A2575" i="4"/>
  <c r="A1726" i="4"/>
  <c r="A94" i="4"/>
  <c r="A1471" i="4"/>
  <c r="A66" i="4"/>
  <c r="A2878" i="4"/>
  <c r="A1602" i="4"/>
  <c r="A2472" i="4"/>
  <c r="A595" i="4"/>
  <c r="A852" i="4"/>
  <c r="A959" i="4"/>
  <c r="A2052" i="4"/>
  <c r="A2427" i="4"/>
  <c r="A1703" i="4"/>
  <c r="A2180" i="4"/>
  <c r="A2278" i="4"/>
  <c r="A2262" i="4"/>
  <c r="A581" i="4"/>
  <c r="A2891" i="4"/>
  <c r="A2760" i="4"/>
  <c r="A2271" i="4"/>
  <c r="A658" i="4"/>
  <c r="A2063" i="4"/>
  <c r="A406" i="4"/>
  <c r="A2077" i="4"/>
  <c r="A2645" i="4"/>
  <c r="A2078" i="4"/>
  <c r="A2724" i="4"/>
  <c r="A1369" i="4"/>
  <c r="A2919" i="4"/>
  <c r="A2145" i="4"/>
  <c r="A2633" i="4"/>
  <c r="A2668" i="4"/>
  <c r="A877" i="4"/>
  <c r="A2007" i="4"/>
  <c r="A909" i="4"/>
  <c r="A1833" i="4"/>
  <c r="A1108" i="4"/>
  <c r="A177" i="4"/>
  <c r="A1332" i="4"/>
  <c r="A2295" i="4"/>
  <c r="A564" i="4"/>
  <c r="A1212" i="4"/>
  <c r="A1648" i="4"/>
  <c r="A2303" i="4"/>
  <c r="A2375" i="4"/>
  <c r="A810" i="4"/>
  <c r="A927" i="4"/>
  <c r="A2828" i="4"/>
  <c r="A1401" i="4"/>
  <c r="A2075" i="4"/>
  <c r="A2861" i="4"/>
  <c r="A1284" i="4"/>
  <c r="A1923" i="4"/>
  <c r="A692" i="4"/>
  <c r="A2687" i="4"/>
  <c r="A1316" i="4"/>
  <c r="A343" i="4"/>
  <c r="A1102" i="4"/>
  <c r="A2137" i="4"/>
  <c r="A2119" i="4"/>
  <c r="A1141" i="4"/>
  <c r="A2905" i="4"/>
  <c r="A498" i="4"/>
  <c r="A2976" i="4"/>
  <c r="A701" i="4"/>
  <c r="A784" i="4"/>
  <c r="A2937" i="4"/>
  <c r="A2235" i="4"/>
  <c r="A1420" i="4"/>
  <c r="A2307" i="4"/>
  <c r="A2251" i="4"/>
  <c r="A109" i="4"/>
  <c r="A521" i="4"/>
  <c r="A1792" i="4"/>
  <c r="A1511" i="4"/>
  <c r="A1545" i="4"/>
  <c r="A2871" i="4"/>
  <c r="A2767" i="4"/>
  <c r="A1534" i="4"/>
  <c r="A2950" i="4"/>
  <c r="A510" i="4"/>
  <c r="A104" i="4"/>
  <c r="A1084" i="4"/>
  <c r="A1623" i="4"/>
  <c r="A620" i="4"/>
  <c r="A1027" i="4"/>
  <c r="A1752" i="4"/>
  <c r="A2418" i="4"/>
  <c r="A2016" i="4"/>
  <c r="A747" i="4"/>
  <c r="A331" i="4"/>
  <c r="A1304" i="4"/>
  <c r="A2859" i="4"/>
  <c r="A1866" i="4"/>
  <c r="A2003" i="4"/>
  <c r="A1764" i="4"/>
  <c r="A889" i="4"/>
  <c r="A2959" i="4"/>
  <c r="A878" i="4"/>
  <c r="A1914" i="4"/>
  <c r="A1349" i="4"/>
  <c r="A2157" i="4"/>
  <c r="A1540" i="4"/>
  <c r="A574" i="4"/>
  <c r="A2265" i="4"/>
  <c r="A2394" i="4"/>
  <c r="A2852" i="4"/>
  <c r="A2916" i="4"/>
  <c r="A2293" i="4"/>
  <c r="A1390" i="4"/>
  <c r="A2552" i="4"/>
  <c r="A506" i="4"/>
  <c r="A20" i="4"/>
  <c r="A2887" i="4"/>
  <c r="A990" i="4"/>
  <c r="A1225" i="4"/>
  <c r="A234" i="4"/>
  <c r="A2267" i="4"/>
  <c r="A87" i="4"/>
  <c r="A608" i="4"/>
  <c r="A1241" i="4"/>
  <c r="A1464" i="4"/>
  <c r="A1829" i="4"/>
  <c r="A955" i="4"/>
  <c r="A1117" i="4"/>
  <c r="A1861" i="4"/>
  <c r="A290" i="4"/>
  <c r="A2227" i="4"/>
  <c r="A1956" i="4"/>
  <c r="A1971" i="4"/>
  <c r="A868" i="4"/>
  <c r="A2663" i="4"/>
  <c r="A2178" i="4"/>
  <c r="A1417" i="4"/>
  <c r="A550" i="4"/>
  <c r="A1913" i="4"/>
  <c r="A37" i="4"/>
  <c r="A2412" i="4"/>
  <c r="A2728" i="4"/>
  <c r="A1223" i="4"/>
  <c r="A1621" i="4"/>
  <c r="A933" i="4"/>
  <c r="A2297" i="4"/>
  <c r="A2587" i="4"/>
  <c r="A2877" i="4"/>
  <c r="A1488" i="4"/>
  <c r="A2677" i="4"/>
  <c r="A1572" i="4"/>
  <c r="A2091" i="4"/>
  <c r="A242" i="4"/>
  <c r="A2151" i="4"/>
  <c r="A1893" i="4"/>
  <c r="A614" i="4"/>
  <c r="A230" i="4"/>
  <c r="A1697" i="4"/>
  <c r="A2045" i="4"/>
  <c r="A713" i="4"/>
  <c r="A939" i="4"/>
  <c r="A2358" i="4"/>
  <c r="A2623" i="4"/>
  <c r="A1308" i="4"/>
  <c r="A1441" i="4"/>
  <c r="A1477" i="4"/>
  <c r="A1793" i="4"/>
  <c r="A45" i="4"/>
  <c r="A1984" i="4"/>
  <c r="A2452" i="4"/>
  <c r="A1144" i="4"/>
  <c r="A2401" i="4"/>
  <c r="A2057" i="4"/>
  <c r="A758" i="4"/>
  <c r="A1731" i="4"/>
  <c r="A2875" i="4"/>
  <c r="A2864" i="4"/>
  <c r="A1128" i="4"/>
  <c r="A798" i="4"/>
  <c r="A593" i="4"/>
  <c r="A1581" i="4"/>
  <c r="A573" i="4"/>
  <c r="A530" i="4"/>
  <c r="A395" i="4"/>
  <c r="A1813" i="4"/>
  <c r="A2604" i="4"/>
  <c r="A1595" i="4"/>
  <c r="A582" i="4"/>
  <c r="A2022" i="4"/>
  <c r="A861" i="4"/>
  <c r="A1137" i="4"/>
  <c r="A2770" i="4"/>
  <c r="A2789" i="4"/>
  <c r="A2094" i="4"/>
  <c r="A217" i="4"/>
  <c r="A3" i="4"/>
  <c r="A789" i="4"/>
  <c r="A839" i="4"/>
  <c r="A1811" i="4"/>
  <c r="A462" i="4"/>
  <c r="A2821" i="4"/>
  <c r="A24" i="4"/>
  <c r="A2778" i="4"/>
  <c r="A482" i="4"/>
  <c r="A1293" i="4"/>
  <c r="A1220" i="4"/>
  <c r="A2794" i="4"/>
  <c r="A1948" i="4"/>
  <c r="A1341" i="4"/>
  <c r="A964" i="4"/>
  <c r="A1170" i="4"/>
  <c r="A2308" i="4"/>
  <c r="A2698" i="4"/>
  <c r="A1873" i="4"/>
  <c r="A178" i="4"/>
  <c r="A334" i="4"/>
  <c r="A504" i="4"/>
  <c r="A2448" i="4"/>
  <c r="A1577" i="4"/>
  <c r="A254" i="4"/>
  <c r="A1214" i="4"/>
  <c r="A2913" i="4"/>
  <c r="A508" i="4"/>
  <c r="A2546" i="4"/>
  <c r="A1708" i="4"/>
  <c r="A1824" i="4"/>
  <c r="A463" i="4"/>
  <c r="A1399" i="4"/>
  <c r="A2453" i="4"/>
  <c r="A1413" i="4"/>
  <c r="A736" i="4"/>
  <c r="A2405" i="4"/>
  <c r="A1368" i="4"/>
  <c r="A1247" i="4"/>
  <c r="A1522" i="4"/>
  <c r="A126" i="4"/>
  <c r="A1909" i="4"/>
  <c r="A490" i="4"/>
  <c r="A2900" i="4"/>
  <c r="A1198" i="4"/>
  <c r="A2799" i="4"/>
  <c r="A1114" i="4"/>
  <c r="A2177" i="4"/>
  <c r="A611" i="4"/>
  <c r="A77" i="4"/>
  <c r="A189" i="4"/>
  <c r="A824" i="4"/>
  <c r="A522" i="4"/>
  <c r="A1737" i="4"/>
  <c r="A1888" i="4"/>
  <c r="A1975" i="4"/>
  <c r="A1013" i="4"/>
  <c r="A2065" i="4"/>
  <c r="A1437" i="4"/>
  <c r="A2088" i="4"/>
  <c r="A1724" i="4"/>
  <c r="A1934" i="4"/>
  <c r="A1343" i="4"/>
  <c r="A915" i="4"/>
  <c r="A663" i="4"/>
  <c r="A542" i="4"/>
  <c r="A2831" i="4"/>
  <c r="A2800" i="4"/>
  <c r="A284" i="4"/>
  <c r="A1150" i="4"/>
  <c r="A2215" i="4"/>
  <c r="A796" i="4"/>
  <c r="A1823" i="4"/>
  <c r="A2596" i="4"/>
  <c r="A755" i="4"/>
  <c r="A965" i="4"/>
  <c r="A781" i="4"/>
  <c r="A382" i="4"/>
  <c r="A137" i="4"/>
  <c r="A929" i="4"/>
  <c r="A1038" i="4"/>
  <c r="A2975" i="4"/>
  <c r="A440" i="4"/>
  <c r="A270" i="4"/>
  <c r="A1993" i="4"/>
  <c r="A1396" i="4"/>
  <c r="A1036" i="4"/>
  <c r="A2734" i="4"/>
  <c r="A123" i="4"/>
  <c r="A1249" i="4"/>
  <c r="A1187" i="4"/>
  <c r="A2772" i="4"/>
  <c r="A512" i="4"/>
  <c r="A1358" i="4"/>
  <c r="A1470" i="4"/>
  <c r="A1706" i="4"/>
  <c r="A788" i="4"/>
  <c r="A1933" i="4"/>
  <c r="A708" i="4"/>
  <c r="A1886" i="4"/>
  <c r="A981" i="4"/>
  <c r="A2661" i="4"/>
  <c r="A2519" i="4"/>
  <c r="A531" i="4"/>
  <c r="A2008" i="4"/>
  <c r="A1360" i="4"/>
  <c r="A483" i="4"/>
  <c r="A1510" i="4"/>
  <c r="A1486" i="4"/>
  <c r="A1674" i="4"/>
  <c r="A2465" i="4"/>
  <c r="A2766" i="4"/>
  <c r="A838" i="4"/>
  <c r="A1889" i="4"/>
  <c r="A2948" i="4"/>
  <c r="A2505" i="4"/>
  <c r="A1681" i="4"/>
  <c r="A505" i="4"/>
  <c r="A2138" i="4"/>
  <c r="A1268" i="4"/>
  <c r="A1071" i="4"/>
  <c r="A1183" i="4"/>
  <c r="A2510" i="4"/>
  <c r="A802" i="4"/>
  <c r="A1789" i="4"/>
  <c r="A893" i="4"/>
  <c r="A2581" i="4"/>
  <c r="A2577" i="4"/>
  <c r="A1584" i="4"/>
  <c r="A2520" i="4"/>
  <c r="A2812" i="4"/>
  <c r="A1376" i="4"/>
  <c r="A2457" i="4"/>
  <c r="A752" i="4"/>
  <c r="A2170" i="4"/>
  <c r="A2746" i="4"/>
  <c r="A2756" i="4"/>
  <c r="A1317" i="4"/>
  <c r="A818" i="4"/>
  <c r="A2210" i="4"/>
  <c r="A1536" i="4"/>
  <c r="A34" i="4"/>
  <c r="A2221" i="4"/>
  <c r="A1659" i="4"/>
  <c r="A2567" i="4"/>
  <c r="A2148" i="4"/>
  <c r="A1105" i="4"/>
  <c r="A1232" i="4"/>
  <c r="A636" i="4"/>
  <c r="A2426" i="4"/>
  <c r="A1394" i="4"/>
  <c r="A1333" i="4"/>
  <c r="A2450" i="4"/>
  <c r="A988" i="4"/>
  <c r="A1817" i="4"/>
  <c r="A2070" i="4"/>
  <c r="A2390" i="4"/>
  <c r="A1089" i="4"/>
  <c r="A2339" i="4"/>
  <c r="A1642" i="4"/>
  <c r="A9" i="4"/>
  <c r="A1289" i="4"/>
  <c r="A150" i="4"/>
  <c r="A1121" i="4"/>
  <c r="A953" i="4"/>
  <c r="A2619" i="4"/>
  <c r="A618" i="4"/>
  <c r="A2988" i="4"/>
  <c r="A2279" i="4"/>
  <c r="A2018" i="4"/>
  <c r="A1098" i="4"/>
  <c r="A2181" i="4"/>
  <c r="A2009" i="4"/>
  <c r="A2237" i="4"/>
  <c r="A1896" i="4"/>
  <c r="A1548" i="4"/>
  <c r="A2097" i="4"/>
  <c r="A2655" i="4"/>
  <c r="A2163" i="4"/>
  <c r="A666" i="4"/>
  <c r="A874" i="4"/>
  <c r="A2556" i="4"/>
  <c r="A1665" i="4"/>
  <c r="A2226" i="4"/>
  <c r="A2167" i="4"/>
  <c r="A1865" i="4"/>
  <c r="A1842" i="4"/>
  <c r="A2021" i="4"/>
  <c r="A1498" i="4"/>
  <c r="A2747" i="4"/>
  <c r="A2133" i="4"/>
  <c r="A817" i="4"/>
  <c r="A610" i="4"/>
  <c r="A985" i="4"/>
  <c r="A403" i="4"/>
  <c r="A1646" i="4"/>
  <c r="A26" i="4"/>
  <c r="A493" i="4"/>
  <c r="A2250" i="4"/>
  <c r="A2644" i="4"/>
  <c r="A2857" i="4"/>
  <c r="A634" i="4"/>
  <c r="A1319" i="4"/>
  <c r="A534" i="4"/>
  <c r="A1484" i="4"/>
  <c r="A1597" i="4"/>
  <c r="A2549" i="4"/>
  <c r="A1902" i="4"/>
  <c r="A2841" i="4"/>
  <c r="A1355" i="4"/>
  <c r="A1446" i="4"/>
  <c r="A2080" i="4"/>
  <c r="A2325" i="4"/>
  <c r="A2252" i="4"/>
  <c r="A2682" i="4"/>
  <c r="A489" i="4"/>
  <c r="A2377" i="4"/>
  <c r="A845" i="4"/>
  <c r="A606" i="4"/>
  <c r="A1159" i="4"/>
  <c r="A2270" i="4"/>
  <c r="A2277" i="4"/>
  <c r="A48" i="4"/>
  <c r="A1026" i="4"/>
  <c r="A698" i="4"/>
  <c r="A2651" i="4"/>
  <c r="A1496" i="4"/>
  <c r="A450" i="4"/>
  <c r="A2826" i="4"/>
  <c r="A741" i="4"/>
  <c r="A2123" i="4"/>
  <c r="A1143" i="4"/>
  <c r="A1803" i="4"/>
  <c r="A901" i="4"/>
  <c r="A843" i="4"/>
  <c r="A1698" i="4"/>
  <c r="A913" i="4"/>
  <c r="A2244" i="4"/>
  <c r="A2159" i="4"/>
  <c r="A1925" i="4"/>
  <c r="A1991" i="4"/>
  <c r="A1415" i="4"/>
  <c r="A2238" i="4"/>
  <c r="A541" i="4"/>
  <c r="A2508" i="4"/>
  <c r="A2969" i="4"/>
  <c r="A1997" i="4"/>
  <c r="A2908" i="4"/>
  <c r="A1338" i="4"/>
  <c r="A2161" i="4"/>
  <c r="A2964" i="4"/>
  <c r="A1523" i="4"/>
  <c r="A2035" i="4"/>
  <c r="A431" i="4"/>
  <c r="A2017" i="4"/>
  <c r="A2701" i="4"/>
  <c r="A101" i="4"/>
  <c r="A1400" i="4"/>
  <c r="A2280" i="4"/>
  <c r="A702" i="4"/>
  <c r="A2449" i="4"/>
  <c r="A2422" i="4"/>
  <c r="A1809" i="4"/>
  <c r="A1862" i="4"/>
  <c r="A1285" i="4"/>
  <c r="A1158" i="4"/>
  <c r="A1578" i="4"/>
  <c r="A2723" i="4"/>
  <c r="A342" i="4"/>
  <c r="A1274" i="4"/>
  <c r="A1356" i="4"/>
  <c r="A2068" i="4"/>
  <c r="A2660" i="4"/>
  <c r="A1385" i="4"/>
  <c r="A1730" i="4"/>
  <c r="A783" i="4"/>
  <c r="A102" i="4"/>
  <c r="A424" i="4"/>
  <c r="A1905" i="4"/>
  <c r="A2985" i="4"/>
  <c r="A667" i="4"/>
  <c r="A651" i="4"/>
  <c r="A1012" i="4"/>
  <c r="A1292" i="4"/>
  <c r="A567" i="4"/>
  <c r="A192" i="4"/>
  <c r="A243" i="4"/>
  <c r="A936" i="4"/>
  <c r="A1897" i="4"/>
  <c r="A213" i="4"/>
  <c r="A2553" i="4"/>
  <c r="A1586" i="4"/>
  <c r="A2037" i="4"/>
  <c r="A287" i="4"/>
  <c r="A887" i="4"/>
  <c r="A1481" i="4"/>
  <c r="A22" i="4"/>
  <c r="A1507" i="4"/>
  <c r="A1260" i="4"/>
  <c r="A855" i="4"/>
  <c r="A2609" i="4"/>
  <c r="A2398" i="4"/>
  <c r="A2222" i="4"/>
  <c r="A1632" i="4"/>
  <c r="A116" i="4"/>
  <c r="A1351" i="4"/>
  <c r="A1362" i="4"/>
  <c r="A308" i="4"/>
  <c r="A2076" i="4"/>
  <c r="A349" i="4"/>
  <c r="A1877" i="4"/>
  <c r="A2853" i="4"/>
  <c r="A402" i="4"/>
  <c r="A2639" i="4"/>
  <c r="A547" i="4"/>
  <c r="A1676" i="4"/>
  <c r="A977" i="4"/>
  <c r="A1491" i="4"/>
  <c r="A1377" i="4"/>
  <c r="A566" i="4"/>
  <c r="A2820" i="4"/>
  <c r="A2171" i="4"/>
  <c r="A485" i="4"/>
  <c r="A2580" i="4"/>
  <c r="A724" i="4"/>
  <c r="A1780" i="4"/>
  <c r="A830" i="4"/>
  <c r="A766" i="4"/>
  <c r="A92" i="4"/>
  <c r="A2247" i="4"/>
  <c r="A773" i="4"/>
  <c r="A2697" i="4"/>
  <c r="A900" i="4"/>
  <c r="A1520" i="4"/>
  <c r="A548" i="4"/>
  <c r="A552" i="4"/>
  <c r="A1164" i="4"/>
  <c r="A967" i="4"/>
  <c r="A829" i="4"/>
  <c r="A2607" i="4"/>
  <c r="A1133" i="4"/>
  <c r="A180" i="4"/>
  <c r="A1537" i="4"/>
  <c r="A1516" i="4"/>
  <c r="A190" i="4"/>
  <c r="A2595" i="4"/>
  <c r="A1751" i="4"/>
  <c r="A922" i="4"/>
  <c r="A1856" i="4"/>
  <c r="A1935" i="4"/>
  <c r="A2897" i="4"/>
  <c r="A2176" i="4"/>
  <c r="A2674" i="4"/>
  <c r="A1006" i="4"/>
  <c r="A958" i="4"/>
  <c r="A1798" i="4"/>
  <c r="A917" i="4"/>
  <c r="A1901" i="4"/>
  <c r="A2590" i="4"/>
  <c r="A1960" i="4"/>
  <c r="A584" i="4"/>
  <c r="A1634" i="4"/>
  <c r="A203" i="4"/>
  <c r="A2239" i="4"/>
  <c r="A2458" i="4"/>
  <c r="A2679" i="4"/>
  <c r="A2353" i="4"/>
  <c r="A1222" i="4"/>
  <c r="A1651" i="4"/>
  <c r="A1078" i="4"/>
  <c r="A2156" i="4"/>
  <c r="A1295" i="4"/>
  <c r="A2269" i="4"/>
  <c r="A306" i="4"/>
  <c r="A1106" i="4"/>
  <c r="A1227" i="4"/>
  <c r="A1411" i="4"/>
  <c r="A2494" i="4"/>
  <c r="A1735" i="4"/>
  <c r="A1169" i="4"/>
  <c r="A520" i="4"/>
  <c r="A454" i="4"/>
  <c r="A657" i="4"/>
  <c r="A749" i="4"/>
  <c r="A668" i="4"/>
  <c r="A6" i="4"/>
  <c r="A1832" i="4"/>
  <c r="A597" i="4"/>
  <c r="A2254" i="4"/>
  <c r="A1104" i="4"/>
  <c r="A1808" i="4"/>
  <c r="A2934" i="4"/>
  <c r="A2013" i="4"/>
  <c r="A89" i="4"/>
  <c r="A2689" i="4"/>
  <c r="A820" i="4"/>
  <c r="A208" i="4"/>
  <c r="A1617" i="4"/>
  <c r="A1296" i="4"/>
  <c r="A23" i="4"/>
  <c r="A992" i="4"/>
  <c r="A206" i="4"/>
  <c r="A711" i="4"/>
  <c r="A446" i="4"/>
  <c r="A1969" i="4"/>
  <c r="A678" i="4"/>
  <c r="A799" i="4"/>
  <c r="A718" i="4"/>
  <c r="A2236" i="4"/>
  <c r="A1626" i="4"/>
  <c r="A1431" i="4"/>
  <c r="A229" i="4"/>
  <c r="A2572" i="4"/>
  <c r="A2365" i="4"/>
  <c r="A2329" i="4"/>
  <c r="A2217" i="4"/>
  <c r="A1843" i="4"/>
  <c r="A1556" i="4"/>
  <c r="A1266" i="4"/>
  <c r="A797" i="4"/>
  <c r="A2093" i="4"/>
  <c r="A1782" i="4"/>
  <c r="A1850" i="4"/>
  <c r="A237" i="4"/>
  <c r="A2669" i="4"/>
  <c r="A235" i="4"/>
  <c r="A155" i="4"/>
  <c r="A412" i="4"/>
  <c r="A633" i="4"/>
  <c r="A555" i="4"/>
  <c r="A1370" i="4"/>
  <c r="A2044" i="4"/>
  <c r="A2740" i="4"/>
  <c r="A1097" i="4"/>
  <c r="A244" i="4"/>
  <c r="A1153" i="4"/>
  <c r="A2378" i="4"/>
  <c r="A816" i="4"/>
  <c r="A1246" i="4"/>
  <c r="A2634" i="4"/>
  <c r="A894" i="4"/>
  <c r="A557" i="4"/>
  <c r="A2719" i="4"/>
  <c r="A779" i="4"/>
  <c r="A355" i="4"/>
  <c r="A1439" i="4"/>
  <c r="A1352" i="4"/>
  <c r="A473" i="4"/>
  <c r="A2468" i="4"/>
  <c r="A371" i="4"/>
  <c r="A2670" i="4"/>
  <c r="A2397" i="4"/>
  <c r="A2559" i="4"/>
  <c r="A1838" i="4"/>
  <c r="A1763" i="4"/>
  <c r="A842" i="4"/>
  <c r="A1847" i="4"/>
  <c r="A1882" i="4"/>
  <c r="A1374" i="4"/>
  <c r="A1134" i="4"/>
  <c r="A25" i="4"/>
  <c r="A1869" i="4"/>
  <c r="A1305" i="4"/>
  <c r="A2621" i="4"/>
  <c r="A362" i="4"/>
  <c r="A526" i="4"/>
  <c r="A464" i="4"/>
  <c r="A2956" i="4"/>
  <c r="A2082" i="4"/>
  <c r="A391" i="4"/>
  <c r="A1558" i="4"/>
  <c r="A1955" i="4"/>
  <c r="A1926" i="4"/>
  <c r="A2960" i="4"/>
  <c r="A1631" i="4"/>
  <c r="A2117" i="4"/>
  <c r="A785" i="4"/>
  <c r="A2406" i="4"/>
  <c r="A442" i="4"/>
  <c r="A286" i="4"/>
  <c r="A1336" i="4"/>
  <c r="A822" i="4"/>
  <c r="A2193" i="4"/>
  <c r="A1618" i="4"/>
  <c r="A2436" i="4"/>
  <c r="A2738" i="4"/>
  <c r="A1989" i="4"/>
  <c r="A1468" i="4"/>
  <c r="A1421" i="4"/>
  <c r="A1635" i="4"/>
  <c r="A2287" i="4"/>
  <c r="A309" i="4"/>
  <c r="A885" i="4"/>
  <c r="A2441" i="4"/>
  <c r="A2626" i="4"/>
  <c r="A2216" i="4"/>
  <c r="A2793" i="4"/>
  <c r="A727" i="4"/>
  <c r="A644" i="4"/>
  <c r="A1066" i="4"/>
  <c r="A2636" i="4"/>
  <c r="A645" i="4"/>
  <c r="A376" i="4"/>
  <c r="A1450" i="4"/>
  <c r="A42" i="4"/>
  <c r="A2019" i="4"/>
  <c r="A2118" i="4"/>
  <c r="A2895" i="4"/>
  <c r="A1331" i="4"/>
  <c r="A962" i="4"/>
  <c r="A803" i="4"/>
  <c r="A1952" i="4"/>
  <c r="A108" i="4"/>
  <c r="A1366" i="4"/>
  <c r="A989" i="4"/>
  <c r="A2425" i="4"/>
  <c r="A1939" i="4"/>
  <c r="A344" i="4"/>
  <c r="A2368" i="4"/>
  <c r="A338" i="4"/>
  <c r="A380" i="4"/>
  <c r="A2343" i="4"/>
  <c r="A1206" i="4"/>
  <c r="A1779" i="4"/>
  <c r="A1874" i="4"/>
  <c r="A2011" i="4"/>
  <c r="A1094" i="4"/>
  <c r="A2314" i="4"/>
  <c r="A949" i="4"/>
  <c r="A1161" i="4"/>
  <c r="A1035" i="4"/>
  <c r="A466" i="4"/>
  <c r="A1508" i="4"/>
  <c r="A978" i="4"/>
  <c r="A1057" i="4"/>
  <c r="A616" i="4"/>
  <c r="A920" i="4"/>
  <c r="A1701" i="4"/>
  <c r="A1339" i="4"/>
  <c r="A2715" i="4"/>
  <c r="A2565" i="4"/>
  <c r="A1592" i="4"/>
  <c r="A1340" i="4"/>
  <c r="A1115" i="4"/>
  <c r="A2313" i="4"/>
  <c r="A1966" i="4"/>
  <c r="A1702" i="4"/>
  <c r="A426" i="4"/>
  <c r="A2542" i="4"/>
  <c r="A1958" i="4"/>
  <c r="A2130" i="4"/>
  <c r="A73" i="4"/>
  <c r="A2941" i="4"/>
  <c r="A1946" i="4"/>
  <c r="A70" i="4"/>
  <c r="A1770" i="4"/>
  <c r="A1264" i="4"/>
  <c r="A2085" i="4"/>
  <c r="A2566" i="4"/>
  <c r="A2751" i="4"/>
  <c r="A2947" i="4"/>
  <c r="A1656" i="4"/>
  <c r="A2050" i="4"/>
  <c r="A2182" i="4"/>
  <c r="A1721" i="4"/>
  <c r="A2107" i="4"/>
  <c r="A2002" i="4"/>
  <c r="A2001" i="4"/>
  <c r="A2071" i="4"/>
  <c r="A558" i="4"/>
  <c r="A1243" i="4"/>
  <c r="A2490" i="4"/>
  <c r="A1008" i="4"/>
  <c r="A421" i="4"/>
  <c r="A15" i="4"/>
  <c r="A2507" i="4"/>
  <c r="A2834" i="4"/>
  <c r="A1860" i="4"/>
  <c r="A492" i="4"/>
  <c r="A795" i="4"/>
  <c r="A740" i="4"/>
  <c r="A882" i="4"/>
  <c r="A356" i="4"/>
  <c r="A1959" i="4"/>
  <c r="A453" i="4"/>
  <c r="A2387" i="4"/>
  <c r="A2915" i="4"/>
  <c r="A232" i="4"/>
  <c r="A377" i="4"/>
  <c r="A1063" i="4"/>
  <c r="A1029" i="4"/>
  <c r="A1976" i="4"/>
  <c r="A2939" i="4"/>
  <c r="A2809" i="4"/>
  <c r="A158" i="4"/>
  <c r="A2940" i="4"/>
  <c r="A2531" i="4"/>
  <c r="A1712" i="4"/>
  <c r="A1658" i="4"/>
  <c r="A1205" i="4"/>
  <c r="A2659" i="4"/>
  <c r="A2351" i="4"/>
  <c r="A1269" i="4"/>
  <c r="A1598" i="4"/>
  <c r="A2416" i="4"/>
  <c r="A100" i="4"/>
  <c r="A2528" i="4"/>
  <c r="A133" i="4"/>
  <c r="A16" i="4"/>
  <c r="A2067" i="4"/>
  <c r="A336" i="4"/>
  <c r="A207" i="4"/>
  <c r="A975" i="4"/>
  <c r="A13" i="4"/>
  <c r="A1048" i="4"/>
  <c r="A1932" i="4"/>
  <c r="A1930" i="4"/>
  <c r="A851" i="4"/>
  <c r="A2893" i="4"/>
  <c r="A864" i="4"/>
  <c r="A2424" i="4"/>
  <c r="A1213" i="4"/>
  <c r="A54" i="4"/>
  <c r="A1758" i="4"/>
  <c r="A1345" i="4"/>
  <c r="A1112" i="4"/>
  <c r="A511" i="4"/>
  <c r="A2083" i="4"/>
  <c r="A470" i="4"/>
  <c r="A476" i="4"/>
  <c r="A1440" i="4"/>
  <c r="A263" i="4"/>
  <c r="A2702" i="4"/>
  <c r="A998" i="4"/>
  <c r="A1696" i="4"/>
  <c r="A1176" i="4"/>
  <c r="A2502" i="4"/>
  <c r="A2474" i="4"/>
  <c r="A1371" i="4"/>
  <c r="A2136" i="4"/>
  <c r="A837" i="4"/>
  <c r="A167" i="4"/>
  <c r="A1552" i="4"/>
  <c r="A1745" i="4"/>
  <c r="A1463" i="4"/>
  <c r="A615" i="4"/>
  <c r="A2473" i="4"/>
  <c r="A2783" i="4"/>
  <c r="A1087" i="4"/>
  <c r="A714" i="4"/>
  <c r="A2665" i="4"/>
  <c r="A2475" i="4"/>
  <c r="A329" i="4"/>
  <c r="A2664" i="4"/>
  <c r="A398" i="4"/>
  <c r="A589" i="4"/>
  <c r="A1271" i="4"/>
  <c r="A664" i="4"/>
  <c r="A2802" i="4"/>
  <c r="A2695" i="4"/>
  <c r="A2129" i="4"/>
  <c r="A214" i="4"/>
  <c r="A2524" i="4"/>
  <c r="A1046" i="4"/>
  <c r="A2205" i="4"/>
  <c r="A1554" i="4"/>
  <c r="A1030" i="4"/>
  <c r="A2555" i="4"/>
  <c r="A496" i="4"/>
  <c r="A826" i="4"/>
  <c r="A1746" i="4"/>
  <c r="A2152" i="4"/>
  <c r="A2027" i="4"/>
  <c r="A1774" i="4"/>
  <c r="A2" i="4"/>
  <c r="A1753" i="4"/>
  <c r="A452" i="4"/>
  <c r="A1323" i="4"/>
  <c r="A710" i="4"/>
  <c r="A2005" i="4"/>
  <c r="A729" i="4"/>
  <c r="A2484" i="4"/>
  <c r="A2179" i="4"/>
  <c r="A2990" i="4"/>
  <c r="A640" i="4"/>
  <c r="A1234" i="4"/>
  <c r="A11" i="4"/>
  <c r="A387" i="4"/>
  <c r="A1636" i="4"/>
  <c r="A2273" i="4"/>
  <c r="A1624" i="4"/>
  <c r="A1777" i="4"/>
  <c r="A993" i="4"/>
  <c r="A358" i="4"/>
  <c r="A2744" i="4"/>
  <c r="A1461" i="4"/>
  <c r="A1880" i="4"/>
  <c r="A1500" i="4"/>
  <c r="A2434" i="4"/>
  <c r="A1200" i="4"/>
  <c r="A1147" i="4"/>
  <c r="A1132" i="4"/>
  <c r="A285" i="4"/>
  <c r="A471" i="4"/>
  <c r="A2971" i="4"/>
  <c r="A455" i="4"/>
  <c r="A1347" i="4"/>
  <c r="A2584" i="4"/>
  <c r="A2652" i="4"/>
  <c r="A2253" i="4"/>
  <c r="A2048" i="4"/>
  <c r="A1683" i="4"/>
  <c r="A976" i="4"/>
  <c r="A1944" i="4"/>
  <c r="A2605" i="4"/>
  <c r="A865" i="4"/>
  <c r="A205" i="4"/>
  <c r="A1065" i="4"/>
  <c r="A1320" i="4"/>
  <c r="A1790" i="4"/>
  <c r="A1566" i="4"/>
  <c r="A676" i="4"/>
  <c r="A954" i="4"/>
  <c r="A1539" i="4"/>
  <c r="A153" i="4"/>
  <c r="A2391" i="4"/>
  <c r="A744" i="4"/>
  <c r="A1238" i="4"/>
  <c r="A2998" i="4"/>
  <c r="A2750" i="4"/>
  <c r="A282" i="4"/>
  <c r="A2298" i="4"/>
  <c r="A507" i="4"/>
  <c r="A1219" i="4"/>
  <c r="A535" i="4"/>
  <c r="A1652" i="4"/>
  <c r="A2642" i="4"/>
  <c r="A2229" i="4"/>
  <c r="A1608" i="4"/>
  <c r="A1473" i="4"/>
  <c r="A1502" i="4"/>
  <c r="A1633" i="4"/>
  <c r="A127" i="4"/>
  <c r="A288" i="4"/>
  <c r="A1003" i="4"/>
  <c r="A1031" i="4"/>
  <c r="A1679" i="4"/>
  <c r="A997" i="4"/>
  <c r="A1053" i="4"/>
  <c r="A996" i="4"/>
  <c r="A2155" i="4"/>
  <c r="A1812" i="4"/>
  <c r="A1428" i="4"/>
  <c r="A2131" i="4"/>
  <c r="A201" i="4"/>
  <c r="A1775" i="4"/>
  <c r="A1567" i="4"/>
  <c r="A1986" i="4"/>
  <c r="A98" i="4"/>
  <c r="A1427" i="4"/>
  <c r="A2089" i="4"/>
  <c r="A1938" i="4"/>
  <c r="A966" i="4"/>
  <c r="A1995" i="4"/>
  <c r="A2630" i="4"/>
  <c r="A1278" i="4"/>
  <c r="A1715" i="4"/>
  <c r="A2404" i="4"/>
  <c r="A352" i="4"/>
  <c r="A69" i="4"/>
  <c r="A691" i="4"/>
  <c r="A896" i="4"/>
  <c r="A2579" i="4"/>
  <c r="A2337" i="4"/>
  <c r="A1970" i="4"/>
  <c r="A2513" i="4"/>
  <c r="A2079" i="4"/>
  <c r="A1871" i="4"/>
  <c r="A381" i="4"/>
  <c r="A867" i="4"/>
  <c r="A197" i="4"/>
  <c r="A980" i="4"/>
  <c r="A1083" i="4"/>
  <c r="A2648" i="4"/>
  <c r="A931" i="4"/>
  <c r="A1412" i="4"/>
  <c r="A1784" i="4"/>
  <c r="A2296" i="4"/>
  <c r="A283" i="4"/>
  <c r="A221" i="4"/>
  <c r="A2699" i="4"/>
  <c r="A422" i="4"/>
  <c r="A854" i="4"/>
  <c r="A626" i="4"/>
  <c r="A1630" i="4"/>
  <c r="A2198" i="4"/>
  <c r="A1334" i="4"/>
  <c r="A2234" i="4"/>
  <c r="A298" i="4"/>
  <c r="A999" i="4"/>
  <c r="A443" i="4"/>
  <c r="A2243" i="4"/>
  <c r="A173" i="4"/>
  <c r="A2829" i="4"/>
  <c r="A1664" i="4"/>
  <c r="A337" i="4"/>
  <c r="A1257" i="4"/>
  <c r="A979" i="4"/>
  <c r="A588" i="4"/>
  <c r="A2901" i="4"/>
  <c r="A2643" i="4"/>
  <c r="A835" i="4"/>
  <c r="A2201" i="4"/>
  <c r="A1076" i="4"/>
  <c r="A1079" i="4"/>
  <c r="A249" i="4"/>
  <c r="A2242" i="4"/>
  <c r="A2506" i="4"/>
  <c r="A2284" i="4"/>
  <c r="A1711" i="4"/>
  <c r="A528" i="4"/>
  <c r="A687" i="4"/>
  <c r="A1419" i="4"/>
  <c r="A2142" i="4"/>
  <c r="A1466" i="4"/>
  <c r="A2030" i="4"/>
  <c r="A274" i="4"/>
  <c r="A2943" i="4"/>
  <c r="A2717" i="4"/>
  <c r="A2438" i="4"/>
  <c r="A2478" i="4"/>
  <c r="A1116" i="4"/>
  <c r="A2962" i="4"/>
  <c r="A2594" i="4"/>
  <c r="A2258" i="4"/>
  <c r="A174" i="4"/>
  <c r="A1056" i="4"/>
  <c r="A2597" i="4"/>
  <c r="A2483" i="4"/>
  <c r="A2942" i="4"/>
  <c r="A345" i="4"/>
  <c r="A2399" i="4"/>
  <c r="A748" i="4"/>
  <c r="A303" i="4"/>
  <c r="A923" i="4"/>
  <c r="A848" i="4"/>
  <c r="A1818" i="4"/>
  <c r="A1054" i="4"/>
  <c r="A1802" i="4"/>
  <c r="A2459" i="4"/>
  <c r="A2498" i="4"/>
  <c r="A461" i="4"/>
  <c r="A1171" i="4"/>
  <c r="A2409" i="4"/>
  <c r="A2240" i="4"/>
  <c r="A2268" i="4"/>
  <c r="A1378" i="4"/>
  <c r="A467" i="4"/>
  <c r="A2817" i="4"/>
  <c r="A631" i="4"/>
  <c r="A778" i="4"/>
  <c r="A916" i="4"/>
  <c r="A2446" i="4"/>
  <c r="A650" i="4"/>
  <c r="A1410" i="4"/>
  <c r="A1505" i="4"/>
  <c r="A416" i="4"/>
  <c r="A730" i="4"/>
  <c r="A1449" i="4"/>
  <c r="A56" i="4"/>
  <c r="A50" i="4"/>
  <c r="A2635" i="4"/>
  <c r="A693" i="4"/>
  <c r="A1445" i="4"/>
  <c r="A1276" i="4"/>
  <c r="A2081" i="4"/>
  <c r="A1668" i="4"/>
  <c r="A2095" i="4"/>
  <c r="A2290" i="4"/>
  <c r="A733" i="4"/>
  <c r="A1682" i="4"/>
  <c r="A840" i="4"/>
  <c r="A219" i="4"/>
  <c r="A834" i="4"/>
  <c r="A1273" i="4"/>
  <c r="A379" i="4"/>
  <c r="A1527" i="4"/>
  <c r="A1451" i="4"/>
  <c r="A2444" i="4"/>
  <c r="A1569" i="4"/>
  <c r="A937" i="4"/>
  <c r="A2742" i="4"/>
  <c r="A378" i="4"/>
  <c r="A2994" i="4"/>
  <c r="A731" i="4"/>
  <c r="A2039" i="4"/>
  <c r="A1786" i="4"/>
  <c r="A159" i="4"/>
  <c r="A2762" i="4"/>
  <c r="A400" i="4"/>
  <c r="A2124" i="4"/>
  <c r="A1604" i="4"/>
  <c r="A1165" i="4"/>
  <c r="A873" i="4"/>
  <c r="A1058" i="4"/>
  <c r="A2125" i="4"/>
  <c r="A539" i="4"/>
  <c r="A1903" i="4"/>
  <c r="A719" i="4"/>
  <c r="A2000" i="4"/>
  <c r="A475" i="4"/>
  <c r="A2683" i="4"/>
  <c r="A179" i="4"/>
  <c r="A1074" i="4"/>
  <c r="A1524" i="4"/>
  <c r="A1638" i="4"/>
  <c r="A2033" i="4"/>
  <c r="A1821" i="4"/>
  <c r="A96" i="4"/>
  <c r="A332" i="4"/>
  <c r="A1077" i="4"/>
  <c r="A2360" i="4"/>
  <c r="A1695" i="4"/>
  <c r="A1680" i="4"/>
  <c r="A111" i="4"/>
  <c r="A1704" i="4"/>
  <c r="A583" i="4"/>
  <c r="A2560" i="4"/>
  <c r="A2350" i="4"/>
  <c r="A1202" i="4"/>
  <c r="A1216" i="4"/>
  <c r="A2300" i="4"/>
  <c r="A1322" i="4"/>
  <c r="A1487" i="4"/>
  <c r="A1110" i="4"/>
  <c r="A361" i="4"/>
  <c r="A660" i="4"/>
  <c r="A902" i="4"/>
  <c r="A1299" i="4"/>
  <c r="A1981" i="4"/>
  <c r="A1841" i="4"/>
  <c r="A51" i="4"/>
  <c r="A2647" i="4"/>
  <c r="A944" i="4"/>
  <c r="A2396" i="4"/>
  <c r="A2779" i="4"/>
  <c r="A2380" i="4"/>
  <c r="A457" i="4"/>
  <c r="A1145" i="4"/>
  <c r="A2419" i="4"/>
  <c r="A957" i="4"/>
  <c r="A1852" i="4"/>
  <c r="A335" i="4"/>
  <c r="A2256" i="4"/>
  <c r="A2141" i="4"/>
  <c r="A357" i="4"/>
  <c r="A93" i="4"/>
  <c r="A891" i="4"/>
  <c r="A2984" i="4"/>
  <c r="A1088" i="4"/>
  <c r="A2640" i="4"/>
  <c r="A1687" i="4"/>
  <c r="A1940" i="4"/>
  <c r="A669" i="4"/>
  <c r="A1531" i="4"/>
  <c r="A1166" i="4"/>
  <c r="A62" i="4"/>
  <c r="A310" i="4"/>
  <c r="A1307" i="4"/>
  <c r="A2884" i="4"/>
  <c r="A2818" i="4"/>
  <c r="A1593" i="4"/>
  <c r="A1549" i="4"/>
  <c r="A1040" i="4"/>
  <c r="A844" i="4"/>
  <c r="A2539" i="4"/>
  <c r="A199" i="4"/>
  <c r="A418" i="4"/>
  <c r="A2034" i="4"/>
  <c r="A38" i="4"/>
  <c r="A143" i="4"/>
  <c r="A2260" i="4"/>
  <c r="A1124" i="4"/>
  <c r="A2388" i="4"/>
  <c r="A2185" i="4"/>
  <c r="A1326" i="4"/>
  <c r="A1754" i="4"/>
  <c r="A612" i="4"/>
  <c r="A121" i="4"/>
  <c r="A433" i="4"/>
  <c r="A2230" i="4"/>
  <c r="A293" i="4"/>
  <c r="A1458" i="4"/>
  <c r="A2881" i="4"/>
  <c r="A1182" i="4"/>
  <c r="A1435" i="4"/>
  <c r="A2685" i="4"/>
  <c r="A2031" i="4"/>
  <c r="A1184" i="4"/>
  <c r="A2363" i="4"/>
  <c r="A2032" i="4"/>
  <c r="A2084" i="4"/>
  <c r="A683" i="4"/>
  <c r="A2311" i="4"/>
  <c r="A2515" i="4"/>
  <c r="A2873" i="4"/>
  <c r="A1462" i="4"/>
  <c r="A904" i="4"/>
  <c r="A1963" i="4"/>
  <c r="A2362" i="4"/>
  <c r="A661" i="4"/>
  <c r="A241" i="4"/>
  <c r="A2790" i="4"/>
  <c r="A2806" i="4"/>
  <c r="A1804" i="4"/>
  <c r="A393" i="4"/>
  <c r="A1181" i="4"/>
  <c r="A2951" i="4"/>
  <c r="A222" i="4"/>
  <c r="A2127" i="4"/>
  <c r="A2710" i="4"/>
  <c r="A2691" i="4"/>
  <c r="A819" i="4"/>
  <c r="A1007" i="4"/>
  <c r="A646" i="4"/>
  <c r="A404" i="4"/>
  <c r="A1237" i="4"/>
  <c r="A2364" i="4"/>
  <c r="A169" i="4"/>
  <c r="A430" i="4"/>
  <c r="A148" i="4"/>
  <c r="A604" i="4"/>
  <c r="A2807" i="4"/>
  <c r="A1513" i="4"/>
  <c r="A2860" i="4"/>
  <c r="A2187" i="4"/>
  <c r="A36" i="4"/>
  <c r="A1282" i="4"/>
  <c r="A596" i="4"/>
  <c r="A1175" i="4"/>
  <c r="A2514" i="4"/>
  <c r="A1101" i="4"/>
  <c r="A375" i="4"/>
  <c r="A1710" i="4"/>
  <c r="A2302" i="4"/>
  <c r="A1199" i="4"/>
  <c r="A313" i="4"/>
  <c r="A2518" i="4"/>
  <c r="A260" i="4"/>
  <c r="A1254" i="4"/>
  <c r="A1819" i="4"/>
  <c r="A2106" i="4"/>
  <c r="A1226" i="4"/>
  <c r="A2753" i="4"/>
  <c r="A2536" i="4"/>
  <c r="A2741" i="4"/>
  <c r="A248" i="4"/>
  <c r="A2354" i="4"/>
  <c r="A2006" i="4"/>
  <c r="A590" i="4"/>
  <c r="A1563" i="4"/>
  <c r="A2982" i="4"/>
  <c r="A853" i="4"/>
  <c r="A540" i="4"/>
  <c r="A559" i="4"/>
  <c r="A1052" i="4"/>
  <c r="A1258" i="4"/>
  <c r="A1564" i="4"/>
  <c r="A185" i="4"/>
  <c r="A1915" i="4"/>
  <c r="A2321" i="4"/>
  <c r="A2735" i="4"/>
  <c r="A264" i="4"/>
  <c r="A49" i="4"/>
  <c r="A472" i="4"/>
  <c r="A1127" i="4"/>
  <c r="A2281" i="4"/>
  <c r="A58" i="4"/>
  <c r="A2713" i="4"/>
  <c r="A628" i="4"/>
  <c r="A543" i="4"/>
  <c r="A1641" i="4"/>
  <c r="A1118" i="4"/>
  <c r="A726" i="4"/>
  <c r="A1831" i="4"/>
  <c r="A1606" i="4"/>
  <c r="A2869" i="4"/>
  <c r="A930" i="4"/>
  <c r="A627" i="4"/>
  <c r="A2333" i="4"/>
  <c r="A1188" i="4"/>
  <c r="A40" i="4"/>
  <c r="A1422" i="4"/>
  <c r="A61" i="4"/>
  <c r="A2776" i="4"/>
  <c r="A2839" i="4"/>
  <c r="A1919" i="4"/>
  <c r="A1033" i="4"/>
  <c r="A2883" i="4"/>
  <c r="A259" i="4"/>
  <c r="A811" i="4"/>
  <c r="A2653" i="4"/>
  <c r="A2266" i="4"/>
  <c r="A2780" i="4"/>
  <c r="A1718" i="4"/>
  <c r="A2467" i="4"/>
  <c r="A2657" i="4"/>
  <c r="A1383" i="4"/>
  <c r="A2714" i="4"/>
  <c r="A1580" i="4"/>
  <c r="A1968" i="4"/>
  <c r="A2889" i="4"/>
  <c r="A831" i="4"/>
  <c r="A216" i="4"/>
  <c r="A770" i="4"/>
  <c r="A2150" i="4"/>
  <c r="A2355" i="4"/>
  <c r="A32" i="4"/>
  <c r="A1034" i="4"/>
  <c r="A1156" i="4"/>
  <c r="A2805" i="4"/>
  <c r="A561" i="4"/>
  <c r="A1643" i="4"/>
  <c r="A2649" i="4"/>
  <c r="A1705" i="4"/>
  <c r="A757" i="4"/>
  <c r="A265" i="4"/>
  <c r="A703" i="4"/>
  <c r="A2104" i="4"/>
  <c r="A1160" i="4"/>
  <c r="A103" i="4"/>
  <c r="A707" i="4"/>
  <c r="A568" i="4"/>
  <c r="A365" i="4"/>
  <c r="A2986" i="4"/>
  <c r="A1640" i="4"/>
  <c r="A2349" i="4"/>
  <c r="A1980" i="4"/>
  <c r="A1620" i="4"/>
  <c r="A2330" i="4"/>
  <c r="A161" i="4"/>
  <c r="A671" i="4"/>
  <c r="A1100" i="4"/>
  <c r="A1596" i="4"/>
  <c r="A1041" i="4"/>
  <c r="A1755" i="4"/>
  <c r="A1279" i="4"/>
  <c r="A1000" i="4"/>
  <c r="A256" i="4"/>
  <c r="A168" i="4"/>
  <c r="A1139" i="4"/>
  <c r="A2429" i="4"/>
  <c r="A2712" i="4"/>
  <c r="A1309" i="4"/>
  <c r="A1080" i="4"/>
  <c r="A1287" i="4"/>
  <c r="A1255" i="4"/>
  <c r="A1557" i="4"/>
  <c r="A1820" i="4"/>
  <c r="A2029" i="4"/>
  <c r="A2285" i="4"/>
  <c r="A1469" i="4"/>
  <c r="A571" i="4"/>
  <c r="A2582" i="4"/>
  <c r="A2319" i="4"/>
  <c r="A500" i="4"/>
  <c r="A434" i="4"/>
  <c r="A1248" i="4"/>
  <c r="A390" i="4"/>
  <c r="A1885" i="4"/>
  <c r="A202" i="4"/>
  <c r="A734" i="4"/>
  <c r="A1961" i="4"/>
  <c r="A435" i="4"/>
  <c r="A599" i="4"/>
  <c r="A2726" i="4"/>
  <c r="A2632" i="4"/>
  <c r="A21" i="4"/>
  <c r="A898" i="4"/>
  <c r="A1514" i="4"/>
  <c r="A515" i="4"/>
  <c r="A635" i="4"/>
  <c r="A1778" i="4"/>
  <c r="A704" i="4"/>
  <c r="A2259" i="4"/>
  <c r="A1662" i="4"/>
  <c r="A194" i="4"/>
  <c r="A712" i="4"/>
  <c r="A1541" i="4"/>
  <c r="A1454" i="4"/>
  <c r="A951" i="4"/>
  <c r="A30" i="4"/>
  <c r="A2569" i="4"/>
  <c r="A750" i="4"/>
  <c r="A527" i="4"/>
  <c r="A4" i="4"/>
  <c r="A1722" i="4"/>
  <c r="A1086" i="4"/>
  <c r="A1748" i="4"/>
  <c r="A1859" i="4"/>
  <c r="A603" i="4"/>
  <c r="A662" i="4"/>
  <c r="A146" i="4"/>
  <c r="A2599" i="4"/>
  <c r="A1499" i="4"/>
  <c r="A2743" i="4"/>
  <c r="A311" i="4"/>
  <c r="A2154" i="4"/>
  <c r="A1460" i="4"/>
  <c r="A2912" i="4"/>
  <c r="A2105" i="4"/>
  <c r="A1337" i="4"/>
  <c r="A411" i="4"/>
  <c r="A1240" i="4"/>
  <c r="A1637" i="4"/>
  <c r="A2737" i="4"/>
  <c r="A1868" i="4"/>
  <c r="A623" i="4"/>
  <c r="A429" i="4"/>
  <c r="A1992" i="4"/>
  <c r="A643" i="4"/>
  <c r="A2461" i="4"/>
  <c r="A359" i="4"/>
  <c r="A725" i="4"/>
  <c r="A956" i="4"/>
  <c r="A2907" i="4"/>
  <c r="A1021" i="4"/>
  <c r="A2608" i="4"/>
  <c r="A366" i="4"/>
  <c r="A1444" i="4"/>
  <c r="A1055" i="4"/>
  <c r="A407" i="4"/>
  <c r="A484" i="4"/>
  <c r="A519" i="4"/>
  <c r="A1733" i="4"/>
  <c r="A2955" i="4"/>
  <c r="A1042" i="4"/>
  <c r="A2759" i="4"/>
  <c r="A1281" i="4"/>
  <c r="A276" i="4"/>
  <c r="A1839" i="4"/>
  <c r="A2885" i="4"/>
  <c r="A684" i="4"/>
  <c r="A2274" i="4"/>
  <c r="A2816" i="4"/>
  <c r="A2331" i="4"/>
  <c r="A1452" i="4"/>
  <c r="A486" i="4"/>
  <c r="A630" i="4"/>
  <c r="A2276" i="4"/>
  <c r="A55" i="4"/>
  <c r="A2357" i="4"/>
  <c r="A2641" i="4"/>
  <c r="A2292" i="4"/>
  <c r="A689" i="4"/>
  <c r="A2917" i="4"/>
  <c r="A2361" i="4"/>
  <c r="A1350" i="4"/>
  <c r="A1814" i="4"/>
  <c r="A1392" i="4"/>
  <c r="A921" i="4"/>
  <c r="A1217" i="4"/>
  <c r="A1019" i="4"/>
  <c r="A1978" i="4"/>
  <c r="A807" i="4"/>
  <c r="A1900" i="4"/>
  <c r="A2765" i="4"/>
  <c r="A2342" i="4"/>
  <c r="A800" i="4"/>
  <c r="A1497" i="4"/>
  <c r="A892" i="4"/>
  <c r="A1474" i="4"/>
  <c r="A1416" i="4"/>
  <c r="A1546" i="4"/>
  <c r="A681" i="4"/>
  <c r="A2867" i="4"/>
  <c r="A1300" i="4"/>
  <c r="A2408" i="4"/>
  <c r="A1587" i="4"/>
  <c r="A579" i="4"/>
  <c r="A1193" i="4"/>
  <c r="A1405" i="4"/>
  <c r="A2796" i="4"/>
  <c r="A2053" i="4"/>
  <c r="A787" i="4"/>
  <c r="A2797" i="4"/>
  <c r="A1922" i="4"/>
  <c r="A2024" i="4"/>
  <c r="A1769" i="4"/>
  <c r="A1714" i="4"/>
  <c r="A2122" i="4"/>
  <c r="A420" i="4"/>
  <c r="A1741" i="4"/>
  <c r="A2995" i="4"/>
  <c r="A2345" i="4"/>
  <c r="A2109" i="4"/>
  <c r="A525" i="4"/>
  <c r="A1314" i="4"/>
  <c r="A1455" i="4"/>
  <c r="A2326" i="4"/>
  <c r="A1911" i="4"/>
  <c r="A1272" i="4"/>
  <c r="A441" i="4"/>
  <c r="A2525" i="4"/>
  <c r="A648" i="4"/>
  <c r="A1039" i="4"/>
  <c r="A328" i="4"/>
  <c r="A2073" i="4"/>
  <c r="A322" i="4"/>
  <c r="A2967" i="4"/>
  <c r="A2439" i="4"/>
  <c r="A2189" i="4"/>
  <c r="A2928" i="4"/>
  <c r="A2233" i="4"/>
  <c r="A524" i="4"/>
  <c r="A1472" i="4"/>
  <c r="A776" i="4"/>
  <c r="A924" i="4"/>
  <c r="A1590" i="4"/>
  <c r="A2585" i="4"/>
  <c r="A2255" i="4"/>
  <c r="A2517" i="4"/>
  <c r="A1693" i="4"/>
  <c r="A1719" i="4"/>
  <c r="A1826" i="4"/>
  <c r="A905" i="4"/>
  <c r="A1111" i="4"/>
  <c r="A1950" i="4"/>
  <c r="A2832" i="4"/>
  <c r="A191" i="4"/>
  <c r="A1130" i="4"/>
  <c r="A2909" i="4"/>
  <c r="A1800" i="4"/>
  <c r="A2338" i="4"/>
  <c r="A911" i="4"/>
  <c r="A43" i="4"/>
  <c r="A1467" i="4"/>
  <c r="A142" i="4"/>
  <c r="A2676" i="4"/>
  <c r="A1864" i="4"/>
  <c r="A220" i="4"/>
  <c r="A1456" i="4"/>
  <c r="A154" i="4"/>
  <c r="A2147" i="4"/>
  <c r="A368" i="4"/>
  <c r="A2847" i="4"/>
  <c r="A2371" i="4"/>
  <c r="A1081" i="4"/>
  <c r="A562" i="4"/>
  <c r="A2504" i="4"/>
  <c r="A74" i="4"/>
  <c r="A247" i="4"/>
  <c r="A883" i="4"/>
  <c r="A973" i="4"/>
  <c r="A1270" i="4"/>
  <c r="A2858" i="4"/>
  <c r="A1799" i="4"/>
  <c r="A1459" i="4"/>
  <c r="A2511" i="4"/>
  <c r="A529" i="4"/>
  <c r="A1047" i="4"/>
  <c r="A553" i="4"/>
  <c r="A497" i="4"/>
  <c r="A2576" i="4"/>
  <c r="A1796" i="4"/>
  <c r="A481" i="4"/>
  <c r="A2049" i="4"/>
  <c r="A1761" i="4"/>
  <c r="A1929" i="4"/>
  <c r="A546" i="4"/>
  <c r="A2866" i="4"/>
  <c r="A801" i="4"/>
  <c r="A1298" i="4"/>
  <c r="A2894" i="4"/>
  <c r="A2383" i="4"/>
  <c r="A2708" i="4"/>
  <c r="A1917" i="4"/>
  <c r="A2116" i="4"/>
  <c r="A586" i="4"/>
  <c r="A2993" i="4"/>
  <c r="A2282" i="4"/>
  <c r="A760" i="4"/>
  <c r="A1576" i="4"/>
  <c r="A806" i="4"/>
  <c r="A1286" i="4"/>
  <c r="A1742" i="4"/>
  <c r="A809" i="4"/>
  <c r="A495" i="4"/>
  <c r="A1280" i="4"/>
  <c r="A479" i="4"/>
  <c r="A2529" i="4"/>
  <c r="A1686" i="4"/>
  <c r="A2785" i="4"/>
  <c r="A1553" i="4"/>
  <c r="A1178" i="4"/>
  <c r="A107" i="4"/>
  <c r="A1381" i="4"/>
  <c r="A1210" i="4"/>
  <c r="A2395" i="4"/>
  <c r="A1093" i="4"/>
  <c r="A808" i="4"/>
  <c r="A80" i="4"/>
  <c r="A2739" i="4"/>
  <c r="A278" i="4"/>
  <c r="A1957" i="4"/>
  <c r="A183" i="4"/>
  <c r="A1807" i="4"/>
  <c r="A1025" i="4"/>
  <c r="A2257" i="4"/>
  <c r="A2040" i="4"/>
  <c r="A2420" i="4"/>
  <c r="A649" i="4"/>
  <c r="A1113" i="4"/>
  <c r="A2823" i="4"/>
  <c r="A2810" i="4"/>
  <c r="A2480" i="4"/>
  <c r="A2464" i="4"/>
  <c r="A52" i="4"/>
  <c r="A2246" i="4"/>
  <c r="A1346" i="4"/>
  <c r="A315" i="4"/>
  <c r="A945" i="4"/>
  <c r="A745" i="4"/>
  <c r="A1942" i="4"/>
  <c r="A2214" i="4"/>
  <c r="A2693" i="4"/>
  <c r="A459" i="4"/>
  <c r="A1221" i="4"/>
  <c r="A705" i="4"/>
  <c r="A2836" i="4"/>
  <c r="A2203" i="4"/>
  <c r="A436" i="4"/>
  <c r="A2727" i="4"/>
  <c r="A969" i="4"/>
  <c r="A621" i="4"/>
  <c r="A1103" i="4"/>
  <c r="A805" i="4"/>
  <c r="A1794" i="4"/>
  <c r="A160" i="4"/>
  <c r="A141" i="4"/>
  <c r="A1016" i="4"/>
  <c r="A2060" i="4"/>
  <c r="A1478" i="4"/>
  <c r="A3000" i="4"/>
  <c r="A1521" i="4"/>
  <c r="A768" i="4"/>
  <c r="A2827" i="4"/>
  <c r="A2602" i="4"/>
  <c r="A1448" i="4"/>
  <c r="A2213" i="4"/>
  <c r="A995" i="4"/>
  <c r="A1344" i="4"/>
  <c r="A2074" i="4"/>
  <c r="A2188" i="4"/>
  <c r="A1858" i="4"/>
  <c r="A638" i="4"/>
  <c r="A166" i="4"/>
  <c r="A2299" i="4"/>
  <c r="A813" i="4"/>
  <c r="A1783" i="4"/>
  <c r="A1432" i="4"/>
  <c r="A743" i="4"/>
  <c r="A2718" i="4"/>
  <c r="A2593" i="4"/>
  <c r="A134" i="4"/>
  <c r="A1671" i="4"/>
  <c r="A2066" i="4"/>
  <c r="A2149" i="4"/>
  <c r="A1815" i="4"/>
  <c r="A2886" i="4"/>
  <c r="A1895" i="4"/>
  <c r="A1594" i="4"/>
  <c r="A983" i="4"/>
  <c r="A2110" i="4"/>
  <c r="A2204" i="4"/>
  <c r="A170" i="4"/>
  <c r="A460" i="4"/>
  <c r="A1095" i="4"/>
  <c r="A2128" i="4"/>
  <c r="A2264" i="4"/>
  <c r="A1614" i="4"/>
  <c r="A1020" i="4"/>
  <c r="A2628" i="4"/>
  <c r="A1766" i="4"/>
  <c r="A2534" i="4"/>
  <c r="A2920" i="4"/>
  <c r="A2716" i="4"/>
  <c r="A1828" i="4"/>
  <c r="A2208" i="4"/>
  <c r="A57" i="4"/>
  <c r="A2882" i="4"/>
  <c r="A2983" i="4"/>
  <c r="A2160" i="4"/>
  <c r="A1937" i="4"/>
  <c r="A2411" i="4"/>
  <c r="A1906" i="4"/>
  <c r="A2813" i="4"/>
  <c r="A1560" i="4"/>
  <c r="A1251" i="4"/>
  <c r="A536" i="4"/>
  <c r="A227" i="4"/>
  <c r="A1196" i="4"/>
  <c r="A251" i="4"/>
  <c r="A1994" i="4"/>
  <c r="A47" i="4"/>
  <c r="A753" i="4"/>
  <c r="A2541" i="4"/>
  <c r="A2485" i="4"/>
  <c r="A120" i="4"/>
  <c r="A947" i="4"/>
  <c r="A502" i="4"/>
  <c r="A2563" i="4"/>
  <c r="A2059" i="4"/>
  <c r="A1172" i="4"/>
  <c r="A641" i="4"/>
  <c r="A1173" i="4"/>
  <c r="A2090" i="4"/>
  <c r="A95" i="4"/>
  <c r="A1032" i="4"/>
  <c r="A1453" i="4"/>
  <c r="A1297" i="4"/>
  <c r="A2804" i="4"/>
  <c r="A1024" i="4"/>
  <c r="A128" i="4"/>
  <c r="A364" i="4"/>
  <c r="A737" i="4"/>
  <c r="A2223" i="4"/>
  <c r="A2752" i="4"/>
  <c r="A1017" i="4"/>
  <c r="A1515" i="4"/>
  <c r="A1408" i="4"/>
  <c r="A2554" i="4"/>
  <c r="A182" i="4"/>
  <c r="A351" i="4"/>
  <c r="A1229" i="4"/>
  <c r="A607" i="4"/>
  <c r="A1146" i="4"/>
  <c r="A1561" i="4"/>
  <c r="A2373" i="4"/>
  <c r="A2058" i="4"/>
  <c r="A1073" i="4"/>
  <c r="A1480" i="4"/>
  <c r="A2811" i="4"/>
  <c r="A2696" i="4"/>
  <c r="A1096" i="4"/>
  <c r="A1363" i="4"/>
  <c r="A2612" i="4"/>
  <c r="A1526" i="4"/>
  <c r="A578" i="4"/>
  <c r="A2072" i="4"/>
  <c r="A722" i="4"/>
  <c r="A2100" i="4"/>
  <c r="A1045" i="4"/>
  <c r="A1649" i="4"/>
  <c r="A1357" i="4"/>
  <c r="A3001" i="4"/>
  <c r="A688" i="4"/>
  <c r="A1653" i="4"/>
  <c r="A2543" i="4"/>
  <c r="A316" i="4"/>
  <c r="A487" i="4"/>
  <c r="A2862" i="4"/>
  <c r="A2840" i="4"/>
  <c r="A2731" i="4"/>
  <c r="A1447" i="4"/>
  <c r="A1574" i="4"/>
  <c r="A114" i="4"/>
  <c r="A2617" i="4"/>
  <c r="A392" i="4"/>
  <c r="A71" i="4"/>
  <c r="A1476" i="4"/>
  <c r="A1700" i="4"/>
  <c r="A1647" i="4"/>
  <c r="A204" i="4"/>
  <c r="A1167" i="4"/>
  <c r="A1599" i="4"/>
  <c r="A1985" i="4"/>
  <c r="A2219" i="4"/>
  <c r="A350" i="4"/>
  <c r="A686" i="4"/>
  <c r="A325" i="4"/>
  <c r="A240" i="4"/>
  <c r="A2755" i="4"/>
  <c r="A629" i="4"/>
  <c r="A1568" i="4"/>
  <c r="A1772" i="4"/>
  <c r="A1575" i="4"/>
  <c r="A151" i="4"/>
  <c r="A1736" i="4"/>
  <c r="A2497" i="4"/>
  <c r="A790" i="4"/>
  <c r="A1657" i="4"/>
  <c r="A2777" i="4"/>
  <c r="A1663" i="4"/>
  <c r="A1504" i="4"/>
  <c r="A695" i="4"/>
  <c r="A333" i="4"/>
  <c r="A2591" i="4"/>
  <c r="A117" i="4"/>
  <c r="A906" i="4"/>
  <c r="A1585" i="4"/>
  <c r="A1613" i="4"/>
  <c r="A2611" i="4"/>
  <c r="A1037" i="4"/>
  <c r="A2335" i="4"/>
  <c r="A106" i="4"/>
  <c r="A2367" i="4"/>
  <c r="A1018" i="4"/>
  <c r="A1836" i="4"/>
  <c r="A2758" i="4"/>
  <c r="A1863" i="4"/>
  <c r="A1391" i="4"/>
  <c r="A2890" i="4"/>
  <c r="A2992" i="4"/>
  <c r="A273" i="4"/>
  <c r="A1530" i="4"/>
  <c r="A1136" i="4"/>
  <c r="A2725" i="4"/>
  <c r="A1725" i="4"/>
  <c r="A1236" i="4"/>
  <c r="A2570" i="4"/>
  <c r="A135" i="4"/>
  <c r="A659" i="4"/>
  <c r="A1414" i="4"/>
  <c r="A1064" i="4"/>
  <c r="A39" i="4"/>
  <c r="A28" i="4"/>
  <c r="A236" i="4"/>
  <c r="A1011" i="4"/>
  <c r="A2892" i="4"/>
  <c r="A577" i="4"/>
  <c r="A1303" i="4"/>
  <c r="A624" i="4"/>
  <c r="A1756" i="4"/>
  <c r="A2471" i="4"/>
  <c r="A2218" i="4"/>
  <c r="A2428" i="4"/>
  <c r="A538" i="4"/>
  <c r="A110" i="4"/>
  <c r="A1070" i="4"/>
  <c r="A2564" i="4"/>
  <c r="A304" i="4"/>
  <c r="A291" i="4"/>
  <c r="A323" i="4"/>
  <c r="A138" i="4"/>
  <c r="A2545" i="4"/>
  <c r="A1619" i="4"/>
  <c r="A720" i="4"/>
  <c r="A2830" i="4"/>
  <c r="A1723" i="4"/>
  <c r="A570" i="4"/>
  <c r="A1424" i="4"/>
  <c r="A2764" i="4"/>
  <c r="A410" i="4"/>
  <c r="A554" i="4"/>
  <c r="A1639" i="4"/>
  <c r="A302" i="4"/>
  <c r="A1699" i="4"/>
  <c r="A876" i="4"/>
  <c r="A2896" i="4"/>
  <c r="A1151" i="4"/>
  <c r="A677" i="4"/>
  <c r="A895" i="4"/>
  <c r="A2196" i="4"/>
  <c r="A2332" i="4"/>
  <c r="A2469" i="4"/>
  <c r="A1891" i="4"/>
  <c r="A1845" i="4"/>
  <c r="A1610" i="4"/>
  <c r="A2521" i="4"/>
  <c r="A619" i="4"/>
  <c r="A1475" i="4"/>
  <c r="A2209" i="4"/>
  <c r="A405" i="4"/>
  <c r="A2340" i="4"/>
  <c r="A1425" i="4"/>
  <c r="A1749" i="4"/>
  <c r="A1661" i="4"/>
  <c r="A7" i="4"/>
  <c r="A1717" i="4"/>
  <c r="A1231" i="4"/>
  <c r="A1559" i="4"/>
  <c r="A2200" i="4"/>
  <c r="A2932" i="4"/>
  <c r="A2538" i="4"/>
  <c r="A2190" i="4"/>
  <c r="A2921" i="4"/>
  <c r="A2856" i="4"/>
  <c r="A2627" i="4"/>
  <c r="A2272" i="4"/>
  <c r="A277" i="4"/>
  <c r="A1283" i="4"/>
  <c r="A112" i="4"/>
  <c r="A2348" i="4"/>
  <c r="A211" i="4"/>
  <c r="A1061" i="4"/>
  <c r="A2999" i="4"/>
  <c r="A617" i="4"/>
  <c r="A556" i="4"/>
  <c r="A172" i="4"/>
  <c r="A1050" i="4"/>
  <c r="A1907" i="4"/>
  <c r="A1168" i="4"/>
  <c r="A2675" i="4"/>
  <c r="A252" i="4"/>
  <c r="A1910" i="4"/>
  <c r="A1125" i="4"/>
  <c r="A171" i="4"/>
  <c r="A1551" i="4"/>
  <c r="A1067" i="4"/>
  <c r="A2455" i="4"/>
  <c r="A1801" i="4"/>
  <c r="A2551" i="4"/>
  <c r="A2863" i="4"/>
  <c r="A156" i="4"/>
  <c r="A326" i="4"/>
  <c r="A2026" i="4"/>
  <c r="A560" i="4"/>
  <c r="A2707" i="4"/>
  <c r="A1797" i="4"/>
  <c r="A1364" i="4"/>
  <c r="A1197" i="4"/>
  <c r="A2336" i="4"/>
  <c r="A1479" i="4"/>
  <c r="A1262" i="4"/>
  <c r="A2195" i="4"/>
  <c r="A2283" i="4"/>
  <c r="A1927" i="4"/>
  <c r="A1190" i="4"/>
  <c r="A2774" i="4"/>
  <c r="A2139" i="4"/>
  <c r="A1666" i="4"/>
  <c r="A2087" i="4"/>
  <c r="A764" i="4"/>
  <c r="A84" i="4"/>
  <c r="A2056" i="4"/>
  <c r="A2672" i="4"/>
  <c r="A1837" i="4"/>
  <c r="A1091" i="4"/>
  <c r="A305" i="4"/>
  <c r="A1684" i="4"/>
  <c r="A423" i="4"/>
  <c r="A1028" i="4"/>
  <c r="A2121" i="4"/>
  <c r="A1688" i="4"/>
  <c r="A2487" i="4"/>
  <c r="A2944" i="4"/>
  <c r="A672" i="4"/>
  <c r="A814" i="4"/>
  <c r="A2025" i="4"/>
  <c r="A600" i="4"/>
  <c r="A2629" i="4"/>
  <c r="A445" i="4"/>
  <c r="A1327" i="4"/>
  <c r="A341" i="4"/>
  <c r="A1457" i="4"/>
  <c r="A2736" i="4"/>
  <c r="A1849" i="4"/>
  <c r="A815" i="4"/>
  <c r="A2197" i="4"/>
  <c r="A1810" i="4"/>
  <c r="A1179" i="4"/>
  <c r="A2501" i="4"/>
  <c r="A2953" i="4"/>
  <c r="A2654" i="4"/>
  <c r="A700" i="4"/>
  <c r="A738" i="4"/>
  <c r="A1547" i="4"/>
  <c r="A717" i="4"/>
  <c r="A2801" i="4"/>
  <c r="A2557" i="4"/>
  <c r="A2061" i="4"/>
  <c r="A1972" i="4"/>
  <c r="A948" i="4"/>
  <c r="A1848" i="4"/>
  <c r="A2678" i="4"/>
  <c r="A679" i="4"/>
  <c r="A2263" i="4"/>
  <c r="A735" i="4"/>
  <c r="A2064" i="4"/>
  <c r="A2101" i="4"/>
  <c r="A1947" i="4"/>
  <c r="A537" i="4"/>
  <c r="A2186" i="4"/>
  <c r="A1987" i="4"/>
  <c r="A147" i="4"/>
  <c r="A2301" i="4"/>
  <c r="A509" i="4"/>
  <c r="A2865" i="4"/>
  <c r="A340" i="4"/>
  <c r="A2846" i="4"/>
  <c r="A2815" i="4"/>
  <c r="A1675" i="4"/>
  <c r="A2686" i="4"/>
  <c r="A2991" i="4"/>
  <c r="A86" i="4"/>
  <c r="A2481" i="4"/>
  <c r="A1973" i="4"/>
  <c r="A2294" i="4"/>
  <c r="A1207" i="4"/>
  <c r="A1744" i="4"/>
  <c r="A1628" i="4"/>
  <c r="A2489" i="4"/>
  <c r="A1707" i="4"/>
  <c r="A1982" i="4"/>
  <c r="A438" i="4"/>
  <c r="A238" i="4"/>
  <c r="A2754" i="4"/>
  <c r="A2421" i="4"/>
  <c r="A187" i="4"/>
  <c r="A2700" i="4"/>
  <c r="A934" i="4"/>
  <c r="A2720" i="4"/>
  <c r="A2561" i="4"/>
  <c r="A2704" i="4"/>
  <c r="A1672" i="4"/>
  <c r="A266" i="4"/>
  <c r="A1060" i="4"/>
  <c r="A2098" i="4"/>
  <c r="A946" i="4"/>
  <c r="A1805" i="4"/>
  <c r="A2192" i="4"/>
  <c r="A1692" i="4"/>
  <c r="A1208" i="4"/>
  <c r="A1589" i="4"/>
  <c r="A1603" i="4"/>
  <c r="A1367" i="4"/>
  <c r="A46" i="4"/>
  <c r="A2578" i="4"/>
  <c r="A2773" i="4"/>
  <c r="A64" i="4"/>
  <c r="A1148" i="4"/>
  <c r="A2113" i="4"/>
  <c r="A1533" i="4"/>
  <c r="A2936" i="4"/>
  <c r="A82" i="4"/>
  <c r="A828" i="4"/>
  <c r="A1750" i="4"/>
  <c r="A2527" i="4"/>
  <c r="A791" i="4"/>
  <c r="A2844" i="4"/>
  <c r="A212" i="4"/>
  <c r="A44" i="4"/>
  <c r="A2248" i="4"/>
  <c r="A1654" i="4"/>
  <c r="A1191" i="4"/>
  <c r="A105" i="4"/>
  <c r="A2748" i="4"/>
  <c r="A2132" i="4"/>
  <c r="A2547" i="4"/>
  <c r="A2092" i="4"/>
  <c r="A140" i="4"/>
  <c r="A2851" i="4"/>
  <c r="A1318" i="4"/>
  <c r="A674" i="4"/>
  <c r="A1154" i="4"/>
  <c r="A2911" i="4"/>
  <c r="A1465" i="4"/>
  <c r="A2423" i="4"/>
  <c r="A118" i="4"/>
  <c r="A1788" i="4"/>
  <c r="A226" i="4"/>
  <c r="A1004" i="4"/>
  <c r="A1192" i="4"/>
  <c r="A1555" i="4"/>
  <c r="A2174" i="4"/>
  <c r="A1120" i="4"/>
  <c r="A598" i="4"/>
  <c r="A716" i="4"/>
  <c r="A272" i="4"/>
  <c r="A131" i="4"/>
  <c r="A2526" i="4"/>
  <c r="A2291" i="4"/>
  <c r="A262" i="4"/>
  <c r="A2850" i="4"/>
  <c r="A317" i="4"/>
  <c r="A1092" i="4"/>
  <c r="A1571" i="4"/>
  <c r="A363" i="4"/>
  <c r="A399" i="4"/>
  <c r="A1131" i="4"/>
  <c r="A950" i="4"/>
  <c r="A754" i="4"/>
  <c r="A1694" i="4"/>
  <c r="A1384" i="4"/>
  <c r="A903" i="4"/>
  <c r="A72" i="4"/>
  <c r="A533" i="4"/>
  <c r="A2062" i="4"/>
  <c r="A1967" i="4"/>
  <c r="A1625" i="4"/>
  <c r="A1162" i="4"/>
  <c r="A2207" i="4"/>
  <c r="A2868" i="4"/>
  <c r="A1142" i="4"/>
  <c r="A938" i="4"/>
  <c r="A654" i="4"/>
  <c r="A2493" i="4"/>
  <c r="A279" i="4"/>
  <c r="A2568" i="4"/>
  <c r="A2183" i="4"/>
  <c r="A1250" i="4"/>
  <c r="A2241" i="4"/>
  <c r="A1235" i="4"/>
  <c r="A2533" i="4"/>
  <c r="A850" i="4"/>
  <c r="A2202" i="4"/>
  <c r="A1022" i="4"/>
  <c r="A880" i="4"/>
  <c r="A2888" i="4"/>
  <c r="A1119" i="4"/>
  <c r="A565" i="4"/>
  <c r="A2376" i="4"/>
  <c r="A2929" i="4"/>
  <c r="A2036" i="4"/>
  <c r="A881" i="4"/>
  <c r="A2918" i="4"/>
  <c r="A769" i="4"/>
  <c r="A2769" i="4"/>
  <c r="A1518" i="4"/>
  <c r="A1490" i="4"/>
  <c r="A289" i="4"/>
  <c r="A1253" i="4"/>
  <c r="A971" i="4"/>
  <c r="A2874" i="4"/>
  <c r="A2729" i="4"/>
  <c r="A1122" i="4"/>
  <c r="A926" i="4"/>
  <c r="A1135" i="4"/>
  <c r="A1059" i="4"/>
  <c r="A210" i="4"/>
  <c r="A2854" i="4"/>
  <c r="A2491" i="4"/>
  <c r="A41" i="4"/>
  <c r="A1588" i="4"/>
  <c r="A409" i="4"/>
  <c r="A397" i="4"/>
  <c r="A2798" i="4"/>
  <c r="A2346" i="4"/>
  <c r="A2838" i="4"/>
  <c r="A1771" i="4"/>
  <c r="A2047" i="4"/>
  <c r="A908" i="4"/>
  <c r="A2286" i="4"/>
  <c r="A224" i="4"/>
  <c r="A2191" i="4"/>
  <c r="A2989" i="4"/>
  <c r="A1709" i="4"/>
  <c r="A1224" i="4"/>
  <c r="A81" i="4"/>
  <c r="A2788" i="4"/>
  <c r="A2115" i="4"/>
  <c r="A585" i="4"/>
  <c r="A576" i="4"/>
  <c r="A2722" i="4"/>
  <c r="A1492" i="4"/>
  <c r="A2495" i="4"/>
  <c r="A2522" i="4"/>
  <c r="A2194" i="4"/>
  <c r="A642" i="4"/>
  <c r="A1429" i="4"/>
  <c r="A2096" i="4"/>
  <c r="A1075" i="4"/>
  <c r="A388" i="4"/>
  <c r="A2015" i="4"/>
  <c r="A762" i="4"/>
  <c r="A1380" i="4"/>
  <c r="A2996" i="4"/>
  <c r="A2622" i="4"/>
  <c r="A367" i="4"/>
  <c r="A928" i="4"/>
  <c r="A884" i="4"/>
  <c r="A2931" i="4"/>
  <c r="A1397" i="4"/>
  <c r="A2435" i="4"/>
  <c r="A2384" i="4"/>
  <c r="A2588" i="4"/>
  <c r="A1689" i="4"/>
  <c r="A2386" i="4"/>
  <c r="A1233" i="4"/>
  <c r="A765" i="4"/>
  <c r="A709" i="4"/>
  <c r="A1387" i="4"/>
  <c r="A1239" i="4"/>
  <c r="A494" i="4"/>
  <c r="A974" i="4"/>
  <c r="A386" i="4"/>
  <c r="A841" i="4"/>
  <c r="A2927" i="4"/>
  <c r="A2454" i="4"/>
  <c r="A1230" i="4"/>
  <c r="A970" i="4"/>
  <c r="A1434" i="4"/>
  <c r="A193" i="4"/>
  <c r="A124" i="4"/>
  <c r="A1881" i="4"/>
  <c r="A1965" i="4"/>
  <c r="A960" i="4"/>
  <c r="A1954" i="4"/>
  <c r="A2880" i="4"/>
  <c r="A602" i="4"/>
  <c r="A2442" i="4"/>
  <c r="A1582" i="4"/>
  <c r="A1329" i="4"/>
  <c r="A775" i="4"/>
  <c r="A1069" i="4"/>
  <c r="A63" i="4"/>
  <c r="A163" i="4"/>
  <c r="A2721" i="4"/>
  <c r="A888" i="4"/>
  <c r="A961" i="4"/>
  <c r="A870" i="4"/>
  <c r="A772" i="4"/>
  <c r="A1644" i="4"/>
  <c r="A912" i="4"/>
  <c r="A569" i="4"/>
  <c r="A2407" i="4"/>
  <c r="A1834" i="4"/>
  <c r="A2347" i="4"/>
  <c r="A444" i="4"/>
  <c r="A1867" i="4"/>
  <c r="A157" i="4"/>
  <c r="A1835" i="4"/>
  <c r="A862" i="4"/>
  <c r="A575" i="4"/>
  <c r="A257" i="4"/>
  <c r="A360" i="4"/>
  <c r="A2586" i="4"/>
  <c r="A632" i="4"/>
  <c r="A1436" i="4"/>
  <c r="A499" i="4"/>
  <c r="A12" i="4"/>
  <c r="A165" i="4"/>
  <c r="A592" i="4"/>
  <c r="A680" i="4"/>
  <c r="A307" i="4"/>
  <c r="A2020" i="4"/>
  <c r="A2381" i="4"/>
  <c r="A2392" i="4"/>
  <c r="A1402" i="4"/>
  <c r="A2613" i="4"/>
  <c r="A2544" i="4"/>
  <c r="A1211" i="4"/>
  <c r="A353" i="4"/>
  <c r="A1155" i="4"/>
  <c r="A2924" i="4"/>
  <c r="A1816" i="4"/>
  <c r="A2028" i="4"/>
  <c r="A1001" i="4"/>
  <c r="A532" i="4"/>
  <c r="A2309" i="4"/>
  <c r="A2369" i="4"/>
  <c r="A2749" i="4"/>
  <c r="A2835" i="4"/>
  <c r="A1015" i="4"/>
  <c r="A572" i="4"/>
  <c r="A2952" i="4"/>
  <c r="A33" i="4"/>
  <c r="A231" i="4"/>
  <c r="A99" i="4"/>
  <c r="A1728" i="4"/>
  <c r="A250" i="4"/>
  <c r="A1916" i="4"/>
  <c r="A1277" i="4"/>
  <c r="A321" i="4"/>
  <c r="A1765" i="4"/>
  <c r="A1690" i="4"/>
  <c r="A551" i="4"/>
  <c r="A1365" i="4"/>
  <c r="A1998" i="4"/>
  <c r="A1773" i="4"/>
  <c r="A2855" i="4"/>
  <c r="A670" i="4"/>
  <c r="A1830" i="4"/>
  <c r="A925" i="4"/>
  <c r="A437" i="4"/>
  <c r="A1785" i="4"/>
  <c r="A2466" i="4"/>
  <c r="A2761" i="4"/>
  <c r="A2819" i="4"/>
  <c r="A1438" i="4"/>
  <c r="A1941" i="4"/>
  <c r="A918" i="4"/>
  <c r="A1795" i="4"/>
  <c r="A728" i="4"/>
  <c r="A2249" i="4"/>
  <c r="A2341" i="4"/>
  <c r="A782" i="4"/>
  <c r="A2014" i="4"/>
  <c r="A1605" i="4"/>
  <c r="A1743" i="4"/>
  <c r="A2978" i="4"/>
  <c r="A1611" i="4"/>
  <c r="A295" i="4"/>
  <c r="A2414" i="4"/>
  <c r="A10" i="4"/>
  <c r="A1082" i="4"/>
  <c r="A1519" i="4"/>
  <c r="A1406" i="4"/>
  <c r="A2228" i="4"/>
  <c r="A1757" i="4"/>
  <c r="A2768" i="4"/>
  <c r="A792" i="4"/>
  <c r="A2898" i="4"/>
  <c r="A860" i="4"/>
  <c r="A2980" i="4"/>
  <c r="A2583" i="4"/>
  <c r="A97" i="4"/>
  <c r="A296" i="4"/>
  <c r="A198" i="4"/>
  <c r="A639" i="4"/>
  <c r="A2512" i="4"/>
  <c r="A396" i="4"/>
  <c r="A2987" i="4"/>
  <c r="A184" i="4"/>
  <c r="A2763" i="4"/>
  <c r="A2492" i="4"/>
  <c r="A2433" i="4"/>
  <c r="A2144" i="4"/>
  <c r="A1870" i="4"/>
  <c r="A2413" i="4"/>
  <c r="A1263" i="4"/>
  <c r="A2320" i="4"/>
  <c r="A2417" i="4"/>
  <c r="A1418" i="4"/>
  <c r="A374" i="4"/>
  <c r="A2356" i="4"/>
  <c r="A2496" i="4"/>
  <c r="A385" i="4"/>
  <c r="A2225" i="4"/>
  <c r="A2690" i="4"/>
  <c r="A794" i="4"/>
  <c r="A1404" i="4"/>
  <c r="A2477" i="4"/>
  <c r="A2787" i="4"/>
  <c r="A389" i="4"/>
  <c r="A2958" i="4"/>
  <c r="A1503" i="4"/>
  <c r="A1768" i="4"/>
  <c r="A2558" i="4"/>
  <c r="A1945" i="4"/>
  <c r="A2324" i="4"/>
  <c r="A858" i="4"/>
  <c r="A2143" i="4"/>
  <c r="A1949" i="4"/>
  <c r="A513" i="4"/>
  <c r="A2616" i="4"/>
  <c r="A2102" i="4"/>
  <c r="A1149" i="4"/>
  <c r="A767" i="4"/>
  <c r="A2114" i="4"/>
  <c r="A1398" i="4"/>
  <c r="A267" i="4"/>
  <c r="A1359" i="4"/>
  <c r="A2400" i="4"/>
  <c r="A2930" i="4"/>
  <c r="A196" i="4"/>
  <c r="A2837" i="4"/>
  <c r="A136" i="4"/>
  <c r="A1372" i="4"/>
  <c r="A2782" i="4"/>
  <c r="A2938" i="4"/>
  <c r="A2637" i="4"/>
  <c r="A1677" i="4"/>
  <c r="A2910" i="4"/>
  <c r="A2961" i="4"/>
  <c r="A1781" i="4"/>
  <c r="A594" i="4"/>
  <c r="A1855" i="4"/>
  <c r="A2479" i="4"/>
  <c r="A1853" i="4"/>
  <c r="A1354" i="4"/>
  <c r="A2318" i="4"/>
  <c r="A2688" i="4"/>
  <c r="A17" i="4"/>
  <c r="A1201" i="4"/>
  <c r="A2792" i="4"/>
  <c r="A2535" i="4"/>
  <c r="A1023" i="4"/>
  <c r="A294" i="4"/>
  <c r="A1734" i="4"/>
  <c r="A1140" i="4"/>
  <c r="A1152" i="4"/>
  <c r="A2848" i="4"/>
  <c r="A299" i="4"/>
  <c r="A1538" i="4"/>
  <c r="A1844" i="4"/>
  <c r="A653" i="4"/>
  <c r="A5" i="4"/>
  <c r="A2606" i="4"/>
  <c r="A2166" i="4"/>
  <c r="A1442" i="4"/>
  <c r="A879" i="4"/>
  <c r="A477" i="4"/>
  <c r="A2849" i="4"/>
  <c r="A1267" i="4"/>
  <c r="A1691" i="4"/>
  <c r="A696" i="4"/>
  <c r="A2573" i="4"/>
  <c r="A2876" i="4"/>
  <c r="A2516" i="4"/>
  <c r="A1313" i="4"/>
  <c r="A793" i="4"/>
  <c r="A2825" i="4"/>
  <c r="A516" i="4"/>
  <c r="A1928" i="4"/>
  <c r="A2681" i="4"/>
  <c r="A1999" i="4"/>
  <c r="A2043" i="4"/>
  <c r="A2509" i="4"/>
  <c r="A682" i="4"/>
  <c r="A261" i="4"/>
  <c r="A468" i="4"/>
  <c r="A942" i="4"/>
  <c r="A1562" i="4"/>
  <c r="A742" i="4"/>
  <c r="A2305" i="4"/>
  <c r="A897" i="4"/>
  <c r="A2694" i="4"/>
  <c r="A1899" i="4"/>
  <c r="A2199" i="4"/>
  <c r="A2603" i="4"/>
  <c r="A1953" i="4"/>
  <c r="A1787" i="4"/>
  <c r="A2922" i="4"/>
  <c r="A369" i="4"/>
  <c r="A2757" i="4"/>
  <c r="A1335" i="4"/>
  <c r="A2791" i="4"/>
  <c r="A408" i="4"/>
  <c r="A1615" i="4"/>
  <c r="A2440" i="4"/>
  <c r="A1330" i="4"/>
  <c r="A125" i="4"/>
  <c r="A545" i="4"/>
  <c r="A1009" i="4"/>
  <c r="A2620" i="4"/>
  <c r="A1389" i="4"/>
  <c r="A2977" i="4"/>
  <c r="A1407" i="4"/>
  <c r="A823" i="4"/>
  <c r="A1493" i="4"/>
  <c r="A1090" i="4"/>
  <c r="A609" i="4"/>
  <c r="A2662" i="4"/>
  <c r="A2949" i="4"/>
  <c r="A1738" i="4"/>
  <c r="A1177" i="4"/>
  <c r="A1747" i="4"/>
  <c r="A259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92F8CF-757E-4AEE-8C45-9D4947F4A64D}" keepAlive="1" name="Query - LOAN_CLEAN_DATA" description="Connection to the 'LOAN_CLEAN_DATA' query in the workbook." type="5" refreshedVersion="8" background="1" saveData="1">
    <dbPr connection="Provider=Microsoft.Mashup.OleDb.1;Data Source=$Workbook$;Location=LOAN_CLEAN_DATA;Extended Properties=&quot;&quot;" command="SELECT * FROM [LOAN_CLEAN_DATA]"/>
  </connection>
  <connection id="2" xr16:uid="{3E939BE8-754A-4FB6-B218-2DB61F186119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<sst xmlns="http://schemas.openxmlformats.org/spreadsheetml/2006/main" count="85349" uniqueCount="15540">
  <si>
    <t>Customer_id</t>
  </si>
  <si>
    <t>Account Number</t>
  </si>
  <si>
    <t>Age</t>
  </si>
  <si>
    <t>Date of Birth</t>
  </si>
  <si>
    <t>Sex</t>
  </si>
  <si>
    <t>Occupation</t>
  </si>
  <si>
    <t>City</t>
  </si>
  <si>
    <t>Bank Deposit</t>
  </si>
  <si>
    <t>Saving Accounts</t>
  </si>
  <si>
    <t>Full name</t>
  </si>
  <si>
    <t>NZ78803</t>
  </si>
  <si>
    <t>23</t>
  </si>
  <si>
    <t>Female</t>
  </si>
  <si>
    <t>Computer Systems Analyst II</t>
  </si>
  <si>
    <t>Lagos</t>
  </si>
  <si>
    <t>455923.6864_x0002_</t>
  </si>
  <si>
    <t>Charles Martin</t>
  </si>
  <si>
    <t>NZ33202</t>
  </si>
  <si>
    <t>32</t>
  </si>
  <si>
    <t>Help Desk Operator</t>
  </si>
  <si>
    <t>744629.027436_x0002_</t>
  </si>
  <si>
    <t>Ernest Davis</t>
  </si>
  <si>
    <t>NZ82919</t>
  </si>
  <si>
    <t>80</t>
  </si>
  <si>
    <t>Web Designer IV</t>
  </si>
  <si>
    <t>128075.883088_x0002_</t>
  </si>
  <si>
    <t>Nancy Gilbert</t>
  </si>
  <si>
    <t>NZ57563</t>
  </si>
  <si>
    <t>33</t>
  </si>
  <si>
    <t>Statistician II</t>
  </si>
  <si>
    <t>3056394.35322_x0002_</t>
  </si>
  <si>
    <t>Willie Owens</t>
  </si>
  <si>
    <t>NZ59334</t>
  </si>
  <si>
    <t>85</t>
  </si>
  <si>
    <t>Budget/Accounting Analyst III</t>
  </si>
  <si>
    <t>549814.16554_x0002_</t>
  </si>
  <si>
    <t>William Hart</t>
  </si>
  <si>
    <t>NZ55460</t>
  </si>
  <si>
    <t>64</t>
  </si>
  <si>
    <t>Staff Accountant II</t>
  </si>
  <si>
    <t>117251.7464_x0002_</t>
  </si>
  <si>
    <t>Karen Matthews</t>
  </si>
  <si>
    <t>NZ39119</t>
  </si>
  <si>
    <t>22</t>
  </si>
  <si>
    <t>566112.053815_x0002_</t>
  </si>
  <si>
    <t>Jimmy Brown</t>
  </si>
  <si>
    <t>NZ73045</t>
  </si>
  <si>
    <t>37</t>
  </si>
  <si>
    <t>Account Representative IV</t>
  </si>
  <si>
    <t>1192558.973085_x0002_</t>
  </si>
  <si>
    <t>Johnny Coleman</t>
  </si>
  <si>
    <t>NZ84955</t>
  </si>
  <si>
    <t>67</t>
  </si>
  <si>
    <t>Automation Specialist II</t>
  </si>
  <si>
    <t>994585.043376_x0002_</t>
  </si>
  <si>
    <t>Jesse Tucker</t>
  </si>
  <si>
    <t>NZ38386</t>
  </si>
  <si>
    <t>29</t>
  </si>
  <si>
    <t>Statistician I</t>
  </si>
  <si>
    <t>463704.675075_x0002_</t>
  </si>
  <si>
    <t>Martin Martinez</t>
  </si>
  <si>
    <t>NZ63272</t>
  </si>
  <si>
    <t>60</t>
  </si>
  <si>
    <t>Engineer IV</t>
  </si>
  <si>
    <t>76544.844606_x0002_</t>
  </si>
  <si>
    <t>Janet Nguyen</t>
  </si>
  <si>
    <t>NZ40471</t>
  </si>
  <si>
    <t>59</t>
  </si>
  <si>
    <t>Assistant Manager</t>
  </si>
  <si>
    <t>433178.571735_x0002_</t>
  </si>
  <si>
    <t>Lisa Barnes</t>
  </si>
  <si>
    <t>NZ34064</t>
  </si>
  <si>
    <t>27</t>
  </si>
  <si>
    <t>Staff Scientist</t>
  </si>
  <si>
    <t>866277.319375_x0002_</t>
  </si>
  <si>
    <t>George Palmer</t>
  </si>
  <si>
    <t>NZ14385</t>
  </si>
  <si>
    <t>58</t>
  </si>
  <si>
    <t>Account Representative III</t>
  </si>
  <si>
    <t>349786.12704_x0002_</t>
  </si>
  <si>
    <t>Antonio Robinson</t>
  </si>
  <si>
    <t>NZ88784</t>
  </si>
  <si>
    <t>76</t>
  </si>
  <si>
    <t>Accounting Assistant I</t>
  </si>
  <si>
    <t>682905.64914_x0002_</t>
  </si>
  <si>
    <t>Doris Palmer</t>
  </si>
  <si>
    <t>NZ24185</t>
  </si>
  <si>
    <t>77</t>
  </si>
  <si>
    <t>Database Administrator I</t>
  </si>
  <si>
    <t>2092998.25665_x0002_</t>
  </si>
  <si>
    <t>Frank Harper</t>
  </si>
  <si>
    <t>NZ74794</t>
  </si>
  <si>
    <t>43</t>
  </si>
  <si>
    <t>General Manager</t>
  </si>
  <si>
    <t>257445.07425_x0002_</t>
  </si>
  <si>
    <t>Lillian Nelson</t>
  </si>
  <si>
    <t>NZ16593</t>
  </si>
  <si>
    <t>Web Developer II</t>
  </si>
  <si>
    <t>87804.104024_x0002_</t>
  </si>
  <si>
    <t>Samuel Vasquez</t>
  </si>
  <si>
    <t>NZ38755</t>
  </si>
  <si>
    <t>70</t>
  </si>
  <si>
    <t>Research Assistant III</t>
  </si>
  <si>
    <t>1027401.63372_x0002_</t>
  </si>
  <si>
    <t>Susan Clark</t>
  </si>
  <si>
    <t>NZ72250</t>
  </si>
  <si>
    <t>Software Engineer III</t>
  </si>
  <si>
    <t>235217.945088_x0002_</t>
  </si>
  <si>
    <t>Rose Bell</t>
  </si>
  <si>
    <t>NZ70068</t>
  </si>
  <si>
    <t>Food Chemist</t>
  </si>
  <si>
    <t>224401.8112_x0002_</t>
  </si>
  <si>
    <t>Anthony Bennett</t>
  </si>
  <si>
    <t>NZ97211</t>
  </si>
  <si>
    <t>66</t>
  </si>
  <si>
    <t>Statistician III</t>
  </si>
  <si>
    <t>271006.1056_x0002_</t>
  </si>
  <si>
    <t>Alan Bennett</t>
  </si>
  <si>
    <t>NZ93556</t>
  </si>
  <si>
    <t>54</t>
  </si>
  <si>
    <t>Computer Systems Analyst III</t>
  </si>
  <si>
    <t>600057.9792_x0002_</t>
  </si>
  <si>
    <t>Rose West</t>
  </si>
  <si>
    <t>NZ76839</t>
  </si>
  <si>
    <t>84</t>
  </si>
  <si>
    <t>Research Associate</t>
  </si>
  <si>
    <t>256500.320544_x0002_</t>
  </si>
  <si>
    <t>Henry Williamson</t>
  </si>
  <si>
    <t>NZ59415</t>
  </si>
  <si>
    <t>81</t>
  </si>
  <si>
    <t>Geologist I</t>
  </si>
  <si>
    <t>512980.160238_x0002_</t>
  </si>
  <si>
    <t>Lori Wilson</t>
  </si>
  <si>
    <t>NZ97245</t>
  </si>
  <si>
    <t>20</t>
  </si>
  <si>
    <t>Automation Specialist IV</t>
  </si>
  <si>
    <t>_x0002_</t>
  </si>
  <si>
    <t>Robert Harrison</t>
  </si>
  <si>
    <t>NZ28776</t>
  </si>
  <si>
    <t>Office Assistant III</t>
  </si>
  <si>
    <t>93779.227048_x0002_</t>
  </si>
  <si>
    <t>Diana Walker</t>
  </si>
  <si>
    <t>NZ90041</t>
  </si>
  <si>
    <t>28</t>
  </si>
  <si>
    <t>320943.1104_x0002_</t>
  </si>
  <si>
    <t>Andrew Diaz</t>
  </si>
  <si>
    <t>NZ36167</t>
  </si>
  <si>
    <t>Systems Administrator II</t>
  </si>
  <si>
    <t>2404549.759744_x0002_</t>
  </si>
  <si>
    <t>Evelyn Flores</t>
  </si>
  <si>
    <t>NZ26937</t>
  </si>
  <si>
    <t>487858.69664_x0002_</t>
  </si>
  <si>
    <t>Justin Brown</t>
  </si>
  <si>
    <t>NZ55731</t>
  </si>
  <si>
    <t>41</t>
  </si>
  <si>
    <t>Geologist II</t>
  </si>
  <si>
    <t>136512.061776_x0002_</t>
  </si>
  <si>
    <t>Lois Griffin</t>
  </si>
  <si>
    <t>NZ78861</t>
  </si>
  <si>
    <t>108466.282656_x0002_</t>
  </si>
  <si>
    <t>Henry Roberts</t>
  </si>
  <si>
    <t>NZ96489</t>
  </si>
  <si>
    <t>79</t>
  </si>
  <si>
    <t>Research Assistant IV</t>
  </si>
  <si>
    <t>452216.519676_x0002_</t>
  </si>
  <si>
    <t>Mark Cox</t>
  </si>
  <si>
    <t>NZ48638</t>
  </si>
  <si>
    <t>71</t>
  </si>
  <si>
    <t>Payment Adjustment Coordinator</t>
  </si>
  <si>
    <t>188913.436544_x0002_</t>
  </si>
  <si>
    <t>Benjamin Collins</t>
  </si>
  <si>
    <t>NZ69752</t>
  </si>
  <si>
    <t>Associate Professor</t>
  </si>
  <si>
    <t>1264219.1406_x0002_</t>
  </si>
  <si>
    <t>Kevin Williams</t>
  </si>
  <si>
    <t>NZ31054</t>
  </si>
  <si>
    <t>Accountant I</t>
  </si>
  <si>
    <t>449340.5664_x0002_</t>
  </si>
  <si>
    <t>Mary Bennett</t>
  </si>
  <si>
    <t>NZ19422</t>
  </si>
  <si>
    <t>24</t>
  </si>
  <si>
    <t>Occupational Therapist</t>
  </si>
  <si>
    <t>425839.204224_x0002_</t>
  </si>
  <si>
    <t>Stephen Allen</t>
  </si>
  <si>
    <t>NZ90914</t>
  </si>
  <si>
    <t>Sales Associate</t>
  </si>
  <si>
    <t>965288.7288_x0002_</t>
  </si>
  <si>
    <t>Doris Clark</t>
  </si>
  <si>
    <t>NZ47520</t>
  </si>
  <si>
    <t>61</t>
  </si>
  <si>
    <t>Professor</t>
  </si>
  <si>
    <t>204987.250044_x0002_</t>
  </si>
  <si>
    <t>Brandon Burton</t>
  </si>
  <si>
    <t>NZ34216</t>
  </si>
  <si>
    <t>38</t>
  </si>
  <si>
    <t>Biostatistician II</t>
  </si>
  <si>
    <t>220857.247008_x0002_</t>
  </si>
  <si>
    <t>Carl Jordan</t>
  </si>
  <si>
    <t>NZ55883</t>
  </si>
  <si>
    <t>Accountant II</t>
  </si>
  <si>
    <t>643768.667136_x0002_</t>
  </si>
  <si>
    <t>Carolyn Kelly</t>
  </si>
  <si>
    <t>NZ72578</t>
  </si>
  <si>
    <t>47</t>
  </si>
  <si>
    <t>Quality Engineer</t>
  </si>
  <si>
    <t>2785992.893376_x0002_</t>
  </si>
  <si>
    <t>Christopher Cooper</t>
  </si>
  <si>
    <t>NZ60784</t>
  </si>
  <si>
    <t>Chemical Engineer</t>
  </si>
  <si>
    <t>315905.159672_x0002_</t>
  </si>
  <si>
    <t>Peter Marshall</t>
  </si>
  <si>
    <t>NZ31887</t>
  </si>
  <si>
    <t>56</t>
  </si>
  <si>
    <t>Human Resources Assistant III</t>
  </si>
  <si>
    <t>742630.221216_x0002_</t>
  </si>
  <si>
    <t>Andrew Ford</t>
  </si>
  <si>
    <t>NZ71984</t>
  </si>
  <si>
    <t>17</t>
  </si>
  <si>
    <t>1110461.949828_x0002_</t>
  </si>
  <si>
    <t>Anthony Oliver</t>
  </si>
  <si>
    <t>NZ81866</t>
  </si>
  <si>
    <t>30</t>
  </si>
  <si>
    <t>Administrative Assistant I</t>
  </si>
  <si>
    <t>312040.4736_x0002_</t>
  </si>
  <si>
    <t>Anna Cole</t>
  </si>
  <si>
    <t>NZ26303</t>
  </si>
  <si>
    <t>36</t>
  </si>
  <si>
    <t>Web Developer IV</t>
  </si>
  <si>
    <t>2377830.1148_x0002_</t>
  </si>
  <si>
    <t>Philip Nichols</t>
  </si>
  <si>
    <t>NZ91231</t>
  </si>
  <si>
    <t>Administrative Officer</t>
  </si>
  <si>
    <t>405062.9856_x0002_</t>
  </si>
  <si>
    <t>Paula Robinson</t>
  </si>
  <si>
    <t>NZ30404</t>
  </si>
  <si>
    <t>292712.1216_x0002_</t>
  </si>
  <si>
    <t>Angela Welch</t>
  </si>
  <si>
    <t>NZ57908</t>
  </si>
  <si>
    <t>Douglas Weaver</t>
  </si>
  <si>
    <t>NZ28425</t>
  </si>
  <si>
    <t>62</t>
  </si>
  <si>
    <t>Marketing Manager</t>
  </si>
  <si>
    <t>119417.92956_x0002_</t>
  </si>
  <si>
    <t>Peter Murphy</t>
  </si>
  <si>
    <t>NZ91317</t>
  </si>
  <si>
    <t>69</t>
  </si>
  <si>
    <t>Office Assistant II</t>
  </si>
  <si>
    <t>199185.61836_x0002_</t>
  </si>
  <si>
    <t>Barbara Larson</t>
  </si>
  <si>
    <t>NZ83420</t>
  </si>
  <si>
    <t>73</t>
  </si>
  <si>
    <t>Budget/Accounting Analyst I</t>
  </si>
  <si>
    <t>556885.56_x0002_</t>
  </si>
  <si>
    <t>Jonathan Carr</t>
  </si>
  <si>
    <t>NZ96154</t>
  </si>
  <si>
    <t>53</t>
  </si>
  <si>
    <t>Dental Hygienist</t>
  </si>
  <si>
    <t>257313.4893_x0002_</t>
  </si>
  <si>
    <t>Matthew Morris</t>
  </si>
  <si>
    <t>NZ78028</t>
  </si>
  <si>
    <t>Staff Accountant III</t>
  </si>
  <si>
    <t>3179840.774472_x0002_</t>
  </si>
  <si>
    <t>Louis Hayes</t>
  </si>
  <si>
    <t>NZ67268</t>
  </si>
  <si>
    <t>Health Coach III</t>
  </si>
  <si>
    <t>23967.847384_x0002_</t>
  </si>
  <si>
    <t>Peter Simmons</t>
  </si>
  <si>
    <t>NZ51390</t>
  </si>
  <si>
    <t>74</t>
  </si>
  <si>
    <t>Human Resources Assistant IV</t>
  </si>
  <si>
    <t>435733.318656_x0002_</t>
  </si>
  <si>
    <t>Juan Hamilton</t>
  </si>
  <si>
    <t>NZ27518</t>
  </si>
  <si>
    <t>65</t>
  </si>
  <si>
    <t>VP Marketing</t>
  </si>
  <si>
    <t>1338614.549469_x0002_</t>
  </si>
  <si>
    <t>Larry Cooper</t>
  </si>
  <si>
    <t>NZ56121</t>
  </si>
  <si>
    <t>2345848.6626_x0002_</t>
  </si>
  <si>
    <t>Johnny Watkins</t>
  </si>
  <si>
    <t>NZ99221</t>
  </si>
  <si>
    <t>63</t>
  </si>
  <si>
    <t>Programmer Analyst IV</t>
  </si>
  <si>
    <t>1244326.9861_x0002_</t>
  </si>
  <si>
    <t>Phillip Welch</t>
  </si>
  <si>
    <t>NZ89960</t>
  </si>
  <si>
    <t>Design Engineer</t>
  </si>
  <si>
    <t>392429.762928_x0002_</t>
  </si>
  <si>
    <t>Ernest Butler</t>
  </si>
  <si>
    <t>NZ66087</t>
  </si>
  <si>
    <t>Graphic Designer</t>
  </si>
  <si>
    <t>398694.708096_x0002_</t>
  </si>
  <si>
    <t>Jean Cooper</t>
  </si>
  <si>
    <t>NZ17839</t>
  </si>
  <si>
    <t>Senior Quality Engineer</t>
  </si>
  <si>
    <t>817996.865616_x0002_</t>
  </si>
  <si>
    <t>Anthony Alexander</t>
  </si>
  <si>
    <t>NZ32885</t>
  </si>
  <si>
    <t>18</t>
  </si>
  <si>
    <t>1688758.589475_x0002_</t>
  </si>
  <si>
    <t>Roger Hayes</t>
  </si>
  <si>
    <t>NZ34900</t>
  </si>
  <si>
    <t>2340038.025216_x0002_</t>
  </si>
  <si>
    <t>Peter Jones</t>
  </si>
  <si>
    <t>NZ38255</t>
  </si>
  <si>
    <t>Staff Accountant I</t>
  </si>
  <si>
    <t>141038.3744_x0002_</t>
  </si>
  <si>
    <t>Shawn Duncan</t>
  </si>
  <si>
    <t>NZ39952</t>
  </si>
  <si>
    <t>46</t>
  </si>
  <si>
    <t>Analyst Programmer</t>
  </si>
  <si>
    <t>475859.820744_x0002_</t>
  </si>
  <si>
    <t>Andrew Rodriguez</t>
  </si>
  <si>
    <t>NZ86823</t>
  </si>
  <si>
    <t>Web Designer II</t>
  </si>
  <si>
    <t>27001.693824_x0002_</t>
  </si>
  <si>
    <t>Cynthia Mcdonald</t>
  </si>
  <si>
    <t>NZ89837</t>
  </si>
  <si>
    <t>Speech Pathologist</t>
  </si>
  <si>
    <t>1218185.0457_x0002_</t>
  </si>
  <si>
    <t>Douglas West</t>
  </si>
  <si>
    <t>NZ52692</t>
  </si>
  <si>
    <t>50</t>
  </si>
  <si>
    <t>Research Nurse</t>
  </si>
  <si>
    <t>86604.908216_x0002_</t>
  </si>
  <si>
    <t>Nancy James</t>
  </si>
  <si>
    <t>NZ59778</t>
  </si>
  <si>
    <t>Compensation Analyst</t>
  </si>
  <si>
    <t>551246.281641_x0002_</t>
  </si>
  <si>
    <t>Julie Hawkins</t>
  </si>
  <si>
    <t>NZ62602</t>
  </si>
  <si>
    <t>Human Resources Assistant II</t>
  </si>
  <si>
    <t>2316791.39328_x0002_</t>
  </si>
  <si>
    <t>Ralph Gutierrez</t>
  </si>
  <si>
    <t>NZ84825</t>
  </si>
  <si>
    <t>68</t>
  </si>
  <si>
    <t>Accounting Assistant IV</t>
  </si>
  <si>
    <t>359209.20815_x0002_</t>
  </si>
  <si>
    <t>Patricia Burke</t>
  </si>
  <si>
    <t>NZ61531</t>
  </si>
  <si>
    <t>Operator</t>
  </si>
  <si>
    <t>763141.84_x0002_</t>
  </si>
  <si>
    <t>Ann James</t>
  </si>
  <si>
    <t>NZ22602</t>
  </si>
  <si>
    <t>Software Test Engineer I</t>
  </si>
  <si>
    <t>672909.66771_x0002_</t>
  </si>
  <si>
    <t>Julie Crawford</t>
  </si>
  <si>
    <t>NZ33495</t>
  </si>
  <si>
    <t>44</t>
  </si>
  <si>
    <t>Paralegal</t>
  </si>
  <si>
    <t>136891.31625_x0002_</t>
  </si>
  <si>
    <t>Billy Williamson</t>
  </si>
  <si>
    <t>NZ57328</t>
  </si>
  <si>
    <t>Administrative Assistant IV</t>
  </si>
  <si>
    <t>183267.915607_x0002_</t>
  </si>
  <si>
    <t>Adam Hughes</t>
  </si>
  <si>
    <t>NZ21547</t>
  </si>
  <si>
    <t>26</t>
  </si>
  <si>
    <t>741521.088_x0002_</t>
  </si>
  <si>
    <t>Tina Hunter</t>
  </si>
  <si>
    <t>NZ76864</t>
  </si>
  <si>
    <t>Senior Cost Accountant</t>
  </si>
  <si>
    <t>1756142.5266_x0002_</t>
  </si>
  <si>
    <t>Lawrence Williamson</t>
  </si>
  <si>
    <t>NZ15069</t>
  </si>
  <si>
    <t>21</t>
  </si>
  <si>
    <t>Data Coordiator</t>
  </si>
  <si>
    <t>393421.81995_x0002_</t>
  </si>
  <si>
    <t>Kevin Mcdonald</t>
  </si>
  <si>
    <t>NZ63136</t>
  </si>
  <si>
    <t>Account Representative I</t>
  </si>
  <si>
    <t>1337340.89673_x0002_</t>
  </si>
  <si>
    <t>Randy Barnes</t>
  </si>
  <si>
    <t>NZ42335</t>
  </si>
  <si>
    <t>433211.84192_x0002_</t>
  </si>
  <si>
    <t>Howard Simmons</t>
  </si>
  <si>
    <t>NZ69783</t>
  </si>
  <si>
    <t>385891.92096_x0002_</t>
  </si>
  <si>
    <t>Carolyn Rose</t>
  </si>
  <si>
    <t>NZ52398</t>
  </si>
  <si>
    <t>83</t>
  </si>
  <si>
    <t>Cost Accountant</t>
  </si>
  <si>
    <t>128258.4816_x0002_</t>
  </si>
  <si>
    <t>Dennis Oliver</t>
  </si>
  <si>
    <t>NZ16848</t>
  </si>
  <si>
    <t>Technical Writer</t>
  </si>
  <si>
    <t>718547.05165_x0002_</t>
  </si>
  <si>
    <t>Martin Chapman</t>
  </si>
  <si>
    <t>NZ91662</t>
  </si>
  <si>
    <t>42</t>
  </si>
  <si>
    <t>685716.26544_x0002_</t>
  </si>
  <si>
    <t>Stephen Watson</t>
  </si>
  <si>
    <t>NZ88872</t>
  </si>
  <si>
    <t>Karen Morrison</t>
  </si>
  <si>
    <t>NZ22736</t>
  </si>
  <si>
    <t>Nurse Practicioner</t>
  </si>
  <si>
    <t>249992.78541_x0002_</t>
  </si>
  <si>
    <t>Christopher Diaz</t>
  </si>
  <si>
    <t>NZ35276</t>
  </si>
  <si>
    <t>Web Designer I</t>
  </si>
  <si>
    <t>247751.559792_x0002_</t>
  </si>
  <si>
    <t>Ralph Cunningham</t>
  </si>
  <si>
    <t>NZ98413</t>
  </si>
  <si>
    <t>35</t>
  </si>
  <si>
    <t>Project Manager</t>
  </si>
  <si>
    <t>549847.645584_x0002_</t>
  </si>
  <si>
    <t>Debra Morgan</t>
  </si>
  <si>
    <t>NZ45344</t>
  </si>
  <si>
    <t>Systems Administrator III</t>
  </si>
  <si>
    <t>887296.882176_x0002_</t>
  </si>
  <si>
    <t>Richard Reynolds</t>
  </si>
  <si>
    <t>NZ16958</t>
  </si>
  <si>
    <t>177175.279008_x0002_</t>
  </si>
  <si>
    <t>Janet Morrison</t>
  </si>
  <si>
    <t>NZ48905</t>
  </si>
  <si>
    <t>160279.8912_x0002_</t>
  </si>
  <si>
    <t>Jack Gardner</t>
  </si>
  <si>
    <t>NZ64118</t>
  </si>
  <si>
    <t>Executive Secretary</t>
  </si>
  <si>
    <t>145886.63067_x0002_</t>
  </si>
  <si>
    <t>Timothy Carpenter</t>
  </si>
  <si>
    <t>NZ71401</t>
  </si>
  <si>
    <t>Office Assistant I</t>
  </si>
  <si>
    <t>369235.447875_x0002_</t>
  </si>
  <si>
    <t>Harry Holmes</t>
  </si>
  <si>
    <t>NZ76081</t>
  </si>
  <si>
    <t>Clinical Specialist</t>
  </si>
  <si>
    <t>884874.66444_x0002_</t>
  </si>
  <si>
    <t>Paula Hart</t>
  </si>
  <si>
    <t>NZ43584</t>
  </si>
  <si>
    <t>Safety Technician I</t>
  </si>
  <si>
    <t>147773.074617_x0002_</t>
  </si>
  <si>
    <t>Jeffrey Hughes</t>
  </si>
  <si>
    <t>NZ35684</t>
  </si>
  <si>
    <t>45</t>
  </si>
  <si>
    <t>751406.7744_x0002_</t>
  </si>
  <si>
    <t>Tina Reid</t>
  </si>
  <si>
    <t>NZ41076</t>
  </si>
  <si>
    <t>Junior Executive</t>
  </si>
  <si>
    <t>1564149.276201_x0002_</t>
  </si>
  <si>
    <t>Juan Reyes</t>
  </si>
  <si>
    <t>NZ98856</t>
  </si>
  <si>
    <t>Assistant Professor</t>
  </si>
  <si>
    <t>1199695.669083_x0002_</t>
  </si>
  <si>
    <t>Benjamin Pierce</t>
  </si>
  <si>
    <t>NZ77478</t>
  </si>
  <si>
    <t>33252.224064_x0002_</t>
  </si>
  <si>
    <t>Joan Castillo</t>
  </si>
  <si>
    <t>NZ82740</t>
  </si>
  <si>
    <t>372344.355_x0002_</t>
  </si>
  <si>
    <t>Russell Gilbert</t>
  </si>
  <si>
    <t>NZ38378</t>
  </si>
  <si>
    <t>51</t>
  </si>
  <si>
    <t>Accountant IV</t>
  </si>
  <si>
    <t>92375.972325_x0002_</t>
  </si>
  <si>
    <t>Thomas Hernandez</t>
  </si>
  <si>
    <t>NZ65600</t>
  </si>
  <si>
    <t>302540.596275_x0002_</t>
  </si>
  <si>
    <t>Christopher Evans</t>
  </si>
  <si>
    <t>NZ67155</t>
  </si>
  <si>
    <t>136205.185536_x0002_</t>
  </si>
  <si>
    <t>Cynthia Wheeler</t>
  </si>
  <si>
    <t>NZ37683</t>
  </si>
  <si>
    <t>Programmer Analyst I</t>
  </si>
  <si>
    <t>811487.486592_x0002_</t>
  </si>
  <si>
    <t>Chris Hill</t>
  </si>
  <si>
    <t>NZ90888</t>
  </si>
  <si>
    <t>1937545.942464_x0002_</t>
  </si>
  <si>
    <t>Stephen Freeman</t>
  </si>
  <si>
    <t>NZ29085</t>
  </si>
  <si>
    <t>82</t>
  </si>
  <si>
    <t>Quality Control Specialist</t>
  </si>
  <si>
    <t>192492.01062_x0002_</t>
  </si>
  <si>
    <t>Robin Clark</t>
  </si>
  <si>
    <t>NZ40198</t>
  </si>
  <si>
    <t>Civil Engineer</t>
  </si>
  <si>
    <t>1157818.61376_x0002_</t>
  </si>
  <si>
    <t>Richard Moore</t>
  </si>
  <si>
    <t>NZ65418</t>
  </si>
  <si>
    <t>31</t>
  </si>
  <si>
    <t>95583.92662_x0002_</t>
  </si>
  <si>
    <t>Joshua Bryant</t>
  </si>
  <si>
    <t>NZ35725</t>
  </si>
  <si>
    <t>Help Desk Technician</t>
  </si>
  <si>
    <t>3498983.548625_x0002_</t>
  </si>
  <si>
    <t>Wayne Hart</t>
  </si>
  <si>
    <t>NZ49429</t>
  </si>
  <si>
    <t>Accountant III</t>
  </si>
  <si>
    <t>22023.9097_x0002_</t>
  </si>
  <si>
    <t>Karen Simpson</t>
  </si>
  <si>
    <t>NZ70766</t>
  </si>
  <si>
    <t>Budget/Accounting Analyst II</t>
  </si>
  <si>
    <t>532750.140384_x0002_</t>
  </si>
  <si>
    <t>Eugene Morales</t>
  </si>
  <si>
    <t>NZ66163</t>
  </si>
  <si>
    <t>547459.736175_x0002_</t>
  </si>
  <si>
    <t>Roger Boyd</t>
  </si>
  <si>
    <t>NZ98780</t>
  </si>
  <si>
    <t>19</t>
  </si>
  <si>
    <t>Web Designer III</t>
  </si>
  <si>
    <t>2588381.09712_x0002_</t>
  </si>
  <si>
    <t>Scott Franklin</t>
  </si>
  <si>
    <t>NZ77366</t>
  </si>
  <si>
    <t>840089.649984_x0002_</t>
  </si>
  <si>
    <t>Fred Ford</t>
  </si>
  <si>
    <t>NZ48103</t>
  </si>
  <si>
    <t>341386.34304_x0002_</t>
  </si>
  <si>
    <t>Karen Black</t>
  </si>
  <si>
    <t>NZ78611</t>
  </si>
  <si>
    <t>Database Administrator II</t>
  </si>
  <si>
    <t>749007.94425_x0002_</t>
  </si>
  <si>
    <t>David Johnston</t>
  </si>
  <si>
    <t>NZ77256</t>
  </si>
  <si>
    <t>34</t>
  </si>
  <si>
    <t>Health Coach II</t>
  </si>
  <si>
    <t>868648.4163_x0002_</t>
  </si>
  <si>
    <t>Joshua Howard</t>
  </si>
  <si>
    <t>NZ54417</t>
  </si>
  <si>
    <t>25</t>
  </si>
  <si>
    <t>Computer Systems Analyst IV</t>
  </si>
  <si>
    <t>724809.529158_x0002_</t>
  </si>
  <si>
    <t>Edward Tucker</t>
  </si>
  <si>
    <t>NZ62447</t>
  </si>
  <si>
    <t>Developer IV</t>
  </si>
  <si>
    <t>2137439.338016_x0002_</t>
  </si>
  <si>
    <t>Bobby Jenkins</t>
  </si>
  <si>
    <t>NZ99006</t>
  </si>
  <si>
    <t>Media Manager III</t>
  </si>
  <si>
    <t>1151166.489408_x0002_</t>
  </si>
  <si>
    <t>Andrew Rivera</t>
  </si>
  <si>
    <t>NZ45589</t>
  </si>
  <si>
    <t>1680282.305988_x0002_</t>
  </si>
  <si>
    <t>Clarence Willis</t>
  </si>
  <si>
    <t>NZ30151</t>
  </si>
  <si>
    <t>1133682.3423_x0002_</t>
  </si>
  <si>
    <t>Harry Lawson</t>
  </si>
  <si>
    <t>NZ49907</t>
  </si>
  <si>
    <t>1349926.194944_x0002_</t>
  </si>
  <si>
    <t>Roy Lee</t>
  </si>
  <si>
    <t>NZ93572</t>
  </si>
  <si>
    <t>51260.521312_x0002_</t>
  </si>
  <si>
    <t>Lawrence Vasquez</t>
  </si>
  <si>
    <t>NZ72946</t>
  </si>
  <si>
    <t>894793.434261_x0002_</t>
  </si>
  <si>
    <t>Paul Powell</t>
  </si>
  <si>
    <t>NZ22904</t>
  </si>
  <si>
    <t>294532.292096_x0002_</t>
  </si>
  <si>
    <t>Cynthia Jones</t>
  </si>
  <si>
    <t>NZ54373</t>
  </si>
  <si>
    <t>Database Administrator III</t>
  </si>
  <si>
    <t>2146327.167936_x0002_</t>
  </si>
  <si>
    <t>Jesse Kelly</t>
  </si>
  <si>
    <t>NZ56621</t>
  </si>
  <si>
    <t>10157.0436_x0002_</t>
  </si>
  <si>
    <t>Heather Hawkins</t>
  </si>
  <si>
    <t>NZ84445</t>
  </si>
  <si>
    <t>48</t>
  </si>
  <si>
    <t>Safety Technician II</t>
  </si>
  <si>
    <t>107355.608838_x0002_</t>
  </si>
  <si>
    <t>Jeffrey Little</t>
  </si>
  <si>
    <t>NZ41594</t>
  </si>
  <si>
    <t>VP Product Management</t>
  </si>
  <si>
    <t>523836.092472_x0002_</t>
  </si>
  <si>
    <t>Christine Ryan</t>
  </si>
  <si>
    <t>NZ23112</t>
  </si>
  <si>
    <t>354800.461248_x0002_</t>
  </si>
  <si>
    <t>Barbara Lynch</t>
  </si>
  <si>
    <t>NZ72603</t>
  </si>
  <si>
    <t>52</t>
  </si>
  <si>
    <t>Human Resources Assistant I</t>
  </si>
  <si>
    <t>369789.851648_x0002_</t>
  </si>
  <si>
    <t>Christine Allen</t>
  </si>
  <si>
    <t>NZ66908</t>
  </si>
  <si>
    <t>49</t>
  </si>
  <si>
    <t>Pharmacist</t>
  </si>
  <si>
    <t>285173.38645_x0002_</t>
  </si>
  <si>
    <t>Sean Myers</t>
  </si>
  <si>
    <t>NZ23903</t>
  </si>
  <si>
    <t>916690.986876_x0002_</t>
  </si>
  <si>
    <t>Jonathan Pierce</t>
  </si>
  <si>
    <t>NZ39056</t>
  </si>
  <si>
    <t>397889.372712_x0002_</t>
  </si>
  <si>
    <t>Alice Gibson</t>
  </si>
  <si>
    <t>NZ80022</t>
  </si>
  <si>
    <t>743986.892484_x0002_</t>
  </si>
  <si>
    <t>Linda Brooks</t>
  </si>
  <si>
    <t>NZ27188</t>
  </si>
  <si>
    <t>Social Worker</t>
  </si>
  <si>
    <t>2285481.935952_x0002_</t>
  </si>
  <si>
    <t>Keith Moreno</t>
  </si>
  <si>
    <t>NZ66827</t>
  </si>
  <si>
    <t>Media Manager IV</t>
  </si>
  <si>
    <t>536225.46432_x0002_</t>
  </si>
  <si>
    <t>Jason Chavez</t>
  </si>
  <si>
    <t>NZ64445</t>
  </si>
  <si>
    <t>568965.619482_x0002_</t>
  </si>
  <si>
    <t>Aaron Ferguson</t>
  </si>
  <si>
    <t>NZ98618</t>
  </si>
  <si>
    <t>Geologist IV</t>
  </si>
  <si>
    <t>355418.815094_x0002_</t>
  </si>
  <si>
    <t>George Bailey</t>
  </si>
  <si>
    <t>NZ80436</t>
  </si>
  <si>
    <t>Programmer Analyst II</t>
  </si>
  <si>
    <t>540168.0908_x0002_</t>
  </si>
  <si>
    <t>Willie Garcia</t>
  </si>
  <si>
    <t>NZ89482</t>
  </si>
  <si>
    <t>57</t>
  </si>
  <si>
    <t>70248.6_x0002_</t>
  </si>
  <si>
    <t>Fred Larson</t>
  </si>
  <si>
    <t>NZ22297</t>
  </si>
  <si>
    <t>Web Developer III</t>
  </si>
  <si>
    <t>1452744.849548_x0002_</t>
  </si>
  <si>
    <t>Carlos Rogers</t>
  </si>
  <si>
    <t>NZ45324</t>
  </si>
  <si>
    <t>905498.813674_x0002_</t>
  </si>
  <si>
    <t>Lisa Medina</t>
  </si>
  <si>
    <t>NZ73608</t>
  </si>
  <si>
    <t>1136736.20736_x0002_</t>
  </si>
  <si>
    <t>Antonio Moreno</t>
  </si>
  <si>
    <t>NZ81099</t>
  </si>
  <si>
    <t>Programmer IV</t>
  </si>
  <si>
    <t>2077135.916544_x0002_</t>
  </si>
  <si>
    <t>Fred Lynch</t>
  </si>
  <si>
    <t>NZ80280</t>
  </si>
  <si>
    <t>291883.217824_x0002_</t>
  </si>
  <si>
    <t>Russell Gibson</t>
  </si>
  <si>
    <t>NZ19657</t>
  </si>
  <si>
    <t>1958573.4375_x0002_</t>
  </si>
  <si>
    <t>Jeremy Thomas</t>
  </si>
  <si>
    <t>NZ32319</t>
  </si>
  <si>
    <t>561714.633216_x0002_</t>
  </si>
  <si>
    <t>Laura Gray</t>
  </si>
  <si>
    <t>NZ59881</t>
  </si>
  <si>
    <t>949361.043312_x0002_</t>
  </si>
  <si>
    <t>Victor Carter</t>
  </si>
  <si>
    <t>NZ45192</t>
  </si>
  <si>
    <t>Recruiter</t>
  </si>
  <si>
    <t>160468.516476_x0002_</t>
  </si>
  <si>
    <t>Rebecca Cunningham</t>
  </si>
  <si>
    <t>NZ31097</t>
  </si>
  <si>
    <t>137999.048352_x0002_</t>
  </si>
  <si>
    <t>Antonio Gilbert</t>
  </si>
  <si>
    <t>NZ93864</t>
  </si>
  <si>
    <t>1088456.339945_x0002_</t>
  </si>
  <si>
    <t>Katherine Gardner</t>
  </si>
  <si>
    <t>NZ17448</t>
  </si>
  <si>
    <t>522621.1064_x0002_</t>
  </si>
  <si>
    <t>Amanda Burke</t>
  </si>
  <si>
    <t>NZ63563</t>
  </si>
  <si>
    <t>Joseph Austin</t>
  </si>
  <si>
    <t>NZ35242</t>
  </si>
  <si>
    <t>94195.902063_x0002_</t>
  </si>
  <si>
    <t>Nancy Rogers</t>
  </si>
  <si>
    <t>NZ39671</t>
  </si>
  <si>
    <t>Software Test Engineer III</t>
  </si>
  <si>
    <t>129332.337552_x0002_</t>
  </si>
  <si>
    <t>Jacqueline Williamson</t>
  </si>
  <si>
    <t>NZ52971</t>
  </si>
  <si>
    <t>352259.68338_x0002_</t>
  </si>
  <si>
    <t>Brian Cook</t>
  </si>
  <si>
    <t>NZ33691</t>
  </si>
  <si>
    <t>78</t>
  </si>
  <si>
    <t>188138.625024_x0002_</t>
  </si>
  <si>
    <t>Aaron Williams</t>
  </si>
  <si>
    <t>NZ24037</t>
  </si>
  <si>
    <t>Senior Editor</t>
  </si>
  <si>
    <t>201141.119376_x0002_</t>
  </si>
  <si>
    <t>Joan Martinez</t>
  </si>
  <si>
    <t>NZ85074</t>
  </si>
  <si>
    <t>402601.3376_x0002_</t>
  </si>
  <si>
    <t>Angela Oliver</t>
  </si>
  <si>
    <t>NZ93006</t>
  </si>
  <si>
    <t>557088.286626_x0002_</t>
  </si>
  <si>
    <t>Albert Cruz</t>
  </si>
  <si>
    <t>NZ55471</t>
  </si>
  <si>
    <t>Software Test Engineer II</t>
  </si>
  <si>
    <t>449208.342_x0002_</t>
  </si>
  <si>
    <t>Kimberly Nelson</t>
  </si>
  <si>
    <t>NZ40082</t>
  </si>
  <si>
    <t>917484.851712_x0002_</t>
  </si>
  <si>
    <t>Howard Hunter</t>
  </si>
  <si>
    <t>NZ73329</t>
  </si>
  <si>
    <t>Engineer II</t>
  </si>
  <si>
    <t>245076.806358_x0002_</t>
  </si>
  <si>
    <t>Kelly Lawrence</t>
  </si>
  <si>
    <t>NZ67788</t>
  </si>
  <si>
    <t>2999025.746055_x0002_</t>
  </si>
  <si>
    <t>Timothy Reed</t>
  </si>
  <si>
    <t>NZ45303</t>
  </si>
  <si>
    <t>559640.537472_x0002_</t>
  </si>
  <si>
    <t>Sandra George</t>
  </si>
  <si>
    <t>NZ84879</t>
  </si>
  <si>
    <t>645257.48_x0002_</t>
  </si>
  <si>
    <t>Matthew Ramos</t>
  </si>
  <si>
    <t>NZ42857</t>
  </si>
  <si>
    <t>67101.73345_x0002_</t>
  </si>
  <si>
    <t>Debra Montgomery</t>
  </si>
  <si>
    <t>NZ21808</t>
  </si>
  <si>
    <t>72</t>
  </si>
  <si>
    <t>Senior Financial Analyst</t>
  </si>
  <si>
    <t>259379.021423_x0002_</t>
  </si>
  <si>
    <t>Johnny Castillo</t>
  </si>
  <si>
    <t>NZ29309</t>
  </si>
  <si>
    <t>414520.800876_x0002_</t>
  </si>
  <si>
    <t>Paula Wheeler</t>
  </si>
  <si>
    <t>NZ92942</t>
  </si>
  <si>
    <t>117721.18911_x0002_</t>
  </si>
  <si>
    <t>Scott Ross</t>
  </si>
  <si>
    <t>NZ48964</t>
  </si>
  <si>
    <t>433338.88_x0002_</t>
  </si>
  <si>
    <t>William Carroll</t>
  </si>
  <si>
    <t>NZ69834</t>
  </si>
  <si>
    <t>27640.07987_x0002_</t>
  </si>
  <si>
    <t>Norma Palmer</t>
  </si>
  <si>
    <t>NZ25035</t>
  </si>
  <si>
    <t>304991.232_x0002_</t>
  </si>
  <si>
    <t>William Holmes</t>
  </si>
  <si>
    <t>NZ46502</t>
  </si>
  <si>
    <t>1055041.27344_x0002_</t>
  </si>
  <si>
    <t>Steven Greene</t>
  </si>
  <si>
    <t>NZ97355</t>
  </si>
  <si>
    <t>Programmer I</t>
  </si>
  <si>
    <t>157298.681124_x0002_</t>
  </si>
  <si>
    <t>Jose Martin</t>
  </si>
  <si>
    <t>NZ24335</t>
  </si>
  <si>
    <t>49515.34896_x0002_</t>
  </si>
  <si>
    <t>Ralph Harvey</t>
  </si>
  <si>
    <t>NZ27859</t>
  </si>
  <si>
    <t>1251739.722322_x0002_</t>
  </si>
  <si>
    <t>Nicholas Watkins</t>
  </si>
  <si>
    <t>NZ53254</t>
  </si>
  <si>
    <t>Accounting Assistant III</t>
  </si>
  <si>
    <t>717787.702008_x0002_</t>
  </si>
  <si>
    <t>Phillip Perez</t>
  </si>
  <si>
    <t>NZ44084</t>
  </si>
  <si>
    <t>908877.7008_x0002_</t>
  </si>
  <si>
    <t>Christopher West</t>
  </si>
  <si>
    <t>NZ84355</t>
  </si>
  <si>
    <t>1336149.111996_x0002_</t>
  </si>
  <si>
    <t>Joseph Gray</t>
  </si>
  <si>
    <t>NZ66207</t>
  </si>
  <si>
    <t>88598.224539_x0002_</t>
  </si>
  <si>
    <t>Timothy Long</t>
  </si>
  <si>
    <t>NZ40496</t>
  </si>
  <si>
    <t>336228.36872_x0002_</t>
  </si>
  <si>
    <t>Todd Davis</t>
  </si>
  <si>
    <t>NZ95525</t>
  </si>
  <si>
    <t>114656.82597_x0002_</t>
  </si>
  <si>
    <t>Deborah Diaz</t>
  </si>
  <si>
    <t>NZ64701</t>
  </si>
  <si>
    <t>Research Assistant I</t>
  </si>
  <si>
    <t>592875.773568_x0002_</t>
  </si>
  <si>
    <t>Andrew Cox</t>
  </si>
  <si>
    <t>NZ12762</t>
  </si>
  <si>
    <t>118423.5952_x0002_</t>
  </si>
  <si>
    <t>Harry Payne</t>
  </si>
  <si>
    <t>NZ92500</t>
  </si>
  <si>
    <t>1976402.578125_x0002_</t>
  </si>
  <si>
    <t>Mark Pierce</t>
  </si>
  <si>
    <t>NZ36608</t>
  </si>
  <si>
    <t>616814.995624_x0002_</t>
  </si>
  <si>
    <t>Louis James</t>
  </si>
  <si>
    <t>NZ15767</t>
  </si>
  <si>
    <t>Environmental Specialist</t>
  </si>
  <si>
    <t>321318.752256_x0002_</t>
  </si>
  <si>
    <t>Chris White</t>
  </si>
  <si>
    <t>NZ17543</t>
  </si>
  <si>
    <t>Nurse</t>
  </si>
  <si>
    <t>1281296.338875_x0002_</t>
  </si>
  <si>
    <t>Thomas Gomez</t>
  </si>
  <si>
    <t>NZ97391</t>
  </si>
  <si>
    <t>1168651.98528_x0002_</t>
  </si>
  <si>
    <t>Diane Phillips</t>
  </si>
  <si>
    <t>NZ13753</t>
  </si>
  <si>
    <t>Human Resources Manager</t>
  </si>
  <si>
    <t>36214.181524_x0002_</t>
  </si>
  <si>
    <t>Joe Moore</t>
  </si>
  <si>
    <t>NZ26205</t>
  </si>
  <si>
    <t>639661.306275_x0002_</t>
  </si>
  <si>
    <t>Gerald Ramos</t>
  </si>
  <si>
    <t>NZ77331</t>
  </si>
  <si>
    <t>1146054.3744_x0002_</t>
  </si>
  <si>
    <t>William Rose</t>
  </si>
  <si>
    <t>NZ99578</t>
  </si>
  <si>
    <t>Developer I</t>
  </si>
  <si>
    <t>285198.46875_x0002_</t>
  </si>
  <si>
    <t>Dennis Owens</t>
  </si>
  <si>
    <t>NZ19580</t>
  </si>
  <si>
    <t>350433.955582_x0002_</t>
  </si>
  <si>
    <t>Joe Mason</t>
  </si>
  <si>
    <t>NZ28319</t>
  </si>
  <si>
    <t>1194875.515154_x0002_</t>
  </si>
  <si>
    <t>Adam Campbell</t>
  </si>
  <si>
    <t>NZ94273</t>
  </si>
  <si>
    <t>Product Engineer</t>
  </si>
  <si>
    <t>122419.714302_x0002_</t>
  </si>
  <si>
    <t>Jeffrey Collins</t>
  </si>
  <si>
    <t>NZ97227</t>
  </si>
  <si>
    <t>1609057.227225_x0002_</t>
  </si>
  <si>
    <t>Aaron Turner</t>
  </si>
  <si>
    <t>NZ88639</t>
  </si>
  <si>
    <t>78331.550724_x0002_</t>
  </si>
  <si>
    <t>Peter Johnston</t>
  </si>
  <si>
    <t>NZ43909</t>
  </si>
  <si>
    <t>140280.047721_x0002_</t>
  </si>
  <si>
    <t>Timothy Cook</t>
  </si>
  <si>
    <t>NZ31346</t>
  </si>
  <si>
    <t>Marketing Assistant</t>
  </si>
  <si>
    <t>812470.793472_x0002_</t>
  </si>
  <si>
    <t>Andrew Moore</t>
  </si>
  <si>
    <t>NZ57231</t>
  </si>
  <si>
    <t>210065.06664_x0002_</t>
  </si>
  <si>
    <t>Kevin Ward</t>
  </si>
  <si>
    <t>NZ60147</t>
  </si>
  <si>
    <t>Senior Developer</t>
  </si>
  <si>
    <t>303439.381848_x0002_</t>
  </si>
  <si>
    <t>Albert Burton</t>
  </si>
  <si>
    <t>NZ87901</t>
  </si>
  <si>
    <t>Systems Administrator I</t>
  </si>
  <si>
    <t>186230.016_x0002_</t>
  </si>
  <si>
    <t>Earl Butler</t>
  </si>
  <si>
    <t>NZ30260</t>
  </si>
  <si>
    <t>119341.195776_x0002_</t>
  </si>
  <si>
    <t>Ralph Porter</t>
  </si>
  <si>
    <t>NZ92239</t>
  </si>
  <si>
    <t>Budget/Accounting Analyst IV</t>
  </si>
  <si>
    <t>467088.248304_x0002_</t>
  </si>
  <si>
    <t>Denise Hayes</t>
  </si>
  <si>
    <t>NZ93571</t>
  </si>
  <si>
    <t>Office Assistant IV</t>
  </si>
  <si>
    <t>600275.716656_x0002_</t>
  </si>
  <si>
    <t>Gary Bell</t>
  </si>
  <si>
    <t>NZ47190</t>
  </si>
  <si>
    <t>208859.643392_x0002_</t>
  </si>
  <si>
    <t>Joshua Bennett</t>
  </si>
  <si>
    <t>NZ30520</t>
  </si>
  <si>
    <t>412040.348928_x0002_</t>
  </si>
  <si>
    <t>Patrick Howell</t>
  </si>
  <si>
    <t>NZ36692</t>
  </si>
  <si>
    <t>223456.29696_x0002_</t>
  </si>
  <si>
    <t>Juan Perez</t>
  </si>
  <si>
    <t>NZ59407</t>
  </si>
  <si>
    <t>338535.57_x0002_</t>
  </si>
  <si>
    <t>Jennifer Rice</t>
  </si>
  <si>
    <t>NZ49418</t>
  </si>
  <si>
    <t>1044347.892336_x0002_</t>
  </si>
  <si>
    <t>Christina Boyd</t>
  </si>
  <si>
    <t>NZ70365</t>
  </si>
  <si>
    <t>Developer III</t>
  </si>
  <si>
    <t>852991.316352_x0002_</t>
  </si>
  <si>
    <t>George Shaw</t>
  </si>
  <si>
    <t>NZ21853</t>
  </si>
  <si>
    <t>Web Developer I</t>
  </si>
  <si>
    <t>361818.944384_x0002_</t>
  </si>
  <si>
    <t>Joan Miller</t>
  </si>
  <si>
    <t>NZ45102</t>
  </si>
  <si>
    <t>627022.950288_x0002_</t>
  </si>
  <si>
    <t>Bobby Reid</t>
  </si>
  <si>
    <t>NZ69949</t>
  </si>
  <si>
    <t>779074.21995_x0002_</t>
  </si>
  <si>
    <t>Joe West</t>
  </si>
  <si>
    <t>NZ53173</t>
  </si>
  <si>
    <t>55</t>
  </si>
  <si>
    <t>459218.954832_x0002_</t>
  </si>
  <si>
    <t>Jesse Gray</t>
  </si>
  <si>
    <t>NZ85664</t>
  </si>
  <si>
    <t>1553625.538614_x0002_</t>
  </si>
  <si>
    <t>Phyllis Reed</t>
  </si>
  <si>
    <t>NZ17528</t>
  </si>
  <si>
    <t>75</t>
  </si>
  <si>
    <t>Analog Circuit Design manager</t>
  </si>
  <si>
    <t>156772.43064_x0002_</t>
  </si>
  <si>
    <t>Justin Robinson</t>
  </si>
  <si>
    <t>NZ16052</t>
  </si>
  <si>
    <t>Internal Auditor</t>
  </si>
  <si>
    <t>231379.4772_x0002_</t>
  </si>
  <si>
    <t>Kimberly Ortiz</t>
  </si>
  <si>
    <t>NZ50366</t>
  </si>
  <si>
    <t>567479.901186_x0002_</t>
  </si>
  <si>
    <t>Harold Gilbert</t>
  </si>
  <si>
    <t>NZ22467</t>
  </si>
  <si>
    <t>Engineer III</t>
  </si>
  <si>
    <t>261295.522488_x0002_</t>
  </si>
  <si>
    <t>Kevin Matthews</t>
  </si>
  <si>
    <t>NZ86434</t>
  </si>
  <si>
    <t>Biostatistician III</t>
  </si>
  <si>
    <t>841209.179842_x0002_</t>
  </si>
  <si>
    <t>Matthew Lane</t>
  </si>
  <si>
    <t>NZ20616</t>
  </si>
  <si>
    <t>40</t>
  </si>
  <si>
    <t>866009.636352_x0002_</t>
  </si>
  <si>
    <t>Eugene Austin</t>
  </si>
  <si>
    <t>NZ66416</t>
  </si>
  <si>
    <t>Registered Nurse</t>
  </si>
  <si>
    <t>1420246.290372_x0002_</t>
  </si>
  <si>
    <t>Billy Wilson</t>
  </si>
  <si>
    <t>NZ57208</t>
  </si>
  <si>
    <t>742185.410304_x0002_</t>
  </si>
  <si>
    <t>Albert Banks</t>
  </si>
  <si>
    <t>NZ65151</t>
  </si>
  <si>
    <t>964257.439488_x0002_</t>
  </si>
  <si>
    <t>Jimmy Hamilton</t>
  </si>
  <si>
    <t>NZ74197</t>
  </si>
  <si>
    <t>0_x0002_</t>
  </si>
  <si>
    <t>Victor Hill</t>
  </si>
  <si>
    <t>NZ89144</t>
  </si>
  <si>
    <t>320802.146964_x0002_</t>
  </si>
  <si>
    <t>Keith Gonzalez</t>
  </si>
  <si>
    <t>NZ47218</t>
  </si>
  <si>
    <t>Automation Specialist III</t>
  </si>
  <si>
    <t>812601.79_x0002_</t>
  </si>
  <si>
    <t>Ann Oliver</t>
  </si>
  <si>
    <t>NZ94947</t>
  </si>
  <si>
    <t>717212.3072_x0002_</t>
  </si>
  <si>
    <t>Charles Richards</t>
  </si>
  <si>
    <t>NZ88367</t>
  </si>
  <si>
    <t>524488.64_x0002_</t>
  </si>
  <si>
    <t>Charles Bryant</t>
  </si>
  <si>
    <t>NZ75034</t>
  </si>
  <si>
    <t>450709.2096_x0002_</t>
  </si>
  <si>
    <t>Paul White</t>
  </si>
  <si>
    <t>NZ39698</t>
  </si>
  <si>
    <t>333012.00896_x0002_</t>
  </si>
  <si>
    <t>Gary Jenkins</t>
  </si>
  <si>
    <t>NZ15556</t>
  </si>
  <si>
    <t>550867.608574_x0002_</t>
  </si>
  <si>
    <t>Paul Meyer</t>
  </si>
  <si>
    <t>NZ30509</t>
  </si>
  <si>
    <t>860495.017626_x0002_</t>
  </si>
  <si>
    <t>Martha Reynolds</t>
  </si>
  <si>
    <t>NZ65931</t>
  </si>
  <si>
    <t>966281.3433_x0002_</t>
  </si>
  <si>
    <t>Mary Fox</t>
  </si>
  <si>
    <t>NZ95431</t>
  </si>
  <si>
    <t>476645.876532_x0002_</t>
  </si>
  <si>
    <t>Richard Richards</t>
  </si>
  <si>
    <t>NZ33221</t>
  </si>
  <si>
    <t>1234416.485568_x0002_</t>
  </si>
  <si>
    <t>Christine Stephens</t>
  </si>
  <si>
    <t>NZ90271</t>
  </si>
  <si>
    <t>Desktop Support Technician</t>
  </si>
  <si>
    <t>129195.693_x0002_</t>
  </si>
  <si>
    <t>Bruce Smith</t>
  </si>
  <si>
    <t>NZ77027</t>
  </si>
  <si>
    <t>98391.812664_x0002_</t>
  </si>
  <si>
    <t>Brandon Andrews</t>
  </si>
  <si>
    <t>NZ30005</t>
  </si>
  <si>
    <t>Sales Representative</t>
  </si>
  <si>
    <t>1597694.609784_x0002_</t>
  </si>
  <si>
    <t>Willie Sullivan</t>
  </si>
  <si>
    <t>NZ54849</t>
  </si>
  <si>
    <t>Research Assistant II</t>
  </si>
  <si>
    <t>2113412.250404_x0002_</t>
  </si>
  <si>
    <t>Eric Sullivan</t>
  </si>
  <si>
    <t>NZ34442</t>
  </si>
  <si>
    <t>Biostatistician IV</t>
  </si>
  <si>
    <t>647719.456176_x0002_</t>
  </si>
  <si>
    <t>Teresa Graham</t>
  </si>
  <si>
    <t>NZ95274</t>
  </si>
  <si>
    <t>329165.3757_x0002_</t>
  </si>
  <si>
    <t>Theresa Burke</t>
  </si>
  <si>
    <t>NZ15664</t>
  </si>
  <si>
    <t>914049.579168_x0002_</t>
  </si>
  <si>
    <t>Anne Garrett</t>
  </si>
  <si>
    <t>NZ96295</t>
  </si>
  <si>
    <t>Accounting Assistant II</t>
  </si>
  <si>
    <t>443691.728028_x0002_</t>
  </si>
  <si>
    <t>Justin Miller</t>
  </si>
  <si>
    <t>NZ29999</t>
  </si>
  <si>
    <t>505423.7856_x0002_</t>
  </si>
  <si>
    <t>Kimberly Frazier</t>
  </si>
  <si>
    <t>NZ68280</t>
  </si>
  <si>
    <t>635861.073792_x0002_</t>
  </si>
  <si>
    <t>Patrick Stephens</t>
  </si>
  <si>
    <t>NZ29701</t>
  </si>
  <si>
    <t>1110950.28928_x0002_</t>
  </si>
  <si>
    <t>Maria Gardner</t>
  </si>
  <si>
    <t>NZ28766</t>
  </si>
  <si>
    <t>Teacher</t>
  </si>
  <si>
    <t>219556.121592_x0002_</t>
  </si>
  <si>
    <t>Dorothy Kennedy</t>
  </si>
  <si>
    <t>NZ12660</t>
  </si>
  <si>
    <t>553783.573824_x0002_</t>
  </si>
  <si>
    <t>Beverly Richards</t>
  </si>
  <si>
    <t>NZ35319</t>
  </si>
  <si>
    <t>Financial Analyst</t>
  </si>
  <si>
    <t>148409.625728_x0002_</t>
  </si>
  <si>
    <t>Aaron Simpson</t>
  </si>
  <si>
    <t>NZ19493</t>
  </si>
  <si>
    <t>Safety Technician III</t>
  </si>
  <si>
    <t>136187.5032_x0002_</t>
  </si>
  <si>
    <t>Jeremy Morris</t>
  </si>
  <si>
    <t>NZ29462</t>
  </si>
  <si>
    <t>VP Accounting</t>
  </si>
  <si>
    <t>806418.602496_x0002_</t>
  </si>
  <si>
    <t>Richard Simpson</t>
  </si>
  <si>
    <t>NZ67206</t>
  </si>
  <si>
    <t>308369.869734_x0002_</t>
  </si>
  <si>
    <t>Matthew Nguyen</t>
  </si>
  <si>
    <t>NZ78066</t>
  </si>
  <si>
    <t>Administrative Assistant II</t>
  </si>
  <si>
    <t>222820.0128_x0002_</t>
  </si>
  <si>
    <t>Heather Stewart</t>
  </si>
  <si>
    <t>NZ82767</t>
  </si>
  <si>
    <t>Director of Sales</t>
  </si>
  <si>
    <t>323203.7332_x0002_</t>
  </si>
  <si>
    <t>Denise Wood</t>
  </si>
  <si>
    <t>NZ95974</t>
  </si>
  <si>
    <t>707944.290732_x0002_</t>
  </si>
  <si>
    <t>Justin Walker</t>
  </si>
  <si>
    <t>956524.889157_x0002_</t>
  </si>
  <si>
    <t>Johnny Baker</t>
  </si>
  <si>
    <t>NZ47276</t>
  </si>
  <si>
    <t>103857.782784_x0002_</t>
  </si>
  <si>
    <t>Marie Armstrong</t>
  </si>
  <si>
    <t>NZ63334</t>
  </si>
  <si>
    <t>Editor</t>
  </si>
  <si>
    <t>2080505.711424_x0002_</t>
  </si>
  <si>
    <t>Eric Mendoza</t>
  </si>
  <si>
    <t>NZ77398</t>
  </si>
  <si>
    <t>380438.93376_x0002_</t>
  </si>
  <si>
    <t>Rose Howard</t>
  </si>
  <si>
    <t>NZ34968</t>
  </si>
  <si>
    <t>2769328.8_x0002_</t>
  </si>
  <si>
    <t>Robert Gibson</t>
  </si>
  <si>
    <t>NZ31659</t>
  </si>
  <si>
    <t>696479.15256_x0002_</t>
  </si>
  <si>
    <t>Albert Reid</t>
  </si>
  <si>
    <t>NZ36038</t>
  </si>
  <si>
    <t>104217.466496_x0002_</t>
  </si>
  <si>
    <t>Laura Simmons</t>
  </si>
  <si>
    <t>NZ50691</t>
  </si>
  <si>
    <t>1249137.189116_x0002_</t>
  </si>
  <si>
    <t>Randy Gonzalez</t>
  </si>
  <si>
    <t>NZ70928</t>
  </si>
  <si>
    <t>1308502.51758_x0002_</t>
  </si>
  <si>
    <t>Gary Hanson</t>
  </si>
  <si>
    <t>NZ62351</t>
  </si>
  <si>
    <t>191978.83931_x0002_</t>
  </si>
  <si>
    <t>Keith Mason</t>
  </si>
  <si>
    <t>NZ17939</t>
  </si>
  <si>
    <t>77122.46064_x0002_</t>
  </si>
  <si>
    <t>Jessica Howard</t>
  </si>
  <si>
    <t>NZ24188</t>
  </si>
  <si>
    <t>196462.17504_x0002_</t>
  </si>
  <si>
    <t>Michael Ramirez</t>
  </si>
  <si>
    <t>NZ52847</t>
  </si>
  <si>
    <t>Librarian</t>
  </si>
  <si>
    <t>158765.069044_x0002_</t>
  </si>
  <si>
    <t>Lois Elliott</t>
  </si>
  <si>
    <t>NZ14935</t>
  </si>
  <si>
    <t>167320.364424_x0002_</t>
  </si>
  <si>
    <t>Joe Lawrence</t>
  </si>
  <si>
    <t>NZ41593</t>
  </si>
  <si>
    <t>Software Engineer IV</t>
  </si>
  <si>
    <t>3784994.647824_x0002_</t>
  </si>
  <si>
    <t>Harry Gibson</t>
  </si>
  <si>
    <t>NZ73002</t>
  </si>
  <si>
    <t>170837.1_x0002_</t>
  </si>
  <si>
    <t>Billy Gutierrez</t>
  </si>
  <si>
    <t>NZ28381</t>
  </si>
  <si>
    <t>15416.58318_x0002_</t>
  </si>
  <si>
    <t>Rebecca Hanson</t>
  </si>
  <si>
    <t>NZ36364</t>
  </si>
  <si>
    <t>278099.946_x0002_</t>
  </si>
  <si>
    <t>Kevin Warren</t>
  </si>
  <si>
    <t>NZ24309</t>
  </si>
  <si>
    <t>215398.61882_x0002_</t>
  </si>
  <si>
    <t>Kenneth Hughes</t>
  </si>
  <si>
    <t>NZ53121</t>
  </si>
  <si>
    <t>1608492.24855_x0002_</t>
  </si>
  <si>
    <t>Kenneth Lane</t>
  </si>
  <si>
    <t>NZ53908</t>
  </si>
  <si>
    <t>1143536.605848_x0002_</t>
  </si>
  <si>
    <t>Lisa Pierce</t>
  </si>
  <si>
    <t>NZ79287</t>
  </si>
  <si>
    <t>Health Coach IV</t>
  </si>
  <si>
    <t>327707.82768_x0002_</t>
  </si>
  <si>
    <t>William Bishop</t>
  </si>
  <si>
    <t>NZ44786</t>
  </si>
  <si>
    <t>659087.253_x0002_</t>
  </si>
  <si>
    <t>Martha Robinson</t>
  </si>
  <si>
    <t>NZ96364</t>
  </si>
  <si>
    <t>Mechanical Systems Engineer</t>
  </si>
  <si>
    <t>28887.890544_x0002_</t>
  </si>
  <si>
    <t>Sara Mason</t>
  </si>
  <si>
    <t>NZ24235</t>
  </si>
  <si>
    <t>227310.08454_x0002_</t>
  </si>
  <si>
    <t>Ralph Barnes</t>
  </si>
  <si>
    <t>NZ35417</t>
  </si>
  <si>
    <t>Information Systems Manager</t>
  </si>
  <si>
    <t>198962.546468_x0002_</t>
  </si>
  <si>
    <t>George Nguyen</t>
  </si>
  <si>
    <t>NZ25773</t>
  </si>
  <si>
    <t>Male</t>
  </si>
  <si>
    <t>964355.022684_x0002_</t>
  </si>
  <si>
    <t>Larry Coleman</t>
  </si>
  <si>
    <t>NZ76695</t>
  </si>
  <si>
    <t>107265.814656_x0002_</t>
  </si>
  <si>
    <t>Judith Fox</t>
  </si>
  <si>
    <t>NZ50159</t>
  </si>
  <si>
    <t>665597.43998_x0002_</t>
  </si>
  <si>
    <t>Terry Carpenter</t>
  </si>
  <si>
    <t>NZ97246</t>
  </si>
  <si>
    <t>615087.9788_x0002_</t>
  </si>
  <si>
    <t>Carol Mason</t>
  </si>
  <si>
    <t>NZ53747</t>
  </si>
  <si>
    <t>1138431.289275_x0002_</t>
  </si>
  <si>
    <t>Larry Kelley</t>
  </si>
  <si>
    <t>NZ81613</t>
  </si>
  <si>
    <t>674893.23264_x0002_</t>
  </si>
  <si>
    <t>Jesse Austin</t>
  </si>
  <si>
    <t>NZ79604</t>
  </si>
  <si>
    <t>1638779.8728_x0002_</t>
  </si>
  <si>
    <t>Matthew Cruz</t>
  </si>
  <si>
    <t>NZ53717</t>
  </si>
  <si>
    <t>95126.01945_x0002_</t>
  </si>
  <si>
    <t>Ronald Foster</t>
  </si>
  <si>
    <t>NZ74305</t>
  </si>
  <si>
    <t>1301697.8156_x0002_</t>
  </si>
  <si>
    <t>Terry Fox</t>
  </si>
  <si>
    <t>NZ83150</t>
  </si>
  <si>
    <t>532457.60265_x0002_</t>
  </si>
  <si>
    <t>George Gilbert</t>
  </si>
  <si>
    <t>NZ68220</t>
  </si>
  <si>
    <t>403236.864_x0002_</t>
  </si>
  <si>
    <t>Phillip Evans</t>
  </si>
  <si>
    <t>NZ71090</t>
  </si>
  <si>
    <t>768909.4695_x0002_</t>
  </si>
  <si>
    <t>Frank James</t>
  </si>
  <si>
    <t>NZ18081</t>
  </si>
  <si>
    <t>1298187.4536_x0002_</t>
  </si>
  <si>
    <t>Samuel White</t>
  </si>
  <si>
    <t>NZ49616</t>
  </si>
  <si>
    <t>1278524.303568_x0002_</t>
  </si>
  <si>
    <t>Randy Shaw</t>
  </si>
  <si>
    <t>NZ91448</t>
  </si>
  <si>
    <t>67632.208092_x0002_</t>
  </si>
  <si>
    <t>Harold Graham</t>
  </si>
  <si>
    <t>NZ98838</t>
  </si>
  <si>
    <t>1399302.306024_x0002_</t>
  </si>
  <si>
    <t>Debra Mendoza</t>
  </si>
  <si>
    <t>NZ62645</t>
  </si>
  <si>
    <t>911326.283616_x0002_</t>
  </si>
  <si>
    <t>Ruth Kennedy</t>
  </si>
  <si>
    <t>NZ13907</t>
  </si>
  <si>
    <t>Software Consultant</t>
  </si>
  <si>
    <t>2021380.944_x0002_</t>
  </si>
  <si>
    <t>Cheryl Hunter</t>
  </si>
  <si>
    <t>NZ60929</t>
  </si>
  <si>
    <t>558283.302786_x0002_</t>
  </si>
  <si>
    <t>Bobby Gordon</t>
  </si>
  <si>
    <t>NZ95576</t>
  </si>
  <si>
    <t>618018.80344_x0002_</t>
  </si>
  <si>
    <t>Christopher Garcia</t>
  </si>
  <si>
    <t>NZ97969</t>
  </si>
  <si>
    <t>2113374.195036_x0002_</t>
  </si>
  <si>
    <t>Kenneth Perez</t>
  </si>
  <si>
    <t>NZ47180</t>
  </si>
  <si>
    <t>397013.27526_x0002_</t>
  </si>
  <si>
    <t>Ernest Jenkins</t>
  </si>
  <si>
    <t>NZ69161</t>
  </si>
  <si>
    <t>142521.83105_x0002_</t>
  </si>
  <si>
    <t>Cheryl Turner</t>
  </si>
  <si>
    <t>NZ69349</t>
  </si>
  <si>
    <t>309361.938102_x0002_</t>
  </si>
  <si>
    <t>Philip Fisher</t>
  </si>
  <si>
    <t>NZ99256</t>
  </si>
  <si>
    <t>691789.7907_x0002_</t>
  </si>
  <si>
    <t>NZ58198</t>
  </si>
  <si>
    <t>463697.409024_x0002_</t>
  </si>
  <si>
    <t>Nicole Hall</t>
  </si>
  <si>
    <t>NZ38742</t>
  </si>
  <si>
    <t>111160.227156_x0002_</t>
  </si>
  <si>
    <t>Joe Ward</t>
  </si>
  <si>
    <t>NZ83063</t>
  </si>
  <si>
    <t>709304.82506_x0002_</t>
  </si>
  <si>
    <t>Carl Palmer</t>
  </si>
  <si>
    <t>NZ93216</t>
  </si>
  <si>
    <t>763100.6328_x0002_</t>
  </si>
  <si>
    <t>Ashley Howard</t>
  </si>
  <si>
    <t>NZ17087</t>
  </si>
  <si>
    <t>1407701.30144_x0002_</t>
  </si>
  <si>
    <t>Howard Patterson</t>
  </si>
  <si>
    <t>NZ25709</t>
  </si>
  <si>
    <t>455460.3875_x0002_</t>
  </si>
  <si>
    <t>George Young</t>
  </si>
  <si>
    <t>NZ19945</t>
  </si>
  <si>
    <t>832390.542336_x0002_</t>
  </si>
  <si>
    <t>Fred White</t>
  </si>
  <si>
    <t>NZ51597</t>
  </si>
  <si>
    <t>188426.915728_x0002_</t>
  </si>
  <si>
    <t>Carolyn Thompson</t>
  </si>
  <si>
    <t>NZ75884</t>
  </si>
  <si>
    <t>130151.840625_x0002_</t>
  </si>
  <si>
    <t>Kathleen Mitchell</t>
  </si>
  <si>
    <t>NZ59205</t>
  </si>
  <si>
    <t>Media Manager I</t>
  </si>
  <si>
    <t>285189.071508_x0002_</t>
  </si>
  <si>
    <t>Carl King</t>
  </si>
  <si>
    <t>NZ63929</t>
  </si>
  <si>
    <t>39</t>
  </si>
  <si>
    <t>474517.291248_x0002_</t>
  </si>
  <si>
    <t>Nicholas Chavez</t>
  </si>
  <si>
    <t>NZ61397</t>
  </si>
  <si>
    <t>296574.400612_x0002_</t>
  </si>
  <si>
    <t>Brian Stewart</t>
  </si>
  <si>
    <t>NZ33884</t>
  </si>
  <si>
    <t>503726.7752_x0002_</t>
  </si>
  <si>
    <t>Phillip Long</t>
  </si>
  <si>
    <t>NZ44846</t>
  </si>
  <si>
    <t>260544.94515_x0002_</t>
  </si>
  <si>
    <t>Carl Mitchell</t>
  </si>
  <si>
    <t>NZ30950</t>
  </si>
  <si>
    <t>418166.68192_x0002_</t>
  </si>
  <si>
    <t>Bobby Gardner</t>
  </si>
  <si>
    <t>NZ50596</t>
  </si>
  <si>
    <t>869859.48075_x0002_</t>
  </si>
  <si>
    <t>Lawrence Wilson</t>
  </si>
  <si>
    <t>NZ33792</t>
  </si>
  <si>
    <t>Database Administrator IV</t>
  </si>
  <si>
    <t>575717.5_x0002_</t>
  </si>
  <si>
    <t>Ann Henry</t>
  </si>
  <si>
    <t>NZ35253</t>
  </si>
  <si>
    <t>86942.183445_x0002_</t>
  </si>
  <si>
    <t>Timothy Bradley</t>
  </si>
  <si>
    <t>NZ70843</t>
  </si>
  <si>
    <t>144974.241792_x0002_</t>
  </si>
  <si>
    <t>David Fernandez</t>
  </si>
  <si>
    <t>NZ90241</t>
  </si>
  <si>
    <t>756163.861218_x0002_</t>
  </si>
  <si>
    <t>Larry Graham</t>
  </si>
  <si>
    <t>NZ41707</t>
  </si>
  <si>
    <t>156752.08768_x0002_</t>
  </si>
  <si>
    <t>Samuel Gomez</t>
  </si>
  <si>
    <t>NZ18812</t>
  </si>
  <si>
    <t>475504.3293_x0002_</t>
  </si>
  <si>
    <t>Randy Spencer</t>
  </si>
  <si>
    <t>NZ43437</t>
  </si>
  <si>
    <t>1284147.65872_x0002_</t>
  </si>
  <si>
    <t>Carolyn Wagner</t>
  </si>
  <si>
    <t>NZ90860</t>
  </si>
  <si>
    <t>Software Engineer I</t>
  </si>
  <si>
    <t>859187.785796_x0002_</t>
  </si>
  <si>
    <t>Bobby Rice</t>
  </si>
  <si>
    <t>NZ38886</t>
  </si>
  <si>
    <t>822927.446915_x0002_</t>
  </si>
  <si>
    <t>Gary Berry</t>
  </si>
  <si>
    <t>NZ33384</t>
  </si>
  <si>
    <t>334449.401598_x0002_</t>
  </si>
  <si>
    <t>Brandon Davis</t>
  </si>
  <si>
    <t>NZ74222</t>
  </si>
  <si>
    <t>Programmer III</t>
  </si>
  <si>
    <t>133990.387845_x0002_</t>
  </si>
  <si>
    <t>Joshua Turner</t>
  </si>
  <si>
    <t>NZ64440</t>
  </si>
  <si>
    <t>19577.679912_x0002_</t>
  </si>
  <si>
    <t>Catherine Bell</t>
  </si>
  <si>
    <t>NZ55441</t>
  </si>
  <si>
    <t>192069.956052_x0002_</t>
  </si>
  <si>
    <t>Brian Rose</t>
  </si>
  <si>
    <t>NZ60970</t>
  </si>
  <si>
    <t>2379512.821048_x0002_</t>
  </si>
  <si>
    <t>Adam Fuller</t>
  </si>
  <si>
    <t>NZ84529</t>
  </si>
  <si>
    <t>211383.963895_x0002_</t>
  </si>
  <si>
    <t>Keith Hernandez</t>
  </si>
  <si>
    <t>NZ63865</t>
  </si>
  <si>
    <t>227890.4544_x0002_</t>
  </si>
  <si>
    <t>Aaron Burke</t>
  </si>
  <si>
    <t>NZ26157</t>
  </si>
  <si>
    <t>2937041.970264_x0002_</t>
  </si>
  <si>
    <t>Joseph Grant</t>
  </si>
  <si>
    <t>NZ20160</t>
  </si>
  <si>
    <t>106528.131136_x0002_</t>
  </si>
  <si>
    <t>Joan Duncan</t>
  </si>
  <si>
    <t>NZ22756</t>
  </si>
  <si>
    <t>Biostatistician I</t>
  </si>
  <si>
    <t>1818216.15625_x0002_</t>
  </si>
  <si>
    <t>Mark Mccoy</t>
  </si>
  <si>
    <t>NZ68024</t>
  </si>
  <si>
    <t>269460.700704_x0002_</t>
  </si>
  <si>
    <t>Martin Shaw</t>
  </si>
  <si>
    <t>NZ42387</t>
  </si>
  <si>
    <t>21912.76032_x0002_</t>
  </si>
  <si>
    <t>Pamela Carpenter</t>
  </si>
  <si>
    <t>NZ97632</t>
  </si>
  <si>
    <t>499696.30125_x0002_</t>
  </si>
  <si>
    <t>Billy Fields</t>
  </si>
  <si>
    <t>NZ83619</t>
  </si>
  <si>
    <t>968531.373436_x0002_</t>
  </si>
  <si>
    <t>Evelyn Reynolds</t>
  </si>
  <si>
    <t>NZ82060</t>
  </si>
  <si>
    <t>194915.478414_x0002_</t>
  </si>
  <si>
    <t>Theresa Woods</t>
  </si>
  <si>
    <t>NZ73501</t>
  </si>
  <si>
    <t>665273.413536_x0002_</t>
  </si>
  <si>
    <t>Juan Riley</t>
  </si>
  <si>
    <t>NZ26169</t>
  </si>
  <si>
    <t>74747.863125_x0002_</t>
  </si>
  <si>
    <t>George Thomas</t>
  </si>
  <si>
    <t>NZ90885</t>
  </si>
  <si>
    <t>Lillian Gonzalez</t>
  </si>
  <si>
    <t>NZ47672</t>
  </si>
  <si>
    <t>Business Systems Development Analyst</t>
  </si>
  <si>
    <t>267320.98125_x0002_</t>
  </si>
  <si>
    <t>Billy Turner</t>
  </si>
  <si>
    <t>NZ65548</t>
  </si>
  <si>
    <t>Structural Analysis Engineer</t>
  </si>
  <si>
    <t>1034707.968_x0002_</t>
  </si>
  <si>
    <t>Juan Cole</t>
  </si>
  <si>
    <t>NZ26008</t>
  </si>
  <si>
    <t>124384.22504_x0002_</t>
  </si>
  <si>
    <t>Denise Garza</t>
  </si>
  <si>
    <t>NZ61446</t>
  </si>
  <si>
    <t>298094.8074_x0002_</t>
  </si>
  <si>
    <t>Frances Ray</t>
  </si>
  <si>
    <t>NZ69222</t>
  </si>
  <si>
    <t>209516.456871_x0002_</t>
  </si>
  <si>
    <t>Timothy Richards</t>
  </si>
  <si>
    <t>NZ78119</t>
  </si>
  <si>
    <t>303063.201504_x0002_</t>
  </si>
  <si>
    <t>Roy Graham</t>
  </si>
  <si>
    <t>NZ97733</t>
  </si>
  <si>
    <t>289254.175_x0002_</t>
  </si>
  <si>
    <t>Shirley Parker</t>
  </si>
  <si>
    <t>NZ54112</t>
  </si>
  <si>
    <t>310706.366495_x0002_</t>
  </si>
  <si>
    <t>Albert Wells</t>
  </si>
  <si>
    <t>NZ53480</t>
  </si>
  <si>
    <t>382944.190464_x0002_</t>
  </si>
  <si>
    <t>Nicole Garrett</t>
  </si>
  <si>
    <t>NZ54924</t>
  </si>
  <si>
    <t>1620762.637824_x0002_</t>
  </si>
  <si>
    <t>Chris Meyer</t>
  </si>
  <si>
    <t>NZ98632</t>
  </si>
  <si>
    <t>Actuary</t>
  </si>
  <si>
    <t>1637696.359105_x0002_</t>
  </si>
  <si>
    <t>Thomas Gonzalez</t>
  </si>
  <si>
    <t>NZ84755</t>
  </si>
  <si>
    <t>453952.591596_x0002_</t>
  </si>
  <si>
    <t>Ruby Stewart</t>
  </si>
  <si>
    <t>NZ92968</t>
  </si>
  <si>
    <t>197645.50597_x0002_</t>
  </si>
  <si>
    <t>Andrea Gonzales</t>
  </si>
  <si>
    <t>NZ20371</t>
  </si>
  <si>
    <t>651520.195172_x0002_</t>
  </si>
  <si>
    <t>Larry Ward</t>
  </si>
  <si>
    <t>NZ93672</t>
  </si>
  <si>
    <t>342290.019456_x0002_</t>
  </si>
  <si>
    <t>Laura Burton</t>
  </si>
  <si>
    <t>NZ98830</t>
  </si>
  <si>
    <t>127718.624862_x0002_</t>
  </si>
  <si>
    <t>Timothy Price</t>
  </si>
  <si>
    <t>NZ88021</t>
  </si>
  <si>
    <t>37777.2997_x0002_</t>
  </si>
  <si>
    <t>George Alexander</t>
  </si>
  <si>
    <t>NZ62022</t>
  </si>
  <si>
    <t>Robert Dean</t>
  </si>
  <si>
    <t>NZ79743</t>
  </si>
  <si>
    <t>1866884.48622_x0002_</t>
  </si>
  <si>
    <t>Donald Coleman</t>
  </si>
  <si>
    <t>NZ74300</t>
  </si>
  <si>
    <t>668835.4176_x0002_</t>
  </si>
  <si>
    <t>Louis Smith</t>
  </si>
  <si>
    <t>NZ84211</t>
  </si>
  <si>
    <t>674389.1875_x0002_</t>
  </si>
  <si>
    <t>Dennis Alexander</t>
  </si>
  <si>
    <t>NZ23075</t>
  </si>
  <si>
    <t>329957.29876_x0002_</t>
  </si>
  <si>
    <t>Jason Watson</t>
  </si>
  <si>
    <t>NZ39582</t>
  </si>
  <si>
    <t>Engineer I</t>
  </si>
  <si>
    <t>360444.89376_x0002_</t>
  </si>
  <si>
    <t>Eugene Robinson</t>
  </si>
  <si>
    <t>NZ75610</t>
  </si>
  <si>
    <t>1636294.103808_x0002_</t>
  </si>
  <si>
    <t>Howard Stephens</t>
  </si>
  <si>
    <t>NZ33629</t>
  </si>
  <si>
    <t>923978.357172_x0002_</t>
  </si>
  <si>
    <t>Juan Rivera</t>
  </si>
  <si>
    <t>NZ77225</t>
  </si>
  <si>
    <t>270036.510208_x0002_</t>
  </si>
  <si>
    <t>Mildred Hansen</t>
  </si>
  <si>
    <t>NZ25291</t>
  </si>
  <si>
    <t>2507452.997742_x0002_</t>
  </si>
  <si>
    <t>Charles Lopez</t>
  </si>
  <si>
    <t>NZ36682</t>
  </si>
  <si>
    <t>Health Coach I</t>
  </si>
  <si>
    <t>130415.9488_x0002_</t>
  </si>
  <si>
    <t>Angela Roberts</t>
  </si>
  <si>
    <t>NZ18751</t>
  </si>
  <si>
    <t>289123.0368_x0002_</t>
  </si>
  <si>
    <t>Howard Carr</t>
  </si>
  <si>
    <t>NZ45923</t>
  </si>
  <si>
    <t>1924837.5447_x0002_</t>
  </si>
  <si>
    <t>Jimmy Ray</t>
  </si>
  <si>
    <t>NZ50658</t>
  </si>
  <si>
    <t>Phillip Weaver</t>
  </si>
  <si>
    <t>NZ47104</t>
  </si>
  <si>
    <t>Recruiting Manager</t>
  </si>
  <si>
    <t>2129776.627535_x0002_</t>
  </si>
  <si>
    <t>Bobby Wood</t>
  </si>
  <si>
    <t>NZ25060</t>
  </si>
  <si>
    <t>VP Sales</t>
  </si>
  <si>
    <t>1913918.67612_x0002_</t>
  </si>
  <si>
    <t>Antonio Austin</t>
  </si>
  <si>
    <t>NZ59974</t>
  </si>
  <si>
    <t>1463854.888538_x0002_</t>
  </si>
  <si>
    <t>Keith Hughes</t>
  </si>
  <si>
    <t>NZ50424</t>
  </si>
  <si>
    <t>453483.46368_x0002_</t>
  </si>
  <si>
    <t>John Daniels</t>
  </si>
  <si>
    <t>NZ55690</t>
  </si>
  <si>
    <t>93238.895_x0002_</t>
  </si>
  <si>
    <t>Michael Henry</t>
  </si>
  <si>
    <t>NZ77083</t>
  </si>
  <si>
    <t>553673.856397_x0002_</t>
  </si>
  <si>
    <t>Kelly Price</t>
  </si>
  <si>
    <t>NZ87284</t>
  </si>
  <si>
    <t>184050.277576_x0002_</t>
  </si>
  <si>
    <t>Anne Wright</t>
  </si>
  <si>
    <t>NZ15796</t>
  </si>
  <si>
    <t>34697.587158_x0002_</t>
  </si>
  <si>
    <t>Mark Vasquez</t>
  </si>
  <si>
    <t>NZ76818</t>
  </si>
  <si>
    <t>Account Coordinator</t>
  </si>
  <si>
    <t>1404992.14362_x0002_</t>
  </si>
  <si>
    <t>Judy Fuller</t>
  </si>
  <si>
    <t>NZ67029</t>
  </si>
  <si>
    <t>3243585.67092_x0002_</t>
  </si>
  <si>
    <t>Timothy Franklin</t>
  </si>
  <si>
    <t>NZ15648</t>
  </si>
  <si>
    <t>1871808.4917_x0002_</t>
  </si>
  <si>
    <t>Thomas Gibson</t>
  </si>
  <si>
    <t>NZ37241</t>
  </si>
  <si>
    <t>32128.279083_x0002_</t>
  </si>
  <si>
    <t>Jeffrey Mason</t>
  </si>
  <si>
    <t>NZ68590</t>
  </si>
  <si>
    <t>657031.987956_x0002_</t>
  </si>
  <si>
    <t>Russell Reyes</t>
  </si>
  <si>
    <t>256292.323317_x0002_</t>
  </si>
  <si>
    <t>Kathy Carter</t>
  </si>
  <si>
    <t>NZ49496</t>
  </si>
  <si>
    <t>123112.6875_x0002_</t>
  </si>
  <si>
    <t>Fred Reyes</t>
  </si>
  <si>
    <t>NZ56740</t>
  </si>
  <si>
    <t>293506.387328_x0002_</t>
  </si>
  <si>
    <t>Julie Bennett</t>
  </si>
  <si>
    <t>NZ84401</t>
  </si>
  <si>
    <t>Statistician IV</t>
  </si>
  <si>
    <t>404575.535616_x0002_</t>
  </si>
  <si>
    <t>Phyllis Lawrence</t>
  </si>
  <si>
    <t>NZ87264</t>
  </si>
  <si>
    <t>491904.518963_x0002_</t>
  </si>
  <si>
    <t>Michael Reed</t>
  </si>
  <si>
    <t>NZ24573</t>
  </si>
  <si>
    <t>3049414.76385_x0002_</t>
  </si>
  <si>
    <t>Frank Fox</t>
  </si>
  <si>
    <t>NZ12887</t>
  </si>
  <si>
    <t>189799.419375_x0002_</t>
  </si>
  <si>
    <t>Kathleen Johnston</t>
  </si>
  <si>
    <t>NZ32848</t>
  </si>
  <si>
    <t>888439.608225_x0002_</t>
  </si>
  <si>
    <t>Roger Riley</t>
  </si>
  <si>
    <t>NZ38845</t>
  </si>
  <si>
    <t>343279.5168_x0002_</t>
  </si>
  <si>
    <t>Ronald Phillips</t>
  </si>
  <si>
    <t>NZ51488</t>
  </si>
  <si>
    <t>Software Engineer II</t>
  </si>
  <si>
    <t>1765097.85231_x0002_</t>
  </si>
  <si>
    <t>Judy Gomez</t>
  </si>
  <si>
    <t>NZ45825</t>
  </si>
  <si>
    <t>389773.144_x0002_</t>
  </si>
  <si>
    <t>Barbara Gomez</t>
  </si>
  <si>
    <t>NZ78657</t>
  </si>
  <si>
    <t>195007.85664_x0002_</t>
  </si>
  <si>
    <t>Gary Long</t>
  </si>
  <si>
    <t>NZ20946</t>
  </si>
  <si>
    <t>Programmer II</t>
  </si>
  <si>
    <t>87355.4418_x0002_</t>
  </si>
  <si>
    <t>Ronald Austin</t>
  </si>
  <si>
    <t>NZ80677</t>
  </si>
  <si>
    <t>598410.213638_x0002_</t>
  </si>
  <si>
    <t>Joe Miller</t>
  </si>
  <si>
    <t>NZ84908</t>
  </si>
  <si>
    <t>895456.59399_x0002_</t>
  </si>
  <si>
    <t>Julia Crawford</t>
  </si>
  <si>
    <t>NZ90385</t>
  </si>
  <si>
    <t>248235.07555_x0002_</t>
  </si>
  <si>
    <t>Lawrence Henry</t>
  </si>
  <si>
    <t>NZ50412</t>
  </si>
  <si>
    <t>1472296.810752_x0002_</t>
  </si>
  <si>
    <t>Howard Webb</t>
  </si>
  <si>
    <t>NZ53609</t>
  </si>
  <si>
    <t>152238.452184_x0002_</t>
  </si>
  <si>
    <t>Donna Fox</t>
  </si>
  <si>
    <t>NZ56452</t>
  </si>
  <si>
    <t>Staff Accountant IV</t>
  </si>
  <si>
    <t>797102.0758_x0002_</t>
  </si>
  <si>
    <t>Eric Evans</t>
  </si>
  <si>
    <t>NZ54772</t>
  </si>
  <si>
    <t>49304.0647_x0002_</t>
  </si>
  <si>
    <t>Roy Hernandez</t>
  </si>
  <si>
    <t>NZ83499</t>
  </si>
  <si>
    <t>247721.876424_x0002_</t>
  </si>
  <si>
    <t>Raymond Greene</t>
  </si>
  <si>
    <t>NZ57469</t>
  </si>
  <si>
    <t>199009.078676_x0002_</t>
  </si>
  <si>
    <t>Daniel Tucker</t>
  </si>
  <si>
    <t>NZ54827</t>
  </si>
  <si>
    <t>462110.268004_x0002_</t>
  </si>
  <si>
    <t>Christopher Cox</t>
  </si>
  <si>
    <t>NZ79745</t>
  </si>
  <si>
    <t>681503.616_x0002_</t>
  </si>
  <si>
    <t>William Gray</t>
  </si>
  <si>
    <t>NZ81182</t>
  </si>
  <si>
    <t>Community Outreach Specialist</t>
  </si>
  <si>
    <t>54931.972095_x0002_</t>
  </si>
  <si>
    <t>Stephanie Ryan</t>
  </si>
  <si>
    <t>NZ90265</t>
  </si>
  <si>
    <t>254105.558784_x0002_</t>
  </si>
  <si>
    <t>Walter Duncan</t>
  </si>
  <si>
    <t>NZ26467</t>
  </si>
  <si>
    <t>406893.791232_x0002_</t>
  </si>
  <si>
    <t>David Little</t>
  </si>
  <si>
    <t>NZ22943</t>
  </si>
  <si>
    <t>364665.327031_x0002_</t>
  </si>
  <si>
    <t>Julia Nichols</t>
  </si>
  <si>
    <t>NZ76672</t>
  </si>
  <si>
    <t>95426.122113_x0002_</t>
  </si>
  <si>
    <t>Margaret Bowman</t>
  </si>
  <si>
    <t>NZ32278</t>
  </si>
  <si>
    <t>118972.180908_x0002_</t>
  </si>
  <si>
    <t>Terry Stewart</t>
  </si>
  <si>
    <t>NZ60926</t>
  </si>
  <si>
    <t>Safety Technician IV</t>
  </si>
  <si>
    <t>1040579.99752_x0002_</t>
  </si>
  <si>
    <t>Michael Bailey</t>
  </si>
  <si>
    <t>NZ71352</t>
  </si>
  <si>
    <t>388803.81024_x0002_</t>
  </si>
  <si>
    <t>Christina Larson</t>
  </si>
  <si>
    <t>NZ62222</t>
  </si>
  <si>
    <t>245564.568918_x0002_</t>
  </si>
  <si>
    <t>Kelly Burton</t>
  </si>
  <si>
    <t>NZ27181</t>
  </si>
  <si>
    <t>550592.005392_x0002_</t>
  </si>
  <si>
    <t>Stephen Rose</t>
  </si>
  <si>
    <t>NZ78463</t>
  </si>
  <si>
    <t>1908522.193625_x0002_</t>
  </si>
  <si>
    <t>Wayne Fields</t>
  </si>
  <si>
    <t>NZ67674</t>
  </si>
  <si>
    <t>59947.954659_x0002_</t>
  </si>
  <si>
    <t>Gerald Griffin</t>
  </si>
  <si>
    <t>NZ61947</t>
  </si>
  <si>
    <t>1146047.712406_x0002_</t>
  </si>
  <si>
    <t>Earl Little</t>
  </si>
  <si>
    <t>NZ21788</t>
  </si>
  <si>
    <t>496487.76192_x0002_</t>
  </si>
  <si>
    <t>David Graham</t>
  </si>
  <si>
    <t>NZ72913</t>
  </si>
  <si>
    <t>1218779.87_x0002_</t>
  </si>
  <si>
    <t>Jennifer Oliver</t>
  </si>
  <si>
    <t>NZ56699</t>
  </si>
  <si>
    <t>502813.3362_x0002_</t>
  </si>
  <si>
    <t>Carol Duncan</t>
  </si>
  <si>
    <t>NZ29921</t>
  </si>
  <si>
    <t>173003.695128_x0002_</t>
  </si>
  <si>
    <t>Victor Gardner</t>
  </si>
  <si>
    <t>NZ68800</t>
  </si>
  <si>
    <t>332126.045185_x0002_</t>
  </si>
  <si>
    <t>Johnny Murphy</t>
  </si>
  <si>
    <t>NZ45348</t>
  </si>
  <si>
    <t>166042.89387_x0002_</t>
  </si>
  <si>
    <t>Richard Olson</t>
  </si>
  <si>
    <t>NZ75976</t>
  </si>
  <si>
    <t>GIS Technical Architect</t>
  </si>
  <si>
    <t>1525936.44555_x0002_</t>
  </si>
  <si>
    <t>Carol Freeman</t>
  </si>
  <si>
    <t>NZ21564</t>
  </si>
  <si>
    <t>909407.950176_x0002_</t>
  </si>
  <si>
    <t>Juan Lopez</t>
  </si>
  <si>
    <t>NZ32204</t>
  </si>
  <si>
    <t>78916.104064_x0002_</t>
  </si>
  <si>
    <t>Cynthia Snyder</t>
  </si>
  <si>
    <t>NZ41735</t>
  </si>
  <si>
    <t>115585.789536_x0002_</t>
  </si>
  <si>
    <t>Eugene Collins</t>
  </si>
  <si>
    <t>NZ35221</t>
  </si>
  <si>
    <t>73076.61792_x0002_</t>
  </si>
  <si>
    <t>Keith Weaver</t>
  </si>
  <si>
    <t>NZ24344</t>
  </si>
  <si>
    <t>151985.079324_x0002_</t>
  </si>
  <si>
    <t>Teresa Lawson</t>
  </si>
  <si>
    <t>NZ86957</t>
  </si>
  <si>
    <t>97403.12475_x0002_</t>
  </si>
  <si>
    <t>David Larson</t>
  </si>
  <si>
    <t>NZ88778</t>
  </si>
  <si>
    <t>776427.978924_x0002_</t>
  </si>
  <si>
    <t>Judy Williamson</t>
  </si>
  <si>
    <t>NZ58136</t>
  </si>
  <si>
    <t>2087859.949868_x0002_</t>
  </si>
  <si>
    <t>Christopher Harper</t>
  </si>
  <si>
    <t>NZ23172</t>
  </si>
  <si>
    <t>150126.270496_x0002_</t>
  </si>
  <si>
    <t>Joshua Warren</t>
  </si>
  <si>
    <t>NZ23640</t>
  </si>
  <si>
    <t>116891.759484_x0002_</t>
  </si>
  <si>
    <t>Willie Wheeler</t>
  </si>
  <si>
    <t>NZ27704</t>
  </si>
  <si>
    <t>Systems Administrator IV</t>
  </si>
  <si>
    <t>490144.280256_x0002_</t>
  </si>
  <si>
    <t>James Payne</t>
  </si>
  <si>
    <t>NZ59532</t>
  </si>
  <si>
    <t>1476110.496784_x0002_</t>
  </si>
  <si>
    <t>Ryan Mason</t>
  </si>
  <si>
    <t>NZ91185</t>
  </si>
  <si>
    <t>143851.72725_x0002_</t>
  </si>
  <si>
    <t>Linda Ramos</t>
  </si>
  <si>
    <t>NZ70868</t>
  </si>
  <si>
    <t>65263.54757_x0002_</t>
  </si>
  <si>
    <t>Michelle Little</t>
  </si>
  <si>
    <t>NZ63354</t>
  </si>
  <si>
    <t>674919.713602_x0002_</t>
  </si>
  <si>
    <t>Julia Gilbert</t>
  </si>
  <si>
    <t>NZ69875</t>
  </si>
  <si>
    <t>Nuclear Power Engineer</t>
  </si>
  <si>
    <t>396539.887104_x0002_</t>
  </si>
  <si>
    <t>Anne Phillips</t>
  </si>
  <si>
    <t>NZ29679</t>
  </si>
  <si>
    <t>1181619.7888_x0002_</t>
  </si>
  <si>
    <t>Jonathan Gomez</t>
  </si>
  <si>
    <t>NZ39781</t>
  </si>
  <si>
    <t>33214.212504_x0002_</t>
  </si>
  <si>
    <t>Jack Richardson</t>
  </si>
  <si>
    <t>NZ96722</t>
  </si>
  <si>
    <t>81827.200004_x0002_</t>
  </si>
  <si>
    <t>Joseph Fuller</t>
  </si>
  <si>
    <t>NZ53034</t>
  </si>
  <si>
    <t>145605.379456_x0002_</t>
  </si>
  <si>
    <t>Amanda Miller</t>
  </si>
  <si>
    <t>NZ84388</t>
  </si>
  <si>
    <t>364617.942304_x0002_</t>
  </si>
  <si>
    <t>Ryan Perkins</t>
  </si>
  <si>
    <t>NZ43327</t>
  </si>
  <si>
    <t>Carol Carpenter</t>
  </si>
  <si>
    <t>NZ53757</t>
  </si>
  <si>
    <t>85130.64_x0002_</t>
  </si>
  <si>
    <t>Shirley Jenkins</t>
  </si>
  <si>
    <t>NZ45315</t>
  </si>
  <si>
    <t>659002.46535_x0002_</t>
  </si>
  <si>
    <t>Gerald Montgomery</t>
  </si>
  <si>
    <t>NZ70754</t>
  </si>
  <si>
    <t>1089441.995904_x0002_</t>
  </si>
  <si>
    <t>Stephen Perry</t>
  </si>
  <si>
    <t>NZ70559</t>
  </si>
  <si>
    <t>374674.97984_x0002_</t>
  </si>
  <si>
    <t>Aaron Russell</t>
  </si>
  <si>
    <t>NZ86656</t>
  </si>
  <si>
    <t>502106.339328_x0002_</t>
  </si>
  <si>
    <t>Judith Matthews</t>
  </si>
  <si>
    <t>NZ97660</t>
  </si>
  <si>
    <t>186144.375_x0002_</t>
  </si>
  <si>
    <t>Dennis Hanson</t>
  </si>
  <si>
    <t>NZ74203</t>
  </si>
  <si>
    <t>398822.424_x0002_</t>
  </si>
  <si>
    <t>Steven Ryan</t>
  </si>
  <si>
    <t>NZ35485</t>
  </si>
  <si>
    <t>21065.1175_x0002_</t>
  </si>
  <si>
    <t>Shirley Tucker</t>
  </si>
  <si>
    <t>NZ77723</t>
  </si>
  <si>
    <t>140284.196_x0002_</t>
  </si>
  <si>
    <t>Paul Sims</t>
  </si>
  <si>
    <t>NZ62715</t>
  </si>
  <si>
    <t>253711.480576_x0002_</t>
  </si>
  <si>
    <t>Norma Sanchez</t>
  </si>
  <si>
    <t>NZ54719</t>
  </si>
  <si>
    <t>1239213.428744_x0002_</t>
  </si>
  <si>
    <t>Samuel Bradley</t>
  </si>
  <si>
    <t>NZ25670</t>
  </si>
  <si>
    <t>862058.4544_x0002_</t>
  </si>
  <si>
    <t>Steve Peters</t>
  </si>
  <si>
    <t>NZ46699</t>
  </si>
  <si>
    <t>219769.85568_x0002_</t>
  </si>
  <si>
    <t>Eric Hanson</t>
  </si>
  <si>
    <t>NZ71996</t>
  </si>
  <si>
    <t>1418542.674148_x0002_</t>
  </si>
  <si>
    <t>Jacqueline Hill</t>
  </si>
  <si>
    <t>NZ71818</t>
  </si>
  <si>
    <t>264557.54325_x0002_</t>
  </si>
  <si>
    <t>James Parker</t>
  </si>
  <si>
    <t>NZ53714</t>
  </si>
  <si>
    <t>37979.773425_x0002_</t>
  </si>
  <si>
    <t>Amy Martinez</t>
  </si>
  <si>
    <t>NZ23438</t>
  </si>
  <si>
    <t>Administrative Assistant III</t>
  </si>
  <si>
    <t>117381.126282_x0002_</t>
  </si>
  <si>
    <t>Dorothy Ross</t>
  </si>
  <si>
    <t>NZ29284</t>
  </si>
  <si>
    <t>98253.570688_x0002_</t>
  </si>
  <si>
    <t>Cynthia Rogers</t>
  </si>
  <si>
    <t>NZ35349</t>
  </si>
  <si>
    <t>Software Test Engineer IV</t>
  </si>
  <si>
    <t>528227.022336_x0002_</t>
  </si>
  <si>
    <t>Carl Knight</t>
  </si>
  <si>
    <t>NZ19673</t>
  </si>
  <si>
    <t>918754.755264_x0002_</t>
  </si>
  <si>
    <t>Bobby Fowler</t>
  </si>
  <si>
    <t>NZ91152</t>
  </si>
  <si>
    <t>71388.9774_x0002_</t>
  </si>
  <si>
    <t>David Austin</t>
  </si>
  <si>
    <t>NZ57702</t>
  </si>
  <si>
    <t>861107.96898_x0002_</t>
  </si>
  <si>
    <t>Bobby Gomez</t>
  </si>
  <si>
    <t>NZ55475</t>
  </si>
  <si>
    <t>1122750.57336_x0002_</t>
  </si>
  <si>
    <t>Amanda Mitchell</t>
  </si>
  <si>
    <t>NZ67149</t>
  </si>
  <si>
    <t>508775.2824_x0002_</t>
  </si>
  <si>
    <t>Bruce Greene</t>
  </si>
  <si>
    <t>NZ17557</t>
  </si>
  <si>
    <t>Developer II</t>
  </si>
  <si>
    <t>54596.757215_x0002_</t>
  </si>
  <si>
    <t>Stephanie Bryant</t>
  </si>
  <si>
    <t>NZ48530</t>
  </si>
  <si>
    <t>105428.925_x0002_</t>
  </si>
  <si>
    <t>Fred Woods</t>
  </si>
  <si>
    <t>NZ91720</t>
  </si>
  <si>
    <t>525947.012336_x0002_</t>
  </si>
  <si>
    <t>Mildred Willis</t>
  </si>
  <si>
    <t>NZ33086</t>
  </si>
  <si>
    <t>506526.40836_x0002_</t>
  </si>
  <si>
    <t>David Gomez</t>
  </si>
  <si>
    <t>NZ32785</t>
  </si>
  <si>
    <t>640602.90805_x0002_</t>
  </si>
  <si>
    <t>Katherine Young</t>
  </si>
  <si>
    <t>NZ84352</t>
  </si>
  <si>
    <t>1932207.606252_x0002_</t>
  </si>
  <si>
    <t>Harold Oliver</t>
  </si>
  <si>
    <t>NZ96719</t>
  </si>
  <si>
    <t>1099352.8326_x0002_</t>
  </si>
  <si>
    <t>Phillip Hansen</t>
  </si>
  <si>
    <t>NZ41646</t>
  </si>
  <si>
    <t>34050.75894_x0002_</t>
  </si>
  <si>
    <t>Amy Ryan</t>
  </si>
  <si>
    <t>NZ42511</t>
  </si>
  <si>
    <t>Financial Advisor</t>
  </si>
  <si>
    <t>254722.426448_x0002_</t>
  </si>
  <si>
    <t>Jesse Richards</t>
  </si>
  <si>
    <t>NZ44333</t>
  </si>
  <si>
    <t>180482.65015_x0002_</t>
  </si>
  <si>
    <t>Ronald Reynolds</t>
  </si>
  <si>
    <t>NZ66490</t>
  </si>
  <si>
    <t>361468.586178_x0002_</t>
  </si>
  <si>
    <t>Lori Baker</t>
  </si>
  <si>
    <t>NZ30737</t>
  </si>
  <si>
    <t>572485.418934_x0002_</t>
  </si>
  <si>
    <t>Clarence Lawrence</t>
  </si>
  <si>
    <t>NZ26113</t>
  </si>
  <si>
    <t>451472.9175_x0002_</t>
  </si>
  <si>
    <t>Barbara Barnes</t>
  </si>
  <si>
    <t>NZ20002</t>
  </si>
  <si>
    <t>110150.1972_x0002_</t>
  </si>
  <si>
    <t>Jeffrey Watson</t>
  </si>
  <si>
    <t>NZ93310</t>
  </si>
  <si>
    <t>1689110.102016_x0002_</t>
  </si>
  <si>
    <t>Richard Knight</t>
  </si>
  <si>
    <t>NZ57142</t>
  </si>
  <si>
    <t>257863.7754_x0002_</t>
  </si>
  <si>
    <t>Robin Hawkins</t>
  </si>
  <si>
    <t>NZ91327</t>
  </si>
  <si>
    <t>141945.925_x0002_</t>
  </si>
  <si>
    <t>Shirley Olson</t>
  </si>
  <si>
    <t>NZ76422</t>
  </si>
  <si>
    <t>125832.4875_x0002_</t>
  </si>
  <si>
    <t>Kathleen Smith</t>
  </si>
  <si>
    <t>NZ71139</t>
  </si>
  <si>
    <t>2206729.569792_x0002_</t>
  </si>
  <si>
    <t>Victor Flores</t>
  </si>
  <si>
    <t>NZ61913</t>
  </si>
  <si>
    <t>208470.984384_x0002_</t>
  </si>
  <si>
    <t>Larry Green</t>
  </si>
  <si>
    <t>NZ47091</t>
  </si>
  <si>
    <t>377600.320656_x0002_</t>
  </si>
  <si>
    <t>Wayne Taylor</t>
  </si>
  <si>
    <t>NZ88064</t>
  </si>
  <si>
    <t>1168395.307875_x0002_</t>
  </si>
  <si>
    <t>Brian Hudson</t>
  </si>
  <si>
    <t>NZ24921</t>
  </si>
  <si>
    <t>Physical Therapy Assistant</t>
  </si>
  <si>
    <t>307847.8312_x0002_</t>
  </si>
  <si>
    <t>Frances Hughes</t>
  </si>
  <si>
    <t>NZ25843</t>
  </si>
  <si>
    <t>345042.497925_x0002_</t>
  </si>
  <si>
    <t>Frank Rivera</t>
  </si>
  <si>
    <t>NZ63877</t>
  </si>
  <si>
    <t>60243.15_x0002_</t>
  </si>
  <si>
    <t>Elizabeth Diaz</t>
  </si>
  <si>
    <t>NZ96715</t>
  </si>
  <si>
    <t>Tax Accountant</t>
  </si>
  <si>
    <t>952781.823567_x0002_</t>
  </si>
  <si>
    <t>Brandon Morrison</t>
  </si>
  <si>
    <t>NZ55034</t>
  </si>
  <si>
    <t>359436.79_x0002_</t>
  </si>
  <si>
    <t>Ann Bradley</t>
  </si>
  <si>
    <t>NZ94106</t>
  </si>
  <si>
    <t>108209.2_x0002_</t>
  </si>
  <si>
    <t>Elizabeth Greene</t>
  </si>
  <si>
    <t>NZ84015</t>
  </si>
  <si>
    <t>275577.7248_x0002_</t>
  </si>
  <si>
    <t>Jacqueline Wells</t>
  </si>
  <si>
    <t>NZ95415</t>
  </si>
  <si>
    <t>313186.083336_x0002_</t>
  </si>
  <si>
    <t>Sandra Moreno</t>
  </si>
  <si>
    <t>NZ52319</t>
  </si>
  <si>
    <t>Geologist III</t>
  </si>
  <si>
    <t>206964.2322_x0002_</t>
  </si>
  <si>
    <t>Ronald Riley</t>
  </si>
  <si>
    <t>NZ81069</t>
  </si>
  <si>
    <t>1607891.8752_x0002_</t>
  </si>
  <si>
    <t>John Snyder</t>
  </si>
  <si>
    <t>NZ39963</t>
  </si>
  <si>
    <t>80368.812574_x0002_</t>
  </si>
  <si>
    <t>Dorothy Reed</t>
  </si>
  <si>
    <t>NZ63480</t>
  </si>
  <si>
    <t>228001.872735_x0002_</t>
  </si>
  <si>
    <t>Jeffrey Gardner</t>
  </si>
  <si>
    <t>NZ39713</t>
  </si>
  <si>
    <t>1109608.7859_x0002_</t>
  </si>
  <si>
    <t>Samuel Cunningham</t>
  </si>
  <si>
    <t>NZ91174</t>
  </si>
  <si>
    <t>147522.020148_x0002_</t>
  </si>
  <si>
    <t>Ernest Fernandez</t>
  </si>
  <si>
    <t>NZ78396</t>
  </si>
  <si>
    <t>1233484.261776_x0002_</t>
  </si>
  <si>
    <t>Victor Ellis</t>
  </si>
  <si>
    <t>NZ99904</t>
  </si>
  <si>
    <t>1053001.482948_x0002_</t>
  </si>
  <si>
    <t>Jonathan Nelson</t>
  </si>
  <si>
    <t>NZ57043</t>
  </si>
  <si>
    <t>Account Executive</t>
  </si>
  <si>
    <t>297694.656_x0002_</t>
  </si>
  <si>
    <t>Tina Franklin</t>
  </si>
  <si>
    <t>NZ58620</t>
  </si>
  <si>
    <t>828226.5224_x0002_</t>
  </si>
  <si>
    <t>Carol Gonzalez</t>
  </si>
  <si>
    <t>NZ72516</t>
  </si>
  <si>
    <t>281401.575_x0002_</t>
  </si>
  <si>
    <t>Emily Sullivan</t>
  </si>
  <si>
    <t>NZ62445</t>
  </si>
  <si>
    <t>1292973.235632_x0002_</t>
  </si>
  <si>
    <t>Stephen Daniels</t>
  </si>
  <si>
    <t>NZ98982</t>
  </si>
  <si>
    <t>229651.61184_x0002_</t>
  </si>
  <si>
    <t>Jesse Wright</t>
  </si>
  <si>
    <t>NZ66679</t>
  </si>
  <si>
    <t>1397639.792784_x0002_</t>
  </si>
  <si>
    <t>Helen Bradley</t>
  </si>
  <si>
    <t>NZ44382</t>
  </si>
  <si>
    <t>99007.560277_x0002_</t>
  </si>
  <si>
    <t>Ruby Griffin</t>
  </si>
  <si>
    <t>NZ70133</t>
  </si>
  <si>
    <t>198995.4288_x0002_</t>
  </si>
  <si>
    <t>NZ16937</t>
  </si>
  <si>
    <t>1347664.84425_x0002_</t>
  </si>
  <si>
    <t>Ryan Young</t>
  </si>
  <si>
    <t>NZ43476</t>
  </si>
  <si>
    <t>481184.562586_x0002_</t>
  </si>
  <si>
    <t>George Reid</t>
  </si>
  <si>
    <t>NZ56175</t>
  </si>
  <si>
    <t>521357.752248_x0002_</t>
  </si>
  <si>
    <t>Maria King</t>
  </si>
  <si>
    <t>NZ66158</t>
  </si>
  <si>
    <t>175550.1696_x0002_</t>
  </si>
  <si>
    <t>Eric Taylor</t>
  </si>
  <si>
    <t>NZ51633</t>
  </si>
  <si>
    <t>339973.410276_x0002_</t>
  </si>
  <si>
    <t>Amy Powell</t>
  </si>
  <si>
    <t>NZ38702</t>
  </si>
  <si>
    <t>605550.518272_x0002_</t>
  </si>
  <si>
    <t>Larry Phillips</t>
  </si>
  <si>
    <t>NZ56058</t>
  </si>
  <si>
    <t>64712.427066_x0002_</t>
  </si>
  <si>
    <t>Jose Walker</t>
  </si>
  <si>
    <t>NZ45804</t>
  </si>
  <si>
    <t>280994.88048_x0002_</t>
  </si>
  <si>
    <t>Joe Garcia</t>
  </si>
  <si>
    <t>NZ88761</t>
  </si>
  <si>
    <t>277273.3992_x0002_</t>
  </si>
  <si>
    <t>Anthony Green</t>
  </si>
  <si>
    <t>NZ86154</t>
  </si>
  <si>
    <t>856873.58848_x0002_</t>
  </si>
  <si>
    <t>Jeremy Woods</t>
  </si>
  <si>
    <t>NZ16622</t>
  </si>
  <si>
    <t>408152.380812_x0002_</t>
  </si>
  <si>
    <t>Raymond Willis</t>
  </si>
  <si>
    <t>NZ24899</t>
  </si>
  <si>
    <t>48551.96832_x0002_</t>
  </si>
  <si>
    <t>Jesse White</t>
  </si>
  <si>
    <t>NZ50848</t>
  </si>
  <si>
    <t>1393358.9922_x0002_</t>
  </si>
  <si>
    <t>Joshua Clark</t>
  </si>
  <si>
    <t>NZ56317</t>
  </si>
  <si>
    <t>1065811.1322_x0002_</t>
  </si>
  <si>
    <t>Betty Meyer</t>
  </si>
  <si>
    <t>NZ77616</t>
  </si>
  <si>
    <t>432454.76737_x0002_</t>
  </si>
  <si>
    <t>Katherine Reynolds</t>
  </si>
  <si>
    <t>NZ81954</t>
  </si>
  <si>
    <t>439854.5592_x0002_</t>
  </si>
  <si>
    <t>Earl Kennedy</t>
  </si>
  <si>
    <t>NZ43465</t>
  </si>
  <si>
    <t>1895319.072768_x0002_</t>
  </si>
  <si>
    <t>Jesse Garrett</t>
  </si>
  <si>
    <t>NZ51890</t>
  </si>
  <si>
    <t>553397.322816_x0002_</t>
  </si>
  <si>
    <t>Richard Sanchez</t>
  </si>
  <si>
    <t>NZ89708</t>
  </si>
  <si>
    <t>435820.8496_x0002_</t>
  </si>
  <si>
    <t>Jonathan Weaver</t>
  </si>
  <si>
    <t>NZ56044</t>
  </si>
  <si>
    <t>447804.619695_x0002_</t>
  </si>
  <si>
    <t>Angela Alvarez</t>
  </si>
  <si>
    <t>NZ82997</t>
  </si>
  <si>
    <t>981482.258925_x0002_</t>
  </si>
  <si>
    <t>Richard Gomez</t>
  </si>
  <si>
    <t>NZ70757</t>
  </si>
  <si>
    <t>VP Quality Control</t>
  </si>
  <si>
    <t>44044.2936_x0002_</t>
  </si>
  <si>
    <t>Sandra Schmidt</t>
  </si>
  <si>
    <t>NZ19165</t>
  </si>
  <si>
    <t>1325711.675648_x0002_</t>
  </si>
  <si>
    <t>Samuel Ramirez</t>
  </si>
  <si>
    <t>NZ24180</t>
  </si>
  <si>
    <t>322763.9856_x0002_</t>
  </si>
  <si>
    <t>Patrick Thomas</t>
  </si>
  <si>
    <t>NZ32618</t>
  </si>
  <si>
    <t>410491.1205_x0002_</t>
  </si>
  <si>
    <t>Roy Cunningham</t>
  </si>
  <si>
    <t>NZ82705</t>
  </si>
  <si>
    <t>342138.313125_x0002_</t>
  </si>
  <si>
    <t>Kathleen Riley</t>
  </si>
  <si>
    <t>NZ45633</t>
  </si>
  <si>
    <t>163980.21024_x0002_</t>
  </si>
  <si>
    <t>Joyce Stevens</t>
  </si>
  <si>
    <t>NZ73526</t>
  </si>
  <si>
    <t>243863.036928_x0002_</t>
  </si>
  <si>
    <t>Marilyn Flores</t>
  </si>
  <si>
    <t>NZ16745</t>
  </si>
  <si>
    <t>992941.982018_x0002_</t>
  </si>
  <si>
    <t>Patricia Stewart</t>
  </si>
  <si>
    <t>NZ81707</t>
  </si>
  <si>
    <t>1963838.875557_x0002_</t>
  </si>
  <si>
    <t>Helen Pierce</t>
  </si>
  <si>
    <t>NZ47860</t>
  </si>
  <si>
    <t>354828.55414_x0002_</t>
  </si>
  <si>
    <t>William Wagner</t>
  </si>
  <si>
    <t>NZ52506</t>
  </si>
  <si>
    <t>459302.33888_x0002_</t>
  </si>
  <si>
    <t>Jesse Hughes</t>
  </si>
  <si>
    <t>NZ72150</t>
  </si>
  <si>
    <t>654671.2032_x0002_</t>
  </si>
  <si>
    <t>Matthew Ross</t>
  </si>
  <si>
    <t>NZ70877</t>
  </si>
  <si>
    <t>Abuja</t>
  </si>
  <si>
    <t>2066780.567528_x0002_</t>
  </si>
  <si>
    <t>Patrick Stone</t>
  </si>
  <si>
    <t>NZ36951</t>
  </si>
  <si>
    <t>191858.0175_x0002_</t>
  </si>
  <si>
    <t>Billy Hall</t>
  </si>
  <si>
    <t>NZ58356</t>
  </si>
  <si>
    <t>315547.37676_x0002_</t>
  </si>
  <si>
    <t>Ralph Parker</t>
  </si>
  <si>
    <t>NZ21608</t>
  </si>
  <si>
    <t>226137.94_x0002_</t>
  </si>
  <si>
    <t>Elizabeth Adams</t>
  </si>
  <si>
    <t>NZ57619</t>
  </si>
  <si>
    <t>873786.281225_x0002_</t>
  </si>
  <si>
    <t>Michael Carroll</t>
  </si>
  <si>
    <t>NZ53190</t>
  </si>
  <si>
    <t>1485828.636672_x0002_</t>
  </si>
  <si>
    <t>Raymond Mills</t>
  </si>
  <si>
    <t>NZ81046</t>
  </si>
  <si>
    <t>1619706.117888_x0002_</t>
  </si>
  <si>
    <t>Victor Moreno</t>
  </si>
  <si>
    <t>NZ91353</t>
  </si>
  <si>
    <t>373578.970512_x0002_</t>
  </si>
  <si>
    <t>Keith Wright</t>
  </si>
  <si>
    <t>NZ82699</t>
  </si>
  <si>
    <t>2150327.79_x0002_</t>
  </si>
  <si>
    <t>Daniel Martin</t>
  </si>
  <si>
    <t>NZ72590</t>
  </si>
  <si>
    <t>433119.984375_x0002_</t>
  </si>
  <si>
    <t>Dennis Long</t>
  </si>
  <si>
    <t>NZ58718</t>
  </si>
  <si>
    <t>364000.718592_x0002_</t>
  </si>
  <si>
    <t>Walter Stanley</t>
  </si>
  <si>
    <t>NZ59872</t>
  </si>
  <si>
    <t>420132.51072_x0002_</t>
  </si>
  <si>
    <t>Juan Rose</t>
  </si>
  <si>
    <t>NZ62657</t>
  </si>
  <si>
    <t>1619690.629248_x0002_</t>
  </si>
  <si>
    <t>Shawn Knight</t>
  </si>
  <si>
    <t>NZ96983</t>
  </si>
  <si>
    <t>723632.37492_x0002_</t>
  </si>
  <si>
    <t>Sharon Wilson</t>
  </si>
  <si>
    <t>NZ71795</t>
  </si>
  <si>
    <t>3667387.277664_x0002_</t>
  </si>
  <si>
    <t>John Frazier</t>
  </si>
  <si>
    <t>NZ77657</t>
  </si>
  <si>
    <t>Senior Sales Associate</t>
  </si>
  <si>
    <t>1201314.9456_x0002_</t>
  </si>
  <si>
    <t>John Spencer</t>
  </si>
  <si>
    <t>NZ35211</t>
  </si>
  <si>
    <t>1485080.777712_x0002_</t>
  </si>
  <si>
    <t>Eugene Kelly</t>
  </si>
  <si>
    <t>NZ96083</t>
  </si>
  <si>
    <t>367026.66834_x0002_</t>
  </si>
  <si>
    <t>Ruby Robinson</t>
  </si>
  <si>
    <t>NZ76683</t>
  </si>
  <si>
    <t>917838.784863_x0002_</t>
  </si>
  <si>
    <t>Brandon Daniels</t>
  </si>
  <si>
    <t>NZ79704</t>
  </si>
  <si>
    <t>412699.064904_x0002_</t>
  </si>
  <si>
    <t>Ernest Reynolds</t>
  </si>
  <si>
    <t>NZ15294</t>
  </si>
  <si>
    <t>929108.735632_x0002_</t>
  </si>
  <si>
    <t>Gloria Gibson</t>
  </si>
  <si>
    <t>NZ63836</t>
  </si>
  <si>
    <t>2195313.278409_x0002_</t>
  </si>
  <si>
    <t>Arthur Snyder</t>
  </si>
  <si>
    <t>NZ29653</t>
  </si>
  <si>
    <t>307164.552408_x0002_</t>
  </si>
  <si>
    <t>Kathy Allen</t>
  </si>
  <si>
    <t>NZ72001</t>
  </si>
  <si>
    <t>278287.04393_x0002_</t>
  </si>
  <si>
    <t>Robert Parker</t>
  </si>
  <si>
    <t>NZ89040</t>
  </si>
  <si>
    <t>93661.6252_x0002_</t>
  </si>
  <si>
    <t>Paul Simmons</t>
  </si>
  <si>
    <t>NZ57163</t>
  </si>
  <si>
    <t>673491.823004_x0002_</t>
  </si>
  <si>
    <t>Michael Alexander</t>
  </si>
  <si>
    <t>NZ49684</t>
  </si>
  <si>
    <t>155881.1056_x0002_</t>
  </si>
  <si>
    <t>Phillip Kennedy</t>
  </si>
  <si>
    <t>NZ36436</t>
  </si>
  <si>
    <t>329191.591104_x0002_</t>
  </si>
  <si>
    <t>Antonio Ruiz</t>
  </si>
  <si>
    <t>NZ96496</t>
  </si>
  <si>
    <t>1229634.117712_x0002_</t>
  </si>
  <si>
    <t>Beverly Sullivan</t>
  </si>
  <si>
    <t>NZ41393</t>
  </si>
  <si>
    <t>3890598.08458_x0002_</t>
  </si>
  <si>
    <t>Ronald Reed</t>
  </si>
  <si>
    <t>NZ92647</t>
  </si>
  <si>
    <t>189392.618844_x0002_</t>
  </si>
  <si>
    <t>Shawn Simmons</t>
  </si>
  <si>
    <t>NZ49190</t>
  </si>
  <si>
    <t>1141059.618_x0002_</t>
  </si>
  <si>
    <t>Jose Thomas</t>
  </si>
  <si>
    <t>NZ15747</t>
  </si>
  <si>
    <t>550849.92_x0002_</t>
  </si>
  <si>
    <t>Jennifer Bennett</t>
  </si>
  <si>
    <t>NZ84566</t>
  </si>
  <si>
    <t>94983.709248_x0002_</t>
  </si>
  <si>
    <t>Annie Washington</t>
  </si>
  <si>
    <t>NZ82494</t>
  </si>
  <si>
    <t>881345.760012_x0002_</t>
  </si>
  <si>
    <t>Harold Williams</t>
  </si>
  <si>
    <t>NZ57498</t>
  </si>
  <si>
    <t>318996.716993_x0002_</t>
  </si>
  <si>
    <t>Harold Wood</t>
  </si>
  <si>
    <t>NZ58811</t>
  </si>
  <si>
    <t>391066.1352_x0002_</t>
  </si>
  <si>
    <t>Frances Austin</t>
  </si>
  <si>
    <t>NZ90414</t>
  </si>
  <si>
    <t>281503.38888_x0002_</t>
  </si>
  <si>
    <t>Catherine Weaver</t>
  </si>
  <si>
    <t>NZ17683</t>
  </si>
  <si>
    <t>153198.483438_x0002_</t>
  </si>
  <si>
    <t>Stephanie Lopez</t>
  </si>
  <si>
    <t>NZ65960</t>
  </si>
  <si>
    <t>1788480.14904_x0002_</t>
  </si>
  <si>
    <t>Terry Gibson</t>
  </si>
  <si>
    <t>NZ15036</t>
  </si>
  <si>
    <t>656176.232712_x0002_</t>
  </si>
  <si>
    <t>Lawrence Rice</t>
  </si>
  <si>
    <t>NZ90735</t>
  </si>
  <si>
    <t>1087915.486924_x0002_</t>
  </si>
  <si>
    <t>Steve Grant</t>
  </si>
  <si>
    <t>NZ39658</t>
  </si>
  <si>
    <t>1169129.700032_x0002_</t>
  </si>
  <si>
    <t>Douglas Olson</t>
  </si>
  <si>
    <t>NZ37028</t>
  </si>
  <si>
    <t>484137.84375_x0002_</t>
  </si>
  <si>
    <t>Kathleen Carpenter</t>
  </si>
  <si>
    <t>NZ93355</t>
  </si>
  <si>
    <t>934240.451928_x0002_</t>
  </si>
  <si>
    <t>Matthew Marshall</t>
  </si>
  <si>
    <t>NZ16961</t>
  </si>
  <si>
    <t>1090941.38496_x0002_</t>
  </si>
  <si>
    <t>Christina Crawford</t>
  </si>
  <si>
    <t>NZ24103</t>
  </si>
  <si>
    <t>154460.69982_x0002_</t>
  </si>
  <si>
    <t>Anthony King</t>
  </si>
  <si>
    <t>NZ91417</t>
  </si>
  <si>
    <t>199916.455428_x0002_</t>
  </si>
  <si>
    <t>Jesse Martinez</t>
  </si>
  <si>
    <t>NZ31444</t>
  </si>
  <si>
    <t>656009.473509_x0002_</t>
  </si>
  <si>
    <t>Brandon Rose</t>
  </si>
  <si>
    <t>Account Representative II</t>
  </si>
  <si>
    <t>991058.21712_x0002_</t>
  </si>
  <si>
    <t>Diane Clark</t>
  </si>
  <si>
    <t>NZ42415</t>
  </si>
  <si>
    <t>380570.295_x0002_</t>
  </si>
  <si>
    <t>Robert Thomas</t>
  </si>
  <si>
    <t>NZ19405</t>
  </si>
  <si>
    <t>37712.0448_x0002_</t>
  </si>
  <si>
    <t>Kimberly Austin</t>
  </si>
  <si>
    <t>NZ84197</t>
  </si>
  <si>
    <t>491522.7629_x0002_</t>
  </si>
  <si>
    <t>Lillian Moore</t>
  </si>
  <si>
    <t>NZ97314</t>
  </si>
  <si>
    <t>589372.988967_x0002_</t>
  </si>
  <si>
    <t>Sarah Porter</t>
  </si>
  <si>
    <t>NZ31020</t>
  </si>
  <si>
    <t>337430.3647_x0002_</t>
  </si>
  <si>
    <t>Amy Mills</t>
  </si>
  <si>
    <t>NZ20489</t>
  </si>
  <si>
    <t>240865.25958_x0002_</t>
  </si>
  <si>
    <t>Jerry Hudson</t>
  </si>
  <si>
    <t>NZ66583</t>
  </si>
  <si>
    <t>276501.04944_x0002_</t>
  </si>
  <si>
    <t>Arthur Hanson</t>
  </si>
  <si>
    <t>NZ78943</t>
  </si>
  <si>
    <t>635126.82471_x0002_</t>
  </si>
  <si>
    <t>Ernest Gutierrez</t>
  </si>
  <si>
    <t>NZ48525</t>
  </si>
  <si>
    <t>2847399.631648_x0002_</t>
  </si>
  <si>
    <t>Arthur Hicks</t>
  </si>
  <si>
    <t>NZ90197</t>
  </si>
  <si>
    <t>94268.589337_x0002_</t>
  </si>
  <si>
    <t>Scott Lawrence</t>
  </si>
  <si>
    <t>NZ79699</t>
  </si>
  <si>
    <t>1378832.699944_x0002_</t>
  </si>
  <si>
    <t>Douglas Gonzalez</t>
  </si>
  <si>
    <t>NZ53485</t>
  </si>
  <si>
    <t>203854.7628_x0002_</t>
  </si>
  <si>
    <t>Heather Day</t>
  </si>
  <si>
    <t>NZ93719</t>
  </si>
  <si>
    <t>687505.093925_x0002_</t>
  </si>
  <si>
    <t>Kevin Davis</t>
  </si>
  <si>
    <t>NZ69382</t>
  </si>
  <si>
    <t>532977.582852_x0002_</t>
  </si>
  <si>
    <t>Michael Cunningham</t>
  </si>
  <si>
    <t>NZ52986</t>
  </si>
  <si>
    <t>530390.606361_x0002_</t>
  </si>
  <si>
    <t>Lawrence Morgan</t>
  </si>
  <si>
    <t>NZ62018</t>
  </si>
  <si>
    <t>1795181.910192_x0002_</t>
  </si>
  <si>
    <t>Harry Ward</t>
  </si>
  <si>
    <t>NZ50748</t>
  </si>
  <si>
    <t>152857.32_x0002_</t>
  </si>
  <si>
    <t>Ann Spencer</t>
  </si>
  <si>
    <t>NZ92575</t>
  </si>
  <si>
    <t>183434.4846_x0002_</t>
  </si>
  <si>
    <t>Willie Henry</t>
  </si>
  <si>
    <t>NZ75987</t>
  </si>
  <si>
    <t>871636.9472_x0002_</t>
  </si>
  <si>
    <t>Douglas Gomez</t>
  </si>
  <si>
    <t>NZ94518</t>
  </si>
  <si>
    <t>590851.317675_x0002_</t>
  </si>
  <si>
    <t>Kevin Schmidt</t>
  </si>
  <si>
    <t>NZ26448</t>
  </si>
  <si>
    <t>Geological Engineer</t>
  </si>
  <si>
    <t>842029.374648_x0002_</t>
  </si>
  <si>
    <t>Douglas Freeman</t>
  </si>
  <si>
    <t>NZ77446</t>
  </si>
  <si>
    <t>185097.7656_x0002_</t>
  </si>
  <si>
    <t>Kimberly Schmidt</t>
  </si>
  <si>
    <t>NZ70570</t>
  </si>
  <si>
    <t>1838374.29846_x0002_</t>
  </si>
  <si>
    <t>Ronald Gutierrez</t>
  </si>
  <si>
    <t>NZ96324</t>
  </si>
  <si>
    <t>635381.896448_x0002_</t>
  </si>
  <si>
    <t>Howard Hill</t>
  </si>
  <si>
    <t>NZ50034</t>
  </si>
  <si>
    <t>354030.899264_x0002_</t>
  </si>
  <si>
    <t>Samuel Harvey</t>
  </si>
  <si>
    <t>NZ16827</t>
  </si>
  <si>
    <t>251496.87255_x0002_</t>
  </si>
  <si>
    <t>Ronald Fisher</t>
  </si>
  <si>
    <t>NZ32064</t>
  </si>
  <si>
    <t>815830.63353_x0002_</t>
  </si>
  <si>
    <t>Evelyn Gilbert</t>
  </si>
  <si>
    <t>NZ37063</t>
  </si>
  <si>
    <t>141515.998092_x0002_</t>
  </si>
  <si>
    <t>Harry Fields</t>
  </si>
  <si>
    <t>NZ59364</t>
  </si>
  <si>
    <t>Media Manager II</t>
  </si>
  <si>
    <t>590910.2288_x0002_</t>
  </si>
  <si>
    <t>Jacqueline Thompson</t>
  </si>
  <si>
    <t>NZ65893</t>
  </si>
  <si>
    <t>484750.895625_x0002_</t>
  </si>
  <si>
    <t>Fred Welch</t>
  </si>
  <si>
    <t>NZ70227</t>
  </si>
  <si>
    <t>606505.38495_x0002_</t>
  </si>
  <si>
    <t>George Johnston</t>
  </si>
  <si>
    <t>NZ80050</t>
  </si>
  <si>
    <t>Assistant Media Planner</t>
  </si>
  <si>
    <t>372282.660288_x0002_</t>
  </si>
  <si>
    <t>Eugene Brooks</t>
  </si>
  <si>
    <t>NZ86054</t>
  </si>
  <si>
    <t>457214.443_x0002_</t>
  </si>
  <si>
    <t>Bonnie Stone</t>
  </si>
  <si>
    <t>NZ51774</t>
  </si>
  <si>
    <t>328323.971976_x0002_</t>
  </si>
  <si>
    <t>Lawrence Ferguson</t>
  </si>
  <si>
    <t>NZ20637</t>
  </si>
  <si>
    <t>1701548.215068_x0002_</t>
  </si>
  <si>
    <t>Carlos Wilson</t>
  </si>
  <si>
    <t>NZ12811</t>
  </si>
  <si>
    <t>1112405.110344_x0002_</t>
  </si>
  <si>
    <t>Linda Fisher</t>
  </si>
  <si>
    <t>NZ64752</t>
  </si>
  <si>
    <t>569217.375_x0002_</t>
  </si>
  <si>
    <t>Gregory Rivera</t>
  </si>
  <si>
    <t>NZ54844</t>
  </si>
  <si>
    <t>148572.30348_x0002_</t>
  </si>
  <si>
    <t>Larry Weaver</t>
  </si>
  <si>
    <t>NZ16110</t>
  </si>
  <si>
    <t>930896.890625_x0002_</t>
  </si>
  <si>
    <t>Gregory Hill</t>
  </si>
  <si>
    <t>NZ54963</t>
  </si>
  <si>
    <t>442236.128488_x0002_</t>
  </si>
  <si>
    <t>Jacqueline Hughes</t>
  </si>
  <si>
    <t>NZ15581</t>
  </si>
  <si>
    <t>1211126.423528_x0002_</t>
  </si>
  <si>
    <t>Christina Hunt</t>
  </si>
  <si>
    <t>NZ50588</t>
  </si>
  <si>
    <t>105557.7256_x0002_</t>
  </si>
  <si>
    <t>Nancy Morris</t>
  </si>
  <si>
    <t>NZ32126</t>
  </si>
  <si>
    <t>133076.74296_x0002_</t>
  </si>
  <si>
    <t>Mildred Hanson</t>
  </si>
  <si>
    <t>NZ88473</t>
  </si>
  <si>
    <t>319805.84736_x0002_</t>
  </si>
  <si>
    <t>Craig Lee</t>
  </si>
  <si>
    <t>NZ32603</t>
  </si>
  <si>
    <t>137423.9744_x0002_</t>
  </si>
  <si>
    <t>Alan Kennedy</t>
  </si>
  <si>
    <t>NZ32945</t>
  </si>
  <si>
    <t>177146.436896_x0002_</t>
  </si>
  <si>
    <t>Norma Perez</t>
  </si>
  <si>
    <t>NZ47332</t>
  </si>
  <si>
    <t>893388.785364_x0002_</t>
  </si>
  <si>
    <t>Wayne Baker</t>
  </si>
  <si>
    <t>NZ21667</t>
  </si>
  <si>
    <t>565070.6025_x0002_</t>
  </si>
  <si>
    <t>Fred Schmidt</t>
  </si>
  <si>
    <t>NZ71190</t>
  </si>
  <si>
    <t>201446.595_x0002_</t>
  </si>
  <si>
    <t>Alan Wallace</t>
  </si>
  <si>
    <t>NZ17053</t>
  </si>
  <si>
    <t>359098.5384_x0002_</t>
  </si>
  <si>
    <t>Jessica Moreno</t>
  </si>
  <si>
    <t>NZ71301</t>
  </si>
  <si>
    <t>2258828.403255_x0002_</t>
  </si>
  <si>
    <t>Timothy Fields</t>
  </si>
  <si>
    <t>NZ33337</t>
  </si>
  <si>
    <t>234545.716875_x0002_</t>
  </si>
  <si>
    <t>George Murray</t>
  </si>
  <si>
    <t>NZ23104</t>
  </si>
  <si>
    <t>87689.129088_x0002_</t>
  </si>
  <si>
    <t>Roy Lane</t>
  </si>
  <si>
    <t>NZ15455</t>
  </si>
  <si>
    <t>Electrical Engineer</t>
  </si>
  <si>
    <t>434681.424112_x0002_</t>
  </si>
  <si>
    <t>Jacqueline Martin</t>
  </si>
  <si>
    <t>NZ46745</t>
  </si>
  <si>
    <t>76925.992_x0002_</t>
  </si>
  <si>
    <t>Jonathan Morris</t>
  </si>
  <si>
    <t>NZ13491</t>
  </si>
  <si>
    <t>490931.676571_x0002_</t>
  </si>
  <si>
    <t>Julie Wheeler</t>
  </si>
  <si>
    <t>NZ59380</t>
  </si>
  <si>
    <t>Ruby Wallace</t>
  </si>
  <si>
    <t>NZ89715</t>
  </si>
  <si>
    <t>287770.64976_x0002_</t>
  </si>
  <si>
    <t>Brandon Roberts</t>
  </si>
  <si>
    <t>NZ79266</t>
  </si>
  <si>
    <t>99957.673325_x0002_</t>
  </si>
  <si>
    <t>Scott Mitchell</t>
  </si>
  <si>
    <t>NZ23354</t>
  </si>
  <si>
    <t>1333557.63819_x0002_</t>
  </si>
  <si>
    <t>Larry Arnold</t>
  </si>
  <si>
    <t>NZ25922</t>
  </si>
  <si>
    <t>950337.244452_x0002_</t>
  </si>
  <si>
    <t>Eugene Boyd</t>
  </si>
  <si>
    <t>NZ51353</t>
  </si>
  <si>
    <t>2211018.053175_x0002_</t>
  </si>
  <si>
    <t>Samuel Nichols</t>
  </si>
  <si>
    <t>NZ13486</t>
  </si>
  <si>
    <t>2061726.77376_x0002_</t>
  </si>
  <si>
    <t>Ralph Burns</t>
  </si>
  <si>
    <t>NZ94008</t>
  </si>
  <si>
    <t>1388245.063128_x0002_</t>
  </si>
  <si>
    <t>Eugene Oliver</t>
  </si>
  <si>
    <t>NZ57483</t>
  </si>
  <si>
    <t>Chief Design Engineer</t>
  </si>
  <si>
    <t>208376.057175_x0002_</t>
  </si>
  <si>
    <t>NZ28563</t>
  </si>
  <si>
    <t>922185.417774_x0002_</t>
  </si>
  <si>
    <t>Thomas Robertson</t>
  </si>
  <si>
    <t>NZ48166</t>
  </si>
  <si>
    <t>407298.358928_x0002_</t>
  </si>
  <si>
    <t>Daniel Fields</t>
  </si>
  <si>
    <t>NZ77494</t>
  </si>
  <si>
    <t>1114277.6365_x0002_</t>
  </si>
  <si>
    <t>Jimmy Harper</t>
  </si>
  <si>
    <t>NZ99522</t>
  </si>
  <si>
    <t>942512.2609_x0002_</t>
  </si>
  <si>
    <t>Sarah Burke</t>
  </si>
  <si>
    <t>NZ20899</t>
  </si>
  <si>
    <t>876651.006816_x0002_</t>
  </si>
  <si>
    <t>Paula King</t>
  </si>
  <si>
    <t>NZ21388</t>
  </si>
  <si>
    <t>2704170.354552_x0002_</t>
  </si>
  <si>
    <t>James Grant</t>
  </si>
  <si>
    <t>108528.9101_x0002_</t>
  </si>
  <si>
    <t>Harry Martin</t>
  </si>
  <si>
    <t>NZ15955</t>
  </si>
  <si>
    <t>984045.53888_x0002_</t>
  </si>
  <si>
    <t>Clarence Matthews</t>
  </si>
  <si>
    <t>NZ68013</t>
  </si>
  <si>
    <t>149507.527275_x0002_</t>
  </si>
  <si>
    <t>Lillian Fisher</t>
  </si>
  <si>
    <t>NZ16812</t>
  </si>
  <si>
    <t>793170.716208_x0002_</t>
  </si>
  <si>
    <t>Jesse George</t>
  </si>
  <si>
    <t>NZ68679</t>
  </si>
  <si>
    <t>484219.57045_x0002_</t>
  </si>
  <si>
    <t>Harry Oliver</t>
  </si>
  <si>
    <t>NZ78162</t>
  </si>
  <si>
    <t>684283.253976_x0002_</t>
  </si>
  <si>
    <t>Jacqueline Boyd</t>
  </si>
  <si>
    <t>NZ94962</t>
  </si>
  <si>
    <t>1017631.6578_x0002_</t>
  </si>
  <si>
    <t>Samuel Anderson</t>
  </si>
  <si>
    <t>NZ88769</t>
  </si>
  <si>
    <t>274935.740625_x0002_</t>
  </si>
  <si>
    <t>Kathleen Bradley</t>
  </si>
  <si>
    <t>NZ68824</t>
  </si>
  <si>
    <t>205810.176792_x0002_</t>
  </si>
  <si>
    <t>Evelyn Ramirez</t>
  </si>
  <si>
    <t>NZ20560</t>
  </si>
  <si>
    <t>1547427.105_x0002_</t>
  </si>
  <si>
    <t>Daniel Stewart</t>
  </si>
  <si>
    <t>NZ16141</t>
  </si>
  <si>
    <t>33299.914752_x0002_</t>
  </si>
  <si>
    <t>Marie Medina</t>
  </si>
  <si>
    <t>NZ29174</t>
  </si>
  <si>
    <t>Legal Assistant</t>
  </si>
  <si>
    <t>39921.31845_x0002_</t>
  </si>
  <si>
    <t>Janice Gray</t>
  </si>
  <si>
    <t>NZ41219</t>
  </si>
  <si>
    <t>294751.52704_x0002_</t>
  </si>
  <si>
    <t>Todd Sims</t>
  </si>
  <si>
    <t>NZ55634</t>
  </si>
  <si>
    <t>483549.191496_x0002_</t>
  </si>
  <si>
    <t>Irene Bell</t>
  </si>
  <si>
    <t>NZ35926</t>
  </si>
  <si>
    <t>2856010.5_x0002_</t>
  </si>
  <si>
    <t>Daniel Crawford</t>
  </si>
  <si>
    <t>NZ76287</t>
  </si>
  <si>
    <t>119123.35308_x0002_</t>
  </si>
  <si>
    <t>Joyce Smith</t>
  </si>
  <si>
    <t>NZ77048</t>
  </si>
  <si>
    <t>701987.985216_x0002_</t>
  </si>
  <si>
    <t>Annie Morrison</t>
  </si>
  <si>
    <t>NZ56930</t>
  </si>
  <si>
    <t>774807.1166_x0002_</t>
  </si>
  <si>
    <t>NZ71913</t>
  </si>
  <si>
    <t>346860.2592_x0002_</t>
  </si>
  <si>
    <t>Walter Matthews</t>
  </si>
  <si>
    <t>NZ33238</t>
  </si>
  <si>
    <t>780674.580504_x0002_</t>
  </si>
  <si>
    <t>Joshua Porter</t>
  </si>
  <si>
    <t>NZ93187</t>
  </si>
  <si>
    <t>97133.47875_x0002_</t>
  </si>
  <si>
    <t>Billy Oliver</t>
  </si>
  <si>
    <t>NZ29277</t>
  </si>
  <si>
    <t>292403.23638_x0002_</t>
  </si>
  <si>
    <t>Kenneth Hart</t>
  </si>
  <si>
    <t>NZ52032</t>
  </si>
  <si>
    <t>170188.9862_x0002_</t>
  </si>
  <si>
    <t>Brian Ramos</t>
  </si>
  <si>
    <t>NZ17798</t>
  </si>
  <si>
    <t>478878.830848_x0002_</t>
  </si>
  <si>
    <t>Judith Tucker</t>
  </si>
  <si>
    <t>NZ37613</t>
  </si>
  <si>
    <t>594917.1405_x0002_</t>
  </si>
  <si>
    <t>Craig Young</t>
  </si>
  <si>
    <t>NZ90967</t>
  </si>
  <si>
    <t>38471.75514_x0002_</t>
  </si>
  <si>
    <t>Janice Foster</t>
  </si>
  <si>
    <t>NZ84868</t>
  </si>
  <si>
    <t>2446251.572376_x0002_</t>
  </si>
  <si>
    <t>Jack Coleman</t>
  </si>
  <si>
    <t>NZ88698</t>
  </si>
  <si>
    <t>295345.612935_x0002_</t>
  </si>
  <si>
    <t>Kathy Wheeler</t>
  </si>
  <si>
    <t>NZ49213</t>
  </si>
  <si>
    <t>359180.227424_x0002_</t>
  </si>
  <si>
    <t>Joseph Kennedy</t>
  </si>
  <si>
    <t>NZ76215</t>
  </si>
  <si>
    <t>106097.8688_x0002_</t>
  </si>
  <si>
    <t>Peter Weaver</t>
  </si>
  <si>
    <t>NZ30786</t>
  </si>
  <si>
    <t>1559547.3582_x0002_</t>
  </si>
  <si>
    <t>Antonio Ferguson</t>
  </si>
  <si>
    <t>NZ28379</t>
  </si>
  <si>
    <t>1252407.5712_x0002_</t>
  </si>
  <si>
    <t>Larry Russell</t>
  </si>
  <si>
    <t>NZ70765</t>
  </si>
  <si>
    <t>Johnny Duncan</t>
  </si>
  <si>
    <t>NZ50507</t>
  </si>
  <si>
    <t>405245.568_x0002_</t>
  </si>
  <si>
    <t>Jeffrey Carroll</t>
  </si>
  <si>
    <t>NZ28345</t>
  </si>
  <si>
    <t>467665.089641_x0002_</t>
  </si>
  <si>
    <t>Carlos Myers</t>
  </si>
  <si>
    <t>NZ44029</t>
  </si>
  <si>
    <t>930137.400192_x0002_</t>
  </si>
  <si>
    <t>Jonathan Harrison</t>
  </si>
  <si>
    <t>NZ52634</t>
  </si>
  <si>
    <t>921893.168328_x0002_</t>
  </si>
  <si>
    <t>Aaron Edwards</t>
  </si>
  <si>
    <t>NZ70721</t>
  </si>
  <si>
    <t>584732.436912_x0002_</t>
  </si>
  <si>
    <t>Andrew Tucker</t>
  </si>
  <si>
    <t>NZ95921</t>
  </si>
  <si>
    <t>604936.993584_x0002_</t>
  </si>
  <si>
    <t>Jonathan Mendoza</t>
  </si>
  <si>
    <t>NZ35919</t>
  </si>
  <si>
    <t>1190649.746432_x0002_</t>
  </si>
  <si>
    <t>Michael Perkins</t>
  </si>
  <si>
    <t>NZ60238</t>
  </si>
  <si>
    <t>284288.864832_x0002_</t>
  </si>
  <si>
    <t>Amy Webb</t>
  </si>
  <si>
    <t>NZ46654</t>
  </si>
  <si>
    <t>2248046.72001_x0002_</t>
  </si>
  <si>
    <t>Justin Bryant</t>
  </si>
  <si>
    <t>NZ62435</t>
  </si>
  <si>
    <t>1484654.39227_x0002_</t>
  </si>
  <si>
    <t>Ruth Stone</t>
  </si>
  <si>
    <t>NZ84180</t>
  </si>
  <si>
    <t>2609169.92_x0002_</t>
  </si>
  <si>
    <t>Jeffrey Parker</t>
  </si>
  <si>
    <t>NZ70814</t>
  </si>
  <si>
    <t>104336.326656_x0002_</t>
  </si>
  <si>
    <t>Nicole Sanchez</t>
  </si>
  <si>
    <t>NZ27266</t>
  </si>
  <si>
    <t>496049.8725_x0002_</t>
  </si>
  <si>
    <t>Samuel Young</t>
  </si>
  <si>
    <t>NZ36235</t>
  </si>
  <si>
    <t>603125.129088_x0002_</t>
  </si>
  <si>
    <t>Chris Cox</t>
  </si>
  <si>
    <t>NZ34318</t>
  </si>
  <si>
    <t>1601165.6333_x0002_</t>
  </si>
  <si>
    <t>Jimmy Warren</t>
  </si>
  <si>
    <t>NZ55010</t>
  </si>
  <si>
    <t>68399.88672_x0002_</t>
  </si>
  <si>
    <t>Judith Mason</t>
  </si>
  <si>
    <t>NZ99855</t>
  </si>
  <si>
    <t>68640.032352_x0002_</t>
  </si>
  <si>
    <t>Paul Snyder</t>
  </si>
  <si>
    <t>NZ41835</t>
  </si>
  <si>
    <t>24813.983232_x0002_</t>
  </si>
  <si>
    <t>Walter Griffin</t>
  </si>
  <si>
    <t>NZ95008</t>
  </si>
  <si>
    <t>105527.85_x0002_</t>
  </si>
  <si>
    <t>Jennifer Alvarez</t>
  </si>
  <si>
    <t>NZ76171</t>
  </si>
  <si>
    <t>606032.72_x0002_</t>
  </si>
  <si>
    <t>Rachel Adams</t>
  </si>
  <si>
    <t>NZ67173</t>
  </si>
  <si>
    <t>1012792.29633_x0002_</t>
  </si>
  <si>
    <t>Margaret Dixon</t>
  </si>
  <si>
    <t>NZ72327</t>
  </si>
  <si>
    <t>622135.225152_x0002_</t>
  </si>
  <si>
    <t>Gregory Cunningham</t>
  </si>
  <si>
    <t>NZ64291</t>
  </si>
  <si>
    <t>650421.080314_x0002_</t>
  </si>
  <si>
    <t>Kelly Gonzalez</t>
  </si>
  <si>
    <t>NZ50172</t>
  </si>
  <si>
    <t>295130.1654_x0002_</t>
  </si>
  <si>
    <t>Thomas Jones</t>
  </si>
  <si>
    <t>NZ87267</t>
  </si>
  <si>
    <t>Structural Engineer</t>
  </si>
  <si>
    <t>1013382_x0002_</t>
  </si>
  <si>
    <t>Russell Watson</t>
  </si>
  <si>
    <t>NZ70825</t>
  </si>
  <si>
    <t>81662.323635_x0002_</t>
  </si>
  <si>
    <t>Carlos Hudson</t>
  </si>
  <si>
    <t>NZ81391</t>
  </si>
  <si>
    <t>321400.458046_x0002_</t>
  </si>
  <si>
    <t>Brandon Patterson</t>
  </si>
  <si>
    <t>NZ52334</t>
  </si>
  <si>
    <t>168330.37336_x0002_</t>
  </si>
  <si>
    <t>Anne Weaver</t>
  </si>
  <si>
    <t>NZ31862</t>
  </si>
  <si>
    <t>2134158.43456_x0002_</t>
  </si>
  <si>
    <t>NZ36571</t>
  </si>
  <si>
    <t>367693.547148_x0002_</t>
  </si>
  <si>
    <t>Clarence Burton</t>
  </si>
  <si>
    <t>NZ21309</t>
  </si>
  <si>
    <t>2662747.867432_x0002_</t>
  </si>
  <si>
    <t>Sean Thompson</t>
  </si>
  <si>
    <t>NZ70083</t>
  </si>
  <si>
    <t>74432.02752_x0002_</t>
  </si>
  <si>
    <t>Joseph Arnold</t>
  </si>
  <si>
    <t>NZ86953</t>
  </si>
  <si>
    <t>77019.887168_x0002_</t>
  </si>
  <si>
    <t>Joshua Allen</t>
  </si>
  <si>
    <t>NZ76794</t>
  </si>
  <si>
    <t>313284.24_x0002_</t>
  </si>
  <si>
    <t>Russell Mason</t>
  </si>
  <si>
    <t>NZ25593</t>
  </si>
  <si>
    <t>349048.33416_x0002_</t>
  </si>
  <si>
    <t>Nicholas Meyer</t>
  </si>
  <si>
    <t>NZ52252</t>
  </si>
  <si>
    <t>Jane Hicks</t>
  </si>
  <si>
    <t>NZ36108</t>
  </si>
  <si>
    <t>193003.458459_x0002_</t>
  </si>
  <si>
    <t>Joshua Powell</t>
  </si>
  <si>
    <t>NZ38266</t>
  </si>
  <si>
    <t>1769348.3625_x0002_</t>
  </si>
  <si>
    <t>Brian Robinson</t>
  </si>
  <si>
    <t>NZ81185</t>
  </si>
  <si>
    <t>1051950.52528_x0002_</t>
  </si>
  <si>
    <t>Nicholas Mitchell</t>
  </si>
  <si>
    <t>NZ53269</t>
  </si>
  <si>
    <t>1052777.803968_x0002_</t>
  </si>
  <si>
    <t>Chris Ortiz</t>
  </si>
  <si>
    <t>NZ76385</t>
  </si>
  <si>
    <t>72449.063808_x0002_</t>
  </si>
  <si>
    <t>Nicholas Garrett</t>
  </si>
  <si>
    <t>NZ97275</t>
  </si>
  <si>
    <t>111178.81125_x0002_</t>
  </si>
  <si>
    <t>Billy Hamilton</t>
  </si>
  <si>
    <t>NZ28503</t>
  </si>
  <si>
    <t>110588.521428_x0002_</t>
  </si>
  <si>
    <t>Amy Spencer</t>
  </si>
  <si>
    <t>NZ86966</t>
  </si>
  <si>
    <t>670840.541184_x0002_</t>
  </si>
  <si>
    <t>Laura Dean</t>
  </si>
  <si>
    <t>NZ47625</t>
  </si>
  <si>
    <t>164323.59867_x0002_</t>
  </si>
  <si>
    <t>Gloria Williamson</t>
  </si>
  <si>
    <t>NZ36748</t>
  </si>
  <si>
    <t>39778.775919_x0002_</t>
  </si>
  <si>
    <t>Rebecca Martinez</t>
  </si>
  <si>
    <t>NZ78182</t>
  </si>
  <si>
    <t>748509.9375_x0002_</t>
  </si>
  <si>
    <t>Dennis Day</t>
  </si>
  <si>
    <t>NZ57502</t>
  </si>
  <si>
    <t>204450.828_x0002_</t>
  </si>
  <si>
    <t>Kevin Weaver</t>
  </si>
  <si>
    <t>NZ34060</t>
  </si>
  <si>
    <t>312542.572032_x0002_</t>
  </si>
  <si>
    <t>Carlos Armstrong</t>
  </si>
  <si>
    <t>NZ76903</t>
  </si>
  <si>
    <t>396416.249856_x0002_</t>
  </si>
  <si>
    <t>Virginia Gardner</t>
  </si>
  <si>
    <t>NZ35620</t>
  </si>
  <si>
    <t>319150.194928_x0002_</t>
  </si>
  <si>
    <t>Howard Cox</t>
  </si>
  <si>
    <t>NZ28314</t>
  </si>
  <si>
    <t>55923.374592_x0002_</t>
  </si>
  <si>
    <t>Amy White</t>
  </si>
  <si>
    <t>NZ25120</t>
  </si>
  <si>
    <t>60794.496_x0002_</t>
  </si>
  <si>
    <t>Anna Duncan</t>
  </si>
  <si>
    <t>NZ69069</t>
  </si>
  <si>
    <t>173410.991744_x0002_</t>
  </si>
  <si>
    <t>Sharon Cook</t>
  </si>
  <si>
    <t>NZ55336</t>
  </si>
  <si>
    <t>244297.86381_x0002_</t>
  </si>
  <si>
    <t>Robin Brown</t>
  </si>
  <si>
    <t>NZ67420</t>
  </si>
  <si>
    <t>1713018.715478_x0002_</t>
  </si>
  <si>
    <t>Joshua Meyer</t>
  </si>
  <si>
    <t>NZ70604</t>
  </si>
  <si>
    <t>207162.431872_x0002_</t>
  </si>
  <si>
    <t>Joan Williams</t>
  </si>
  <si>
    <t>NZ65149</t>
  </si>
  <si>
    <t>52990.536845_x0002_</t>
  </si>
  <si>
    <t>Ruby Harper</t>
  </si>
  <si>
    <t>NZ96211</t>
  </si>
  <si>
    <t>Environmental Tech</t>
  </si>
  <si>
    <t>266295.045632_x0002_</t>
  </si>
  <si>
    <t>Cynthia Edwards</t>
  </si>
  <si>
    <t>NZ63683</t>
  </si>
  <si>
    <t>572524.48512_x0002_</t>
  </si>
  <si>
    <t>Ralph Foster</t>
  </si>
  <si>
    <t>NZ20426</t>
  </si>
  <si>
    <t>407859.6_x0002_</t>
  </si>
  <si>
    <t>Jennifer Sims</t>
  </si>
  <si>
    <t>NZ61862</t>
  </si>
  <si>
    <t>620185.118076_x0002_</t>
  </si>
  <si>
    <t>Annie Price</t>
  </si>
  <si>
    <t>NZ96019</t>
  </si>
  <si>
    <t>1988033.001948_x0002_</t>
  </si>
  <si>
    <t>Joseph Morrison</t>
  </si>
  <si>
    <t>NZ15278</t>
  </si>
  <si>
    <t>303177.13776_x0002_</t>
  </si>
  <si>
    <t>Jason Allen</t>
  </si>
  <si>
    <t>NZ19235</t>
  </si>
  <si>
    <t>149314.450246_x0002_</t>
  </si>
  <si>
    <t>Kathryn Johnson</t>
  </si>
  <si>
    <t>NZ70950</t>
  </si>
  <si>
    <t>665784.054225_x0002_</t>
  </si>
  <si>
    <t>Roger Hernandez</t>
  </si>
  <si>
    <t>NZ62941</t>
  </si>
  <si>
    <t>125695.253088_x0002_</t>
  </si>
  <si>
    <t>Joyce Castillo</t>
  </si>
  <si>
    <t>NZ31198</t>
  </si>
  <si>
    <t>193153.031136_x0002_</t>
  </si>
  <si>
    <t>Kevin Perez</t>
  </si>
  <si>
    <t>NZ99892</t>
  </si>
  <si>
    <t>758995.412098_x0002_</t>
  </si>
  <si>
    <t>Ruby Oliver</t>
  </si>
  <si>
    <t>NZ43480</t>
  </si>
  <si>
    <t>1340823.217536_x0002_</t>
  </si>
  <si>
    <t>Douglas Gibson</t>
  </si>
  <si>
    <t>NZ71904</t>
  </si>
  <si>
    <t>1429313.732_x0002_</t>
  </si>
  <si>
    <t>Philip Jackson</t>
  </si>
  <si>
    <t>NZ43915</t>
  </si>
  <si>
    <t>1532568.00258_x0002_</t>
  </si>
  <si>
    <t>Ryan Carr</t>
  </si>
  <si>
    <t>NZ14313</t>
  </si>
  <si>
    <t>103871.63325_x0002_</t>
  </si>
  <si>
    <t>Aaron Marshall</t>
  </si>
  <si>
    <t>NZ14968</t>
  </si>
  <si>
    <t>369716.663176_x0002_</t>
  </si>
  <si>
    <t>NZ48318</t>
  </si>
  <si>
    <t>88823.512596_x0002_</t>
  </si>
  <si>
    <t>Michelle Martin</t>
  </si>
  <si>
    <t>NZ94851</t>
  </si>
  <si>
    <t>96969.33792_x0002_</t>
  </si>
  <si>
    <t>Cynthia Hudson</t>
  </si>
  <si>
    <t>NZ90107</t>
  </si>
  <si>
    <t>507310.626816_x0002_</t>
  </si>
  <si>
    <t>Kelly Richards</t>
  </si>
  <si>
    <t>NZ98898</t>
  </si>
  <si>
    <t>738171.454976_x0002_</t>
  </si>
  <si>
    <t>Eric Armstrong</t>
  </si>
  <si>
    <t>NZ41873</t>
  </si>
  <si>
    <t>613776.676392_x0002_</t>
  </si>
  <si>
    <t>Christopher Wright</t>
  </si>
  <si>
    <t>NZ12706</t>
  </si>
  <si>
    <t>277509.672044_x0002_</t>
  </si>
  <si>
    <t>Evelyn Peterson</t>
  </si>
  <si>
    <t>NZ56106</t>
  </si>
  <si>
    <t>3808500.261056_x0002_</t>
  </si>
  <si>
    <t>Craig Hansen</t>
  </si>
  <si>
    <t>NZ23592</t>
  </si>
  <si>
    <t>239846.504436_x0002_</t>
  </si>
  <si>
    <t>Ralph Morgan</t>
  </si>
  <si>
    <t>NZ85558</t>
  </si>
  <si>
    <t>463600.4625_x0002_</t>
  </si>
  <si>
    <t>Daniel Morrison</t>
  </si>
  <si>
    <t>NZ99607</t>
  </si>
  <si>
    <t>2181586.391616_x0002_</t>
  </si>
  <si>
    <t>Eric Jordan</t>
  </si>
  <si>
    <t>NZ91954</t>
  </si>
  <si>
    <t>607089.96432_x0002_</t>
  </si>
  <si>
    <t>Jose Berry</t>
  </si>
  <si>
    <t>NZ24079</t>
  </si>
  <si>
    <t>1510274.84202_x0002_</t>
  </si>
  <si>
    <t>Terry Bowman</t>
  </si>
  <si>
    <t>NZ21504</t>
  </si>
  <si>
    <t>1011369.954672_x0002_</t>
  </si>
  <si>
    <t>Benjamin Greene</t>
  </si>
  <si>
    <t>NZ54922</t>
  </si>
  <si>
    <t>661146.897072_x0002_</t>
  </si>
  <si>
    <t>Fred Baker</t>
  </si>
  <si>
    <t>NZ78256</t>
  </si>
  <si>
    <t>638236.7577_x0002_</t>
  </si>
  <si>
    <t>Larry Johnston</t>
  </si>
  <si>
    <t>NZ87324</t>
  </si>
  <si>
    <t>509618.03984_x0002_</t>
  </si>
  <si>
    <t>Lisa Fernandez</t>
  </si>
  <si>
    <t>NZ87243</t>
  </si>
  <si>
    <t>705779.698176_x0002_</t>
  </si>
  <si>
    <t>Stephen Bell</t>
  </si>
  <si>
    <t>NZ71551</t>
  </si>
  <si>
    <t>1166846.934532_x0002_</t>
  </si>
  <si>
    <t>Daniel Jordan</t>
  </si>
  <si>
    <t>NZ57665</t>
  </si>
  <si>
    <t>2434167.7776_x0002_</t>
  </si>
  <si>
    <t>Aaron Wilson</t>
  </si>
  <si>
    <t>NZ65318</t>
  </si>
  <si>
    <t>2569398.609492_x0002_</t>
  </si>
  <si>
    <t>Edward Wilson</t>
  </si>
  <si>
    <t>NZ94783</t>
  </si>
  <si>
    <t>656372.921465_x0002_</t>
  </si>
  <si>
    <t>Earl Wagner</t>
  </si>
  <si>
    <t>NZ67880</t>
  </si>
  <si>
    <t>535094.203176_x0002_</t>
  </si>
  <si>
    <t>Arthur Vasquez</t>
  </si>
  <si>
    <t>NZ72103</t>
  </si>
  <si>
    <t>408104.612832_x0002_</t>
  </si>
  <si>
    <t>Sarah Hill</t>
  </si>
  <si>
    <t>NZ58197</t>
  </si>
  <si>
    <t>37028.98044_x0002_</t>
  </si>
  <si>
    <t>Willie Hanson</t>
  </si>
  <si>
    <t>NZ40901</t>
  </si>
  <si>
    <t>1572704.648436_x0002_</t>
  </si>
  <si>
    <t>Todd Lawrence</t>
  </si>
  <si>
    <t>NZ76632</t>
  </si>
  <si>
    <t>410883.31548_x0002_</t>
  </si>
  <si>
    <t>Ralph Jacobs</t>
  </si>
  <si>
    <t>NZ98980</t>
  </si>
  <si>
    <t>403053.662856_x0002_</t>
  </si>
  <si>
    <t>Christine Robertson</t>
  </si>
  <si>
    <t>NZ23783</t>
  </si>
  <si>
    <t>226872.989343_x0002_</t>
  </si>
  <si>
    <t>Doris Stewart</t>
  </si>
  <si>
    <t>NZ71580</t>
  </si>
  <si>
    <t>585929.247596_x0002_</t>
  </si>
  <si>
    <t>Evelyn Hamilton</t>
  </si>
  <si>
    <t>NZ13675</t>
  </si>
  <si>
    <t>519403.265088_x0002_</t>
  </si>
  <si>
    <t>Fred Ray</t>
  </si>
  <si>
    <t>NZ14696</t>
  </si>
  <si>
    <t>205426.243_x0002_</t>
  </si>
  <si>
    <t>Martin Weaver</t>
  </si>
  <si>
    <t>NZ51161</t>
  </si>
  <si>
    <t>1133099.265024_x0002_</t>
  </si>
  <si>
    <t>David Grant</t>
  </si>
  <si>
    <t>NZ39167</t>
  </si>
  <si>
    <t>59044.118616_x0002_</t>
  </si>
  <si>
    <t>Kathy Ellis</t>
  </si>
  <si>
    <t>NZ44323</t>
  </si>
  <si>
    <t>897649.480338_x0002_</t>
  </si>
  <si>
    <t>Matthew Owens</t>
  </si>
  <si>
    <t>NZ35995</t>
  </si>
  <si>
    <t>834515.640675_x0002_</t>
  </si>
  <si>
    <t>Lillian Ellis</t>
  </si>
  <si>
    <t>NZ54434</t>
  </si>
  <si>
    <t>2542970.72952_x0002_</t>
  </si>
  <si>
    <t>Scott Phillips</t>
  </si>
  <si>
    <t>NZ56267</t>
  </si>
  <si>
    <t>260575.308315_x0002_</t>
  </si>
  <si>
    <t>Lori Webb</t>
  </si>
  <si>
    <t>NZ41616</t>
  </si>
  <si>
    <t>1781157.80224_x0002_</t>
  </si>
  <si>
    <t>Todd Russell</t>
  </si>
  <si>
    <t>NZ17926</t>
  </si>
  <si>
    <t>76787.30664_x0002_</t>
  </si>
  <si>
    <t>Ralph Long</t>
  </si>
  <si>
    <t>NZ62378</t>
  </si>
  <si>
    <t>1689560.427324_x0002_</t>
  </si>
  <si>
    <t>Bobby Spencer</t>
  </si>
  <si>
    <t>NZ91469</t>
  </si>
  <si>
    <t>660940.8192_x0002_</t>
  </si>
  <si>
    <t>John Torres</t>
  </si>
  <si>
    <t>NZ15735</t>
  </si>
  <si>
    <t>Imo</t>
  </si>
  <si>
    <t>1005529.0752_x0002_</t>
  </si>
  <si>
    <t>John Moreno</t>
  </si>
  <si>
    <t>NZ71164</t>
  </si>
  <si>
    <t>228419.997696_x0002_</t>
  </si>
  <si>
    <t>Judith Jacobs</t>
  </si>
  <si>
    <t>NZ92223</t>
  </si>
  <si>
    <t>419517.803016_x0002_</t>
  </si>
  <si>
    <t>Paula Shaw</t>
  </si>
  <si>
    <t>NZ78351</t>
  </si>
  <si>
    <t>192729.768_x0002_</t>
  </si>
  <si>
    <t>Amy Sims</t>
  </si>
  <si>
    <t>NZ23054</t>
  </si>
  <si>
    <t>110338.455744_x0002_</t>
  </si>
  <si>
    <t>Laura Griffin</t>
  </si>
  <si>
    <t>NZ85021</t>
  </si>
  <si>
    <t>52344.548802_x0002_</t>
  </si>
  <si>
    <t>Stephanie Morris</t>
  </si>
  <si>
    <t>NZ15919</t>
  </si>
  <si>
    <t>821290.211612_x0002_</t>
  </si>
  <si>
    <t>Harry Medina</t>
  </si>
  <si>
    <t>NZ71338</t>
  </si>
  <si>
    <t>492769.9519_x0002_</t>
  </si>
  <si>
    <t>Martin Scott</t>
  </si>
  <si>
    <t>NZ56539</t>
  </si>
  <si>
    <t>1748950.021665_x0002_</t>
  </si>
  <si>
    <t>Justin Murphy</t>
  </si>
  <si>
    <t>NZ50985</t>
  </si>
  <si>
    <t>491151.702877_x0002_</t>
  </si>
  <si>
    <t>Louise Hunt</t>
  </si>
  <si>
    <t>NZ78744</t>
  </si>
  <si>
    <t>114548.564592_x0002_</t>
  </si>
  <si>
    <t>Denise Gordon</t>
  </si>
  <si>
    <t>NZ29870</t>
  </si>
  <si>
    <t>497932.0416_x0002_</t>
  </si>
  <si>
    <t>Nicholas Ray</t>
  </si>
  <si>
    <t>NZ31075</t>
  </si>
  <si>
    <t>597364.283376_x0002_</t>
  </si>
  <si>
    <t>Bobby Williamson</t>
  </si>
  <si>
    <t>NZ12704</t>
  </si>
  <si>
    <t>283788.238425_x0002_</t>
  </si>
  <si>
    <t>Peter Chapman</t>
  </si>
  <si>
    <t>NZ84870</t>
  </si>
  <si>
    <t>188987.845253_x0002_</t>
  </si>
  <si>
    <t>Christopher Gonzales</t>
  </si>
  <si>
    <t>NZ53584</t>
  </si>
  <si>
    <t>165213.860544_x0002_</t>
  </si>
  <si>
    <t>Sandra Knight</t>
  </si>
  <si>
    <t>NZ32999</t>
  </si>
  <si>
    <t>2264886.400356_x0002_</t>
  </si>
  <si>
    <t>Margaret Washington</t>
  </si>
  <si>
    <t>NZ85245</t>
  </si>
  <si>
    <t>253960.00785_x0002_</t>
  </si>
  <si>
    <t>Richard Young</t>
  </si>
  <si>
    <t>NZ51947</t>
  </si>
  <si>
    <t>26910.57024_x0002_</t>
  </si>
  <si>
    <t>Jean Watson</t>
  </si>
  <si>
    <t>NZ86703</t>
  </si>
  <si>
    <t>1395620.0352_x0002_</t>
  </si>
  <si>
    <t>John Lane</t>
  </si>
  <si>
    <t>NZ15640</t>
  </si>
  <si>
    <t>1193658.0864_x0002_</t>
  </si>
  <si>
    <t>Steve Dean</t>
  </si>
  <si>
    <t>NZ27490</t>
  </si>
  <si>
    <t>1056916.373409_x0002_</t>
  </si>
  <si>
    <t>Harold Hall</t>
  </si>
  <si>
    <t>NZ89151</t>
  </si>
  <si>
    <t>317246.6688_x0002_</t>
  </si>
  <si>
    <t>Jason Sims</t>
  </si>
  <si>
    <t>NZ29257</t>
  </si>
  <si>
    <t>1340974.785787_x0002_</t>
  </si>
  <si>
    <t>Nicholas Fox</t>
  </si>
  <si>
    <t>NZ87450</t>
  </si>
  <si>
    <t>133212.482928_x0002_</t>
  </si>
  <si>
    <t>Jeffrey Allen</t>
  </si>
  <si>
    <t>NZ99962</t>
  </si>
  <si>
    <t>24209.922_x0002_</t>
  </si>
  <si>
    <t>NZ62312</t>
  </si>
  <si>
    <t>669212.77125_x0002_</t>
  </si>
  <si>
    <t>Kevin Diaz</t>
  </si>
  <si>
    <t>NZ92840</t>
  </si>
  <si>
    <t>1735991.734074_x0002_</t>
  </si>
  <si>
    <t>Thomas Washington</t>
  </si>
  <si>
    <t>NZ71064</t>
  </si>
  <si>
    <t>827479.834672_x0002_</t>
  </si>
  <si>
    <t>Donald Jordan</t>
  </si>
  <si>
    <t>NZ23121</t>
  </si>
  <si>
    <t>249977.321856_x0002_</t>
  </si>
  <si>
    <t>Walter Scott</t>
  </si>
  <si>
    <t>NZ92064</t>
  </si>
  <si>
    <t>572741.07345_x0002_</t>
  </si>
  <si>
    <t>Frank Ferguson</t>
  </si>
  <si>
    <t>NZ70183</t>
  </si>
  <si>
    <t>92758.867968_x0002_</t>
  </si>
  <si>
    <t>Marie Mason</t>
  </si>
  <si>
    <t>NZ49261</t>
  </si>
  <si>
    <t>694245.60216_x0002_</t>
  </si>
  <si>
    <t>NZ19327</t>
  </si>
  <si>
    <t>118553.711232_x0002_</t>
  </si>
  <si>
    <t>Michael Edwards</t>
  </si>
  <si>
    <t>NZ80870</t>
  </si>
  <si>
    <t>178854.71_x0002_</t>
  </si>
  <si>
    <t>NZ97262</t>
  </si>
  <si>
    <t>879489.48095_x0002_</t>
  </si>
  <si>
    <t>Lillian Gonzales</t>
  </si>
  <si>
    <t>NZ46289</t>
  </si>
  <si>
    <t>296923.21848_x0002_</t>
  </si>
  <si>
    <t>Steve Woods</t>
  </si>
  <si>
    <t>NZ42515</t>
  </si>
  <si>
    <t>48562.80492_x0002_</t>
  </si>
  <si>
    <t>Peter Diaz</t>
  </si>
  <si>
    <t>NZ60609</t>
  </si>
  <si>
    <t>836531.264097_x0002_</t>
  </si>
  <si>
    <t>Tammy Pierce</t>
  </si>
  <si>
    <t>NZ45334</t>
  </si>
  <si>
    <t>749893.65841_x0002_</t>
  </si>
  <si>
    <t>Tammy Bryant</t>
  </si>
  <si>
    <t>NZ45293</t>
  </si>
  <si>
    <t>118377.034524_x0002_</t>
  </si>
  <si>
    <t>Wayne Woods</t>
  </si>
  <si>
    <t>NZ35529</t>
  </si>
  <si>
    <t>997276.077535_x0002_</t>
  </si>
  <si>
    <t>Joe Anderson</t>
  </si>
  <si>
    <t>NZ70935</t>
  </si>
  <si>
    <t>132716.339568_x0002_</t>
  </si>
  <si>
    <t>Amy Hawkins</t>
  </si>
  <si>
    <t>NZ23455</t>
  </si>
  <si>
    <t>1043861.98_x0002_</t>
  </si>
  <si>
    <t>Jennifer Mcdonald</t>
  </si>
  <si>
    <t>NZ46268</t>
  </si>
  <si>
    <t>305496.550576_x0002_</t>
  </si>
  <si>
    <t>Keith Hansen</t>
  </si>
  <si>
    <t>NZ20154</t>
  </si>
  <si>
    <t>135237.780312_x0002_</t>
  </si>
  <si>
    <t>Heather Welch</t>
  </si>
  <si>
    <t>NZ44531</t>
  </si>
  <si>
    <t>800525.172629_x0002_</t>
  </si>
  <si>
    <t>Stephanie Grant</t>
  </si>
  <si>
    <t>NZ59198</t>
  </si>
  <si>
    <t>2232448.40625_x0002_</t>
  </si>
  <si>
    <t>Gregory Gonzalez</t>
  </si>
  <si>
    <t>NZ48400</t>
  </si>
  <si>
    <t>300043.58625_x0002_</t>
  </si>
  <si>
    <t>Kathleen Reed</t>
  </si>
  <si>
    <t>NZ83250</t>
  </si>
  <si>
    <t>198561.712284_x0002_</t>
  </si>
  <si>
    <t>Carl Shaw</t>
  </si>
  <si>
    <t>NZ80931</t>
  </si>
  <si>
    <t>253759.06772_x0002_</t>
  </si>
  <si>
    <t>Kenneth Grant</t>
  </si>
  <si>
    <t>NZ67225</t>
  </si>
  <si>
    <t>1995533.936384_x0002_</t>
  </si>
  <si>
    <t>Mark Medina</t>
  </si>
  <si>
    <t>NZ77948</t>
  </si>
  <si>
    <t>159081.75_x0002_</t>
  </si>
  <si>
    <t>Emily Garza</t>
  </si>
  <si>
    <t>NZ46043</t>
  </si>
  <si>
    <t>149576.514836_x0002_</t>
  </si>
  <si>
    <t>Julia Duncan</t>
  </si>
  <si>
    <t>NZ34342</t>
  </si>
  <si>
    <t>153656.186112_x0002_</t>
  </si>
  <si>
    <t>Richard Hawkins</t>
  </si>
  <si>
    <t>NZ30407</t>
  </si>
  <si>
    <t>530781.48_x0002_</t>
  </si>
  <si>
    <t>Kimberly Garza</t>
  </si>
  <si>
    <t>NZ81334</t>
  </si>
  <si>
    <t>517296.343248_x0002_</t>
  </si>
  <si>
    <t>Joshua Moreno</t>
  </si>
  <si>
    <t>NZ51561</t>
  </si>
  <si>
    <t>611071.698816_x0002_</t>
  </si>
  <si>
    <t>Jean Reed</t>
  </si>
  <si>
    <t>NZ66045</t>
  </si>
  <si>
    <t>317381.3447_x0002_</t>
  </si>
  <si>
    <t>Barbara Butler</t>
  </si>
  <si>
    <t>NZ36600</t>
  </si>
  <si>
    <t>122771.652156_x0002_</t>
  </si>
  <si>
    <t>Melissa Rivera</t>
  </si>
  <si>
    <t>NZ34748</t>
  </si>
  <si>
    <t>115980.826281_x0002_</t>
  </si>
  <si>
    <t>Michelle Davis</t>
  </si>
  <si>
    <t>NZ13011</t>
  </si>
  <si>
    <t>79273.686368_x0002_</t>
  </si>
  <si>
    <t>Jesse Frazier</t>
  </si>
  <si>
    <t>NZ21018</t>
  </si>
  <si>
    <t>634924.3392_x0002_</t>
  </si>
  <si>
    <t>Nicole Burke</t>
  </si>
  <si>
    <t>NZ16285</t>
  </si>
  <si>
    <t>540484.337547_x0002_</t>
  </si>
  <si>
    <t>Gloria Hall</t>
  </si>
  <si>
    <t>NZ46880</t>
  </si>
  <si>
    <t>158143.358208_x0002_</t>
  </si>
  <si>
    <t>Billy Wright</t>
  </si>
  <si>
    <t>NZ38737</t>
  </si>
  <si>
    <t>1030232.556849_x0002_</t>
  </si>
  <si>
    <t>Larry Snyder</t>
  </si>
  <si>
    <t>NZ33767</t>
  </si>
  <si>
    <t>252864.880974_x0002_</t>
  </si>
  <si>
    <t>Raymond Murphy</t>
  </si>
  <si>
    <t>NZ77741</t>
  </si>
  <si>
    <t>730384.02115_x0002_</t>
  </si>
  <si>
    <t>Ruth Bishop</t>
  </si>
  <si>
    <t>NZ67270</t>
  </si>
  <si>
    <t>636897.33198_x0002_</t>
  </si>
  <si>
    <t>James Gardner</t>
  </si>
  <si>
    <t>NZ48221</t>
  </si>
  <si>
    <t>14079.182832_x0002_</t>
  </si>
  <si>
    <t>Joyce Gilbert</t>
  </si>
  <si>
    <t>NZ71712</t>
  </si>
  <si>
    <t>1016709.906432_x0002_</t>
  </si>
  <si>
    <t>Phillip Ward</t>
  </si>
  <si>
    <t>NZ94561</t>
  </si>
  <si>
    <t>374513.1936_x0002_</t>
  </si>
  <si>
    <t>Lisa Butler</t>
  </si>
  <si>
    <t>NZ45135</t>
  </si>
  <si>
    <t>269723.697152_x0002_</t>
  </si>
  <si>
    <t>Jason Bradley</t>
  </si>
  <si>
    <t>NZ48432</t>
  </si>
  <si>
    <t>235700.921475_x0002_</t>
  </si>
  <si>
    <t>Christina Evans</t>
  </si>
  <si>
    <t>NZ26793</t>
  </si>
  <si>
    <t>713832.78267_x0002_</t>
  </si>
  <si>
    <t>Phyllis Berry</t>
  </si>
  <si>
    <t>NZ45884</t>
  </si>
  <si>
    <t>537536.436144_x0002_</t>
  </si>
  <si>
    <t>Sharon Johnston</t>
  </si>
  <si>
    <t>NZ29107</t>
  </si>
  <si>
    <t>919850.40036_x0002_</t>
  </si>
  <si>
    <t>Clarence Reed</t>
  </si>
  <si>
    <t>NZ88607</t>
  </si>
  <si>
    <t>351614.293628_x0002_</t>
  </si>
  <si>
    <t>Carolyn Snyder</t>
  </si>
  <si>
    <t>NZ55044</t>
  </si>
  <si>
    <t>882077.910588_x0002_</t>
  </si>
  <si>
    <t>Ernest Stewart</t>
  </si>
  <si>
    <t>NZ24529</t>
  </si>
  <si>
    <t>1065754.4324_x0002_</t>
  </si>
  <si>
    <t>Karen Meyer</t>
  </si>
  <si>
    <t>NZ35689</t>
  </si>
  <si>
    <t>152556.659625_x0002_</t>
  </si>
  <si>
    <t>Lillian Arnold</t>
  </si>
  <si>
    <t>NZ27026</t>
  </si>
  <si>
    <t>990980.398926_x0002_</t>
  </si>
  <si>
    <t>Charles Powell</t>
  </si>
  <si>
    <t>NZ22303</t>
  </si>
  <si>
    <t>679198.459914_x0002_</t>
  </si>
  <si>
    <t>NZ97501</t>
  </si>
  <si>
    <t>878001.60576_x0002_</t>
  </si>
  <si>
    <t>Patrick Lee</t>
  </si>
  <si>
    <t>NZ96627</t>
  </si>
  <si>
    <t>687073.574912_x0002_</t>
  </si>
  <si>
    <t>Raymond Grant</t>
  </si>
  <si>
    <t>NZ46447</t>
  </si>
  <si>
    <t>437447.484144_x0002_</t>
  </si>
  <si>
    <t>Doris Lynch</t>
  </si>
  <si>
    <t>NZ57999</t>
  </si>
  <si>
    <t>288823.42125_x0002_</t>
  </si>
  <si>
    <t>Samuel Barnes</t>
  </si>
  <si>
    <t>NZ69386</t>
  </si>
  <si>
    <t>980086.56732_x0002_</t>
  </si>
  <si>
    <t>Douglas Sullivan</t>
  </si>
  <si>
    <t>NZ35821</t>
  </si>
  <si>
    <t>38406.799296_x0002_</t>
  </si>
  <si>
    <t>Carlos Little</t>
  </si>
  <si>
    <t>NZ94339</t>
  </si>
  <si>
    <t>137449.4508_x0002_</t>
  </si>
  <si>
    <t>Frank Arnold</t>
  </si>
  <si>
    <t>NZ26959</t>
  </si>
  <si>
    <t>191149.27205_x0002_</t>
  </si>
  <si>
    <t>Ronald Scott</t>
  </si>
  <si>
    <t>NZ31886</t>
  </si>
  <si>
    <t>1029868.13358_x0002_</t>
  </si>
  <si>
    <t>Eugene Ryan</t>
  </si>
  <si>
    <t>NZ39614</t>
  </si>
  <si>
    <t>200417.34167_x0002_</t>
  </si>
  <si>
    <t>Stephanie Jordan</t>
  </si>
  <si>
    <t>NZ61104</t>
  </si>
  <si>
    <t>641482.789563_x0002_</t>
  </si>
  <si>
    <t>Julia Spencer</t>
  </si>
  <si>
    <t>NZ71119</t>
  </si>
  <si>
    <t>173531.5707_x0002_</t>
  </si>
  <si>
    <t>Billy Burke</t>
  </si>
  <si>
    <t>NZ69736</t>
  </si>
  <si>
    <t>941649.196608_x0002_</t>
  </si>
  <si>
    <t>Fred Castillo</t>
  </si>
  <si>
    <t>NZ19481</t>
  </si>
  <si>
    <t>Osun</t>
  </si>
  <si>
    <t>941401.349488_x0002_</t>
  </si>
  <si>
    <t>Beverly Carter</t>
  </si>
  <si>
    <t>NZ72909</t>
  </si>
  <si>
    <t>609698.1312_x0002_</t>
  </si>
  <si>
    <t>John Warren</t>
  </si>
  <si>
    <t>NZ83525</t>
  </si>
  <si>
    <t>623735.0592_x0002_</t>
  </si>
  <si>
    <t>Judith Burke</t>
  </si>
  <si>
    <t>NZ66192</t>
  </si>
  <si>
    <t>202809.744_x0002_</t>
  </si>
  <si>
    <t>Heather Fowler</t>
  </si>
  <si>
    <t>NZ58912</t>
  </si>
  <si>
    <t>153872.4717_x0002_</t>
  </si>
  <si>
    <t>Kenneth Kelley</t>
  </si>
  <si>
    <t>NZ56629</t>
  </si>
  <si>
    <t>508649.830165_x0002_</t>
  </si>
  <si>
    <t>Kathryn Campbell</t>
  </si>
  <si>
    <t>NZ47675</t>
  </si>
  <si>
    <t>213337.18_x0002_</t>
  </si>
  <si>
    <t>Jessica Morris</t>
  </si>
  <si>
    <t>NZ39571</t>
  </si>
  <si>
    <t>425498.08704_x0002_</t>
  </si>
  <si>
    <t>Steven Wilson</t>
  </si>
  <si>
    <t>NZ89128</t>
  </si>
  <si>
    <t>514861.521515_x0002_</t>
  </si>
  <si>
    <t>Dorothy Harris</t>
  </si>
  <si>
    <t>NZ99278</t>
  </si>
  <si>
    <t>2380126.611928_x0002_</t>
  </si>
  <si>
    <t>Louis Schmidt</t>
  </si>
  <si>
    <t>NZ37844</t>
  </si>
  <si>
    <t>151010.291376_x0002_</t>
  </si>
  <si>
    <t>Rebecca Torres</t>
  </si>
  <si>
    <t>NZ63630</t>
  </si>
  <si>
    <t>513784.674_x0002_</t>
  </si>
  <si>
    <t>Paul Porter</t>
  </si>
  <si>
    <t>NZ51146</t>
  </si>
  <si>
    <t>855084.96116_x0002_</t>
  </si>
  <si>
    <t>Donald Wagner</t>
  </si>
  <si>
    <t>NZ76489</t>
  </si>
  <si>
    <t>207152.25_x0002_</t>
  </si>
  <si>
    <t>Shirley Henry</t>
  </si>
  <si>
    <t>NZ29286</t>
  </si>
  <si>
    <t>476277.946828_x0002_</t>
  </si>
  <si>
    <t>Ruby Gonzalez</t>
  </si>
  <si>
    <t>NZ46908</t>
  </si>
  <si>
    <t>307762.401968_x0002_</t>
  </si>
  <si>
    <t>Donald Butler</t>
  </si>
  <si>
    <t>NZ34775</t>
  </si>
  <si>
    <t>1011443.267952_x0002_</t>
  </si>
  <si>
    <t>Andrew Hamilton</t>
  </si>
  <si>
    <t>NZ30192</t>
  </si>
  <si>
    <t>627661.988055_x0002_</t>
  </si>
  <si>
    <t>Shawn Garza</t>
  </si>
  <si>
    <t>NZ23568</t>
  </si>
  <si>
    <t>1166648.171346_x0002_</t>
  </si>
  <si>
    <t>Stephen Jordan</t>
  </si>
  <si>
    <t>NZ72037</t>
  </si>
  <si>
    <t>484808.703379_x0002_</t>
  </si>
  <si>
    <t>Lawrence Harrison</t>
  </si>
  <si>
    <t>NZ86489</t>
  </si>
  <si>
    <t>350343.258188_x0002_</t>
  </si>
  <si>
    <t>Lawrence Jenkins</t>
  </si>
  <si>
    <t>NZ64905</t>
  </si>
  <si>
    <t>160756.04736_x0002_</t>
  </si>
  <si>
    <t>Amy Gomez</t>
  </si>
  <si>
    <t>NZ52037</t>
  </si>
  <si>
    <t>1769278.68_x0002_</t>
  </si>
  <si>
    <t>Daniel Flores</t>
  </si>
  <si>
    <t>NZ96585</t>
  </si>
  <si>
    <t>3123544.46547_x0002_</t>
  </si>
  <si>
    <t>Michael Patterson</t>
  </si>
  <si>
    <t>NZ53005</t>
  </si>
  <si>
    <t>391405.923536_x0002_</t>
  </si>
  <si>
    <t>Bobby Lee</t>
  </si>
  <si>
    <t>NZ29216</t>
  </si>
  <si>
    <t>1282034.4867_x0002_</t>
  </si>
  <si>
    <t>Willie Wagner</t>
  </si>
  <si>
    <t>NZ98400</t>
  </si>
  <si>
    <t>66334.720256_x0002_</t>
  </si>
  <si>
    <t>Patrick Butler</t>
  </si>
  <si>
    <t>NZ55647</t>
  </si>
  <si>
    <t>301089.990177_x0002_</t>
  </si>
  <si>
    <t>NZ80791</t>
  </si>
  <si>
    <t>1236148.337268_x0002_</t>
  </si>
  <si>
    <t>Carlos Martin</t>
  </si>
  <si>
    <t>NZ45638</t>
  </si>
  <si>
    <t>963625.906044_x0002_</t>
  </si>
  <si>
    <t>Kathy Patterson</t>
  </si>
  <si>
    <t>NZ79442</t>
  </si>
  <si>
    <t>868683.639684_x0002_</t>
  </si>
  <si>
    <t>Julia Foster</t>
  </si>
  <si>
    <t>NZ49489</t>
  </si>
  <si>
    <t>1182517.837824_x0002_</t>
  </si>
  <si>
    <t>Raymond King</t>
  </si>
  <si>
    <t>NZ56276</t>
  </si>
  <si>
    <t>2709947.017624_x0002_</t>
  </si>
  <si>
    <t>Lawrence Morales</t>
  </si>
  <si>
    <t>NZ73125</t>
  </si>
  <si>
    <t>549058.651141_x0002_</t>
  </si>
  <si>
    <t>Jose Fox</t>
  </si>
  <si>
    <t>NZ91334</t>
  </si>
  <si>
    <t>826021.007658_x0002_</t>
  </si>
  <si>
    <t>Doris Anderson</t>
  </si>
  <si>
    <t>NZ34903</t>
  </si>
  <si>
    <t>178265.1429_x0002_</t>
  </si>
  <si>
    <t>Jane Montgomery</t>
  </si>
  <si>
    <t>NZ33951</t>
  </si>
  <si>
    <t>1073972.857104_x0002_</t>
  </si>
  <si>
    <t>Annie James</t>
  </si>
  <si>
    <t>NZ59922</t>
  </si>
  <si>
    <t>951121.8531_x0002_</t>
  </si>
  <si>
    <t>Samuel Carr</t>
  </si>
  <si>
    <t>NZ49852</t>
  </si>
  <si>
    <t>443776.8291_x0002_</t>
  </si>
  <si>
    <t>Shawn Alvarez</t>
  </si>
  <si>
    <t>NZ94530</t>
  </si>
  <si>
    <t>528116.2512_x0002_</t>
  </si>
  <si>
    <t>Melissa Young</t>
  </si>
  <si>
    <t>NZ82642</t>
  </si>
  <si>
    <t>204249.005195_x0002_</t>
  </si>
  <si>
    <t>Michelle Elliott</t>
  </si>
  <si>
    <t>NZ94086</t>
  </si>
  <si>
    <t>167605.97256_x0002_</t>
  </si>
  <si>
    <t>Joshua Williams</t>
  </si>
  <si>
    <t>NZ60913</t>
  </si>
  <si>
    <t>1505541.47029_x0002_</t>
  </si>
  <si>
    <t>Edward Jackson</t>
  </si>
  <si>
    <t>NZ52376</t>
  </si>
  <si>
    <t>1357515.559232_x0002_</t>
  </si>
  <si>
    <t>Joshua Phillips</t>
  </si>
  <si>
    <t>NZ77317</t>
  </si>
  <si>
    <t>258168.253425_x0002_</t>
  </si>
  <si>
    <t>Jimmy Thompson</t>
  </si>
  <si>
    <t>NZ38595</t>
  </si>
  <si>
    <t>383742.533772_x0002_</t>
  </si>
  <si>
    <t>Irene Simmons</t>
  </si>
  <si>
    <t>NZ33084</t>
  </si>
  <si>
    <t>32527.755_x0002_</t>
  </si>
  <si>
    <t>Billy Perez</t>
  </si>
  <si>
    <t>NZ30713</t>
  </si>
  <si>
    <t>41045.709312_x0002_</t>
  </si>
  <si>
    <t>Sara Phillips</t>
  </si>
  <si>
    <t>NZ15083</t>
  </si>
  <si>
    <t>1620094.698672_x0002_</t>
  </si>
  <si>
    <t>Jack Scott</t>
  </si>
  <si>
    <t>NZ96593</t>
  </si>
  <si>
    <t>139422.325056_x0002_</t>
  </si>
  <si>
    <t>Christine Black</t>
  </si>
  <si>
    <t>NZ80461</t>
  </si>
  <si>
    <t>350286.783336_x0002_</t>
  </si>
  <si>
    <t>Justin Bailey</t>
  </si>
  <si>
    <t>NZ62329</t>
  </si>
  <si>
    <t>1145916.754164_x0002_</t>
  </si>
  <si>
    <t>Wayne Harrison</t>
  </si>
  <si>
    <t>NZ62031</t>
  </si>
  <si>
    <t>1112801.540544_x0002_</t>
  </si>
  <si>
    <t>Gregory Reed</t>
  </si>
  <si>
    <t>NZ95777</t>
  </si>
  <si>
    <t>556830.61_x0002_</t>
  </si>
  <si>
    <t>Jennifer Bailey</t>
  </si>
  <si>
    <t>NZ62228</t>
  </si>
  <si>
    <t>94157.697024_x0002_</t>
  </si>
  <si>
    <t>Walter Sanchez</t>
  </si>
  <si>
    <t>NZ31180</t>
  </si>
  <si>
    <t>2006627.383488_x0002_</t>
  </si>
  <si>
    <t>John Gonzalez</t>
  </si>
  <si>
    <t>NZ59076</t>
  </si>
  <si>
    <t>169677.1584_x0002_</t>
  </si>
  <si>
    <t>Anna Shaw</t>
  </si>
  <si>
    <t>NZ48448</t>
  </si>
  <si>
    <t>47282.744079_x0002_</t>
  </si>
  <si>
    <t>Janet Castillo</t>
  </si>
  <si>
    <t>NZ67517</t>
  </si>
  <si>
    <t>204597.05292_x0002_</t>
  </si>
  <si>
    <t>Janet Frazier</t>
  </si>
  <si>
    <t>NZ38403</t>
  </si>
  <si>
    <t>762328.24704_x0002_</t>
  </si>
  <si>
    <t>Ralph Wright</t>
  </si>
  <si>
    <t>NZ73340</t>
  </si>
  <si>
    <t>442275.47136_x0002_</t>
  </si>
  <si>
    <t>Gary Baker</t>
  </si>
  <si>
    <t>NZ32922</t>
  </si>
  <si>
    <t>74293.469818_x0002_</t>
  </si>
  <si>
    <t>Melissa Miller</t>
  </si>
  <si>
    <t>NZ35875</t>
  </si>
  <si>
    <t>3384843.561792_x0002_</t>
  </si>
  <si>
    <t>Timothy Hunter</t>
  </si>
  <si>
    <t>NZ12702</t>
  </si>
  <si>
    <t>2419115.172672_x0002_</t>
  </si>
  <si>
    <t>Earl Freeman</t>
  </si>
  <si>
    <t>NZ78167</t>
  </si>
  <si>
    <t>80407.61379_x0002_</t>
  </si>
  <si>
    <t>Kathy Larson</t>
  </si>
  <si>
    <t>NZ31616</t>
  </si>
  <si>
    <t>2036733.037482_x0002_</t>
  </si>
  <si>
    <t>Michael Owens</t>
  </si>
  <si>
    <t>NZ33044</t>
  </si>
  <si>
    <t>702159.576426_x0002_</t>
  </si>
  <si>
    <t>Arthur Fields</t>
  </si>
  <si>
    <t>NZ27430</t>
  </si>
  <si>
    <t>1933423.951068_x0002_</t>
  </si>
  <si>
    <t>Carlos Ray</t>
  </si>
  <si>
    <t>NZ37643</t>
  </si>
  <si>
    <t>321683.08572_x0002_</t>
  </si>
  <si>
    <t>Margaret Romero</t>
  </si>
  <si>
    <t>NZ42566</t>
  </si>
  <si>
    <t>34566.958125_x0002_</t>
  </si>
  <si>
    <t>Thomas Evans</t>
  </si>
  <si>
    <t>NZ40048</t>
  </si>
  <si>
    <t>1206148.129272_x0002_</t>
  </si>
  <si>
    <t>Ryan Shaw</t>
  </si>
  <si>
    <t>NZ40136</t>
  </si>
  <si>
    <t>224120.45844_x0002_</t>
  </si>
  <si>
    <t>Katherine Larson</t>
  </si>
  <si>
    <t>NZ33047</t>
  </si>
  <si>
    <t>2632942.215845_x0002_</t>
  </si>
  <si>
    <t>Earl Schmidt</t>
  </si>
  <si>
    <t>NZ84488</t>
  </si>
  <si>
    <t>27280.61375_x0002_</t>
  </si>
  <si>
    <t>Brenda Montgomery</t>
  </si>
  <si>
    <t>NZ34576</t>
  </si>
  <si>
    <t>964879.397664_x0002_</t>
  </si>
  <si>
    <t>Bobby Martin</t>
  </si>
  <si>
    <t>NZ74692</t>
  </si>
  <si>
    <t>300687.958272_x0002_</t>
  </si>
  <si>
    <t>Steven Owens</t>
  </si>
  <si>
    <t>NZ57160</t>
  </si>
  <si>
    <t>1591120.172544_x0002_</t>
  </si>
  <si>
    <t>Antonio Stephens</t>
  </si>
  <si>
    <t>NZ94590</t>
  </si>
  <si>
    <t>794956.82784_x0002_</t>
  </si>
  <si>
    <t>Eugene Scott</t>
  </si>
  <si>
    <t>NZ25143</t>
  </si>
  <si>
    <t>789183.240384_x0002_</t>
  </si>
  <si>
    <t>Samuel Bailey</t>
  </si>
  <si>
    <t>NZ65635</t>
  </si>
  <si>
    <t>619711.8543_x0002_</t>
  </si>
  <si>
    <t>Alan Cook</t>
  </si>
  <si>
    <t>NZ73212</t>
  </si>
  <si>
    <t>602427.9959_x0002_</t>
  </si>
  <si>
    <t>Sean Morris</t>
  </si>
  <si>
    <t>NZ80089</t>
  </si>
  <si>
    <t>372862.000912_x0002_</t>
  </si>
  <si>
    <t>Jesse Rice</t>
  </si>
  <si>
    <t>NZ69719</t>
  </si>
  <si>
    <t>117731.252596_x0002_</t>
  </si>
  <si>
    <t>Larry Marshall</t>
  </si>
  <si>
    <t>NZ42900</t>
  </si>
  <si>
    <t>82101.24_x0002_</t>
  </si>
  <si>
    <t>Fred Armstrong</t>
  </si>
  <si>
    <t>NZ86031</t>
  </si>
  <si>
    <t>399400.321075_x0002_</t>
  </si>
  <si>
    <t>Martin Lawson</t>
  </si>
  <si>
    <t>NZ48913</t>
  </si>
  <si>
    <t>132191.31212_x0002_</t>
  </si>
  <si>
    <t>George Watson</t>
  </si>
  <si>
    <t>NZ72898</t>
  </si>
  <si>
    <t>999829.197696_x0002_</t>
  </si>
  <si>
    <t>Eric Nichols</t>
  </si>
  <si>
    <t>NZ51069</t>
  </si>
  <si>
    <t>801883.53_x0002_</t>
  </si>
  <si>
    <t>Jacqueline Watkins</t>
  </si>
  <si>
    <t>NZ70193</t>
  </si>
  <si>
    <t>822290.11657_x0002_</t>
  </si>
  <si>
    <t>Albert Bryant</t>
  </si>
  <si>
    <t>NZ95299</t>
  </si>
  <si>
    <t>925053.09184_x0002_</t>
  </si>
  <si>
    <t>Nicholas Watson</t>
  </si>
  <si>
    <t>NZ47871</t>
  </si>
  <si>
    <t>288932.898096_x0002_</t>
  </si>
  <si>
    <t>Donna Moreno</t>
  </si>
  <si>
    <t>NZ81572</t>
  </si>
  <si>
    <t>Oyo</t>
  </si>
  <si>
    <t>1307269.4085_x0002_</t>
  </si>
  <si>
    <t>Samuel Hudson</t>
  </si>
  <si>
    <t>NZ30719</t>
  </si>
  <si>
    <t>998011.901952_x0002_</t>
  </si>
  <si>
    <t>Richard Wilson</t>
  </si>
  <si>
    <t>NZ21526</t>
  </si>
  <si>
    <t>2830536.6075_x0002_</t>
  </si>
  <si>
    <t>Martin Stephens</t>
  </si>
  <si>
    <t>NZ80690</t>
  </si>
  <si>
    <t>202406.31856_x0002_</t>
  </si>
  <si>
    <t>Nicholas Gilbert</t>
  </si>
  <si>
    <t>NZ69214</t>
  </si>
  <si>
    <t>127319.241312_x0002_</t>
  </si>
  <si>
    <t>NZ65802</t>
  </si>
  <si>
    <t>89494.093568_x0002_</t>
  </si>
  <si>
    <t>Judith Schmidt</t>
  </si>
  <si>
    <t>NZ57417</t>
  </si>
  <si>
    <t>1003542.575952_x0002_</t>
  </si>
  <si>
    <t>Jacqueline Stephens</t>
  </si>
  <si>
    <t>NZ40338</t>
  </si>
  <si>
    <t>233951.104_x0002_</t>
  </si>
  <si>
    <t>Denise Payne</t>
  </si>
  <si>
    <t>NZ36400</t>
  </si>
  <si>
    <t>2112808.810752_x0002_</t>
  </si>
  <si>
    <t>Timothy Perry</t>
  </si>
  <si>
    <t>NZ38724</t>
  </si>
  <si>
    <t>269465.47056_x0002_</t>
  </si>
  <si>
    <t>NZ83985</t>
  </si>
  <si>
    <t>239051.294415_x0002_</t>
  </si>
  <si>
    <t>Thomas Burton</t>
  </si>
  <si>
    <t>NZ16810</t>
  </si>
  <si>
    <t>1728292.5673_x0002_</t>
  </si>
  <si>
    <t>Carol Jones</t>
  </si>
  <si>
    <t>NZ14543</t>
  </si>
  <si>
    <t>629275.499034_x0002_</t>
  </si>
  <si>
    <t>Tammy Harrison</t>
  </si>
  <si>
    <t>NZ57917</t>
  </si>
  <si>
    <t>439865.441064_x0002_</t>
  </si>
  <si>
    <t>Thomas Martinez</t>
  </si>
  <si>
    <t>NZ94872</t>
  </si>
  <si>
    <t>268682.9985_x0002_</t>
  </si>
  <si>
    <t>Howard Frazier</t>
  </si>
  <si>
    <t>NZ83107</t>
  </si>
  <si>
    <t>914994.544_x0002_</t>
  </si>
  <si>
    <t>Brian Lawrence</t>
  </si>
  <si>
    <t>NZ74615</t>
  </si>
  <si>
    <t>430835.277012_x0002_</t>
  </si>
  <si>
    <t>Johnny Butler</t>
  </si>
  <si>
    <t>NZ31252</t>
  </si>
  <si>
    <t>135917.432448_x0002_</t>
  </si>
  <si>
    <t>Benjamin Alvarez</t>
  </si>
  <si>
    <t>NZ32146</t>
  </si>
  <si>
    <t>93762.032832_x0002_</t>
  </si>
  <si>
    <t>Paula Hawkins</t>
  </si>
  <si>
    <t>NZ86149</t>
  </si>
  <si>
    <t>327206.3808_x0002_</t>
  </si>
  <si>
    <t>Charles Day</t>
  </si>
  <si>
    <t>90992.643976_x0002_</t>
  </si>
  <si>
    <t>Fred Jordan</t>
  </si>
  <si>
    <t>NZ32172</t>
  </si>
  <si>
    <t>311874.1728_x0002_</t>
  </si>
  <si>
    <t>Ralph Weaver</t>
  </si>
  <si>
    <t>NZ37324</t>
  </si>
  <si>
    <t>136113.77601_x0002_</t>
  </si>
  <si>
    <t>Louise Barnes</t>
  </si>
  <si>
    <t>NZ59612</t>
  </si>
  <si>
    <t>52060.334592_x0002_</t>
  </si>
  <si>
    <t>Aaron Stone</t>
  </si>
  <si>
    <t>NZ37311</t>
  </si>
  <si>
    <t>2001516.824076_x0002_</t>
  </si>
  <si>
    <t>Ryan Ray</t>
  </si>
  <si>
    <t>NZ29049</t>
  </si>
  <si>
    <t>2098819.503112_x0002_</t>
  </si>
  <si>
    <t>Henry Grant</t>
  </si>
  <si>
    <t>NZ90272</t>
  </si>
  <si>
    <t>3252169.606752_x0002_</t>
  </si>
  <si>
    <t>Larry Pierce</t>
  </si>
  <si>
    <t>NZ22264</t>
  </si>
  <si>
    <t>2774465.907664_x0002_</t>
  </si>
  <si>
    <t>Earl Jordan</t>
  </si>
  <si>
    <t>NZ40950</t>
  </si>
  <si>
    <t>64132.442632_x0002_</t>
  </si>
  <si>
    <t>Mildred Patterson</t>
  </si>
  <si>
    <t>NZ87140</t>
  </si>
  <si>
    <t>1061383.89775_x0002_</t>
  </si>
  <si>
    <t>Martin Carpenter</t>
  </si>
  <si>
    <t>NZ97338</t>
  </si>
  <si>
    <t>720791.31564_x0002_</t>
  </si>
  <si>
    <t>Bobby Smith</t>
  </si>
  <si>
    <t>NZ80718</t>
  </si>
  <si>
    <t>303726.329856_x0002_</t>
  </si>
  <si>
    <t>Juan Torres</t>
  </si>
  <si>
    <t>NZ37323</t>
  </si>
  <si>
    <t>579578.98496_x0002_</t>
  </si>
  <si>
    <t>Diane Watson</t>
  </si>
  <si>
    <t>NZ31625</t>
  </si>
  <si>
    <t>NZ56584</t>
  </si>
  <si>
    <t>241112.034828_x0002_</t>
  </si>
  <si>
    <t>Marie Peterson</t>
  </si>
  <si>
    <t>NZ58524</t>
  </si>
  <si>
    <t>1360829.730288_x0002_</t>
  </si>
  <si>
    <t>Sarah Stephens</t>
  </si>
  <si>
    <t>NZ87800</t>
  </si>
  <si>
    <t>1808858.539143_x0002_</t>
  </si>
  <si>
    <t>John Banks</t>
  </si>
  <si>
    <t>NZ46155</t>
  </si>
  <si>
    <t>39035.570652_x0002_</t>
  </si>
  <si>
    <t>Kevin Ellis</t>
  </si>
  <si>
    <t>NZ58182</t>
  </si>
  <si>
    <t>1020703.056942_x0002_</t>
  </si>
  <si>
    <t>Helen Meyer</t>
  </si>
  <si>
    <t>NZ46352</t>
  </si>
  <si>
    <t>76733.376096_x0002_</t>
  </si>
  <si>
    <t>Jessica Martin</t>
  </si>
  <si>
    <t>NZ29786</t>
  </si>
  <si>
    <t>348646.350195_x0002_</t>
  </si>
  <si>
    <t>Michael Rodriguez</t>
  </si>
  <si>
    <t>NZ74978</t>
  </si>
  <si>
    <t>205369.667055_x0002_</t>
  </si>
  <si>
    <t>Justin Hart</t>
  </si>
  <si>
    <t>NZ54095</t>
  </si>
  <si>
    <t>334596.569888_x0002_</t>
  </si>
  <si>
    <t>Louis Rodriguez</t>
  </si>
  <si>
    <t>NZ41611</t>
  </si>
  <si>
    <t>472841.79624_x0002_</t>
  </si>
  <si>
    <t>Jack Wood</t>
  </si>
  <si>
    <t>NZ27808</t>
  </si>
  <si>
    <t>535215.687642_x0002_</t>
  </si>
  <si>
    <t>Virginia Richardson</t>
  </si>
  <si>
    <t>NZ60054</t>
  </si>
  <si>
    <t>88257.43476_x0002_</t>
  </si>
  <si>
    <t>Harold Ryan</t>
  </si>
  <si>
    <t>NZ24875</t>
  </si>
  <si>
    <t>Thomas Hanson</t>
  </si>
  <si>
    <t>NZ15970</t>
  </si>
  <si>
    <t>943481.739024_x0002_</t>
  </si>
  <si>
    <t>Doris Hill</t>
  </si>
  <si>
    <t>NZ23721</t>
  </si>
  <si>
    <t>845860.823808_x0002_</t>
  </si>
  <si>
    <t>Lisa Garrett</t>
  </si>
  <si>
    <t>NZ17023</t>
  </si>
  <si>
    <t>1042355.5968_x0002_</t>
  </si>
  <si>
    <t>Frank Franklin</t>
  </si>
  <si>
    <t>NZ22626</t>
  </si>
  <si>
    <t>Gregory Johnston</t>
  </si>
  <si>
    <t>NZ57357</t>
  </si>
  <si>
    <t>298830.63_x0002_</t>
  </si>
  <si>
    <t>Emily Bishop</t>
  </si>
  <si>
    <t>NZ93272</t>
  </si>
  <si>
    <t>594521.88435_x0002_</t>
  </si>
  <si>
    <t>Harold Young</t>
  </si>
  <si>
    <t>NZ86268</t>
  </si>
  <si>
    <t>1620734.08_x0002_</t>
  </si>
  <si>
    <t>William Berry</t>
  </si>
  <si>
    <t>NZ82367</t>
  </si>
  <si>
    <t>87414.654024_x0002_</t>
  </si>
  <si>
    <t>Johnny Gray</t>
  </si>
  <si>
    <t>NZ19935</t>
  </si>
  <si>
    <t>215573.820672_x0002_</t>
  </si>
  <si>
    <t>Aaron Stephens</t>
  </si>
  <si>
    <t>NZ24753</t>
  </si>
  <si>
    <t>1208603.8294_x0002_</t>
  </si>
  <si>
    <t>Phillip Mcdonald</t>
  </si>
  <si>
    <t>NZ86529</t>
  </si>
  <si>
    <t>672473.829888_x0002_</t>
  </si>
  <si>
    <t>Frank Howell</t>
  </si>
  <si>
    <t>NZ65488</t>
  </si>
  <si>
    <t>700948.828125_x0002_</t>
  </si>
  <si>
    <t>Dennis Palmer</t>
  </si>
  <si>
    <t>NZ23033</t>
  </si>
  <si>
    <t>333646.2234_x0002_</t>
  </si>
  <si>
    <t>Jessica King</t>
  </si>
  <si>
    <t>NZ77518</t>
  </si>
  <si>
    <t>19275.251292_x0002_</t>
  </si>
  <si>
    <t>Mark Ward</t>
  </si>
  <si>
    <t>NZ23889</t>
  </si>
  <si>
    <t>2350808.685_x0002_</t>
  </si>
  <si>
    <t>Daniel Johnson</t>
  </si>
  <si>
    <t>NZ48477</t>
  </si>
  <si>
    <t>167557.2237_x0002_</t>
  </si>
  <si>
    <t>Mary Peters</t>
  </si>
  <si>
    <t>NZ70927</t>
  </si>
  <si>
    <t>86682.998_x0002_</t>
  </si>
  <si>
    <t>Terry Hayes</t>
  </si>
  <si>
    <t>NZ49606</t>
  </si>
  <si>
    <t>531829.43198_x0002_</t>
  </si>
  <si>
    <t>Walter Parker</t>
  </si>
  <si>
    <t>NZ92467</t>
  </si>
  <si>
    <t>1065152.146149_x0002_</t>
  </si>
  <si>
    <t>Charles Rose</t>
  </si>
  <si>
    <t>NZ64241</t>
  </si>
  <si>
    <t>268653.242088_x0002_</t>
  </si>
  <si>
    <t>Ralph Chapman</t>
  </si>
  <si>
    <t>NZ65273</t>
  </si>
  <si>
    <t>1447898.55_x0002_</t>
  </si>
  <si>
    <t>Walter Carr</t>
  </si>
  <si>
    <t>NZ62324</t>
  </si>
  <si>
    <t>46434.060324_x0002_</t>
  </si>
  <si>
    <t>Donna Meyer</t>
  </si>
  <si>
    <t>NZ93115</t>
  </si>
  <si>
    <t>461900.112984_x0002_</t>
  </si>
  <si>
    <t>Sean Fernandez</t>
  </si>
  <si>
    <t>NZ86812</t>
  </si>
  <si>
    <t>698949.3888_x0002_</t>
  </si>
  <si>
    <t>Andrew Long</t>
  </si>
  <si>
    <t>NZ13570</t>
  </si>
  <si>
    <t>865205.86122_x0002_</t>
  </si>
  <si>
    <t>Karen Ray</t>
  </si>
  <si>
    <t>NZ17524</t>
  </si>
  <si>
    <t>122186.427264_x0002_</t>
  </si>
  <si>
    <t>Jack White</t>
  </si>
  <si>
    <t>NZ53604</t>
  </si>
  <si>
    <t>519934.043132_x0002_</t>
  </si>
  <si>
    <t>Eric Castillo</t>
  </si>
  <si>
    <t>NZ43567</t>
  </si>
  <si>
    <t>162594.164736_x0002_</t>
  </si>
  <si>
    <t>Gary Griffin</t>
  </si>
  <si>
    <t>NZ40674</t>
  </si>
  <si>
    <t>1512888.591816_x0002_</t>
  </si>
  <si>
    <t>Anthony Murray</t>
  </si>
  <si>
    <t>NZ76306</t>
  </si>
  <si>
    <t>1536138.391361_x0002_</t>
  </si>
  <si>
    <t>Joshua Webb</t>
  </si>
  <si>
    <t>NZ49091</t>
  </si>
  <si>
    <t>2168648.471396_x0002_</t>
  </si>
  <si>
    <t>Jose Jacobs</t>
  </si>
  <si>
    <t>NZ39191</t>
  </si>
  <si>
    <t>803847.895695_x0002_</t>
  </si>
  <si>
    <t>Ernest Gomez</t>
  </si>
  <si>
    <t>NZ59714</t>
  </si>
  <si>
    <t>1061350.987068_x0002_</t>
  </si>
  <si>
    <t>Walter Banks</t>
  </si>
  <si>
    <t>NZ90097</t>
  </si>
  <si>
    <t>541630.836288_x0002_</t>
  </si>
  <si>
    <t>Joseph Bradley</t>
  </si>
  <si>
    <t>NZ93185</t>
  </si>
  <si>
    <t>582515.42848_x0002_</t>
  </si>
  <si>
    <t>Douglas Gilbert</t>
  </si>
  <si>
    <t>NZ79565</t>
  </si>
  <si>
    <t>53855.785762_x0002_</t>
  </si>
  <si>
    <t>Patricia Elliott</t>
  </si>
  <si>
    <t>NZ40619</t>
  </si>
  <si>
    <t>90680.459548_x0002_</t>
  </si>
  <si>
    <t>Joseph Butler</t>
  </si>
  <si>
    <t>NZ66272</t>
  </si>
  <si>
    <t>781992.09375_x0002_</t>
  </si>
  <si>
    <t>Dennis Baker</t>
  </si>
  <si>
    <t>NZ49463</t>
  </si>
  <si>
    <t>217372.23315_x0002_</t>
  </si>
  <si>
    <t>Jeffrey Morgan</t>
  </si>
  <si>
    <t>NZ22951</t>
  </si>
  <si>
    <t>Kaduna</t>
  </si>
  <si>
    <t>115235.21541_x0002_</t>
  </si>
  <si>
    <t>Jose Stewart</t>
  </si>
  <si>
    <t>NZ25908</t>
  </si>
  <si>
    <t>1354185.49304_x0002_</t>
  </si>
  <si>
    <t>Joe Henderson</t>
  </si>
  <si>
    <t>NZ78342</t>
  </si>
  <si>
    <t>303143.844528_x0002_</t>
  </si>
  <si>
    <t>Roy Hughes</t>
  </si>
  <si>
    <t>NZ27001</t>
  </si>
  <si>
    <t>1335604.45824_x0002_</t>
  </si>
  <si>
    <t>Jimmy Palmer</t>
  </si>
  <si>
    <t>NZ94165</t>
  </si>
  <si>
    <t>1045397.520716_x0002_</t>
  </si>
  <si>
    <t>Matthew Gonzalez</t>
  </si>
  <si>
    <t>NZ35589</t>
  </si>
  <si>
    <t>397157.76_x0002_</t>
  </si>
  <si>
    <t>Annie Knight</t>
  </si>
  <si>
    <t>NZ80508</t>
  </si>
  <si>
    <t>75793.008312_x0002_</t>
  </si>
  <si>
    <t>Lori Hernandez</t>
  </si>
  <si>
    <t>NZ68640</t>
  </si>
  <si>
    <t>299267.219328_x0002_</t>
  </si>
  <si>
    <t>Benjamin Freeman</t>
  </si>
  <si>
    <t>NZ86610</t>
  </si>
  <si>
    <t>902647.644592_x0002_</t>
  </si>
  <si>
    <t>Katherine Oliver</t>
  </si>
  <si>
    <t>160456.612992_x0002_</t>
  </si>
  <si>
    <t>Diana Wilson</t>
  </si>
  <si>
    <t>NZ85541</t>
  </si>
  <si>
    <t>319263.392736_x0002_</t>
  </si>
  <si>
    <t>Carlos Black</t>
  </si>
  <si>
    <t>NZ52119</t>
  </si>
  <si>
    <t>2178976.815_x0002_</t>
  </si>
  <si>
    <t>Russell Thompson</t>
  </si>
  <si>
    <t>NZ45614</t>
  </si>
  <si>
    <t>686320.34432_x0002_</t>
  </si>
  <si>
    <t>Douglas Vasquez</t>
  </si>
  <si>
    <t>NZ47240</t>
  </si>
  <si>
    <t>195130.6379_x0002_</t>
  </si>
  <si>
    <t>Ronald Fernandez</t>
  </si>
  <si>
    <t>NZ40932</t>
  </si>
  <si>
    <t>221234.789472_x0002_</t>
  </si>
  <si>
    <t>Antonio Matthews</t>
  </si>
  <si>
    <t>NZ43964</t>
  </si>
  <si>
    <t>2365411.6728_x0002_</t>
  </si>
  <si>
    <t>Ashley Burns</t>
  </si>
  <si>
    <t>NZ62132</t>
  </si>
  <si>
    <t>567228.21408_x0002_</t>
  </si>
  <si>
    <t>Ralph Garcia</t>
  </si>
  <si>
    <t>NZ45563</t>
  </si>
  <si>
    <t>Brian Morgan</t>
  </si>
  <si>
    <t>NZ17085</t>
  </si>
  <si>
    <t>2031820.309101_x0002_</t>
  </si>
  <si>
    <t>Evelyn Murray</t>
  </si>
  <si>
    <t>NZ58923</t>
  </si>
  <si>
    <t>593952.759552_x0002_</t>
  </si>
  <si>
    <t>Donald White</t>
  </si>
  <si>
    <t>NZ77099</t>
  </si>
  <si>
    <t>478134.748_x0002_</t>
  </si>
  <si>
    <t>Philip Bryant</t>
  </si>
  <si>
    <t>NZ19265</t>
  </si>
  <si>
    <t>822783.558996_x0002_</t>
  </si>
  <si>
    <t>Benjamin Price</t>
  </si>
  <si>
    <t>NZ62569</t>
  </si>
  <si>
    <t>103753.786504_x0002_</t>
  </si>
  <si>
    <t>Peter Reid</t>
  </si>
  <si>
    <t>NZ57724</t>
  </si>
  <si>
    <t>225722.820042_x0002_</t>
  </si>
  <si>
    <t>Kathy Gilbert</t>
  </si>
  <si>
    <t>NZ83055</t>
  </si>
  <si>
    <t>449282.422512_x0002_</t>
  </si>
  <si>
    <t>Stephen Kim</t>
  </si>
  <si>
    <t>NZ85295</t>
  </si>
  <si>
    <t>79099.254_x0002_</t>
  </si>
  <si>
    <t>Sandra Austin</t>
  </si>
  <si>
    <t>NZ48488</t>
  </si>
  <si>
    <t>48331.615248_x0002_</t>
  </si>
  <si>
    <t>Mark Nelson</t>
  </si>
  <si>
    <t>NZ18498</t>
  </si>
  <si>
    <t>253946.589568_x0002_</t>
  </si>
  <si>
    <t>Arthur Duncan</t>
  </si>
  <si>
    <t>NZ18304</t>
  </si>
  <si>
    <t>259142.8752_x0002_</t>
  </si>
  <si>
    <t>Ruby Russell</t>
  </si>
  <si>
    <t>NZ19583</t>
  </si>
  <si>
    <t>265216.000896_x0002_</t>
  </si>
  <si>
    <t>Jack Morrison</t>
  </si>
  <si>
    <t>NZ63200</t>
  </si>
  <si>
    <t>108607.094512_x0002_</t>
  </si>
  <si>
    <t>Carolyn Alexander</t>
  </si>
  <si>
    <t>NZ54473</t>
  </si>
  <si>
    <t>744626.913744_x0002_</t>
  </si>
  <si>
    <t>Mark Richards</t>
  </si>
  <si>
    <t>NZ24422</t>
  </si>
  <si>
    <t>351609.976484_x0002_</t>
  </si>
  <si>
    <t>Louise Olson</t>
  </si>
  <si>
    <t>NZ21170</t>
  </si>
  <si>
    <t>309304.55232_x0002_</t>
  </si>
  <si>
    <t>Chris Barnes</t>
  </si>
  <si>
    <t>NZ80417</t>
  </si>
  <si>
    <t>257214.804_x0002_</t>
  </si>
  <si>
    <t>Wayne Stephens</t>
  </si>
  <si>
    <t>NZ84835</t>
  </si>
  <si>
    <t>31217.838912_x0002_</t>
  </si>
  <si>
    <t>Mark Rose</t>
  </si>
  <si>
    <t>NZ34917</t>
  </si>
  <si>
    <t>1344990.097216_x0002_</t>
  </si>
  <si>
    <t>Eric Thompson</t>
  </si>
  <si>
    <t>NZ28663</t>
  </si>
  <si>
    <t>1020310.16256_x0002_</t>
  </si>
  <si>
    <t>Howard Clark</t>
  </si>
  <si>
    <t>NZ69570</t>
  </si>
  <si>
    <t>1356428.644794_x0002_</t>
  </si>
  <si>
    <t>Timothy Holmes</t>
  </si>
  <si>
    <t>NZ47326</t>
  </si>
  <si>
    <t>1621386.244392_x0002_</t>
  </si>
  <si>
    <t>Keith Ray</t>
  </si>
  <si>
    <t>NZ33915</t>
  </si>
  <si>
    <t>805006.721529_x0002_</t>
  </si>
  <si>
    <t>Irene Willis</t>
  </si>
  <si>
    <t>NZ65691</t>
  </si>
  <si>
    <t>218097.361132_x0002_</t>
  </si>
  <si>
    <t>Ruby Butler</t>
  </si>
  <si>
    <t>NZ94167</t>
  </si>
  <si>
    <t>364749.7689_x0002_</t>
  </si>
  <si>
    <t>Ashley Robertson</t>
  </si>
  <si>
    <t>NZ52571</t>
  </si>
  <si>
    <t>44438.067072_x0002_</t>
  </si>
  <si>
    <t>Marilyn Coleman</t>
  </si>
  <si>
    <t>NZ60030</t>
  </si>
  <si>
    <t>1209655.584_x0002_</t>
  </si>
  <si>
    <t>Ronald Larson</t>
  </si>
  <si>
    <t>NZ81264</t>
  </si>
  <si>
    <t>1119262.60485_x0002_</t>
  </si>
  <si>
    <t>Frank Turner</t>
  </si>
  <si>
    <t>NZ39449</t>
  </si>
  <si>
    <t>1816438.358421_x0002_</t>
  </si>
  <si>
    <t>Timothy Dixon</t>
  </si>
  <si>
    <t>NZ32711</t>
  </si>
  <si>
    <t>1070724.125576_x0002_</t>
  </si>
  <si>
    <t>Samuel Thompson</t>
  </si>
  <si>
    <t>NZ56244</t>
  </si>
  <si>
    <t>189166.650064_x0002_</t>
  </si>
  <si>
    <t>Clarence Butler</t>
  </si>
  <si>
    <t>NZ89010</t>
  </si>
  <si>
    <t>1167758.981991_x0002_</t>
  </si>
  <si>
    <t>Ruth Hughes</t>
  </si>
  <si>
    <t>NZ94614</t>
  </si>
  <si>
    <t>413340.199668_x0002_</t>
  </si>
  <si>
    <t>Doris Griffin</t>
  </si>
  <si>
    <t>NZ30423</t>
  </si>
  <si>
    <t>2680738.313344_x0002_</t>
  </si>
  <si>
    <t>Albert Fox</t>
  </si>
  <si>
    <t>NZ97304</t>
  </si>
  <si>
    <t>1188540.58908_x0002_</t>
  </si>
  <si>
    <t>Aaron Palmer</t>
  </si>
  <si>
    <t>NZ93705</t>
  </si>
  <si>
    <t>154279.104772_x0002_</t>
  </si>
  <si>
    <t>Philip Fuller</t>
  </si>
  <si>
    <t>NZ46444</t>
  </si>
  <si>
    <t>328315.764672_x0002_</t>
  </si>
  <si>
    <t>Jeffrey Fuller</t>
  </si>
  <si>
    <t>NZ14819</t>
  </si>
  <si>
    <t>1528432.2_x0002_</t>
  </si>
  <si>
    <t>Russell Wagner</t>
  </si>
  <si>
    <t>NZ86466</t>
  </si>
  <si>
    <t>1486770.79872_x0002_</t>
  </si>
  <si>
    <t>Craig Baker</t>
  </si>
  <si>
    <t>NZ94600</t>
  </si>
  <si>
    <t>379435.566875_x0002_</t>
  </si>
  <si>
    <t>Kelly Evans</t>
  </si>
  <si>
    <t>NZ76341</t>
  </si>
  <si>
    <t>946880.84817_x0002_</t>
  </si>
  <si>
    <t>Bobby Wright</t>
  </si>
  <si>
    <t>NZ31753</t>
  </si>
  <si>
    <t>697496.015568_x0002_</t>
  </si>
  <si>
    <t>Craig Ryan</t>
  </si>
  <si>
    <t>NZ13711</t>
  </si>
  <si>
    <t>180850.887168_x0002_</t>
  </si>
  <si>
    <t>Cynthia Jacobs</t>
  </si>
  <si>
    <t>NZ40382</t>
  </si>
  <si>
    <t>Programmer Analyst III</t>
  </si>
  <si>
    <t>548661.4425_x0002_</t>
  </si>
  <si>
    <t>George Watkins</t>
  </si>
  <si>
    <t>NZ25425</t>
  </si>
  <si>
    <t>135583.483343_x0002_</t>
  </si>
  <si>
    <t>Michelle Morales</t>
  </si>
  <si>
    <t>NZ50912</t>
  </si>
  <si>
    <t>1221609.5094_x0002_</t>
  </si>
  <si>
    <t>Russell Watkins</t>
  </si>
  <si>
    <t>NZ59219</t>
  </si>
  <si>
    <t>325521.191424_x0002_</t>
  </si>
  <si>
    <t>Jeremy Freeman</t>
  </si>
  <si>
    <t>NZ45574</t>
  </si>
  <si>
    <t>445903.5672_x0002_</t>
  </si>
  <si>
    <t>Roy Young</t>
  </si>
  <si>
    <t>NZ24886</t>
  </si>
  <si>
    <t>351795.140775_x0002_</t>
  </si>
  <si>
    <t>Raymond Palmer</t>
  </si>
  <si>
    <t>NZ39027</t>
  </si>
  <si>
    <t>2845491.669504_x0002_</t>
  </si>
  <si>
    <t>Samuel Hicks</t>
  </si>
  <si>
    <t>NZ79088</t>
  </si>
  <si>
    <t>226244.058304_x0002_</t>
  </si>
  <si>
    <t>Norma Knight</t>
  </si>
  <si>
    <t>NZ85414</t>
  </si>
  <si>
    <t>191567.380604_x0002_</t>
  </si>
  <si>
    <t>Rebecca Williams</t>
  </si>
  <si>
    <t>NZ92115</t>
  </si>
  <si>
    <t>343870.8955_x0002_</t>
  </si>
  <si>
    <t>Michael Harris</t>
  </si>
  <si>
    <t>NZ35674</t>
  </si>
  <si>
    <t>464391.25416_x0002_</t>
  </si>
  <si>
    <t>Amy Sullivan</t>
  </si>
  <si>
    <t>NZ36189</t>
  </si>
  <si>
    <t>83150.4947_x0002_</t>
  </si>
  <si>
    <t>Cheryl Duncan</t>
  </si>
  <si>
    <t>NZ47130</t>
  </si>
  <si>
    <t>181819.971072_x0002_</t>
  </si>
  <si>
    <t>Patrick Payne</t>
  </si>
  <si>
    <t>NZ68544</t>
  </si>
  <si>
    <t>260002.5885_x0002_</t>
  </si>
  <si>
    <t>Robin Hudson</t>
  </si>
  <si>
    <t>NZ92423</t>
  </si>
  <si>
    <t>284761.279892_x0002_</t>
  </si>
  <si>
    <t>Christine Dixon</t>
  </si>
  <si>
    <t>NZ99483</t>
  </si>
  <si>
    <t>1009283.792896_x0002_</t>
  </si>
  <si>
    <t>Phillip Gonzales</t>
  </si>
  <si>
    <t>NZ88663</t>
  </si>
  <si>
    <t>2463156.654048_x0002_</t>
  </si>
  <si>
    <t>Larry Austin</t>
  </si>
  <si>
    <t>NZ91167</t>
  </si>
  <si>
    <t>130298.126904_x0002_</t>
  </si>
  <si>
    <t>Jack Griffin</t>
  </si>
  <si>
    <t>NZ69892</t>
  </si>
  <si>
    <t>Anambra</t>
  </si>
  <si>
    <t>58475.92_x0002_</t>
  </si>
  <si>
    <t>Emily Ruiz</t>
  </si>
  <si>
    <t>NZ22504</t>
  </si>
  <si>
    <t>506306.831328_x0002_</t>
  </si>
  <si>
    <t>Anne Richards</t>
  </si>
  <si>
    <t>NZ86286</t>
  </si>
  <si>
    <t>826638.74552_x0002_</t>
  </si>
  <si>
    <t>Ruth Sims</t>
  </si>
  <si>
    <t>NZ15060</t>
  </si>
  <si>
    <t>380432.812032_x0002_</t>
  </si>
  <si>
    <t>Kevin Medina</t>
  </si>
  <si>
    <t>NZ35322</t>
  </si>
  <si>
    <t>1048812.5916_x0002_</t>
  </si>
  <si>
    <t>Carlos Watkins</t>
  </si>
  <si>
    <t>NZ95810</t>
  </si>
  <si>
    <t>111513.23136_x0002_</t>
  </si>
  <si>
    <t>Chris Walker</t>
  </si>
  <si>
    <t>NZ75766</t>
  </si>
  <si>
    <t>200745.022784_x0002_</t>
  </si>
  <si>
    <t>Joshua Little</t>
  </si>
  <si>
    <t>NZ17593</t>
  </si>
  <si>
    <t>252870.483096_x0002_</t>
  </si>
  <si>
    <t>Catherine Garrett</t>
  </si>
  <si>
    <t>NZ28531</t>
  </si>
  <si>
    <t>782142.516357_x0002_</t>
  </si>
  <si>
    <t>Nicholas Gonzales</t>
  </si>
  <si>
    <t>NZ28190</t>
  </si>
  <si>
    <t>265391.678664_x0002_</t>
  </si>
  <si>
    <t>Diana Ross</t>
  </si>
  <si>
    <t>NZ61793</t>
  </si>
  <si>
    <t>431263.656648_x0002_</t>
  </si>
  <si>
    <t>Jeffrey Edwards</t>
  </si>
  <si>
    <t>NZ99980</t>
  </si>
  <si>
    <t>1347837.64664_x0002_</t>
  </si>
  <si>
    <t>Jose Sanders</t>
  </si>
  <si>
    <t>NZ59517</t>
  </si>
  <si>
    <t>86326.274496_x0002_</t>
  </si>
  <si>
    <t>Benjamin Gonzales</t>
  </si>
  <si>
    <t>NZ38633</t>
  </si>
  <si>
    <t>183586.557_x0002_</t>
  </si>
  <si>
    <t>Mildred Young</t>
  </si>
  <si>
    <t>NZ25223</t>
  </si>
  <si>
    <t>162718.2336_x0002_</t>
  </si>
  <si>
    <t>Anna Holmes</t>
  </si>
  <si>
    <t>NZ38628</t>
  </si>
  <si>
    <t>267545.782996_x0002_</t>
  </si>
  <si>
    <t>Christine Graham</t>
  </si>
  <si>
    <t>NZ90240</t>
  </si>
  <si>
    <t>788559.560704_x0002_</t>
  </si>
  <si>
    <t>Jason Green</t>
  </si>
  <si>
    <t>NZ78763</t>
  </si>
  <si>
    <t>1829962.9917_x0002_</t>
  </si>
  <si>
    <t>Margaret Sullivan</t>
  </si>
  <si>
    <t>NZ37011</t>
  </si>
  <si>
    <t>540423.013779_x0002_</t>
  </si>
  <si>
    <t>Ashley Howell</t>
  </si>
  <si>
    <t>NZ83165</t>
  </si>
  <si>
    <t>Anthony Howard</t>
  </si>
  <si>
    <t>NZ95786</t>
  </si>
  <si>
    <t>141104.5376_x0002_</t>
  </si>
  <si>
    <t>Angela Green</t>
  </si>
  <si>
    <t>NZ74667</t>
  </si>
  <si>
    <t>361203.0408_x0002_</t>
  </si>
  <si>
    <t>Earl Alexander</t>
  </si>
  <si>
    <t>NZ45732</t>
  </si>
  <si>
    <t>562156.09905_x0002_</t>
  </si>
  <si>
    <t>Robin Watkins</t>
  </si>
  <si>
    <t>NZ27394</t>
  </si>
  <si>
    <t>1102267.5048_x0002_</t>
  </si>
  <si>
    <t>Jerry Morrison</t>
  </si>
  <si>
    <t>NZ64879</t>
  </si>
  <si>
    <t>688411.852515_x0002_</t>
  </si>
  <si>
    <t>Adam Nichols</t>
  </si>
  <si>
    <t>NZ67930</t>
  </si>
  <si>
    <t>165720.266793_x0002_</t>
  </si>
  <si>
    <t>Joseph Burton</t>
  </si>
  <si>
    <t>NZ70122</t>
  </si>
  <si>
    <t>272917.580958_x0002_</t>
  </si>
  <si>
    <t>Jimmy Willis</t>
  </si>
  <si>
    <t>NZ50904</t>
  </si>
  <si>
    <t>648147.5352_x0002_</t>
  </si>
  <si>
    <t>Chris Reyes</t>
  </si>
  <si>
    <t>NZ36415</t>
  </si>
  <si>
    <t>228238.256648_x0002_</t>
  </si>
  <si>
    <t>Norma Stone</t>
  </si>
  <si>
    <t>NZ46401</t>
  </si>
  <si>
    <t>1151114.1039_x0002_</t>
  </si>
  <si>
    <t>Jose West</t>
  </si>
  <si>
    <t>NZ59595</t>
  </si>
  <si>
    <t>Joe Knight</t>
  </si>
  <si>
    <t>NZ25691</t>
  </si>
  <si>
    <t>136811.3604_x0002_</t>
  </si>
  <si>
    <t>Bruce Vasquez</t>
  </si>
  <si>
    <t>NZ77703</t>
  </si>
  <si>
    <t>342379.300032_x0002_</t>
  </si>
  <si>
    <t>Jack Allen</t>
  </si>
  <si>
    <t>NZ90486</t>
  </si>
  <si>
    <t>355410.536805_x0002_</t>
  </si>
  <si>
    <t>Arthur Arnold</t>
  </si>
  <si>
    <t>NZ68727</t>
  </si>
  <si>
    <t>391853.141856_x0002_</t>
  </si>
  <si>
    <t>Eric Ward</t>
  </si>
  <si>
    <t>NZ51003</t>
  </si>
  <si>
    <t>889337.232_x0002_</t>
  </si>
  <si>
    <t>Eric Davis</t>
  </si>
  <si>
    <t>NZ96321</t>
  </si>
  <si>
    <t>444257.947864_x0002_</t>
  </si>
  <si>
    <t>Virginia Scott</t>
  </si>
  <si>
    <t>NZ82874</t>
  </si>
  <si>
    <t>289579.71_x0002_</t>
  </si>
  <si>
    <t>Bonnie Romero</t>
  </si>
  <si>
    <t>NZ76613</t>
  </si>
  <si>
    <t>995012.6984_x0002_</t>
  </si>
  <si>
    <t>Walter Mccoy</t>
  </si>
  <si>
    <t>NZ35165</t>
  </si>
  <si>
    <t>1313496.67392_x0002_</t>
  </si>
  <si>
    <t>David Russell</t>
  </si>
  <si>
    <t>NZ26254</t>
  </si>
  <si>
    <t>966718.76652_x0002_</t>
  </si>
  <si>
    <t>Annie Powell</t>
  </si>
  <si>
    <t>NZ59891</t>
  </si>
  <si>
    <t>428170.128968_x0002_</t>
  </si>
  <si>
    <t>Antonio Arnold</t>
  </si>
  <si>
    <t>NZ28717</t>
  </si>
  <si>
    <t>267088.43616_x0002_</t>
  </si>
  <si>
    <t>Jean Crawford</t>
  </si>
  <si>
    <t>NZ76373</t>
  </si>
  <si>
    <t>1879473.251022_x0002_</t>
  </si>
  <si>
    <t>Billy Schmidt</t>
  </si>
  <si>
    <t>NZ48252</t>
  </si>
  <si>
    <t>97927.531_x0002_</t>
  </si>
  <si>
    <t>Tammy Kennedy</t>
  </si>
  <si>
    <t>NZ71679</t>
  </si>
  <si>
    <t>72128.928924_x0002_</t>
  </si>
  <si>
    <t>Brandon Little</t>
  </si>
  <si>
    <t>NZ47388</t>
  </si>
  <si>
    <t>102705.977088_x0002_</t>
  </si>
  <si>
    <t>Laura Taylor</t>
  </si>
  <si>
    <t>NZ40475</t>
  </si>
  <si>
    <t>1961308.544_x0002_</t>
  </si>
  <si>
    <t>Shawn Dean</t>
  </si>
  <si>
    <t>NZ33193</t>
  </si>
  <si>
    <t>175922.722304_x0002_</t>
  </si>
  <si>
    <t>Andrea Anderson</t>
  </si>
  <si>
    <t>NZ92034</t>
  </si>
  <si>
    <t>206363.598_x0002_</t>
  </si>
  <si>
    <t>Walter Andrews</t>
  </si>
  <si>
    <t>NZ15739</t>
  </si>
  <si>
    <t>Anthony Parker</t>
  </si>
  <si>
    <t>NZ53772</t>
  </si>
  <si>
    <t>353911.491225_x0002_</t>
  </si>
  <si>
    <t>Andrew Collins</t>
  </si>
  <si>
    <t>NZ32752</t>
  </si>
  <si>
    <t>259910.39648_x0002_</t>
  </si>
  <si>
    <t>Christopher Sanchez</t>
  </si>
  <si>
    <t>NZ76365</t>
  </si>
  <si>
    <t>303466.757376_x0002_</t>
  </si>
  <si>
    <t>Jean Stevens</t>
  </si>
  <si>
    <t>NZ22908</t>
  </si>
  <si>
    <t>444066.5376_x0002_</t>
  </si>
  <si>
    <t>Thomas Dean</t>
  </si>
  <si>
    <t>NZ77195</t>
  </si>
  <si>
    <t>1708745.42592_x0002_</t>
  </si>
  <si>
    <t>Scott Johnson</t>
  </si>
  <si>
    <t>NZ41463</t>
  </si>
  <si>
    <t>518507.0091_x0002_</t>
  </si>
  <si>
    <t>John Carr</t>
  </si>
  <si>
    <t>NZ97484</t>
  </si>
  <si>
    <t>379581.89227_x0002_</t>
  </si>
  <si>
    <t>Patricia Mitchell</t>
  </si>
  <si>
    <t>NZ13419</t>
  </si>
  <si>
    <t>175782.179727_x0002_</t>
  </si>
  <si>
    <t>Lori Oliver</t>
  </si>
  <si>
    <t>NZ94895</t>
  </si>
  <si>
    <t>321886.022_x0002_</t>
  </si>
  <si>
    <t>Todd Peters</t>
  </si>
  <si>
    <t>NZ65408</t>
  </si>
  <si>
    <t>26319.362316_x0002_</t>
  </si>
  <si>
    <t>Edward Taylor</t>
  </si>
  <si>
    <t>NZ28236</t>
  </si>
  <si>
    <t>140632.742188_x0002_</t>
  </si>
  <si>
    <t>Barbara Rice</t>
  </si>
  <si>
    <t>NZ95154</t>
  </si>
  <si>
    <t>65946.867714_x0002_</t>
  </si>
  <si>
    <t>Sean Chavez</t>
  </si>
  <si>
    <t>NZ45185</t>
  </si>
  <si>
    <t>2266816.162734_x0002_</t>
  </si>
  <si>
    <t>Timothy Washington</t>
  </si>
  <si>
    <t>NZ47710</t>
  </si>
  <si>
    <t>688654.248009_x0002_</t>
  </si>
  <si>
    <t>Billy Ford</t>
  </si>
  <si>
    <t>NZ70297</t>
  </si>
  <si>
    <t>Anna Henry</t>
  </si>
  <si>
    <t>NZ40216</t>
  </si>
  <si>
    <t>972181.041376_x0002_</t>
  </si>
  <si>
    <t>Irene Wood</t>
  </si>
  <si>
    <t>NZ85690</t>
  </si>
  <si>
    <t>424789.33536_x0002_</t>
  </si>
  <si>
    <t>Antonio Owens</t>
  </si>
  <si>
    <t>NZ33307</t>
  </si>
  <si>
    <t>2311699.746825_x0002_</t>
  </si>
  <si>
    <t>Martin Morrison</t>
  </si>
  <si>
    <t>NZ73297</t>
  </si>
  <si>
    <t>426926.00776_x0002_</t>
  </si>
  <si>
    <t>Christine Butler</t>
  </si>
  <si>
    <t>NZ35375</t>
  </si>
  <si>
    <t>1785745.06332_x0002_</t>
  </si>
  <si>
    <t>Bobby Mitchell</t>
  </si>
  <si>
    <t>NZ60474</t>
  </si>
  <si>
    <t>1385972.003232_x0002_</t>
  </si>
  <si>
    <t>Ryan Gray</t>
  </si>
  <si>
    <t>NZ30675</t>
  </si>
  <si>
    <t>370857.62484_x0002_</t>
  </si>
  <si>
    <t>Terry Lee</t>
  </si>
  <si>
    <t>NZ51261</t>
  </si>
  <si>
    <t>1063704.14244_x0002_</t>
  </si>
  <si>
    <t>Timothy Larson</t>
  </si>
  <si>
    <t>NZ75661</t>
  </si>
  <si>
    <t>1472790.521673_x0002_</t>
  </si>
  <si>
    <t>Katherine Howell</t>
  </si>
  <si>
    <t>NZ66161</t>
  </si>
  <si>
    <t>307345.995495_x0002_</t>
  </si>
  <si>
    <t>Justin Spencer</t>
  </si>
  <si>
    <t>NZ94695</t>
  </si>
  <si>
    <t>1030675.8147_x0002_</t>
  </si>
  <si>
    <t>Sarah Nichols</t>
  </si>
  <si>
    <t>NZ88225</t>
  </si>
  <si>
    <t>511215.37614_x0002_</t>
  </si>
  <si>
    <t>Marie Burns</t>
  </si>
  <si>
    <t>NZ31800</t>
  </si>
  <si>
    <t>15830.35648_x0002_</t>
  </si>
  <si>
    <t>Patrick Sims</t>
  </si>
  <si>
    <t>NZ53122</t>
  </si>
  <si>
    <t>Kwara</t>
  </si>
  <si>
    <t>3466323.3482_x0002_</t>
  </si>
  <si>
    <t>Martin Marshall</t>
  </si>
  <si>
    <t>NZ32547</t>
  </si>
  <si>
    <t>Kano</t>
  </si>
  <si>
    <t>1776637.415644_x0002_</t>
  </si>
  <si>
    <t>Julie Fox</t>
  </si>
  <si>
    <t>NZ25041</t>
  </si>
  <si>
    <t>Adamawa</t>
  </si>
  <si>
    <t>147698.371464_x0002_</t>
  </si>
  <si>
    <t>Brian Richardson</t>
  </si>
  <si>
    <t>NZ53299</t>
  </si>
  <si>
    <t>Delta</t>
  </si>
  <si>
    <t>1419823.591056_x0002_</t>
  </si>
  <si>
    <t>Andrew Gray</t>
  </si>
  <si>
    <t>NZ65057</t>
  </si>
  <si>
    <t>Sokoto</t>
  </si>
  <si>
    <t>144206.47512_x0002_</t>
  </si>
  <si>
    <t>Jeffrey Black</t>
  </si>
  <si>
    <t>NZ69809</t>
  </si>
  <si>
    <t>Abia</t>
  </si>
  <si>
    <t>3170634.07782_x0002_</t>
  </si>
  <si>
    <t>Arthur Mitchell</t>
  </si>
  <si>
    <t>NZ44868</t>
  </si>
  <si>
    <t>785365.133652_x0002_</t>
  </si>
  <si>
    <t>Keith Gordon</t>
  </si>
  <si>
    <t>NZ24384</t>
  </si>
  <si>
    <t>554546.138944_x0002_</t>
  </si>
  <si>
    <t>Donald Allen</t>
  </si>
  <si>
    <t>NZ43475</t>
  </si>
  <si>
    <t>River</t>
  </si>
  <si>
    <t>291375.611904_x0002_</t>
  </si>
  <si>
    <t>Raymond Williams</t>
  </si>
  <si>
    <t>NZ56967</t>
  </si>
  <si>
    <t>Edo</t>
  </si>
  <si>
    <t>810074.565216_x0002_</t>
  </si>
  <si>
    <t>Eugene Henderson</t>
  </si>
  <si>
    <t>NZ63000</t>
  </si>
  <si>
    <t>693314.739954_x0002_</t>
  </si>
  <si>
    <t>Donna Hayes</t>
  </si>
  <si>
    <t>NZ46205</t>
  </si>
  <si>
    <t>Bayelsa</t>
  </si>
  <si>
    <t>175088.882304_x0002_</t>
  </si>
  <si>
    <t>Eugene Myers</t>
  </si>
  <si>
    <t>NZ20659</t>
  </si>
  <si>
    <t>Kogi</t>
  </si>
  <si>
    <t>843027.102164_x0002_</t>
  </si>
  <si>
    <t>NZ35166</t>
  </si>
  <si>
    <t>1333928.0306_x0002_</t>
  </si>
  <si>
    <t>Bruce Hicks</t>
  </si>
  <si>
    <t>NZ76509</t>
  </si>
  <si>
    <t>Ogun</t>
  </si>
  <si>
    <t>657336.866877_x0002_</t>
  </si>
  <si>
    <t>Richard Grant</t>
  </si>
  <si>
    <t>NZ24266</t>
  </si>
  <si>
    <t>1468580.205744_x0002_</t>
  </si>
  <si>
    <t>Juan Howell</t>
  </si>
  <si>
    <t>NZ15214</t>
  </si>
  <si>
    <t>Cross River</t>
  </si>
  <si>
    <t>30355.174278_x0002_</t>
  </si>
  <si>
    <t>Mark Owens</t>
  </si>
  <si>
    <t>NZ47238</t>
  </si>
  <si>
    <t>1125389.667508_x0002_</t>
  </si>
  <si>
    <t>Helen Jenkins</t>
  </si>
  <si>
    <t>NZ59125</t>
  </si>
  <si>
    <t>Plateau</t>
  </si>
  <si>
    <t>489630.617136_x0002_</t>
  </si>
  <si>
    <t>Diane Riley</t>
  </si>
  <si>
    <t>849591.133884_x0002_</t>
  </si>
  <si>
    <t>Annie Dunn</t>
  </si>
  <si>
    <t>NZ70540</t>
  </si>
  <si>
    <t>1542257.998848_x0002_</t>
  </si>
  <si>
    <t>Peter Foster</t>
  </si>
  <si>
    <t>NZ60299</t>
  </si>
  <si>
    <t>412333.437684_x0002_</t>
  </si>
  <si>
    <t>Ann Stephens</t>
  </si>
  <si>
    <t>NZ26575</t>
  </si>
  <si>
    <t>976955.689728_x0002_</t>
  </si>
  <si>
    <t>John Flores</t>
  </si>
  <si>
    <t>NZ95034</t>
  </si>
  <si>
    <t>86517.21456_x0002_</t>
  </si>
  <si>
    <t>Catherine Robinson</t>
  </si>
  <si>
    <t>NZ87900</t>
  </si>
  <si>
    <t>593330.550528_x0002_</t>
  </si>
  <si>
    <t>NZ33992</t>
  </si>
  <si>
    <t>671936.6016_x0002_</t>
  </si>
  <si>
    <t>Chris Hunter</t>
  </si>
  <si>
    <t>NZ42280</t>
  </si>
  <si>
    <t>600265.16586_x0002_</t>
  </si>
  <si>
    <t>Carolyn Hunt</t>
  </si>
  <si>
    <t>NZ62889</t>
  </si>
  <si>
    <t>470678.845056_x0002_</t>
  </si>
  <si>
    <t>Ronald Payne</t>
  </si>
  <si>
    <t>NZ42043</t>
  </si>
  <si>
    <t>Benue</t>
  </si>
  <si>
    <t>61344.464748_x0002_</t>
  </si>
  <si>
    <t>Susan Thompson</t>
  </si>
  <si>
    <t>NZ31340</t>
  </si>
  <si>
    <t>914288.18328_x0002_</t>
  </si>
  <si>
    <t>Craig Morgan</t>
  </si>
  <si>
    <t>NZ61025</t>
  </si>
  <si>
    <t>1224257.625_x0002_</t>
  </si>
  <si>
    <t>Daniel Burke</t>
  </si>
  <si>
    <t>NZ78424</t>
  </si>
  <si>
    <t>289060.893_x0002_</t>
  </si>
  <si>
    <t>Shawn Lane</t>
  </si>
  <si>
    <t>NZ75515</t>
  </si>
  <si>
    <t>442832.364096_x0002_</t>
  </si>
  <si>
    <t>Karen White</t>
  </si>
  <si>
    <t>NZ93676</t>
  </si>
  <si>
    <t>663468.69015_x0002_</t>
  </si>
  <si>
    <t>Charles Thompson</t>
  </si>
  <si>
    <t>NZ51542</t>
  </si>
  <si>
    <t>196577.789328_x0002_</t>
  </si>
  <si>
    <t>NZ35748</t>
  </si>
  <si>
    <t>124497.1008_x0002_</t>
  </si>
  <si>
    <t>John Bennett</t>
  </si>
  <si>
    <t>NZ38949</t>
  </si>
  <si>
    <t>508705.4256_x0002_</t>
  </si>
  <si>
    <t>Diane Fuller</t>
  </si>
  <si>
    <t>NZ72147</t>
  </si>
  <si>
    <t>521012.089024_x0002_</t>
  </si>
  <si>
    <t>Stephen Bennett</t>
  </si>
  <si>
    <t>NZ42259</t>
  </si>
  <si>
    <t>Barbara Smith</t>
  </si>
  <si>
    <t>NZ59059</t>
  </si>
  <si>
    <t>500375.94084_x0002_</t>
  </si>
  <si>
    <t>Ryan Weaver</t>
  </si>
  <si>
    <t>NZ27091</t>
  </si>
  <si>
    <t>1268649.173052_x0002_</t>
  </si>
  <si>
    <t>NZ31048</t>
  </si>
  <si>
    <t>26828.577792_x0002_</t>
  </si>
  <si>
    <t>Nicholas Payne</t>
  </si>
  <si>
    <t>NZ17042</t>
  </si>
  <si>
    <t>33293.5472_x0002_</t>
  </si>
  <si>
    <t>Earl Ramos</t>
  </si>
  <si>
    <t>NZ20398</t>
  </si>
  <si>
    <t>30902.147433_x0002_</t>
  </si>
  <si>
    <t>Margaret Rivera</t>
  </si>
  <si>
    <t>NZ34130</t>
  </si>
  <si>
    <t>273568.246479_x0002_</t>
  </si>
  <si>
    <t>Julie Burton</t>
  </si>
  <si>
    <t>NZ22385</t>
  </si>
  <si>
    <t>603889.377_x0002_</t>
  </si>
  <si>
    <t>Anthony Campbell</t>
  </si>
  <si>
    <t>NZ40311</t>
  </si>
  <si>
    <t>310841.16_x0002_</t>
  </si>
  <si>
    <t>Jennifer Butler</t>
  </si>
  <si>
    <t>NZ90911</t>
  </si>
  <si>
    <t>1339990.6267_x0002_</t>
  </si>
  <si>
    <t>Shawn Fields</t>
  </si>
  <si>
    <t>NZ16203</t>
  </si>
  <si>
    <t>187124.166656_x0002_</t>
  </si>
  <si>
    <t>Pamela Bailey</t>
  </si>
  <si>
    <t>NZ71359</t>
  </si>
  <si>
    <t>414811.811064_x0002_</t>
  </si>
  <si>
    <t>Heather Mendoza</t>
  </si>
  <si>
    <t>NZ34739</t>
  </si>
  <si>
    <t>1348164.866192_x0002_</t>
  </si>
  <si>
    <t>Jesse Cox</t>
  </si>
  <si>
    <t>NZ69225</t>
  </si>
  <si>
    <t>128811.005568_x0002_</t>
  </si>
  <si>
    <t>Cynthia Gibson</t>
  </si>
  <si>
    <t>521113.4028_x0002_</t>
  </si>
  <si>
    <t>Mary Fowler</t>
  </si>
  <si>
    <t>NZ80593</t>
  </si>
  <si>
    <t>Enugu</t>
  </si>
  <si>
    <t>373370.7744_x0002_</t>
  </si>
  <si>
    <t>John Murray</t>
  </si>
  <si>
    <t>NZ56438</t>
  </si>
  <si>
    <t>1974608.14068_x0002_</t>
  </si>
  <si>
    <t>Harold Crawford</t>
  </si>
  <si>
    <t>NZ17984</t>
  </si>
  <si>
    <t>632728.67988_x0002_</t>
  </si>
  <si>
    <t>Jonathan Larson</t>
  </si>
  <si>
    <t>NZ82834</t>
  </si>
  <si>
    <t>831510.27603_x0002_</t>
  </si>
  <si>
    <t>Irene Parker</t>
  </si>
  <si>
    <t>NZ37041</t>
  </si>
  <si>
    <t>1363870.18656_x0002_</t>
  </si>
  <si>
    <t>Steven Welch</t>
  </si>
  <si>
    <t>NZ31057</t>
  </si>
  <si>
    <t>1036987.57536_x0002_</t>
  </si>
  <si>
    <t>Fred Cook</t>
  </si>
  <si>
    <t>NZ91488</t>
  </si>
  <si>
    <t>162136.215072_x0002_</t>
  </si>
  <si>
    <t>Richard Armstrong</t>
  </si>
  <si>
    <t>NZ42982</t>
  </si>
  <si>
    <t>621905.517254_x0002_</t>
  </si>
  <si>
    <t>Philip Hansen</t>
  </si>
  <si>
    <t>NZ50683</t>
  </si>
  <si>
    <t>418230.26595_x0002_</t>
  </si>
  <si>
    <t>Maria Larson</t>
  </si>
  <si>
    <t>NZ44974</t>
  </si>
  <si>
    <t>1049952.798804_x0002_</t>
  </si>
  <si>
    <t>Clarence Chavez</t>
  </si>
  <si>
    <t>NZ60303</t>
  </si>
  <si>
    <t>317919.568768_x0002_</t>
  </si>
  <si>
    <t>Douglas Washington</t>
  </si>
  <si>
    <t>NZ63717</t>
  </si>
  <si>
    <t>469279.743522_x0002_</t>
  </si>
  <si>
    <t>Rebecca Murray</t>
  </si>
  <si>
    <t>NZ19447</t>
  </si>
  <si>
    <t>456995.6352_x0002_</t>
  </si>
  <si>
    <t>Anna Wilson</t>
  </si>
  <si>
    <t>NZ18560</t>
  </si>
  <si>
    <t>99189.09_x0002_</t>
  </si>
  <si>
    <t>Robert Foster</t>
  </si>
  <si>
    <t>NZ46044</t>
  </si>
  <si>
    <t>1207014.596046_x0002_</t>
  </si>
  <si>
    <t>Henry Stanley</t>
  </si>
  <si>
    <t>NZ24265</t>
  </si>
  <si>
    <t>363898.114272_x0002_</t>
  </si>
  <si>
    <t>Lois Foster</t>
  </si>
  <si>
    <t>NZ33515</t>
  </si>
  <si>
    <t>1312115.539768_x0002_</t>
  </si>
  <si>
    <t>Anne Hunter</t>
  </si>
  <si>
    <t>NZ64051</t>
  </si>
  <si>
    <t>61603.089912_x0002_</t>
  </si>
  <si>
    <t>Rebecca Bowman</t>
  </si>
  <si>
    <t>NZ94271</t>
  </si>
  <si>
    <t>390366.077409_x0002_</t>
  </si>
  <si>
    <t>Linda Long</t>
  </si>
  <si>
    <t>NZ84384</t>
  </si>
  <si>
    <t>477508.081128_x0002_</t>
  </si>
  <si>
    <t>Carolyn Wilson</t>
  </si>
  <si>
    <t>NZ89378</t>
  </si>
  <si>
    <t>279570.0765_x0002_</t>
  </si>
  <si>
    <t>Bruce Ford</t>
  </si>
  <si>
    <t>NZ69251</t>
  </si>
  <si>
    <t>104154.637104_x0002_</t>
  </si>
  <si>
    <t>Jesse Murphy</t>
  </si>
  <si>
    <t>NZ67799</t>
  </si>
  <si>
    <t>1137025.720656_x0002_</t>
  </si>
  <si>
    <t>Anthony Anderson</t>
  </si>
  <si>
    <t>NZ92735</t>
  </si>
  <si>
    <t>519093.788428_x0002_</t>
  </si>
  <si>
    <t>Donald Fields</t>
  </si>
  <si>
    <t>NZ81435</t>
  </si>
  <si>
    <t>243600.03261_x0002_</t>
  </si>
  <si>
    <t>Ashley Coleman</t>
  </si>
  <si>
    <t>NZ65162</t>
  </si>
  <si>
    <t>672373.89792_x0002_</t>
  </si>
  <si>
    <t>Anne Garcia</t>
  </si>
  <si>
    <t>NZ66671</t>
  </si>
  <si>
    <t>1498393.769256_x0002_</t>
  </si>
  <si>
    <t>Adam Murphy</t>
  </si>
  <si>
    <t>NZ87876</t>
  </si>
  <si>
    <t>251604.014868_x0002_</t>
  </si>
  <si>
    <t>Joshua Walker</t>
  </si>
  <si>
    <t>NZ98364</t>
  </si>
  <si>
    <t>98532.891072_x0002_</t>
  </si>
  <si>
    <t>Aaron Gray</t>
  </si>
  <si>
    <t>NZ54504</t>
  </si>
  <si>
    <t>Jack Spencer</t>
  </si>
  <si>
    <t>NZ21838</t>
  </si>
  <si>
    <t>480535.384896_x0002_</t>
  </si>
  <si>
    <t>Chris Gutierrez</t>
  </si>
  <si>
    <t>NZ22162</t>
  </si>
  <si>
    <t>324404.483711_x0002_</t>
  </si>
  <si>
    <t>Adam Spencer</t>
  </si>
  <si>
    <t>NZ48902</t>
  </si>
  <si>
    <t>363948.226656_x0002_</t>
  </si>
  <si>
    <t>Virginia Allen</t>
  </si>
  <si>
    <t>NZ59366</t>
  </si>
  <si>
    <t>1136002.85952_x0002_</t>
  </si>
  <si>
    <t>Carl Thompson</t>
  </si>
  <si>
    <t>NZ17019</t>
  </si>
  <si>
    <t>298804.8832_x0002_</t>
  </si>
  <si>
    <t>Victor Jenkins</t>
  </si>
  <si>
    <t>NZ25396</t>
  </si>
  <si>
    <t>439429.26384_x0002_</t>
  </si>
  <si>
    <t>Anthony Berry</t>
  </si>
  <si>
    <t>NZ90177</t>
  </si>
  <si>
    <t>1157055.6483_x0002_</t>
  </si>
  <si>
    <t>Annie West</t>
  </si>
  <si>
    <t>NZ62564</t>
  </si>
  <si>
    <t>638808.86516_x0002_</t>
  </si>
  <si>
    <t>Karen Bradley</t>
  </si>
  <si>
    <t>NZ28537</t>
  </si>
  <si>
    <t>258024.281584_x0002_</t>
  </si>
  <si>
    <t>Carolyn Tucker</t>
  </si>
  <si>
    <t>NZ97714</t>
  </si>
  <si>
    <t>365701.5918_x0002_</t>
  </si>
  <si>
    <t>Annie Reyes</t>
  </si>
  <si>
    <t>NZ24817</t>
  </si>
  <si>
    <t>99197.925417_x0002_</t>
  </si>
  <si>
    <t>Jeffrey Hunt</t>
  </si>
  <si>
    <t>NZ47171</t>
  </si>
  <si>
    <t>519994.308262_x0002_</t>
  </si>
  <si>
    <t>Michael Little</t>
  </si>
  <si>
    <t>NZ28225</t>
  </si>
  <si>
    <t>75457.276734_x0002_</t>
  </si>
  <si>
    <t>Jose Stanley</t>
  </si>
  <si>
    <t>NZ86179</t>
  </si>
  <si>
    <t>272673.22896_x0002_</t>
  </si>
  <si>
    <t>Keith Smith</t>
  </si>
  <si>
    <t>NZ70182</t>
  </si>
  <si>
    <t>230097.350208_x0002_</t>
  </si>
  <si>
    <t>Mildred Greene</t>
  </si>
  <si>
    <t>NZ90131</t>
  </si>
  <si>
    <t>160834.72131_x0002_</t>
  </si>
  <si>
    <t>Sean Larson</t>
  </si>
  <si>
    <t>NZ13509</t>
  </si>
  <si>
    <t>624483.3726_x0002_</t>
  </si>
  <si>
    <t>Richard Henry</t>
  </si>
  <si>
    <t>NZ51370</t>
  </si>
  <si>
    <t>116399.864217_x0002_</t>
  </si>
  <si>
    <t>Lisa Johnston</t>
  </si>
  <si>
    <t>NZ46584</t>
  </si>
  <si>
    <t>Computer Systems Analyst I</t>
  </si>
  <si>
    <t>30560.824704_x0002_</t>
  </si>
  <si>
    <t>Joshua Green</t>
  </si>
  <si>
    <t>NZ54576</t>
  </si>
  <si>
    <t>515950.016036_x0002_</t>
  </si>
  <si>
    <t>Steve Price</t>
  </si>
  <si>
    <t>NZ75584</t>
  </si>
  <si>
    <t>1893592.31688_x0002_</t>
  </si>
  <si>
    <t>Jerry Mitchell</t>
  </si>
  <si>
    <t>NZ65820</t>
  </si>
  <si>
    <t>527832.843472_x0002_</t>
  </si>
  <si>
    <t>Sharon Warren</t>
  </si>
  <si>
    <t>NZ64186</t>
  </si>
  <si>
    <t>600544.064736_x0002_</t>
  </si>
  <si>
    <t>Lois Oliver</t>
  </si>
  <si>
    <t>NZ33290</t>
  </si>
  <si>
    <t>298332.570232_x0002_</t>
  </si>
  <si>
    <t>Sharon Lee</t>
  </si>
  <si>
    <t>NZ45186</t>
  </si>
  <si>
    <t>264490.459732_x0002_</t>
  </si>
  <si>
    <t>Rebecca Hamilton</t>
  </si>
  <si>
    <t>NZ86593</t>
  </si>
  <si>
    <t>1962821.3085_x0002_</t>
  </si>
  <si>
    <t>Gerald Owens</t>
  </si>
  <si>
    <t>NZ89861</t>
  </si>
  <si>
    <t>687595.1328_x0002_</t>
  </si>
  <si>
    <t>Mary Austin</t>
  </si>
  <si>
    <t>NZ68221</t>
  </si>
  <si>
    <t>150917.766736_x0002_</t>
  </si>
  <si>
    <t>Beverly Griffin</t>
  </si>
  <si>
    <t>NZ83697</t>
  </si>
  <si>
    <t>1492857.10728_x0002_</t>
  </si>
  <si>
    <t>Jack Sanchez</t>
  </si>
  <si>
    <t>NZ30193</t>
  </si>
  <si>
    <t>336146.6304_x0002_</t>
  </si>
  <si>
    <t>Robin Moore</t>
  </si>
  <si>
    <t>NZ34623</t>
  </si>
  <si>
    <t>144554.629857_x0002_</t>
  </si>
  <si>
    <t>Dorothy Reyes</t>
  </si>
  <si>
    <t>NZ66931</t>
  </si>
  <si>
    <t>1436044.5288_x0002_</t>
  </si>
  <si>
    <t>Jacqueline Moreno</t>
  </si>
  <si>
    <t>NZ72258</t>
  </si>
  <si>
    <t>806858.37248_x0002_</t>
  </si>
  <si>
    <t>Craig Hall</t>
  </si>
  <si>
    <t>NZ50993</t>
  </si>
  <si>
    <t>321916.53348_x0002_</t>
  </si>
  <si>
    <t>Kenneth Clark</t>
  </si>
  <si>
    <t>NZ74213</t>
  </si>
  <si>
    <t>3017361.20595_x0002_</t>
  </si>
  <si>
    <t>Martin Baker</t>
  </si>
  <si>
    <t>NZ17406</t>
  </si>
  <si>
    <t>26021.941048_x0002_</t>
  </si>
  <si>
    <t>Jesse Lane</t>
  </si>
  <si>
    <t>NZ87099</t>
  </si>
  <si>
    <t>173284.9475_x0002_</t>
  </si>
  <si>
    <t>Emily Stewart</t>
  </si>
  <si>
    <t>NZ25757</t>
  </si>
  <si>
    <t>361688.547872_x0002_</t>
  </si>
  <si>
    <t>William Griffin</t>
  </si>
  <si>
    <t>NZ23792</t>
  </si>
  <si>
    <t>169559.474796_x0002_</t>
  </si>
  <si>
    <t>Terry Graham</t>
  </si>
  <si>
    <t>NZ29986</t>
  </si>
  <si>
    <t>507996.3812_x0002_</t>
  </si>
  <si>
    <t>Phillip Morales</t>
  </si>
  <si>
    <t>NZ36995</t>
  </si>
  <si>
    <t>99616.374_x0002_</t>
  </si>
  <si>
    <t>Heather Palmer</t>
  </si>
  <si>
    <t>NZ78689</t>
  </si>
  <si>
    <t>686462.45303_x0002_</t>
  </si>
  <si>
    <t>Albert Adams</t>
  </si>
  <si>
    <t>NZ69060</t>
  </si>
  <si>
    <t>537082.8768_x0002_</t>
  </si>
  <si>
    <t>Frank Ramirez</t>
  </si>
  <si>
    <t>NZ28975</t>
  </si>
  <si>
    <t>136662.313365_x0002_</t>
  </si>
  <si>
    <t>Carl Webb</t>
  </si>
  <si>
    <t>NZ76281</t>
  </si>
  <si>
    <t>195027.48_x0002_</t>
  </si>
  <si>
    <t>Ann Hill</t>
  </si>
  <si>
    <t>NZ93906</t>
  </si>
  <si>
    <t>1142056.345248_x0002_</t>
  </si>
  <si>
    <t>Clarence Sullivan</t>
  </si>
  <si>
    <t>NZ27796</t>
  </si>
  <si>
    <t>495892.863125_x0002_</t>
  </si>
  <si>
    <t>Wanda Wagner</t>
  </si>
  <si>
    <t>NZ12649</t>
  </si>
  <si>
    <t>3180324.801904_x0002_</t>
  </si>
  <si>
    <t>Gary Mccoy</t>
  </si>
  <si>
    <t>NZ27626</t>
  </si>
  <si>
    <t>215160.770775_x0002_</t>
  </si>
  <si>
    <t>Jose Anderson</t>
  </si>
  <si>
    <t>263951.926576_x0002_</t>
  </si>
  <si>
    <t>Adam Simpson</t>
  </si>
  <si>
    <t>NZ90506</t>
  </si>
  <si>
    <t>214791.36112_x0002_</t>
  </si>
  <si>
    <t>Joan Ortiz</t>
  </si>
  <si>
    <t>NZ66755</t>
  </si>
  <si>
    <t>453440.060289_x0002_</t>
  </si>
  <si>
    <t>NZ21443</t>
  </si>
  <si>
    <t>870403.2_x0002_</t>
  </si>
  <si>
    <t>Anna West</t>
  </si>
  <si>
    <t>NZ66784</t>
  </si>
  <si>
    <t>346256.748544_x0002_</t>
  </si>
  <si>
    <t>NZ83407</t>
  </si>
  <si>
    <t>310811.1754_x0002_</t>
  </si>
  <si>
    <t>Bruce Peterson</t>
  </si>
  <si>
    <t>NZ93375</t>
  </si>
  <si>
    <t>685540.128828_x0002_</t>
  </si>
  <si>
    <t>Anne Johnston</t>
  </si>
  <si>
    <t>NZ30869</t>
  </si>
  <si>
    <t>414346.995135_x0002_</t>
  </si>
  <si>
    <t>Scott Hudson</t>
  </si>
  <si>
    <t>NZ78750</t>
  </si>
  <si>
    <t>210336.226848_x0002_</t>
  </si>
  <si>
    <t>Louis Brooks</t>
  </si>
  <si>
    <t>NZ60533</t>
  </si>
  <si>
    <t>1015970.509576_x0002_</t>
  </si>
  <si>
    <t>Willie Greene</t>
  </si>
  <si>
    <t>NZ68708</t>
  </si>
  <si>
    <t>367935.507925_x0002_</t>
  </si>
  <si>
    <t>Juan Evans</t>
  </si>
  <si>
    <t>NZ54599</t>
  </si>
  <si>
    <t>984888_x0002_</t>
  </si>
  <si>
    <t>Robert Sims</t>
  </si>
  <si>
    <t>NZ94062</t>
  </si>
  <si>
    <t>963737.053576_x0002_</t>
  </si>
  <si>
    <t>Jonathan Gonzales</t>
  </si>
  <si>
    <t>NZ91267</t>
  </si>
  <si>
    <t>580085.14338_x0002_</t>
  </si>
  <si>
    <t>Irene Reynolds</t>
  </si>
  <si>
    <t>NZ41887</t>
  </si>
  <si>
    <t>47898.397092_x0002_</t>
  </si>
  <si>
    <t>Lisa Miller</t>
  </si>
  <si>
    <t>NZ17259</t>
  </si>
  <si>
    <t>Automation Specialist I</t>
  </si>
  <si>
    <t>207515.075805_x0002_</t>
  </si>
  <si>
    <t>Jeffrey Campbell</t>
  </si>
  <si>
    <t>NZ85846</t>
  </si>
  <si>
    <t>244487.125328_x0002_</t>
  </si>
  <si>
    <t>Howard Reed</t>
  </si>
  <si>
    <t>NZ49334</t>
  </si>
  <si>
    <t>218455.091058_x0002_</t>
  </si>
  <si>
    <t>Norma Little</t>
  </si>
  <si>
    <t>NZ18901</t>
  </si>
  <si>
    <t>557439.613213_x0002_</t>
  </si>
  <si>
    <t>Joe Wells</t>
  </si>
  <si>
    <t>NZ52253</t>
  </si>
  <si>
    <t>490080.030732_x0002_</t>
  </si>
  <si>
    <t>Terry Tucker</t>
  </si>
  <si>
    <t>NZ33562</t>
  </si>
  <si>
    <t>588831.435981_x0002_</t>
  </si>
  <si>
    <t>Craig Myers</t>
  </si>
  <si>
    <t>NZ38340</t>
  </si>
  <si>
    <t>529324.3008_x0002_</t>
  </si>
  <si>
    <t>John Cruz</t>
  </si>
  <si>
    <t>NZ77399</t>
  </si>
  <si>
    <t>564498.4632_x0002_</t>
  </si>
  <si>
    <t>Christine Bell</t>
  </si>
  <si>
    <t>NZ40107</t>
  </si>
  <si>
    <t>336511.164416_x0002_</t>
  </si>
  <si>
    <t>Frank Bennett</t>
  </si>
  <si>
    <t>NZ80350</t>
  </si>
  <si>
    <t>423245.41056_x0002_</t>
  </si>
  <si>
    <t>Louis Harper</t>
  </si>
  <si>
    <t>1115098.0911_x0002_</t>
  </si>
  <si>
    <t>Cheryl Stewart</t>
  </si>
  <si>
    <t>NZ43704</t>
  </si>
  <si>
    <t>370436.765094_x0002_</t>
  </si>
  <si>
    <t>Edward Gordon</t>
  </si>
  <si>
    <t>NZ61248</t>
  </si>
  <si>
    <t>1503846.78112_x0002_</t>
  </si>
  <si>
    <t>Roy Snyder</t>
  </si>
  <si>
    <t>NZ64411</t>
  </si>
  <si>
    <t>82899.339686_x0002_</t>
  </si>
  <si>
    <t>Norma Washington</t>
  </si>
  <si>
    <t>NZ34886</t>
  </si>
  <si>
    <t>217504.275975_x0002_</t>
  </si>
  <si>
    <t>Howard Coleman</t>
  </si>
  <si>
    <t>NZ58643</t>
  </si>
  <si>
    <t>1459002.1134_x0002_</t>
  </si>
  <si>
    <t>Paul Cruz</t>
  </si>
  <si>
    <t>NZ73492</t>
  </si>
  <si>
    <t>1667275.463_x0002_</t>
  </si>
  <si>
    <t>Eugene Jordan</t>
  </si>
  <si>
    <t>NZ71718</t>
  </si>
  <si>
    <t>2220189.283044_x0002_</t>
  </si>
  <si>
    <t>Larry Mcdonald</t>
  </si>
  <si>
    <t>NZ96775</t>
  </si>
  <si>
    <t>556187.693536_x0002_</t>
  </si>
  <si>
    <t>Diane James</t>
  </si>
  <si>
    <t>NZ24501</t>
  </si>
  <si>
    <t>459149.48586_x0002_</t>
  </si>
  <si>
    <t>Brian Kelley</t>
  </si>
  <si>
    <t>NZ35800</t>
  </si>
  <si>
    <t>1098166.00176_x0002_</t>
  </si>
  <si>
    <t>NZ36106</t>
  </si>
  <si>
    <t>1390316.98239_x0002_</t>
  </si>
  <si>
    <t>Albert George</t>
  </si>
  <si>
    <t>NZ85859</t>
  </si>
  <si>
    <t>1484238.168_x0002_</t>
  </si>
  <si>
    <t>John Coleman</t>
  </si>
  <si>
    <t>NZ69939</t>
  </si>
  <si>
    <t>923024.775876_x0002_</t>
  </si>
  <si>
    <t>Susan Dixon</t>
  </si>
  <si>
    <t>NZ59827</t>
  </si>
  <si>
    <t>513488.66205_x0002_</t>
  </si>
  <si>
    <t>Lisa Carroll</t>
  </si>
  <si>
    <t>NZ83513</t>
  </si>
  <si>
    <t>687194.2476_x0002_</t>
  </si>
  <si>
    <t>Howard White</t>
  </si>
  <si>
    <t>NZ65519</t>
  </si>
  <si>
    <t>133610.01192_x0002_</t>
  </si>
  <si>
    <t>Sara Daniels</t>
  </si>
  <si>
    <t>NZ40866</t>
  </si>
  <si>
    <t>423833.1812_x0002_</t>
  </si>
  <si>
    <t>Randy Garrett</t>
  </si>
  <si>
    <t>NZ97223</t>
  </si>
  <si>
    <t>207011.523015_x0002_</t>
  </si>
  <si>
    <t>Irene Barnes</t>
  </si>
  <si>
    <t>NZ50261</t>
  </si>
  <si>
    <t>261207.096576_x0002_</t>
  </si>
  <si>
    <t>Jean Richards</t>
  </si>
  <si>
    <t>NZ84771</t>
  </si>
  <si>
    <t>1724818.2966_x0002_</t>
  </si>
  <si>
    <t>Maria Clark</t>
  </si>
  <si>
    <t>NZ50427</t>
  </si>
  <si>
    <t>581438.60577_x0002_</t>
  </si>
  <si>
    <t>Terry Diaz</t>
  </si>
  <si>
    <t>NZ20615</t>
  </si>
  <si>
    <t>65074.833332_x0002_</t>
  </si>
  <si>
    <t>William Hernandez</t>
  </si>
  <si>
    <t>NZ33219</t>
  </si>
  <si>
    <t>179229.074301_x0002_</t>
  </si>
  <si>
    <t>Donna Hamilton</t>
  </si>
  <si>
    <t>NZ37456</t>
  </si>
  <si>
    <t>146937.2565_x0002_</t>
  </si>
  <si>
    <t>Karen Thomas</t>
  </si>
  <si>
    <t>NZ56981</t>
  </si>
  <si>
    <t>534604.2933_x0002_</t>
  </si>
  <si>
    <t>Lawrence Watkins</t>
  </si>
  <si>
    <t>NZ52278</t>
  </si>
  <si>
    <t>2064017.376_x0002_</t>
  </si>
  <si>
    <t>Tina Smith</t>
  </si>
  <si>
    <t>NZ57365</t>
  </si>
  <si>
    <t>222362.17518_x0002_</t>
  </si>
  <si>
    <t>Larry Baker</t>
  </si>
  <si>
    <t>NZ27926</t>
  </si>
  <si>
    <t>634688.83088_x0002_</t>
  </si>
  <si>
    <t>Samuel Gilbert</t>
  </si>
  <si>
    <t>NZ75973</t>
  </si>
  <si>
    <t>262988.535279_x0002_</t>
  </si>
  <si>
    <t>Randy Wheeler</t>
  </si>
  <si>
    <t>NZ53799</t>
  </si>
  <si>
    <t>646178.74272_x0002_</t>
  </si>
  <si>
    <t>Theresa Crawford</t>
  </si>
  <si>
    <t>NZ89996</t>
  </si>
  <si>
    <t>2834869.98528_x0002_</t>
  </si>
  <si>
    <t>Ralph Campbell</t>
  </si>
  <si>
    <t>NZ46069</t>
  </si>
  <si>
    <t>190187.838396_x0002_</t>
  </si>
  <si>
    <t>Sean Peters</t>
  </si>
  <si>
    <t>NZ62166</t>
  </si>
  <si>
    <t>355267.559192_x0002_</t>
  </si>
  <si>
    <t>Jonathan Rodriguez</t>
  </si>
  <si>
    <t>NZ13004</t>
  </si>
  <si>
    <t>43137.338706_x0002_</t>
  </si>
  <si>
    <t>Andrea Freeman</t>
  </si>
  <si>
    <t>NZ78694</t>
  </si>
  <si>
    <t>302699.026171_x0002_</t>
  </si>
  <si>
    <t>Rebecca Harper</t>
  </si>
  <si>
    <t>NZ32423</t>
  </si>
  <si>
    <t>224109.861516_x0002_</t>
  </si>
  <si>
    <t>Philip Cunningham</t>
  </si>
  <si>
    <t>NZ65833</t>
  </si>
  <si>
    <t>177967.69032_x0002_</t>
  </si>
  <si>
    <t>Philip Robinson</t>
  </si>
  <si>
    <t>NZ95042</t>
  </si>
  <si>
    <t>859353.80544_x0002_</t>
  </si>
  <si>
    <t>Jeremy Sullivan</t>
  </si>
  <si>
    <t>NZ86889</t>
  </si>
  <si>
    <t>600552.838656_x0002_</t>
  </si>
  <si>
    <t>Anne Hill</t>
  </si>
  <si>
    <t>NZ48157</t>
  </si>
  <si>
    <t>151853.6628_x0002_</t>
  </si>
  <si>
    <t>Elizabeth Lane</t>
  </si>
  <si>
    <t>NZ48642</t>
  </si>
  <si>
    <t>222029.978004_x0002_</t>
  </si>
  <si>
    <t>Samuel Boyd</t>
  </si>
  <si>
    <t>NZ32434</t>
  </si>
  <si>
    <t>136175.349024_x0002_</t>
  </si>
  <si>
    <t>Janet Gordon</t>
  </si>
  <si>
    <t>NZ47852</t>
  </si>
  <si>
    <t>na</t>
  </si>
  <si>
    <t>Lisa Cunningham</t>
  </si>
  <si>
    <t>NZ43809</t>
  </si>
  <si>
    <t>157256.393308_x0002_</t>
  </si>
  <si>
    <t>Kenneth Myers</t>
  </si>
  <si>
    <t>NZ74791</t>
  </si>
  <si>
    <t>279591.24424_x0002_</t>
  </si>
  <si>
    <t>Gloria Carpenter</t>
  </si>
  <si>
    <t>NZ77134</t>
  </si>
  <si>
    <t>947081.614584_x0002_</t>
  </si>
  <si>
    <t>Steve Hill</t>
  </si>
  <si>
    <t>NZ50968</t>
  </si>
  <si>
    <t>316130.575376_x0002_</t>
  </si>
  <si>
    <t>Roger Spencer</t>
  </si>
  <si>
    <t>NZ60465</t>
  </si>
  <si>
    <t>501098.1701_x0002_</t>
  </si>
  <si>
    <t>Kevin Perkins</t>
  </si>
  <si>
    <t>NZ53894</t>
  </si>
  <si>
    <t>1026866.9376_x0002_</t>
  </si>
  <si>
    <t>Tina Gutierrez</t>
  </si>
  <si>
    <t>NZ34939</t>
  </si>
  <si>
    <t>417648.817152_x0002_</t>
  </si>
  <si>
    <t>Roy Armstrong</t>
  </si>
  <si>
    <t>NZ72540</t>
  </si>
  <si>
    <t>172941.291108_x0002_</t>
  </si>
  <si>
    <t>Johnny Torres</t>
  </si>
  <si>
    <t>NZ45691</t>
  </si>
  <si>
    <t>255155.3776_x0002_</t>
  </si>
  <si>
    <t>Joan Montgomery</t>
  </si>
  <si>
    <t>NZ68508</t>
  </si>
  <si>
    <t>1159087.33296_x0002_</t>
  </si>
  <si>
    <t>Timothy Wheeler</t>
  </si>
  <si>
    <t>NZ41456</t>
  </si>
  <si>
    <t>905790.50978_x0002_</t>
  </si>
  <si>
    <t>Jonathan Bryant</t>
  </si>
  <si>
    <t>NZ19548</t>
  </si>
  <si>
    <t>199546.75_x0002_</t>
  </si>
  <si>
    <t>Emily Bryant</t>
  </si>
  <si>
    <t>NZ19308</t>
  </si>
  <si>
    <t>611167.113_x0002_</t>
  </si>
  <si>
    <t>Earl Carter</t>
  </si>
  <si>
    <t>NZ21947</t>
  </si>
  <si>
    <t>854088.27516_x0002_</t>
  </si>
  <si>
    <t>Patricia Hudson</t>
  </si>
  <si>
    <t>NZ50934</t>
  </si>
  <si>
    <t>6602.04027_x0002_</t>
  </si>
  <si>
    <t>Timothy Diaz</t>
  </si>
  <si>
    <t>NZ79787</t>
  </si>
  <si>
    <t>58857.680908_x0002_</t>
  </si>
  <si>
    <t>Rebecca Simmons</t>
  </si>
  <si>
    <t>NZ51180</t>
  </si>
  <si>
    <t>473855.636016_x0002_</t>
  </si>
  <si>
    <t>Charles Cole</t>
  </si>
  <si>
    <t>NZ46964</t>
  </si>
  <si>
    <t>322752.2298_x0002_</t>
  </si>
  <si>
    <t>Lawrence Evans</t>
  </si>
  <si>
    <t>NZ39526</t>
  </si>
  <si>
    <t>617206.196376_x0002_</t>
  </si>
  <si>
    <t>Lawrence Perry</t>
  </si>
  <si>
    <t>NZ20755</t>
  </si>
  <si>
    <t>837966.4059_x0002_</t>
  </si>
  <si>
    <t>Shawn Rice</t>
  </si>
  <si>
    <t>NZ49649</t>
  </si>
  <si>
    <t>136948.97475_x0002_</t>
  </si>
  <si>
    <t>Sean Diaz</t>
  </si>
  <si>
    <t>NZ70426</t>
  </si>
  <si>
    <t>135130.507488_x0002_</t>
  </si>
  <si>
    <t>Peter Fernandez</t>
  </si>
  <si>
    <t>NZ73731</t>
  </si>
  <si>
    <t>275056.63614_x0002_</t>
  </si>
  <si>
    <t>Annie Lewis</t>
  </si>
  <si>
    <t>NZ24057</t>
  </si>
  <si>
    <t>421648.797024_x0002_</t>
  </si>
  <si>
    <t>Paula Ross</t>
  </si>
  <si>
    <t>NZ16798</t>
  </si>
  <si>
    <t>460917.093516_x0002_</t>
  </si>
  <si>
    <t>Helen Brooks</t>
  </si>
  <si>
    <t>NZ86901</t>
  </si>
  <si>
    <t>106658.24_x0002_</t>
  </si>
  <si>
    <t>Angela Ramos</t>
  </si>
  <si>
    <t>NZ67594</t>
  </si>
  <si>
    <t>150965.010625_x0002_</t>
  </si>
  <si>
    <t>Lillian Harris</t>
  </si>
  <si>
    <t>NZ44723</t>
  </si>
  <si>
    <t>292189.209792_x0002_</t>
  </si>
  <si>
    <t>Patrick Howard</t>
  </si>
  <si>
    <t>NZ72283</t>
  </si>
  <si>
    <t>197265.75048_x0002_</t>
  </si>
  <si>
    <t>Nicholas Rodriguez</t>
  </si>
  <si>
    <t>NZ25477</t>
  </si>
  <si>
    <t>15516.823725_x0002_</t>
  </si>
  <si>
    <t>Jerry Burton</t>
  </si>
  <si>
    <t>NZ63930</t>
  </si>
  <si>
    <t>340347.540892_x0002_</t>
  </si>
  <si>
    <t>Paul Welch</t>
  </si>
  <si>
    <t>126886.3272_x0002_</t>
  </si>
  <si>
    <t>Heather Nguyen</t>
  </si>
  <si>
    <t>NZ70209</t>
  </si>
  <si>
    <t>80956.107666_x0002_</t>
  </si>
  <si>
    <t>Philip Williamson</t>
  </si>
  <si>
    <t>NZ15798</t>
  </si>
  <si>
    <t>3210117.998906_x0002_</t>
  </si>
  <si>
    <t>Terry Harrison</t>
  </si>
  <si>
    <t>NZ33945</t>
  </si>
  <si>
    <t>815334.4296_x0002_</t>
  </si>
  <si>
    <t>George Jones</t>
  </si>
  <si>
    <t>NZ52609</t>
  </si>
  <si>
    <t>545505.680268_x0002_</t>
  </si>
  <si>
    <t>Justin Rice</t>
  </si>
  <si>
    <t>NZ21386</t>
  </si>
  <si>
    <t>446223.12345_x0002_</t>
  </si>
  <si>
    <t>Frank Owens</t>
  </si>
  <si>
    <t>NZ71938</t>
  </si>
  <si>
    <t>154325.50245_x0002_</t>
  </si>
  <si>
    <t>Thomas Peters</t>
  </si>
  <si>
    <t>NZ70392</t>
  </si>
  <si>
    <t>410358.750186_x0002_</t>
  </si>
  <si>
    <t>Andrea Spencer</t>
  </si>
  <si>
    <t>NZ43081</t>
  </si>
  <si>
    <t>149967.924489_x0002_</t>
  </si>
  <si>
    <t>Mark Long</t>
  </si>
  <si>
    <t>NZ15088</t>
  </si>
  <si>
    <t>2214193.38_x0002_</t>
  </si>
  <si>
    <t>Philip Watkins</t>
  </si>
  <si>
    <t>NZ47424</t>
  </si>
  <si>
    <t>1241580.583936_x0002_</t>
  </si>
  <si>
    <t>Louis Ramirez</t>
  </si>
  <si>
    <t>NZ84491</t>
  </si>
  <si>
    <t>827446.846095_x0002_</t>
  </si>
  <si>
    <t>Craig Wagner</t>
  </si>
  <si>
    <t>NZ28276</t>
  </si>
  <si>
    <t>90353.829888_x0002_</t>
  </si>
  <si>
    <t>Frank Moreno</t>
  </si>
  <si>
    <t>NZ72682</t>
  </si>
  <si>
    <t>63984.192948_x0002_</t>
  </si>
  <si>
    <t>Sara Day</t>
  </si>
  <si>
    <t>NZ87992</t>
  </si>
  <si>
    <t>1904110.555488_x0002_</t>
  </si>
  <si>
    <t>Henry Mills</t>
  </si>
  <si>
    <t>NZ85219</t>
  </si>
  <si>
    <t>-</t>
  </si>
  <si>
    <t>Joshua Pierce</t>
  </si>
  <si>
    <t>NZ39352</t>
  </si>
  <si>
    <t>237131.97984_x0002_</t>
  </si>
  <si>
    <t>Eugene Fuller</t>
  </si>
  <si>
    <t>NZ13219</t>
  </si>
  <si>
    <t>948718.035_x0002_</t>
  </si>
  <si>
    <t>Robert Powell</t>
  </si>
  <si>
    <t>NZ19117</t>
  </si>
  <si>
    <t>260867.384334_x0002_</t>
  </si>
  <si>
    <t>Justin Long</t>
  </si>
  <si>
    <t>238841.501184_x0002_</t>
  </si>
  <si>
    <t>Judith Day</t>
  </si>
  <si>
    <t>NZ56356</t>
  </si>
  <si>
    <t>1485047.929536_x0002_</t>
  </si>
  <si>
    <t>John Howell</t>
  </si>
  <si>
    <t>NZ50738</t>
  </si>
  <si>
    <t>63685.813248_x0002_</t>
  </si>
  <si>
    <t>Nicole Hayes</t>
  </si>
  <si>
    <t>NZ75060</t>
  </si>
  <si>
    <t>229116.195_x0002_</t>
  </si>
  <si>
    <t>Mary Young</t>
  </si>
  <si>
    <t>NZ94996</t>
  </si>
  <si>
    <t>176252.262186_x0002_</t>
  </si>
  <si>
    <t>Clarence Foster</t>
  </si>
  <si>
    <t>NZ83086</t>
  </si>
  <si>
    <t>519360.193115_x0002_</t>
  </si>
  <si>
    <t>Matthew Garza</t>
  </si>
  <si>
    <t>NZ43946</t>
  </si>
  <si>
    <t>1028685.152984_x0002_</t>
  </si>
  <si>
    <t>Brandon Reid</t>
  </si>
  <si>
    <t>NZ92305</t>
  </si>
  <si>
    <t>2048428.668384_x0002_</t>
  </si>
  <si>
    <t>Paul Perry</t>
  </si>
  <si>
    <t>NZ86039</t>
  </si>
  <si>
    <t>955300.502808_x0002_</t>
  </si>
  <si>
    <t>Wayne Johnston</t>
  </si>
  <si>
    <t>NZ34425</t>
  </si>
  <si>
    <t>340772.824656_x0002_</t>
  </si>
  <si>
    <t>Jack Rodriguez</t>
  </si>
  <si>
    <t>NZ24774</t>
  </si>
  <si>
    <t>585083.66_x0002_</t>
  </si>
  <si>
    <t>Ann Fernandez</t>
  </si>
  <si>
    <t>NZ32150</t>
  </si>
  <si>
    <t>358100.58879_x0002_</t>
  </si>
  <si>
    <t>Benjamin Crawford</t>
  </si>
  <si>
    <t>NZ47099</t>
  </si>
  <si>
    <t>153777.145392_x0002_</t>
  </si>
  <si>
    <t>Jeffrey Martin</t>
  </si>
  <si>
    <t>NZ52181</t>
  </si>
  <si>
    <t>666451.208932_x0002_</t>
  </si>
  <si>
    <t>Christine Mason</t>
  </si>
  <si>
    <t>NZ24755</t>
  </si>
  <si>
    <t>1020279.18168_x0002_</t>
  </si>
  <si>
    <t>Gregory Jackson</t>
  </si>
  <si>
    <t>NZ46652</t>
  </si>
  <si>
    <t>740926.486656_x0002_</t>
  </si>
  <si>
    <t>Donna Frazier</t>
  </si>
  <si>
    <t>NZ89076</t>
  </si>
  <si>
    <t>1030505.469952_x0002_</t>
  </si>
  <si>
    <t>Jonathan Harper</t>
  </si>
  <si>
    <t>NZ75924</t>
  </si>
  <si>
    <t>310314.517344_x0002_</t>
  </si>
  <si>
    <t>Kevin Cunningham</t>
  </si>
  <si>
    <t>NZ58727</t>
  </si>
  <si>
    <t>784168.26642_x0002_</t>
  </si>
  <si>
    <t>Julie Stanley</t>
  </si>
  <si>
    <t>NZ62400</t>
  </si>
  <si>
    <t>2069961.097491_x0002_</t>
  </si>
  <si>
    <t>Brandon George</t>
  </si>
  <si>
    <t>NZ19589</t>
  </si>
  <si>
    <t>391486.78296_x0002_</t>
  </si>
  <si>
    <t>Jimmy Berry</t>
  </si>
  <si>
    <t>NZ58447</t>
  </si>
  <si>
    <t>1719012.001676_x0002_</t>
  </si>
  <si>
    <t>Jack Willis</t>
  </si>
  <si>
    <t>NZ67912</t>
  </si>
  <si>
    <t>862135.023708_x0002_</t>
  </si>
  <si>
    <t>Harold Butler</t>
  </si>
  <si>
    <t>NZ87062</t>
  </si>
  <si>
    <t>170981.8214_x0002_</t>
  </si>
  <si>
    <t>George Simmons</t>
  </si>
  <si>
    <t>NZ96193</t>
  </si>
  <si>
    <t>229477.32612_x0002_</t>
  </si>
  <si>
    <t>Louise Morrison</t>
  </si>
  <si>
    <t>NZ58253</t>
  </si>
  <si>
    <t>2720079.9_x0002_</t>
  </si>
  <si>
    <t>Daniel Gomez</t>
  </si>
  <si>
    <t>NZ61230</t>
  </si>
  <si>
    <t>350878.5585_x0002_</t>
  </si>
  <si>
    <t>Cheryl Clark</t>
  </si>
  <si>
    <t>NZ18734</t>
  </si>
  <si>
    <t>650368.821088_x0002_</t>
  </si>
  <si>
    <t>Todd Miller</t>
  </si>
  <si>
    <t>NZ67150</t>
  </si>
  <si>
    <t>290795.532_x0002_</t>
  </si>
  <si>
    <t>Amanda Diaz</t>
  </si>
  <si>
    <t>NZ23784</t>
  </si>
  <si>
    <t>226675.84392_x0002_</t>
  </si>
  <si>
    <t>Craig Hudson</t>
  </si>
  <si>
    <t>NZ83760</t>
  </si>
  <si>
    <t>762603.377472_x0002_</t>
  </si>
  <si>
    <t>Carlos Marshall</t>
  </si>
  <si>
    <t>NZ59583</t>
  </si>
  <si>
    <t>426895.024864_x0002_</t>
  </si>
  <si>
    <t>Bobby Brooks</t>
  </si>
  <si>
    <t>NZ80847</t>
  </si>
  <si>
    <t>123393.78168_x0002_</t>
  </si>
  <si>
    <t>Martin Snyder</t>
  </si>
  <si>
    <t>NZ56474</t>
  </si>
  <si>
    <t>1685740.6992_x0002_</t>
  </si>
  <si>
    <t>Roy West</t>
  </si>
  <si>
    <t>NZ96087</t>
  </si>
  <si>
    <t>1309431.56224_x0002_</t>
  </si>
  <si>
    <t>Jason Garcia</t>
  </si>
  <si>
    <t>NZ58319</t>
  </si>
  <si>
    <t>1936626.2784_x0002_</t>
  </si>
  <si>
    <t>NZ83362</t>
  </si>
  <si>
    <t>123081.342175_x0002_</t>
  </si>
  <si>
    <t>Wanda Gonzales</t>
  </si>
  <si>
    <t>NZ73374</t>
  </si>
  <si>
    <t>394022.58732_x0002_</t>
  </si>
  <si>
    <t>William Long</t>
  </si>
  <si>
    <t>NZ15624</t>
  </si>
  <si>
    <t>1492675.371516_x0002_</t>
  </si>
  <si>
    <t>Carlos Kelly</t>
  </si>
  <si>
    <t>NZ70347</t>
  </si>
  <si>
    <t>250481.407275_x0002_</t>
  </si>
  <si>
    <t>Wanda Murray</t>
  </si>
  <si>
    <t>NZ21399</t>
  </si>
  <si>
    <t>1392924.888576_x0002_</t>
  </si>
  <si>
    <t>Scott Wells</t>
  </si>
  <si>
    <t>NZ70647</t>
  </si>
  <si>
    <t>195183.257088_x0002_</t>
  </si>
  <si>
    <t>NZ96098</t>
  </si>
  <si>
    <t>166547.6736_x0002_</t>
  </si>
  <si>
    <t>Anna Warren</t>
  </si>
  <si>
    <t>NZ82914</t>
  </si>
  <si>
    <t>86494.073679_x0002_</t>
  </si>
  <si>
    <t>NZ96031</t>
  </si>
  <si>
    <t>415274.03739_x0002_</t>
  </si>
  <si>
    <t>Craig James</t>
  </si>
  <si>
    <t>NZ77117</t>
  </si>
  <si>
    <t>213338.1845_x0002_</t>
  </si>
  <si>
    <t>Anthony Wagner</t>
  </si>
  <si>
    <t>NZ95121</t>
  </si>
  <si>
    <t>977415.205536_x0002_</t>
  </si>
  <si>
    <t>Chris Ross</t>
  </si>
  <si>
    <t>NZ33616</t>
  </si>
  <si>
    <t>1771992.833205_x0002_</t>
  </si>
  <si>
    <t>George George</t>
  </si>
  <si>
    <t>NZ19321</t>
  </si>
  <si>
    <t>1086576.221952_x0002_</t>
  </si>
  <si>
    <t>Stephen Perkins</t>
  </si>
  <si>
    <t>NZ80616</t>
  </si>
  <si>
    <t>135513.2592_x0002_</t>
  </si>
  <si>
    <t>Mary Jenkins</t>
  </si>
  <si>
    <t>NZ66999</t>
  </si>
  <si>
    <t>40303.494_x0002_</t>
  </si>
  <si>
    <t>Heather Ryan</t>
  </si>
  <si>
    <t>NZ74286</t>
  </si>
  <si>
    <t>671422.5_x0002_</t>
  </si>
  <si>
    <t>Russell Holmes</t>
  </si>
  <si>
    <t>NZ42851</t>
  </si>
  <si>
    <t>66531.737389_x0002_</t>
  </si>
  <si>
    <t>Tammy Kim</t>
  </si>
  <si>
    <t>NZ26283</t>
  </si>
  <si>
    <t>304826.370816_x0002_</t>
  </si>
  <si>
    <t>Roger Greene</t>
  </si>
  <si>
    <t>NZ55928</t>
  </si>
  <si>
    <t>598631.920596_x0002_</t>
  </si>
  <si>
    <t>Justin Moore</t>
  </si>
  <si>
    <t>NZ36046</t>
  </si>
  <si>
    <t>888786.1962_x0002_</t>
  </si>
  <si>
    <t>Thomas Ortiz</t>
  </si>
  <si>
    <t>NZ95672</t>
  </si>
  <si>
    <t>2939594.203989_x0002_</t>
  </si>
  <si>
    <t>Brandon Nelson</t>
  </si>
  <si>
    <t>NZ23356</t>
  </si>
  <si>
    <t>1571606.986752_x0002_</t>
  </si>
  <si>
    <t>Jason Freeman</t>
  </si>
  <si>
    <t>NZ48741</t>
  </si>
  <si>
    <t>1251600.7572_x0002_</t>
  </si>
  <si>
    <t>Earl Powell</t>
  </si>
  <si>
    <t>NZ70337</t>
  </si>
  <si>
    <t>495105.8904_x0002_</t>
  </si>
  <si>
    <t>Mary Price</t>
  </si>
  <si>
    <t>NZ37253</t>
  </si>
  <si>
    <t>103800.53077_x0002_</t>
  </si>
  <si>
    <t>Rebecca Walker</t>
  </si>
  <si>
    <t>NZ46536</t>
  </si>
  <si>
    <t>1724459.004864_x0002_</t>
  </si>
  <si>
    <t>Harold Knight</t>
  </si>
  <si>
    <t>NZ16568</t>
  </si>
  <si>
    <t>450175.653165_x0002_</t>
  </si>
  <si>
    <t>Jose Peters</t>
  </si>
  <si>
    <t>NZ46000</t>
  </si>
  <si>
    <t>965827.89_x0002_</t>
  </si>
  <si>
    <t>Jennifer Fisher</t>
  </si>
  <si>
    <t>NZ74432</t>
  </si>
  <si>
    <t>94179.543108_x0002_</t>
  </si>
  <si>
    <t>Peter Riley</t>
  </si>
  <si>
    <t>NZ89391</t>
  </si>
  <si>
    <t>1373494.4496_x0002_</t>
  </si>
  <si>
    <t>Eric Harrison</t>
  </si>
  <si>
    <t>NZ92033</t>
  </si>
  <si>
    <t>410333.535872_x0002_</t>
  </si>
  <si>
    <t>Steven Miller</t>
  </si>
  <si>
    <t>NZ60682</t>
  </si>
  <si>
    <t>269797.106_x0002_</t>
  </si>
  <si>
    <t>Randy Watson</t>
  </si>
  <si>
    <t>NZ37935</t>
  </si>
  <si>
    <t>160532.35592_x0002_</t>
  </si>
  <si>
    <t>Joshua Castillo</t>
  </si>
  <si>
    <t>NZ25889</t>
  </si>
  <si>
    <t>28379.405652_x0002_</t>
  </si>
  <si>
    <t>Michelle Rose</t>
  </si>
  <si>
    <t>NZ99015</t>
  </si>
  <si>
    <t>964151.398483_x0002_</t>
  </si>
  <si>
    <t>Kelly Sullivan</t>
  </si>
  <si>
    <t>NZ94544</t>
  </si>
  <si>
    <t>269765.95104_x0002_</t>
  </si>
  <si>
    <t>Ryan Perry</t>
  </si>
  <si>
    <t>515252.112864_x0002_</t>
  </si>
  <si>
    <t>Betty Davis</t>
  </si>
  <si>
    <t>NZ67285</t>
  </si>
  <si>
    <t>160695.2256_x0002_</t>
  </si>
  <si>
    <t>Angela Williams</t>
  </si>
  <si>
    <t>NZ72586</t>
  </si>
  <si>
    <t>1032296.832336_x0002_</t>
  </si>
  <si>
    <t>Carl Ross</t>
  </si>
  <si>
    <t>NZ53599</t>
  </si>
  <si>
    <t>784312.32825_x0002_</t>
  </si>
  <si>
    <t>Samuel Jackson</t>
  </si>
  <si>
    <t>NZ47886</t>
  </si>
  <si>
    <t>2570251.904_x0002_</t>
  </si>
  <si>
    <t>Jeffrey Wagner</t>
  </si>
  <si>
    <t>NZ30891</t>
  </si>
  <si>
    <t>1048157.49372_x0002_</t>
  </si>
  <si>
    <t>Virginia Garza</t>
  </si>
  <si>
    <t>NZ14614</t>
  </si>
  <si>
    <t>447927.903656_x0002_</t>
  </si>
  <si>
    <t>Harry Walker</t>
  </si>
  <si>
    <t>NZ38016</t>
  </si>
  <si>
    <t>975039.79125_x0002_</t>
  </si>
  <si>
    <t>Harry Thomas</t>
  </si>
  <si>
    <t>NZ89099</t>
  </si>
  <si>
    <t>192955.962832_x0002_</t>
  </si>
  <si>
    <t>Michelle Anderson</t>
  </si>
  <si>
    <t>NZ14072</t>
  </si>
  <si>
    <t>353151.112012_x0002_</t>
  </si>
  <si>
    <t>Rebecca Snyder</t>
  </si>
  <si>
    <t>NZ92174</t>
  </si>
  <si>
    <t>2695701.3975_x0002_</t>
  </si>
  <si>
    <t>Daniel Thompson</t>
  </si>
  <si>
    <t>NZ44023</t>
  </si>
  <si>
    <t>268319.471616_x0002_</t>
  </si>
  <si>
    <t>Susan Webb</t>
  </si>
  <si>
    <t>NZ74738</t>
  </si>
  <si>
    <t>51067.1385_x0002_</t>
  </si>
  <si>
    <t>Howard Larson</t>
  </si>
  <si>
    <t>NZ73333</t>
  </si>
  <si>
    <t>2844789.791272_x0002_</t>
  </si>
  <si>
    <t>Clarence Carr</t>
  </si>
  <si>
    <t>NZ27949</t>
  </si>
  <si>
    <t>1312646.5286_x0002_</t>
  </si>
  <si>
    <t>NZ62101</t>
  </si>
  <si>
    <t>687188.318208_x0002_</t>
  </si>
  <si>
    <t>Frank Alvarez</t>
  </si>
  <si>
    <t>NZ37255</t>
  </si>
  <si>
    <t>429505.98656_x0002_</t>
  </si>
  <si>
    <t>Pamela Oliver</t>
  </si>
  <si>
    <t>NZ42481</t>
  </si>
  <si>
    <t>1119155.407968_x0002_</t>
  </si>
  <si>
    <t>Diane Mccoy</t>
  </si>
  <si>
    <t>NZ47890</t>
  </si>
  <si>
    <t>677452.097_x0002_</t>
  </si>
  <si>
    <t>Jessica Thompson</t>
  </si>
  <si>
    <t>NZ99910</t>
  </si>
  <si>
    <t>127418.481281_x0002_</t>
  </si>
  <si>
    <t>Scott Hughes</t>
  </si>
  <si>
    <t>NZ34868</t>
  </si>
  <si>
    <t>114627.120804_x0002_</t>
  </si>
  <si>
    <t>Anne Johnson</t>
  </si>
  <si>
    <t>NZ63534</t>
  </si>
  <si>
    <t>77182.1856_x0002_</t>
  </si>
  <si>
    <t>Heather Perez</t>
  </si>
  <si>
    <t>NZ14766</t>
  </si>
  <si>
    <t>1169638.9892_x0002_</t>
  </si>
  <si>
    <t>Lillian Garrett</t>
  </si>
  <si>
    <t>NZ95185</t>
  </si>
  <si>
    <t>458924.739_x0002_</t>
  </si>
  <si>
    <t>Lisa Wells</t>
  </si>
  <si>
    <t>NZ81583</t>
  </si>
  <si>
    <t>1019190.522645_x0002_</t>
  </si>
  <si>
    <t>Harold Hart</t>
  </si>
  <si>
    <t>NZ21979</t>
  </si>
  <si>
    <t>495285.810624_x0002_</t>
  </si>
  <si>
    <t>Richard Edwards</t>
  </si>
  <si>
    <t>NZ52909</t>
  </si>
  <si>
    <t>737355.66624_x0002_</t>
  </si>
  <si>
    <t>Martha Jenkins</t>
  </si>
  <si>
    <t>NZ93338</t>
  </si>
  <si>
    <t>886831.784425_x0002_</t>
  </si>
  <si>
    <t>Billy Evans</t>
  </si>
  <si>
    <t>NZ33338</t>
  </si>
  <si>
    <t>331611.658434_x0002_</t>
  </si>
  <si>
    <t>Ruby Davis</t>
  </si>
  <si>
    <t>NZ59337</t>
  </si>
  <si>
    <t>286537.865656_x0002_</t>
  </si>
  <si>
    <t>Ruth Flores</t>
  </si>
  <si>
    <t>955895.973704_x0002_</t>
  </si>
  <si>
    <t>Steve Coleman</t>
  </si>
  <si>
    <t>NZ53125</t>
  </si>
  <si>
    <t>829387.325052_x0002_</t>
  </si>
  <si>
    <t>Teresa Ryan</t>
  </si>
  <si>
    <t>NZ53006</t>
  </si>
  <si>
    <t>148859.6688_x0002_</t>
  </si>
  <si>
    <t>Jesse Matthews</t>
  </si>
  <si>
    <t>NZ51619</t>
  </si>
  <si>
    <t>185439.746464_x0002_</t>
  </si>
  <si>
    <t>NZ31637</t>
  </si>
  <si>
    <t>383486.660098_x0002_</t>
  </si>
  <si>
    <t>Joe Harper</t>
  </si>
  <si>
    <t>NZ81366</t>
  </si>
  <si>
    <t>879980.8512_x0002_</t>
  </si>
  <si>
    <t>Charles Hicks</t>
  </si>
  <si>
    <t>NZ94833</t>
  </si>
  <si>
    <t>403463.42568_x0002_</t>
  </si>
  <si>
    <t>Ernest Sims</t>
  </si>
  <si>
    <t>NZ55262</t>
  </si>
  <si>
    <t>1109558.523072_x0002_</t>
  </si>
  <si>
    <t>Samuel Riley</t>
  </si>
  <si>
    <t>NZ67868</t>
  </si>
  <si>
    <t>86611.900482_x0002_</t>
  </si>
  <si>
    <t>Jeffrey Ramirez</t>
  </si>
  <si>
    <t>NZ35234</t>
  </si>
  <si>
    <t>890641.958778_x0002_</t>
  </si>
  <si>
    <t>Teresa Nelson</t>
  </si>
  <si>
    <t>NZ59038</t>
  </si>
  <si>
    <t>349580.77596_x0002_</t>
  </si>
  <si>
    <t>Jesse Ferguson</t>
  </si>
  <si>
    <t>NZ68883</t>
  </si>
  <si>
    <t>1234872.76437_x0002_</t>
  </si>
  <si>
    <t>Daniel Ray</t>
  </si>
  <si>
    <t>NZ46116</t>
  </si>
  <si>
    <t>673238.003328_x0002_</t>
  </si>
  <si>
    <t>David Stevens</t>
  </si>
  <si>
    <t>NZ49363</t>
  </si>
  <si>
    <t>689154.213888_x0002_</t>
  </si>
  <si>
    <t>Debra Moreno</t>
  </si>
  <si>
    <t>NZ26127</t>
  </si>
  <si>
    <t>1752305.155584_x0002_</t>
  </si>
  <si>
    <t>Eugene Sanchez</t>
  </si>
  <si>
    <t>NZ35484</t>
  </si>
  <si>
    <t>2101187.048202_x0002_</t>
  </si>
  <si>
    <t>Brandon Shaw</t>
  </si>
  <si>
    <t>NZ69088</t>
  </si>
  <si>
    <t>430063.79856_x0002_</t>
  </si>
  <si>
    <t>Victor Ryan</t>
  </si>
  <si>
    <t>NZ56739</t>
  </si>
  <si>
    <t>645661.428_x0002_</t>
  </si>
  <si>
    <t>Carol Collins</t>
  </si>
  <si>
    <t>NZ53925</t>
  </si>
  <si>
    <t>436494.573441_x0002_</t>
  </si>
  <si>
    <t>Gary King</t>
  </si>
  <si>
    <t>NZ87283</t>
  </si>
  <si>
    <t>1860597.153792_x0002_</t>
  </si>
  <si>
    <t>NZ15167</t>
  </si>
  <si>
    <t>3145143.41625_x0002_</t>
  </si>
  <si>
    <t>Brian Garza</t>
  </si>
  <si>
    <t>NZ95869</t>
  </si>
  <si>
    <t>764881.330176_x0002_</t>
  </si>
  <si>
    <t>Nicole Scott</t>
  </si>
  <si>
    <t>NZ86491</t>
  </si>
  <si>
    <t>95899.26632_x0002_</t>
  </si>
  <si>
    <t>Michael Sims</t>
  </si>
  <si>
    <t>NZ76462</t>
  </si>
  <si>
    <t>254470.0131_x0002_</t>
  </si>
  <si>
    <t>Irene Thomas</t>
  </si>
  <si>
    <t>NZ62606</t>
  </si>
  <si>
    <t>113314.3392_x0002_</t>
  </si>
  <si>
    <t>Terry Bennett</t>
  </si>
  <si>
    <t>NZ13182</t>
  </si>
  <si>
    <t>88035.7716_x0002_</t>
  </si>
  <si>
    <t>Anthony Moore</t>
  </si>
  <si>
    <t>NZ51766</t>
  </si>
  <si>
    <t>1711330.15248_x0002_</t>
  </si>
  <si>
    <t>Scott Patterson</t>
  </si>
  <si>
    <t>NZ18821</t>
  </si>
  <si>
    <t>417528.26505_x0002_</t>
  </si>
  <si>
    <t>Frances Hunt</t>
  </si>
  <si>
    <t>NZ81423</t>
  </si>
  <si>
    <t>745869.05783_x0002_</t>
  </si>
  <si>
    <t>Joe Carroll</t>
  </si>
  <si>
    <t>NZ93695</t>
  </si>
  <si>
    <t>869732.474752_x0002_</t>
  </si>
  <si>
    <t>Fred Fernandez</t>
  </si>
  <si>
    <t>NZ15006</t>
  </si>
  <si>
    <t>1120917.37_x0002_</t>
  </si>
  <si>
    <t>Ann Harper</t>
  </si>
  <si>
    <t>NZ60181</t>
  </si>
  <si>
    <t>676425.112839_x0002_</t>
  </si>
  <si>
    <t>Richard Matthews</t>
  </si>
  <si>
    <t>NZ70737</t>
  </si>
  <si>
    <t>2065707.803394_x0002_</t>
  </si>
  <si>
    <t>Phillip Howell</t>
  </si>
  <si>
    <t>NZ31739</t>
  </si>
  <si>
    <t>103372.728608_x0002_</t>
  </si>
  <si>
    <t>Anna Bennett</t>
  </si>
  <si>
    <t>NZ85022</t>
  </si>
  <si>
    <t>363561.048_x0002_</t>
  </si>
  <si>
    <t>Mary Johnston</t>
  </si>
  <si>
    <t>NZ40556</t>
  </si>
  <si>
    <t>696707.00715_x0002_</t>
  </si>
  <si>
    <t>Lawrence Mitchell</t>
  </si>
  <si>
    <t>NZ52284</t>
  </si>
  <si>
    <t>95358.503394_x0002_</t>
  </si>
  <si>
    <t>Catherine Carter</t>
  </si>
  <si>
    <t>NZ88518</t>
  </si>
  <si>
    <t>Patrick Perez</t>
  </si>
  <si>
    <t>NZ62450</t>
  </si>
  <si>
    <t>150843.39192_x0002_</t>
  </si>
  <si>
    <t>Donald Hanson</t>
  </si>
  <si>
    <t>NZ99234</t>
  </si>
  <si>
    <t>173962.4705_x0002_</t>
  </si>
  <si>
    <t>Barbara Duncan</t>
  </si>
  <si>
    <t>NZ86236</t>
  </si>
  <si>
    <t>439061.303044_x0002_</t>
  </si>
  <si>
    <t>Lisa Marshall</t>
  </si>
  <si>
    <t>NZ35064</t>
  </si>
  <si>
    <t>935505.524112_x0002_</t>
  </si>
  <si>
    <t>Jason Stone</t>
  </si>
  <si>
    <t>NZ79892</t>
  </si>
  <si>
    <t>503727.82128_x0002_</t>
  </si>
  <si>
    <t>Jesse Perry</t>
  </si>
  <si>
    <t>NZ81288</t>
  </si>
  <si>
    <t>793479.628032_x0002_</t>
  </si>
  <si>
    <t>NZ91861</t>
  </si>
  <si>
    <t>346491.25938_x0002_</t>
  </si>
  <si>
    <t>Russell Gutierrez</t>
  </si>
  <si>
    <t>NZ58749</t>
  </si>
  <si>
    <t>360033.204375_x0002_</t>
  </si>
  <si>
    <t>Kathleen Ford</t>
  </si>
  <si>
    <t>NZ90409</t>
  </si>
  <si>
    <t>782700.65568_x0002_</t>
  </si>
  <si>
    <t>Barbara Riley</t>
  </si>
  <si>
    <t>NZ30571</t>
  </si>
  <si>
    <t>1188019.347142_x0002_</t>
  </si>
  <si>
    <t>Walter Arnold</t>
  </si>
  <si>
    <t>NZ50411</t>
  </si>
  <si>
    <t>655045.492101_x0002_</t>
  </si>
  <si>
    <t>Stephanie Baker</t>
  </si>
  <si>
    <t>NZ91035</t>
  </si>
  <si>
    <t>398228.092392_x0002_</t>
  </si>
  <si>
    <t>Jesse Daniels</t>
  </si>
  <si>
    <t>NZ18979</t>
  </si>
  <si>
    <t>1268890.972272_x0002_</t>
  </si>
  <si>
    <t>Randy Gardner</t>
  </si>
  <si>
    <t>NZ70050</t>
  </si>
  <si>
    <t>384533.631504_x0002_</t>
  </si>
  <si>
    <t>Carlos Ryan</t>
  </si>
  <si>
    <t>NZ25277</t>
  </si>
  <si>
    <t>2646971.314448_x0002_</t>
  </si>
  <si>
    <t>Todd Mccoy</t>
  </si>
  <si>
    <t>NZ72496</t>
  </si>
  <si>
    <t>1006135.4502_x0002_</t>
  </si>
  <si>
    <t>Jack Watkins</t>
  </si>
  <si>
    <t>NZ28755</t>
  </si>
  <si>
    <t>206792.295648_x0002_</t>
  </si>
  <si>
    <t>Amanda Myers</t>
  </si>
  <si>
    <t>NZ39612</t>
  </si>
  <si>
    <t>334392.316566_x0002_</t>
  </si>
  <si>
    <t>Deborah Freeman</t>
  </si>
  <si>
    <t>NZ50255</t>
  </si>
  <si>
    <t>60890.8096_x0002_</t>
  </si>
  <si>
    <t>Angela Lynch</t>
  </si>
  <si>
    <t>NZ79142</t>
  </si>
  <si>
    <t>2262409.29036_x0002_</t>
  </si>
  <si>
    <t>Larry Gibson</t>
  </si>
  <si>
    <t>NZ94482</t>
  </si>
  <si>
    <t>154796.16_x0002_</t>
  </si>
  <si>
    <t>Ann White</t>
  </si>
  <si>
    <t>NZ13115</t>
  </si>
  <si>
    <t>220878.09728_x0002_</t>
  </si>
  <si>
    <t>Sean Weaver</t>
  </si>
  <si>
    <t>NZ61906</t>
  </si>
  <si>
    <t>580517.061792_x0002_</t>
  </si>
  <si>
    <t>Carlos Cook</t>
  </si>
  <si>
    <t>NZ70317</t>
  </si>
  <si>
    <t>557125.874368_x0002_</t>
  </si>
  <si>
    <t>Steven Alexander</t>
  </si>
  <si>
    <t>NZ57459</t>
  </si>
  <si>
    <t>265852.329984_x0002_</t>
  </si>
  <si>
    <t>Roy Knight</t>
  </si>
  <si>
    <t>NZ54314</t>
  </si>
  <si>
    <t>1998613.002672_x0002_</t>
  </si>
  <si>
    <t>Chris Hall</t>
  </si>
  <si>
    <t>NZ32055</t>
  </si>
  <si>
    <t>2100661.0432_x0002_</t>
  </si>
  <si>
    <t>Alan Cole</t>
  </si>
  <si>
    <t>NZ20451</t>
  </si>
  <si>
    <t>642034.66118_x0002_</t>
  </si>
  <si>
    <t>Clarence Price</t>
  </si>
  <si>
    <t>NZ16245</t>
  </si>
  <si>
    <t>56422.6572_x0002_</t>
  </si>
  <si>
    <t>Anthony Ferguson</t>
  </si>
  <si>
    <t>1553973.85504_x0002_</t>
  </si>
  <si>
    <t>Adam Thompson</t>
  </si>
  <si>
    <t>NZ69120</t>
  </si>
  <si>
    <t>653231.9682_x0002_</t>
  </si>
  <si>
    <t>Mary Lynch</t>
  </si>
  <si>
    <t>NZ94313</t>
  </si>
  <si>
    <t>589706.090606_x0002_</t>
  </si>
  <si>
    <t>Robert Washington</t>
  </si>
  <si>
    <t>NZ48640</t>
  </si>
  <si>
    <t>23935.075296_x0002_</t>
  </si>
  <si>
    <t>Norma Hunter</t>
  </si>
  <si>
    <t>NZ16744</t>
  </si>
  <si>
    <t>1042672.6539_x0002_</t>
  </si>
  <si>
    <t>Stephen Carr</t>
  </si>
  <si>
    <t>NZ63102</t>
  </si>
  <si>
    <t>250159.574016_x0002_</t>
  </si>
  <si>
    <t>Jerry Graham</t>
  </si>
  <si>
    <t>NZ76383</t>
  </si>
  <si>
    <t>802404.790758_x0002_</t>
  </si>
  <si>
    <t>Jose Williamson</t>
  </si>
  <si>
    <t>NZ68011</t>
  </si>
  <si>
    <t>91350.741168_x0002_</t>
  </si>
  <si>
    <t>Charles Martinez</t>
  </si>
  <si>
    <t>NZ89369</t>
  </si>
  <si>
    <t>629108.144936_x0002_</t>
  </si>
  <si>
    <t>Gary Wheeler</t>
  </si>
  <si>
    <t>NZ50054</t>
  </si>
  <si>
    <t>358650.444126_x0002_</t>
  </si>
  <si>
    <t>Robert Dixon</t>
  </si>
  <si>
    <t>NZ52128</t>
  </si>
  <si>
    <t>428657.451264_x0002_</t>
  </si>
  <si>
    <t>Joshua Stephens</t>
  </si>
  <si>
    <t>NZ68936</t>
  </si>
  <si>
    <t>2027877.93475_x0002_</t>
  </si>
  <si>
    <t>Martin Jordan</t>
  </si>
  <si>
    <t>NZ29699</t>
  </si>
  <si>
    <t>1215970.9824_x0002_</t>
  </si>
  <si>
    <t>Martin Phillips</t>
  </si>
  <si>
    <t>490797.264005_x0002_</t>
  </si>
  <si>
    <t>Tammy Welch</t>
  </si>
  <si>
    <t>NZ72414</t>
  </si>
  <si>
    <t>678377.588_x0002_</t>
  </si>
  <si>
    <t>Mark Garza</t>
  </si>
  <si>
    <t>878322.560016_x0002_</t>
  </si>
  <si>
    <t>NZ31525</t>
  </si>
  <si>
    <t>84598.859046_x0002_</t>
  </si>
  <si>
    <t>Joshua Wheeler</t>
  </si>
  <si>
    <t>NZ55021</t>
  </si>
  <si>
    <t>1290257.178447_x0002_</t>
  </si>
  <si>
    <t>Patricia George</t>
  </si>
  <si>
    <t>NZ87256</t>
  </si>
  <si>
    <t>786746.11743_x0002_</t>
  </si>
  <si>
    <t>Brandon Fox</t>
  </si>
  <si>
    <t>NZ96624</t>
  </si>
  <si>
    <t>181465.92_x0002_</t>
  </si>
  <si>
    <t>Tina West</t>
  </si>
  <si>
    <t>NZ33681</t>
  </si>
  <si>
    <t>540814.57_x0002_</t>
  </si>
  <si>
    <t>Jennifer Tucker</t>
  </si>
  <si>
    <t>NZ34780</t>
  </si>
  <si>
    <t>1241571.37566_x0002_</t>
  </si>
  <si>
    <t>Lawrence Berry</t>
  </si>
  <si>
    <t>NZ36717</t>
  </si>
  <si>
    <t>670053.708_x0002_</t>
  </si>
  <si>
    <t>Mary Mills</t>
  </si>
  <si>
    <t>NZ68596</t>
  </si>
  <si>
    <t>2192804.8752_x0002_</t>
  </si>
  <si>
    <t>Terry Flores</t>
  </si>
  <si>
    <t>NZ98821</t>
  </si>
  <si>
    <t>1195910.279613_x0002_</t>
  </si>
  <si>
    <t>Charles Tucker</t>
  </si>
  <si>
    <t>NZ48435</t>
  </si>
  <si>
    <t>466271.689248_x0002_</t>
  </si>
  <si>
    <t>Carlos Castillo</t>
  </si>
  <si>
    <t>NZ48208</t>
  </si>
  <si>
    <t>1667444.1678_x0002_</t>
  </si>
  <si>
    <t>Arthur Burns</t>
  </si>
  <si>
    <t>NZ27009</t>
  </si>
  <si>
    <t>141670.89776_x0002_</t>
  </si>
  <si>
    <t>Antonio Hernandez</t>
  </si>
  <si>
    <t>NZ34695</t>
  </si>
  <si>
    <t>12299.167476_x0002_</t>
  </si>
  <si>
    <t>Raymond Warren</t>
  </si>
  <si>
    <t>NZ46105</t>
  </si>
  <si>
    <t>518662.84878_x0002_</t>
  </si>
  <si>
    <t>Richard Bishop</t>
  </si>
  <si>
    <t>NZ42840</t>
  </si>
  <si>
    <t>1057007.942144_x0002_</t>
  </si>
  <si>
    <t>Frank Daniels</t>
  </si>
  <si>
    <t>NZ47563</t>
  </si>
  <si>
    <t>993806.11044_x0002_</t>
  </si>
  <si>
    <t>Linda Palmer</t>
  </si>
  <si>
    <t>NZ69409</t>
  </si>
  <si>
    <t>157897.6128_x0002_</t>
  </si>
  <si>
    <t>Beverly Black</t>
  </si>
  <si>
    <t>NZ35876</t>
  </si>
  <si>
    <t>571620.9525_x0002_</t>
  </si>
  <si>
    <t>Shawn Gardner</t>
  </si>
  <si>
    <t>NZ47039</t>
  </si>
  <si>
    <t>193911.293952_x0002_</t>
  </si>
  <si>
    <t>Rose Cook</t>
  </si>
  <si>
    <t>NZ78545</t>
  </si>
  <si>
    <t>505712.978496_x0002_</t>
  </si>
  <si>
    <t>Adam Cook</t>
  </si>
  <si>
    <t>880868.88855_x0002_</t>
  </si>
  <si>
    <t>Frank Walker</t>
  </si>
  <si>
    <t>NZ98674</t>
  </si>
  <si>
    <t>78922.9035_x0002_</t>
  </si>
  <si>
    <t>NZ64345</t>
  </si>
  <si>
    <t>96217.429869_x0002_</t>
  </si>
  <si>
    <t>Christopher Lewis</t>
  </si>
  <si>
    <t>NZ54908</t>
  </si>
  <si>
    <t>550649.796_x0002_</t>
  </si>
  <si>
    <t>Brian Payne</t>
  </si>
  <si>
    <t>243778.097268_x0002_</t>
  </si>
  <si>
    <t>Stephen Hamilton</t>
  </si>
  <si>
    <t>NZ88327</t>
  </si>
  <si>
    <t>1100932.884_x0002_</t>
  </si>
  <si>
    <t>Roger Williams</t>
  </si>
  <si>
    <t>NZ50377</t>
  </si>
  <si>
    <t>137954.689353_x0002_</t>
  </si>
  <si>
    <t>Judy Burton</t>
  </si>
  <si>
    <t>NZ77629</t>
  </si>
  <si>
    <t>1373913.586125_x0002_</t>
  </si>
  <si>
    <t>Roger Mitchell</t>
  </si>
  <si>
    <t>NZ26204</t>
  </si>
  <si>
    <t>469244.54088_x0002_</t>
  </si>
  <si>
    <t>Joseph Burns</t>
  </si>
  <si>
    <t>NZ76764</t>
  </si>
  <si>
    <t>147745.296_x0002_</t>
  </si>
  <si>
    <t>Earl Weaver</t>
  </si>
  <si>
    <t>NZ37319</t>
  </si>
  <si>
    <t>249304.356_x0002_</t>
  </si>
  <si>
    <t>Marilyn Washington</t>
  </si>
  <si>
    <t>NZ71842</t>
  </si>
  <si>
    <t>59107.815_x0002_</t>
  </si>
  <si>
    <t>NZ59107</t>
  </si>
  <si>
    <t>254260.92429_x0002_</t>
  </si>
  <si>
    <t>Raymond Mccoy</t>
  </si>
  <si>
    <t>NZ84095</t>
  </si>
  <si>
    <t>1153249.453125_x0002_</t>
  </si>
  <si>
    <t>Jeremy Bowman</t>
  </si>
  <si>
    <t>NZ15396</t>
  </si>
  <si>
    <t>100838.155176_x0002_</t>
  </si>
  <si>
    <t>Sara Thompson</t>
  </si>
  <si>
    <t>NZ93663</t>
  </si>
  <si>
    <t>200763.087616_x0002_</t>
  </si>
  <si>
    <t>Jeremy Alexander</t>
  </si>
  <si>
    <t>NZ36468</t>
  </si>
  <si>
    <t>1246515.54885_x0002_</t>
  </si>
  <si>
    <t>Teresa Campbell</t>
  </si>
  <si>
    <t>NZ79472</t>
  </si>
  <si>
    <t>111414.82338_x0002_</t>
  </si>
  <si>
    <t>Willie Richards</t>
  </si>
  <si>
    <t>NZ72498</t>
  </si>
  <si>
    <t>286280.412369_x0002_</t>
  </si>
  <si>
    <t>Gary Morgan</t>
  </si>
  <si>
    <t>NZ39354</t>
  </si>
  <si>
    <t>259129.27125_x0002_</t>
  </si>
  <si>
    <t>Kathleen Scott</t>
  </si>
  <si>
    <t>NZ82540</t>
  </si>
  <si>
    <t>676061.1583_x0002_</t>
  </si>
  <si>
    <t>Shawn Welch</t>
  </si>
  <si>
    <t>NZ70008</t>
  </si>
  <si>
    <t>721992.5289_x0002_</t>
  </si>
  <si>
    <t>Brian Torres</t>
  </si>
  <si>
    <t>NZ58185</t>
  </si>
  <si>
    <t>1643958.51885_x0002_</t>
  </si>
  <si>
    <t>Willie Shaw</t>
  </si>
  <si>
    <t>NZ29475</t>
  </si>
  <si>
    <t>1690117.4161_x0002_</t>
  </si>
  <si>
    <t>Peter Adams</t>
  </si>
  <si>
    <t>NZ85299</t>
  </si>
  <si>
    <t>1588226.817712_x0002_</t>
  </si>
  <si>
    <t>Victor Nichols</t>
  </si>
  <si>
    <t>NZ40540</t>
  </si>
  <si>
    <t>1848766.471804_x0002_</t>
  </si>
  <si>
    <t>Joshua Frazier</t>
  </si>
  <si>
    <t>NZ18810</t>
  </si>
  <si>
    <t>94217.5152_x0002_</t>
  </si>
  <si>
    <t>Heather Shaw</t>
  </si>
  <si>
    <t>NZ87362</t>
  </si>
  <si>
    <t>500037.873504_x0002_</t>
  </si>
  <si>
    <t>Antonio Collins</t>
  </si>
  <si>
    <t>NZ97689</t>
  </si>
  <si>
    <t>695971.479022_x0002_</t>
  </si>
  <si>
    <t>Bobby Adams</t>
  </si>
  <si>
    <t>NZ42163</t>
  </si>
  <si>
    <t>593465.249964_x0002_</t>
  </si>
  <si>
    <t>Katherine Williams</t>
  </si>
  <si>
    <t>NZ29637</t>
  </si>
  <si>
    <t>527117.154599_x0002_</t>
  </si>
  <si>
    <t>Maria Welch</t>
  </si>
  <si>
    <t>NZ90057</t>
  </si>
  <si>
    <t>283791.873556_x0002_</t>
  </si>
  <si>
    <t>Russell Peterson</t>
  </si>
  <si>
    <t>NZ35744</t>
  </si>
  <si>
    <t>425301.019268_x0002_</t>
  </si>
  <si>
    <t>Andrea Oliver</t>
  </si>
  <si>
    <t>NZ17070</t>
  </si>
  <si>
    <t>268710.527844_x0002_</t>
  </si>
  <si>
    <t>Douglas Flores</t>
  </si>
  <si>
    <t>NZ68120</t>
  </si>
  <si>
    <t>593455.894122_x0002_</t>
  </si>
  <si>
    <t>Lisa Owens</t>
  </si>
  <si>
    <t>NZ65897</t>
  </si>
  <si>
    <t>489210.025381_x0002_</t>
  </si>
  <si>
    <t>Lawrence Medina</t>
  </si>
  <si>
    <t>NZ93026</t>
  </si>
  <si>
    <t>258202.48685_x0002_</t>
  </si>
  <si>
    <t>NZ72422</t>
  </si>
  <si>
    <t>770470.049262_x0002_</t>
  </si>
  <si>
    <t>Jose Fernandez</t>
  </si>
  <si>
    <t>NZ70450</t>
  </si>
  <si>
    <t>30171.759732_x0002_</t>
  </si>
  <si>
    <t>Ernest Nguyen</t>
  </si>
  <si>
    <t>NZ93267</t>
  </si>
  <si>
    <t>524300.799288_x0002_</t>
  </si>
  <si>
    <t>Carl Bailey</t>
  </si>
  <si>
    <t>NZ73281</t>
  </si>
  <si>
    <t>435466.0224_x0002_</t>
  </si>
  <si>
    <t>John Chapman</t>
  </si>
  <si>
    <t>NZ60309</t>
  </si>
  <si>
    <t>223047.828471_x0002_</t>
  </si>
  <si>
    <t>Norma Gibson</t>
  </si>
  <si>
    <t>NZ20476</t>
  </si>
  <si>
    <t>424422_x0002_</t>
  </si>
  <si>
    <t>Jeremy Fowler</t>
  </si>
  <si>
    <t>NZ56906</t>
  </si>
  <si>
    <t>279791.284824_x0002_</t>
  </si>
  <si>
    <t>Carlos Miller</t>
  </si>
  <si>
    <t>NZ64775</t>
  </si>
  <si>
    <t>181593.103692_x0002_</t>
  </si>
  <si>
    <t>Lawrence Rose</t>
  </si>
  <si>
    <t>NZ58635</t>
  </si>
  <si>
    <t>65615.312672_x0002_</t>
  </si>
  <si>
    <t>Henry Chapman</t>
  </si>
  <si>
    <t>NZ54309</t>
  </si>
  <si>
    <t>247701.74484_x0002_</t>
  </si>
  <si>
    <t>Terry Ray</t>
  </si>
  <si>
    <t>NZ78530</t>
  </si>
  <si>
    <t>1980490.166928_x0002_</t>
  </si>
  <si>
    <t>Johnny White</t>
  </si>
  <si>
    <t>NZ56377</t>
  </si>
  <si>
    <t>426703.085568_x0002_</t>
  </si>
  <si>
    <t>Christina Perry</t>
  </si>
  <si>
    <t>NZ59374</t>
  </si>
  <si>
    <t>914948.326656_x0002_</t>
  </si>
  <si>
    <t>Steven Kelly</t>
  </si>
  <si>
    <t>NZ54321</t>
  </si>
  <si>
    <t>1526188.74688_x0002_</t>
  </si>
  <si>
    <t>Maria Phillips</t>
  </si>
  <si>
    <t>NZ38977</t>
  </si>
  <si>
    <t>1031441.2192_x0002_</t>
  </si>
  <si>
    <t>Matthew James</t>
  </si>
  <si>
    <t>NZ14959</t>
  </si>
  <si>
    <t>1580167.608515_x0002_</t>
  </si>
  <si>
    <t>Juan Garza</t>
  </si>
  <si>
    <t>NZ57450</t>
  </si>
  <si>
    <t>868454.286336_x0002_</t>
  </si>
  <si>
    <t>Ernest Knight</t>
  </si>
  <si>
    <t>NZ51347</t>
  </si>
  <si>
    <t>152384.269401_x0002_</t>
  </si>
  <si>
    <t>Timothy Harrison</t>
  </si>
  <si>
    <t>NZ45403</t>
  </si>
  <si>
    <t>1515691.2408_x0002_</t>
  </si>
  <si>
    <t>Brian Stevens</t>
  </si>
  <si>
    <t>NZ40870</t>
  </si>
  <si>
    <t>182978.338984_x0002_</t>
  </si>
  <si>
    <t>Eugene Castillo</t>
  </si>
  <si>
    <t>NZ67593</t>
  </si>
  <si>
    <t>302800.111794_x0002_</t>
  </si>
  <si>
    <t>Christopher Roberts</t>
  </si>
  <si>
    <t>NZ34196</t>
  </si>
  <si>
    <t>2114375.844288_x0002_</t>
  </si>
  <si>
    <t>Roy George</t>
  </si>
  <si>
    <t>NZ62295</t>
  </si>
  <si>
    <t>1506675.712_x0002_</t>
  </si>
  <si>
    <t>Alan Sims</t>
  </si>
  <si>
    <t>NZ67115</t>
  </si>
  <si>
    <t>992388.86397_x0002_</t>
  </si>
  <si>
    <t>James Ross</t>
  </si>
  <si>
    <t>NZ29589</t>
  </si>
  <si>
    <t>2140190.290368_x0002_</t>
  </si>
  <si>
    <t>Gary Taylor</t>
  </si>
  <si>
    <t>NZ95645</t>
  </si>
  <si>
    <t>380147.711648_x0002_</t>
  </si>
  <si>
    <t>Nicholas Griffin</t>
  </si>
  <si>
    <t>NZ15990</t>
  </si>
  <si>
    <t>1002810.164832_x0002_</t>
  </si>
  <si>
    <t>Marilyn Campbell</t>
  </si>
  <si>
    <t>NZ85060</t>
  </si>
  <si>
    <t>2057795.30852_x0002_</t>
  </si>
  <si>
    <t>Clarence Murray</t>
  </si>
  <si>
    <t>NZ93836</t>
  </si>
  <si>
    <t>103201.622631_x0002_</t>
  </si>
  <si>
    <t>Carl Peterson</t>
  </si>
  <si>
    <t>NZ95957</t>
  </si>
  <si>
    <t>628660.1984_x0002_</t>
  </si>
  <si>
    <t>Anna Welch</t>
  </si>
  <si>
    <t>NZ32424</t>
  </si>
  <si>
    <t>2278565.883896_x0002_</t>
  </si>
  <si>
    <t>Bobby Reed</t>
  </si>
  <si>
    <t>NZ38794</t>
  </si>
  <si>
    <t>392769.714688_x0002_</t>
  </si>
  <si>
    <t>Howard Little</t>
  </si>
  <si>
    <t>NZ45051</t>
  </si>
  <si>
    <t>1638584.7075_x0002_</t>
  </si>
  <si>
    <t>Shawn Watkins</t>
  </si>
  <si>
    <t>NZ78617</t>
  </si>
  <si>
    <t>319216.361024_x0002_</t>
  </si>
  <si>
    <t>Laura Lawrence</t>
  </si>
  <si>
    <t>NZ59614</t>
  </si>
  <si>
    <t>588292.831692_x0002_</t>
  </si>
  <si>
    <t>Benjamin Ray</t>
  </si>
  <si>
    <t>NZ22892</t>
  </si>
  <si>
    <t>444874.2507_x0002_</t>
  </si>
  <si>
    <t>Shawn Howell</t>
  </si>
  <si>
    <t>NZ27052</t>
  </si>
  <si>
    <t>1305930.601472_x0002_</t>
  </si>
  <si>
    <t>Frank Cole</t>
  </si>
  <si>
    <t>NZ29371</t>
  </si>
  <si>
    <t>389075.569336_x0002_</t>
  </si>
  <si>
    <t>Albert Tucker</t>
  </si>
  <si>
    <t>NZ89615</t>
  </si>
  <si>
    <t>12788.441112_x0002_</t>
  </si>
  <si>
    <t>Kenneth Walker</t>
  </si>
  <si>
    <t>NZ29124</t>
  </si>
  <si>
    <t>1095366.69792_x0002_</t>
  </si>
  <si>
    <t>David Jackson</t>
  </si>
  <si>
    <t>NZ79190</t>
  </si>
  <si>
    <t>2470522.795398_x0002_</t>
  </si>
  <si>
    <t>NZ13323</t>
  </si>
  <si>
    <t>87108.718708_x0002_</t>
  </si>
  <si>
    <t>Mildred Mason</t>
  </si>
  <si>
    <t>NZ91337</t>
  </si>
  <si>
    <t>1529895.321792_x0002_</t>
  </si>
  <si>
    <t>Joseph Ray</t>
  </si>
  <si>
    <t>NZ14798</t>
  </si>
  <si>
    <t>1717828.070288_x0002_</t>
  </si>
  <si>
    <t>Patrick Edwards</t>
  </si>
  <si>
    <t>NZ88994</t>
  </si>
  <si>
    <t>96516.78957_x0002_</t>
  </si>
  <si>
    <t>Timothy Johnston</t>
  </si>
  <si>
    <t>NZ86759</t>
  </si>
  <si>
    <t>487406.1738_x0002_</t>
  </si>
  <si>
    <t>Steve Ross</t>
  </si>
  <si>
    <t>NZ17470</t>
  </si>
  <si>
    <t>495556.4068_x0002_</t>
  </si>
  <si>
    <t>Carolyn Reid</t>
  </si>
  <si>
    <t>NZ15466</t>
  </si>
  <si>
    <t>563490.91638_x0002_</t>
  </si>
  <si>
    <t>Jose Howell</t>
  </si>
  <si>
    <t>NZ40991</t>
  </si>
  <si>
    <t>150163.54816_x0002_</t>
  </si>
  <si>
    <t>Beverly Armstrong</t>
  </si>
  <si>
    <t>NZ89653</t>
  </si>
  <si>
    <t>201402.846_x0002_</t>
  </si>
  <si>
    <t>Russell Fowler</t>
  </si>
  <si>
    <t>NZ48333</t>
  </si>
  <si>
    <t>1572645.2676_x0002_</t>
  </si>
  <si>
    <t>Cheryl Garrett</t>
  </si>
  <si>
    <t>NZ82371</t>
  </si>
  <si>
    <t>209527.499817_x0002_</t>
  </si>
  <si>
    <t>Irene Rogers</t>
  </si>
  <si>
    <t>NZ65980</t>
  </si>
  <si>
    <t>345229.205376_x0002_</t>
  </si>
  <si>
    <t>Jane Freeman</t>
  </si>
  <si>
    <t>NZ77016</t>
  </si>
  <si>
    <t>290695.757824_x0002_</t>
  </si>
  <si>
    <t>Pamela Nichols</t>
  </si>
  <si>
    <t>NZ71997</t>
  </si>
  <si>
    <t>212193.81792_x0002_</t>
  </si>
  <si>
    <t>Benjamin Boyd</t>
  </si>
  <si>
    <t>NZ30612</t>
  </si>
  <si>
    <t>153203.863968_x0002_</t>
  </si>
  <si>
    <t>Carlos Griffin</t>
  </si>
  <si>
    <t>NZ31796</t>
  </si>
  <si>
    <t>501416.018432_x0002_</t>
  </si>
  <si>
    <t>Louis Hall</t>
  </si>
  <si>
    <t>NZ61268</t>
  </si>
  <si>
    <t>146402.0246_x0002_</t>
  </si>
  <si>
    <t>Randy Simpson</t>
  </si>
  <si>
    <t>NZ98600</t>
  </si>
  <si>
    <t>1938117.3588_x0002_</t>
  </si>
  <si>
    <t>Samuel Matthews</t>
  </si>
  <si>
    <t>NZ76028</t>
  </si>
  <si>
    <t>386699.093152_x0002_</t>
  </si>
  <si>
    <t>Kenneth Freeman</t>
  </si>
  <si>
    <t>NZ34087</t>
  </si>
  <si>
    <t>616036.594752_x0002_</t>
  </si>
  <si>
    <t>Phyllis Payne</t>
  </si>
  <si>
    <t>NZ35191</t>
  </si>
  <si>
    <t>26183.524185_x0002_</t>
  </si>
  <si>
    <t>Sean Palmer</t>
  </si>
  <si>
    <t>NZ50358</t>
  </si>
  <si>
    <t>363305.25088_x0002_</t>
  </si>
  <si>
    <t>Virginia Greene</t>
  </si>
  <si>
    <t>NZ38974</t>
  </si>
  <si>
    <t>383172.49236_x0002_</t>
  </si>
  <si>
    <t>Alice Watson</t>
  </si>
  <si>
    <t>NZ19395</t>
  </si>
  <si>
    <t>110577.7008_x0002_</t>
  </si>
  <si>
    <t>Rose Holmes</t>
  </si>
  <si>
    <t>NZ24003</t>
  </si>
  <si>
    <t>685843.309888_x0002_</t>
  </si>
  <si>
    <t>Judith Dixon</t>
  </si>
  <si>
    <t>NZ32855</t>
  </si>
  <si>
    <t>153113.14107_x0002_</t>
  </si>
  <si>
    <t>Mark Lawrence</t>
  </si>
  <si>
    <t>NZ68994</t>
  </si>
  <si>
    <t>544808.0064_x0002_</t>
  </si>
  <si>
    <t>Charles Andrews</t>
  </si>
  <si>
    <t>NZ98943</t>
  </si>
  <si>
    <t>375603.205068_x0002_</t>
  </si>
  <si>
    <t>Lisa Alexander</t>
  </si>
  <si>
    <t>NZ82550</t>
  </si>
  <si>
    <t>1667020.53744_x0002_</t>
  </si>
  <si>
    <t>Carlos Howard</t>
  </si>
  <si>
    <t>NZ62595</t>
  </si>
  <si>
    <t>124295.589432_x0002_</t>
  </si>
  <si>
    <t>Annie Lee</t>
  </si>
  <si>
    <t>NZ16655</t>
  </si>
  <si>
    <t>1419528.48786_x0002_</t>
  </si>
  <si>
    <t>Justin Lynch</t>
  </si>
  <si>
    <t>NZ75463</t>
  </si>
  <si>
    <t>595996.5825_x0002_</t>
  </si>
  <si>
    <t>Russell Gray</t>
  </si>
  <si>
    <t>NZ36962</t>
  </si>
  <si>
    <t>1274097.82864_x0002_</t>
  </si>
  <si>
    <t>Eugene Berry</t>
  </si>
  <si>
    <t>NZ26855</t>
  </si>
  <si>
    <t>1263252.43746_x0002_</t>
  </si>
  <si>
    <t>Margaret Carroll</t>
  </si>
  <si>
    <t>NZ64096</t>
  </si>
  <si>
    <t>52572.31776_x0002_</t>
  </si>
  <si>
    <t>Rose Garza</t>
  </si>
  <si>
    <t>NZ38793</t>
  </si>
  <si>
    <t>29873.716758_x0002_</t>
  </si>
  <si>
    <t>Benjamin Wheeler</t>
  </si>
  <si>
    <t>NZ48073</t>
  </si>
  <si>
    <t>291092.435205_x0002_</t>
  </si>
  <si>
    <t>Ashley Griffin</t>
  </si>
  <si>
    <t>NZ21271</t>
  </si>
  <si>
    <t>407035.701954_x0002_</t>
  </si>
  <si>
    <t>Larry Bowman</t>
  </si>
  <si>
    <t>NZ70846</t>
  </si>
  <si>
    <t>2822698.5865_x0002_</t>
  </si>
  <si>
    <t>Paul Wagner</t>
  </si>
  <si>
    <t>NZ91319</t>
  </si>
  <si>
    <t>1586142.659136_x0002_</t>
  </si>
  <si>
    <t>Jack Kelly</t>
  </si>
  <si>
    <t>NZ47214</t>
  </si>
  <si>
    <t>341798.748928_x0002_</t>
  </si>
  <si>
    <t>Debra Nichols</t>
  </si>
  <si>
    <t>NZ42006</t>
  </si>
  <si>
    <t>494708.985_x0002_</t>
  </si>
  <si>
    <t>Stephen Watkins</t>
  </si>
  <si>
    <t>NZ13447</t>
  </si>
  <si>
    <t>448853.201874_x0002_</t>
  </si>
  <si>
    <t>Lawrence Lopez</t>
  </si>
  <si>
    <t>NZ49045</t>
  </si>
  <si>
    <t>1099013.67_x0002_</t>
  </si>
  <si>
    <t>Daniel Porter</t>
  </si>
  <si>
    <t>NZ91852</t>
  </si>
  <si>
    <t>721069.20576_x0002_</t>
  </si>
  <si>
    <t>Jesse Porter</t>
  </si>
  <si>
    <t>NZ59471</t>
  </si>
  <si>
    <t>426296.95875_x0002_</t>
  </si>
  <si>
    <t>Fred Wilson</t>
  </si>
  <si>
    <t>NZ89139</t>
  </si>
  <si>
    <t>78211.3725_x0002_</t>
  </si>
  <si>
    <t>Kathleen Stone</t>
  </si>
  <si>
    <t>NZ30559</t>
  </si>
  <si>
    <t>1325449.20816_x0002_</t>
  </si>
  <si>
    <t>Maria Robertson</t>
  </si>
  <si>
    <t>NZ65594</t>
  </si>
  <si>
    <t>1117595.6064_x0002_</t>
  </si>
  <si>
    <t>Walter Williams</t>
  </si>
  <si>
    <t>NZ61272</t>
  </si>
  <si>
    <t>49572.125184_x0002_</t>
  </si>
  <si>
    <t>Donald Bennett</t>
  </si>
  <si>
    <t>NZ40781</t>
  </si>
  <si>
    <t>745858.4539_x0002_</t>
  </si>
  <si>
    <t>Sarah Wagner</t>
  </si>
  <si>
    <t>NZ87787</t>
  </si>
  <si>
    <t>725322.051213_x0002_</t>
  </si>
  <si>
    <t>Jose Gibson</t>
  </si>
  <si>
    <t>NZ88814</t>
  </si>
  <si>
    <t>273886.115832_x0002_</t>
  </si>
  <si>
    <t>Catherine Walker</t>
  </si>
  <si>
    <t>NZ37278</t>
  </si>
  <si>
    <t>419869.96485_x0002_</t>
  </si>
  <si>
    <t>NZ82515</t>
  </si>
  <si>
    <t>775590.381252_x0002_</t>
  </si>
  <si>
    <t>David Porter</t>
  </si>
  <si>
    <t>NZ96807</t>
  </si>
  <si>
    <t>2077864.550048_x0002_</t>
  </si>
  <si>
    <t>Edward Bell</t>
  </si>
  <si>
    <t>NZ97485</t>
  </si>
  <si>
    <t>144824.69795_x0002_</t>
  </si>
  <si>
    <t>Helen Evans</t>
  </si>
  <si>
    <t>NZ69891</t>
  </si>
  <si>
    <t>195432.805224_x0002_</t>
  </si>
  <si>
    <t>Jonathan Moreno</t>
  </si>
  <si>
    <t>NZ69031</t>
  </si>
  <si>
    <t>430924.984952_x0002_</t>
  </si>
  <si>
    <t>Arthur Bell</t>
  </si>
  <si>
    <t>NZ36471</t>
  </si>
  <si>
    <t>449101.827564_x0002_</t>
  </si>
  <si>
    <t>Brian Powell</t>
  </si>
  <si>
    <t>NZ80021</t>
  </si>
  <si>
    <t>635576.561696_x0002_</t>
  </si>
  <si>
    <t>Brian Flores</t>
  </si>
  <si>
    <t>NZ92210</t>
  </si>
  <si>
    <t>653857.3125_x0002_</t>
  </si>
  <si>
    <t>Joan Mendoza</t>
  </si>
  <si>
    <t>NZ63638</t>
  </si>
  <si>
    <t>221946.103872_x0002_</t>
  </si>
  <si>
    <t>Antonio Reed</t>
  </si>
  <si>
    <t>NZ13898</t>
  </si>
  <si>
    <t>498848.11632_x0002_</t>
  </si>
  <si>
    <t>Sean Pierce</t>
  </si>
  <si>
    <t>NZ15988</t>
  </si>
  <si>
    <t>402365.319092_x0002_</t>
  </si>
  <si>
    <t>Russell Ortiz</t>
  </si>
  <si>
    <t>NZ49707</t>
  </si>
  <si>
    <t>1304703.247936_x0002_</t>
  </si>
  <si>
    <t>Louis Edwards</t>
  </si>
  <si>
    <t>NZ27269</t>
  </si>
  <si>
    <t>532420.81632_x0002_</t>
  </si>
  <si>
    <t>Louis Black</t>
  </si>
  <si>
    <t>NZ83621</t>
  </si>
  <si>
    <t>1868783.8455_x0002_</t>
  </si>
  <si>
    <t>Roger Romero</t>
  </si>
  <si>
    <t>NZ79163</t>
  </si>
  <si>
    <t>88271.977472_x0002_</t>
  </si>
  <si>
    <t>Matthew Rodriguez</t>
  </si>
  <si>
    <t>NZ22081</t>
  </si>
  <si>
    <t>317542.212_x0002_</t>
  </si>
  <si>
    <t>Andrew Mills</t>
  </si>
  <si>
    <t>NZ74089</t>
  </si>
  <si>
    <t>778015.334383_x0002_</t>
  </si>
  <si>
    <t>Randy Peterson</t>
  </si>
  <si>
    <t>NZ42541</t>
  </si>
  <si>
    <t>619174.658376_x0002_</t>
  </si>
  <si>
    <t>Gerald Moore</t>
  </si>
  <si>
    <t>NZ18836</t>
  </si>
  <si>
    <t>913709.354538_x0002_</t>
  </si>
  <si>
    <t>Adam Fisher</t>
  </si>
  <si>
    <t>NZ18049</t>
  </si>
  <si>
    <t>826697.104667_x0002_</t>
  </si>
  <si>
    <t>Nicholas Rice</t>
  </si>
  <si>
    <t>NZ26697</t>
  </si>
  <si>
    <t>283729.314816_x0002_</t>
  </si>
  <si>
    <t>Earl Payne</t>
  </si>
  <si>
    <t>NZ25680</t>
  </si>
  <si>
    <t>309048.590336_x0002_</t>
  </si>
  <si>
    <t>Marie Alvarez</t>
  </si>
  <si>
    <t>NZ99553</t>
  </si>
  <si>
    <t>391029.949596_x0002_</t>
  </si>
  <si>
    <t>Michael Nichols</t>
  </si>
  <si>
    <t>NZ63171</t>
  </si>
  <si>
    <t>429040.499652_x0002_</t>
  </si>
  <si>
    <t>Richard Torres</t>
  </si>
  <si>
    <t>NZ20248</t>
  </si>
  <si>
    <t>1204938.598136_x0002_</t>
  </si>
  <si>
    <t>Jane Cruz</t>
  </si>
  <si>
    <t>NZ26629</t>
  </si>
  <si>
    <t>124273.6506_x0002_</t>
  </si>
  <si>
    <t>Roger Wright</t>
  </si>
  <si>
    <t>NZ48405</t>
  </si>
  <si>
    <t>979092.977184_x0002_</t>
  </si>
  <si>
    <t>Ryan Austin</t>
  </si>
  <si>
    <t>NZ21502</t>
  </si>
  <si>
    <t>490114.98063_x0002_</t>
  </si>
  <si>
    <t>NZ68750</t>
  </si>
  <si>
    <t>nan</t>
  </si>
  <si>
    <t>Scott Jones</t>
  </si>
  <si>
    <t>NZ48810</t>
  </si>
  <si>
    <t>3245233.125316_x0002_</t>
  </si>
  <si>
    <t>Sean Harrison</t>
  </si>
  <si>
    <t>NZ27930</t>
  </si>
  <si>
    <t>309035.873146_x0002_</t>
  </si>
  <si>
    <t>Stephanie Oliver</t>
  </si>
  <si>
    <t>NZ44199</t>
  </si>
  <si>
    <t>262181.49804_x0002_</t>
  </si>
  <si>
    <t>Jerry Jackson</t>
  </si>
  <si>
    <t>NZ19003</t>
  </si>
  <si>
    <t>153125.321265_x0002_</t>
  </si>
  <si>
    <t>Jeffrey Gutierrez</t>
  </si>
  <si>
    <t>NZ86705</t>
  </si>
  <si>
    <t>123042.74976_x0002_</t>
  </si>
  <si>
    <t>Mildred Austin</t>
  </si>
  <si>
    <t>NZ95683</t>
  </si>
  <si>
    <t>450525.370224_x0002_</t>
  </si>
  <si>
    <t>Patrick Richardson</t>
  </si>
  <si>
    <t>NZ47950</t>
  </si>
  <si>
    <t>3047678.106377_x0002_</t>
  </si>
  <si>
    <t>Gary Hunt</t>
  </si>
  <si>
    <t>NZ23452</t>
  </si>
  <si>
    <t>413197.819872_x0002_</t>
  </si>
  <si>
    <t>Ryan Hansen</t>
  </si>
  <si>
    <t>NZ69547</t>
  </si>
  <si>
    <t>773797.130968_x0002_</t>
  </si>
  <si>
    <t>Betty Hall</t>
  </si>
  <si>
    <t>NZ85827</t>
  </si>
  <si>
    <t>448114.797612_x0002_</t>
  </si>
  <si>
    <t>Gerald Cooper</t>
  </si>
  <si>
    <t>NZ44357</t>
  </si>
  <si>
    <t>45857.721728_x0002_</t>
  </si>
  <si>
    <t>Aaron Vasquez</t>
  </si>
  <si>
    <t>NZ84018</t>
  </si>
  <si>
    <t>1233460.620288_x0002_</t>
  </si>
  <si>
    <t>Steven Ferguson</t>
  </si>
  <si>
    <t>NZ76909</t>
  </si>
  <si>
    <t>2568583.2732_x0002_</t>
  </si>
  <si>
    <t>Philip Cox</t>
  </si>
  <si>
    <t>NZ93882</t>
  </si>
  <si>
    <t>316284.637032_x0002_</t>
  </si>
  <si>
    <t>Gloria Ferguson</t>
  </si>
  <si>
    <t>NZ21000</t>
  </si>
  <si>
    <t>24846.15168_x0002_</t>
  </si>
  <si>
    <t>Juan Diaz</t>
  </si>
  <si>
    <t>NZ70060</t>
  </si>
  <si>
    <t>1843725.88512_x0002_</t>
  </si>
  <si>
    <t>Albert Hudson</t>
  </si>
  <si>
    <t>NZ76461</t>
  </si>
  <si>
    <t>1207274.416992_x0002_</t>
  </si>
  <si>
    <t>Ruth Murphy</t>
  </si>
  <si>
    <t>NZ86325</t>
  </si>
  <si>
    <t>1136705.63328_x0002_</t>
  </si>
  <si>
    <t>Ralph Robertson</t>
  </si>
  <si>
    <t>NZ74531</t>
  </si>
  <si>
    <t>108744.407552_x0002_</t>
  </si>
  <si>
    <t>Laura Nguyen</t>
  </si>
  <si>
    <t>NZ35302</t>
  </si>
  <si>
    <t>1131215.027888_x0002_</t>
  </si>
  <si>
    <t>Nicholas Ward</t>
  </si>
  <si>
    <t>NZ63281</t>
  </si>
  <si>
    <t>1641146.992128_x0002_</t>
  </si>
  <si>
    <t>Eugene Rodriguez</t>
  </si>
  <si>
    <t>NZ54739</t>
  </si>
  <si>
    <t>287081.202996_x0002_</t>
  </si>
  <si>
    <t>Timothy Kelly</t>
  </si>
  <si>
    <t>NZ78069</t>
  </si>
  <si>
    <t>53513.773632_x0002_</t>
  </si>
  <si>
    <t>Chris Wallace</t>
  </si>
  <si>
    <t>NZ94420</t>
  </si>
  <si>
    <t>174297.345936_x0002_</t>
  </si>
  <si>
    <t>Rebecca Harvey</t>
  </si>
  <si>
    <t>NZ24672</t>
  </si>
  <si>
    <t>1023932.012598_x0002_</t>
  </si>
  <si>
    <t>Benjamin Wood</t>
  </si>
  <si>
    <t>NZ45092</t>
  </si>
  <si>
    <t>149252.54176_x0002_</t>
  </si>
  <si>
    <t>Craig Stewart</t>
  </si>
  <si>
    <t>NZ58104</t>
  </si>
  <si>
    <t>542037.00177_x0002_</t>
  </si>
  <si>
    <t>Daniel Harris</t>
  </si>
  <si>
    <t>NZ36665</t>
  </si>
  <si>
    <t>1279046.5446_x0002_</t>
  </si>
  <si>
    <t>NZ19399</t>
  </si>
  <si>
    <t>764580.53952_x0002_</t>
  </si>
  <si>
    <t>Marilyn Webb</t>
  </si>
  <si>
    <t>NZ28622</t>
  </si>
  <si>
    <t>3363785.325_x0002_</t>
  </si>
  <si>
    <t>533403.623708_x0002_</t>
  </si>
  <si>
    <t>Willie Walker</t>
  </si>
  <si>
    <t>NZ86944</t>
  </si>
  <si>
    <t>124809.29064_x0002_</t>
  </si>
  <si>
    <t>Christina Alvarez</t>
  </si>
  <si>
    <t>NZ49142</t>
  </si>
  <si>
    <t>745757.791632_x0002_</t>
  </si>
  <si>
    <t>Alice Marshall</t>
  </si>
  <si>
    <t>NZ33984</t>
  </si>
  <si>
    <t>2570376.879882_x0002_</t>
  </si>
  <si>
    <t>George Cooper</t>
  </si>
  <si>
    <t>NZ56480</t>
  </si>
  <si>
    <t>203074.463592_x0002_</t>
  </si>
  <si>
    <t>Lawrence Tucker</t>
  </si>
  <si>
    <t>NZ46130</t>
  </si>
  <si>
    <t>570748.363416_x0002_</t>
  </si>
  <si>
    <t>Joe Freeman</t>
  </si>
  <si>
    <t>NZ29416</t>
  </si>
  <si>
    <t>382095.462891_x0002_</t>
  </si>
  <si>
    <t>Earl Murray</t>
  </si>
  <si>
    <t>314626.9224_x0002_</t>
  </si>
  <si>
    <t>Edward Mendoza</t>
  </si>
  <si>
    <t>NZ98787</t>
  </si>
  <si>
    <t>256902.3_x0002_</t>
  </si>
  <si>
    <t>Kathleen Lee</t>
  </si>
  <si>
    <t>NZ55402</t>
  </si>
  <si>
    <t>156466.454256_x0002_</t>
  </si>
  <si>
    <t>Roy Tucker</t>
  </si>
  <si>
    <t>NZ25515</t>
  </si>
  <si>
    <t>302394.06848_x0002_</t>
  </si>
  <si>
    <t>Louis Crawford</t>
  </si>
  <si>
    <t>NZ61687</t>
  </si>
  <si>
    <t>910625.496858_x0002_</t>
  </si>
  <si>
    <t>Ernest Oliver</t>
  </si>
  <si>
    <t>NZ71917</t>
  </si>
  <si>
    <t>914426.931456_x0002_</t>
  </si>
  <si>
    <t>Peter Reed</t>
  </si>
  <si>
    <t>NZ15365</t>
  </si>
  <si>
    <t>873130.821281_x0002_</t>
  </si>
  <si>
    <t>Matthew Snyder</t>
  </si>
  <si>
    <t>NZ96933</t>
  </si>
  <si>
    <t>361620.067968_x0002_</t>
  </si>
  <si>
    <t>Wayne Bennett</t>
  </si>
  <si>
    <t>NZ33489</t>
  </si>
  <si>
    <t>49923.510272_x0002_</t>
  </si>
  <si>
    <t>Marie Lawrence</t>
  </si>
  <si>
    <t>NZ54572</t>
  </si>
  <si>
    <t>765153.58992_x0002_</t>
  </si>
  <si>
    <t>Louise Sanders</t>
  </si>
  <si>
    <t>NZ73753</t>
  </si>
  <si>
    <t>126048.486312_x0002_</t>
  </si>
  <si>
    <t>Ernest Long</t>
  </si>
  <si>
    <t>NZ80645</t>
  </si>
  <si>
    <t>636679.1872_x0002_</t>
  </si>
  <si>
    <t>Craig Bell</t>
  </si>
  <si>
    <t>NZ48919</t>
  </si>
  <si>
    <t>556226.556867_x0002_</t>
  </si>
  <si>
    <t>Justin Alvarez</t>
  </si>
  <si>
    <t>NZ85232</t>
  </si>
  <si>
    <t>61904.566516_x0002_</t>
  </si>
  <si>
    <t>Sharon Davis</t>
  </si>
  <si>
    <t>NZ98512</t>
  </si>
  <si>
    <t>175234.706025_x0002_</t>
  </si>
  <si>
    <t>Ruby Evans</t>
  </si>
  <si>
    <t>NZ54218</t>
  </si>
  <si>
    <t>888080.409216_x0002_</t>
  </si>
  <si>
    <t>Eugene Spencer</t>
  </si>
  <si>
    <t>787720.565184_x0002_</t>
  </si>
  <si>
    <t>Daniel White</t>
  </si>
  <si>
    <t>NZ84182</t>
  </si>
  <si>
    <t>150388.35_x0002_</t>
  </si>
  <si>
    <t>Bonnie Brown</t>
  </si>
  <si>
    <t>NZ43922</t>
  </si>
  <si>
    <t>630755.22375_x0002_</t>
  </si>
  <si>
    <t>Fred Richardson</t>
  </si>
  <si>
    <t>NZ52344</t>
  </si>
  <si>
    <t>368369.8125_x0002_</t>
  </si>
  <si>
    <t>Gregory Roberts</t>
  </si>
  <si>
    <t>NZ94380</t>
  </si>
  <si>
    <t>357947.959923_x0002_</t>
  </si>
  <si>
    <t>Benjamin Schmidt</t>
  </si>
  <si>
    <t>NZ13368</t>
  </si>
  <si>
    <t>681478.109568_x0002_</t>
  </si>
  <si>
    <t>Russell Perry</t>
  </si>
  <si>
    <t>NZ23466</t>
  </si>
  <si>
    <t>255292.9092_x0002_</t>
  </si>
  <si>
    <t>Carolyn Price</t>
  </si>
  <si>
    <t>NZ43779</t>
  </si>
  <si>
    <t>349744.2816_x0002_</t>
  </si>
  <si>
    <t>Jessica Black</t>
  </si>
  <si>
    <t>NZ14852</t>
  </si>
  <si>
    <t>48977.703936_x0002_</t>
  </si>
  <si>
    <t>Patrick Bowman</t>
  </si>
  <si>
    <t>NZ73499</t>
  </si>
  <si>
    <t>953947.78515_x0002_</t>
  </si>
  <si>
    <t>Frank Cruz</t>
  </si>
  <si>
    <t>NZ93407</t>
  </si>
  <si>
    <t>982426.135968_x0002_</t>
  </si>
  <si>
    <t>Henry Little</t>
  </si>
  <si>
    <t>NZ34231</t>
  </si>
  <si>
    <t>161232.62428_x0002_</t>
  </si>
  <si>
    <t>Douglas Gardner</t>
  </si>
  <si>
    <t>NZ14237</t>
  </si>
  <si>
    <t>329098.5022_x0002_</t>
  </si>
  <si>
    <t>Lillian Simmons</t>
  </si>
  <si>
    <t>NZ44048</t>
  </si>
  <si>
    <t>463032.458735_x0002_</t>
  </si>
  <si>
    <t>Arthur Garza</t>
  </si>
  <si>
    <t>NZ59654</t>
  </si>
  <si>
    <t>506131.99992_x0002_</t>
  </si>
  <si>
    <t>Katherine Hudson</t>
  </si>
  <si>
    <t>NZ37750</t>
  </si>
  <si>
    <t>516071.8862_x0002_</t>
  </si>
  <si>
    <t>Steve Scott</t>
  </si>
  <si>
    <t>NZ56984</t>
  </si>
  <si>
    <t>1626699.648145_x0002_</t>
  </si>
  <si>
    <t>Edward Mitchell</t>
  </si>
  <si>
    <t>NZ21887</t>
  </si>
  <si>
    <t>1374639.73339_x0002_</t>
  </si>
  <si>
    <t>Johnny Spencer</t>
  </si>
  <si>
    <t>NZ42846</t>
  </si>
  <si>
    <t>1052953.512602_x0002_</t>
  </si>
  <si>
    <t>Willie Scott</t>
  </si>
  <si>
    <t>NZ41761</t>
  </si>
  <si>
    <t>1700635.847296_x0002_</t>
  </si>
  <si>
    <t>Juan Ramirez</t>
  </si>
  <si>
    <t>NZ37918</t>
  </si>
  <si>
    <t>331476.755456_x0002_</t>
  </si>
  <si>
    <t>NZ13684</t>
  </si>
  <si>
    <t>375760.722866_x0002_</t>
  </si>
  <si>
    <t>Adam Chapman</t>
  </si>
  <si>
    <t>NZ78532</t>
  </si>
  <si>
    <t>2261814.33006_x0002_</t>
  </si>
  <si>
    <t>NZ76099</t>
  </si>
  <si>
    <t>106873.101648_x0002_</t>
  </si>
  <si>
    <t>Samuel Fowler</t>
  </si>
  <si>
    <t>NZ91436</t>
  </si>
  <si>
    <t>1016581.356_x0002_</t>
  </si>
  <si>
    <t>Sean Carr</t>
  </si>
  <si>
    <t>NZ73620</t>
  </si>
  <si>
    <t>357419.79_x0002_</t>
  </si>
  <si>
    <t>Kevin Kelley</t>
  </si>
  <si>
    <t>NZ80015</t>
  </si>
  <si>
    <t>816992.11405_x0002_</t>
  </si>
  <si>
    <t>George Roberts</t>
  </si>
  <si>
    <t>NZ22819</t>
  </si>
  <si>
    <t>1927415.8575_x0002_</t>
  </si>
  <si>
    <t>Robert Stewart</t>
  </si>
  <si>
    <t>NZ15764</t>
  </si>
  <si>
    <t>743620.883256_x0002_</t>
  </si>
  <si>
    <t>Jane Reynolds</t>
  </si>
  <si>
    <t>NZ42134</t>
  </si>
  <si>
    <t>605732.445216_x0002_</t>
  </si>
  <si>
    <t>Gregory Price</t>
  </si>
  <si>
    <t>NZ34859</t>
  </si>
  <si>
    <t>606812.225922_x0002_</t>
  </si>
  <si>
    <t>Charles Porter</t>
  </si>
  <si>
    <t>NZ96454</t>
  </si>
  <si>
    <t>74733.11202_x0002_</t>
  </si>
  <si>
    <t>Christopher Woods</t>
  </si>
  <si>
    <t>NZ50027</t>
  </si>
  <si>
    <t>228896.076992_x0002_</t>
  </si>
  <si>
    <t>Johnny Garrett</t>
  </si>
  <si>
    <t>NZ70508</t>
  </si>
  <si>
    <t>384271.047739_x0002_</t>
  </si>
  <si>
    <t>Katherine Myers</t>
  </si>
  <si>
    <t>NZ95893</t>
  </si>
  <si>
    <t>757522.014678_x0002_</t>
  </si>
  <si>
    <t>Linda Lane</t>
  </si>
  <si>
    <t>NZ63920</t>
  </si>
  <si>
    <t>959454.453125_x0002_</t>
  </si>
  <si>
    <t>Dennis Berry</t>
  </si>
  <si>
    <t>NZ81510</t>
  </si>
  <si>
    <t>590538.4695_x0002_</t>
  </si>
  <si>
    <t>Anthony Hall</t>
  </si>
  <si>
    <t>NZ79396</t>
  </si>
  <si>
    <t>817932.095104_x0002_</t>
  </si>
  <si>
    <t>Louis Bennett</t>
  </si>
  <si>
    <t>NZ47511</t>
  </si>
  <si>
    <t>578676.440398_x0002_</t>
  </si>
  <si>
    <t>Ruby Willis</t>
  </si>
  <si>
    <t>NZ38076</t>
  </si>
  <si>
    <t>390039.91578_x0002_</t>
  </si>
  <si>
    <t>Annie Collins</t>
  </si>
  <si>
    <t>NZ38822</t>
  </si>
  <si>
    <t>1251565.579305_x0002_</t>
  </si>
  <si>
    <t>John Hart</t>
  </si>
  <si>
    <t>NZ19004</t>
  </si>
  <si>
    <t>99553.881744_x0002_</t>
  </si>
  <si>
    <t>Todd Torres</t>
  </si>
  <si>
    <t>NZ41747</t>
  </si>
  <si>
    <t>1646094.20608_x0002_</t>
  </si>
  <si>
    <t>Harry Weaver</t>
  </si>
  <si>
    <t>NZ97947</t>
  </si>
  <si>
    <t>1238231.25_x0002_</t>
  </si>
  <si>
    <t>Gregory Reyes</t>
  </si>
  <si>
    <t>NZ74826</t>
  </si>
  <si>
    <t>473972.2425_x0002_</t>
  </si>
  <si>
    <t>Harry Burke</t>
  </si>
  <si>
    <t>NZ70343</t>
  </si>
  <si>
    <t>679740.55875_x0002_</t>
  </si>
  <si>
    <t>Todd Roberts</t>
  </si>
  <si>
    <t>NZ26295</t>
  </si>
  <si>
    <t>67339.03456_x0002_</t>
  </si>
  <si>
    <t>Jean Wallace</t>
  </si>
  <si>
    <t>NZ96867</t>
  </si>
  <si>
    <t>390933.7333_x0002_</t>
  </si>
  <si>
    <t>Jimmy Ramos</t>
  </si>
  <si>
    <t>NZ22592</t>
  </si>
  <si>
    <t>711169.736704_x0002_</t>
  </si>
  <si>
    <t>Phyllis Knight</t>
  </si>
  <si>
    <t>NZ19975</t>
  </si>
  <si>
    <t>224955.85344_x0002_</t>
  </si>
  <si>
    <t>Amanda Rodriguez</t>
  </si>
  <si>
    <t>NZ23766</t>
  </si>
  <si>
    <t>550490.747544_x0002_</t>
  </si>
  <si>
    <t>Diana Meyer</t>
  </si>
  <si>
    <t>NZ90516</t>
  </si>
  <si>
    <t>1079135.784_x0002_</t>
  </si>
  <si>
    <t>Robin Burns</t>
  </si>
  <si>
    <t>NZ68054</t>
  </si>
  <si>
    <t>267004.585154_x0002_</t>
  </si>
  <si>
    <t>Johnny Fields</t>
  </si>
  <si>
    <t>NZ40294</t>
  </si>
  <si>
    <t>563604.788175_x0002_</t>
  </si>
  <si>
    <t>Brenda Murray</t>
  </si>
  <si>
    <t>NZ33862</t>
  </si>
  <si>
    <t>1446402.95136_x0002_</t>
  </si>
  <si>
    <t>Christina Marshall</t>
  </si>
  <si>
    <t>NZ47674</t>
  </si>
  <si>
    <t>470005.078125_x0002_</t>
  </si>
  <si>
    <t>Gregory West</t>
  </si>
  <si>
    <t>NZ85411</t>
  </si>
  <si>
    <t>1227071.646108_x0002_</t>
  </si>
  <si>
    <t>Justin Ryan</t>
  </si>
  <si>
    <t>NZ46573</t>
  </si>
  <si>
    <t>272517.7728_x0002_</t>
  </si>
  <si>
    <t>Shawn Bennett</t>
  </si>
  <si>
    <t>NZ42408</t>
  </si>
  <si>
    <t>487782.534_x0002_</t>
  </si>
  <si>
    <t>Melissa Sanders</t>
  </si>
  <si>
    <t>NZ66682</t>
  </si>
  <si>
    <t>280450.10916_x0002_</t>
  </si>
  <si>
    <t>Victor Williams</t>
  </si>
  <si>
    <t>NZ40435</t>
  </si>
  <si>
    <t>65617.663248_x0002_</t>
  </si>
  <si>
    <t>Amy Nguyen</t>
  </si>
  <si>
    <t>NZ46113</t>
  </si>
  <si>
    <t>892214.745984_x0002_</t>
  </si>
  <si>
    <t>Patrick Coleman</t>
  </si>
  <si>
    <t>NZ51658</t>
  </si>
  <si>
    <t>791771.1104_x0002_</t>
  </si>
  <si>
    <t>Anna Jordan</t>
  </si>
  <si>
    <t>NZ38207</t>
  </si>
  <si>
    <t>599402.15376_x0002_</t>
  </si>
  <si>
    <t>Keith Larson</t>
  </si>
  <si>
    <t>NZ21279</t>
  </si>
  <si>
    <t>548877.966384_x0002_</t>
  </si>
  <si>
    <t>Amanda Rice</t>
  </si>
  <si>
    <t>NZ39837</t>
  </si>
  <si>
    <t>2918088.548712_x0002_</t>
  </si>
  <si>
    <t>Timothy Austin</t>
  </si>
  <si>
    <t>NZ31357</t>
  </si>
  <si>
    <t>60731.764632_x0002_</t>
  </si>
  <si>
    <t>Catherine Edwards</t>
  </si>
  <si>
    <t>NZ15092</t>
  </si>
  <si>
    <t>342515.249372_x0002_</t>
  </si>
  <si>
    <t>Mildred Hall</t>
  </si>
  <si>
    <t>NZ96795</t>
  </si>
  <si>
    <t>47812.3776_x0002_</t>
  </si>
  <si>
    <t>Charles Banks</t>
  </si>
  <si>
    <t>NZ34869</t>
  </si>
  <si>
    <t>127377.0576_x0002_</t>
  </si>
  <si>
    <t>Howard Evans</t>
  </si>
  <si>
    <t>NZ95665</t>
  </si>
  <si>
    <t>211848.57078_x0002_</t>
  </si>
  <si>
    <t>Jonathan Duncan</t>
  </si>
  <si>
    <t>NZ27334</t>
  </si>
  <si>
    <t>1654622.90704_x0002_</t>
  </si>
  <si>
    <t>Harry Watson</t>
  </si>
  <si>
    <t>NZ66104</t>
  </si>
  <si>
    <t>385805.425344_x0002_</t>
  </si>
  <si>
    <t>Clarence Baker</t>
  </si>
  <si>
    <t>NZ93947</t>
  </si>
  <si>
    <t>153422.33445_x0002_</t>
  </si>
  <si>
    <t>Thomas Welch</t>
  </si>
  <si>
    <t>NZ46865</t>
  </si>
  <si>
    <t>82393.982784_x0002_</t>
  </si>
  <si>
    <t>Rose Howell</t>
  </si>
  <si>
    <t>NZ18241</t>
  </si>
  <si>
    <t>447985.605184_x0002_</t>
  </si>
  <si>
    <t>Beverly Taylor</t>
  </si>
  <si>
    <t>32052.295_x0002_</t>
  </si>
  <si>
    <t>Ronald Watson</t>
  </si>
  <si>
    <t>NZ96246</t>
  </si>
  <si>
    <t>541414.860888_x0002_</t>
  </si>
  <si>
    <t>Alice Hawkins</t>
  </si>
  <si>
    <t>NZ64778</t>
  </si>
  <si>
    <t>39388.071528_x0002_</t>
  </si>
  <si>
    <t>Kevin Little</t>
  </si>
  <si>
    <t>NZ36875</t>
  </si>
  <si>
    <t>617153.904_x0002_</t>
  </si>
  <si>
    <t>Carlos Moreno</t>
  </si>
  <si>
    <t>NZ51758</t>
  </si>
  <si>
    <t>644225.202816_x0002_</t>
  </si>
  <si>
    <t>Diana Daniels</t>
  </si>
  <si>
    <t>NZ97061</t>
  </si>
  <si>
    <t>875102.8187_x0002_</t>
  </si>
  <si>
    <t>Ashley Greene</t>
  </si>
  <si>
    <t>NZ99653</t>
  </si>
  <si>
    <t>924637.87332_x0002_</t>
  </si>
  <si>
    <t>Steve Sullivan</t>
  </si>
  <si>
    <t>NZ63712</t>
  </si>
  <si>
    <t>77375.926656_x0002_</t>
  </si>
  <si>
    <t>Eugene Allen</t>
  </si>
  <si>
    <t>NZ17734</t>
  </si>
  <si>
    <t>188879.376384_x0002_</t>
  </si>
  <si>
    <t>Samuel Stevens</t>
  </si>
  <si>
    <t>NZ65022</t>
  </si>
  <si>
    <t>17503.971804_x0002_</t>
  </si>
  <si>
    <t>Jerry Rogers</t>
  </si>
  <si>
    <t>NZ33304</t>
  </si>
  <si>
    <t>532664.3784_x0002_</t>
  </si>
  <si>
    <t>Philip Ray</t>
  </si>
  <si>
    <t>NZ84219</t>
  </si>
  <si>
    <t>45080.559972_x0002_</t>
  </si>
  <si>
    <t>Justin Ramirez</t>
  </si>
  <si>
    <t>NZ80720</t>
  </si>
  <si>
    <t>782751.873733_x0002_</t>
  </si>
  <si>
    <t>Joe Green</t>
  </si>
  <si>
    <t>NZ97771</t>
  </si>
  <si>
    <t>348671.71859_x0002_</t>
  </si>
  <si>
    <t>Larry Ramirez</t>
  </si>
  <si>
    <t>NZ86849</t>
  </si>
  <si>
    <t>725666.601186_x0002_</t>
  </si>
  <si>
    <t>Julia Roberts</t>
  </si>
  <si>
    <t>NZ65796</t>
  </si>
  <si>
    <t>2182842.9807_x0002_</t>
  </si>
  <si>
    <t>Kevin Cruz</t>
  </si>
  <si>
    <t>NZ91899</t>
  </si>
  <si>
    <t>185133.667056_x0002_</t>
  </si>
  <si>
    <t>Jesse Day</t>
  </si>
  <si>
    <t>NZ38895</t>
  </si>
  <si>
    <t>378083.17096_x0002_</t>
  </si>
  <si>
    <t>Jack Harris</t>
  </si>
  <si>
    <t>712489.373343_x0002_</t>
  </si>
  <si>
    <t>Larry Ray</t>
  </si>
  <si>
    <t>NZ82575</t>
  </si>
  <si>
    <t>203555.765_x0002_</t>
  </si>
  <si>
    <t>Shirley Cole</t>
  </si>
  <si>
    <t>NZ69076</t>
  </si>
  <si>
    <t>39450.13475_x0002_</t>
  </si>
  <si>
    <t>Frances Gilbert</t>
  </si>
  <si>
    <t>NZ65658</t>
  </si>
  <si>
    <t>540406.217592_x0002_</t>
  </si>
  <si>
    <t>Jose King</t>
  </si>
  <si>
    <t>NZ40646</t>
  </si>
  <si>
    <t>2905686.92889_x0002_</t>
  </si>
  <si>
    <t>Thomas Burns</t>
  </si>
  <si>
    <t>NZ38173</t>
  </si>
  <si>
    <t>30069.145552_x0002_</t>
  </si>
  <si>
    <t>Denise Long</t>
  </si>
  <si>
    <t>NZ80344</t>
  </si>
  <si>
    <t>2340901.8368_x0002_</t>
  </si>
  <si>
    <t>William Mcdonald</t>
  </si>
  <si>
    <t>NZ43923</t>
  </si>
  <si>
    <t>499893.162525_x0002_</t>
  </si>
  <si>
    <t>Julie Barnes</t>
  </si>
  <si>
    <t>NZ68021</t>
  </si>
  <si>
    <t>165852.2921_x0002_</t>
  </si>
  <si>
    <t>Shawn Hill</t>
  </si>
  <si>
    <t>NZ18529</t>
  </si>
  <si>
    <t>651093.051582_x0002_</t>
  </si>
  <si>
    <t>Donna Mcdonald</t>
  </si>
  <si>
    <t>NZ43888</t>
  </si>
  <si>
    <t>209303.4216_x0002_</t>
  </si>
  <si>
    <t>Walter Simmons</t>
  </si>
  <si>
    <t>NZ68353</t>
  </si>
  <si>
    <t>114149.55375_x0002_</t>
  </si>
  <si>
    <t>NZ35225</t>
  </si>
  <si>
    <t>432786.097062_x0002_</t>
  </si>
  <si>
    <t>Joe Gordon</t>
  </si>
  <si>
    <t>NZ61299</t>
  </si>
  <si>
    <t>2140826.251473_x0002_</t>
  </si>
  <si>
    <t>Kenneth Harper</t>
  </si>
  <si>
    <t>NZ55454</t>
  </si>
  <si>
    <t>31912.5534_x0002_</t>
  </si>
  <si>
    <t>Anthony Simmons</t>
  </si>
  <si>
    <t>NZ62679</t>
  </si>
  <si>
    <t>257730.543616_x0002_</t>
  </si>
  <si>
    <t>Jason Harvey</t>
  </si>
  <si>
    <t>NZ39451</t>
  </si>
  <si>
    <t>496839.121279_x0002_</t>
  </si>
  <si>
    <t>Debra Murray</t>
  </si>
  <si>
    <t>NZ53812</t>
  </si>
  <si>
    <t>834989.685156_x0002_</t>
  </si>
  <si>
    <t>Jesse Dunn</t>
  </si>
  <si>
    <t>NZ56891</t>
  </si>
  <si>
    <t>1260515.575784_x0002_</t>
  </si>
  <si>
    <t>Brandon Cox</t>
  </si>
  <si>
    <t>NZ28222</t>
  </si>
  <si>
    <t>972403.539968_x0002_</t>
  </si>
  <si>
    <t>Raymond Collins</t>
  </si>
  <si>
    <t>NZ28199</t>
  </si>
  <si>
    <t>357572.126464_x0002_</t>
  </si>
  <si>
    <t>Phyllis Elliott</t>
  </si>
  <si>
    <t>NZ43447</t>
  </si>
  <si>
    <t>202534.189416_x0002_</t>
  </si>
  <si>
    <t>Willie Simpson</t>
  </si>
  <si>
    <t>NZ49677</t>
  </si>
  <si>
    <t>446980.039047_x0002_</t>
  </si>
  <si>
    <t>James Burton</t>
  </si>
  <si>
    <t>NZ53489</t>
  </si>
  <si>
    <t>39702.855024_x0002_</t>
  </si>
  <si>
    <t>Nicholas Porter</t>
  </si>
  <si>
    <t>98856.336384_x0002_</t>
  </si>
  <si>
    <t>NZ29987</t>
  </si>
  <si>
    <t>2894745.6972_x0002_</t>
  </si>
  <si>
    <t>Philip Nelson</t>
  </si>
  <si>
    <t>NZ21305</t>
  </si>
  <si>
    <t>188774.562816_x0002_</t>
  </si>
  <si>
    <t>Nicole Elliott</t>
  </si>
  <si>
    <t>NZ50590</t>
  </si>
  <si>
    <t>1415618.52795_x0002_</t>
  </si>
  <si>
    <t>Frank Gilbert</t>
  </si>
  <si>
    <t>NZ93121</t>
  </si>
  <si>
    <t>761183.703168_x0002_</t>
  </si>
  <si>
    <t>Nicholas Turner</t>
  </si>
  <si>
    <t>NZ21058</t>
  </si>
  <si>
    <t>482275.023516_x0002_</t>
  </si>
  <si>
    <t>Paula Nichols</t>
  </si>
  <si>
    <t>NZ34637</t>
  </si>
  <si>
    <t>533783.805468_x0002_</t>
  </si>
  <si>
    <t>Jimmy Rogers</t>
  </si>
  <si>
    <t>NZ31341</t>
  </si>
  <si>
    <t>336806.304768_x0002_</t>
  </si>
  <si>
    <t>Juan Burton</t>
  </si>
  <si>
    <t>NZ96410</t>
  </si>
  <si>
    <t>673120.45632_x0002_</t>
  </si>
  <si>
    <t>Jeremy Garza</t>
  </si>
  <si>
    <t>NZ18663</t>
  </si>
  <si>
    <t>1748132.825292_x0002_</t>
  </si>
  <si>
    <t>Ernest Wood</t>
  </si>
  <si>
    <t>NZ61194</t>
  </si>
  <si>
    <t>430087.041306_x0002_</t>
  </si>
  <si>
    <t>Justin Day</t>
  </si>
  <si>
    <t>NZ96387</t>
  </si>
  <si>
    <t>976566.950325_x0002_</t>
  </si>
  <si>
    <t>Richard Campbell</t>
  </si>
  <si>
    <t>NZ59876</t>
  </si>
  <si>
    <t>1972356.38631_x0002_</t>
  </si>
  <si>
    <t>James Cole</t>
  </si>
  <si>
    <t>NZ59368</t>
  </si>
  <si>
    <t>129506.13312_x0002_</t>
  </si>
  <si>
    <t>Janet Weaver</t>
  </si>
  <si>
    <t>NZ59695</t>
  </si>
  <si>
    <t>976553.209044_x0002_</t>
  </si>
  <si>
    <t>Larry Foster</t>
  </si>
  <si>
    <t>NZ46101</t>
  </si>
  <si>
    <t>543892.25_x0002_</t>
  </si>
  <si>
    <t>Gregory Garrett</t>
  </si>
  <si>
    <t>NZ79357</t>
  </si>
  <si>
    <t>448672.114_x0002_</t>
  </si>
  <si>
    <t>Phillip Scott</t>
  </si>
  <si>
    <t>NZ49543</t>
  </si>
  <si>
    <t>524154.784725_x0002_</t>
  </si>
  <si>
    <t>Doris Rose</t>
  </si>
  <si>
    <t>NZ99616</t>
  </si>
  <si>
    <t>1433363.93568_x0002_</t>
  </si>
  <si>
    <t>Timothy Peterson</t>
  </si>
  <si>
    <t>NZ76021</t>
  </si>
  <si>
    <t>268103.610368_x0002_</t>
  </si>
  <si>
    <t>Pamela Davis</t>
  </si>
  <si>
    <t>NZ97419</t>
  </si>
  <si>
    <t>696871.504854_x0002_</t>
  </si>
  <si>
    <t>Sarah Gray</t>
  </si>
  <si>
    <t>NZ50293</t>
  </si>
  <si>
    <t>480600.227306_x0002_</t>
  </si>
  <si>
    <t>Adam Webb</t>
  </si>
  <si>
    <t>NZ73388</t>
  </si>
  <si>
    <t>64848.760704_x0002_</t>
  </si>
  <si>
    <t>Marilyn Rivera</t>
  </si>
  <si>
    <t>NZ65458</t>
  </si>
  <si>
    <t>2217834.368_x0002_</t>
  </si>
  <si>
    <t>Alan Nichols</t>
  </si>
  <si>
    <t>NZ52011</t>
  </si>
  <si>
    <t>296190.680048_x0002_</t>
  </si>
  <si>
    <t>NZ30644</t>
  </si>
  <si>
    <t>123840.325224_x0002_</t>
  </si>
  <si>
    <t>Lori Lopez</t>
  </si>
  <si>
    <t>NZ19058</t>
  </si>
  <si>
    <t>185375.78496_x0002_</t>
  </si>
  <si>
    <t>Brenda Wells</t>
  </si>
  <si>
    <t>NZ92294</t>
  </si>
  <si>
    <t>963526.30478_x0002_</t>
  </si>
  <si>
    <t>Virginia Willis</t>
  </si>
  <si>
    <t>NZ55096</t>
  </si>
  <si>
    <t>117015.7806_x0002_</t>
  </si>
  <si>
    <t>Justin Romero</t>
  </si>
  <si>
    <t>NZ14292</t>
  </si>
  <si>
    <t>329499.38322_x0002_</t>
  </si>
  <si>
    <t>Joseph Riley</t>
  </si>
  <si>
    <t>NZ22525</t>
  </si>
  <si>
    <t>38234.0154_x0002_</t>
  </si>
  <si>
    <t>Lillian Bell</t>
  </si>
  <si>
    <t>NZ99321</t>
  </si>
  <si>
    <t>46348.6394_x0002_</t>
  </si>
  <si>
    <t>Jessica Ruiz</t>
  </si>
  <si>
    <t>NZ67727</t>
  </si>
  <si>
    <t>176184.237075_x0002_</t>
  </si>
  <si>
    <t>Arthur Ramos</t>
  </si>
  <si>
    <t>NZ95344</t>
  </si>
  <si>
    <t>592417.136672_x0002_</t>
  </si>
  <si>
    <t>Jonathan Peterson</t>
  </si>
  <si>
    <t>NZ52657</t>
  </si>
  <si>
    <t>105668.66032_x0002_</t>
  </si>
  <si>
    <t>Jimmy Watson</t>
  </si>
  <si>
    <t>NZ88751</t>
  </si>
  <si>
    <t>437621.19052_x0002_</t>
  </si>
  <si>
    <t>Barbara Harper</t>
  </si>
  <si>
    <t>NZ25256</t>
  </si>
  <si>
    <t>2737514.227425_x0002_</t>
  </si>
  <si>
    <t>Wayne Grant</t>
  </si>
  <si>
    <t>NZ42646</t>
  </si>
  <si>
    <t>255753.367716_x0002_</t>
  </si>
  <si>
    <t>Lawrence Collins</t>
  </si>
  <si>
    <t>NZ31656</t>
  </si>
  <si>
    <t>2326151.825088_x0002_</t>
  </si>
  <si>
    <t>Victor Stephens</t>
  </si>
  <si>
    <t>NZ57646</t>
  </si>
  <si>
    <t>904884.794604_x0002_</t>
  </si>
  <si>
    <t>Gerald Stone</t>
  </si>
  <si>
    <t>NZ56505</t>
  </si>
  <si>
    <t>333106.939344_x0002_</t>
  </si>
  <si>
    <t>Denise Murray</t>
  </si>
  <si>
    <t>NZ68149</t>
  </si>
  <si>
    <t>504571.638285_x0002_</t>
  </si>
  <si>
    <t>Kathy Barnes</t>
  </si>
  <si>
    <t>NZ49097</t>
  </si>
  <si>
    <t>450061.725177_x0002_</t>
  </si>
  <si>
    <t>Irene Hall</t>
  </si>
  <si>
    <t>NZ59330</t>
  </si>
  <si>
    <t>411362.396667_x0002_</t>
  </si>
  <si>
    <t>NZ43846</t>
  </si>
  <si>
    <t>1184493.51552_x0002_</t>
  </si>
  <si>
    <t>Jane Parker</t>
  </si>
  <si>
    <t>NZ20282</t>
  </si>
  <si>
    <t>1980580.446208_x0002_</t>
  </si>
  <si>
    <t>Phillip Fox</t>
  </si>
  <si>
    <t>NZ35812</t>
  </si>
  <si>
    <t>1217834.194395_x0002_</t>
  </si>
  <si>
    <t>Helen Harrison</t>
  </si>
  <si>
    <t>NZ85958</t>
  </si>
  <si>
    <t>537259.3191_x0002_</t>
  </si>
  <si>
    <t>Alan Cunningham</t>
  </si>
  <si>
    <t>NZ76758</t>
  </si>
  <si>
    <t>75741.152607_x0002_</t>
  </si>
  <si>
    <t>Carl Kim</t>
  </si>
  <si>
    <t>NZ54707</t>
  </si>
  <si>
    <t>1059510.157312_x0002_</t>
  </si>
  <si>
    <t>Phillip Cox</t>
  </si>
  <si>
    <t>NZ20255</t>
  </si>
  <si>
    <t>3368735.5392_x0002_</t>
  </si>
  <si>
    <t>William Perry</t>
  </si>
  <si>
    <t>NZ61936</t>
  </si>
  <si>
    <t>2109610.090688_x0002_</t>
  </si>
  <si>
    <t>Bobby Flores</t>
  </si>
  <si>
    <t>NZ91449</t>
  </si>
  <si>
    <t>1589656.942188_x0002_</t>
  </si>
  <si>
    <t>Ernest Boyd</t>
  </si>
  <si>
    <t>NZ47894</t>
  </si>
  <si>
    <t>189929.593323_x0002_</t>
  </si>
  <si>
    <t>Katherine Lawson</t>
  </si>
  <si>
    <t>NZ51913</t>
  </si>
  <si>
    <t>631578.066056_x0002_</t>
  </si>
  <si>
    <t>Tammy Howard</t>
  </si>
  <si>
    <t>NZ51423</t>
  </si>
  <si>
    <t>817895.515008_x0002_</t>
  </si>
  <si>
    <t>Jeremy Lopez</t>
  </si>
  <si>
    <t>NZ67109</t>
  </si>
  <si>
    <t>67947.49125_x0002_</t>
  </si>
  <si>
    <t>Billy Ellis</t>
  </si>
  <si>
    <t>NZ50523</t>
  </si>
  <si>
    <t>324926.87_x0002_</t>
  </si>
  <si>
    <t>Rachel Collins</t>
  </si>
  <si>
    <t>NZ18504</t>
  </si>
  <si>
    <t>22559.04_x0002_</t>
  </si>
  <si>
    <t>Kimberly Young</t>
  </si>
  <si>
    <t>NZ41553</t>
  </si>
  <si>
    <t>744622.594016_x0002_</t>
  </si>
  <si>
    <t>NZ79491</t>
  </si>
  <si>
    <t>699992.064_x0002_</t>
  </si>
  <si>
    <t>Anna Reed</t>
  </si>
  <si>
    <t>NZ15894</t>
  </si>
  <si>
    <t>1066417.10325_x0002_</t>
  </si>
  <si>
    <t>Samuel Alvarez</t>
  </si>
  <si>
    <t>NZ69610</t>
  </si>
  <si>
    <t>36372.038409_x0002_</t>
  </si>
  <si>
    <t>Carl Peters</t>
  </si>
  <si>
    <t>NZ41288</t>
  </si>
  <si>
    <t>544795.8912_x0002_</t>
  </si>
  <si>
    <t>Charles Gardner</t>
  </si>
  <si>
    <t>NZ47522</t>
  </si>
  <si>
    <t>950183.95977_x0002_</t>
  </si>
  <si>
    <t>Phillip Ramirez</t>
  </si>
  <si>
    <t>NZ50994</t>
  </si>
  <si>
    <t>612080.097696_x0002_</t>
  </si>
  <si>
    <t>NZ74796</t>
  </si>
  <si>
    <t>46784.322036_x0002_</t>
  </si>
  <si>
    <t>Peter Porter</t>
  </si>
  <si>
    <t>NZ82314</t>
  </si>
  <si>
    <t>505043.4528_x0002_</t>
  </si>
  <si>
    <t>Roy Hudson</t>
  </si>
  <si>
    <t>NZ64873</t>
  </si>
  <si>
    <t>160252.62912_x0002_</t>
  </si>
  <si>
    <t>Joyce Sanders</t>
  </si>
  <si>
    <t>NZ76102</t>
  </si>
  <si>
    <t>3760505.447175_x0002_</t>
  </si>
  <si>
    <t>Johnny Patterson</t>
  </si>
  <si>
    <t>NZ98755</t>
  </si>
  <si>
    <t>461512.763712_x0002_</t>
  </si>
  <si>
    <t>Jack Sullivan</t>
  </si>
  <si>
    <t>NZ93920</t>
  </si>
  <si>
    <t>37664.312832_x0002_</t>
  </si>
  <si>
    <t>Andrew Phillips</t>
  </si>
  <si>
    <t>NZ45778</t>
  </si>
  <si>
    <t>578948.644935_x0002_</t>
  </si>
  <si>
    <t>Thomas Barnes</t>
  </si>
  <si>
    <t>NZ24069</t>
  </si>
  <si>
    <t>880756.7616_x0002_</t>
  </si>
  <si>
    <t>Tina Medina</t>
  </si>
  <si>
    <t>NZ79795</t>
  </si>
  <si>
    <t>1838008.119024_x0002_</t>
  </si>
  <si>
    <t>Jerry Oliver</t>
  </si>
  <si>
    <t>NZ43367</t>
  </si>
  <si>
    <t>1156977.9648_x0002_</t>
  </si>
  <si>
    <t>Matthew Webb</t>
  </si>
  <si>
    <t>NZ41811</t>
  </si>
  <si>
    <t>81313.25112_x0002_</t>
  </si>
  <si>
    <t>Brian Smith</t>
  </si>
  <si>
    <t>NZ27143</t>
  </si>
  <si>
    <t>113852.1566_x0002_</t>
  </si>
  <si>
    <t>Frances Bell</t>
  </si>
  <si>
    <t>NZ99412</t>
  </si>
  <si>
    <t>811860.87024_x0002_</t>
  </si>
  <si>
    <t>Gerald Berry</t>
  </si>
  <si>
    <t>NZ15192</t>
  </si>
  <si>
    <t>1015453.756736_x0002_</t>
  </si>
  <si>
    <t>Todd Henderson</t>
  </si>
  <si>
    <t>NZ43444</t>
  </si>
  <si>
    <t>1559826.725184_x0002_</t>
  </si>
  <si>
    <t>Scott Kelly</t>
  </si>
  <si>
    <t>NZ80498</t>
  </si>
  <si>
    <t>1418385.135888_x0002_</t>
  </si>
  <si>
    <t>Jane Bowman</t>
  </si>
  <si>
    <t>NZ58681</t>
  </si>
  <si>
    <t>2683281.65_x0002_</t>
  </si>
  <si>
    <t>Walter Hart</t>
  </si>
  <si>
    <t>NZ66621</t>
  </si>
  <si>
    <t>493046.848224_x0002_</t>
  </si>
  <si>
    <t>Justin Kim</t>
  </si>
  <si>
    <t>NZ13283</t>
  </si>
  <si>
    <t>103189.392992_x0002_</t>
  </si>
  <si>
    <t>Earl Peters</t>
  </si>
  <si>
    <t>NZ50842</t>
  </si>
  <si>
    <t>1506304.19016_x0002_</t>
  </si>
  <si>
    <t>Ryan Smith</t>
  </si>
  <si>
    <t>NZ21281</t>
  </si>
  <si>
    <t>270551.975616_x0002_</t>
  </si>
  <si>
    <t>Paula Perkins</t>
  </si>
  <si>
    <t>NZ41653</t>
  </si>
  <si>
    <t>122739.52_x0002_</t>
  </si>
  <si>
    <t>Ann Gonzales</t>
  </si>
  <si>
    <t>NZ38267</t>
  </si>
  <si>
    <t>49633.476184_x0002_</t>
  </si>
  <si>
    <t>NZ39500</t>
  </si>
  <si>
    <t>106324.340907_x0002_</t>
  </si>
  <si>
    <t>Tammy Dunn</t>
  </si>
  <si>
    <t>NZ93078</t>
  </si>
  <si>
    <t>352507.060752_x0002_</t>
  </si>
  <si>
    <t>Diane Lewis</t>
  </si>
  <si>
    <t>NZ82676</t>
  </si>
  <si>
    <t>472148.795118_x0002_</t>
  </si>
  <si>
    <t>Eric Chavez</t>
  </si>
  <si>
    <t>NZ21974</t>
  </si>
  <si>
    <t>507901.824_x0002_</t>
  </si>
  <si>
    <t>Charles Howard</t>
  </si>
  <si>
    <t>NZ99500</t>
  </si>
  <si>
    <t>248082.598206_x0002_</t>
  </si>
  <si>
    <t>Mark Shaw</t>
  </si>
  <si>
    <t>NZ95530</t>
  </si>
  <si>
    <t>855843.8772_x0002_</t>
  </si>
  <si>
    <t>Donald Martin</t>
  </si>
  <si>
    <t>NZ20053</t>
  </si>
  <si>
    <t>1675743.2943_x0002_</t>
  </si>
  <si>
    <t>Carol Gibson</t>
  </si>
  <si>
    <t>226275.797808_x0002_</t>
  </si>
  <si>
    <t>Karen Nelson</t>
  </si>
  <si>
    <t>NZ21889</t>
  </si>
  <si>
    <t>219305.240448_x0002_</t>
  </si>
  <si>
    <t>NZ90777</t>
  </si>
  <si>
    <t>871947.697824_x0002_</t>
  </si>
  <si>
    <t>Douglas Andrews</t>
  </si>
  <si>
    <t>NZ60443</t>
  </si>
  <si>
    <t>89287.596783_x0002_</t>
  </si>
  <si>
    <t>Evelyn Davis</t>
  </si>
  <si>
    <t>NZ25459</t>
  </si>
  <si>
    <t>322644.27104_x0002_</t>
  </si>
  <si>
    <t>Aaron Bryant</t>
  </si>
  <si>
    <t>NZ25702</t>
  </si>
  <si>
    <t>156565.342551_x0002_</t>
  </si>
  <si>
    <t>Michelle Pierce</t>
  </si>
  <si>
    <t>NZ45882</t>
  </si>
  <si>
    <t>478960.243344_x0002_</t>
  </si>
  <si>
    <t>Virginia Edwards</t>
  </si>
  <si>
    <t>NZ62985</t>
  </si>
  <si>
    <t>216390.404692_x0002_</t>
  </si>
  <si>
    <t>Christopher Price</t>
  </si>
  <si>
    <t>NZ87995</t>
  </si>
  <si>
    <t>2674642.6857_x0002_</t>
  </si>
  <si>
    <t>Louis Thomas</t>
  </si>
  <si>
    <t>NZ93058</t>
  </si>
  <si>
    <t>2262231.900704_x0002_</t>
  </si>
  <si>
    <t>Russell Hansen</t>
  </si>
  <si>
    <t>NZ31640</t>
  </si>
  <si>
    <t>54859.24017_x0002_</t>
  </si>
  <si>
    <t>Marie Hart</t>
  </si>
  <si>
    <t>NZ74369</t>
  </si>
  <si>
    <t>859290.27525_x0002_</t>
  </si>
  <si>
    <t>Cheryl Gordon</t>
  </si>
  <si>
    <t>NZ78571</t>
  </si>
  <si>
    <t>796059.427635_x0002_</t>
  </si>
  <si>
    <t>Benjamin Garza</t>
  </si>
  <si>
    <t>NZ90650</t>
  </si>
  <si>
    <t>781027.693908_x0002_</t>
  </si>
  <si>
    <t>Ruth Cook</t>
  </si>
  <si>
    <t>599215.260316_x0002_</t>
  </si>
  <si>
    <t>Todd Elliott</t>
  </si>
  <si>
    <t>NZ21262</t>
  </si>
  <si>
    <t>502316.836956_x0002_</t>
  </si>
  <si>
    <t>Scott Ward</t>
  </si>
  <si>
    <t>NZ18100</t>
  </si>
  <si>
    <t>309391.566939_x0002_</t>
  </si>
  <si>
    <t>Ruby Andrews</t>
  </si>
  <si>
    <t>NZ86089</t>
  </si>
  <si>
    <t>837308.14965_x0002_</t>
  </si>
  <si>
    <t>Roger Hamilton</t>
  </si>
  <si>
    <t>NZ20140</t>
  </si>
  <si>
    <t>827644.3218_x0002_</t>
  </si>
  <si>
    <t>Alan Wheeler</t>
  </si>
  <si>
    <t>NZ32917</t>
  </si>
  <si>
    <t>193940.5692_x0002_</t>
  </si>
  <si>
    <t>Anthony Stephens</t>
  </si>
  <si>
    <t>NZ16415</t>
  </si>
  <si>
    <t>1531869.08952_x0002_</t>
  </si>
  <si>
    <t>Lawrence Myers</t>
  </si>
  <si>
    <t>NZ18823</t>
  </si>
  <si>
    <t>807585.351336_x0002_</t>
  </si>
  <si>
    <t>Joseph Nichols</t>
  </si>
  <si>
    <t>NZ37670</t>
  </si>
  <si>
    <t>1616824.900656_x0002_</t>
  </si>
  <si>
    <t>Juan Bailey</t>
  </si>
  <si>
    <t>NZ20655</t>
  </si>
  <si>
    <t>186137.935872_x0002_</t>
  </si>
  <si>
    <t>Pamela Butler</t>
  </si>
  <si>
    <t>NZ53058</t>
  </si>
  <si>
    <t>729409.644016_x0002_</t>
  </si>
  <si>
    <t>Christine Carr</t>
  </si>
  <si>
    <t>NZ71563</t>
  </si>
  <si>
    <t>599816.801574_x0002_</t>
  </si>
  <si>
    <t>Gary Reynolds</t>
  </si>
  <si>
    <t>NZ47623</t>
  </si>
  <si>
    <t>489611.491201_x0002_</t>
  </si>
  <si>
    <t>Sarah Griffin</t>
  </si>
  <si>
    <t>NZ14347</t>
  </si>
  <si>
    <t>1763179.743024_x0002_</t>
  </si>
  <si>
    <t>Victor Morrison</t>
  </si>
  <si>
    <t>NZ67670</t>
  </si>
  <si>
    <t>97270.63775_x0002_</t>
  </si>
  <si>
    <t>Lillian Jackson</t>
  </si>
  <si>
    <t>NZ48176</t>
  </si>
  <si>
    <t>752092.2_x0002_</t>
  </si>
  <si>
    <t>Jennifer Barnes</t>
  </si>
  <si>
    <t>NZ66341</t>
  </si>
  <si>
    <t>227354.434146_x0002_</t>
  </si>
  <si>
    <t>James Sanchez</t>
  </si>
  <si>
    <t>NZ43511</t>
  </si>
  <si>
    <t>1755886.454475_x0002_</t>
  </si>
  <si>
    <t>NZ98233</t>
  </si>
  <si>
    <t>476989.040385_x0002_</t>
  </si>
  <si>
    <t>Doris Carroll</t>
  </si>
  <si>
    <t>NZ54557</t>
  </si>
  <si>
    <t>2263283.541376_x0002_</t>
  </si>
  <si>
    <t>194535.849375_x0002_</t>
  </si>
  <si>
    <t>Kathleen Stewart</t>
  </si>
  <si>
    <t>NZ60956</t>
  </si>
  <si>
    <t>3144472.58554_x0002_</t>
  </si>
  <si>
    <t>Michael Bishop</t>
  </si>
  <si>
    <t>NZ71573</t>
  </si>
  <si>
    <t>1827640.068192_x0002_</t>
  </si>
  <si>
    <t>Carlos King</t>
  </si>
  <si>
    <t>NZ23132</t>
  </si>
  <si>
    <t>93146.241708_x0002_</t>
  </si>
  <si>
    <t>Carlos Day</t>
  </si>
  <si>
    <t>NZ61218</t>
  </si>
  <si>
    <t>565013.46096_x0002_</t>
  </si>
  <si>
    <t>Martha Green</t>
  </si>
  <si>
    <t>NZ82641</t>
  </si>
  <si>
    <t>230628.402576_x0002_</t>
  </si>
  <si>
    <t>Clarence Rivera</t>
  </si>
  <si>
    <t>NZ54495</t>
  </si>
  <si>
    <t>217684.776237_x0002_</t>
  </si>
  <si>
    <t>NZ54277</t>
  </si>
  <si>
    <t>2426964.8896_x0002_</t>
  </si>
  <si>
    <t>William Cruz</t>
  </si>
  <si>
    <t>NZ64632</t>
  </si>
  <si>
    <t>436763.0336_x0002_</t>
  </si>
  <si>
    <t>Gary Garcia</t>
  </si>
  <si>
    <t>NZ43149</t>
  </si>
  <si>
    <t>816157.07012_x0002_</t>
  </si>
  <si>
    <t>Bobby Franklin</t>
  </si>
  <si>
    <t>NZ61166</t>
  </si>
  <si>
    <t>243942.316928_x0002_</t>
  </si>
  <si>
    <t>Kenneth Perkins</t>
  </si>
  <si>
    <t>NZ62950</t>
  </si>
  <si>
    <t>633403.899555_x0002_</t>
  </si>
  <si>
    <t>Sarah Andrews</t>
  </si>
  <si>
    <t>NZ29312</t>
  </si>
  <si>
    <t>413381.567872_x0002_</t>
  </si>
  <si>
    <t>Douglas Hughes</t>
  </si>
  <si>
    <t>NZ44913</t>
  </si>
  <si>
    <t>42186.425344_x0002_</t>
  </si>
  <si>
    <t>Joan Allen</t>
  </si>
  <si>
    <t>NZ64751</t>
  </si>
  <si>
    <t>213097.672944_x0002_</t>
  </si>
  <si>
    <t>Keith Banks</t>
  </si>
  <si>
    <t>NZ51790</t>
  </si>
  <si>
    <t>2796610.6575_x0002_</t>
  </si>
  <si>
    <t>Russell Cox</t>
  </si>
  <si>
    <t>NZ69109</t>
  </si>
  <si>
    <t>296880.200992_x0002_</t>
  </si>
  <si>
    <t>Howard Hunt</t>
  </si>
  <si>
    <t>NZ55869</t>
  </si>
  <si>
    <t>1502607.252744_x0002_</t>
  </si>
  <si>
    <t>Judy Cruz</t>
  </si>
  <si>
    <t>NZ89792</t>
  </si>
  <si>
    <t>66858.130852_x0002_</t>
  </si>
  <si>
    <t>Kenneth Schmidt</t>
  </si>
  <si>
    <t>NZ60063</t>
  </si>
  <si>
    <t>1045776.75_x0002_</t>
  </si>
  <si>
    <t>Jennifer Cox</t>
  </si>
  <si>
    <t>NZ76572</t>
  </si>
  <si>
    <t>1246002.331392_x0002_</t>
  </si>
  <si>
    <t>Ralph Sullivan</t>
  </si>
  <si>
    <t>1032771.072256_x0002_</t>
  </si>
  <si>
    <t>Albert Duncan</t>
  </si>
  <si>
    <t>1114463.809368_x0002_</t>
  </si>
  <si>
    <t>Henry Harrison</t>
  </si>
  <si>
    <t>NZ67567</t>
  </si>
  <si>
    <t>311496.336_x0002_</t>
  </si>
  <si>
    <t>Heather Patterson</t>
  </si>
  <si>
    <t>NZ66556</t>
  </si>
  <si>
    <t>667288.86784_x0002_</t>
  </si>
  <si>
    <t>Frank Adams</t>
  </si>
  <si>
    <t>NZ48072</t>
  </si>
  <si>
    <t>173259.150696_x0002_</t>
  </si>
  <si>
    <t>Sean Flores</t>
  </si>
  <si>
    <t>NZ34612</t>
  </si>
  <si>
    <t>368643.57504_x0002_</t>
  </si>
  <si>
    <t>Betty Rose</t>
  </si>
  <si>
    <t>NZ61615</t>
  </si>
  <si>
    <t>242511.71296_x0002_</t>
  </si>
  <si>
    <t>Beverly Arnold</t>
  </si>
  <si>
    <t>335672.995725_x0002_</t>
  </si>
  <si>
    <t>Sean Hart</t>
  </si>
  <si>
    <t>NZ23534</t>
  </si>
  <si>
    <t>1152844.4718_x0002_</t>
  </si>
  <si>
    <t>Douglas Carr</t>
  </si>
  <si>
    <t>NZ54595</t>
  </si>
  <si>
    <t>1247148.92835_x0002_</t>
  </si>
  <si>
    <t>James Gilbert</t>
  </si>
  <si>
    <t>NZ34986</t>
  </si>
  <si>
    <t>286708.172692_x0002_</t>
  </si>
  <si>
    <t>Roger Gonzales</t>
  </si>
  <si>
    <t>NZ95651</t>
  </si>
  <si>
    <t>448356.37366_x0002_</t>
  </si>
  <si>
    <t>Melissa Gonzales</t>
  </si>
  <si>
    <t>73199.447132_x0002_</t>
  </si>
  <si>
    <t>NZ96437</t>
  </si>
  <si>
    <t>272225.316_x0002_</t>
  </si>
  <si>
    <t>Wanda Patterson</t>
  </si>
  <si>
    <t>NZ46886</t>
  </si>
  <si>
    <t>295042.597696_x0002_</t>
  </si>
  <si>
    <t>NZ75181</t>
  </si>
  <si>
    <t>128237.954184_x0002_</t>
  </si>
  <si>
    <t>Edward Fowler</t>
  </si>
  <si>
    <t>NZ68777</t>
  </si>
  <si>
    <t>594754.667892_x0002_</t>
  </si>
  <si>
    <t>Christine Davis</t>
  </si>
  <si>
    <t>NZ85031</t>
  </si>
  <si>
    <t>117544.129888_x0002_</t>
  </si>
  <si>
    <t>Denise Mason</t>
  </si>
  <si>
    <t>NZ19846</t>
  </si>
  <si>
    <t>1146228.682752_x0002_</t>
  </si>
  <si>
    <t>Ralph Boyd</t>
  </si>
  <si>
    <t>NZ45023</t>
  </si>
  <si>
    <t>2603230.625268_x0002_</t>
  </si>
  <si>
    <t>Gerald Harrison</t>
  </si>
  <si>
    <t>NZ75623</t>
  </si>
  <si>
    <t>483072.1497_x0002_</t>
  </si>
  <si>
    <t>Anthony Morris</t>
  </si>
  <si>
    <t>NZ27463</t>
  </si>
  <si>
    <t>180778.17216_x0002_</t>
  </si>
  <si>
    <t>Antonio Weaver</t>
  </si>
  <si>
    <t>NZ28842</t>
  </si>
  <si>
    <t>752220.147054_x0002_</t>
  </si>
  <si>
    <t>Theresa Cooper</t>
  </si>
  <si>
    <t>NZ98793</t>
  </si>
  <si>
    <t>2640689.23122_x0002_</t>
  </si>
  <si>
    <t>Johnny Richardson</t>
  </si>
  <si>
    <t>NZ90203</t>
  </si>
  <si>
    <t>530295.825312_x0002_</t>
  </si>
  <si>
    <t>Terry Black</t>
  </si>
  <si>
    <t>NZ67265</t>
  </si>
  <si>
    <t>561513.286425_x0002_</t>
  </si>
  <si>
    <t>Beverly Stewart</t>
  </si>
  <si>
    <t>NZ79950</t>
  </si>
  <si>
    <t>727295.4384_x0002_</t>
  </si>
  <si>
    <t>Amanda Watkins</t>
  </si>
  <si>
    <t>NZ73867</t>
  </si>
  <si>
    <t>770258.340978_x0002_</t>
  </si>
  <si>
    <t>Tammy Baker</t>
  </si>
  <si>
    <t>NZ35314</t>
  </si>
  <si>
    <t>206388.476928_x0002_</t>
  </si>
  <si>
    <t>Richard Price</t>
  </si>
  <si>
    <t>NZ24725</t>
  </si>
  <si>
    <t>211125.773264_x0002_</t>
  </si>
  <si>
    <t>Donald Alexander</t>
  </si>
  <si>
    <t>NZ20569</t>
  </si>
  <si>
    <t>188233.400448_x0002_</t>
  </si>
  <si>
    <t>Teresa Shaw</t>
  </si>
  <si>
    <t>NZ69465</t>
  </si>
  <si>
    <t>131688.69615_x0002_</t>
  </si>
  <si>
    <t>Victor Young</t>
  </si>
  <si>
    <t>NZ79201</t>
  </si>
  <si>
    <t>163700.579592_x0002_</t>
  </si>
  <si>
    <t>Jerry Fernandez</t>
  </si>
  <si>
    <t>NZ17254</t>
  </si>
  <si>
    <t>81825.79504_x0002_</t>
  </si>
  <si>
    <t>Larry Brooks</t>
  </si>
  <si>
    <t>NZ69975</t>
  </si>
  <si>
    <t>637259.9484_x0002_</t>
  </si>
  <si>
    <t>Russell Long</t>
  </si>
  <si>
    <t>NZ87812</t>
  </si>
  <si>
    <t>91304.2368_x0002_</t>
  </si>
  <si>
    <t>Chris Larson</t>
  </si>
  <si>
    <t>NZ38675</t>
  </si>
  <si>
    <t>1012079.5347_x0002_</t>
  </si>
  <si>
    <t>Steve Alvarez</t>
  </si>
  <si>
    <t>NZ40533</t>
  </si>
  <si>
    <t>1863378.058752_x0002_</t>
  </si>
  <si>
    <t>Frank Nelson</t>
  </si>
  <si>
    <t>NZ36407</t>
  </si>
  <si>
    <t>1104737.107968_x0002_</t>
  </si>
  <si>
    <t>Juan Austin</t>
  </si>
  <si>
    <t>NZ99895</t>
  </si>
  <si>
    <t>Phillip Banks</t>
  </si>
  <si>
    <t>NZ80068</t>
  </si>
  <si>
    <t>140517.6388_x0002_</t>
  </si>
  <si>
    <t>Ronald Duncan</t>
  </si>
  <si>
    <t>NZ92008</t>
  </si>
  <si>
    <t>1084086.695196_x0002_</t>
  </si>
  <si>
    <t>Stephen Schmidt</t>
  </si>
  <si>
    <t>NZ48804</t>
  </si>
  <si>
    <t>581228.136_x0002_</t>
  </si>
  <si>
    <t>Tina Alvarez</t>
  </si>
  <si>
    <t>NZ40270</t>
  </si>
  <si>
    <t>569570.558976_x0002_</t>
  </si>
  <si>
    <t>Jean Austin</t>
  </si>
  <si>
    <t>NZ25443</t>
  </si>
  <si>
    <t>1146381.805071_x0002_</t>
  </si>
  <si>
    <t>Margaret Grant</t>
  </si>
  <si>
    <t>NZ26976</t>
  </si>
  <si>
    <t>2323735.377804_x0002_</t>
  </si>
  <si>
    <t>Joseph Nelson</t>
  </si>
  <si>
    <t>NZ96601</t>
  </si>
  <si>
    <t>153846.132608_x0002_</t>
  </si>
  <si>
    <t>Aaron Rice</t>
  </si>
  <si>
    <t>NZ71100</t>
  </si>
  <si>
    <t>219285.141504_x0002_</t>
  </si>
  <si>
    <t>Jeremy Hunter</t>
  </si>
  <si>
    <t>NZ73969</t>
  </si>
  <si>
    <t>137641.65948_x0002_</t>
  </si>
  <si>
    <t>Andrew Williams</t>
  </si>
  <si>
    <t>NZ48658</t>
  </si>
  <si>
    <t>153984.335488_x0002_</t>
  </si>
  <si>
    <t>Deborah Armstrong</t>
  </si>
  <si>
    <t>NZ38406</t>
  </si>
  <si>
    <t>307856.449224_x0002_</t>
  </si>
  <si>
    <t>Joyce Nelson</t>
  </si>
  <si>
    <t>NZ70906</t>
  </si>
  <si>
    <t>287835.90777_x0002_</t>
  </si>
  <si>
    <t>Kathryn Lane</t>
  </si>
  <si>
    <t>NZ52716</t>
  </si>
  <si>
    <t>455464.40758_x0002_</t>
  </si>
  <si>
    <t>Jack Palmer</t>
  </si>
  <si>
    <t>NZ52066</t>
  </si>
  <si>
    <t>570860.324649_x0002_</t>
  </si>
  <si>
    <t>John Powell</t>
  </si>
  <si>
    <t>NZ82819</t>
  </si>
  <si>
    <t>855645.412752_x0002_</t>
  </si>
  <si>
    <t>Scott Tucker</t>
  </si>
  <si>
    <t>NZ92553</t>
  </si>
  <si>
    <t>1119286.514196_x0002_</t>
  </si>
  <si>
    <t>Jose Hall</t>
  </si>
  <si>
    <t>NZ21489</t>
  </si>
  <si>
    <t>Carl Reed</t>
  </si>
  <si>
    <t>NZ14562</t>
  </si>
  <si>
    <t>657037.305012_x0002_</t>
  </si>
  <si>
    <t>Evelyn Roberts</t>
  </si>
  <si>
    <t>NZ16101</t>
  </si>
  <si>
    <t>63120.436379_x0002_</t>
  </si>
  <si>
    <t>Lawrence Ruiz</t>
  </si>
  <si>
    <t>NZ34798</t>
  </si>
  <si>
    <t>310034.07792_x0002_</t>
  </si>
  <si>
    <t>Eugene Brown</t>
  </si>
  <si>
    <t>190655.688384_x0002_</t>
  </si>
  <si>
    <t>Susan Fowler</t>
  </si>
  <si>
    <t>NZ27629</t>
  </si>
  <si>
    <t>1204591.4694_x0002_</t>
  </si>
  <si>
    <t>Phillip Gordon</t>
  </si>
  <si>
    <t>NZ87428</t>
  </si>
  <si>
    <t>96495.56712_x0002_</t>
  </si>
  <si>
    <t>Nicholas Barnes</t>
  </si>
  <si>
    <t>NZ42135</t>
  </si>
  <si>
    <t>51426.537752_x0002_</t>
  </si>
  <si>
    <t>NZ59202</t>
  </si>
  <si>
    <t>439503.7556_x0002_</t>
  </si>
  <si>
    <t>Matthew Carter</t>
  </si>
  <si>
    <t>NZ94410</t>
  </si>
  <si>
    <t>89360.507_x0002_</t>
  </si>
  <si>
    <t>Jimmy Wheeler</t>
  </si>
  <si>
    <t>NZ33502</t>
  </si>
  <si>
    <t>45415.827376_x0002_</t>
  </si>
  <si>
    <t>Denise Hamilton</t>
  </si>
  <si>
    <t>NZ46455</t>
  </si>
  <si>
    <t>605981.984616_x0002_</t>
  </si>
  <si>
    <t>Stephen Peters</t>
  </si>
  <si>
    <t>NZ29305</t>
  </si>
  <si>
    <t>537205.51512_x0002_</t>
  </si>
  <si>
    <t>Terry Hanson</t>
  </si>
  <si>
    <t>NZ49322</t>
  </si>
  <si>
    <t>370664.47845_x0002_</t>
  </si>
  <si>
    <t>Randy Ross</t>
  </si>
  <si>
    <t>NZ72934</t>
  </si>
  <si>
    <t>118109.8061_x0002_</t>
  </si>
  <si>
    <t>Wanda Morris</t>
  </si>
  <si>
    <t>NZ28042</t>
  </si>
  <si>
    <t>58388.04785_x0002_</t>
  </si>
  <si>
    <t>Aaron Reynolds</t>
  </si>
  <si>
    <t>NZ25027</t>
  </si>
  <si>
    <t>322387.404204_x0002_</t>
  </si>
  <si>
    <t>Paul Boyd</t>
  </si>
  <si>
    <t>NZ48032</t>
  </si>
  <si>
    <t>816460.50654_x0002_</t>
  </si>
  <si>
    <t>Harold Kelly</t>
  </si>
  <si>
    <t>NZ76090</t>
  </si>
  <si>
    <t>302759.34976_x0002_</t>
  </si>
  <si>
    <t>Aaron Harvey</t>
  </si>
  <si>
    <t>NZ61086</t>
  </si>
  <si>
    <t>156983.131136_x0002_</t>
  </si>
  <si>
    <t>Carl Martin</t>
  </si>
  <si>
    <t>NZ73710</t>
  </si>
  <si>
    <t>1303676.98285_x0002_</t>
  </si>
  <si>
    <t>Earl Harris</t>
  </si>
  <si>
    <t>NZ85584</t>
  </si>
  <si>
    <t>225096.121016_x0002_</t>
  </si>
  <si>
    <t>Karen Reynolds</t>
  </si>
  <si>
    <t>NZ43853</t>
  </si>
  <si>
    <t>1721388.649572_x0002_</t>
  </si>
  <si>
    <t>Timothy Tucker</t>
  </si>
  <si>
    <t>NZ62970</t>
  </si>
  <si>
    <t>250220.191744_x0002_</t>
  </si>
  <si>
    <t>Marie Reynolds</t>
  </si>
  <si>
    <t>NZ18126</t>
  </si>
  <si>
    <t>672823.008_x0002_</t>
  </si>
  <si>
    <t>Victor Martin</t>
  </si>
  <si>
    <t>NZ82789</t>
  </si>
  <si>
    <t>1231355.556288_x0002_</t>
  </si>
  <si>
    <t>Teresa Gordon</t>
  </si>
  <si>
    <t>NZ88500</t>
  </si>
  <si>
    <t>1184816.697856_x0002_</t>
  </si>
  <si>
    <t>Judith Frazier</t>
  </si>
  <si>
    <t>NZ36784</t>
  </si>
  <si>
    <t>1746173.838225_x0002_</t>
  </si>
  <si>
    <t>Patricia Carr</t>
  </si>
  <si>
    <t>NZ32828</t>
  </si>
  <si>
    <t>1020870.61587_x0002_</t>
  </si>
  <si>
    <t>Ernest Dunn</t>
  </si>
  <si>
    <t>NZ71163</t>
  </si>
  <si>
    <t>322882.287138_x0002_</t>
  </si>
  <si>
    <t>Joshua Gray</t>
  </si>
  <si>
    <t>NZ20927</t>
  </si>
  <si>
    <t>224891.618664_x0002_</t>
  </si>
  <si>
    <t>Harold Matthews</t>
  </si>
  <si>
    <t>NZ59824</t>
  </si>
  <si>
    <t>558792.338976_x0002_</t>
  </si>
  <si>
    <t>Annie Henderson</t>
  </si>
  <si>
    <t>NZ55512</t>
  </si>
  <si>
    <t>1139558.388804_x0002_</t>
  </si>
  <si>
    <t>Douglas Jacobs</t>
  </si>
  <si>
    <t>NZ66550</t>
  </si>
  <si>
    <t>246249.977985_x0002_</t>
  </si>
  <si>
    <t>Douglas Schmidt</t>
  </si>
  <si>
    <t>NZ47226</t>
  </si>
  <si>
    <t>171005.2344_x0002_</t>
  </si>
  <si>
    <t>Ralph Ford</t>
  </si>
  <si>
    <t>NZ59220</t>
  </si>
  <si>
    <t>358570.1196_x0002_</t>
  </si>
  <si>
    <t>Earl Mccoy</t>
  </si>
  <si>
    <t>NZ72265</t>
  </si>
  <si>
    <t>420518.011914_x0002_</t>
  </si>
  <si>
    <t>Johnny Hawkins</t>
  </si>
  <si>
    <t>NZ96473</t>
  </si>
  <si>
    <t>1098831.525192_x0002_</t>
  </si>
  <si>
    <t>David Lane</t>
  </si>
  <si>
    <t>NZ88782</t>
  </si>
  <si>
    <t>381602.52804_x0002_</t>
  </si>
  <si>
    <t>Joshua Robertson</t>
  </si>
  <si>
    <t>NZ56540</t>
  </si>
  <si>
    <t>899355.700464_x0002_</t>
  </si>
  <si>
    <t>Brian Owens</t>
  </si>
  <si>
    <t>NZ17499</t>
  </si>
  <si>
    <t>540636.915888_x0002_</t>
  </si>
  <si>
    <t>Betty Fisher</t>
  </si>
  <si>
    <t>NZ24649</t>
  </si>
  <si>
    <t>323213.561536_x0002_</t>
  </si>
  <si>
    <t>Russell Arnold</t>
  </si>
  <si>
    <t>NZ31280</t>
  </si>
  <si>
    <t>640243.855251_x0002_</t>
  </si>
  <si>
    <t>Michael Peters</t>
  </si>
  <si>
    <t>NZ61808</t>
  </si>
  <si>
    <t>211212.828672_x0002_</t>
  </si>
  <si>
    <t>Gary Ellis</t>
  </si>
  <si>
    <t>NZ43545</t>
  </si>
  <si>
    <t>962053.566912_x0002_</t>
  </si>
  <si>
    <t>Todd Lee</t>
  </si>
  <si>
    <t>NZ77434</t>
  </si>
  <si>
    <t>570531.334968_x0002_</t>
  </si>
  <si>
    <t>Marie Fuller</t>
  </si>
  <si>
    <t>NZ96588</t>
  </si>
  <si>
    <t>223869.042432_x0002_</t>
  </si>
  <si>
    <t>Marilyn Mendoza</t>
  </si>
  <si>
    <t>NZ33223</t>
  </si>
  <si>
    <t>1848506.270832_x0002_</t>
  </si>
  <si>
    <t>Scott Andrews</t>
  </si>
  <si>
    <t>NZ24876</t>
  </si>
  <si>
    <t>348199.4204_x0002_</t>
  </si>
  <si>
    <t>Janet Richards</t>
  </si>
  <si>
    <t>NZ63043</t>
  </si>
  <si>
    <t>641428.502_x0002_</t>
  </si>
  <si>
    <t>Phillip Collins</t>
  </si>
  <si>
    <t>NZ23940</t>
  </si>
  <si>
    <t>96693.036_x0002_</t>
  </si>
  <si>
    <t>Wanda Robertson</t>
  </si>
  <si>
    <t>1394833.03764_x0002_</t>
  </si>
  <si>
    <t>Adam Woods</t>
  </si>
  <si>
    <t>NZ88808</t>
  </si>
  <si>
    <t>55301.514912_x0002_</t>
  </si>
  <si>
    <t>Carl Gutierrez</t>
  </si>
  <si>
    <t>NZ99978</t>
  </si>
  <si>
    <t>976104.229512_x0002_</t>
  </si>
  <si>
    <t>Johnny Cruz</t>
  </si>
  <si>
    <t>NZ25754</t>
  </si>
  <si>
    <t>562292.527104_x0002_</t>
  </si>
  <si>
    <t>Nicole Oliver</t>
  </si>
  <si>
    <t>NZ88371</t>
  </si>
  <si>
    <t>1568405.3218_x0002_</t>
  </si>
  <si>
    <t>Eric Burke</t>
  </si>
  <si>
    <t>NZ26450</t>
  </si>
  <si>
    <t>831504.7629_x0002_</t>
  </si>
  <si>
    <t>Frank Marshall</t>
  </si>
  <si>
    <t>NZ86574</t>
  </si>
  <si>
    <t>242133.591744_x0002_</t>
  </si>
  <si>
    <t>Chris Hernandez</t>
  </si>
  <si>
    <t>NZ27565</t>
  </si>
  <si>
    <t>231597.847712_x0002_</t>
  </si>
  <si>
    <t>Matthew Garrett</t>
  </si>
  <si>
    <t>NZ36120</t>
  </si>
  <si>
    <t>972009.247146_x0002_</t>
  </si>
  <si>
    <t>Jason Morgan</t>
  </si>
  <si>
    <t>NZ98187</t>
  </si>
  <si>
    <t>474054.307044_x0002_</t>
  </si>
  <si>
    <t>Betty Ray</t>
  </si>
  <si>
    <t>NZ39173</t>
  </si>
  <si>
    <t>344791.351296_x0002_</t>
  </si>
  <si>
    <t>Nicole Porter</t>
  </si>
  <si>
    <t>NZ28884</t>
  </si>
  <si>
    <t>1290644.5824_x0002_</t>
  </si>
  <si>
    <t>Alan Long</t>
  </si>
  <si>
    <t>NZ52289</t>
  </si>
  <si>
    <t>424237.2651_x0002_</t>
  </si>
  <si>
    <t>Ralph West</t>
  </si>
  <si>
    <t>NZ38948</t>
  </si>
  <si>
    <t>459765.96512_x0002_</t>
  </si>
  <si>
    <t>Christopher Watson</t>
  </si>
  <si>
    <t>NZ96568</t>
  </si>
  <si>
    <t>727382.034225_x0002_</t>
  </si>
  <si>
    <t>Aaron Hawkins</t>
  </si>
  <si>
    <t>NZ45617</t>
  </si>
  <si>
    <t>2178798.945498_x0002_</t>
  </si>
  <si>
    <t>Kenneth Bailey</t>
  </si>
  <si>
    <t>NZ75455</t>
  </si>
  <si>
    <t>1128622.556861_x0002_</t>
  </si>
  <si>
    <t>Carlos Anderson</t>
  </si>
  <si>
    <t>NZ80231</t>
  </si>
  <si>
    <t>276912.362896_x0002_</t>
  </si>
  <si>
    <t>Amanda Hill</t>
  </si>
  <si>
    <t>NZ56102</t>
  </si>
  <si>
    <t>410919.005952_x0002_</t>
  </si>
  <si>
    <t>Kevin Phillips</t>
  </si>
  <si>
    <t>NZ91458</t>
  </si>
  <si>
    <t>603246.7168_x0002_</t>
  </si>
  <si>
    <t>Howard Mitchell</t>
  </si>
  <si>
    <t>NZ71868</t>
  </si>
  <si>
    <t>206647.94304_x0002_</t>
  </si>
  <si>
    <t>Arthur Austin</t>
  </si>
  <si>
    <t>NZ34367</t>
  </si>
  <si>
    <t>1112826.27096_x0002_</t>
  </si>
  <si>
    <t>Brian Clark</t>
  </si>
  <si>
    <t>NZ60540</t>
  </si>
  <si>
    <t>886280.206464_x0002_</t>
  </si>
  <si>
    <t>Fred Rivera</t>
  </si>
  <si>
    <t>NZ88033</t>
  </si>
  <si>
    <t>270776.163114_x0002_</t>
  </si>
  <si>
    <t>Jeffrey Shaw</t>
  </si>
  <si>
    <t>NZ79633</t>
  </si>
  <si>
    <t>563684.9664_x0002_</t>
  </si>
  <si>
    <t>William Moore</t>
  </si>
  <si>
    <t>NZ82331</t>
  </si>
  <si>
    <t>958605.57_x0002_</t>
  </si>
  <si>
    <t>Robert Simmons</t>
  </si>
  <si>
    <t>NZ38441</t>
  </si>
  <si>
    <t>348631.4436_x0002_</t>
  </si>
  <si>
    <t>Ronald Turner</t>
  </si>
  <si>
    <t>NZ73140</t>
  </si>
  <si>
    <t>591197.26592_x0002_</t>
  </si>
  <si>
    <t>Douglas Russell</t>
  </si>
  <si>
    <t>NZ42138</t>
  </si>
  <si>
    <t>334496.434432_x0002_</t>
  </si>
  <si>
    <t>Joe Phillips</t>
  </si>
  <si>
    <t>NZ95215</t>
  </si>
  <si>
    <t>405753.404004_x0002_</t>
  </si>
  <si>
    <t>Paula Ray</t>
  </si>
  <si>
    <t>NZ78133</t>
  </si>
  <si>
    <t>468512.751132_x0002_</t>
  </si>
  <si>
    <t>Wayne George</t>
  </si>
  <si>
    <t>NZ49223</t>
  </si>
  <si>
    <t>445914.24479_x0002_</t>
  </si>
  <si>
    <t>Matthew Brown</t>
  </si>
  <si>
    <t>NZ45822</t>
  </si>
  <si>
    <t>276215.84784_x0002_</t>
  </si>
  <si>
    <t>Mildred Watson</t>
  </si>
  <si>
    <t>NZ89924</t>
  </si>
  <si>
    <t>1380431.1129_x0002_</t>
  </si>
  <si>
    <t>Lillian King</t>
  </si>
  <si>
    <t>NZ49390</t>
  </si>
  <si>
    <t>130522.578836_x0002_</t>
  </si>
  <si>
    <t>Joseph Morris</t>
  </si>
  <si>
    <t>NZ23636</t>
  </si>
  <si>
    <t>287273.493738_x0002_</t>
  </si>
  <si>
    <t>Jason Foster</t>
  </si>
  <si>
    <t>NZ62637</t>
  </si>
  <si>
    <t>214860.892032_x0002_</t>
  </si>
  <si>
    <t>Victor Black</t>
  </si>
  <si>
    <t>NZ65854</t>
  </si>
  <si>
    <t>615712.779864_x0002_</t>
  </si>
  <si>
    <t>Jeremy Ortiz</t>
  </si>
  <si>
    <t>NZ82903</t>
  </si>
  <si>
    <t>217030.905_x0002_</t>
  </si>
  <si>
    <t>NZ52186</t>
  </si>
  <si>
    <t>576677.74052_x0002_</t>
  </si>
  <si>
    <t>Christine Bailey</t>
  </si>
  <si>
    <t>NZ15111</t>
  </si>
  <si>
    <t>539509.158144_x0002_</t>
  </si>
  <si>
    <t>Willie Lopez</t>
  </si>
  <si>
    <t>NZ13801</t>
  </si>
  <si>
    <t>983146.699512_x0002_</t>
  </si>
  <si>
    <t>Jonathan Fisher</t>
  </si>
  <si>
    <t>NZ44502</t>
  </si>
  <si>
    <t>544267.996376_x0002_</t>
  </si>
  <si>
    <t>Dorothy Lane</t>
  </si>
  <si>
    <t>NZ66083</t>
  </si>
  <si>
    <t>378215.142375_x0002_</t>
  </si>
  <si>
    <t>David Holmes</t>
  </si>
  <si>
    <t>NZ31182</t>
  </si>
  <si>
    <t>451924.446585_x0002_</t>
  </si>
  <si>
    <t>Tammy Carter</t>
  </si>
  <si>
    <t>NZ70495</t>
  </si>
  <si>
    <t>1209300.202449_x0002_</t>
  </si>
  <si>
    <t>Donald Howell</t>
  </si>
  <si>
    <t>NZ18899</t>
  </si>
  <si>
    <t>531819.138336_x0002_</t>
  </si>
  <si>
    <t>Amanda Davis</t>
  </si>
  <si>
    <t>NZ26273</t>
  </si>
  <si>
    <t>131201.579439_x0002_</t>
  </si>
  <si>
    <t>Anne Burton</t>
  </si>
  <si>
    <t>NZ30445</t>
  </si>
  <si>
    <t>655907.8113_x0002_</t>
  </si>
  <si>
    <t>Ernest Montgomery</t>
  </si>
  <si>
    <t>NZ55587</t>
  </si>
  <si>
    <t>1457664.192_x0002_</t>
  </si>
  <si>
    <t>Eric Carr</t>
  </si>
  <si>
    <t>NZ20303</t>
  </si>
  <si>
    <t>682831.256454_x0002_</t>
  </si>
  <si>
    <t>Sean Hall</t>
  </si>
  <si>
    <t>NZ52886</t>
  </si>
  <si>
    <t>592604.240112_x0002_</t>
  </si>
  <si>
    <t>Annie Grant</t>
  </si>
  <si>
    <t>NZ60476</t>
  </si>
  <si>
    <t>548418.294116_x0002_</t>
  </si>
  <si>
    <t>Gloria Welch</t>
  </si>
  <si>
    <t>NZ40602</t>
  </si>
  <si>
    <t>542700.29745_x0002_</t>
  </si>
  <si>
    <t>Joseph West</t>
  </si>
  <si>
    <t>NZ52448</t>
  </si>
  <si>
    <t>250162.3418_x0002_</t>
  </si>
  <si>
    <t>Albert Weaver</t>
  </si>
  <si>
    <t>NZ48116</t>
  </si>
  <si>
    <t>1883360.07968_x0002_</t>
  </si>
  <si>
    <t>NZ95385</t>
  </si>
  <si>
    <t>147842.9225_x0002_</t>
  </si>
  <si>
    <t>Anthony Gardner</t>
  </si>
  <si>
    <t>240122.723224_x0002_</t>
  </si>
  <si>
    <t>Kelly Moore</t>
  </si>
  <si>
    <t>NZ36598</t>
  </si>
  <si>
    <t>410132.13048_x0002_</t>
  </si>
  <si>
    <t>Eugene Banks</t>
  </si>
  <si>
    <t>NZ59774</t>
  </si>
  <si>
    <t>1874804.3801_x0002_</t>
  </si>
  <si>
    <t>Brian Jacobs</t>
  </si>
  <si>
    <t>677674.913252_x0002_</t>
  </si>
  <si>
    <t>Jonathan Medina</t>
  </si>
  <si>
    <t>NZ30551</t>
  </si>
  <si>
    <t>1743380.7948_x0002_</t>
  </si>
  <si>
    <t>Larry Young</t>
  </si>
  <si>
    <t>NZ56605</t>
  </si>
  <si>
    <t>99660.189888_x0002_</t>
  </si>
  <si>
    <t>Albert Kim</t>
  </si>
  <si>
    <t>NZ15980</t>
  </si>
  <si>
    <t>1056468.655935_x0002_</t>
  </si>
  <si>
    <t>Justin Bishop</t>
  </si>
  <si>
    <t>NZ65402</t>
  </si>
  <si>
    <t>132960.519_x0002_</t>
  </si>
  <si>
    <t>Anne Nguyen</t>
  </si>
  <si>
    <t>NZ58778</t>
  </si>
  <si>
    <t>817822.44505_x0002_</t>
  </si>
  <si>
    <t>Karen Fields</t>
  </si>
  <si>
    <t>NZ53486</t>
  </si>
  <si>
    <t>101502.37118_x0002_</t>
  </si>
  <si>
    <t>Carolyn Holmes</t>
  </si>
  <si>
    <t>NZ40402</t>
  </si>
  <si>
    <t>283273.741296_x0002_</t>
  </si>
  <si>
    <t>Scott Hunt</t>
  </si>
  <si>
    <t>NZ22235</t>
  </si>
  <si>
    <t>823333.502068_x0002_</t>
  </si>
  <si>
    <t>Ryan Hernandez</t>
  </si>
  <si>
    <t>NZ23045</t>
  </si>
  <si>
    <t>501310.5552_x0002_</t>
  </si>
  <si>
    <t>Gregory Brown</t>
  </si>
  <si>
    <t>NZ32364</t>
  </si>
  <si>
    <t>166878.163296_x0002_</t>
  </si>
  <si>
    <t>Kenneth Moreno</t>
  </si>
  <si>
    <t>NZ65265</t>
  </si>
  <si>
    <t>1600437.13941_x0002_</t>
  </si>
  <si>
    <t>Earl Ortiz</t>
  </si>
  <si>
    <t>NZ65740</t>
  </si>
  <si>
    <t>254032.812_x0002_</t>
  </si>
  <si>
    <t>NZ52432</t>
  </si>
  <si>
    <t>3359892.49984_x0002_</t>
  </si>
  <si>
    <t>Fred Cole</t>
  </si>
  <si>
    <t>NZ67603</t>
  </si>
  <si>
    <t>375968.35197_x0002_</t>
  </si>
  <si>
    <t>NZ75964</t>
  </si>
  <si>
    <t>784410.9336_x0002_</t>
  </si>
  <si>
    <t>Michael Murphy</t>
  </si>
  <si>
    <t>NZ41934</t>
  </si>
  <si>
    <t>557684.655616_x0002_</t>
  </si>
  <si>
    <t>Laura Hicks</t>
  </si>
  <si>
    <t>NZ17740</t>
  </si>
  <si>
    <t>1252548.199356_x0002_</t>
  </si>
  <si>
    <t>Julia Cole</t>
  </si>
  <si>
    <t>NZ92276</t>
  </si>
  <si>
    <t>499909.490352_x0002_</t>
  </si>
  <si>
    <t>Antonio Fisher</t>
  </si>
  <si>
    <t>NZ67391</t>
  </si>
  <si>
    <t>1259138.56032_x0002_</t>
  </si>
  <si>
    <t>Eric Cunningham</t>
  </si>
  <si>
    <t>NZ35181</t>
  </si>
  <si>
    <t>616330.92885_x0002_</t>
  </si>
  <si>
    <t>Wayne Foster</t>
  </si>
  <si>
    <t>NZ27469</t>
  </si>
  <si>
    <t>3085020.891108_x0002_</t>
  </si>
  <si>
    <t>Harold Marshall</t>
  </si>
  <si>
    <t>NZ45063</t>
  </si>
  <si>
    <t>753986.848248_x0002_</t>
  </si>
  <si>
    <t>Wayne Alvarez</t>
  </si>
  <si>
    <t>NZ25733</t>
  </si>
  <si>
    <t>92897.495184_x0002_</t>
  </si>
  <si>
    <t>Nancy Black</t>
  </si>
  <si>
    <t>NZ35866</t>
  </si>
  <si>
    <t>1221003.76_x0002_</t>
  </si>
  <si>
    <t>Ann Flores</t>
  </si>
  <si>
    <t>NZ83479</t>
  </si>
  <si>
    <t>90491.87412_x0002_</t>
  </si>
  <si>
    <t>Julia Weaver</t>
  </si>
  <si>
    <t>NZ81280</t>
  </si>
  <si>
    <t>408648.561696_x0002_</t>
  </si>
  <si>
    <t>Jean Morgan</t>
  </si>
  <si>
    <t>NZ67058</t>
  </si>
  <si>
    <t>347282.579457_x0002_</t>
  </si>
  <si>
    <t>Dorothy Rice</t>
  </si>
  <si>
    <t>851935.54432_x0002_</t>
  </si>
  <si>
    <t>NZ78041</t>
  </si>
  <si>
    <t>252327.87_x0002_</t>
  </si>
  <si>
    <t>Dennis Chapman</t>
  </si>
  <si>
    <t>NZ86910</t>
  </si>
  <si>
    <t>152112.114048_x0002_</t>
  </si>
  <si>
    <t>Kenneth Black</t>
  </si>
  <si>
    <t>NZ21599</t>
  </si>
  <si>
    <t>315419.824368_x0002_</t>
  </si>
  <si>
    <t>Keith Alvarez</t>
  </si>
  <si>
    <t>NZ99131</t>
  </si>
  <si>
    <t>572521.482918_x0002_</t>
  </si>
  <si>
    <t>Kathryn Daniels</t>
  </si>
  <si>
    <t>NZ82385</t>
  </si>
  <si>
    <t>370924.282422_x0002_</t>
  </si>
  <si>
    <t>Mark Henderson</t>
  </si>
  <si>
    <t>NZ38237</t>
  </si>
  <si>
    <t>237591.71672_x0002_</t>
  </si>
  <si>
    <t>Justin Davis</t>
  </si>
  <si>
    <t>NZ67190</t>
  </si>
  <si>
    <t>1702162.839328_x0002_</t>
  </si>
  <si>
    <t>Mark Patterson</t>
  </si>
  <si>
    <t>NZ40740</t>
  </si>
  <si>
    <t>1242347.2152_x0002_</t>
  </si>
  <si>
    <t>Philip Day</t>
  </si>
  <si>
    <t>NZ31435</t>
  </si>
  <si>
    <t>339201.75_x0002_</t>
  </si>
  <si>
    <t>Shirley Carr</t>
  </si>
  <si>
    <t>NZ91822</t>
  </si>
  <si>
    <t>75106.640808_x0002_</t>
  </si>
  <si>
    <t>Rebecca Fowler</t>
  </si>
  <si>
    <t>NZ31953</t>
  </si>
  <si>
    <t>189500.5368_x0002_</t>
  </si>
  <si>
    <t>Karen Hayes</t>
  </si>
  <si>
    <t>NZ71789</t>
  </si>
  <si>
    <t>177800.7112_x0002_</t>
  </si>
  <si>
    <t>Michelle Garcia</t>
  </si>
  <si>
    <t>NZ62555</t>
  </si>
  <si>
    <t>1211730.465762_x0002_</t>
  </si>
  <si>
    <t>Jason Woods</t>
  </si>
  <si>
    <t>NZ22605</t>
  </si>
  <si>
    <t>936383.122584_x0002_</t>
  </si>
  <si>
    <t>Judy Allen</t>
  </si>
  <si>
    <t>NZ93388</t>
  </si>
  <si>
    <t>226948.558848_x0002_</t>
  </si>
  <si>
    <t>Denise Greene</t>
  </si>
  <si>
    <t>NZ76263</t>
  </si>
  <si>
    <t>54158.914432_x0002_</t>
  </si>
  <si>
    <t>Cynthia Roberts</t>
  </si>
  <si>
    <t>NZ77110</t>
  </si>
  <si>
    <t>130679.293248_x0002_</t>
  </si>
  <si>
    <t>Cynthia Porter</t>
  </si>
  <si>
    <t>NZ58836</t>
  </si>
  <si>
    <t>533504.828376_x0002_</t>
  </si>
  <si>
    <t>Kevin Cole</t>
  </si>
  <si>
    <t>NZ73056</t>
  </si>
  <si>
    <t>192758.589_x0002_</t>
  </si>
  <si>
    <t>Ryan Watson</t>
  </si>
  <si>
    <t>NZ21371</t>
  </si>
  <si>
    <t>1783850.989284_x0002_</t>
  </si>
  <si>
    <t>Terry Chavez</t>
  </si>
  <si>
    <t>NZ73287</t>
  </si>
  <si>
    <t>1324552.518016_x0002_</t>
  </si>
  <si>
    <t>Steven Jacobs</t>
  </si>
  <si>
    <t>NZ90697</t>
  </si>
  <si>
    <t>1248443.534988_x0002_</t>
  </si>
  <si>
    <t>Judy Lawrence</t>
  </si>
  <si>
    <t>NZ80666</t>
  </si>
  <si>
    <t>82808.378744_x0002_</t>
  </si>
  <si>
    <t>Kenneth Simmons</t>
  </si>
  <si>
    <t>NZ71261</t>
  </si>
  <si>
    <t>1050537.34575_x0002_</t>
  </si>
  <si>
    <t>Lillian Burns</t>
  </si>
  <si>
    <t>NZ83694</t>
  </si>
  <si>
    <t>397287.48213_x0002_</t>
  </si>
  <si>
    <t>Harold Hanson</t>
  </si>
  <si>
    <t>NZ49953</t>
  </si>
  <si>
    <t>511243.390336_x0002_</t>
  </si>
  <si>
    <t>Juan Allen</t>
  </si>
  <si>
    <t>NZ21009</t>
  </si>
  <si>
    <t>97468.621677_x0002_</t>
  </si>
  <si>
    <t>Donna Robertson</t>
  </si>
  <si>
    <t>NZ68422</t>
  </si>
  <si>
    <t>3863355.49548_x0002_</t>
  </si>
  <si>
    <t>Harry Burns</t>
  </si>
  <si>
    <t>NZ74106</t>
  </si>
  <si>
    <t>1517817.469644_x0002_</t>
  </si>
  <si>
    <t>Gerald Lee</t>
  </si>
  <si>
    <t>NZ96220</t>
  </si>
  <si>
    <t>522543.96388_x0002_</t>
  </si>
  <si>
    <t>Daniel Sims</t>
  </si>
  <si>
    <t>NZ32518</t>
  </si>
  <si>
    <t>505169.748928_x0002_</t>
  </si>
  <si>
    <t>Jeremy Hamilton</t>
  </si>
  <si>
    <t>NZ75932</t>
  </si>
  <si>
    <t>98975.527264_x0002_</t>
  </si>
  <si>
    <t>Michael Stone</t>
  </si>
  <si>
    <t>NZ14540</t>
  </si>
  <si>
    <t>97662.155968_x0002_</t>
  </si>
  <si>
    <t>Joan Vasquez</t>
  </si>
  <si>
    <t>NZ36643</t>
  </si>
  <si>
    <t>1635153.760098_x0002_</t>
  </si>
  <si>
    <t>Gerald Richards</t>
  </si>
  <si>
    <t>NZ79465</t>
  </si>
  <si>
    <t>283228.403524_x0002_</t>
  </si>
  <si>
    <t>Kathryn Brooks</t>
  </si>
  <si>
    <t>NZ36967</t>
  </si>
  <si>
    <t>880569.5855_x0002_</t>
  </si>
  <si>
    <t>Kevin Harris</t>
  </si>
  <si>
    <t>NZ88284</t>
  </si>
  <si>
    <t>308029.90605_x0002_</t>
  </si>
  <si>
    <t>Katherine Watkins</t>
  </si>
  <si>
    <t>NZ64966</t>
  </si>
  <si>
    <t>383668.25_x0002_</t>
  </si>
  <si>
    <t>NZ86878</t>
  </si>
  <si>
    <t>850010.848362_x0002_</t>
  </si>
  <si>
    <t>Bruce Day</t>
  </si>
  <si>
    <t>NZ32903</t>
  </si>
  <si>
    <t>33627.168768_x0002_</t>
  </si>
  <si>
    <t>Pamela Jacobs</t>
  </si>
  <si>
    <t>NZ35560</t>
  </si>
  <si>
    <t>474980.565645_x0002_</t>
  </si>
  <si>
    <t>Timothy Myers</t>
  </si>
  <si>
    <t>NZ37064</t>
  </si>
  <si>
    <t>1699245.608116_x0002_</t>
  </si>
  <si>
    <t>Carl Nichols</t>
  </si>
  <si>
    <t>NZ87002</t>
  </si>
  <si>
    <t>365564.09214_x0002_</t>
  </si>
  <si>
    <t>Kathy Torres</t>
  </si>
  <si>
    <t>NZ32576</t>
  </si>
  <si>
    <t>410349.821024_x0002_</t>
  </si>
  <si>
    <t>Henry Garrett</t>
  </si>
  <si>
    <t>2156888.490975_x0002_</t>
  </si>
  <si>
    <t>Samuel Gonzalez</t>
  </si>
  <si>
    <t>NZ40038</t>
  </si>
  <si>
    <t>63866.951568_x0002_</t>
  </si>
  <si>
    <t>Timothy Duncan</t>
  </si>
  <si>
    <t>NZ49313</t>
  </si>
  <si>
    <t>594355.5504_x0002_</t>
  </si>
  <si>
    <t>Patrick Sullivan</t>
  </si>
  <si>
    <t>NZ85018</t>
  </si>
  <si>
    <t>161814.091888_x0002_</t>
  </si>
  <si>
    <t>Kenneth Cole</t>
  </si>
  <si>
    <t>NZ96476</t>
  </si>
  <si>
    <t>285012.152172_x0002_</t>
  </si>
  <si>
    <t>Ralph Johnston</t>
  </si>
  <si>
    <t>NZ68515</t>
  </si>
  <si>
    <t>163502.976_x0002_</t>
  </si>
  <si>
    <t>Charles Kelly</t>
  </si>
  <si>
    <t>NZ73247</t>
  </si>
  <si>
    <t>1769697.670275_x0002_</t>
  </si>
  <si>
    <t>Bobby Watkins</t>
  </si>
  <si>
    <t>NZ24135</t>
  </si>
  <si>
    <t>65425.864064_x0002_</t>
  </si>
  <si>
    <t>Paul Armstrong</t>
  </si>
  <si>
    <t>NZ98549</t>
  </si>
  <si>
    <t>211625.76_x0002_</t>
  </si>
  <si>
    <t>NZ16521</t>
  </si>
  <si>
    <t>147432.651795_x0002_</t>
  </si>
  <si>
    <t>Brandon Harris</t>
  </si>
  <si>
    <t>NZ91902</t>
  </si>
  <si>
    <t>573794.835075_x0002_</t>
  </si>
  <si>
    <t>Lawrence Ray</t>
  </si>
  <si>
    <t>NZ87441</t>
  </si>
  <si>
    <t>720211.853312_x0002_</t>
  </si>
  <si>
    <t>Louis Banks</t>
  </si>
  <si>
    <t>NZ92250</t>
  </si>
  <si>
    <t>1568622.873447_x0002_</t>
  </si>
  <si>
    <t>Justin Bowman</t>
  </si>
  <si>
    <t>NZ50174</t>
  </si>
  <si>
    <t>203097.341304_x0002_</t>
  </si>
  <si>
    <t>Clarence Moreno</t>
  </si>
  <si>
    <t>NZ82994</t>
  </si>
  <si>
    <t>853648.421559_x0002_</t>
  </si>
  <si>
    <t>Julie Snyder</t>
  </si>
  <si>
    <t>NZ47036</t>
  </si>
  <si>
    <t>405882_x0002_</t>
  </si>
  <si>
    <t>Daniel Garcia</t>
  </si>
  <si>
    <t>NZ76186</t>
  </si>
  <si>
    <t>1100759.210928_x0002_</t>
  </si>
  <si>
    <t>Jimmy Andrews</t>
  </si>
  <si>
    <t>NZ60176</t>
  </si>
  <si>
    <t>144968.603472_x0002_</t>
  </si>
  <si>
    <t>Christopher Murphy</t>
  </si>
  <si>
    <t>NZ73983</t>
  </si>
  <si>
    <t>196999.428525_x0002_</t>
  </si>
  <si>
    <t>Scott Evans</t>
  </si>
  <si>
    <t>NZ15363</t>
  </si>
  <si>
    <t>92083.785688_x0002_</t>
  </si>
  <si>
    <t>Walter Warren</t>
  </si>
  <si>
    <t>NZ73841</t>
  </si>
  <si>
    <t>681186.571353_x0002_</t>
  </si>
  <si>
    <t>James Schmidt</t>
  </si>
  <si>
    <t>NZ74150</t>
  </si>
  <si>
    <t>630729.90276_x0002_</t>
  </si>
  <si>
    <t>Adam Robertson</t>
  </si>
  <si>
    <t>NZ92786</t>
  </si>
  <si>
    <t>334083.20312_x0002_</t>
  </si>
  <si>
    <t>Craig Ruiz</t>
  </si>
  <si>
    <t>NZ80929</t>
  </si>
  <si>
    <t>646434.223263_x0002_</t>
  </si>
  <si>
    <t>Virginia Harper</t>
  </si>
  <si>
    <t>NZ93358</t>
  </si>
  <si>
    <t>756310.000512_x0002_</t>
  </si>
  <si>
    <t>Andrew Johnson</t>
  </si>
  <si>
    <t>NZ33470</t>
  </si>
  <si>
    <t>2677607.1_x0002_</t>
  </si>
  <si>
    <t>Russell Moore</t>
  </si>
  <si>
    <t>NZ86960</t>
  </si>
  <si>
    <t>283112.888688_x0002_</t>
  </si>
  <si>
    <t>Joyce Johnston</t>
  </si>
  <si>
    <t>NZ53003</t>
  </si>
  <si>
    <t>686288.947071_x0002_</t>
  </si>
  <si>
    <t>John Riley</t>
  </si>
  <si>
    <t>NZ33962</t>
  </si>
  <si>
    <t>279314.422332_x0002_</t>
  </si>
  <si>
    <t>Theresa Ward</t>
  </si>
  <si>
    <t>NZ94055</t>
  </si>
  <si>
    <t>802862.969228_x0002_</t>
  </si>
  <si>
    <t>Carlos Moore</t>
  </si>
  <si>
    <t>NZ59398</t>
  </si>
  <si>
    <t>563246.333856_x0002_</t>
  </si>
  <si>
    <t>Juan Griffin</t>
  </si>
  <si>
    <t>NZ52021</t>
  </si>
  <si>
    <t>838261.602562_x0002_</t>
  </si>
  <si>
    <t>Daniel Marshall</t>
  </si>
  <si>
    <t>NZ40896</t>
  </si>
  <si>
    <t>1364674.721_x0002_</t>
  </si>
  <si>
    <t>Sean Sims</t>
  </si>
  <si>
    <t>NZ30766</t>
  </si>
  <si>
    <t>325915.339752_x0002_</t>
  </si>
  <si>
    <t>Ann Henderson</t>
  </si>
  <si>
    <t>NZ64549</t>
  </si>
  <si>
    <t>92513.188896_x0002_</t>
  </si>
  <si>
    <t>Keith White</t>
  </si>
  <si>
    <t>NZ79353</t>
  </si>
  <si>
    <t>49719.3249_x0002_</t>
  </si>
  <si>
    <t>Adam Howard</t>
  </si>
  <si>
    <t>NZ83245</t>
  </si>
  <si>
    <t>1072739.033856_x0002_</t>
  </si>
  <si>
    <t>Anthony Mcdonald</t>
  </si>
  <si>
    <t>469912.374375_x0002_</t>
  </si>
  <si>
    <t>Roy Ortiz</t>
  </si>
  <si>
    <t>NZ47775</t>
  </si>
  <si>
    <t>380343.231216_x0002_</t>
  </si>
  <si>
    <t>Gloria Roberts</t>
  </si>
  <si>
    <t>NZ46675</t>
  </si>
  <si>
    <t>891713.77372_x0002_</t>
  </si>
  <si>
    <t>Ryan Mitchell</t>
  </si>
  <si>
    <t>NZ77237</t>
  </si>
  <si>
    <t>260533.736996_x0002_</t>
  </si>
  <si>
    <t>Nicholas Vasquez</t>
  </si>
  <si>
    <t>NZ38662</t>
  </si>
  <si>
    <t>71187.935_x0002_</t>
  </si>
  <si>
    <t>Shirley Chavez</t>
  </si>
  <si>
    <t>NZ85067</t>
  </si>
  <si>
    <t>1500152.068155_x0002_</t>
  </si>
  <si>
    <t>Adam Carter</t>
  </si>
  <si>
    <t>NZ18364</t>
  </si>
  <si>
    <t>446067.709776_x0002_</t>
  </si>
  <si>
    <t>Paula Henderson</t>
  </si>
  <si>
    <t>NZ61281</t>
  </si>
  <si>
    <t>157233.09_x0002_</t>
  </si>
  <si>
    <t>Elizabeth Mendoza</t>
  </si>
  <si>
    <t>NZ47766</t>
  </si>
  <si>
    <t>506969.442_x0002_</t>
  </si>
  <si>
    <t>Robin Woods</t>
  </si>
  <si>
    <t>1716590.6758_x0002_</t>
  </si>
  <si>
    <t>NZ50457</t>
  </si>
  <si>
    <t>836097.3225_x0002_</t>
  </si>
  <si>
    <t>Daniel Lewis</t>
  </si>
  <si>
    <t>NZ27672</t>
  </si>
  <si>
    <t>166642.06438_x0002_</t>
  </si>
  <si>
    <t>Tammy Brooks</t>
  </si>
  <si>
    <t>NZ46965</t>
  </si>
  <si>
    <t>891613.21_x0002_</t>
  </si>
  <si>
    <t>Rachel Snyder</t>
  </si>
  <si>
    <t>NZ91806</t>
  </si>
  <si>
    <t>811897.155117_x0002_</t>
  </si>
  <si>
    <t>Keith Davis</t>
  </si>
  <si>
    <t>NZ41977</t>
  </si>
  <si>
    <t>1076630.496_x0002_</t>
  </si>
  <si>
    <t>Angela Pierce</t>
  </si>
  <si>
    <t>NZ57611</t>
  </si>
  <si>
    <t>530450.17522_x0002_</t>
  </si>
  <si>
    <t>Louise Wells</t>
  </si>
  <si>
    <t>NZ35051</t>
  </si>
  <si>
    <t>1802267.66205_x0002_</t>
  </si>
  <si>
    <t>Roger Hicks</t>
  </si>
  <si>
    <t>NZ62967</t>
  </si>
  <si>
    <t>441638.95272_x0002_</t>
  </si>
  <si>
    <t>Jonathan Hanson</t>
  </si>
  <si>
    <t>324112.573575_x0002_</t>
  </si>
  <si>
    <t>Sean Dixon</t>
  </si>
  <si>
    <t>NZ64425</t>
  </si>
  <si>
    <t>1052128.727832_x0002_</t>
  </si>
  <si>
    <t>Donald Sullivan</t>
  </si>
  <si>
    <t>NZ51179</t>
  </si>
  <si>
    <t>323812.223889_x0002_</t>
  </si>
  <si>
    <t>Joe Baker</t>
  </si>
  <si>
    <t>NZ94650</t>
  </si>
  <si>
    <t>615891.104004_x0002_</t>
  </si>
  <si>
    <t>Samuel Myers</t>
  </si>
  <si>
    <t>NZ61012</t>
  </si>
  <si>
    <t>282111.053763_x0002_</t>
  </si>
  <si>
    <t>Alice Peterson</t>
  </si>
  <si>
    <t>NZ85850</t>
  </si>
  <si>
    <t>284337.9_x0002_</t>
  </si>
  <si>
    <t>Ronald Moreno</t>
  </si>
  <si>
    <t>43408.4353_x0002_</t>
  </si>
  <si>
    <t>Joseph Young</t>
  </si>
  <si>
    <t>NZ37853</t>
  </si>
  <si>
    <t>184556.23392_x0002_</t>
  </si>
  <si>
    <t>NZ92582</t>
  </si>
  <si>
    <t>315219.3408_x0002_</t>
  </si>
  <si>
    <t>Paula Young</t>
  </si>
  <si>
    <t>NZ47756</t>
  </si>
  <si>
    <t>454769.733231_x0002_</t>
  </si>
  <si>
    <t>Andrew Baker</t>
  </si>
  <si>
    <t>NZ73662</t>
  </si>
  <si>
    <t>677419.0808_x0002_</t>
  </si>
  <si>
    <t>Arthur Sanders</t>
  </si>
  <si>
    <t>NZ83783</t>
  </si>
  <si>
    <t>520918.032536_x0002_</t>
  </si>
  <si>
    <t>Deborah Moore</t>
  </si>
  <si>
    <t>NZ63017</t>
  </si>
  <si>
    <t>1353471.659253_x0002_</t>
  </si>
  <si>
    <t>George Medina</t>
  </si>
  <si>
    <t>197108.914944_x0002_</t>
  </si>
  <si>
    <t>Lois Sanchez</t>
  </si>
  <si>
    <t>NZ37741</t>
  </si>
  <si>
    <t>1932621.557022_x0002_</t>
  </si>
  <si>
    <t>Terry Shaw</t>
  </si>
  <si>
    <t>NZ21098</t>
  </si>
  <si>
    <t>791795.414592_x0002_</t>
  </si>
  <si>
    <t>Judy Black</t>
  </si>
  <si>
    <t>NZ50127</t>
  </si>
  <si>
    <t>1425990.31068_x0002_</t>
  </si>
  <si>
    <t>Jacqueline Jacobs</t>
  </si>
  <si>
    <t>NZ59951</t>
  </si>
  <si>
    <t>1206135.003912_x0002_</t>
  </si>
  <si>
    <t>Bobby Baker</t>
  </si>
  <si>
    <t>NZ74437</t>
  </si>
  <si>
    <t>1551055.997568_x0002_</t>
  </si>
  <si>
    <t>Ryan Brooks</t>
  </si>
  <si>
    <t>299302.244528_x0002_</t>
  </si>
  <si>
    <t>Steve Kennedy</t>
  </si>
  <si>
    <t>NZ26284</t>
  </si>
  <si>
    <t>243023.259375_x0002_</t>
  </si>
  <si>
    <t>Kathleen Bryant</t>
  </si>
  <si>
    <t>NZ44815</t>
  </si>
  <si>
    <t>25563.149808_x0002_</t>
  </si>
  <si>
    <t>Carolyn Ross</t>
  </si>
  <si>
    <t>NZ66559</t>
  </si>
  <si>
    <t>11363.74795_x0002_</t>
  </si>
  <si>
    <t>Edward Evans</t>
  </si>
  <si>
    <t>NZ98503</t>
  </si>
  <si>
    <t>34504.451744_x0002_</t>
  </si>
  <si>
    <t>Rebecca Perkins</t>
  </si>
  <si>
    <t>NZ73017</t>
  </si>
  <si>
    <t>58017.84909_x0002_</t>
  </si>
  <si>
    <t>Christopher Alvarez</t>
  </si>
  <si>
    <t>NZ49233</t>
  </si>
  <si>
    <t>388086.429024_x0002_</t>
  </si>
  <si>
    <t>Joshua Fisher</t>
  </si>
  <si>
    <t>NZ36801</t>
  </si>
  <si>
    <t>934865.442672_x0002_</t>
  </si>
  <si>
    <t>Randy Harvey</t>
  </si>
  <si>
    <t>NZ31493</t>
  </si>
  <si>
    <t>65048.48_x0002_</t>
  </si>
  <si>
    <t>Anna Montgomery</t>
  </si>
  <si>
    <t>NZ26350</t>
  </si>
  <si>
    <t>291710.70432_x0002_</t>
  </si>
  <si>
    <t>Mildred Burns</t>
  </si>
  <si>
    <t>NZ55295</t>
  </si>
  <si>
    <t>44965.23805_x0002_</t>
  </si>
  <si>
    <t>Cheryl Long</t>
  </si>
  <si>
    <t>NZ99374</t>
  </si>
  <si>
    <t>117928.07712_x0002_</t>
  </si>
  <si>
    <t>Jesse Wallace</t>
  </si>
  <si>
    <t>NZ50762</t>
  </si>
  <si>
    <t>1209702.562176_x0002_</t>
  </si>
  <si>
    <t>Eric Reynolds</t>
  </si>
  <si>
    <t>NZ54970</t>
  </si>
  <si>
    <t>54706.149225_x0002_</t>
  </si>
  <si>
    <t>Stephanie Thomas</t>
  </si>
  <si>
    <t>NZ60293</t>
  </si>
  <si>
    <t>721232.9748_x0002_</t>
  </si>
  <si>
    <t>Earl Perez</t>
  </si>
  <si>
    <t>NZ92525</t>
  </si>
  <si>
    <t>55118.865984_x0002_</t>
  </si>
  <si>
    <t>Aaron Day</t>
  </si>
  <si>
    <t>NZ47439</t>
  </si>
  <si>
    <t>529821.652583_x0002_</t>
  </si>
  <si>
    <t>Larry Hamilton</t>
  </si>
  <si>
    <t>NZ82305</t>
  </si>
  <si>
    <t>1993409.7813_x0002_</t>
  </si>
  <si>
    <t>Harold Parker</t>
  </si>
  <si>
    <t>NZ34414</t>
  </si>
  <si>
    <t>336606.82839_x0002_</t>
  </si>
  <si>
    <t>Sarah Wright</t>
  </si>
  <si>
    <t>NZ73711</t>
  </si>
  <si>
    <t>295731.267648_x0002_</t>
  </si>
  <si>
    <t>Edward Hicks</t>
  </si>
  <si>
    <t>NZ75100</t>
  </si>
  <si>
    <t>1491077.399112_x0002_</t>
  </si>
  <si>
    <t>Phillip Morrison</t>
  </si>
  <si>
    <t>NZ29817</t>
  </si>
  <si>
    <t>840866.8464_x0002_</t>
  </si>
  <si>
    <t>Tina Snyder</t>
  </si>
  <si>
    <t>NZ32670</t>
  </si>
  <si>
    <t>619282.971325_x0002_</t>
  </si>
  <si>
    <t>Aaron Evans</t>
  </si>
  <si>
    <t>NZ77847</t>
  </si>
  <si>
    <t>151071.076035_x0002_</t>
  </si>
  <si>
    <t>Carl Price</t>
  </si>
  <si>
    <t>NZ71063</t>
  </si>
  <si>
    <t>70903.5625_x0002_</t>
  </si>
  <si>
    <t>Emily Price</t>
  </si>
  <si>
    <t>NZ22770</t>
  </si>
  <si>
    <t>776817.50601_x0002_</t>
  </si>
  <si>
    <t>Beverly Woods</t>
  </si>
  <si>
    <t>NZ55241</t>
  </si>
  <si>
    <t>311802.698974_x0002_</t>
  </si>
  <si>
    <t>Bobby Kim</t>
  </si>
  <si>
    <t>NZ51999</t>
  </si>
  <si>
    <t>613385.92818_x0002_</t>
  </si>
  <si>
    <t>NZ92044</t>
  </si>
  <si>
    <t>149999.468112_x0002_</t>
  </si>
  <si>
    <t>Joan Day</t>
  </si>
  <si>
    <t>NZ56173</t>
  </si>
  <si>
    <t>282744.036315_x0002_</t>
  </si>
  <si>
    <t>Brandon Chapman</t>
  </si>
  <si>
    <t>NZ50214</t>
  </si>
  <si>
    <t>354346.835082_x0002_</t>
  </si>
  <si>
    <t>Joseph Gilbert</t>
  </si>
  <si>
    <t>NZ95041</t>
  </si>
  <si>
    <t>1084092.565283_x0002_</t>
  </si>
  <si>
    <t>Sarah Harper</t>
  </si>
  <si>
    <t>NZ14040</t>
  </si>
  <si>
    <t>2504280.568504_x0002_</t>
  </si>
  <si>
    <t>Clarence Frazier</t>
  </si>
  <si>
    <t>NZ54286</t>
  </si>
  <si>
    <t>231683.182976_x0002_</t>
  </si>
  <si>
    <t>Aaron Jordan</t>
  </si>
  <si>
    <t>NZ18628</t>
  </si>
  <si>
    <t>1599882.980592_x0002_</t>
  </si>
  <si>
    <t>Gary Howard</t>
  </si>
  <si>
    <t>NZ41281</t>
  </si>
  <si>
    <t>1487333.251536_x0002_</t>
  </si>
  <si>
    <t>Harry Ryan</t>
  </si>
  <si>
    <t>NZ41067</t>
  </si>
  <si>
    <t>379297.075556_x0002_</t>
  </si>
  <si>
    <t>Julia Alexander</t>
  </si>
  <si>
    <t>NZ92418</t>
  </si>
  <si>
    <t>449640.3584_x0002_</t>
  </si>
  <si>
    <t>Angela Gilbert</t>
  </si>
  <si>
    <t>NZ71157</t>
  </si>
  <si>
    <t>198246.624576_x0002_</t>
  </si>
  <si>
    <t>Laura Fox</t>
  </si>
  <si>
    <t>NZ40105</t>
  </si>
  <si>
    <t>933331.009536_x0002_</t>
  </si>
  <si>
    <t>Peter Sanchez</t>
  </si>
  <si>
    <t>NZ31565</t>
  </si>
  <si>
    <t>227109.691098_x0002_</t>
  </si>
  <si>
    <t>Janet Hill</t>
  </si>
  <si>
    <t>NZ48222</t>
  </si>
  <si>
    <t>1127561.362592_x0002_</t>
  </si>
  <si>
    <t>Edward Little</t>
  </si>
  <si>
    <t>NZ21031</t>
  </si>
  <si>
    <t>94786.285568_x0002_</t>
  </si>
  <si>
    <t>John Simpson</t>
  </si>
  <si>
    <t>NZ41224</t>
  </si>
  <si>
    <t>165722.2497_x0002_</t>
  </si>
  <si>
    <t>Mary Lawrence</t>
  </si>
  <si>
    <t>NZ71808</t>
  </si>
  <si>
    <t>470476.322208_x0002_</t>
  </si>
  <si>
    <t>Anne Bennett</t>
  </si>
  <si>
    <t>NZ50610</t>
  </si>
  <si>
    <t>247721.86614_x0002_</t>
  </si>
  <si>
    <t>Willie Stephens</t>
  </si>
  <si>
    <t>NZ49380</t>
  </si>
  <si>
    <t>101813.106816_x0002_</t>
  </si>
  <si>
    <t>Chris Richards</t>
  </si>
  <si>
    <t>NZ53236</t>
  </si>
  <si>
    <t>939245.759232_x0002_</t>
  </si>
  <si>
    <t>Bobby Phillips</t>
  </si>
  <si>
    <t>NZ13603</t>
  </si>
  <si>
    <t>452590.997824_x0002_</t>
  </si>
  <si>
    <t>Roy Stewart</t>
  </si>
  <si>
    <t>NZ90712</t>
  </si>
  <si>
    <t>901622.65625_x0002_</t>
  </si>
  <si>
    <t>Gregory Mason</t>
  </si>
  <si>
    <t>NZ82261</t>
  </si>
  <si>
    <t>1334851.751675_x0002_</t>
  </si>
  <si>
    <t>Martin Gonzalez</t>
  </si>
  <si>
    <t>NZ79483</t>
  </si>
  <si>
    <t>Andrew Torres</t>
  </si>
  <si>
    <t>NZ50522</t>
  </si>
  <si>
    <t>224823.6288_x0002_</t>
  </si>
  <si>
    <t>Heather Phillips</t>
  </si>
  <si>
    <t>NZ93181</t>
  </si>
  <si>
    <t>624747.137112_x0002_</t>
  </si>
  <si>
    <t>Richard Harper</t>
  </si>
  <si>
    <t>NZ15290</t>
  </si>
  <si>
    <t>81534.831756_x0002_</t>
  </si>
  <si>
    <t>NZ96115</t>
  </si>
  <si>
    <t>61914.6353_x0002_</t>
  </si>
  <si>
    <t>Kevin Green</t>
  </si>
  <si>
    <t>NZ69484</t>
  </si>
  <si>
    <t>638053.50726_x0002_</t>
  </si>
  <si>
    <t>Kenneth Diaz</t>
  </si>
  <si>
    <t>NZ85936</t>
  </si>
  <si>
    <t>1548129.748464_x0002_</t>
  </si>
  <si>
    <t>Teresa Kennedy</t>
  </si>
  <si>
    <t>NZ51266</t>
  </si>
  <si>
    <t>98999.733168_x0002_</t>
  </si>
  <si>
    <t>NZ17931</t>
  </si>
  <si>
    <t>641260.15245_x0002_</t>
  </si>
  <si>
    <t>Joseph Thomas</t>
  </si>
  <si>
    <t>NZ17713</t>
  </si>
  <si>
    <t>419185.54134_x0002_</t>
  </si>
  <si>
    <t>NZ24592</t>
  </si>
  <si>
    <t>235281.478528_x0002_</t>
  </si>
  <si>
    <t>NZ41923</t>
  </si>
  <si>
    <t>1680247.960404_x0002_</t>
  </si>
  <si>
    <t>Sean Ellis</t>
  </si>
  <si>
    <t>NZ17701</t>
  </si>
  <si>
    <t>571028.484375_x0002_</t>
  </si>
  <si>
    <t>Jeremy Burton</t>
  </si>
  <si>
    <t>NZ56730</t>
  </si>
  <si>
    <t>1747703.688192_x0002_</t>
  </si>
  <si>
    <t>Craig Daniels</t>
  </si>
  <si>
    <t>NZ33571</t>
  </si>
  <si>
    <t>302004.929952_x0002_</t>
  </si>
  <si>
    <t>Ralph Cole</t>
  </si>
  <si>
    <t>NZ87824</t>
  </si>
  <si>
    <t>1489199.08995_x0002_</t>
  </si>
  <si>
    <t>Carlos Lopez</t>
  </si>
  <si>
    <t>NZ43851</t>
  </si>
  <si>
    <t>295854.26094_x0002_</t>
  </si>
  <si>
    <t>Lori Bishop</t>
  </si>
  <si>
    <t>NZ21698</t>
  </si>
  <si>
    <t>286374.4389_x0002_</t>
  </si>
  <si>
    <t>Linda Burke</t>
  </si>
  <si>
    <t>NZ64087</t>
  </si>
  <si>
    <t>102083.149392_x0002_</t>
  </si>
  <si>
    <t>Virginia Duncan</t>
  </si>
  <si>
    <t>NZ83480</t>
  </si>
  <si>
    <t>39461.17824_x0002_</t>
  </si>
  <si>
    <t>Jerry Fowler</t>
  </si>
  <si>
    <t>NZ96926</t>
  </si>
  <si>
    <t>348716.03228_x0002_</t>
  </si>
  <si>
    <t>NZ80061</t>
  </si>
  <si>
    <t>1120243.77612_x0002_</t>
  </si>
  <si>
    <t>Jonathan Parker</t>
  </si>
  <si>
    <t>NZ72739</t>
  </si>
  <si>
    <t>423507.055104_x0002_</t>
  </si>
  <si>
    <t>Douglas Allen</t>
  </si>
  <si>
    <t>NZ18544</t>
  </si>
  <si>
    <t>247346.4325_x0002_</t>
  </si>
  <si>
    <t>Tammy Willis</t>
  </si>
  <si>
    <t>NZ29427</t>
  </si>
  <si>
    <t>49529.0752_x0002_</t>
  </si>
  <si>
    <t>Aaron Cook</t>
  </si>
  <si>
    <t>NZ65466</t>
  </si>
  <si>
    <t>126186.06208_x0002_</t>
  </si>
  <si>
    <t>Todd Weaver</t>
  </si>
  <si>
    <t>NZ24125</t>
  </si>
  <si>
    <t>62216.3927_x0002_</t>
  </si>
  <si>
    <t>Anthony Morales</t>
  </si>
  <si>
    <t>NZ96714</t>
  </si>
  <si>
    <t>245247.3369_x0002_</t>
  </si>
  <si>
    <t>Mary Martinez</t>
  </si>
  <si>
    <t>NZ96346</t>
  </si>
  <si>
    <t>115188.95466_x0002_</t>
  </si>
  <si>
    <t>Joyce Gardner</t>
  </si>
  <si>
    <t>NZ69220</t>
  </si>
  <si>
    <t>763217.78533_x0002_</t>
  </si>
  <si>
    <t>Lisa Phillips</t>
  </si>
  <si>
    <t>NZ85625</t>
  </si>
  <si>
    <t>172082.843712_x0002_</t>
  </si>
  <si>
    <t>Rose Johnson</t>
  </si>
  <si>
    <t>NZ33585</t>
  </si>
  <si>
    <t>1317356.969172_x0002_</t>
  </si>
  <si>
    <t>Jonathan Woods</t>
  </si>
  <si>
    <t>NZ61538</t>
  </si>
  <si>
    <t>391283.91456_x0002_</t>
  </si>
  <si>
    <t>1170583.662304_x0002_</t>
  </si>
  <si>
    <t>Bobby Bailey</t>
  </si>
  <si>
    <t>NZ87086</t>
  </si>
  <si>
    <t>194305.070592_x0002_</t>
  </si>
  <si>
    <t>Kenneth Hayes</t>
  </si>
  <si>
    <t>NZ16777</t>
  </si>
  <si>
    <t>568679.982066_x0002_</t>
  </si>
  <si>
    <t>James Lane</t>
  </si>
  <si>
    <t>323351.54104_x0002_</t>
  </si>
  <si>
    <t>Denise Carpenter</t>
  </si>
  <si>
    <t>NZ38646</t>
  </si>
  <si>
    <t>79482.761673_x0002_</t>
  </si>
  <si>
    <t>Sarah Schmidt</t>
  </si>
  <si>
    <t>NZ54363</t>
  </si>
  <si>
    <t>247129.873458_x0002_</t>
  </si>
  <si>
    <t>Joe Owens</t>
  </si>
  <si>
    <t>NZ32223</t>
  </si>
  <si>
    <t>97304.564175_x0002_</t>
  </si>
  <si>
    <t>Cheryl Fox</t>
  </si>
  <si>
    <t>NZ65968</t>
  </si>
  <si>
    <t>399816.794025_x0002_</t>
  </si>
  <si>
    <t>Jimmy Wright</t>
  </si>
  <si>
    <t>NZ28392</t>
  </si>
  <si>
    <t>142186.3128_x0002_</t>
  </si>
  <si>
    <t>Sandra Sims</t>
  </si>
  <si>
    <t>NZ54629</t>
  </si>
  <si>
    <t>274261.186332_x0002_</t>
  </si>
  <si>
    <t>Carolyn Martinez</t>
  </si>
  <si>
    <t>NZ22373</t>
  </si>
  <si>
    <t>1756146.0922_x0002_</t>
  </si>
  <si>
    <t>Sean Carter</t>
  </si>
  <si>
    <t>NZ98223</t>
  </si>
  <si>
    <t>1047262.446_x0002_</t>
  </si>
  <si>
    <t>Todd Black</t>
  </si>
  <si>
    <t>NZ98826</t>
  </si>
  <si>
    <t>780884.111952_x0002_</t>
  </si>
  <si>
    <t>Jeremy Duncan</t>
  </si>
  <si>
    <t>NZ24058</t>
  </si>
  <si>
    <t>116082.8901_x0002_</t>
  </si>
  <si>
    <t>George Fowler</t>
  </si>
  <si>
    <t>NZ68843</t>
  </si>
  <si>
    <t>96740.842752_x0002_</t>
  </si>
  <si>
    <t>Chris Nelson</t>
  </si>
  <si>
    <t>NZ74969</t>
  </si>
  <si>
    <t>489242.88_x0002_</t>
  </si>
  <si>
    <t>Robert Sanchez</t>
  </si>
  <si>
    <t>NZ65845</t>
  </si>
  <si>
    <t>974941.3575_x0002_</t>
  </si>
  <si>
    <t>Russell Alvarez</t>
  </si>
  <si>
    <t>NZ79409</t>
  </si>
  <si>
    <t>809741.08384_x0002_</t>
  </si>
  <si>
    <t>Jeremy Bryant</t>
  </si>
  <si>
    <t>NZ80195</t>
  </si>
  <si>
    <t>980906.309788_x0002_</t>
  </si>
  <si>
    <t>Clarence Cox</t>
  </si>
  <si>
    <t>NZ77041</t>
  </si>
  <si>
    <t>606081.495096_x0002_</t>
  </si>
  <si>
    <t>Arthur Fuller</t>
  </si>
  <si>
    <t>NZ89957</t>
  </si>
  <si>
    <t>257681.311434_x0002_</t>
  </si>
  <si>
    <t>Paul Riley</t>
  </si>
  <si>
    <t>NZ80012</t>
  </si>
  <si>
    <t>1159374.73392_x0002_</t>
  </si>
  <si>
    <t>Johnny Bennett</t>
  </si>
  <si>
    <t>NZ27011</t>
  </si>
  <si>
    <t>1144704.011451_x0002_</t>
  </si>
  <si>
    <t>Alice Chavez</t>
  </si>
  <si>
    <t>NZ50404</t>
  </si>
  <si>
    <t>954905.244272_x0002_</t>
  </si>
  <si>
    <t>Susan Cole</t>
  </si>
  <si>
    <t>NZ71209</t>
  </si>
  <si>
    <t>1528492.2912_x0002_</t>
  </si>
  <si>
    <t>NZ83308</t>
  </si>
  <si>
    <t>1192095.1296_x0002_</t>
  </si>
  <si>
    <t>NZ14471</t>
  </si>
  <si>
    <t>224557.818624_x0002_</t>
  </si>
  <si>
    <t>Peter Perry</t>
  </si>
  <si>
    <t>NZ50563</t>
  </si>
  <si>
    <t>1280099.98875_x0002_</t>
  </si>
  <si>
    <t>Cheryl Allen</t>
  </si>
  <si>
    <t>NZ36809</t>
  </si>
  <si>
    <t>559642.348455_x0002_</t>
  </si>
  <si>
    <t>Bruce Johnston</t>
  </si>
  <si>
    <t>NZ52274</t>
  </si>
  <si>
    <t>628956.632673_x0002_</t>
  </si>
  <si>
    <t>Mark Hicks</t>
  </si>
  <si>
    <t>NZ45419</t>
  </si>
  <si>
    <t>182272.437672_x0002_</t>
  </si>
  <si>
    <t>Kathryn Rose</t>
  </si>
  <si>
    <t>NZ90597</t>
  </si>
  <si>
    <t>1120446.352236_x0002_</t>
  </si>
  <si>
    <t>Thomas Jenkins</t>
  </si>
  <si>
    <t>NZ46035</t>
  </si>
  <si>
    <t>161117.14304_x0002_</t>
  </si>
  <si>
    <t>Raymond Marshall</t>
  </si>
  <si>
    <t>NZ57481</t>
  </si>
  <si>
    <t>166278.845_x0002_</t>
  </si>
  <si>
    <t>Shirley Gilbert</t>
  </si>
  <si>
    <t>NZ49839</t>
  </si>
  <si>
    <t>619039.874817_x0002_</t>
  </si>
  <si>
    <t>George Martinez</t>
  </si>
  <si>
    <t>NZ75420</t>
  </si>
  <si>
    <t>225281.671524_x0002_</t>
  </si>
  <si>
    <t>Donna Martin</t>
  </si>
  <si>
    <t>NZ25130</t>
  </si>
  <si>
    <t>895244.830272_x0002_</t>
  </si>
  <si>
    <t>Andrew Martinez</t>
  </si>
  <si>
    <t>NZ61510</t>
  </si>
  <si>
    <t>573777.992358_x0002_</t>
  </si>
  <si>
    <t>Gary Rivera</t>
  </si>
  <si>
    <t>NZ39682</t>
  </si>
  <si>
    <t>482897.727596_x0002_</t>
  </si>
  <si>
    <t>Randy Jacobs</t>
  </si>
  <si>
    <t>NZ14568</t>
  </si>
  <si>
    <t>3515972.55984_x0002_</t>
  </si>
  <si>
    <t>Scott Hart</t>
  </si>
  <si>
    <t>NZ40714</t>
  </si>
  <si>
    <t>1058173.90254_x0002_</t>
  </si>
  <si>
    <t>Ernest Smith</t>
  </si>
  <si>
    <t>NZ44460</t>
  </si>
  <si>
    <t>52569.960552_x0002_</t>
  </si>
  <si>
    <t>Edward Perry</t>
  </si>
  <si>
    <t>NZ45220</t>
  </si>
  <si>
    <t>1291352.74112_x0002_</t>
  </si>
  <si>
    <t>Jeremy Jacobs</t>
  </si>
  <si>
    <t>NZ76179</t>
  </si>
  <si>
    <t>672708.902704_x0002_</t>
  </si>
  <si>
    <t>Jesse Wood</t>
  </si>
  <si>
    <t>NZ94127</t>
  </si>
  <si>
    <t>676238.741568_x0002_</t>
  </si>
  <si>
    <t>Jeremy Ray</t>
  </si>
  <si>
    <t>NZ73185</t>
  </si>
  <si>
    <t>1453804.314944_x0002_</t>
  </si>
  <si>
    <t>Howard Jordan</t>
  </si>
  <si>
    <t>NZ27981</t>
  </si>
  <si>
    <t>1599208.312554_x0002_</t>
  </si>
  <si>
    <t>Gerald Dunn</t>
  </si>
  <si>
    <t>NZ82248</t>
  </si>
  <si>
    <t>370769.9424_x0002_</t>
  </si>
  <si>
    <t>Bruce Rose</t>
  </si>
  <si>
    <t>NZ49461</t>
  </si>
  <si>
    <t>199877.0418_x0002_</t>
  </si>
  <si>
    <t>Earl Davis</t>
  </si>
  <si>
    <t>NZ83775</t>
  </si>
  <si>
    <t>814077.7836_x0002_</t>
  </si>
  <si>
    <t>Billy Robertson</t>
  </si>
  <si>
    <t>NZ38878</t>
  </si>
  <si>
    <t>60424.783776_x0002_</t>
  </si>
  <si>
    <t>Mark Duncan</t>
  </si>
  <si>
    <t>NZ56828</t>
  </si>
  <si>
    <t>659353.323132_x0002_</t>
  </si>
  <si>
    <t>Anne Bailey</t>
  </si>
  <si>
    <t>NZ50530</t>
  </si>
  <si>
    <t>386551.753632_x0002_</t>
  </si>
  <si>
    <t>Doris James</t>
  </si>
  <si>
    <t>NZ92265</t>
  </si>
  <si>
    <t>469038.875008_x0002_</t>
  </si>
  <si>
    <t>Jonathan Hunter</t>
  </si>
  <si>
    <t>NZ23675</t>
  </si>
  <si>
    <t>47024.477784_x0002_</t>
  </si>
  <si>
    <t>Willie Price</t>
  </si>
  <si>
    <t>NZ67526</t>
  </si>
  <si>
    <t>481590.33_x0002_</t>
  </si>
  <si>
    <t>Rachel Ellis</t>
  </si>
  <si>
    <t>41200.183332_x0002_</t>
  </si>
  <si>
    <t>Timothy Alexander</t>
  </si>
  <si>
    <t>NZ73582</t>
  </si>
  <si>
    <t>113708.648224_x0002_</t>
  </si>
  <si>
    <t>Karen Carr</t>
  </si>
  <si>
    <t>NZ91553</t>
  </si>
  <si>
    <t>434860.50348_x0002_</t>
  </si>
  <si>
    <t>Alan Taylor</t>
  </si>
  <si>
    <t>NZ88950</t>
  </si>
  <si>
    <t>3386869.408065_x0002_</t>
  </si>
  <si>
    <t>Clarence Hart</t>
  </si>
  <si>
    <t>NZ65738</t>
  </si>
  <si>
    <t>254964.46275_x0002_</t>
  </si>
  <si>
    <t>Harry Smith</t>
  </si>
  <si>
    <t>NZ73702</t>
  </si>
  <si>
    <t>188758.850056_x0002_</t>
  </si>
  <si>
    <t>Joseph Adams</t>
  </si>
  <si>
    <t>1579332.66561_x0002_</t>
  </si>
  <si>
    <t>Gary Stanley</t>
  </si>
  <si>
    <t>NZ44607</t>
  </si>
  <si>
    <t>2500209.690624_x0002_</t>
  </si>
  <si>
    <t>NZ33553</t>
  </si>
  <si>
    <t>758957.496_x0002_</t>
  </si>
  <si>
    <t>Bruce White</t>
  </si>
  <si>
    <t>NZ53170</t>
  </si>
  <si>
    <t>66767.019172_x0002_</t>
  </si>
  <si>
    <t>Sarah Ruiz</t>
  </si>
  <si>
    <t>NZ93602</t>
  </si>
  <si>
    <t>107267.607552_x0002_</t>
  </si>
  <si>
    <t>Benjamin James</t>
  </si>
  <si>
    <t>NZ49888</t>
  </si>
  <si>
    <t>945239.659875_x0002_</t>
  </si>
  <si>
    <t>Henry Holmes</t>
  </si>
  <si>
    <t>NZ54797</t>
  </si>
  <si>
    <t>132877.016496_x0002_</t>
  </si>
  <si>
    <t>Timothy Miller</t>
  </si>
  <si>
    <t>NZ17319</t>
  </si>
  <si>
    <t>105060.54845_x0002_</t>
  </si>
  <si>
    <t>James Stone</t>
  </si>
  <si>
    <t>NZ95487</t>
  </si>
  <si>
    <t>1102563.1656_x0002_</t>
  </si>
  <si>
    <t>Andrew Young</t>
  </si>
  <si>
    <t>NZ17854</t>
  </si>
  <si>
    <t>390386.428128_x0002_</t>
  </si>
  <si>
    <t>Antonio Henderson</t>
  </si>
  <si>
    <t>NZ47843</t>
  </si>
  <si>
    <t>396706.9184_x0002_</t>
  </si>
  <si>
    <t>Jeffrey Taylor</t>
  </si>
  <si>
    <t>NZ23199</t>
  </si>
  <si>
    <t>504109.23885_x0002_</t>
  </si>
  <si>
    <t>NZ57420</t>
  </si>
  <si>
    <t>1003245.945552_x0002_</t>
  </si>
  <si>
    <t>Timothy Ortiz</t>
  </si>
  <si>
    <t>163906.23285_x0002_</t>
  </si>
  <si>
    <t>Mark Henry</t>
  </si>
  <si>
    <t>NZ94566</t>
  </si>
  <si>
    <t>802754.77473_x0002_</t>
  </si>
  <si>
    <t>Jonathan Reed</t>
  </si>
  <si>
    <t>NZ82408</t>
  </si>
  <si>
    <t>1035073.835472_x0002_</t>
  </si>
  <si>
    <t>NZ96756</t>
  </si>
  <si>
    <t>684295.048822_x0002_</t>
  </si>
  <si>
    <t>Lawrence Richardson</t>
  </si>
  <si>
    <t>NZ84558</t>
  </si>
  <si>
    <t>238663.827493_x0002_</t>
  </si>
  <si>
    <t>Stephanie Mills</t>
  </si>
  <si>
    <t>NZ59539</t>
  </si>
  <si>
    <t>175002.722_x0002_</t>
  </si>
  <si>
    <t>Terry Watson</t>
  </si>
  <si>
    <t>NZ92195</t>
  </si>
  <si>
    <t>1553374.77984_x0002_</t>
  </si>
  <si>
    <t>James Olson</t>
  </si>
  <si>
    <t>NZ52771</t>
  </si>
  <si>
    <t>197430.382368_x0002_</t>
  </si>
  <si>
    <t>Jason Cunningham</t>
  </si>
  <si>
    <t>NZ27105</t>
  </si>
  <si>
    <t>1070891.8248_x0002_</t>
  </si>
  <si>
    <t>Matthew Wheeler</t>
  </si>
  <si>
    <t>NZ48107</t>
  </si>
  <si>
    <t>1070053.5824_x0002_</t>
  </si>
  <si>
    <t>Carol Warren</t>
  </si>
  <si>
    <t>NZ32633</t>
  </si>
  <si>
    <t>981961.69148_x0002_</t>
  </si>
  <si>
    <t>Ruth Weaver</t>
  </si>
  <si>
    <t>NZ45460</t>
  </si>
  <si>
    <t>1029891.963825_x0002_</t>
  </si>
  <si>
    <t>Larry Gomez</t>
  </si>
  <si>
    <t>NZ99554</t>
  </si>
  <si>
    <t>Matthew Morgan</t>
  </si>
  <si>
    <t>NZ84942</t>
  </si>
  <si>
    <t>27367.8912_x0002_</t>
  </si>
  <si>
    <t>Charles Green</t>
  </si>
  <si>
    <t>NZ30598</t>
  </si>
  <si>
    <t>404394.212352_x0002_</t>
  </si>
  <si>
    <t>Roger Jacobs</t>
  </si>
  <si>
    <t>NZ60265</t>
  </si>
  <si>
    <t>314269.04888_x0002_</t>
  </si>
  <si>
    <t>Nicholas Garcia</t>
  </si>
  <si>
    <t>NZ72436</t>
  </si>
  <si>
    <t>413171.424512_x0002_</t>
  </si>
  <si>
    <t>Cynthia Perkins</t>
  </si>
  <si>
    <t>NZ92018</t>
  </si>
  <si>
    <t>186712.064_x0002_</t>
  </si>
  <si>
    <t>Angela Tucker</t>
  </si>
  <si>
    <t>NZ60028</t>
  </si>
  <si>
    <t>143853.2608_x0002_</t>
  </si>
  <si>
    <t>Jeffrey James</t>
  </si>
  <si>
    <t>NZ74028</t>
  </si>
  <si>
    <t>1508181.389568_x0002_</t>
  </si>
  <si>
    <t>NZ76900</t>
  </si>
  <si>
    <t>302827.012098_x0002_</t>
  </si>
  <si>
    <t>Rebecca Owens</t>
  </si>
  <si>
    <t>NZ69189</t>
  </si>
  <si>
    <t>985148.61104_x0002_</t>
  </si>
  <si>
    <t>Michael Carpenter</t>
  </si>
  <si>
    <t>101161.42008_x0002_</t>
  </si>
  <si>
    <t>Betty Butler</t>
  </si>
  <si>
    <t>NZ17356</t>
  </si>
  <si>
    <t>1651345.592442_x0002_</t>
  </si>
  <si>
    <t>Joshua Riley</t>
  </si>
  <si>
    <t>NZ17508</t>
  </si>
  <si>
    <t>1247794.68555_x0002_</t>
  </si>
  <si>
    <t>Sean Morrison</t>
  </si>
  <si>
    <t>NZ69918</t>
  </si>
  <si>
    <t>294577.4304_x0002_</t>
  </si>
  <si>
    <t>Mary Wright</t>
  </si>
  <si>
    <t>NZ76782</t>
  </si>
  <si>
    <t>609456.529836_x0002_</t>
  </si>
  <si>
    <t>Sarah Rivera</t>
  </si>
  <si>
    <t>139803.124608_x0002_</t>
  </si>
  <si>
    <t>Theresa Mcdonald</t>
  </si>
  <si>
    <t>NZ28733</t>
  </si>
  <si>
    <t>481042.8702_x0002_</t>
  </si>
  <si>
    <t>Sean Robinson</t>
  </si>
  <si>
    <t>NZ58018</t>
  </si>
  <si>
    <t>200786.439744_x0002_</t>
  </si>
  <si>
    <t>Ashley Powell</t>
  </si>
  <si>
    <t>NZ52234</t>
  </si>
  <si>
    <t>2093007.373064_x0002_</t>
  </si>
  <si>
    <t>Ronald Hill</t>
  </si>
  <si>
    <t>NZ46526</t>
  </si>
  <si>
    <t>1503762.64896_x0002_</t>
  </si>
  <si>
    <t>Steven Hall</t>
  </si>
  <si>
    <t>NZ35316</t>
  </si>
  <si>
    <t>570772.506636_x0002_</t>
  </si>
  <si>
    <t>Annie Hayes</t>
  </si>
  <si>
    <t>NZ89530</t>
  </si>
  <si>
    <t>677319.48856_x0002_</t>
  </si>
  <si>
    <t>Mark Harris</t>
  </si>
  <si>
    <t>NZ54677</t>
  </si>
  <si>
    <t>871132.938368_x0002_</t>
  </si>
  <si>
    <t>Mark Garrett</t>
  </si>
  <si>
    <t>NZ40785</t>
  </si>
  <si>
    <t>1230159.329364_x0002_</t>
  </si>
  <si>
    <t>Ruth Reyes</t>
  </si>
  <si>
    <t>NZ42604</t>
  </si>
  <si>
    <t>1298008.526031_x0002_</t>
  </si>
  <si>
    <t>Justin Johnson</t>
  </si>
  <si>
    <t>NZ70565</t>
  </si>
  <si>
    <t>135602.611248_x0002_</t>
  </si>
  <si>
    <t>Peter Martin</t>
  </si>
  <si>
    <t>NZ28746</t>
  </si>
  <si>
    <t>847815.678236_x0002_</t>
  </si>
  <si>
    <t>Anne Collins</t>
  </si>
  <si>
    <t>NZ26568</t>
  </si>
  <si>
    <t>127040.6025_x0002_</t>
  </si>
  <si>
    <t>Mary Berry</t>
  </si>
  <si>
    <t>NZ65923</t>
  </si>
  <si>
    <t>711965.602128_x0002_</t>
  </si>
  <si>
    <t>Jimmy Gordon</t>
  </si>
  <si>
    <t>NZ97608</t>
  </si>
  <si>
    <t>798969.588543_x0002_</t>
  </si>
  <si>
    <t>Charles Long</t>
  </si>
  <si>
    <t>NZ23002</t>
  </si>
  <si>
    <t>357447.809376_x0002_</t>
  </si>
  <si>
    <t>Paul Bell</t>
  </si>
  <si>
    <t>NZ68811</t>
  </si>
  <si>
    <t>147943.13235_x0002_</t>
  </si>
  <si>
    <t>Brenda Miller</t>
  </si>
  <si>
    <t>NZ12601</t>
  </si>
  <si>
    <t>560116.24416_x0002_</t>
  </si>
  <si>
    <t>Gregory Richards</t>
  </si>
  <si>
    <t>564711.398592_x0002_</t>
  </si>
  <si>
    <t>Laura Ellis</t>
  </si>
  <si>
    <t>NZ20812</t>
  </si>
  <si>
    <t>1712205.920943_x0002_</t>
  </si>
  <si>
    <t>Gerald Bowman</t>
  </si>
  <si>
    <t>361645.82944_x0002_</t>
  </si>
  <si>
    <t>Kelly Sanchez</t>
  </si>
  <si>
    <t>NZ65206</t>
  </si>
  <si>
    <t>1655020.060672_x0002_</t>
  </si>
  <si>
    <t>Jason Edwards</t>
  </si>
  <si>
    <t>NZ87656</t>
  </si>
  <si>
    <t>2253058.982972_x0002_</t>
  </si>
  <si>
    <t>Robert Lane</t>
  </si>
  <si>
    <t>NZ14845</t>
  </si>
  <si>
    <t>288545.159476_x0002_</t>
  </si>
  <si>
    <t>Susan Carter</t>
  </si>
  <si>
    <t>NZ28655</t>
  </si>
  <si>
    <t>Ruth Bailey</t>
  </si>
  <si>
    <t>NZ12731</t>
  </si>
  <si>
    <t>141935.637965_x0002_</t>
  </si>
  <si>
    <t>Nancy Mitchell</t>
  </si>
  <si>
    <t>NZ19266</t>
  </si>
  <si>
    <t>1177321.89292_x0002_</t>
  </si>
  <si>
    <t>Julie Cruz</t>
  </si>
  <si>
    <t>NZ76975</t>
  </si>
  <si>
    <t>73467.268_x0002_</t>
  </si>
  <si>
    <t>Anthony Sims</t>
  </si>
  <si>
    <t>NZ80646</t>
  </si>
  <si>
    <t>327401.6904_x0002_</t>
  </si>
  <si>
    <t>Carolyn Wright</t>
  </si>
  <si>
    <t>NZ25359</t>
  </si>
  <si>
    <t>856487.301462_x0002_</t>
  </si>
  <si>
    <t>Judy Myers</t>
  </si>
  <si>
    <t>NZ57637</t>
  </si>
  <si>
    <t>235512.870625_x0002_</t>
  </si>
  <si>
    <t>Jimmy Evans</t>
  </si>
  <si>
    <t>NZ58373</t>
  </si>
  <si>
    <t>974755.484488_x0002_</t>
  </si>
  <si>
    <t>Louis Price</t>
  </si>
  <si>
    <t>NZ96166</t>
  </si>
  <si>
    <t>229870.476_x0002_</t>
  </si>
  <si>
    <t>Wanda Smith</t>
  </si>
  <si>
    <t>NZ60750</t>
  </si>
  <si>
    <t>199933.90683_x0002_</t>
  </si>
  <si>
    <t>Philip Hanson</t>
  </si>
  <si>
    <t>NZ32087</t>
  </si>
  <si>
    <t>787307.446002_x0002_</t>
  </si>
  <si>
    <t>Ruth Freeman</t>
  </si>
  <si>
    <t>NZ76718</t>
  </si>
  <si>
    <t>202898.0044_x0002_</t>
  </si>
  <si>
    <t>Bonnie Simpson</t>
  </si>
  <si>
    <t>NZ22076</t>
  </si>
  <si>
    <t>395367.358906_x0002_</t>
  </si>
  <si>
    <t>Johnny Campbell</t>
  </si>
  <si>
    <t>NZ45962</t>
  </si>
  <si>
    <t>1108827.78795_x0002_</t>
  </si>
  <si>
    <t>Johnny Nelson</t>
  </si>
  <si>
    <t>NZ43916</t>
  </si>
  <si>
    <t>329466.048912_x0002_</t>
  </si>
  <si>
    <t>Paula Spencer</t>
  </si>
  <si>
    <t>NZ44689</t>
  </si>
  <si>
    <t>734785.456328_x0002_</t>
  </si>
  <si>
    <t>Anne Mason</t>
  </si>
  <si>
    <t>NZ19507</t>
  </si>
  <si>
    <t>408574.685679_x0002_</t>
  </si>
  <si>
    <t>Debra Mills</t>
  </si>
  <si>
    <t>NZ37195</t>
  </si>
  <si>
    <t>1255303.356416_x0002_</t>
  </si>
  <si>
    <t>Harry Phillips</t>
  </si>
  <si>
    <t>NZ64863</t>
  </si>
  <si>
    <t>120010.971615_x0002_</t>
  </si>
  <si>
    <t>Harold Ruiz</t>
  </si>
  <si>
    <t>NZ62007</t>
  </si>
  <si>
    <t>446124.607488_x0002_</t>
  </si>
  <si>
    <t>David Rice</t>
  </si>
  <si>
    <t>NZ25698</t>
  </si>
  <si>
    <t>529249.042364_x0002_</t>
  </si>
  <si>
    <t>Jesse Peterson</t>
  </si>
  <si>
    <t>NZ38710</t>
  </si>
  <si>
    <t>720023.6719_x0002_</t>
  </si>
  <si>
    <t>Steve Peterson</t>
  </si>
  <si>
    <t>NZ63706</t>
  </si>
  <si>
    <t>423754.219224_x0002_</t>
  </si>
  <si>
    <t>Richard Gibson</t>
  </si>
  <si>
    <t>NZ25095</t>
  </si>
  <si>
    <t>473402.120625_x0002_</t>
  </si>
  <si>
    <t>Frank Brown</t>
  </si>
  <si>
    <t>NZ87222</t>
  </si>
  <si>
    <t>426063.72_x0002_</t>
  </si>
  <si>
    <t>Jennifer Fields</t>
  </si>
  <si>
    <t>NZ94282</t>
  </si>
  <si>
    <t>103147.2365_x0002_</t>
  </si>
  <si>
    <t>Shawn Wallace</t>
  </si>
  <si>
    <t>NZ52850</t>
  </si>
  <si>
    <t>1008768.999368_x0002_</t>
  </si>
  <si>
    <t>Charles Simmons</t>
  </si>
  <si>
    <t>NZ22152</t>
  </si>
  <si>
    <t>1040645.144539_x0002_</t>
  </si>
  <si>
    <t>Ruth Hamilton</t>
  </si>
  <si>
    <t>NZ94938</t>
  </si>
  <si>
    <t>1563534.99072_x0002_</t>
  </si>
  <si>
    <t>Todd Howell</t>
  </si>
  <si>
    <t>NZ13977</t>
  </si>
  <si>
    <t>1027108.388367_x0002_</t>
  </si>
  <si>
    <t>Irene Cooper</t>
  </si>
  <si>
    <t>106405.888_x0002_</t>
  </si>
  <si>
    <t>NZ21106</t>
  </si>
  <si>
    <t>307202.08896_x0002_</t>
  </si>
  <si>
    <t>Scott Sanders</t>
  </si>
  <si>
    <t>NZ78937</t>
  </si>
  <si>
    <t>85688.9088_x0002_</t>
  </si>
  <si>
    <t>Jeffrey Cook</t>
  </si>
  <si>
    <t>NZ99246</t>
  </si>
  <si>
    <t>104868.502272_x0002_</t>
  </si>
  <si>
    <t>Irene Phillips</t>
  </si>
  <si>
    <t>NZ97635</t>
  </si>
  <si>
    <t>107038.73307_x0002_</t>
  </si>
  <si>
    <t>Christopher Reynolds</t>
  </si>
  <si>
    <t>NZ65604</t>
  </si>
  <si>
    <t>1225648.64565_x0002_</t>
  </si>
  <si>
    <t>Michael Barnes</t>
  </si>
  <si>
    <t>NZ15003</t>
  </si>
  <si>
    <t>433660.464972_x0002_</t>
  </si>
  <si>
    <t>Michelle Stephens</t>
  </si>
  <si>
    <t>NZ91538</t>
  </si>
  <si>
    <t>876584.28006_x0002_</t>
  </si>
  <si>
    <t>Justin Jones</t>
  </si>
  <si>
    <t>NZ90141</t>
  </si>
  <si>
    <t>1568223.216_x0002_</t>
  </si>
  <si>
    <t>John Parker</t>
  </si>
  <si>
    <t>NZ44710</t>
  </si>
  <si>
    <t>260018.701242_x0002_</t>
  </si>
  <si>
    <t>Keith Price</t>
  </si>
  <si>
    <t>NZ84144</t>
  </si>
  <si>
    <t>61042.6224_x0002_</t>
  </si>
  <si>
    <t>Christine Williams</t>
  </si>
  <si>
    <t>NZ47499</t>
  </si>
  <si>
    <t>73608.21_x0002_</t>
  </si>
  <si>
    <t>NZ21028</t>
  </si>
  <si>
    <t>1504666.46808_x0002_</t>
  </si>
  <si>
    <t>Kenneth Garcia</t>
  </si>
  <si>
    <t>NZ32973</t>
  </si>
  <si>
    <t>326853.42712_x0002_</t>
  </si>
  <si>
    <t>Ralph Sanders</t>
  </si>
  <si>
    <t>NZ96247</t>
  </si>
  <si>
    <t>821381.48056_x0002_</t>
  </si>
  <si>
    <t>Denise Campbell</t>
  </si>
  <si>
    <t>NZ42622</t>
  </si>
  <si>
    <t>419094.98496_x0002_</t>
  </si>
  <si>
    <t>Carlos Romero</t>
  </si>
  <si>
    <t>NZ79955</t>
  </si>
  <si>
    <t>691698.963571_x0002_</t>
  </si>
  <si>
    <t>George Price</t>
  </si>
  <si>
    <t>NZ95721</t>
  </si>
  <si>
    <t>336955.030976_x0002_</t>
  </si>
  <si>
    <t>Adam Knight</t>
  </si>
  <si>
    <t>NZ26586</t>
  </si>
  <si>
    <t>1393024.721305_x0002_</t>
  </si>
  <si>
    <t>Ruth Mitchell</t>
  </si>
  <si>
    <t>NZ71806</t>
  </si>
  <si>
    <t>116331.1568_x0002_</t>
  </si>
  <si>
    <t>Diane Montgomery</t>
  </si>
  <si>
    <t>NZ29470</t>
  </si>
  <si>
    <t>1997338.998785_x0002_</t>
  </si>
  <si>
    <t>Thomas Palmer</t>
  </si>
  <si>
    <t>NZ98847</t>
  </si>
  <si>
    <t>1201703.832_x0002_</t>
  </si>
  <si>
    <t>Thomas Russell</t>
  </si>
  <si>
    <t>NZ97656</t>
  </si>
  <si>
    <t>989380.390482_x0002_</t>
  </si>
  <si>
    <t>Henry Wood</t>
  </si>
  <si>
    <t>NZ31177</t>
  </si>
  <si>
    <t>1020976.755712_x0002_</t>
  </si>
  <si>
    <t>Betty Phillips</t>
  </si>
  <si>
    <t>NZ15625</t>
  </si>
  <si>
    <t>215052.594471_x0002_</t>
  </si>
  <si>
    <t>Martha Davis</t>
  </si>
  <si>
    <t>NZ47000</t>
  </si>
  <si>
    <t>936493.671875_x0002_</t>
  </si>
  <si>
    <t>Dennis Hart</t>
  </si>
  <si>
    <t>NZ66918</t>
  </si>
  <si>
    <t>193381.281792_x0002_</t>
  </si>
  <si>
    <t>David Howell</t>
  </si>
  <si>
    <t>NZ42885</t>
  </si>
  <si>
    <t>448280.973_x0002_</t>
  </si>
  <si>
    <t>NZ21206</t>
  </si>
  <si>
    <t>570888.342612_x0002_</t>
  </si>
  <si>
    <t>Benjamin Duncan</t>
  </si>
  <si>
    <t>NZ93386</t>
  </si>
  <si>
    <t>683612.29656_x0002_</t>
  </si>
  <si>
    <t>Russell Hanson</t>
  </si>
  <si>
    <t>NZ72949</t>
  </si>
  <si>
    <t>1424891.083792_x0002_</t>
  </si>
  <si>
    <t>Willie Kennedy</t>
  </si>
  <si>
    <t>NZ76617</t>
  </si>
  <si>
    <t>NZ45470</t>
  </si>
  <si>
    <t>41509.990458_x0002_</t>
  </si>
  <si>
    <t>Donna Reid</t>
  </si>
  <si>
    <t>NZ27653</t>
  </si>
  <si>
    <t>289365.4016_x0002_</t>
  </si>
  <si>
    <t>Phillip Green</t>
  </si>
  <si>
    <t>NZ53168</t>
  </si>
  <si>
    <t>358461.909036_x0002_</t>
  </si>
  <si>
    <t>Lawrence Powell</t>
  </si>
  <si>
    <t>NZ22142</t>
  </si>
  <si>
    <t>169348.06824_x0002_</t>
  </si>
  <si>
    <t>Philip Martin</t>
  </si>
  <si>
    <t>NZ13072</t>
  </si>
  <si>
    <t>1523757.92022_x0002_</t>
  </si>
  <si>
    <t>Bruce Romero</t>
  </si>
  <si>
    <t>NZ20608</t>
  </si>
  <si>
    <t>611852.16708_x0002_</t>
  </si>
  <si>
    <t>Lawrence Gibson</t>
  </si>
  <si>
    <t>NZ13347</t>
  </si>
  <si>
    <t>191303.258688_x0002_</t>
  </si>
  <si>
    <t>Timothy Moore</t>
  </si>
  <si>
    <t>NZ20631</t>
  </si>
  <si>
    <t>116494.449632_x0002_</t>
  </si>
  <si>
    <t>Roger Hunter</t>
  </si>
  <si>
    <t>NZ86081</t>
  </si>
  <si>
    <t>502389.903644_x0002_</t>
  </si>
  <si>
    <t>Earl Richardson</t>
  </si>
  <si>
    <t>NZ95612</t>
  </si>
  <si>
    <t>370594.474384_x0002_</t>
  </si>
  <si>
    <t>Ronald Walker</t>
  </si>
  <si>
    <t>NZ55583</t>
  </si>
  <si>
    <t>222884.561088_x0002_</t>
  </si>
  <si>
    <t>Lori Marshall</t>
  </si>
  <si>
    <t>NZ17897</t>
  </si>
  <si>
    <t>421426.091712_x0002_</t>
  </si>
  <si>
    <t>Carolyn Black</t>
  </si>
  <si>
    <t>NZ24232</t>
  </si>
  <si>
    <t>1448756.022942_x0002_</t>
  </si>
  <si>
    <t>Adam Reyes</t>
  </si>
  <si>
    <t>NZ93494</t>
  </si>
  <si>
    <t>168183.13095_x0002_</t>
  </si>
  <si>
    <t>Roy Martinez</t>
  </si>
  <si>
    <t>NZ81606</t>
  </si>
  <si>
    <t>77377.4085_x0002_</t>
  </si>
  <si>
    <t>Rebecca Burke</t>
  </si>
  <si>
    <t>NZ36864</t>
  </si>
  <si>
    <t>1118146.5284_x0002_</t>
  </si>
  <si>
    <t>Bruce Banks</t>
  </si>
  <si>
    <t>NZ87020</t>
  </si>
  <si>
    <t>25861.372875_x0002_</t>
  </si>
  <si>
    <t>Brenda Wright</t>
  </si>
  <si>
    <t>NZ29396</t>
  </si>
  <si>
    <t>95070.794_x0002_</t>
  </si>
  <si>
    <t>Lillian Carroll</t>
  </si>
  <si>
    <t>NZ59444</t>
  </si>
  <si>
    <t>994183.247176_x0002_</t>
  </si>
  <si>
    <t>Todd Campbell</t>
  </si>
  <si>
    <t>NZ46331</t>
  </si>
  <si>
    <t>976917.76_x0002_</t>
  </si>
  <si>
    <t>NZ23827</t>
  </si>
  <si>
    <t>934525.894016_x0002_</t>
  </si>
  <si>
    <t>Evelyn Taylor</t>
  </si>
  <si>
    <t>NZ18163</t>
  </si>
  <si>
    <t>437316.134976_x0002_</t>
  </si>
  <si>
    <t>Justin Dean</t>
  </si>
  <si>
    <t>NZ14715</t>
  </si>
  <si>
    <t>678567.869952_x0002_</t>
  </si>
  <si>
    <t>Jonathan Riley</t>
  </si>
  <si>
    <t>NZ24341</t>
  </si>
  <si>
    <t>958002.587613_x0002_</t>
  </si>
  <si>
    <t>Kenneth Riley</t>
  </si>
  <si>
    <t>NZ97044</t>
  </si>
  <si>
    <t>1024647.731919_x0002_</t>
  </si>
  <si>
    <t>NZ52005</t>
  </si>
  <si>
    <t>127045.875988_x0002_</t>
  </si>
  <si>
    <t>Brandon Tucker</t>
  </si>
  <si>
    <t>NZ28479</t>
  </si>
  <si>
    <t>87378.65928_x0002_</t>
  </si>
  <si>
    <t>Jack Lewis</t>
  </si>
  <si>
    <t>NZ70396</t>
  </si>
  <si>
    <t>390050.10135_x0002_</t>
  </si>
  <si>
    <t>Catherine Bryant</t>
  </si>
  <si>
    <t>NZ78244</t>
  </si>
  <si>
    <t>244609.519232_x0002_</t>
  </si>
  <si>
    <t>Michael Martin</t>
  </si>
  <si>
    <t>NZ96395</t>
  </si>
  <si>
    <t>342667.572975_x0002_</t>
  </si>
  <si>
    <t>Frances Harrison</t>
  </si>
  <si>
    <t>NZ97456</t>
  </si>
  <si>
    <t>1089957.0276_x0002_</t>
  </si>
  <si>
    <t>Earl Hall</t>
  </si>
  <si>
    <t>NZ38321</t>
  </si>
  <si>
    <t>669180.329879_x0002_</t>
  </si>
  <si>
    <t>Adam Gonzalez</t>
  </si>
  <si>
    <t>NZ75882</t>
  </si>
  <si>
    <t>818115.3792_x0002_</t>
  </si>
  <si>
    <t>Juan Garcia</t>
  </si>
  <si>
    <t>NZ89674</t>
  </si>
  <si>
    <t>244910.008512_x0002_</t>
  </si>
  <si>
    <t>Kevin Walker</t>
  </si>
  <si>
    <t>NZ90377</t>
  </si>
  <si>
    <t>2438133.21_x0002_</t>
  </si>
  <si>
    <t>Russell Coleman</t>
  </si>
  <si>
    <t>NZ59637</t>
  </si>
  <si>
    <t>694986.093732_x0002_</t>
  </si>
  <si>
    <t>Matthew Ellis</t>
  </si>
  <si>
    <t>NZ60221</t>
  </si>
  <si>
    <t>774143.808172_x0002_</t>
  </si>
  <si>
    <t>Juan Hughes</t>
  </si>
  <si>
    <t>NZ73272</t>
  </si>
  <si>
    <t>280502.976792_x0002_</t>
  </si>
  <si>
    <t>Walter Jenkins</t>
  </si>
  <si>
    <t>NZ86710</t>
  </si>
  <si>
    <t>584228.50896_x0002_</t>
  </si>
  <si>
    <t>Bobby Warren</t>
  </si>
  <si>
    <t>NZ22902</t>
  </si>
  <si>
    <t>455937.820375_x0002_</t>
  </si>
  <si>
    <t>Jose Evans</t>
  </si>
  <si>
    <t>NZ45041</t>
  </si>
  <si>
    <t>1901203.153092_x0002_</t>
  </si>
  <si>
    <t>Gerald Richardson</t>
  </si>
  <si>
    <t>NZ99691</t>
  </si>
  <si>
    <t>523535.696484_x0002_</t>
  </si>
  <si>
    <t>Kathryn Hill</t>
  </si>
  <si>
    <t>NZ20725</t>
  </si>
  <si>
    <t>167595.375024_x0002_</t>
  </si>
  <si>
    <t>Linda Butler</t>
  </si>
  <si>
    <t>NZ19666</t>
  </si>
  <si>
    <t>476404.092_x0002_</t>
  </si>
  <si>
    <t>Robin Myers</t>
  </si>
  <si>
    <t>NZ78584</t>
  </si>
  <si>
    <t>178785.095805_x0002_</t>
  </si>
  <si>
    <t>Sean Hernandez</t>
  </si>
  <si>
    <t>NZ94927</t>
  </si>
  <si>
    <t>687309.2352_x0002_</t>
  </si>
  <si>
    <t>Tina Alexander</t>
  </si>
  <si>
    <t>NZ99025</t>
  </si>
  <si>
    <t>32563.9314_x0002_</t>
  </si>
  <si>
    <t>Amy Williams</t>
  </si>
  <si>
    <t>NZ88721</t>
  </si>
  <si>
    <t>239453.66016_x0002_</t>
  </si>
  <si>
    <t>David Harris</t>
  </si>
  <si>
    <t>NZ98387</t>
  </si>
  <si>
    <t>1112280.662016_x0002_</t>
  </si>
  <si>
    <t>Raymond Austin</t>
  </si>
  <si>
    <t>NZ14605</t>
  </si>
  <si>
    <t>1205689.49591_x0002_</t>
  </si>
  <si>
    <t>Helen Patterson</t>
  </si>
  <si>
    <t>NZ49172</t>
  </si>
  <si>
    <t>991525.199808_x0002_</t>
  </si>
  <si>
    <t>Justin Ferguson</t>
  </si>
  <si>
    <t>NZ51348</t>
  </si>
  <si>
    <t>1719422.74845_x0002_</t>
  </si>
  <si>
    <t>Timothy Scott</t>
  </si>
  <si>
    <t>NZ86832</t>
  </si>
  <si>
    <t>284911.57915_x0002_</t>
  </si>
  <si>
    <t>Wanda Henderson</t>
  </si>
  <si>
    <t>NZ19011</t>
  </si>
  <si>
    <t>531230.57_x0002_</t>
  </si>
  <si>
    <t>Ann Hernandez</t>
  </si>
  <si>
    <t>NZ70507</t>
  </si>
  <si>
    <t>70177.954868_x0002_</t>
  </si>
  <si>
    <t>Michelle Jenkins</t>
  </si>
  <si>
    <t>NZ15178</t>
  </si>
  <si>
    <t>1457194.61376_x0002_</t>
  </si>
  <si>
    <t>Ronald Burns</t>
  </si>
  <si>
    <t>NZ64098</t>
  </si>
  <si>
    <t>Andrew Hudson</t>
  </si>
  <si>
    <t>NZ22846</t>
  </si>
  <si>
    <t>112112.53584_x0002_</t>
  </si>
  <si>
    <t>Nicholas Larson</t>
  </si>
  <si>
    <t>NZ94102</t>
  </si>
  <si>
    <t>729015.7264_x0002_</t>
  </si>
  <si>
    <t>Louis Weaver</t>
  </si>
  <si>
    <t>NZ57827</t>
  </si>
  <si>
    <t>955530.72_x0002_</t>
  </si>
  <si>
    <t>Tina Young</t>
  </si>
  <si>
    <t>NZ76668</t>
  </si>
  <si>
    <t>129367.967544_x0002_</t>
  </si>
  <si>
    <t>Maria Gonzales</t>
  </si>
  <si>
    <t>NZ91691</t>
  </si>
  <si>
    <t>136148.509976_x0002_</t>
  </si>
  <si>
    <t>NZ97134</t>
  </si>
  <si>
    <t>2059977.75192_x0002_</t>
  </si>
  <si>
    <t>Chris Patterson</t>
  </si>
  <si>
    <t>NZ43700</t>
  </si>
  <si>
    <t>443300.088173_x0002_</t>
  </si>
  <si>
    <t>Robert Peters</t>
  </si>
  <si>
    <t>NZ58634</t>
  </si>
  <si>
    <t>1021773.491712_x0002_</t>
  </si>
  <si>
    <t>Ralph Henderson</t>
  </si>
  <si>
    <t>NZ39108</t>
  </si>
  <si>
    <t>921518.1162_x0002_</t>
  </si>
  <si>
    <t>Bruce Lopez</t>
  </si>
  <si>
    <t>NZ54803</t>
  </si>
  <si>
    <t>870565.340736_x0002_</t>
  </si>
  <si>
    <t>Rose Sullivan</t>
  </si>
  <si>
    <t>NZ29763</t>
  </si>
  <si>
    <t>232227.41078_x0002_</t>
  </si>
  <si>
    <t>Carolyn Peterson</t>
  </si>
  <si>
    <t>NZ56484</t>
  </si>
  <si>
    <t>649525.865404_x0002_</t>
  </si>
  <si>
    <t>Brandon Martin</t>
  </si>
  <si>
    <t>NZ13395</t>
  </si>
  <si>
    <t>1067459.0355_x0002_</t>
  </si>
  <si>
    <t>Shawn Rodriguez</t>
  </si>
  <si>
    <t>NZ98087</t>
  </si>
  <si>
    <t>94039.3571_x0002_</t>
  </si>
  <si>
    <t>James Fuller</t>
  </si>
  <si>
    <t>NZ66976</t>
  </si>
  <si>
    <t>636611.625_x0002_</t>
  </si>
  <si>
    <t>Gregory Torres</t>
  </si>
  <si>
    <t>NZ77252</t>
  </si>
  <si>
    <t>346514.6628_x0002_</t>
  </si>
  <si>
    <t>Mary Arnold</t>
  </si>
  <si>
    <t>NZ26679</t>
  </si>
  <si>
    <t>147575.129184_x0002_</t>
  </si>
  <si>
    <t>Norma Austin</t>
  </si>
  <si>
    <t>97134.3048_x0002_</t>
  </si>
  <si>
    <t>Frances Cox</t>
  </si>
  <si>
    <t>NZ37820</t>
  </si>
  <si>
    <t>483785.82_x0002_</t>
  </si>
  <si>
    <t>Jessica Austin</t>
  </si>
  <si>
    <t>NZ30232</t>
  </si>
  <si>
    <t>54702.285012_x0002_</t>
  </si>
  <si>
    <t>Kathy Murphy</t>
  </si>
  <si>
    <t>NZ31787</t>
  </si>
  <si>
    <t>343016.513676_x0002_</t>
  </si>
  <si>
    <t>Andrew Lawrence</t>
  </si>
  <si>
    <t>NZ91520</t>
  </si>
  <si>
    <t>3000645.915505_x0002_</t>
  </si>
  <si>
    <t>Billy Wagner</t>
  </si>
  <si>
    <t>NZ23071</t>
  </si>
  <si>
    <t>917482.585312_x0002_</t>
  </si>
  <si>
    <t>Diane Davis</t>
  </si>
  <si>
    <t>NZ76060</t>
  </si>
  <si>
    <t>204193.221312_x0002_</t>
  </si>
  <si>
    <t>Antonio Ray</t>
  </si>
  <si>
    <t>NZ67659</t>
  </si>
  <si>
    <t>221793.114724_x0002_</t>
  </si>
  <si>
    <t>Roger Myers</t>
  </si>
  <si>
    <t>NZ79637</t>
  </si>
  <si>
    <t>447626.9056_x0002_</t>
  </si>
  <si>
    <t>Jeffrey Hernandez</t>
  </si>
  <si>
    <t>NZ59154</t>
  </si>
  <si>
    <t>154216.53576_x0002_</t>
  </si>
  <si>
    <t>Diana Smith</t>
  </si>
  <si>
    <t>NZ47408</t>
  </si>
  <si>
    <t>32106.068685_x0002_</t>
  </si>
  <si>
    <t>Joe Porter</t>
  </si>
  <si>
    <t>NZ37142</t>
  </si>
  <si>
    <t>858197.397186_x0002_</t>
  </si>
  <si>
    <t>Patrick Ruiz</t>
  </si>
  <si>
    <t>NZ23130</t>
  </si>
  <si>
    <t>970917.691392_x0002_</t>
  </si>
  <si>
    <t>Chris Greene</t>
  </si>
  <si>
    <t>NZ93832</t>
  </si>
  <si>
    <t>1312296.504434_x0002_</t>
  </si>
  <si>
    <t>Bruce Washington</t>
  </si>
  <si>
    <t>NZ88113</t>
  </si>
  <si>
    <t>William Ryan</t>
  </si>
  <si>
    <t>NZ15721</t>
  </si>
  <si>
    <t>137624.612294_x0002_</t>
  </si>
  <si>
    <t>Nancy Long</t>
  </si>
  <si>
    <t>NZ24293</t>
  </si>
  <si>
    <t>1435680.23976_x0002_</t>
  </si>
  <si>
    <t>Carl Robinson</t>
  </si>
  <si>
    <t>NZ56469</t>
  </si>
  <si>
    <t>223771.211712_x0002_</t>
  </si>
  <si>
    <t>Rose Myers</t>
  </si>
  <si>
    <t>NZ85041</t>
  </si>
  <si>
    <t>288457.576304_x0002_</t>
  </si>
  <si>
    <t>Jack Meyer</t>
  </si>
  <si>
    <t>NZ93701</t>
  </si>
  <si>
    <t>413227.379628_x0002_</t>
  </si>
  <si>
    <t>Bobby Gutierrez</t>
  </si>
  <si>
    <t>NZ73558</t>
  </si>
  <si>
    <t>120211.371_x0002_</t>
  </si>
  <si>
    <t>Mary Burns</t>
  </si>
  <si>
    <t>382718.686848_x0002_</t>
  </si>
  <si>
    <t>Betty Bennett</t>
  </si>
  <si>
    <t>NZ30253</t>
  </si>
  <si>
    <t>1013124.647988_x0002_</t>
  </si>
  <si>
    <t>Kenneth Alvarez</t>
  </si>
  <si>
    <t>NZ63518</t>
  </si>
  <si>
    <t>585623.39528_x0002_</t>
  </si>
  <si>
    <t>Betty Harris</t>
  </si>
  <si>
    <t>NZ83050</t>
  </si>
  <si>
    <t>98876.791573_x0002_</t>
  </si>
  <si>
    <t>Nancy Castillo</t>
  </si>
  <si>
    <t>NZ78031</t>
  </si>
  <si>
    <t>704059.5661_x0002_</t>
  </si>
  <si>
    <t>Phillip Snyder</t>
  </si>
  <si>
    <t>NZ26234</t>
  </si>
  <si>
    <t>1292689.042368_x0002_</t>
  </si>
  <si>
    <t>Jesse Riley</t>
  </si>
  <si>
    <t>NZ49841</t>
  </si>
  <si>
    <t>1917355.410702_x0002_</t>
  </si>
  <si>
    <t>Aaron George</t>
  </si>
  <si>
    <t>NZ98869</t>
  </si>
  <si>
    <t>465096.92832_x0002_</t>
  </si>
  <si>
    <t>Ryan Sanchez</t>
  </si>
  <si>
    <t>NZ61440</t>
  </si>
  <si>
    <t>1800941.064_x0002_</t>
  </si>
  <si>
    <t>Shawn Robertson</t>
  </si>
  <si>
    <t>NZ88027</t>
  </si>
  <si>
    <t>610078.86247_x0002_</t>
  </si>
  <si>
    <t>Arthur Bishop</t>
  </si>
  <si>
    <t>NZ40705</t>
  </si>
  <si>
    <t>2604860.923104_x0002_</t>
  </si>
  <si>
    <t>Stephen Washington</t>
  </si>
  <si>
    <t>NZ33607</t>
  </si>
  <si>
    <t>1628718.419976_x0002_</t>
  </si>
  <si>
    <t>Bobby Bradley</t>
  </si>
  <si>
    <t>NZ56074</t>
  </si>
  <si>
    <t>385630.11415_x0002_</t>
  </si>
  <si>
    <t>Paul Hall</t>
  </si>
  <si>
    <t>NZ51034</t>
  </si>
  <si>
    <t>969928.76904_x0002_</t>
  </si>
  <si>
    <t>Ashley Franklin</t>
  </si>
  <si>
    <t>NZ57710</t>
  </si>
  <si>
    <t>1200953.26131_x0002_</t>
  </si>
  <si>
    <t>Gary Lopez</t>
  </si>
  <si>
    <t>NZ51772</t>
  </si>
  <si>
    <t>306455.3712_x0002_</t>
  </si>
  <si>
    <t>Tina Tucker</t>
  </si>
  <si>
    <t>NZ45957</t>
  </si>
  <si>
    <t>24720.14376_x0002_</t>
  </si>
  <si>
    <t>Janet Martinez</t>
  </si>
  <si>
    <t>NZ90745</t>
  </si>
  <si>
    <t>2735303.72661_x0002_</t>
  </si>
  <si>
    <t>NZ63878</t>
  </si>
  <si>
    <t>592813.19876_x0002_</t>
  </si>
  <si>
    <t>Ryan Long</t>
  </si>
  <si>
    <t>NZ18267</t>
  </si>
  <si>
    <t>2034622.233_x0002_</t>
  </si>
  <si>
    <t>Roger Parker</t>
  </si>
  <si>
    <t>NZ13792</t>
  </si>
  <si>
    <t>126741.668888_x0002_</t>
  </si>
  <si>
    <t>Walter Jones</t>
  </si>
  <si>
    <t>NZ67613</t>
  </si>
  <si>
    <t>71222.105112_x0002_</t>
  </si>
  <si>
    <t>Samuel Johnston</t>
  </si>
  <si>
    <t>NZ29266</t>
  </si>
  <si>
    <t>223021.794072_x0002_</t>
  </si>
  <si>
    <t>Bobby Ryan</t>
  </si>
  <si>
    <t>NZ18649</t>
  </si>
  <si>
    <t>609009.519888_x0002_</t>
  </si>
  <si>
    <t>Stephen Stewart</t>
  </si>
  <si>
    <t>251158.7466_x0002_</t>
  </si>
  <si>
    <t>David Miller</t>
  </si>
  <si>
    <t>NZ52559</t>
  </si>
  <si>
    <t>348082.7328_x0002_</t>
  </si>
  <si>
    <t>Shawn Austin</t>
  </si>
  <si>
    <t>NZ67097</t>
  </si>
  <si>
    <t>150704.233776_x0002_</t>
  </si>
  <si>
    <t>NZ25976</t>
  </si>
  <si>
    <t>149993.139912_x0002_</t>
  </si>
  <si>
    <t>Susan Hawkins</t>
  </si>
  <si>
    <t>NZ58661</t>
  </si>
  <si>
    <t>581539.7484_x0002_</t>
  </si>
  <si>
    <t>Paul Wallace</t>
  </si>
  <si>
    <t>NZ66283</t>
  </si>
  <si>
    <t>399326.740416_x0002_</t>
  </si>
  <si>
    <t>Albert Woods</t>
  </si>
  <si>
    <t>NZ81554</t>
  </si>
  <si>
    <t>281809.653888_x0002_</t>
  </si>
  <si>
    <t>NZ79115</t>
  </si>
  <si>
    <t>1059118.668447_x0002_</t>
  </si>
  <si>
    <t>Joshua Gibson</t>
  </si>
  <si>
    <t>NZ37582</t>
  </si>
  <si>
    <t>39648.524949_x0002_</t>
  </si>
  <si>
    <t>Carl Lewis</t>
  </si>
  <si>
    <t>NZ98220</t>
  </si>
  <si>
    <t>300310.90551_x0002_</t>
  </si>
  <si>
    <t>Arthur Sullivan</t>
  </si>
  <si>
    <t>NZ73319</t>
  </si>
  <si>
    <t>1033401.593412_x0002_</t>
  </si>
  <si>
    <t>Stephen Murray</t>
  </si>
  <si>
    <t>NZ60228</t>
  </si>
  <si>
    <t>26915.600472_x0002_</t>
  </si>
  <si>
    <t>Philip Little</t>
  </si>
  <si>
    <t>NZ78049</t>
  </si>
  <si>
    <t>620849.967672_x0002_</t>
  </si>
  <si>
    <t>Jane Price</t>
  </si>
  <si>
    <t>227737.078128_x0002_</t>
  </si>
  <si>
    <t>Marilyn Stewart</t>
  </si>
  <si>
    <t>NZ24996</t>
  </si>
  <si>
    <t>187826.402988_x0002_</t>
  </si>
  <si>
    <t>Timothy Stanley</t>
  </si>
  <si>
    <t>NZ74622</t>
  </si>
  <si>
    <t>284516.149671_x0002_</t>
  </si>
  <si>
    <t>Louise Day</t>
  </si>
  <si>
    <t>NZ95448</t>
  </si>
  <si>
    <t>246783.2832_x0002_</t>
  </si>
  <si>
    <t>Juan Kelley</t>
  </si>
  <si>
    <t>NZ91194</t>
  </si>
  <si>
    <t>93106.147568_x0002_</t>
  </si>
  <si>
    <t>Heather Myers</t>
  </si>
  <si>
    <t>NZ68480</t>
  </si>
  <si>
    <t>118416.322816_x0002_</t>
  </si>
  <si>
    <t>Judith Greene</t>
  </si>
  <si>
    <t>35563.31163_x0002_</t>
  </si>
  <si>
    <t>Catherine Jackson</t>
  </si>
  <si>
    <t>NZ52499</t>
  </si>
  <si>
    <t>628718.2986_x0002_</t>
  </si>
  <si>
    <t>Carol Stanley</t>
  </si>
  <si>
    <t>NZ38924</t>
  </si>
  <si>
    <t>292495.851576_x0002_</t>
  </si>
  <si>
    <t>Stephen Murphy</t>
  </si>
  <si>
    <t>NZ60722</t>
  </si>
  <si>
    <t>917669.163136_x0002_</t>
  </si>
  <si>
    <t>Samuel Peterson</t>
  </si>
  <si>
    <t>NZ13248</t>
  </si>
  <si>
    <t>1658877.637824_x0002_</t>
  </si>
  <si>
    <t>Jerry Frazier</t>
  </si>
  <si>
    <t>NZ84055</t>
  </si>
  <si>
    <t>517758.2208_x0002_</t>
  </si>
  <si>
    <t>Ralph Young</t>
  </si>
  <si>
    <t>NZ63160</t>
  </si>
  <si>
    <t>532843.85115_x0002_</t>
  </si>
  <si>
    <t>Roger Ferguson</t>
  </si>
  <si>
    <t>NZ52133</t>
  </si>
  <si>
    <t>455654.832767926_x0002_</t>
  </si>
  <si>
    <t>EDOSA OSCA</t>
  </si>
  <si>
    <t>NZ95108</t>
  </si>
  <si>
    <t>772856.985723571_x0002_</t>
  </si>
  <si>
    <t>OLAYINKA A</t>
  </si>
  <si>
    <t>NZ99269</t>
  </si>
  <si>
    <t>745845.739505384_x0002_</t>
  </si>
  <si>
    <t>AYOTUNDE S</t>
  </si>
  <si>
    <t>NZ35099</t>
  </si>
  <si>
    <t>516853.239860204_x0002_</t>
  </si>
  <si>
    <t xml:space="preserve">KIENTIMI  </t>
  </si>
  <si>
    <t>NZ72025</t>
  </si>
  <si>
    <t>557613.156096761_x0002_</t>
  </si>
  <si>
    <t>GBENGA OLA</t>
  </si>
  <si>
    <t>NZ79052</t>
  </si>
  <si>
    <t>717894.242792011_x0002_</t>
  </si>
  <si>
    <t>VICTOR OLU</t>
  </si>
  <si>
    <t>NZ15145</t>
  </si>
  <si>
    <t>539798.339798967_x0002_</t>
  </si>
  <si>
    <t>ISAAC  EFU</t>
  </si>
  <si>
    <t>NZ13296</t>
  </si>
  <si>
    <t>947121.274840133_x0002_</t>
  </si>
  <si>
    <t>TOLULOPE A</t>
  </si>
  <si>
    <t>NZ88703</t>
  </si>
  <si>
    <t>88</t>
  </si>
  <si>
    <t>868111.547610097_x0002_</t>
  </si>
  <si>
    <t>EDNNA INTE</t>
  </si>
  <si>
    <t>NZ70196</t>
  </si>
  <si>
    <t>53289.887414856_x0002_</t>
  </si>
  <si>
    <t>PROMISE  C</t>
  </si>
  <si>
    <t>NZ28522</t>
  </si>
  <si>
    <t>319052.357416787_x0002_</t>
  </si>
  <si>
    <t>KPONA LEGB</t>
  </si>
  <si>
    <t>NZ73301</t>
  </si>
  <si>
    <t>633522.630112929_x0002_</t>
  </si>
  <si>
    <t>AIRE  MICH</t>
  </si>
  <si>
    <t>NZ16977</t>
  </si>
  <si>
    <t>761403.277228569_x0002_</t>
  </si>
  <si>
    <t>CHIJIOKE P</t>
  </si>
  <si>
    <t>NZ79851</t>
  </si>
  <si>
    <t>773273.393453667_x0002_</t>
  </si>
  <si>
    <t>ADEDAYO AD</t>
  </si>
  <si>
    <t>NZ94129</t>
  </si>
  <si>
    <t>853812.496932338_x0002_</t>
  </si>
  <si>
    <t>HALIMAT TO</t>
  </si>
  <si>
    <t>NZ96915</t>
  </si>
  <si>
    <t>499900.050930347_x0002_</t>
  </si>
  <si>
    <t>EMMANUEL .</t>
  </si>
  <si>
    <t>NZ49516</t>
  </si>
  <si>
    <t>483614.49834187_x0002_</t>
  </si>
  <si>
    <t>PRINCE IFE</t>
  </si>
  <si>
    <t>NZ44237</t>
  </si>
  <si>
    <t>758526.638825952_x0002_</t>
  </si>
  <si>
    <t>NWORJI JOH</t>
  </si>
  <si>
    <t>NZ75746</t>
  </si>
  <si>
    <t>384041.121989427_x0002_</t>
  </si>
  <si>
    <t>MARTINS  B</t>
  </si>
  <si>
    <t>NZ97042</t>
  </si>
  <si>
    <t>828094.075249334_x0002_</t>
  </si>
  <si>
    <t>SAHEED OLA</t>
  </si>
  <si>
    <t>NZ21229</t>
  </si>
  <si>
    <t>776868.441056101_x0002_</t>
  </si>
  <si>
    <t>JOSEPH  JA</t>
  </si>
  <si>
    <t>NZ26777</t>
  </si>
  <si>
    <t>623909.290507821_x0002_</t>
  </si>
  <si>
    <t>PROSPER TO</t>
  </si>
  <si>
    <t>NZ39399</t>
  </si>
  <si>
    <t>921185.86964103_x0002_</t>
  </si>
  <si>
    <t>IMMANUEL N</t>
  </si>
  <si>
    <t>NZ31161</t>
  </si>
  <si>
    <t>968587.12173755_x0002_</t>
  </si>
  <si>
    <t>Mustopha o</t>
  </si>
  <si>
    <t>NZ55955</t>
  </si>
  <si>
    <t>74749.5714440063_x0002_</t>
  </si>
  <si>
    <t>JOHN CHUKW</t>
  </si>
  <si>
    <t>NZ41655</t>
  </si>
  <si>
    <t>572032.87794152_x0002_</t>
  </si>
  <si>
    <t>FRANKLIN C</t>
  </si>
  <si>
    <t>NZ20167</t>
  </si>
  <si>
    <t>73107.4561090251_x0002_</t>
  </si>
  <si>
    <t xml:space="preserve">SAA-AONDO </t>
  </si>
  <si>
    <t>NZ57474</t>
  </si>
  <si>
    <t>296104.036228774_x0002_</t>
  </si>
  <si>
    <t>OMOLOGE JE</t>
  </si>
  <si>
    <t>NZ23817</t>
  </si>
  <si>
    <t>591721.321290597_x0002_</t>
  </si>
  <si>
    <t>MOHAMMED A</t>
  </si>
  <si>
    <t>NZ32579</t>
  </si>
  <si>
    <t>213426.368641601_x0002_</t>
  </si>
  <si>
    <t>EMMANUEL I</t>
  </si>
  <si>
    <t>NZ26451</t>
  </si>
  <si>
    <t>813793.201700052_x0002_</t>
  </si>
  <si>
    <t>MOSES  OJI</t>
  </si>
  <si>
    <t>NZ62770</t>
  </si>
  <si>
    <t>693032.680354661_x0002_</t>
  </si>
  <si>
    <t>TOSIN DANI</t>
  </si>
  <si>
    <t>NZ54288</t>
  </si>
  <si>
    <t>422389.506140287_x0002_</t>
  </si>
  <si>
    <t>LEKAN BADE</t>
  </si>
  <si>
    <t>NZ18657</t>
  </si>
  <si>
    <t>804974.99254333_x0002_</t>
  </si>
  <si>
    <t>FOM BOT MA</t>
  </si>
  <si>
    <t>NZ35208</t>
  </si>
  <si>
    <t>466850.918570429_x0002_</t>
  </si>
  <si>
    <t>USMAN  GAM</t>
  </si>
  <si>
    <t>NZ91832</t>
  </si>
  <si>
    <t>933509.274387591_x0002_</t>
  </si>
  <si>
    <t>FREEDOM  A</t>
  </si>
  <si>
    <t>NZ66871</t>
  </si>
  <si>
    <t>764031.082910488_x0002_</t>
  </si>
  <si>
    <t>YINA TERSU</t>
  </si>
  <si>
    <t>NZ14559</t>
  </si>
  <si>
    <t>834678.017419784_x0002_</t>
  </si>
  <si>
    <t>FRANKLY AU</t>
  </si>
  <si>
    <t>NZ47299</t>
  </si>
  <si>
    <t>317498.141521095_x0002_</t>
  </si>
  <si>
    <t>DANIEL IDO</t>
  </si>
  <si>
    <t>NZ51577</t>
  </si>
  <si>
    <t>502154.064095297_x0002_</t>
  </si>
  <si>
    <t>CHUKWUEBUK</t>
  </si>
  <si>
    <t>NZ34987</t>
  </si>
  <si>
    <t>675231.012363066_x0002_</t>
  </si>
  <si>
    <t>IFEANYI JA</t>
  </si>
  <si>
    <t>NZ91994</t>
  </si>
  <si>
    <t>251356.254723382_x0002_</t>
  </si>
  <si>
    <t>ADEJIYAN S</t>
  </si>
  <si>
    <t>NZ36562</t>
  </si>
  <si>
    <t>102677.76603885_x0002_</t>
  </si>
  <si>
    <t>HAFEEZ OSH</t>
  </si>
  <si>
    <t>NZ61034</t>
  </si>
  <si>
    <t>950404.401729233_x0002_</t>
  </si>
  <si>
    <t>HASSAN SHE</t>
  </si>
  <si>
    <t>NZ93171</t>
  </si>
  <si>
    <t>820166.868828975_x0002_</t>
  </si>
  <si>
    <t>ANTHONY  O</t>
  </si>
  <si>
    <t>879406.477581772_x0002_</t>
  </si>
  <si>
    <t>UDOUSORO I</t>
  </si>
  <si>
    <t>NZ25512</t>
  </si>
  <si>
    <t>712363.394064363_x0002_</t>
  </si>
  <si>
    <t>GIFT LEO J</t>
  </si>
  <si>
    <t>NZ80594</t>
  </si>
  <si>
    <t>80334.9121834805_x0002_</t>
  </si>
  <si>
    <t>BENJAMIN J</t>
  </si>
  <si>
    <t>NZ76682</t>
  </si>
  <si>
    <t>977166.184492709_x0002_</t>
  </si>
  <si>
    <t>EKEFRE BAR</t>
  </si>
  <si>
    <t>NZ57973</t>
  </si>
  <si>
    <t>314739.716259645_x0002_</t>
  </si>
  <si>
    <t>TOBILOBA J</t>
  </si>
  <si>
    <t>NZ34297</t>
  </si>
  <si>
    <t>157483.816929719_x0002_</t>
  </si>
  <si>
    <t xml:space="preserve">TEMITOPE  </t>
  </si>
  <si>
    <t>NZ71720</t>
  </si>
  <si>
    <t>924993.897914694_x0002_</t>
  </si>
  <si>
    <t>JESSE OSAM</t>
  </si>
  <si>
    <t>NZ58212</t>
  </si>
  <si>
    <t>184502.839462515_x0002_</t>
  </si>
  <si>
    <t>UNITY OSAY</t>
  </si>
  <si>
    <t>NZ41722</t>
  </si>
  <si>
    <t>440661.49970716_x0002_</t>
  </si>
  <si>
    <t xml:space="preserve">AKINNIYI  </t>
  </si>
  <si>
    <t>NZ22254</t>
  </si>
  <si>
    <t>876029.037075291_x0002_</t>
  </si>
  <si>
    <t>FADI SAMIR</t>
  </si>
  <si>
    <t>NZ31246</t>
  </si>
  <si>
    <t>603390.763616089_x0002_</t>
  </si>
  <si>
    <t>KASSIM SAL</t>
  </si>
  <si>
    <t>NZ66753</t>
  </si>
  <si>
    <t>645771.713811876_x0002_</t>
  </si>
  <si>
    <t>LAWRENCE A</t>
  </si>
  <si>
    <t>NZ78997</t>
  </si>
  <si>
    <t>314807.993206189_x0002_</t>
  </si>
  <si>
    <t>JUSTICE MA</t>
  </si>
  <si>
    <t>NZ75139</t>
  </si>
  <si>
    <t>567856.63483157_x0002_</t>
  </si>
  <si>
    <t>ROSEMARY O</t>
  </si>
  <si>
    <t>NZ37475</t>
  </si>
  <si>
    <t>599115.207738903_x0002_</t>
  </si>
  <si>
    <t>CHUKWUEDOZ</t>
  </si>
  <si>
    <t>City id</t>
  </si>
  <si>
    <t>Account_Open_Date</t>
  </si>
  <si>
    <t>Account Type</t>
  </si>
  <si>
    <t>Account officer</t>
  </si>
  <si>
    <t>Opening Balance</t>
  </si>
  <si>
    <t>Riv-HR001</t>
  </si>
  <si>
    <t>Joint</t>
  </si>
  <si>
    <t>Mark Montgomery</t>
  </si>
  <si>
    <t>291120,6408</t>
  </si>
  <si>
    <t>Lag-HR001</t>
  </si>
  <si>
    <t>Savings</t>
  </si>
  <si>
    <t>Benjamin Kim</t>
  </si>
  <si>
    <t>132696,4716</t>
  </si>
  <si>
    <t>Del-HR001</t>
  </si>
  <si>
    <t>207771,2832</t>
  </si>
  <si>
    <t>Kog-HR001</t>
  </si>
  <si>
    <t>Current</t>
  </si>
  <si>
    <t>Shawn Cook</t>
  </si>
  <si>
    <t>253649,8125</t>
  </si>
  <si>
    <t>Enu-HR001</t>
  </si>
  <si>
    <t>Corporate</t>
  </si>
  <si>
    <t>Paul Holmes</t>
  </si>
  <si>
    <t>43815,1168</t>
  </si>
  <si>
    <t>Imo-HR001</t>
  </si>
  <si>
    <t>Domiciliary</t>
  </si>
  <si>
    <t>Jonathan Hawkins</t>
  </si>
  <si>
    <t>137509,26</t>
  </si>
  <si>
    <t>Bay-HR001</t>
  </si>
  <si>
    <t>171662,004</t>
  </si>
  <si>
    <t>Abi-HR001</t>
  </si>
  <si>
    <t>69789,314</t>
  </si>
  <si>
    <t>Pla-HR001</t>
  </si>
  <si>
    <t>Victor Ramos</t>
  </si>
  <si>
    <t>141166,4112</t>
  </si>
  <si>
    <t>Abu-HR001</t>
  </si>
  <si>
    <t>Ernest Rivera</t>
  </si>
  <si>
    <t>143843,288</t>
  </si>
  <si>
    <t>Roy Rice</t>
  </si>
  <si>
    <t>56707,5744</t>
  </si>
  <si>
    <t>57692,88</t>
  </si>
  <si>
    <t>Ogu-HR001</t>
  </si>
  <si>
    <t>Fixed Deposit</t>
  </si>
  <si>
    <t>Jesse Evans</t>
  </si>
  <si>
    <t>73123,68</t>
  </si>
  <si>
    <t>158874,1406</t>
  </si>
  <si>
    <t>Kad-HR001</t>
  </si>
  <si>
    <t>Jeremy Vasquez</t>
  </si>
  <si>
    <t>140915,205</t>
  </si>
  <si>
    <t>111317,58</t>
  </si>
  <si>
    <t>Nicholas Cunningham</t>
  </si>
  <si>
    <t>117097,785</t>
  </si>
  <si>
    <t>Dennis Morris</t>
  </si>
  <si>
    <t>331067,712</t>
  </si>
  <si>
    <t>66283,4532</t>
  </si>
  <si>
    <t>Oyo-HR001</t>
  </si>
  <si>
    <t>Douglas Tucker</t>
  </si>
  <si>
    <t>272405,8944</t>
  </si>
  <si>
    <t>Adam Hernandez</t>
  </si>
  <si>
    <t>87475,5</t>
  </si>
  <si>
    <t>Donald Reynolds</t>
  </si>
  <si>
    <t>21970,9746</t>
  </si>
  <si>
    <t>Nicholas Simmons</t>
  </si>
  <si>
    <t>410110,8704</t>
  </si>
  <si>
    <t>Ana-HR001</t>
  </si>
  <si>
    <t>183442,4768</t>
  </si>
  <si>
    <t>Kwa-HR001</t>
  </si>
  <si>
    <t>Phillip Peters</t>
  </si>
  <si>
    <t>155456,352</t>
  </si>
  <si>
    <t>Cro-HR001</t>
  </si>
  <si>
    <t>Stephen Payne</t>
  </si>
  <si>
    <t>298198,7904</t>
  </si>
  <si>
    <t>92351,201</t>
  </si>
  <si>
    <t>Osu-HR001</t>
  </si>
  <si>
    <t>James Castillo</t>
  </si>
  <si>
    <t>43925,3264</t>
  </si>
  <si>
    <t>Patrick Graham</t>
  </si>
  <si>
    <t>291792,2436</t>
  </si>
  <si>
    <t>Bruce Porter</t>
  </si>
  <si>
    <t>105666,4155</t>
  </si>
  <si>
    <t>56861,3682</t>
  </si>
  <si>
    <t>180555,765</t>
  </si>
  <si>
    <t>Jason Duncan</t>
  </si>
  <si>
    <t>30131,1498</t>
  </si>
  <si>
    <t>329938,2948</t>
  </si>
  <si>
    <t>396733,6422</t>
  </si>
  <si>
    <t>38281,04</t>
  </si>
  <si>
    <t>327053,3511</t>
  </si>
  <si>
    <t>Bobby Burton</t>
  </si>
  <si>
    <t>407606,8728</t>
  </si>
  <si>
    <t>165420,5796</t>
  </si>
  <si>
    <t>167784,4287</t>
  </si>
  <si>
    <t>78862,1676</t>
  </si>
  <si>
    <t>Sok-HR001</t>
  </si>
  <si>
    <t>Raymond Alexander</t>
  </si>
  <si>
    <t>212959,3312</t>
  </si>
  <si>
    <t>91924,7307</t>
  </si>
  <si>
    <t>51004,6875</t>
  </si>
  <si>
    <t>120704,7744</t>
  </si>
  <si>
    <t>Anthony Simpson</t>
  </si>
  <si>
    <t>413015,1204</t>
  </si>
  <si>
    <t>Carl Nguyen</t>
  </si>
  <si>
    <t>283534,125</t>
  </si>
  <si>
    <t>56751,7548</t>
  </si>
  <si>
    <t>36068,2794</t>
  </si>
  <si>
    <t>Edo-HR001</t>
  </si>
  <si>
    <t>Victor Martinez</t>
  </si>
  <si>
    <t>41255,7607</t>
  </si>
  <si>
    <t>60986,6528</t>
  </si>
  <si>
    <t>146540,9556</t>
  </si>
  <si>
    <t>390347,0508</t>
  </si>
  <si>
    <t>Ben-HR001</t>
  </si>
  <si>
    <t>Roger Alexander</t>
  </si>
  <si>
    <t>103072,9728</t>
  </si>
  <si>
    <t>224615,2608</t>
  </si>
  <si>
    <t>263582,2035</t>
  </si>
  <si>
    <t>Anthony Torres</t>
  </si>
  <si>
    <t>97862,3366</t>
  </si>
  <si>
    <t>169087,1749</t>
  </si>
  <si>
    <t>337249,3575</t>
  </si>
  <si>
    <t>211664,1072</t>
  </si>
  <si>
    <t>161349,6</t>
  </si>
  <si>
    <t>47929,9525</t>
  </si>
  <si>
    <t>52311,3472</t>
  </si>
  <si>
    <t>108917,5584</t>
  </si>
  <si>
    <t>226151,901</t>
  </si>
  <si>
    <t>349188</t>
  </si>
  <si>
    <t>132501,1968</t>
  </si>
  <si>
    <t>Keith Griffin</t>
  </si>
  <si>
    <t>76171,9106</t>
  </si>
  <si>
    <t>Joe Price</t>
  </si>
  <si>
    <t>116590,7925</t>
  </si>
  <si>
    <t>Steve Diaz</t>
  </si>
  <si>
    <t>446286,7227</t>
  </si>
  <si>
    <t>165872,6424</t>
  </si>
  <si>
    <t>148213,6215</t>
  </si>
  <si>
    <t>108386,9544</t>
  </si>
  <si>
    <t>165050,6319</t>
  </si>
  <si>
    <t>Paul Larson</t>
  </si>
  <si>
    <t>56531,44</t>
  </si>
  <si>
    <t>Joe Hanson</t>
  </si>
  <si>
    <t>83976,6816</t>
  </si>
  <si>
    <t>77057,7444</t>
  </si>
  <si>
    <t>Gregory Simmons</t>
  </si>
  <si>
    <t>252385,9107</t>
  </si>
  <si>
    <t>91733,4728</t>
  </si>
  <si>
    <t>281200,9122</t>
  </si>
  <si>
    <t>110014,9248</t>
  </si>
  <si>
    <t>126564,2091</t>
  </si>
  <si>
    <t>373528,3188</t>
  </si>
  <si>
    <t>117611,364</t>
  </si>
  <si>
    <t>21380,3968</t>
  </si>
  <si>
    <t>183254,625</t>
  </si>
  <si>
    <t>59404,8</t>
  </si>
  <si>
    <t>64385,5872</t>
  </si>
  <si>
    <t>88444,068</t>
  </si>
  <si>
    <t>119608,0611</t>
  </si>
  <si>
    <t>314447,3475</t>
  </si>
  <si>
    <t>106907,9616</t>
  </si>
  <si>
    <t>Dennis Ruiz</t>
  </si>
  <si>
    <t>39760,11</t>
  </si>
  <si>
    <t>281404,06</t>
  </si>
  <si>
    <t>520192,4352</t>
  </si>
  <si>
    <t>175522,5084</t>
  </si>
  <si>
    <t>91981,5624</t>
  </si>
  <si>
    <t>37825,251</t>
  </si>
  <si>
    <t>75434,2933</t>
  </si>
  <si>
    <t>111485,6</t>
  </si>
  <si>
    <t>193690,9314</t>
  </si>
  <si>
    <t>18691,1361</t>
  </si>
  <si>
    <t>65369,36</t>
  </si>
  <si>
    <t>96390,06</t>
  </si>
  <si>
    <t>191245,9563</t>
  </si>
  <si>
    <t>316713,7536</t>
  </si>
  <si>
    <t>114169,5126</t>
  </si>
  <si>
    <t>17226,8544</t>
  </si>
  <si>
    <t>31634,7876</t>
  </si>
  <si>
    <t>235953,245</t>
  </si>
  <si>
    <t>419145,5488</t>
  </si>
  <si>
    <t>Kan-HR001</t>
  </si>
  <si>
    <t>Bruce Butler</t>
  </si>
  <si>
    <t>361257,6704</t>
  </si>
  <si>
    <t>397676,175</t>
  </si>
  <si>
    <t>Chris Armstrong</t>
  </si>
  <si>
    <t>17871,5625</t>
  </si>
  <si>
    <t>87964,254</t>
  </si>
  <si>
    <t>316487,5374</t>
  </si>
  <si>
    <t>135507,1446</t>
  </si>
  <si>
    <t>62681,875</t>
  </si>
  <si>
    <t>191665,0176</t>
  </si>
  <si>
    <t>Ada-HR001</t>
  </si>
  <si>
    <t>Shawn Long</t>
  </si>
  <si>
    <t>208180,6272</t>
  </si>
  <si>
    <t>188217,2432</t>
  </si>
  <si>
    <t>59131,7424</t>
  </si>
  <si>
    <t>16653,9672</t>
  </si>
  <si>
    <t>135222,08</t>
  </si>
  <si>
    <t>237510,45</t>
  </si>
  <si>
    <t>171731,7316</t>
  </si>
  <si>
    <t>83441,3176</t>
  </si>
  <si>
    <t>62219,7912</t>
  </si>
  <si>
    <t>242230,661</t>
  </si>
  <si>
    <t>122723,9013</t>
  </si>
  <si>
    <t>104251,1248</t>
  </si>
  <si>
    <t>380018,3499</t>
  </si>
  <si>
    <t>58421,2388</t>
  </si>
  <si>
    <t>335306,3</t>
  </si>
  <si>
    <t>114076,48</t>
  </si>
  <si>
    <t>26691,5625</t>
  </si>
  <si>
    <t>282011,7267</t>
  </si>
  <si>
    <t>110486,0952</t>
  </si>
  <si>
    <t>220526,6274</t>
  </si>
  <si>
    <t>92423,37</t>
  </si>
  <si>
    <t>190491,9264</t>
  </si>
  <si>
    <t>338383,13</t>
  </si>
  <si>
    <t>Joshua Ryan</t>
  </si>
  <si>
    <t>137063,355</t>
  </si>
  <si>
    <t>107496,9585</t>
  </si>
  <si>
    <t>410710,56</t>
  </si>
  <si>
    <t>67206,4848</t>
  </si>
  <si>
    <t>96190,3578</t>
  </si>
  <si>
    <t>245875,8015</t>
  </si>
  <si>
    <t>203317,086</t>
  </si>
  <si>
    <t>105811,2</t>
  </si>
  <si>
    <t>440439,3312</t>
  </si>
  <si>
    <t>243163,9808</t>
  </si>
  <si>
    <t>129932,3025</t>
  </si>
  <si>
    <t>172741,1296</t>
  </si>
  <si>
    <t>80225,5423</t>
  </si>
  <si>
    <t>84410,5087</t>
  </si>
  <si>
    <t>82530,07</t>
  </si>
  <si>
    <t>121368,6144</t>
  </si>
  <si>
    <t>158341,7079</t>
  </si>
  <si>
    <t>139337,0472</t>
  </si>
  <si>
    <t>63246,3</t>
  </si>
  <si>
    <t>22388,5116</t>
  </si>
  <si>
    <t>223656,4512</t>
  </si>
  <si>
    <t>168781,1425</t>
  </si>
  <si>
    <t>Jerry Green</t>
  </si>
  <si>
    <t>62697,3984</t>
  </si>
  <si>
    <t>394018,5795</t>
  </si>
  <si>
    <t>266108,6844</t>
  </si>
  <si>
    <t>231926,0559</t>
  </si>
  <si>
    <t>George Lewis</t>
  </si>
  <si>
    <t>84498,1235</t>
  </si>
  <si>
    <t>59075,445</t>
  </si>
  <si>
    <t>110364,7116</t>
  </si>
  <si>
    <t>18687,5037</t>
  </si>
  <si>
    <t>236297,4976</t>
  </si>
  <si>
    <t>143436,72</t>
  </si>
  <si>
    <t>213619,5173</t>
  </si>
  <si>
    <t>124157,088</t>
  </si>
  <si>
    <t>313302,5168</t>
  </si>
  <si>
    <t>171944,3752</t>
  </si>
  <si>
    <t>185228,2173</t>
  </si>
  <si>
    <t>131497,0944</t>
  </si>
  <si>
    <t>59563,84</t>
  </si>
  <si>
    <t>126030,6582</t>
  </si>
  <si>
    <t>159512,3829</t>
  </si>
  <si>
    <t>66802,2317</t>
  </si>
  <si>
    <t>334331,8125</t>
  </si>
  <si>
    <t>117682,74</t>
  </si>
  <si>
    <t>64228,6443</t>
  </si>
  <si>
    <t>304544,0937</t>
  </si>
  <si>
    <t>222185,7857</t>
  </si>
  <si>
    <t>57417,2421</t>
  </si>
  <si>
    <t>71704,224</t>
  </si>
  <si>
    <t>315769,1712</t>
  </si>
  <si>
    <t>119708,9013</t>
  </si>
  <si>
    <t>39235,647</t>
  </si>
  <si>
    <t>140668,5</t>
  </si>
  <si>
    <t>230504,5952</t>
  </si>
  <si>
    <t>385028,64</t>
  </si>
  <si>
    <t>180547,2952</t>
  </si>
  <si>
    <t>148218,4704</t>
  </si>
  <si>
    <t>178166,9226</t>
  </si>
  <si>
    <t>168841,7004</t>
  </si>
  <si>
    <t>100790,48</t>
  </si>
  <si>
    <t>238171,3632</t>
  </si>
  <si>
    <t>71031,7416</t>
  </si>
  <si>
    <t>71863,743</t>
  </si>
  <si>
    <t>35474,9472</t>
  </si>
  <si>
    <t>109996,8213</t>
  </si>
  <si>
    <t>46002,3075</t>
  </si>
  <si>
    <t>151936,068</t>
  </si>
  <si>
    <t>81162,8928</t>
  </si>
  <si>
    <t>109051,9315</t>
  </si>
  <si>
    <t>29125,2561</t>
  </si>
  <si>
    <t>431647,32</t>
  </si>
  <si>
    <t>60561,3568</t>
  </si>
  <si>
    <t>221981,8125</t>
  </si>
  <si>
    <t>41393,514</t>
  </si>
  <si>
    <t>88363,5896</t>
  </si>
  <si>
    <t>114059,46</t>
  </si>
  <si>
    <t>44123,9833</t>
  </si>
  <si>
    <t>129996,1908</t>
  </si>
  <si>
    <t>156566,48</t>
  </si>
  <si>
    <t>59266,748</t>
  </si>
  <si>
    <t>181982,2368</t>
  </si>
  <si>
    <t>343318,2304</t>
  </si>
  <si>
    <t>129850,8926</t>
  </si>
  <si>
    <t>175520,1305</t>
  </si>
  <si>
    <t>256652,0795</t>
  </si>
  <si>
    <t>247280,3457</t>
  </si>
  <si>
    <t>291604,5816</t>
  </si>
  <si>
    <t>291586,7136</t>
  </si>
  <si>
    <t>52989,0136</t>
  </si>
  <si>
    <t>274096,6319</t>
  </si>
  <si>
    <t>355808,1891</t>
  </si>
  <si>
    <t>159742,7793</t>
  </si>
  <si>
    <t>139581,75</t>
  </si>
  <si>
    <t>77904,1065</t>
  </si>
  <si>
    <t>61123,16</t>
  </si>
  <si>
    <t>87687,3175</t>
  </si>
  <si>
    <t>79608,8832</t>
  </si>
  <si>
    <t>71186,0448</t>
  </si>
  <si>
    <t>19637,7777</t>
  </si>
  <si>
    <t>110274,5664</t>
  </si>
  <si>
    <t>110102,322</t>
  </si>
  <si>
    <t>112495,635</t>
  </si>
  <si>
    <t>162947,68</t>
  </si>
  <si>
    <t>312143,0136</t>
  </si>
  <si>
    <t>181394,4132</t>
  </si>
  <si>
    <t>143047,68</t>
  </si>
  <si>
    <t>230457,2911</t>
  </si>
  <si>
    <t>188204,4363</t>
  </si>
  <si>
    <t>107321,5488</t>
  </si>
  <si>
    <t>222087,5988</t>
  </si>
  <si>
    <t>168548,8086</t>
  </si>
  <si>
    <t>83994,6624</t>
  </si>
  <si>
    <t>266959,84</t>
  </si>
  <si>
    <t>61398,259</t>
  </si>
  <si>
    <t>148851,2025</t>
  </si>
  <si>
    <t>96755,9296</t>
  </si>
  <si>
    <t>62701,1924</t>
  </si>
  <si>
    <t>69755,625</t>
  </si>
  <si>
    <t>161205,73</t>
  </si>
  <si>
    <t>301258,4367</t>
  </si>
  <si>
    <t>284451,4374</t>
  </si>
  <si>
    <t>66091,9617</t>
  </si>
  <si>
    <t>330308,9692</t>
  </si>
  <si>
    <t>321086,0712</t>
  </si>
  <si>
    <t>79643,4153</t>
  </si>
  <si>
    <t>153074,8128</t>
  </si>
  <si>
    <t>92257,2189</t>
  </si>
  <si>
    <t>260184,0444</t>
  </si>
  <si>
    <t>214432,05</t>
  </si>
  <si>
    <t>29881,2481</t>
  </si>
  <si>
    <t>94643,6076</t>
  </si>
  <si>
    <t>71411,3253</t>
  </si>
  <si>
    <t>84560,8491</t>
  </si>
  <si>
    <t>56371,968</t>
  </si>
  <si>
    <t>136956,204</t>
  </si>
  <si>
    <t>118938,7776</t>
  </si>
  <si>
    <t>204369,825</t>
  </si>
  <si>
    <t>428779,4688</t>
  </si>
  <si>
    <t>147650,7252</t>
  </si>
  <si>
    <t>173669,6171</t>
  </si>
  <si>
    <t>291163,3692</t>
  </si>
  <si>
    <t>304744,125</t>
  </si>
  <si>
    <t>214088,8644</t>
  </si>
  <si>
    <t>52826,778</t>
  </si>
  <si>
    <t>222610,245</t>
  </si>
  <si>
    <t>97432,2628</t>
  </si>
  <si>
    <t>343263,7974</t>
  </si>
  <si>
    <t>31668,5824</t>
  </si>
  <si>
    <t>210595,728</t>
  </si>
  <si>
    <t>125353,08</t>
  </si>
  <si>
    <t>113585,6925</t>
  </si>
  <si>
    <t>142841,2608</t>
  </si>
  <si>
    <t>168569,0409</t>
  </si>
  <si>
    <t>62204,5008</t>
  </si>
  <si>
    <t>94314,48</t>
  </si>
  <si>
    <t>107085,6</t>
  </si>
  <si>
    <t>123401,696</t>
  </si>
  <si>
    <t>125063,1525</t>
  </si>
  <si>
    <t>123545,4195</t>
  </si>
  <si>
    <t>95884,8705</t>
  </si>
  <si>
    <t>91243,0575</t>
  </si>
  <si>
    <t>310375,3664</t>
  </si>
  <si>
    <t>217152,9152</t>
  </si>
  <si>
    <t>196246,4367</t>
  </si>
  <si>
    <t>125706,3462</t>
  </si>
  <si>
    <t>62316,25</t>
  </si>
  <si>
    <t>157167,4689</t>
  </si>
  <si>
    <t>96295,6143</t>
  </si>
  <si>
    <t>246513,1625</t>
  </si>
  <si>
    <t>429407,792</t>
  </si>
  <si>
    <t>96837,0048</t>
  </si>
  <si>
    <t>147794,79</t>
  </si>
  <si>
    <t>45899,1588</t>
  </si>
  <si>
    <t>82095,1455</t>
  </si>
  <si>
    <t>89200,2519</t>
  </si>
  <si>
    <t>208955,6352</t>
  </si>
  <si>
    <t>188137,9944</t>
  </si>
  <si>
    <t>140159,1136</t>
  </si>
  <si>
    <t>42783,86</t>
  </si>
  <si>
    <t>114615,9808</t>
  </si>
  <si>
    <t>204585,5616</t>
  </si>
  <si>
    <t>114733,1328</t>
  </si>
  <si>
    <t>156939,93</t>
  </si>
  <si>
    <t>306850,5312</t>
  </si>
  <si>
    <t>114869,952</t>
  </si>
  <si>
    <t>84045,3125</t>
  </si>
  <si>
    <t>147956,7936</t>
  </si>
  <si>
    <t>142846,08</t>
  </si>
  <si>
    <t>99093,1407</t>
  </si>
  <si>
    <t>180987,1128</t>
  </si>
  <si>
    <t>475533,0342</t>
  </si>
  <si>
    <t>222899,4612</t>
  </si>
  <si>
    <t>115567,0464</t>
  </si>
  <si>
    <t>257023,8279</t>
  </si>
  <si>
    <t>140846,7456</t>
  </si>
  <si>
    <t>274177,92</t>
  </si>
  <si>
    <t>27514,6875</t>
  </si>
  <si>
    <t>408724,6436</t>
  </si>
  <si>
    <t>384142,6688</t>
  </si>
  <si>
    <t>96488,2461</t>
  </si>
  <si>
    <t>85048,4583</t>
  </si>
  <si>
    <t>358410,87</t>
  </si>
  <si>
    <t>184429,7088</t>
  </si>
  <si>
    <t>177102,5256</t>
  </si>
  <si>
    <t>205568,3328</t>
  </si>
  <si>
    <t>89051,6385</t>
  </si>
  <si>
    <t>185599,4511</t>
  </si>
  <si>
    <t>114845,0163</t>
  </si>
  <si>
    <t>123854,6619</t>
  </si>
  <si>
    <t>129533,6172</t>
  </si>
  <si>
    <t>254376,8178</t>
  </si>
  <si>
    <t>28714,6496</t>
  </si>
  <si>
    <t>172704,565</t>
  </si>
  <si>
    <t>122753,346</t>
  </si>
  <si>
    <t>133700,24</t>
  </si>
  <si>
    <t>190329,696</t>
  </si>
  <si>
    <t>202723,9466</t>
  </si>
  <si>
    <t>268568,8602</t>
  </si>
  <si>
    <t>59875,578</t>
  </si>
  <si>
    <t>217808,5707</t>
  </si>
  <si>
    <t>40985,49</t>
  </si>
  <si>
    <t>157179,5785</t>
  </si>
  <si>
    <t>162388,3275</t>
  </si>
  <si>
    <t>164456,6275</t>
  </si>
  <si>
    <t>65256,6856</t>
  </si>
  <si>
    <t>308476,7712</t>
  </si>
  <si>
    <t>147292,908</t>
  </si>
  <si>
    <t>91082,6644</t>
  </si>
  <si>
    <t>46065,04</t>
  </si>
  <si>
    <t>85435,2495</t>
  </si>
  <si>
    <t>83318,5278</t>
  </si>
  <si>
    <t>70495,4394</t>
  </si>
  <si>
    <t>297850,4116</t>
  </si>
  <si>
    <t>233085,8838</t>
  </si>
  <si>
    <t>203494,9322</t>
  </si>
  <si>
    <t>327183,1452</t>
  </si>
  <si>
    <t>92897,8688</t>
  </si>
  <si>
    <t>81683,4375</t>
  </si>
  <si>
    <t>204262,8108</t>
  </si>
  <si>
    <t>466402,0224</t>
  </si>
  <si>
    <t>197043,6204</t>
  </si>
  <si>
    <t>90061,2081</t>
  </si>
  <si>
    <t>145351,008</t>
  </si>
  <si>
    <t>32301,4668</t>
  </si>
  <si>
    <t>97226,3454</t>
  </si>
  <si>
    <t>266276,8401</t>
  </si>
  <si>
    <t>33978,42</t>
  </si>
  <si>
    <t>140928,7437</t>
  </si>
  <si>
    <t>345819,232</t>
  </si>
  <si>
    <t>186049,4976</t>
  </si>
  <si>
    <t>446844,745</t>
  </si>
  <si>
    <t>116126,7192</t>
  </si>
  <si>
    <t>186416,5653</t>
  </si>
  <si>
    <t>91471,6257</t>
  </si>
  <si>
    <t>52279,488</t>
  </si>
  <si>
    <t>473184,8226</t>
  </si>
  <si>
    <t>180214,7886</t>
  </si>
  <si>
    <t>66677,5296</t>
  </si>
  <si>
    <t>215591,4628</t>
  </si>
  <si>
    <t>100179,1296</t>
  </si>
  <si>
    <t>184887,9183</t>
  </si>
  <si>
    <t>145503,585</t>
  </si>
  <si>
    <t>23800,2975</t>
  </si>
  <si>
    <t>184517,0514</t>
  </si>
  <si>
    <t>235589,5311</t>
  </si>
  <si>
    <t>71176,9968</t>
  </si>
  <si>
    <t>65431,3016</t>
  </si>
  <si>
    <t>267003,8982</t>
  </si>
  <si>
    <t>124124,8525</t>
  </si>
  <si>
    <t>98497,3597</t>
  </si>
  <si>
    <t>391452,5124</t>
  </si>
  <si>
    <t>113891,52</t>
  </si>
  <si>
    <t>148799,0244</t>
  </si>
  <si>
    <t>327746,23</t>
  </si>
  <si>
    <t>124795,755</t>
  </si>
  <si>
    <t>64318,5</t>
  </si>
  <si>
    <t>201990,1422</t>
  </si>
  <si>
    <t>22531,392</t>
  </si>
  <si>
    <t>236135,04</t>
  </si>
  <si>
    <t>36290,4256</t>
  </si>
  <si>
    <t>50144,9721</t>
  </si>
  <si>
    <t>246394,3008</t>
  </si>
  <si>
    <t>119228,8125</t>
  </si>
  <si>
    <t>289639,0224</t>
  </si>
  <si>
    <t>91667,3625</t>
  </si>
  <si>
    <t>17723,125</t>
  </si>
  <si>
    <t>262626</t>
  </si>
  <si>
    <t>277568,265</t>
  </si>
  <si>
    <t>303654,2018</t>
  </si>
  <si>
    <t>142319,8532</t>
  </si>
  <si>
    <t>140671,7235</t>
  </si>
  <si>
    <t>103516,876</t>
  </si>
  <si>
    <t>470606,0544</t>
  </si>
  <si>
    <t>76110,5676</t>
  </si>
  <si>
    <t>330956,046</t>
  </si>
  <si>
    <t>59484,36</t>
  </si>
  <si>
    <t>37203,7974</t>
  </si>
  <si>
    <t>202735,1268</t>
  </si>
  <si>
    <t>227250,8928</t>
  </si>
  <si>
    <t>298316,1636</t>
  </si>
  <si>
    <t>321792,6351</t>
  </si>
  <si>
    <t>151227,3612</t>
  </si>
  <si>
    <t>205225,2384</t>
  </si>
  <si>
    <t>349237,3144</t>
  </si>
  <si>
    <t>149042,7932</t>
  </si>
  <si>
    <t>71909,9289</t>
  </si>
  <si>
    <t>163975,0827</t>
  </si>
  <si>
    <t>275620,6776</t>
  </si>
  <si>
    <t>290003,4384</t>
  </si>
  <si>
    <t>149870,898</t>
  </si>
  <si>
    <t>111451,9653</t>
  </si>
  <si>
    <t>122710,896</t>
  </si>
  <si>
    <t>377580,7812</t>
  </si>
  <si>
    <t>93315,6975</t>
  </si>
  <si>
    <t>80536,4224</t>
  </si>
  <si>
    <t>148433,6</t>
  </si>
  <si>
    <t>448729,1904</t>
  </si>
  <si>
    <t>163181,1456</t>
  </si>
  <si>
    <t>97988,765</t>
  </si>
  <si>
    <t>95819,6736</t>
  </si>
  <si>
    <t>96948,9915</t>
  </si>
  <si>
    <t>128311,7979</t>
  </si>
  <si>
    <t>79692,8704</t>
  </si>
  <si>
    <t>112668,9642</t>
  </si>
  <si>
    <t>192675,5496</t>
  </si>
  <si>
    <t>482954,9568</t>
  </si>
  <si>
    <t>435965,8464</t>
  </si>
  <si>
    <t>225201,8348</t>
  </si>
  <si>
    <t>85194,5875</t>
  </si>
  <si>
    <t>144581,5488</t>
  </si>
  <si>
    <t>170220,8734</t>
  </si>
  <si>
    <t>168060,9375</t>
  </si>
  <si>
    <t>156857,6073</t>
  </si>
  <si>
    <t>215155,9228</t>
  </si>
  <si>
    <t>241627,68</t>
  </si>
  <si>
    <t>274290,8025</t>
  </si>
  <si>
    <t>439472,865</t>
  </si>
  <si>
    <t>338901,7824</t>
  </si>
  <si>
    <t>303730,875</t>
  </si>
  <si>
    <t>240104,6544</t>
  </si>
  <si>
    <t>86774,8992</t>
  </si>
  <si>
    <t>191841</t>
  </si>
  <si>
    <t>249185,8668</t>
  </si>
  <si>
    <t>268515,982</t>
  </si>
  <si>
    <t>61624,0012</t>
  </si>
  <si>
    <t>72989,9199</t>
  </si>
  <si>
    <t>183064,32</t>
  </si>
  <si>
    <t>90493,26</t>
  </si>
  <si>
    <t>153235,9728</t>
  </si>
  <si>
    <t>384161,9712</t>
  </si>
  <si>
    <t>132736,5</t>
  </si>
  <si>
    <t>123895,1808</t>
  </si>
  <si>
    <t>160073,1</t>
  </si>
  <si>
    <t>194912,8192</t>
  </si>
  <si>
    <t>88949,5893</t>
  </si>
  <si>
    <t>84024,486</t>
  </si>
  <si>
    <t>206362,56</t>
  </si>
  <si>
    <t>114353,961</t>
  </si>
  <si>
    <t>111666,9312</t>
  </si>
  <si>
    <t>137924,08</t>
  </si>
  <si>
    <t>53693,8894</t>
  </si>
  <si>
    <t>92159,489</t>
  </si>
  <si>
    <t>90161,2892</t>
  </si>
  <si>
    <t>96545,3676</t>
  </si>
  <si>
    <t>80694,3564</t>
  </si>
  <si>
    <t>212636,9988</t>
  </si>
  <si>
    <t>89882,988</t>
  </si>
  <si>
    <t>140152,038</t>
  </si>
  <si>
    <t>439038,72</t>
  </si>
  <si>
    <t>49932,6914</t>
  </si>
  <si>
    <t>511043,928</t>
  </si>
  <si>
    <t>128308,5041</t>
  </si>
  <si>
    <t>150898,038</t>
  </si>
  <si>
    <t>202929,5525</t>
  </si>
  <si>
    <t>388875,5416</t>
  </si>
  <si>
    <t>156091,7501</t>
  </si>
  <si>
    <t>253484,8512</t>
  </si>
  <si>
    <t>129198,4512</t>
  </si>
  <si>
    <t>65125,7984</t>
  </si>
  <si>
    <t>116238,09</t>
  </si>
  <si>
    <t>356554,0539</t>
  </si>
  <si>
    <t>31697,223</t>
  </si>
  <si>
    <t>260673,27</t>
  </si>
  <si>
    <t>362722,4064</t>
  </si>
  <si>
    <t>309043</t>
  </si>
  <si>
    <t>74059,2348</t>
  </si>
  <si>
    <t>102656,9544</t>
  </si>
  <si>
    <t>98374,083</t>
  </si>
  <si>
    <t>82765,0032</t>
  </si>
  <si>
    <t>81361,422</t>
  </si>
  <si>
    <t>255872,4012</t>
  </si>
  <si>
    <t>154599,3372</t>
  </si>
  <si>
    <t>37871,0171</t>
  </si>
  <si>
    <t>335346,96</t>
  </si>
  <si>
    <t>94278,1875</t>
  </si>
  <si>
    <t>148649,76</t>
  </si>
  <si>
    <t>110634,5856</t>
  </si>
  <si>
    <t>39080,448</t>
  </si>
  <si>
    <t>328563,105</t>
  </si>
  <si>
    <t>304304,4375</t>
  </si>
  <si>
    <t>157986,7328</t>
  </si>
  <si>
    <t>342354,8136</t>
  </si>
  <si>
    <t>206497,2448</t>
  </si>
  <si>
    <t>273197,4375</t>
  </si>
  <si>
    <t>178150,4307</t>
  </si>
  <si>
    <t>215081,6976</t>
  </si>
  <si>
    <t>202472,9784</t>
  </si>
  <si>
    <t>52673,1264</t>
  </si>
  <si>
    <t>50226,875</t>
  </si>
  <si>
    <t>27539,456</t>
  </si>
  <si>
    <t>125156,6514</t>
  </si>
  <si>
    <t>120861,2097</t>
  </si>
  <si>
    <t>82128,1125</t>
  </si>
  <si>
    <t>45810,9846</t>
  </si>
  <si>
    <t>46499,904</t>
  </si>
  <si>
    <t>141515,0244</t>
  </si>
  <si>
    <t>439025,4</t>
  </si>
  <si>
    <t>41508,4375</t>
  </si>
  <si>
    <t>169727,32</t>
  </si>
  <si>
    <t>76337,0256</t>
  </si>
  <si>
    <t>185163,75</t>
  </si>
  <si>
    <t>82385,3025</t>
  </si>
  <si>
    <t>76876,5024</t>
  </si>
  <si>
    <t>85181,04</t>
  </si>
  <si>
    <t>84194,5104</t>
  </si>
  <si>
    <t>30509,2972</t>
  </si>
  <si>
    <t>280477,3125</t>
  </si>
  <si>
    <t>42230,5353</t>
  </si>
  <si>
    <t>114861,3099</t>
  </si>
  <si>
    <t>205230,681</t>
  </si>
  <si>
    <t>58419,2364</t>
  </si>
  <si>
    <t>33978,9897</t>
  </si>
  <si>
    <t>34363,719</t>
  </si>
  <si>
    <t>352957,968</t>
  </si>
  <si>
    <t>198017,127</t>
  </si>
  <si>
    <t>279238,44</t>
  </si>
  <si>
    <t>309505,875</t>
  </si>
  <si>
    <t>80367,5453</t>
  </si>
  <si>
    <t>124277,7536</t>
  </si>
  <si>
    <t>292133,5263</t>
  </si>
  <si>
    <t>446342,2304</t>
  </si>
  <si>
    <t>102785,76</t>
  </si>
  <si>
    <t>291815,0055</t>
  </si>
  <si>
    <t>140111,6556</t>
  </si>
  <si>
    <t>33431,0168</t>
  </si>
  <si>
    <t>317499,064</t>
  </si>
  <si>
    <t>114508,9575</t>
  </si>
  <si>
    <t>291468,645</t>
  </si>
  <si>
    <t>121124,016</t>
  </si>
  <si>
    <t>392641,08</t>
  </si>
  <si>
    <t>97392,0024</t>
  </si>
  <si>
    <t>154622,1875</t>
  </si>
  <si>
    <t>110666,8224</t>
  </si>
  <si>
    <t>32726,268</t>
  </si>
  <si>
    <t>145534,9297</t>
  </si>
  <si>
    <t>224850,8925</t>
  </si>
  <si>
    <t>367602,4764</t>
  </si>
  <si>
    <t>184133,2436</t>
  </si>
  <si>
    <t>73722,0288</t>
  </si>
  <si>
    <t>371154,5847</t>
  </si>
  <si>
    <t>113678,37</t>
  </si>
  <si>
    <t>354870,2856</t>
  </si>
  <si>
    <t>130572,5124</t>
  </si>
  <si>
    <t>86172,3244</t>
  </si>
  <si>
    <t>86007,3984</t>
  </si>
  <si>
    <t>161893,8812</t>
  </si>
  <si>
    <t>328810,0608</t>
  </si>
  <si>
    <t>278807,4576</t>
  </si>
  <si>
    <t>161884,0064</t>
  </si>
  <si>
    <t>252152,64</t>
  </si>
  <si>
    <t>193797,0139</t>
  </si>
  <si>
    <t>303763,68</t>
  </si>
  <si>
    <t>249962,8635</t>
  </si>
  <si>
    <t>52109,1276</t>
  </si>
  <si>
    <t>131729,85</t>
  </si>
  <si>
    <t>133962,1752</t>
  </si>
  <si>
    <t>237907,0848</t>
  </si>
  <si>
    <t>193487,424</t>
  </si>
  <si>
    <t>202863,468</t>
  </si>
  <si>
    <t>79782,4896</t>
  </si>
  <si>
    <t>35234,55</t>
  </si>
  <si>
    <t>179214,8496</t>
  </si>
  <si>
    <t>32062,5228</t>
  </si>
  <si>
    <t>35039,16</t>
  </si>
  <si>
    <t>189556,5516</t>
  </si>
  <si>
    <t>373315,242</t>
  </si>
  <si>
    <t>116813,4825</t>
  </si>
  <si>
    <t>73244,43</t>
  </si>
  <si>
    <t>73501,0368</t>
  </si>
  <si>
    <t>155729,6328</t>
  </si>
  <si>
    <t>148224,72</t>
  </si>
  <si>
    <t>50240,7136</t>
  </si>
  <si>
    <t>60079,8848</t>
  </si>
  <si>
    <t>86127,4624</t>
  </si>
  <si>
    <t>63497,6892</t>
  </si>
  <si>
    <t>387252,6991</t>
  </si>
  <si>
    <t>105795,48</t>
  </si>
  <si>
    <t>445066,83</t>
  </si>
  <si>
    <t>231903,4911</t>
  </si>
  <si>
    <t>329840,7138</t>
  </si>
  <si>
    <t>394145,8092</t>
  </si>
  <si>
    <t>292103,8209</t>
  </si>
  <si>
    <t>106992,5625</t>
  </si>
  <si>
    <t>74607,5112</t>
  </si>
  <si>
    <t>67695,6033</t>
  </si>
  <si>
    <t>72442,6395</t>
  </si>
  <si>
    <t>205039,918</t>
  </si>
  <si>
    <t>305273,4048</t>
  </si>
  <si>
    <t>213206,395</t>
  </si>
  <si>
    <t>164815,0889</t>
  </si>
  <si>
    <t>291925,8496</t>
  </si>
  <si>
    <t>362819,625</t>
  </si>
  <si>
    <t>78421,68</t>
  </si>
  <si>
    <t>261310,764</t>
  </si>
  <si>
    <t>298478,752</t>
  </si>
  <si>
    <t>282275,52</t>
  </si>
  <si>
    <t>131466,9712</t>
  </si>
  <si>
    <t>96059,6847</t>
  </si>
  <si>
    <t>407571,3664</t>
  </si>
  <si>
    <t>20823,1542</t>
  </si>
  <si>
    <t>35261,85</t>
  </si>
  <si>
    <t>94158,3252</t>
  </si>
  <si>
    <t>134525,8816</t>
  </si>
  <si>
    <t>120617,6745</t>
  </si>
  <si>
    <t>158667,2672</t>
  </si>
  <si>
    <t>216722,1225</t>
  </si>
  <si>
    <t>87332,5972</t>
  </si>
  <si>
    <t>266528,745</t>
  </si>
  <si>
    <t>134574,348</t>
  </si>
  <si>
    <t>124351,92</t>
  </si>
  <si>
    <t>38470,88</t>
  </si>
  <si>
    <t>141462,6304</t>
  </si>
  <si>
    <t>215401,05</t>
  </si>
  <si>
    <t>57204,2925</t>
  </si>
  <si>
    <t>60408,5933</t>
  </si>
  <si>
    <t>85918,9095</t>
  </si>
  <si>
    <t>155330,8875</t>
  </si>
  <si>
    <t>70434</t>
  </si>
  <si>
    <t>353210,8284</t>
  </si>
  <si>
    <t>52463,04</t>
  </si>
  <si>
    <t>88000,0704</t>
  </si>
  <si>
    <t>132163,92</t>
  </si>
  <si>
    <t>21648,3057</t>
  </si>
  <si>
    <t>68556,1344</t>
  </si>
  <si>
    <t>196324,9464</t>
  </si>
  <si>
    <t>280981,5912</t>
  </si>
  <si>
    <t>99667,9672</t>
  </si>
  <si>
    <t>131489,1843</t>
  </si>
  <si>
    <t>75751,936</t>
  </si>
  <si>
    <t>310547,5464</t>
  </si>
  <si>
    <t>124127,1045</t>
  </si>
  <si>
    <t>170389,4395</t>
  </si>
  <si>
    <t>31135,26</t>
  </si>
  <si>
    <t>86331,9868</t>
  </si>
  <si>
    <t>170920,4175</t>
  </si>
  <si>
    <t>70008,4476</t>
  </si>
  <si>
    <t>329750,7674</t>
  </si>
  <si>
    <t>48752,34</t>
  </si>
  <si>
    <t>157446,1749</t>
  </si>
  <si>
    <t>137103,4566</t>
  </si>
  <si>
    <t>57690,282</t>
  </si>
  <si>
    <t>177489,7488</t>
  </si>
  <si>
    <t>294401,2544</t>
  </si>
  <si>
    <t>133980,1416</t>
  </si>
  <si>
    <t>85339,6219</t>
  </si>
  <si>
    <t>100215,75</t>
  </si>
  <si>
    <t>123522,6986</t>
  </si>
  <si>
    <t>114218,5216</t>
  </si>
  <si>
    <t>26064,2532</t>
  </si>
  <si>
    <t>118810,16</t>
  </si>
  <si>
    <t>118326,96</t>
  </si>
  <si>
    <t>317479,6812</t>
  </si>
  <si>
    <t>90748,3668</t>
  </si>
  <si>
    <t>121716,3519</t>
  </si>
  <si>
    <t>157834,4782</t>
  </si>
  <si>
    <t>82231,6884</t>
  </si>
  <si>
    <t>510066,3022</t>
  </si>
  <si>
    <t>234162,0372</t>
  </si>
  <si>
    <t>79121,7</t>
  </si>
  <si>
    <t>194156,82</t>
  </si>
  <si>
    <t>157640,3136</t>
  </si>
  <si>
    <t>75223,75</t>
  </si>
  <si>
    <t>307310,1696</t>
  </si>
  <si>
    <t>31880,3125</t>
  </si>
  <si>
    <t>258591,243</t>
  </si>
  <si>
    <t>58715,5044</t>
  </si>
  <si>
    <t>320879,52</t>
  </si>
  <si>
    <t>155402,5296</t>
  </si>
  <si>
    <t>131121,9894</t>
  </si>
  <si>
    <t>88221,815</t>
  </si>
  <si>
    <t>82457,1264</t>
  </si>
  <si>
    <t>83536,4853</t>
  </si>
  <si>
    <t>109137,6864</t>
  </si>
  <si>
    <t>162784,5824</t>
  </si>
  <si>
    <t>282658,4893</t>
  </si>
  <si>
    <t>328107,3156</t>
  </si>
  <si>
    <t>84951,9216</t>
  </si>
  <si>
    <t>161596,71</t>
  </si>
  <si>
    <t>117804,7218</t>
  </si>
  <si>
    <t>444732,6378</t>
  </si>
  <si>
    <t>178742,3104</t>
  </si>
  <si>
    <t>155016,4702</t>
  </si>
  <si>
    <t>224007,7312</t>
  </si>
  <si>
    <t>335256,2421</t>
  </si>
  <si>
    <t>45492,8874</t>
  </si>
  <si>
    <t>93027,8087</t>
  </si>
  <si>
    <t>129276,6612</t>
  </si>
  <si>
    <t>101645,3516</t>
  </si>
  <si>
    <t>59538,6792</t>
  </si>
  <si>
    <t>93963,8976</t>
  </si>
  <si>
    <t>80408,2464</t>
  </si>
  <si>
    <t>80037,9216</t>
  </si>
  <si>
    <t>255803,625</t>
  </si>
  <si>
    <t>204822,528</t>
  </si>
  <si>
    <t>226048,4808</t>
  </si>
  <si>
    <t>67646,5625</t>
  </si>
  <si>
    <t>59368,365</t>
  </si>
  <si>
    <t>384857,8125</t>
  </si>
  <si>
    <t>254494,3604</t>
  </si>
  <si>
    <t>332174,2336</t>
  </si>
  <si>
    <t>390543,2496</t>
  </si>
  <si>
    <t>157185,1008</t>
  </si>
  <si>
    <t>28916,562</t>
  </si>
  <si>
    <t>127005,21</t>
  </si>
  <si>
    <t>91420,5838</t>
  </si>
  <si>
    <t>51567,2325</t>
  </si>
  <si>
    <t>185453,7025</t>
  </si>
  <si>
    <t>88405,3876</t>
  </si>
  <si>
    <t>244088,88</t>
  </si>
  <si>
    <t>374660,4436</t>
  </si>
  <si>
    <t>64432,3797</t>
  </si>
  <si>
    <t>341325,3312</t>
  </si>
  <si>
    <t>293419,065</t>
  </si>
  <si>
    <t>116508,9374</t>
  </si>
  <si>
    <t>40905,2</t>
  </si>
  <si>
    <t>386179,9146</t>
  </si>
  <si>
    <t>282954,63</t>
  </si>
  <si>
    <t>193812,255</t>
  </si>
  <si>
    <t>96507,5712</t>
  </si>
  <si>
    <t>107265,8691</t>
  </si>
  <si>
    <t>130023,3615</t>
  </si>
  <si>
    <t>262208,3904</t>
  </si>
  <si>
    <t>126478,24</t>
  </si>
  <si>
    <t>138457,242</t>
  </si>
  <si>
    <t>297847,225</t>
  </si>
  <si>
    <t>262363,6863</t>
  </si>
  <si>
    <t>143170,1856</t>
  </si>
  <si>
    <t>346125,0147</t>
  </si>
  <si>
    <t>77013,0804</t>
  </si>
  <si>
    <t>45019,5681</t>
  </si>
  <si>
    <t>117375,8952</t>
  </si>
  <si>
    <t>36306,25</t>
  </si>
  <si>
    <t>261370,5644</t>
  </si>
  <si>
    <t>159658,3438</t>
  </si>
  <si>
    <t>91589,4848</t>
  </si>
  <si>
    <t>502309,08</t>
  </si>
  <si>
    <t>260795,3376</t>
  </si>
  <si>
    <t>84773,475</t>
  </si>
  <si>
    <t>116714,9225</t>
  </si>
  <si>
    <t>164952,7136</t>
  </si>
  <si>
    <t>129752,4484</t>
  </si>
  <si>
    <t>176427,4176</t>
  </si>
  <si>
    <t>209915,0625</t>
  </si>
  <si>
    <t>90299,9899</t>
  </si>
  <si>
    <t>231731,0775</t>
  </si>
  <si>
    <t>359289,6034</t>
  </si>
  <si>
    <t>181392,6504</t>
  </si>
  <si>
    <t>57955,1148</t>
  </si>
  <si>
    <t>72648,8534</t>
  </si>
  <si>
    <t>112254,768</t>
  </si>
  <si>
    <t>276078,131</t>
  </si>
  <si>
    <t>80729,6544</t>
  </si>
  <si>
    <t>260944,0275</t>
  </si>
  <si>
    <t>328178,8224</t>
  </si>
  <si>
    <t>73812,596</t>
  </si>
  <si>
    <t>215132,1795</t>
  </si>
  <si>
    <t>33840,7524</t>
  </si>
  <si>
    <t>340982,1988</t>
  </si>
  <si>
    <t>185416,3584</t>
  </si>
  <si>
    <t>428020,8032</t>
  </si>
  <si>
    <t>127182,6864</t>
  </si>
  <si>
    <t>54753,75</t>
  </si>
  <si>
    <t>150499,7775</t>
  </si>
  <si>
    <t>439605,09</t>
  </si>
  <si>
    <t>169625,6991</t>
  </si>
  <si>
    <t>243077,73</t>
  </si>
  <si>
    <t>238781,1309</t>
  </si>
  <si>
    <t>174094,6608</t>
  </si>
  <si>
    <t>165293,4528</t>
  </si>
  <si>
    <t>255296,0256</t>
  </si>
  <si>
    <t>125954,5584</t>
  </si>
  <si>
    <t>106018,176</t>
  </si>
  <si>
    <t>388597,5082</t>
  </si>
  <si>
    <t>54958,0896</t>
  </si>
  <si>
    <t>102807,1344</t>
  </si>
  <si>
    <t>210247,9101</t>
  </si>
  <si>
    <t>64687,8976</t>
  </si>
  <si>
    <t>162559,04</t>
  </si>
  <si>
    <t>472444,6986</t>
  </si>
  <si>
    <t>176480,3619</t>
  </si>
  <si>
    <t>174820,3264</t>
  </si>
  <si>
    <t>146037,504</t>
  </si>
  <si>
    <t>136288,32</t>
  </si>
  <si>
    <t>50651,5625</t>
  </si>
  <si>
    <t>355157,28</t>
  </si>
  <si>
    <t>245836,2775</t>
  </si>
  <si>
    <t>184460,64</t>
  </si>
  <si>
    <t>146788,5</t>
  </si>
  <si>
    <t>152813,0625</t>
  </si>
  <si>
    <t>183339,36</t>
  </si>
  <si>
    <t>259370,6832</t>
  </si>
  <si>
    <t>381103,3044</t>
  </si>
  <si>
    <t>250558,7616</t>
  </si>
  <si>
    <t>65659,8272</t>
  </si>
  <si>
    <t>488895,36</t>
  </si>
  <si>
    <t>110572,2112</t>
  </si>
  <si>
    <t>91093,4424</t>
  </si>
  <si>
    <t>476122,14</t>
  </si>
  <si>
    <t>54339,8676</t>
  </si>
  <si>
    <t>35717,9522</t>
  </si>
  <si>
    <t>40099,9872</t>
  </si>
  <si>
    <t>218227,8304</t>
  </si>
  <si>
    <t>33250,7877</t>
  </si>
  <si>
    <t>204694,7112</t>
  </si>
  <si>
    <t>326034,0138</t>
  </si>
  <si>
    <t>54632,704</t>
  </si>
  <si>
    <t>105267,75</t>
  </si>
  <si>
    <t>253010,88</t>
  </si>
  <si>
    <t>72070,7328</t>
  </si>
  <si>
    <t>142307,106</t>
  </si>
  <si>
    <t>21741,3757</t>
  </si>
  <si>
    <t>84128,4432</t>
  </si>
  <si>
    <t>428363,55</t>
  </si>
  <si>
    <t>209330,6866</t>
  </si>
  <si>
    <t>74534,168</t>
  </si>
  <si>
    <t>108060,7644</t>
  </si>
  <si>
    <t>217568,2761</t>
  </si>
  <si>
    <t>432392,2155</t>
  </si>
  <si>
    <t>105404,4268</t>
  </si>
  <si>
    <t>88949,5425</t>
  </si>
  <si>
    <t>282572,6005</t>
  </si>
  <si>
    <t>329847,84</t>
  </si>
  <si>
    <t>96691,35</t>
  </si>
  <si>
    <t>465670,7328</t>
  </si>
  <si>
    <t>195651,75</t>
  </si>
  <si>
    <t>133713,4344</t>
  </si>
  <si>
    <t>106006,794</t>
  </si>
  <si>
    <t>149882,9475</t>
  </si>
  <si>
    <t>126956,1292</t>
  </si>
  <si>
    <t>256284,5376</t>
  </si>
  <si>
    <t>114141,0144</t>
  </si>
  <si>
    <t>192479,868</t>
  </si>
  <si>
    <t>264217,6064</t>
  </si>
  <si>
    <t>167464,7457</t>
  </si>
  <si>
    <t>87229,375</t>
  </si>
  <si>
    <t>231896,3319</t>
  </si>
  <si>
    <t>98291,31</t>
  </si>
  <si>
    <t>253693,568</t>
  </si>
  <si>
    <t>72431,3396</t>
  </si>
  <si>
    <t>67009,9567</t>
  </si>
  <si>
    <t>26263,1424</t>
  </si>
  <si>
    <t>59748,6105</t>
  </si>
  <si>
    <t>118429,3632</t>
  </si>
  <si>
    <t>231058,464</t>
  </si>
  <si>
    <t>297603,8793</t>
  </si>
  <si>
    <t>109422,0864</t>
  </si>
  <si>
    <t>278325,1284</t>
  </si>
  <si>
    <t>247365,5733</t>
  </si>
  <si>
    <t>144148,4352</t>
  </si>
  <si>
    <t>304960,6706</t>
  </si>
  <si>
    <t>185141,25</t>
  </si>
  <si>
    <t>163505,3217</t>
  </si>
  <si>
    <t>37071,936</t>
  </si>
  <si>
    <t>68808,96</t>
  </si>
  <si>
    <t>85064,6811</t>
  </si>
  <si>
    <t>268015,125</t>
  </si>
  <si>
    <t>150304,4928</t>
  </si>
  <si>
    <t>169542,75</t>
  </si>
  <si>
    <t>228507,5625</t>
  </si>
  <si>
    <t>92487,6506</t>
  </si>
  <si>
    <t>346305,7017</t>
  </si>
  <si>
    <t>52279,7568</t>
  </si>
  <si>
    <t>169541,3655</t>
  </si>
  <si>
    <t>107002,3095</t>
  </si>
  <si>
    <t>305348,0248</t>
  </si>
  <si>
    <t>319205,9145</t>
  </si>
  <si>
    <t>72484,3008</t>
  </si>
  <si>
    <t>307944,3147</t>
  </si>
  <si>
    <t>455401,3191</t>
  </si>
  <si>
    <t>112975,6224</t>
  </si>
  <si>
    <t>57039,7815</t>
  </si>
  <si>
    <t>33391,8879</t>
  </si>
  <si>
    <t>155712,0775</t>
  </si>
  <si>
    <t>68974,1568</t>
  </si>
  <si>
    <t>69702,7968</t>
  </si>
  <si>
    <t>95682,1294</t>
  </si>
  <si>
    <t>183957,4736</t>
  </si>
  <si>
    <t>339802,5736</t>
  </si>
  <si>
    <t>285493,065</t>
  </si>
  <si>
    <t>90613,74</t>
  </si>
  <si>
    <t>253515,328</t>
  </si>
  <si>
    <t>33952,278</t>
  </si>
  <si>
    <t>169548,0585</t>
  </si>
  <si>
    <t>396219,0141</t>
  </si>
  <si>
    <t>192727,1775</t>
  </si>
  <si>
    <t>447928,0644</t>
  </si>
  <si>
    <t>61901,372</t>
  </si>
  <si>
    <t>109036,9256</t>
  </si>
  <si>
    <t>38152,8552</t>
  </si>
  <si>
    <t>484690,9968</t>
  </si>
  <si>
    <t>56227,8024</t>
  </si>
  <si>
    <t>224839,0718</t>
  </si>
  <si>
    <t>156565,4796</t>
  </si>
  <si>
    <t>84036,6292</t>
  </si>
  <si>
    <t>267723,9873</t>
  </si>
  <si>
    <t>173052,0596</t>
  </si>
  <si>
    <t>300114,2931</t>
  </si>
  <si>
    <t>62206,7128</t>
  </si>
  <si>
    <t>265014,945</t>
  </si>
  <si>
    <t>82630,8621</t>
  </si>
  <si>
    <t>256280,3523</t>
  </si>
  <si>
    <t>77959,9808</t>
  </si>
  <si>
    <t>53296,2753</t>
  </si>
  <si>
    <t>91243,0464</t>
  </si>
  <si>
    <t>514809,5744</t>
  </si>
  <si>
    <t>401412,6675</t>
  </si>
  <si>
    <t>87354,9567</t>
  </si>
  <si>
    <t>85500,8506</t>
  </si>
  <si>
    <t>50314,3424</t>
  </si>
  <si>
    <t>218904,1336</t>
  </si>
  <si>
    <t>268884,3576</t>
  </si>
  <si>
    <t>357820,7643</t>
  </si>
  <si>
    <t>82651,2444</t>
  </si>
  <si>
    <t>98369,2934</t>
  </si>
  <si>
    <t>91325,4537</t>
  </si>
  <si>
    <t>63251,0424</t>
  </si>
  <si>
    <t>153118,3134</t>
  </si>
  <si>
    <t>138181,23</t>
  </si>
  <si>
    <t>136517,3264</t>
  </si>
  <si>
    <t>123095,0424</t>
  </si>
  <si>
    <t>80380,188</t>
  </si>
  <si>
    <t>179913,72</t>
  </si>
  <si>
    <t>202228,5603</t>
  </si>
  <si>
    <t>280918,6575</t>
  </si>
  <si>
    <t>423137,735</t>
  </si>
  <si>
    <t>270186,794</t>
  </si>
  <si>
    <t>27244,4368</t>
  </si>
  <si>
    <t>62120,595</t>
  </si>
  <si>
    <t>248004,4392</t>
  </si>
  <si>
    <t>116995,2999</t>
  </si>
  <si>
    <t>203260,4028</t>
  </si>
  <si>
    <t>161766,5418</t>
  </si>
  <si>
    <t>44716,1124</t>
  </si>
  <si>
    <t>60765,1956</t>
  </si>
  <si>
    <t>114270,39</t>
  </si>
  <si>
    <t>221101,2384</t>
  </si>
  <si>
    <t>106918,0713</t>
  </si>
  <si>
    <t>153294,08</t>
  </si>
  <si>
    <t>104350,9632</t>
  </si>
  <si>
    <t>248190,9045</t>
  </si>
  <si>
    <t>118852,3584</t>
  </si>
  <si>
    <t>217040,0232</t>
  </si>
  <si>
    <t>218710,7936</t>
  </si>
  <si>
    <t>311977,5642</t>
  </si>
  <si>
    <t>284185,8918</t>
  </si>
  <si>
    <t>54454,8984</t>
  </si>
  <si>
    <t>147925,26</t>
  </si>
  <si>
    <t>240590,16</t>
  </si>
  <si>
    <t>87019,7328</t>
  </si>
  <si>
    <t>46797,8868</t>
  </si>
  <si>
    <t>75468,5181</t>
  </si>
  <si>
    <t>146247,2616</t>
  </si>
  <si>
    <t>361269,295</t>
  </si>
  <si>
    <t>44822,835</t>
  </si>
  <si>
    <t>130987,3644</t>
  </si>
  <si>
    <t>295561,3617</t>
  </si>
  <si>
    <t>138815,82</t>
  </si>
  <si>
    <t>242469,2436</t>
  </si>
  <si>
    <t>325675,3608</t>
  </si>
  <si>
    <t>41258,8776</t>
  </si>
  <si>
    <t>81645,4548</t>
  </si>
  <si>
    <t>327967,488</t>
  </si>
  <si>
    <t>59176,32</t>
  </si>
  <si>
    <t>130468,4565</t>
  </si>
  <si>
    <t>168233,4225</t>
  </si>
  <si>
    <t>402718,1082</t>
  </si>
  <si>
    <t>64608,7728</t>
  </si>
  <si>
    <t>46525,2192</t>
  </si>
  <si>
    <t>302672,565</t>
  </si>
  <si>
    <t>287612,7345</t>
  </si>
  <si>
    <t>199127,9056</t>
  </si>
  <si>
    <t>96822,5664</t>
  </si>
  <si>
    <t>433365,4875</t>
  </si>
  <si>
    <t>251704,6875</t>
  </si>
  <si>
    <t>30898,92</t>
  </si>
  <si>
    <t>191630,7393</t>
  </si>
  <si>
    <t>220770,8064</t>
  </si>
  <si>
    <t>317955,5328</t>
  </si>
  <si>
    <t>80619,0625</t>
  </si>
  <si>
    <t>124830,4512</t>
  </si>
  <si>
    <t>49043,1277</t>
  </si>
  <si>
    <t>162867,0144</t>
  </si>
  <si>
    <t>57164,1732</t>
  </si>
  <si>
    <t>295246,0728</t>
  </si>
  <si>
    <t>55803,0528</t>
  </si>
  <si>
    <t>265750,4241</t>
  </si>
  <si>
    <t>221165,776</t>
  </si>
  <si>
    <t>158390,3922</t>
  </si>
  <si>
    <t>74128,4196</t>
  </si>
  <si>
    <t>103326,7941</t>
  </si>
  <si>
    <t>231029,022</t>
  </si>
  <si>
    <t>141030,8172</t>
  </si>
  <si>
    <t>84111,5052</t>
  </si>
  <si>
    <t>365596,0014</t>
  </si>
  <si>
    <t>272202,645</t>
  </si>
  <si>
    <t>436829,8368</t>
  </si>
  <si>
    <t>274732,4682</t>
  </si>
  <si>
    <t>145929</t>
  </si>
  <si>
    <t>195942,1728</t>
  </si>
  <si>
    <t>69206,3232</t>
  </si>
  <si>
    <t>34404,16</t>
  </si>
  <si>
    <t>136993,0068</t>
  </si>
  <si>
    <t>86940,945</t>
  </si>
  <si>
    <t>78951,0456</t>
  </si>
  <si>
    <t>96486,3756</t>
  </si>
  <si>
    <t>169368,8832</t>
  </si>
  <si>
    <t>324327,15</t>
  </si>
  <si>
    <t>74408,6892</t>
  </si>
  <si>
    <t>214462,7037</t>
  </si>
  <si>
    <t>70540,204</t>
  </si>
  <si>
    <t>252612,864</t>
  </si>
  <si>
    <t>110074,9824</t>
  </si>
  <si>
    <t>130886,1696</t>
  </si>
  <si>
    <t>44252,9913</t>
  </si>
  <si>
    <t>33068,7</t>
  </si>
  <si>
    <t>77026,8492</t>
  </si>
  <si>
    <t>158091,856</t>
  </si>
  <si>
    <t>123570,3744</t>
  </si>
  <si>
    <t>58211,5716</t>
  </si>
  <si>
    <t>331759,8438</t>
  </si>
  <si>
    <t>41843,49</t>
  </si>
  <si>
    <t>124434,7776</t>
  </si>
  <si>
    <t>44796,75</t>
  </si>
  <si>
    <t>114409,2096</t>
  </si>
  <si>
    <t>211605,6096</t>
  </si>
  <si>
    <t>234921,3324</t>
  </si>
  <si>
    <t>225213,912</t>
  </si>
  <si>
    <t>61674,7968</t>
  </si>
  <si>
    <t>259702,08</t>
  </si>
  <si>
    <t>291034,5069</t>
  </si>
  <si>
    <t>135310,8825</t>
  </si>
  <si>
    <t>52754,0968</t>
  </si>
  <si>
    <t>385996,9783</t>
  </si>
  <si>
    <t>82751,25</t>
  </si>
  <si>
    <t>274475,7939</t>
  </si>
  <si>
    <t>83578,3476</t>
  </si>
  <si>
    <t>266452,2625</t>
  </si>
  <si>
    <t>116733,045</t>
  </si>
  <si>
    <t>491294,8222</t>
  </si>
  <si>
    <t>158077,0731</t>
  </si>
  <si>
    <t>433015,6065</t>
  </si>
  <si>
    <t>61572,9324</t>
  </si>
  <si>
    <t>308261,5296</t>
  </si>
  <si>
    <t>146610,24</t>
  </si>
  <si>
    <t>129188,7207</t>
  </si>
  <si>
    <t>236893,508</t>
  </si>
  <si>
    <t>23368,6908</t>
  </si>
  <si>
    <t>63442,7904</t>
  </si>
  <si>
    <t>58554,3168</t>
  </si>
  <si>
    <t>108075,2832</t>
  </si>
  <si>
    <t>174258,5152</t>
  </si>
  <si>
    <t>198366,9912</t>
  </si>
  <si>
    <t>200099,52</t>
  </si>
  <si>
    <t>162100,5529</t>
  </si>
  <si>
    <t>283690,35</t>
  </si>
  <si>
    <t>149878,4022</t>
  </si>
  <si>
    <t>110249,4211</t>
  </si>
  <si>
    <t>295482,4576</t>
  </si>
  <si>
    <t>230627,7597</t>
  </si>
  <si>
    <t>17987,5053</t>
  </si>
  <si>
    <t>82847,0272</t>
  </si>
  <si>
    <t>212962,8528</t>
  </si>
  <si>
    <t>276516,4437</t>
  </si>
  <si>
    <t>148477,1808</t>
  </si>
  <si>
    <t>81557,8624</t>
  </si>
  <si>
    <t>139312,1268</t>
  </si>
  <si>
    <t>139134,528</t>
  </si>
  <si>
    <t>204251,6124</t>
  </si>
  <si>
    <t>162714,816</t>
  </si>
  <si>
    <t>120699,6375</t>
  </si>
  <si>
    <t>94763,8536</t>
  </si>
  <si>
    <t>56333,2224</t>
  </si>
  <si>
    <t>375589,5052</t>
  </si>
  <si>
    <t>241251,1164</t>
  </si>
  <si>
    <t>174889,4784</t>
  </si>
  <si>
    <t>269208,192</t>
  </si>
  <si>
    <t>327029,2179</t>
  </si>
  <si>
    <t>456670,83</t>
  </si>
  <si>
    <t>54647,5776</t>
  </si>
  <si>
    <t>362707,7004</t>
  </si>
  <si>
    <t>420683,6574</t>
  </si>
  <si>
    <t>131425,9089</t>
  </si>
  <si>
    <t>150279,9599</t>
  </si>
  <si>
    <t>131962,7958</t>
  </si>
  <si>
    <t>36006,0255</t>
  </si>
  <si>
    <t>113530,4352</t>
  </si>
  <si>
    <t>150110,25</t>
  </si>
  <si>
    <t>110263,6272</t>
  </si>
  <si>
    <t>105422,8284</t>
  </si>
  <si>
    <t>176579,0247</t>
  </si>
  <si>
    <t>89581,2198</t>
  </si>
  <si>
    <t>174156,7751</t>
  </si>
  <si>
    <t>58847,0523</t>
  </si>
  <si>
    <t>99307,7928</t>
  </si>
  <si>
    <t>209173,888</t>
  </si>
  <si>
    <t>249247,9044</t>
  </si>
  <si>
    <t>320186,6624</t>
  </si>
  <si>
    <t>58759,68</t>
  </si>
  <si>
    <t>255576,672</t>
  </si>
  <si>
    <t>108466,0032</t>
  </si>
  <si>
    <t>237555,666</t>
  </si>
  <si>
    <t>135796,5</t>
  </si>
  <si>
    <t>56129,1115</t>
  </si>
  <si>
    <t>81291,1632</t>
  </si>
  <si>
    <t>153744,5769</t>
  </si>
  <si>
    <t>285375,4887</t>
  </si>
  <si>
    <t>90398,5332</t>
  </si>
  <si>
    <t>291861,2416</t>
  </si>
  <si>
    <t>401144,8584</t>
  </si>
  <si>
    <t>42638,7</t>
  </si>
  <si>
    <t>42235,024</t>
  </si>
  <si>
    <t>42397,4628</t>
  </si>
  <si>
    <t>411125,76</t>
  </si>
  <si>
    <t>91339,992</t>
  </si>
  <si>
    <t>236954,1383</t>
  </si>
  <si>
    <t>360800,2112</t>
  </si>
  <si>
    <t>69280,848</t>
  </si>
  <si>
    <t>237712,32</t>
  </si>
  <si>
    <t>347506,8324</t>
  </si>
  <si>
    <t>56683,77</t>
  </si>
  <si>
    <t>69757,2844</t>
  </si>
  <si>
    <t>168418,9188</t>
  </si>
  <si>
    <t>102452,224</t>
  </si>
  <si>
    <t>272042,88</t>
  </si>
  <si>
    <t>43063,0965</t>
  </si>
  <si>
    <t>301973,7897</t>
  </si>
  <si>
    <t>70501,0155</t>
  </si>
  <si>
    <t>126016,1244</t>
  </si>
  <si>
    <t>50428,602</t>
  </si>
  <si>
    <t>257268,6336</t>
  </si>
  <si>
    <t>40206,607</t>
  </si>
  <si>
    <t>49503,7683</t>
  </si>
  <si>
    <t>236725,9964</t>
  </si>
  <si>
    <t>129121,92</t>
  </si>
  <si>
    <t>117814,84</t>
  </si>
  <si>
    <t>191832,93</t>
  </si>
  <si>
    <t>520328,3475</t>
  </si>
  <si>
    <t>158271,4716</t>
  </si>
  <si>
    <t>214416</t>
  </si>
  <si>
    <t>81564,5376</t>
  </si>
  <si>
    <t>73154,7936</t>
  </si>
  <si>
    <t>119101,3461</t>
  </si>
  <si>
    <t>294510,4239</t>
  </si>
  <si>
    <t>117573,8895</t>
  </si>
  <si>
    <t>59708,25</t>
  </si>
  <si>
    <t>72706,788</t>
  </si>
  <si>
    <t>89965,1189</t>
  </si>
  <si>
    <t>234074,5185</t>
  </si>
  <si>
    <t>85056,25</t>
  </si>
  <si>
    <t>90051,8528</t>
  </si>
  <si>
    <t>286833,792</t>
  </si>
  <si>
    <t>139358,0304</t>
  </si>
  <si>
    <t>49460,0799</t>
  </si>
  <si>
    <t>74335,2336</t>
  </si>
  <si>
    <t>253601,6175</t>
  </si>
  <si>
    <t>34741,0784</t>
  </si>
  <si>
    <t>45377,5872</t>
  </si>
  <si>
    <t>184463,565</t>
  </si>
  <si>
    <t>289247,024</t>
  </si>
  <si>
    <t>245950,08</t>
  </si>
  <si>
    <t>53516,5593</t>
  </si>
  <si>
    <t>347361,1328</t>
  </si>
  <si>
    <t>129173,2224</t>
  </si>
  <si>
    <t>66889,5744</t>
  </si>
  <si>
    <t>107610,468</t>
  </si>
  <si>
    <t>404760,252</t>
  </si>
  <si>
    <t>356326,5225</t>
  </si>
  <si>
    <t>73990,2009</t>
  </si>
  <si>
    <t>247170,24</t>
  </si>
  <si>
    <t>179780,604</t>
  </si>
  <si>
    <t>185865,9453</t>
  </si>
  <si>
    <t>87389,0937</t>
  </si>
  <si>
    <t>136612,5</t>
  </si>
  <si>
    <t>253368,1916</t>
  </si>
  <si>
    <t>160941,0825</t>
  </si>
  <si>
    <t>201867,4688</t>
  </si>
  <si>
    <t>275122,6374</t>
  </si>
  <si>
    <t>348248,5552</t>
  </si>
  <si>
    <t>205453,1749</t>
  </si>
  <si>
    <t>34993,314</t>
  </si>
  <si>
    <t>172838,3013</t>
  </si>
  <si>
    <t>94100,4336</t>
  </si>
  <si>
    <t>93650,6571</t>
  </si>
  <si>
    <t>65249,0328</t>
  </si>
  <si>
    <t>34495,7584</t>
  </si>
  <si>
    <t>57241,1392</t>
  </si>
  <si>
    <t>91094,4</t>
  </si>
  <si>
    <t>231471,2544</t>
  </si>
  <si>
    <t>48788,1453</t>
  </si>
  <si>
    <t>67982,4639</t>
  </si>
  <si>
    <t>318320,4297</t>
  </si>
  <si>
    <t>175867,549</t>
  </si>
  <si>
    <t>290163,8025</t>
  </si>
  <si>
    <t>39277,602</t>
  </si>
  <si>
    <t>351000,8128</t>
  </si>
  <si>
    <t>20674,1449</t>
  </si>
  <si>
    <t>28009,1007</t>
  </si>
  <si>
    <t>121744,14</t>
  </si>
  <si>
    <t>63514,2848</t>
  </si>
  <si>
    <t>57336,4736</t>
  </si>
  <si>
    <t>522330,2592</t>
  </si>
  <si>
    <t>63066,5178</t>
  </si>
  <si>
    <t>142608,7768</t>
  </si>
  <si>
    <t>81006,8658</t>
  </si>
  <si>
    <t>193785,75</t>
  </si>
  <si>
    <t>83916,9408</t>
  </si>
  <si>
    <t>424394,3301</t>
  </si>
  <si>
    <t>403281,5072</t>
  </si>
  <si>
    <t>51971,25</t>
  </si>
  <si>
    <t>142526,6009</t>
  </si>
  <si>
    <t>66888,6348</t>
  </si>
  <si>
    <t>170998,9743</t>
  </si>
  <si>
    <t>94891,7457</t>
  </si>
  <si>
    <t>116926,9416</t>
  </si>
  <si>
    <t>270692,565</t>
  </si>
  <si>
    <t>189942,0684</t>
  </si>
  <si>
    <t>79840,1175</t>
  </si>
  <si>
    <t>101285,0208</t>
  </si>
  <si>
    <t>70262,8521</t>
  </si>
  <si>
    <t>235695,735</t>
  </si>
  <si>
    <t>126670,72</t>
  </si>
  <si>
    <t>311847,8748</t>
  </si>
  <si>
    <t>181852,0275</t>
  </si>
  <si>
    <t>394720,7719</t>
  </si>
  <si>
    <t>418553,28</t>
  </si>
  <si>
    <t>143055,4356</t>
  </si>
  <si>
    <t>48321,546</t>
  </si>
  <si>
    <t>274099,1211</t>
  </si>
  <si>
    <t>77915,6224</t>
  </si>
  <si>
    <t>150510,5463</t>
  </si>
  <si>
    <t>99791,0982</t>
  </si>
  <si>
    <t>41697,1968</t>
  </si>
  <si>
    <t>92136,0384</t>
  </si>
  <si>
    <t>308349,8187</t>
  </si>
  <si>
    <t>114326,4825</t>
  </si>
  <si>
    <t>214018,8052</t>
  </si>
  <si>
    <t>296513,3472</t>
  </si>
  <si>
    <t>253872,85</t>
  </si>
  <si>
    <t>161778,2706</t>
  </si>
  <si>
    <t>126128,0097</t>
  </si>
  <si>
    <t>172376,6772</t>
  </si>
  <si>
    <t>226527</t>
  </si>
  <si>
    <t>229059,9675</t>
  </si>
  <si>
    <t>67440,7972</t>
  </si>
  <si>
    <t>99704,0625</t>
  </si>
  <si>
    <t>262723,6832</t>
  </si>
  <si>
    <t>77407,7451</t>
  </si>
  <si>
    <t>388550,5169</t>
  </si>
  <si>
    <t>452587,98</t>
  </si>
  <si>
    <t>122483,7504</t>
  </si>
  <si>
    <t>44664,006</t>
  </si>
  <si>
    <t>157581,375</t>
  </si>
  <si>
    <t>298461,735</t>
  </si>
  <si>
    <t>355665,1875</t>
  </si>
  <si>
    <t>205864,2575</t>
  </si>
  <si>
    <t>75941,856</t>
  </si>
  <si>
    <t>111739,6764</t>
  </si>
  <si>
    <t>142392,9408</t>
  </si>
  <si>
    <t>88518,5664</t>
  </si>
  <si>
    <t>166230,048</t>
  </si>
  <si>
    <t>128380,3059</t>
  </si>
  <si>
    <t>84376,7694</t>
  </si>
  <si>
    <t>20080,71</t>
  </si>
  <si>
    <t>37275,3381</t>
  </si>
  <si>
    <t>31919,9244</t>
  </si>
  <si>
    <t>268215,696</t>
  </si>
  <si>
    <t>101067,84</t>
  </si>
  <si>
    <t>185424,3468</t>
  </si>
  <si>
    <t>361526,49</t>
  </si>
  <si>
    <t>21255,9375</t>
  </si>
  <si>
    <t>210134,3972</t>
  </si>
  <si>
    <t>113169,4802</t>
  </si>
  <si>
    <t>78054,21</t>
  </si>
  <si>
    <t>50219,5616</t>
  </si>
  <si>
    <t>96970,5</t>
  </si>
  <si>
    <t>108507,2625</t>
  </si>
  <si>
    <t>364513,86</t>
  </si>
  <si>
    <t>84421,463</t>
  </si>
  <si>
    <t>323798,4288</t>
  </si>
  <si>
    <t>115893,2241</t>
  </si>
  <si>
    <t>260992,4044</t>
  </si>
  <si>
    <t>70879,1175</t>
  </si>
  <si>
    <t>125120,17</t>
  </si>
  <si>
    <t>342396,72</t>
  </si>
  <si>
    <t>141218,6763</t>
  </si>
  <si>
    <t>137731,776</t>
  </si>
  <si>
    <t>96229,965</t>
  </si>
  <si>
    <t>311415,86</t>
  </si>
  <si>
    <t>372641,0625</t>
  </si>
  <si>
    <t>188125,5537</t>
  </si>
  <si>
    <t>35664,8292</t>
  </si>
  <si>
    <t>341681,1117</t>
  </si>
  <si>
    <t>224736,0128</t>
  </si>
  <si>
    <t>309468,8025</t>
  </si>
  <si>
    <t>319611,2256</t>
  </si>
  <si>
    <t>361731,4536</t>
  </si>
  <si>
    <t>158182,0672</t>
  </si>
  <si>
    <t>143783,1988</t>
  </si>
  <si>
    <t>204655,7529</t>
  </si>
  <si>
    <t>187068,3375</t>
  </si>
  <si>
    <t>75703,68</t>
  </si>
  <si>
    <t>159587,3216</t>
  </si>
  <si>
    <t>27107,9424</t>
  </si>
  <si>
    <t>337642,83</t>
  </si>
  <si>
    <t>151559,3222</t>
  </si>
  <si>
    <t>139535,9244</t>
  </si>
  <si>
    <t>110136,6882</t>
  </si>
  <si>
    <t>130687,1566</t>
  </si>
  <si>
    <t>38807,25</t>
  </si>
  <si>
    <t>244571,616</t>
  </si>
  <si>
    <t>121504,3776</t>
  </si>
  <si>
    <t>246327,375</t>
  </si>
  <si>
    <t>198219,3444</t>
  </si>
  <si>
    <t>161123,826</t>
  </si>
  <si>
    <t>264000,64</t>
  </si>
  <si>
    <t>347873,7626</t>
  </si>
  <si>
    <t>126222,11</t>
  </si>
  <si>
    <t>237293,14</t>
  </si>
  <si>
    <t>144729,3354</t>
  </si>
  <si>
    <t>122089,6512</t>
  </si>
  <si>
    <t>98458,0608</t>
  </si>
  <si>
    <t>133539,2567</t>
  </si>
  <si>
    <t>81056,8836</t>
  </si>
  <si>
    <t>337287,4284</t>
  </si>
  <si>
    <t>133671,384</t>
  </si>
  <si>
    <t>139988,2176</t>
  </si>
  <si>
    <t>47139</t>
  </si>
  <si>
    <t>79160,5056</t>
  </si>
  <si>
    <t>325553,4204</t>
  </si>
  <si>
    <t>43256,08</t>
  </si>
  <si>
    <t>206314,5784</t>
  </si>
  <si>
    <t>252488,7072</t>
  </si>
  <si>
    <t>135342,0969</t>
  </si>
  <si>
    <t>60950,9376</t>
  </si>
  <si>
    <t>85031,1693</t>
  </si>
  <si>
    <t>55235,7</t>
  </si>
  <si>
    <t>109646,8656</t>
  </si>
  <si>
    <t>426222,384</t>
  </si>
  <si>
    <t>363674,0625</t>
  </si>
  <si>
    <t>289744,1792</t>
  </si>
  <si>
    <t>102132,0441</t>
  </si>
  <si>
    <t>307054,44</t>
  </si>
  <si>
    <t>394170,2328</t>
  </si>
  <si>
    <t>26102,9196</t>
  </si>
  <si>
    <t>150527,1825</t>
  </si>
  <si>
    <t>71422,0416</t>
  </si>
  <si>
    <t>136861,18</t>
  </si>
  <si>
    <t>433576,044</t>
  </si>
  <si>
    <t>204212,2752</t>
  </si>
  <si>
    <t>83445,12</t>
  </si>
  <si>
    <t>86087,8408</t>
  </si>
  <si>
    <t>127319,9132</t>
  </si>
  <si>
    <t>124291,7676</t>
  </si>
  <si>
    <t>99158,688</t>
  </si>
  <si>
    <t>471737,721</t>
  </si>
  <si>
    <t>163857,918</t>
  </si>
  <si>
    <t>242808,6928</t>
  </si>
  <si>
    <t>87756,875</t>
  </si>
  <si>
    <t>31650,84</t>
  </si>
  <si>
    <t>78586,6599</t>
  </si>
  <si>
    <t>68488,9128</t>
  </si>
  <si>
    <t>260826,748</t>
  </si>
  <si>
    <t>77596,1472</t>
  </si>
  <si>
    <t>235712,1921</t>
  </si>
  <si>
    <t>44231,616</t>
  </si>
  <si>
    <t>90996,096</t>
  </si>
  <si>
    <t>48269,65</t>
  </si>
  <si>
    <t>133956,9024</t>
  </si>
  <si>
    <t>215060,4463</t>
  </si>
  <si>
    <t>49421,8788</t>
  </si>
  <si>
    <t>437883,804</t>
  </si>
  <si>
    <t>21090,7648</t>
  </si>
  <si>
    <t>140412,8544</t>
  </si>
  <si>
    <t>273434,5442</t>
  </si>
  <si>
    <t>141027,4404</t>
  </si>
  <si>
    <t>222608,8773</t>
  </si>
  <si>
    <t>51486,6408</t>
  </si>
  <si>
    <t>82543,125</t>
  </si>
  <si>
    <t>277766,3609</t>
  </si>
  <si>
    <t>279987,3657</t>
  </si>
  <si>
    <t>373301,5719</t>
  </si>
  <si>
    <t>338354,2404</t>
  </si>
  <si>
    <t>325207,8</t>
  </si>
  <si>
    <t>164793,5576</t>
  </si>
  <si>
    <t>452924,3904</t>
  </si>
  <si>
    <t>334954,8909</t>
  </si>
  <si>
    <t>41423,4183</t>
  </si>
  <si>
    <t>289812,5076</t>
  </si>
  <si>
    <t>111956,4685</t>
  </si>
  <si>
    <t>91074,645</t>
  </si>
  <si>
    <t>332196,915</t>
  </si>
  <si>
    <t>146449,5984</t>
  </si>
  <si>
    <t>177192,7488</t>
  </si>
  <si>
    <t>115916,6437</t>
  </si>
  <si>
    <t>390058,2735</t>
  </si>
  <si>
    <t>361904,2014</t>
  </si>
  <si>
    <t>356808,1125</t>
  </si>
  <si>
    <t>39423,0375</t>
  </si>
  <si>
    <t>46550,3896</t>
  </si>
  <si>
    <t>64212,2208</t>
  </si>
  <si>
    <t>253050,0777</t>
  </si>
  <si>
    <t>42229,0479</t>
  </si>
  <si>
    <t>326097,432</t>
  </si>
  <si>
    <t>204271,8895</t>
  </si>
  <si>
    <t>190359,1872</t>
  </si>
  <si>
    <t>42085,3675</t>
  </si>
  <si>
    <t>24459,435</t>
  </si>
  <si>
    <t>38135,1168</t>
  </si>
  <si>
    <t>250712,7392</t>
  </si>
  <si>
    <t>169516,5884</t>
  </si>
  <si>
    <t>245119,056</t>
  </si>
  <si>
    <t>239451,3134</t>
  </si>
  <si>
    <t>205494,12</t>
  </si>
  <si>
    <t>76167,5</t>
  </si>
  <si>
    <t>90677,9475</t>
  </si>
  <si>
    <t>238459,6736</t>
  </si>
  <si>
    <t>124182,24</t>
  </si>
  <si>
    <t>57084,9216</t>
  </si>
  <si>
    <t>114041,1987</t>
  </si>
  <si>
    <t>106275,0294</t>
  </si>
  <si>
    <t>69401,205</t>
  </si>
  <si>
    <t>25072,5561</t>
  </si>
  <si>
    <t>153481,104</t>
  </si>
  <si>
    <t>53067,7068</t>
  </si>
  <si>
    <t>40137,5631</t>
  </si>
  <si>
    <t>234829,6353</t>
  </si>
  <si>
    <t>74899,5072</t>
  </si>
  <si>
    <t>55718,6913</t>
  </si>
  <si>
    <t>227427,2964</t>
  </si>
  <si>
    <t>92116,8875</t>
  </si>
  <si>
    <t>54920,1408</t>
  </si>
  <si>
    <t>330149,927</t>
  </si>
  <si>
    <t>390608,46</t>
  </si>
  <si>
    <t>397666,9164</t>
  </si>
  <si>
    <t>372350,0892</t>
  </si>
  <si>
    <t>139498,464</t>
  </si>
  <si>
    <t>109843,1928</t>
  </si>
  <si>
    <t>380013,4976</t>
  </si>
  <si>
    <t>213666,88</t>
  </si>
  <si>
    <t>336905,3817</t>
  </si>
  <si>
    <t>123889,2271</t>
  </si>
  <si>
    <t>101645,4387</t>
  </si>
  <si>
    <t>347255,2512</t>
  </si>
  <si>
    <t>139421,52</t>
  </si>
  <si>
    <t>53747,1396</t>
  </si>
  <si>
    <t>83258,9706</t>
  </si>
  <si>
    <t>57744,8396</t>
  </si>
  <si>
    <t>277452,63</t>
  </si>
  <si>
    <t>209326,3354</t>
  </si>
  <si>
    <t>56742,3657</t>
  </si>
  <si>
    <t>149540,9955</t>
  </si>
  <si>
    <t>268391,397</t>
  </si>
  <si>
    <t>131274,4482</t>
  </si>
  <si>
    <t>153473,229</t>
  </si>
  <si>
    <t>162116,955</t>
  </si>
  <si>
    <t>474482,25</t>
  </si>
  <si>
    <t>153042,8648</t>
  </si>
  <si>
    <t>348927,5904</t>
  </si>
  <si>
    <t>341878,1928</t>
  </si>
  <si>
    <t>215582,0544</t>
  </si>
  <si>
    <t>159264,1248</t>
  </si>
  <si>
    <t>206026,56</t>
  </si>
  <si>
    <t>318685,7184</t>
  </si>
  <si>
    <t>389998,6816</t>
  </si>
  <si>
    <t>92114,96</t>
  </si>
  <si>
    <t>62086,0416</t>
  </si>
  <si>
    <t>166062,1155</t>
  </si>
  <si>
    <t>66270,4935</t>
  </si>
  <si>
    <t>484083,738</t>
  </si>
  <si>
    <t>125007,5806</t>
  </si>
  <si>
    <t>389746,08</t>
  </si>
  <si>
    <t>17367,2184</t>
  </si>
  <si>
    <t>379568,7</t>
  </si>
  <si>
    <t>178028,6688</t>
  </si>
  <si>
    <t>238756,3904</t>
  </si>
  <si>
    <t>112479,913</t>
  </si>
  <si>
    <t>321119,7624</t>
  </si>
  <si>
    <t>49767,51</t>
  </si>
  <si>
    <t>431338,32</t>
  </si>
  <si>
    <t>149251,4712</t>
  </si>
  <si>
    <t>157903,3902</t>
  </si>
  <si>
    <t>78234,3936</t>
  </si>
  <si>
    <t>95522,3568</t>
  </si>
  <si>
    <t>129060,8774</t>
  </si>
  <si>
    <t>24695,4708</t>
  </si>
  <si>
    <t>159565,952</t>
  </si>
  <si>
    <t>224722,41</t>
  </si>
  <si>
    <t>514507,7925</t>
  </si>
  <si>
    <t>316420,5312</t>
  </si>
  <si>
    <t>94710,6945</t>
  </si>
  <si>
    <t>288440,8065</t>
  </si>
  <si>
    <t>247618,1232</t>
  </si>
  <si>
    <t>312212,9664</t>
  </si>
  <si>
    <t>110393,0742</t>
  </si>
  <si>
    <t>463124,7423</t>
  </si>
  <si>
    <t>71153,1216</t>
  </si>
  <si>
    <t>40231,9764</t>
  </si>
  <si>
    <t>62265,1392</t>
  </si>
  <si>
    <t>249497,4825</t>
  </si>
  <si>
    <t>35192,7093</t>
  </si>
  <si>
    <t>136945,3932</t>
  </si>
  <si>
    <t>239229,984</t>
  </si>
  <si>
    <t>470262,6825</t>
  </si>
  <si>
    <t>282121,4592</t>
  </si>
  <si>
    <t>92773,7499</t>
  </si>
  <si>
    <t>289369,8816</t>
  </si>
  <si>
    <t>336627,375</t>
  </si>
  <si>
    <t>159579,9675</t>
  </si>
  <si>
    <t>204136,6901</t>
  </si>
  <si>
    <t>94054,8804</t>
  </si>
  <si>
    <t>181136,1435</t>
  </si>
  <si>
    <t>96671,0724</t>
  </si>
  <si>
    <t>33648,2496</t>
  </si>
  <si>
    <t>402930,8258</t>
  </si>
  <si>
    <t>331238,88</t>
  </si>
  <si>
    <t>190119,93</t>
  </si>
  <si>
    <t>78098,5899</t>
  </si>
  <si>
    <t>36185,3125</t>
  </si>
  <si>
    <t>208965,848</t>
  </si>
  <si>
    <t>115985,625</t>
  </si>
  <si>
    <t>246045,4656</t>
  </si>
  <si>
    <t>140387,5971</t>
  </si>
  <si>
    <t>342649,034</t>
  </si>
  <si>
    <t>370515,1632</t>
  </si>
  <si>
    <t>29928,5532</t>
  </si>
  <si>
    <t>277253,0475</t>
  </si>
  <si>
    <t>79374,204</t>
  </si>
  <si>
    <t>51930,75</t>
  </si>
  <si>
    <t>427268,01</t>
  </si>
  <si>
    <t>175521,3603</t>
  </si>
  <si>
    <t>201718,0746</t>
  </si>
  <si>
    <t>438620,0832</t>
  </si>
  <si>
    <t>97294,96</t>
  </si>
  <si>
    <t>127999,76</t>
  </si>
  <si>
    <t>30748,38</t>
  </si>
  <si>
    <t>43622,88</t>
  </si>
  <si>
    <t>57825,3168</t>
  </si>
  <si>
    <t>129574,885</t>
  </si>
  <si>
    <t>62223,125</t>
  </si>
  <si>
    <t>126724,1871</t>
  </si>
  <si>
    <t>317895,3364</t>
  </si>
  <si>
    <t>298069,6544</t>
  </si>
  <si>
    <t>44088,512</t>
  </si>
  <si>
    <t>281572,3365</t>
  </si>
  <si>
    <t>261751,3472</t>
  </si>
  <si>
    <t>378564,6132</t>
  </si>
  <si>
    <t>41898,8259</t>
  </si>
  <si>
    <t>95699,3466</t>
  </si>
  <si>
    <t>198144,5376</t>
  </si>
  <si>
    <t>69441,372</t>
  </si>
  <si>
    <t>82414,375</t>
  </si>
  <si>
    <t>82926,45</t>
  </si>
  <si>
    <t>180332,334</t>
  </si>
  <si>
    <t>62999,2704</t>
  </si>
  <si>
    <t>432010,2798</t>
  </si>
  <si>
    <t>215594,5204</t>
  </si>
  <si>
    <t>19831,4874</t>
  </si>
  <si>
    <t>26233,9074</t>
  </si>
  <si>
    <t>104864,6144</t>
  </si>
  <si>
    <t>174354,2703</t>
  </si>
  <si>
    <t>208133,3232</t>
  </si>
  <si>
    <t>305474,8446</t>
  </si>
  <si>
    <t>109218,7008</t>
  </si>
  <si>
    <t>312246</t>
  </si>
  <si>
    <t>211242,4275</t>
  </si>
  <si>
    <t>150098,3736</t>
  </si>
  <si>
    <t>118451,97</t>
  </si>
  <si>
    <t>89620,2216</t>
  </si>
  <si>
    <t>176353,6068</t>
  </si>
  <si>
    <t>38502,756</t>
  </si>
  <si>
    <t>138504,1875</t>
  </si>
  <si>
    <t>84509,075</t>
  </si>
  <si>
    <t>48808,704</t>
  </si>
  <si>
    <t>138500,6896</t>
  </si>
  <si>
    <t>477264,42</t>
  </si>
  <si>
    <t>216551,6451</t>
  </si>
  <si>
    <t>83769,3396</t>
  </si>
  <si>
    <t>108125,2224</t>
  </si>
  <si>
    <t>405403,08</t>
  </si>
  <si>
    <t>71802,8125</t>
  </si>
  <si>
    <t>161632,9624</t>
  </si>
  <si>
    <t>130641,0676</t>
  </si>
  <si>
    <t>147770,4375</t>
  </si>
  <si>
    <t>168187,2962</t>
  </si>
  <si>
    <t>92465,8788</t>
  </si>
  <si>
    <t>173636,4168</t>
  </si>
  <si>
    <t>198553,5916</t>
  </si>
  <si>
    <t>407658,87</t>
  </si>
  <si>
    <t>76595,9616</t>
  </si>
  <si>
    <t>244407,5456</t>
  </si>
  <si>
    <t>43305,8697</t>
  </si>
  <si>
    <t>108265,002</t>
  </si>
  <si>
    <t>70220,0664</t>
  </si>
  <si>
    <t>134185,023</t>
  </si>
  <si>
    <t>262799,9136</t>
  </si>
  <si>
    <t>165248,5824</t>
  </si>
  <si>
    <t>45140,5458</t>
  </si>
  <si>
    <t>193779,175</t>
  </si>
  <si>
    <t>432677,4036</t>
  </si>
  <si>
    <t>136604,2404</t>
  </si>
  <si>
    <t>179434,368</t>
  </si>
  <si>
    <t>43011,5625</t>
  </si>
  <si>
    <t>341885,1429</t>
  </si>
  <si>
    <t>221535,36</t>
  </si>
  <si>
    <t>32073,3528</t>
  </si>
  <si>
    <t>73964,205</t>
  </si>
  <si>
    <t>153831,92</t>
  </si>
  <si>
    <t>209683,6352</t>
  </si>
  <si>
    <t>91768,176</t>
  </si>
  <si>
    <t>42249,87</t>
  </si>
  <si>
    <t>97563,0816</t>
  </si>
  <si>
    <t>128959,8597</t>
  </si>
  <si>
    <t>138843,117</t>
  </si>
  <si>
    <t>105806,9664</t>
  </si>
  <si>
    <t>83735,5008</t>
  </si>
  <si>
    <t>133139,8656</t>
  </si>
  <si>
    <t>132987,8865</t>
  </si>
  <si>
    <t>89771,99</t>
  </si>
  <si>
    <t>181593,3924</t>
  </si>
  <si>
    <t>113018,1384</t>
  </si>
  <si>
    <t>137176,7709</t>
  </si>
  <si>
    <t>122562,9704</t>
  </si>
  <si>
    <t>101348,5935</t>
  </si>
  <si>
    <t>51237,9168</t>
  </si>
  <si>
    <t>208842,24</t>
  </si>
  <si>
    <t>191377,914</t>
  </si>
  <si>
    <t>202276,0556</t>
  </si>
  <si>
    <t>47981,4776</t>
  </si>
  <si>
    <t>191665,9458</t>
  </si>
  <si>
    <t>130272,5226</t>
  </si>
  <si>
    <t>379053,5385</t>
  </si>
  <si>
    <t>111407,9928</t>
  </si>
  <si>
    <t>312028,5969</t>
  </si>
  <si>
    <t>251879,4144</t>
  </si>
  <si>
    <t>219866,95</t>
  </si>
  <si>
    <t>164004,75</t>
  </si>
  <si>
    <t>42052,7646</t>
  </si>
  <si>
    <t>255097,3635</t>
  </si>
  <si>
    <t>72194,1675</t>
  </si>
  <si>
    <t>358617,1741</t>
  </si>
  <si>
    <t>303715,37</t>
  </si>
  <si>
    <t>447613,8777</t>
  </si>
  <si>
    <t>64664,6814</t>
  </si>
  <si>
    <t>238997,4528</t>
  </si>
  <si>
    <t>26242,2699</t>
  </si>
  <si>
    <t>251072,0784</t>
  </si>
  <si>
    <t>139310,3199</t>
  </si>
  <si>
    <t>133624,8402</t>
  </si>
  <si>
    <t>93421,3644</t>
  </si>
  <si>
    <t>52433,5248</t>
  </si>
  <si>
    <t>118836,1867</t>
  </si>
  <si>
    <t>37149,84</t>
  </si>
  <si>
    <t>169503,6306</t>
  </si>
  <si>
    <t>133697,25</t>
  </si>
  <si>
    <t>111793,2354</t>
  </si>
  <si>
    <t>130654,72</t>
  </si>
  <si>
    <t>336120,7304</t>
  </si>
  <si>
    <t>34449,0496</t>
  </si>
  <si>
    <t>397164,126</t>
  </si>
  <si>
    <t>219948,1536</t>
  </si>
  <si>
    <t>359386,368</t>
  </si>
  <si>
    <t>208878,8436</t>
  </si>
  <si>
    <t>69036,2112</t>
  </si>
  <si>
    <t>131150,237</t>
  </si>
  <si>
    <t>101046,9852</t>
  </si>
  <si>
    <t>343198,6635</t>
  </si>
  <si>
    <t>99008</t>
  </si>
  <si>
    <t>461480,832</t>
  </si>
  <si>
    <t>73938,15</t>
  </si>
  <si>
    <t>184915,9287</t>
  </si>
  <si>
    <t>188476,4853</t>
  </si>
  <si>
    <t>253476,2307</t>
  </si>
  <si>
    <t>268503,696</t>
  </si>
  <si>
    <t>207395,9638</t>
  </si>
  <si>
    <t>136851,8688</t>
  </si>
  <si>
    <t>307710,0096</t>
  </si>
  <si>
    <t>138844,4094</t>
  </si>
  <si>
    <t>129372,999</t>
  </si>
  <si>
    <t>173417,2818</t>
  </si>
  <si>
    <t>149332,8636</t>
  </si>
  <si>
    <t>49986,846</t>
  </si>
  <si>
    <t>71898,2433</t>
  </si>
  <si>
    <t>365561,235</t>
  </si>
  <si>
    <t>152124,8256</t>
  </si>
  <si>
    <t>206725,552</t>
  </si>
  <si>
    <t>119834,0352</t>
  </si>
  <si>
    <t>76005,2996</t>
  </si>
  <si>
    <t>256807,6461</t>
  </si>
  <si>
    <t>57954,1248</t>
  </si>
  <si>
    <t>94483,2456</t>
  </si>
  <si>
    <t>150128,7924</t>
  </si>
  <si>
    <t>39515,0336</t>
  </si>
  <si>
    <t>132381,821</t>
  </si>
  <si>
    <t>258577,758</t>
  </si>
  <si>
    <t>64025,9136</t>
  </si>
  <si>
    <t>31129,6875</t>
  </si>
  <si>
    <t>111258,8928</t>
  </si>
  <si>
    <t>233880,8661</t>
  </si>
  <si>
    <t>347759,49</t>
  </si>
  <si>
    <t>123963,048</t>
  </si>
  <si>
    <t>129558,0608</t>
  </si>
  <si>
    <t>186417,2646</t>
  </si>
  <si>
    <t>102208,8724</t>
  </si>
  <si>
    <t>99927,6306</t>
  </si>
  <si>
    <t>451132,2</t>
  </si>
  <si>
    <t>156567,36</t>
  </si>
  <si>
    <t>74335,22</t>
  </si>
  <si>
    <t>216600,384</t>
  </si>
  <si>
    <t>100505,7837</t>
  </si>
  <si>
    <t>126351,8976</t>
  </si>
  <si>
    <t>128079,3657</t>
  </si>
  <si>
    <t>44804,418</t>
  </si>
  <si>
    <t>235533,8916</t>
  </si>
  <si>
    <t>37133,184</t>
  </si>
  <si>
    <t>108561,7592</t>
  </si>
  <si>
    <t>29990,4747</t>
  </si>
  <si>
    <t>160662,6615</t>
  </si>
  <si>
    <t>111558,6483</t>
  </si>
  <si>
    <t>189742,7686</t>
  </si>
  <si>
    <t>323196,7002</t>
  </si>
  <si>
    <t>26777,4039</t>
  </si>
  <si>
    <t>220066,392</t>
  </si>
  <si>
    <t>47428,5056</t>
  </si>
  <si>
    <t>50475,4635</t>
  </si>
  <si>
    <t>93560,1975</t>
  </si>
  <si>
    <t>51317,5</t>
  </si>
  <si>
    <t>158424,7392</t>
  </si>
  <si>
    <t>289884,3108</t>
  </si>
  <si>
    <t>261816,2703</t>
  </si>
  <si>
    <t>190245,7675</t>
  </si>
  <si>
    <t>348995,0772</t>
  </si>
  <si>
    <t>128778,9237</t>
  </si>
  <si>
    <t>338807,392</t>
  </si>
  <si>
    <t>44187,8085</t>
  </si>
  <si>
    <t>234132,48</t>
  </si>
  <si>
    <t>204540,48</t>
  </si>
  <si>
    <t>31366,6932</t>
  </si>
  <si>
    <t>84089,4678</t>
  </si>
  <si>
    <t>109855,4808</t>
  </si>
  <si>
    <t>66391,1376</t>
  </si>
  <si>
    <t>194389,8551</t>
  </si>
  <si>
    <t>39077,376</t>
  </si>
  <si>
    <t>33307,9296</t>
  </si>
  <si>
    <t>117073,7883</t>
  </si>
  <si>
    <t>256234,92</t>
  </si>
  <si>
    <t>86750,7975</t>
  </si>
  <si>
    <t>117125,4162</t>
  </si>
  <si>
    <t>90878,2966</t>
  </si>
  <si>
    <t>61489,89</t>
  </si>
  <si>
    <t>107655,5181</t>
  </si>
  <si>
    <t>358008</t>
  </si>
  <si>
    <t>66477,6801</t>
  </si>
  <si>
    <t>97272,8028</t>
  </si>
  <si>
    <t>52362,9225</t>
  </si>
  <si>
    <t>470170,8462</t>
  </si>
  <si>
    <t>224640,7533</t>
  </si>
  <si>
    <t>316841,8032</t>
  </si>
  <si>
    <t>28060,8596</t>
  </si>
  <si>
    <t>107365,6155</t>
  </si>
  <si>
    <t>30942,074</t>
  </si>
  <si>
    <t>279296,0976</t>
  </si>
  <si>
    <t>130296,2688</t>
  </si>
  <si>
    <t>46631,3139</t>
  </si>
  <si>
    <t>248529,3525</t>
  </si>
  <si>
    <t>355219,5072</t>
  </si>
  <si>
    <t>47336,0384</t>
  </si>
  <si>
    <t>111789,4349</t>
  </si>
  <si>
    <t>142762,8091</t>
  </si>
  <si>
    <t>138442,8903</t>
  </si>
  <si>
    <t>456003,99</t>
  </si>
  <si>
    <t>128148,7053</t>
  </si>
  <si>
    <t>216752,382</t>
  </si>
  <si>
    <t>229363,2775</t>
  </si>
  <si>
    <t>31464,855</t>
  </si>
  <si>
    <t>502062,2484</t>
  </si>
  <si>
    <t>213129,5712</t>
  </si>
  <si>
    <t>104710,71</t>
  </si>
  <si>
    <t>33898,02</t>
  </si>
  <si>
    <t>325866,6642</t>
  </si>
  <si>
    <t>152280,516</t>
  </si>
  <si>
    <t>93000,4416</t>
  </si>
  <si>
    <t>38216,7072</t>
  </si>
  <si>
    <t>156845,1642</t>
  </si>
  <si>
    <t>397914,8964</t>
  </si>
  <si>
    <t>207038,15</t>
  </si>
  <si>
    <t>199546,5303</t>
  </si>
  <si>
    <t>120709,6233</t>
  </si>
  <si>
    <t>111158,784</t>
  </si>
  <si>
    <t>103453,5</t>
  </si>
  <si>
    <t>74853,5025</t>
  </si>
  <si>
    <t>352563,2325</t>
  </si>
  <si>
    <t>168490,2877</t>
  </si>
  <si>
    <t>128108,9754</t>
  </si>
  <si>
    <t>345212,9202</t>
  </si>
  <si>
    <t>402994,1279</t>
  </si>
  <si>
    <t>439388,9175</t>
  </si>
  <si>
    <t>311756,8896</t>
  </si>
  <si>
    <t>111602,892</t>
  </si>
  <si>
    <t>101280,3968</t>
  </si>
  <si>
    <t>308171,0775</t>
  </si>
  <si>
    <t>36030,2976</t>
  </si>
  <si>
    <t>98690,5467</t>
  </si>
  <si>
    <t>108447,3621</t>
  </si>
  <si>
    <t>85251,7575</t>
  </si>
  <si>
    <t>108321,75</t>
  </si>
  <si>
    <t>230267,664</t>
  </si>
  <si>
    <t>136105,536</t>
  </si>
  <si>
    <t>67454,4423</t>
  </si>
  <si>
    <t>170208,96</t>
  </si>
  <si>
    <t>302653,2096</t>
  </si>
  <si>
    <t>244722,66</t>
  </si>
  <si>
    <t>356267,8656</t>
  </si>
  <si>
    <t>66605,5308</t>
  </si>
  <si>
    <t>148807,9296</t>
  </si>
  <si>
    <t>68236,5</t>
  </si>
  <si>
    <t>65580,3148</t>
  </si>
  <si>
    <t>142734,7293</t>
  </si>
  <si>
    <t>368461,7181</t>
  </si>
  <si>
    <t>82561,554</t>
  </si>
  <si>
    <t>190381,9209</t>
  </si>
  <si>
    <t>87282</t>
  </si>
  <si>
    <t>264398,49</t>
  </si>
  <si>
    <t>231444</t>
  </si>
  <si>
    <t>434841,3243</t>
  </si>
  <si>
    <t>154619,5182</t>
  </si>
  <si>
    <t>196645,5</t>
  </si>
  <si>
    <t>165751,6758</t>
  </si>
  <si>
    <t>192430,08</t>
  </si>
  <si>
    <t>78892,5201</t>
  </si>
  <si>
    <t>75923,904</t>
  </si>
  <si>
    <t>287767,5</t>
  </si>
  <si>
    <t>117501,6704</t>
  </si>
  <si>
    <t>86398,7391</t>
  </si>
  <si>
    <t>455859,8875</t>
  </si>
  <si>
    <t>110953,7754</t>
  </si>
  <si>
    <t>74979,1536</t>
  </si>
  <si>
    <t>57604,9152</t>
  </si>
  <si>
    <t>87221,55</t>
  </si>
  <si>
    <t>202033,8811</t>
  </si>
  <si>
    <t>174802,4551</t>
  </si>
  <si>
    <t>197052,2316</t>
  </si>
  <si>
    <t>72376,3287</t>
  </si>
  <si>
    <t>99113,7147</t>
  </si>
  <si>
    <t>162603,456</t>
  </si>
  <si>
    <t>49412,9664</t>
  </si>
  <si>
    <t>203626,1577</t>
  </si>
  <si>
    <t>27469,9152</t>
  </si>
  <si>
    <t>321374,9084</t>
  </si>
  <si>
    <t>275925,0624</t>
  </si>
  <si>
    <t>311940,65</t>
  </si>
  <si>
    <t>90349,7595</t>
  </si>
  <si>
    <t>319195,3812</t>
  </si>
  <si>
    <t>54579,525</t>
  </si>
  <si>
    <t>152605,6392</t>
  </si>
  <si>
    <t>83457,08</t>
  </si>
  <si>
    <t>151820,916</t>
  </si>
  <si>
    <t>74911,1188</t>
  </si>
  <si>
    <t>185224,4415</t>
  </si>
  <si>
    <t>111449,0562</t>
  </si>
  <si>
    <t>131060,16</t>
  </si>
  <si>
    <t>77567,7952</t>
  </si>
  <si>
    <t>112870,08</t>
  </si>
  <si>
    <t>143176,0512</t>
  </si>
  <si>
    <t>217487,04</t>
  </si>
  <si>
    <t>55938,6486</t>
  </si>
  <si>
    <t>122608,8909</t>
  </si>
  <si>
    <t>48676,3956</t>
  </si>
  <si>
    <t>343910,3913</t>
  </si>
  <si>
    <t>408120,18</t>
  </si>
  <si>
    <t>130640,7168</t>
  </si>
  <si>
    <t>105030,5028</t>
  </si>
  <si>
    <t>162215,6533</t>
  </si>
  <si>
    <t>70386,822</t>
  </si>
  <si>
    <t>56674,6992</t>
  </si>
  <si>
    <t>86385,432</t>
  </si>
  <si>
    <t>204170,5952</t>
  </si>
  <si>
    <t>242622,3525</t>
  </si>
  <si>
    <t>151372,0164</t>
  </si>
  <si>
    <t>54649,3248</t>
  </si>
  <si>
    <t>254879,1414</t>
  </si>
  <si>
    <t>98325,12</t>
  </si>
  <si>
    <t>207384,1875</t>
  </si>
  <si>
    <t>380645,1324</t>
  </si>
  <si>
    <t>38002,72</t>
  </si>
  <si>
    <t>137228,52</t>
  </si>
  <si>
    <t>187639,725</t>
  </si>
  <si>
    <t>84463,8704</t>
  </si>
  <si>
    <t>290141,1744</t>
  </si>
  <si>
    <t>216833,8491</t>
  </si>
  <si>
    <t>76947,9228</t>
  </si>
  <si>
    <t>354554,2935</t>
  </si>
  <si>
    <t>169936,3629</t>
  </si>
  <si>
    <t>93484,8</t>
  </si>
  <si>
    <t>19083,6096</t>
  </si>
  <si>
    <t>181827,2904</t>
  </si>
  <si>
    <t>250467,7728</t>
  </si>
  <si>
    <t>59768,75</t>
  </si>
  <si>
    <t>329678,6955</t>
  </si>
  <si>
    <t>173146,1942</t>
  </si>
  <si>
    <t>210939,8829</t>
  </si>
  <si>
    <t>332248,4514</t>
  </si>
  <si>
    <t>109316,4396</t>
  </si>
  <si>
    <t>27917,0892</t>
  </si>
  <si>
    <t>279877,455</t>
  </si>
  <si>
    <t>169831,1316</t>
  </si>
  <si>
    <t>102583,5</t>
  </si>
  <si>
    <t>290195,5072</t>
  </si>
  <si>
    <t>156213,3906</t>
  </si>
  <si>
    <t>167973,75</t>
  </si>
  <si>
    <t>354296,3328</t>
  </si>
  <si>
    <t>133280,5287</t>
  </si>
  <si>
    <t>110879,8129</t>
  </si>
  <si>
    <t>268794,774</t>
  </si>
  <si>
    <t>111485,0457</t>
  </si>
  <si>
    <t>84208,3584</t>
  </si>
  <si>
    <t>121290,3328</t>
  </si>
  <si>
    <t>22120,8064</t>
  </si>
  <si>
    <t>149517,2393</t>
  </si>
  <si>
    <t>200168,25</t>
  </si>
  <si>
    <t>198506,33</t>
  </si>
  <si>
    <t>283076,2809</t>
  </si>
  <si>
    <t>265947,342</t>
  </si>
  <si>
    <t>441082,4844</t>
  </si>
  <si>
    <t>87806,8815</t>
  </si>
  <si>
    <t>69342,6888</t>
  </si>
  <si>
    <t>74824,1676</t>
  </si>
  <si>
    <t>98968,4388</t>
  </si>
  <si>
    <t>67296,9222</t>
  </si>
  <si>
    <t>224773,6716</t>
  </si>
  <si>
    <t>50756,6468</t>
  </si>
  <si>
    <t>68103,9168</t>
  </si>
  <si>
    <t>31801,8591</t>
  </si>
  <si>
    <t>222609,6</t>
  </si>
  <si>
    <t>371047,1131</t>
  </si>
  <si>
    <t>68540,5728</t>
  </si>
  <si>
    <t>233672,1876</t>
  </si>
  <si>
    <t>191715,4008</t>
  </si>
  <si>
    <t>154172,7</t>
  </si>
  <si>
    <t>82937,8125</t>
  </si>
  <si>
    <t>310932,9888</t>
  </si>
  <si>
    <t>46662,9632</t>
  </si>
  <si>
    <t>154578,814</t>
  </si>
  <si>
    <t>179278,4148</t>
  </si>
  <si>
    <t>303829,6872</t>
  </si>
  <si>
    <t>51068,556</t>
  </si>
  <si>
    <t>512987,8047</t>
  </si>
  <si>
    <t>280497,8325</t>
  </si>
  <si>
    <t>424534,08</t>
  </si>
  <si>
    <t>243490,7328</t>
  </si>
  <si>
    <t>155237,1711</t>
  </si>
  <si>
    <t>92225,5796</t>
  </si>
  <si>
    <t>513292,8768</t>
  </si>
  <si>
    <t>183800,0568</t>
  </si>
  <si>
    <t>43597,4115</t>
  </si>
  <si>
    <t>89364,75</t>
  </si>
  <si>
    <t>196588,0884</t>
  </si>
  <si>
    <t>109285,8624</t>
  </si>
  <si>
    <t>55231,6128</t>
  </si>
  <si>
    <t>53646,2829</t>
  </si>
  <si>
    <t>258230,368</t>
  </si>
  <si>
    <t>302021,9442</t>
  </si>
  <si>
    <t>69198,5229</t>
  </si>
  <si>
    <t>183239,5635</t>
  </si>
  <si>
    <t>483167,3361</t>
  </si>
  <si>
    <t>48339,8784</t>
  </si>
  <si>
    <t>31270,4964</t>
  </si>
  <si>
    <t>186157,65</t>
  </si>
  <si>
    <t>172604,838</t>
  </si>
  <si>
    <t>196620,552</t>
  </si>
  <si>
    <t>125473,53</t>
  </si>
  <si>
    <t>392435,568</t>
  </si>
  <si>
    <t>341432,4225</t>
  </si>
  <si>
    <t>191335,584</t>
  </si>
  <si>
    <t>127646,3108</t>
  </si>
  <si>
    <t>103215,1572</t>
  </si>
  <si>
    <t>95229,75</t>
  </si>
  <si>
    <t>74571,4452</t>
  </si>
  <si>
    <t>387437,2675</t>
  </si>
  <si>
    <t>116857,2636</t>
  </si>
  <si>
    <t>108925,0792</t>
  </si>
  <si>
    <t>287617,05</t>
  </si>
  <si>
    <t>422382,6334</t>
  </si>
  <si>
    <t>263680,7712</t>
  </si>
  <si>
    <t>245839,902</t>
  </si>
  <si>
    <t>197866,9056</t>
  </si>
  <si>
    <t>98764,3383</t>
  </si>
  <si>
    <t>366034,24</t>
  </si>
  <si>
    <t>64821,1968</t>
  </si>
  <si>
    <t>160046,4726</t>
  </si>
  <si>
    <t>26996,1138</t>
  </si>
  <si>
    <t>58825,3566</t>
  </si>
  <si>
    <t>72740,5728</t>
  </si>
  <si>
    <t>67931,919</t>
  </si>
  <si>
    <t>129981,3132</t>
  </si>
  <si>
    <t>264059,2811</t>
  </si>
  <si>
    <t>167071,7664</t>
  </si>
  <si>
    <t>57811,9113</t>
  </si>
  <si>
    <t>477341,37</t>
  </si>
  <si>
    <t>114430,6944</t>
  </si>
  <si>
    <t>330112,1187</t>
  </si>
  <si>
    <t>265206,4986</t>
  </si>
  <si>
    <t>355416,3712</t>
  </si>
  <si>
    <t>180948,9787</t>
  </si>
  <si>
    <t>374809,5456</t>
  </si>
  <si>
    <t>136455,4989</t>
  </si>
  <si>
    <t>353467,7757</t>
  </si>
  <si>
    <t>103645,1328</t>
  </si>
  <si>
    <t>55214,5413</t>
  </si>
  <si>
    <t>53241,0368</t>
  </si>
  <si>
    <t>81404,6875</t>
  </si>
  <si>
    <t>468818,091</t>
  </si>
  <si>
    <t>97526,9455</t>
  </si>
  <si>
    <t>44224,88</t>
  </si>
  <si>
    <t>91071,75</t>
  </si>
  <si>
    <t>121752,0576</t>
  </si>
  <si>
    <t>91644,6744</t>
  </si>
  <si>
    <t>210223,4076</t>
  </si>
  <si>
    <t>180510,6699</t>
  </si>
  <si>
    <t>96650,0864</t>
  </si>
  <si>
    <t>333416,498</t>
  </si>
  <si>
    <t>112872,9437</t>
  </si>
  <si>
    <t>118779,0032</t>
  </si>
  <si>
    <t>284371,2768</t>
  </si>
  <si>
    <t>40912,4448</t>
  </si>
  <si>
    <t>96397,4616</t>
  </si>
  <si>
    <t>152911,4688</t>
  </si>
  <si>
    <t>456100,0353</t>
  </si>
  <si>
    <t>242779,896</t>
  </si>
  <si>
    <t>148785,0312</t>
  </si>
  <si>
    <t>471052,3488</t>
  </si>
  <si>
    <t>153146,6244</t>
  </si>
  <si>
    <t>33731,4816</t>
  </si>
  <si>
    <t>128955,645</t>
  </si>
  <si>
    <t>109519,6455</t>
  </si>
  <si>
    <t>439928,1796</t>
  </si>
  <si>
    <t>80157,3696</t>
  </si>
  <si>
    <t>357044,2304</t>
  </si>
  <si>
    <t>69271,9104</t>
  </si>
  <si>
    <t>88541,193</t>
  </si>
  <si>
    <t>141027,4164</t>
  </si>
  <si>
    <t>62305,625</t>
  </si>
  <si>
    <t>340620,9195</t>
  </si>
  <si>
    <t>44569,3908</t>
  </si>
  <si>
    <t>74280,1514</t>
  </si>
  <si>
    <t>93955,2768</t>
  </si>
  <si>
    <t>274736,5632</t>
  </si>
  <si>
    <t>72993,0928</t>
  </si>
  <si>
    <t>94094,4033</t>
  </si>
  <si>
    <t>71822,3367</t>
  </si>
  <si>
    <t>198096,2016</t>
  </si>
  <si>
    <t>53260,9728</t>
  </si>
  <si>
    <t>288372,7</t>
  </si>
  <si>
    <t>342068,3712</t>
  </si>
  <si>
    <t>225936,1728</t>
  </si>
  <si>
    <t>184260,2868</t>
  </si>
  <si>
    <t>295262,976</t>
  </si>
  <si>
    <t>230426,1549</t>
  </si>
  <si>
    <t>47010,6304</t>
  </si>
  <si>
    <t>113345,1693</t>
  </si>
  <si>
    <t>75789,87</t>
  </si>
  <si>
    <t>113038,0713</t>
  </si>
  <si>
    <t>99666,75</t>
  </si>
  <si>
    <t>85014,8079</t>
  </si>
  <si>
    <t>147230,1668</t>
  </si>
  <si>
    <t>220337,0813</t>
  </si>
  <si>
    <t>20835,6327</t>
  </si>
  <si>
    <t>350852,9736</t>
  </si>
  <si>
    <t>66543,5692</t>
  </si>
  <si>
    <t>74966,5125</t>
  </si>
  <si>
    <t>184903,8048</t>
  </si>
  <si>
    <t>170020,8174</t>
  </si>
  <si>
    <t>393650,348</t>
  </si>
  <si>
    <t>165847,3257</t>
  </si>
  <si>
    <t>38120,1106</t>
  </si>
  <si>
    <t>132512,24</t>
  </si>
  <si>
    <t>304782,624</t>
  </si>
  <si>
    <t>35113,5</t>
  </si>
  <si>
    <t>175033,9878</t>
  </si>
  <si>
    <t>275308,0876</t>
  </si>
  <si>
    <t>69503,1264</t>
  </si>
  <si>
    <t>84832,2644</t>
  </si>
  <si>
    <t>168353,2389</t>
  </si>
  <si>
    <t>210198,0672</t>
  </si>
  <si>
    <t>491409,5169</t>
  </si>
  <si>
    <t>111496,5</t>
  </si>
  <si>
    <t>61262,838</t>
  </si>
  <si>
    <t>355068,5952</t>
  </si>
  <si>
    <t>141549</t>
  </si>
  <si>
    <t>263248,9704</t>
  </si>
  <si>
    <t>77686,0119</t>
  </si>
  <si>
    <t>95828,9381</t>
  </si>
  <si>
    <t>61144,4757</t>
  </si>
  <si>
    <t>332853,4356</t>
  </si>
  <si>
    <t>90785,3856</t>
  </si>
  <si>
    <t>147339,8622</t>
  </si>
  <si>
    <t>26171,5038</t>
  </si>
  <si>
    <t>134150,4306</t>
  </si>
  <si>
    <t>362306,1756</t>
  </si>
  <si>
    <t>140855,2212</t>
  </si>
  <si>
    <t>185240,1825</t>
  </si>
  <si>
    <t>151193,95</t>
  </si>
  <si>
    <t>292010,268</t>
  </si>
  <si>
    <t>143860,59</t>
  </si>
  <si>
    <t>180788,004</t>
  </si>
  <si>
    <t>189074,1909</t>
  </si>
  <si>
    <t>157737,216</t>
  </si>
  <si>
    <t>89835,3405</t>
  </si>
  <si>
    <t>84800,04</t>
  </si>
  <si>
    <t>157380,496</t>
  </si>
  <si>
    <t>190660,0696</t>
  </si>
  <si>
    <t>203298,5355</t>
  </si>
  <si>
    <t>357836,9184</t>
  </si>
  <si>
    <t>64521,6</t>
  </si>
  <si>
    <t>292505,4153</t>
  </si>
  <si>
    <t>168229,6875</t>
  </si>
  <si>
    <t>213624,5696</t>
  </si>
  <si>
    <t>82703,8107</t>
  </si>
  <si>
    <t>311721,03</t>
  </si>
  <si>
    <t>332158,75</t>
  </si>
  <si>
    <t>167943,8772</t>
  </si>
  <si>
    <t>74221,728</t>
  </si>
  <si>
    <t>315314,025</t>
  </si>
  <si>
    <t>121293,8752</t>
  </si>
  <si>
    <t>72575,3184</t>
  </si>
  <si>
    <t>336871,5675</t>
  </si>
  <si>
    <t>255812,7936</t>
  </si>
  <si>
    <t>369740,3708</t>
  </si>
  <si>
    <t>206263,6205</t>
  </si>
  <si>
    <t>218888,3088</t>
  </si>
  <si>
    <t>315981,666</t>
  </si>
  <si>
    <t>405968,3126</t>
  </si>
  <si>
    <t>138340,6674</t>
  </si>
  <si>
    <t>304090,8922</t>
  </si>
  <si>
    <t>130428,6096</t>
  </si>
  <si>
    <t>15919,4754</t>
  </si>
  <si>
    <t>333480,2688</t>
  </si>
  <si>
    <t>62559,6696</t>
  </si>
  <si>
    <t>101929,59</t>
  </si>
  <si>
    <t>271200,0403</t>
  </si>
  <si>
    <t>315879,5574</t>
  </si>
  <si>
    <t>40920,8415</t>
  </si>
  <si>
    <t>284819,616</t>
  </si>
  <si>
    <t>138366,6648</t>
  </si>
  <si>
    <t>82419,8144</t>
  </si>
  <si>
    <t>98927,5356</t>
  </si>
  <si>
    <t>235108,1997</t>
  </si>
  <si>
    <t>117770,2296</t>
  </si>
  <si>
    <t>54290,1744</t>
  </si>
  <si>
    <t>306885,6</t>
  </si>
  <si>
    <t>210650,8248</t>
  </si>
  <si>
    <t>63765</t>
  </si>
  <si>
    <t>439739,9808</t>
  </si>
  <si>
    <t>98173,6</t>
  </si>
  <si>
    <t>144109,4256</t>
  </si>
  <si>
    <t>57359,088</t>
  </si>
  <si>
    <t>75930,855</t>
  </si>
  <si>
    <t>92216,16</t>
  </si>
  <si>
    <t>157969,4733</t>
  </si>
  <si>
    <t>30326,3297</t>
  </si>
  <si>
    <t>231177,9425</t>
  </si>
  <si>
    <t>162652,1268</t>
  </si>
  <si>
    <t>52253,838</t>
  </si>
  <si>
    <t>30843,8512</t>
  </si>
  <si>
    <t>49795,2522</t>
  </si>
  <si>
    <t>271874,743</t>
  </si>
  <si>
    <t>324199,8375</t>
  </si>
  <si>
    <t>241146,7968</t>
  </si>
  <si>
    <t>64691,1096</t>
  </si>
  <si>
    <t>98343,504</t>
  </si>
  <si>
    <t>309939,21</t>
  </si>
  <si>
    <t>21844,0625</t>
  </si>
  <si>
    <t>84116,1132</t>
  </si>
  <si>
    <t>149316,8448</t>
  </si>
  <si>
    <t>149346,654</t>
  </si>
  <si>
    <t>75219,8139</t>
  </si>
  <si>
    <t>139596,5526</t>
  </si>
  <si>
    <t>46553,2125</t>
  </si>
  <si>
    <t>84406,7475</t>
  </si>
  <si>
    <t>172375,4175</t>
  </si>
  <si>
    <t>352767,1199</t>
  </si>
  <si>
    <t>36214,4202</t>
  </si>
  <si>
    <t>404829,6615</t>
  </si>
  <si>
    <t>231731,3952</t>
  </si>
  <si>
    <t>86055,552</t>
  </si>
  <si>
    <t>130334,1309</t>
  </si>
  <si>
    <t>287122,2784</t>
  </si>
  <si>
    <t>95532,9375</t>
  </si>
  <si>
    <t>48289,44</t>
  </si>
  <si>
    <t>90635,4834</t>
  </si>
  <si>
    <t>289056,276</t>
  </si>
  <si>
    <t>330725,4027</t>
  </si>
  <si>
    <t>67597,3792</t>
  </si>
  <si>
    <t>50054,16</t>
  </si>
  <si>
    <t>70908,0064</t>
  </si>
  <si>
    <t>75384,7686</t>
  </si>
  <si>
    <t>93309,597</t>
  </si>
  <si>
    <t>323979,45</t>
  </si>
  <si>
    <t>255392,7552</t>
  </si>
  <si>
    <t>65006,535</t>
  </si>
  <si>
    <t>44050,0638</t>
  </si>
  <si>
    <t>76166,2542</t>
  </si>
  <si>
    <t>59086,95</t>
  </si>
  <si>
    <t>42998,48</t>
  </si>
  <si>
    <t>25752,16</t>
  </si>
  <si>
    <t>75934,17</t>
  </si>
  <si>
    <t>265427,2565</t>
  </si>
  <si>
    <t>269309,495</t>
  </si>
  <si>
    <t>193275,84</t>
  </si>
  <si>
    <t>52308,75</t>
  </si>
  <si>
    <t>228140,8308</t>
  </si>
  <si>
    <t>79425,624</t>
  </si>
  <si>
    <t>154263,7707</t>
  </si>
  <si>
    <t>157387,4452</t>
  </si>
  <si>
    <t>143704,176</t>
  </si>
  <si>
    <t>100901,295</t>
  </si>
  <si>
    <t>148197,15</t>
  </si>
  <si>
    <t>130355,7948</t>
  </si>
  <si>
    <t>169791,1668</t>
  </si>
  <si>
    <t>36835,6352</t>
  </si>
  <si>
    <t>155343,5577</t>
  </si>
  <si>
    <t>405234,666</t>
  </si>
  <si>
    <t>189418,6539</t>
  </si>
  <si>
    <t>236680,1184</t>
  </si>
  <si>
    <t>166815,5391</t>
  </si>
  <si>
    <t>61488,504</t>
  </si>
  <si>
    <t>90437,656</t>
  </si>
  <si>
    <t>36326,8633</t>
  </si>
  <si>
    <t>48726,8208</t>
  </si>
  <si>
    <t>62217,7479</t>
  </si>
  <si>
    <t>133180,8784</t>
  </si>
  <si>
    <t>222977,355</t>
  </si>
  <si>
    <t>212433,2351</t>
  </si>
  <si>
    <t>333873,9657</t>
  </si>
  <si>
    <t>74614,5792</t>
  </si>
  <si>
    <t>95144,4789</t>
  </si>
  <si>
    <t>442113,945</t>
  </si>
  <si>
    <t>80104,8696</t>
  </si>
  <si>
    <t>363577,725</t>
  </si>
  <si>
    <t>162007,4976</t>
  </si>
  <si>
    <t>89384,2572</t>
  </si>
  <si>
    <t>86558,08</t>
  </si>
  <si>
    <t>47528,208</t>
  </si>
  <si>
    <t>250193,0925</t>
  </si>
  <si>
    <t>144204,9714</t>
  </si>
  <si>
    <t>405658,1984</t>
  </si>
  <si>
    <t>180874,0608</t>
  </si>
  <si>
    <t>284195,2948</t>
  </si>
  <si>
    <t>348170,4564</t>
  </si>
  <si>
    <t>502742,1696</t>
  </si>
  <si>
    <t>113604,4728</t>
  </si>
  <si>
    <t>113729,4444</t>
  </si>
  <si>
    <t>170196,2112</t>
  </si>
  <si>
    <t>52928,9475</t>
  </si>
  <si>
    <t>85439,62</t>
  </si>
  <si>
    <t>75928,8348</t>
  </si>
  <si>
    <t>259991,82</t>
  </si>
  <si>
    <t>467025,8004</t>
  </si>
  <si>
    <t>361194,75</t>
  </si>
  <si>
    <t>349019,9232</t>
  </si>
  <si>
    <t>223989,1836</t>
  </si>
  <si>
    <t>123939,66</t>
  </si>
  <si>
    <t>51778,4328</t>
  </si>
  <si>
    <t>333378,5952</t>
  </si>
  <si>
    <t>98577,6318</t>
  </si>
  <si>
    <t>121607,6928</t>
  </si>
  <si>
    <t>56797,44</t>
  </si>
  <si>
    <t>295097,5314</t>
  </si>
  <si>
    <t>185334,7932</t>
  </si>
  <si>
    <t>78509,6704</t>
  </si>
  <si>
    <t>191378,0763</t>
  </si>
  <si>
    <t>109428,7425</t>
  </si>
  <si>
    <t>483509,9808</t>
  </si>
  <si>
    <t>246173,1675</t>
  </si>
  <si>
    <t>144158,2296</t>
  </si>
  <si>
    <t>46575,6633</t>
  </si>
  <si>
    <t>41767,7911</t>
  </si>
  <si>
    <t>57450,1536</t>
  </si>
  <si>
    <t>75161,9064</t>
  </si>
  <si>
    <t>121206,4908</t>
  </si>
  <si>
    <t>161586,7572</t>
  </si>
  <si>
    <t>137250,1908</t>
  </si>
  <si>
    <t>47530,5012</t>
  </si>
  <si>
    <t>59980,6656</t>
  </si>
  <si>
    <t>410055,84</t>
  </si>
  <si>
    <t>112823,2</t>
  </si>
  <si>
    <t>207638,8125</t>
  </si>
  <si>
    <t>152255,7057</t>
  </si>
  <si>
    <t>222815,1744</t>
  </si>
  <si>
    <t>336518,026</t>
  </si>
  <si>
    <t>273718,7128</t>
  </si>
  <si>
    <t>156243,6</t>
  </si>
  <si>
    <t>95433,8706</t>
  </si>
  <si>
    <t>149706,4608</t>
  </si>
  <si>
    <t>71958,9</t>
  </si>
  <si>
    <t>76587,3024</t>
  </si>
  <si>
    <t>173201,4207</t>
  </si>
  <si>
    <t>61750,3392</t>
  </si>
  <si>
    <t>232630,3392</t>
  </si>
  <si>
    <t>119319,2</t>
  </si>
  <si>
    <t>296377,2</t>
  </si>
  <si>
    <t>58873,6812</t>
  </si>
  <si>
    <t>129036,1501</t>
  </si>
  <si>
    <t>299641,4876</t>
  </si>
  <si>
    <t>480745,8621</t>
  </si>
  <si>
    <t>162807,39</t>
  </si>
  <si>
    <t>186960,0942</t>
  </si>
  <si>
    <t>263984,7744</t>
  </si>
  <si>
    <t>38769,12</t>
  </si>
  <si>
    <t>148469,0688</t>
  </si>
  <si>
    <t>89107,5654</t>
  </si>
  <si>
    <t>201624,3636</t>
  </si>
  <si>
    <t>194269,9278</t>
  </si>
  <si>
    <t>273277,6011</t>
  </si>
  <si>
    <t>166689,8688</t>
  </si>
  <si>
    <t>184290,8672</t>
  </si>
  <si>
    <t>57992,4384</t>
  </si>
  <si>
    <t>62182,9923</t>
  </si>
  <si>
    <t>143641,4592</t>
  </si>
  <si>
    <t>283418,5788</t>
  </si>
  <si>
    <t>213562,5536</t>
  </si>
  <si>
    <t>87223,6476</t>
  </si>
  <si>
    <t>220180,1616</t>
  </si>
  <si>
    <t>53797,0752</t>
  </si>
  <si>
    <t>229460,7903</t>
  </si>
  <si>
    <t>40981,626</t>
  </si>
  <si>
    <t>98188,9467</t>
  </si>
  <si>
    <t>312678,8852</t>
  </si>
  <si>
    <t>91594,7175</t>
  </si>
  <si>
    <t>63531,7098</t>
  </si>
  <si>
    <t>127187,1458</t>
  </si>
  <si>
    <t>144361,23</t>
  </si>
  <si>
    <t>312138,72</t>
  </si>
  <si>
    <t>63676,0509</t>
  </si>
  <si>
    <t>183024,4122</t>
  </si>
  <si>
    <t>85194,7008</t>
  </si>
  <si>
    <t>247866,5603</t>
  </si>
  <si>
    <t>271912,2208</t>
  </si>
  <si>
    <t>81243,9072</t>
  </si>
  <si>
    <t>50390,73</t>
  </si>
  <si>
    <t>492748,5123</t>
  </si>
  <si>
    <t>258753,8044</t>
  </si>
  <si>
    <t>85465,2414</t>
  </si>
  <si>
    <t>121719,6288</t>
  </si>
  <si>
    <t>373681,17</t>
  </si>
  <si>
    <t>376968,375</t>
  </si>
  <si>
    <t>100945,4781</t>
  </si>
  <si>
    <t>250596,15</t>
  </si>
  <si>
    <t>67275,3382</t>
  </si>
  <si>
    <t>116881,2344</t>
  </si>
  <si>
    <t>142960,3869</t>
  </si>
  <si>
    <t>163869,5025</t>
  </si>
  <si>
    <t>123955,5018</t>
  </si>
  <si>
    <t>77971,4628</t>
  </si>
  <si>
    <t>283653,7275</t>
  </si>
  <si>
    <t>123010,605</t>
  </si>
  <si>
    <t>59749,6116</t>
  </si>
  <si>
    <t>350625,0425</t>
  </si>
  <si>
    <t>322668,5</t>
  </si>
  <si>
    <t>37278,93</t>
  </si>
  <si>
    <t>152311,98</t>
  </si>
  <si>
    <t>55512,3249</t>
  </si>
  <si>
    <t>264913,6875</t>
  </si>
  <si>
    <t>384040,1474</t>
  </si>
  <si>
    <t>262109,9457</t>
  </si>
  <si>
    <t>101574,3744</t>
  </si>
  <si>
    <t>281097,7338</t>
  </si>
  <si>
    <t>146174,0544</t>
  </si>
  <si>
    <t>191265,8849</t>
  </si>
  <si>
    <t>305897,0208</t>
  </si>
  <si>
    <t>401797,8999</t>
  </si>
  <si>
    <t>202295,223</t>
  </si>
  <si>
    <t>39580,8894</t>
  </si>
  <si>
    <t>193729,9364</t>
  </si>
  <si>
    <t>77095,2652</t>
  </si>
  <si>
    <t>90295,857</t>
  </si>
  <si>
    <t>241800,8768</t>
  </si>
  <si>
    <t>383780,4288</t>
  </si>
  <si>
    <t>209992,7595</t>
  </si>
  <si>
    <t>50793,897</t>
  </si>
  <si>
    <t>135831,2328</t>
  </si>
  <si>
    <t>185133,564</t>
  </si>
  <si>
    <t>61641,5744</t>
  </si>
  <si>
    <t>86309,1684</t>
  </si>
  <si>
    <t>30624,6875</t>
  </si>
  <si>
    <t>426380,23</t>
  </si>
  <si>
    <t>274381,4427</t>
  </si>
  <si>
    <t>47361,0064</t>
  </si>
  <si>
    <t>155541,456</t>
  </si>
  <si>
    <t>114440,9484</t>
  </si>
  <si>
    <t>40627,47</t>
  </si>
  <si>
    <t>38161,9665</t>
  </si>
  <si>
    <t>152758,5543</t>
  </si>
  <si>
    <t>41442,0989</t>
  </si>
  <si>
    <t>89651,5425</t>
  </si>
  <si>
    <t>357699,4311</t>
  </si>
  <si>
    <t>138824,9472</t>
  </si>
  <si>
    <t>181040,1666</t>
  </si>
  <si>
    <t>68511,3192</t>
  </si>
  <si>
    <t>189718,0032</t>
  </si>
  <si>
    <t>115657,1724</t>
  </si>
  <si>
    <t>258076,568</t>
  </si>
  <si>
    <t>46666,1475</t>
  </si>
  <si>
    <t>56826,5324</t>
  </si>
  <si>
    <t>126577,5</t>
  </si>
  <si>
    <t>152363,8842</t>
  </si>
  <si>
    <t>280286,6409</t>
  </si>
  <si>
    <t>56697,1488</t>
  </si>
  <si>
    <t>266530,8126</t>
  </si>
  <si>
    <t>140967,36</t>
  </si>
  <si>
    <t>142413</t>
  </si>
  <si>
    <t>95092,1125</t>
  </si>
  <si>
    <t>146380,608</t>
  </si>
  <si>
    <t>409782,3288</t>
  </si>
  <si>
    <t>373997,6772</t>
  </si>
  <si>
    <t>290646,5829</t>
  </si>
  <si>
    <t>104969,7684</t>
  </si>
  <si>
    <t>47809,8159</t>
  </si>
  <si>
    <t>59987,4912</t>
  </si>
  <si>
    <t>46485,7952</t>
  </si>
  <si>
    <t>362402,9448</t>
  </si>
  <si>
    <t>46821,12</t>
  </si>
  <si>
    <t>279342,4704</t>
  </si>
  <si>
    <t>182769,5619</t>
  </si>
  <si>
    <t>185421,504</t>
  </si>
  <si>
    <t>62973,4275</t>
  </si>
  <si>
    <t>273943,4516</t>
  </si>
  <si>
    <t>51160,98</t>
  </si>
  <si>
    <t>192608,6712</t>
  </si>
  <si>
    <t>368494,6626</t>
  </si>
  <si>
    <t>55011,84</t>
  </si>
  <si>
    <t>79572,9405</t>
  </si>
  <si>
    <t>93928,0951</t>
  </si>
  <si>
    <t>231396,2784</t>
  </si>
  <si>
    <t>34363,296</t>
  </si>
  <si>
    <t>66144,8634</t>
  </si>
  <si>
    <t>54580,1004</t>
  </si>
  <si>
    <t>38204,32</t>
  </si>
  <si>
    <t>235490,97</t>
  </si>
  <si>
    <t>178665,8786</t>
  </si>
  <si>
    <t>312862,5545</t>
  </si>
  <si>
    <t>73487,3982</t>
  </si>
  <si>
    <t>408054,7608</t>
  </si>
  <si>
    <t>165861,45</t>
  </si>
  <si>
    <t>217266,4938</t>
  </si>
  <si>
    <t>87143,8425</t>
  </si>
  <si>
    <t>298532,438</t>
  </si>
  <si>
    <t>91923,1716</t>
  </si>
  <si>
    <t>67543,9308</t>
  </si>
  <si>
    <t>54599,9232</t>
  </si>
  <si>
    <t>105503,2992</t>
  </si>
  <si>
    <t>199522,8987</t>
  </si>
  <si>
    <t>36972,0576</t>
  </si>
  <si>
    <t>124233,4912</t>
  </si>
  <si>
    <t>169841,5956</t>
  </si>
  <si>
    <t>22559,391</t>
  </si>
  <si>
    <t>236722,4377</t>
  </si>
  <si>
    <t>90262,4008</t>
  </si>
  <si>
    <t>464731,1175</t>
  </si>
  <si>
    <t>72688,9531</t>
  </si>
  <si>
    <t>234323,7408</t>
  </si>
  <si>
    <t>449829,6075</t>
  </si>
  <si>
    <t>263452,2624</t>
  </si>
  <si>
    <t>89269,83</t>
  </si>
  <si>
    <t>225930,7089</t>
  </si>
  <si>
    <t>156545,5125</t>
  </si>
  <si>
    <t>267268,8312</t>
  </si>
  <si>
    <t>145704,5538</t>
  </si>
  <si>
    <t>91216,944</t>
  </si>
  <si>
    <t>55548,3885</t>
  </si>
  <si>
    <t>165191,04</t>
  </si>
  <si>
    <t>347932,8</t>
  </si>
  <si>
    <t>261957,6</t>
  </si>
  <si>
    <t>211439,7824</t>
  </si>
  <si>
    <t>94396,9992</t>
  </si>
  <si>
    <t>123468,2872</t>
  </si>
  <si>
    <t>147317,8434</t>
  </si>
  <si>
    <t>127936,8948</t>
  </si>
  <si>
    <t>229493,0313</t>
  </si>
  <si>
    <t>105963,9252</t>
  </si>
  <si>
    <t>77420,0477</t>
  </si>
  <si>
    <t>130585,8528</t>
  </si>
  <si>
    <t>40845,8439</t>
  </si>
  <si>
    <t>209712,8619</t>
  </si>
  <si>
    <t>91046,8772</t>
  </si>
  <si>
    <t>296441,0712</t>
  </si>
  <si>
    <t>91056,082</t>
  </si>
  <si>
    <t>141963,4704</t>
  </si>
  <si>
    <t>53692,155</t>
  </si>
  <si>
    <t>29126,2818</t>
  </si>
  <si>
    <t>196216,482</t>
  </si>
  <si>
    <t>74122,7112</t>
  </si>
  <si>
    <t>119770,5984</t>
  </si>
  <si>
    <t>140652,0402</t>
  </si>
  <si>
    <t>144947,04</t>
  </si>
  <si>
    <t>366922,3131</t>
  </si>
  <si>
    <t>146013,2973</t>
  </si>
  <si>
    <t>67402,7424</t>
  </si>
  <si>
    <t>140323,205</t>
  </si>
  <si>
    <t>99151,3235</t>
  </si>
  <si>
    <t>96994,7742</t>
  </si>
  <si>
    <t>145733,4375</t>
  </si>
  <si>
    <t>26707,692</t>
  </si>
  <si>
    <t>315625,9011</t>
  </si>
  <si>
    <t>88340,5117</t>
  </si>
  <si>
    <t>308772,0192</t>
  </si>
  <si>
    <t>129727,9728</t>
  </si>
  <si>
    <t>271368,1152</t>
  </si>
  <si>
    <t>130303,7952</t>
  </si>
  <si>
    <t>77385,8475</t>
  </si>
  <si>
    <t>218434,02</t>
  </si>
  <si>
    <t>89041,0752</t>
  </si>
  <si>
    <t>105340,1412</t>
  </si>
  <si>
    <t>51443,616</t>
  </si>
  <si>
    <t>254049,9255</t>
  </si>
  <si>
    <t>106736,3874</t>
  </si>
  <si>
    <t>146332,4544</t>
  </si>
  <si>
    <t>59897,6532</t>
  </si>
  <si>
    <t>160452,7104</t>
  </si>
  <si>
    <t>89395,04</t>
  </si>
  <si>
    <t>91058,3892</t>
  </si>
  <si>
    <t>31882,9056</t>
  </si>
  <si>
    <t>129586,9056</t>
  </si>
  <si>
    <t>95425,4013</t>
  </si>
  <si>
    <t>49901,3424</t>
  </si>
  <si>
    <t>263795,04</t>
  </si>
  <si>
    <t>39753,5351</t>
  </si>
  <si>
    <t>84601,6596</t>
  </si>
  <si>
    <t>69983,4639</t>
  </si>
  <si>
    <t>39044,9943</t>
  </si>
  <si>
    <t>204807,9316</t>
  </si>
  <si>
    <t>135668,2367</t>
  </si>
  <si>
    <t>291240,7188</t>
  </si>
  <si>
    <t>34790,1312</t>
  </si>
  <si>
    <t>433256,5518</t>
  </si>
  <si>
    <t>80765,88</t>
  </si>
  <si>
    <t>417931,7856</t>
  </si>
  <si>
    <t>231344,3268</t>
  </si>
  <si>
    <t>292770,144</t>
  </si>
  <si>
    <t>271122,5601</t>
  </si>
  <si>
    <t>113118,5748</t>
  </si>
  <si>
    <t>276465,8952</t>
  </si>
  <si>
    <t>150224,4879</t>
  </si>
  <si>
    <t>169935,2252</t>
  </si>
  <si>
    <t>32983,2747</t>
  </si>
  <si>
    <t>123556,5</t>
  </si>
  <si>
    <t>257120,2197</t>
  </si>
  <si>
    <t>282952,6752</t>
  </si>
  <si>
    <t>521159,9844</t>
  </si>
  <si>
    <t>94711,6104</t>
  </si>
  <si>
    <t>125061,12</t>
  </si>
  <si>
    <t>169754,6752</t>
  </si>
  <si>
    <t>107355,8976</t>
  </si>
  <si>
    <t>97918,08</t>
  </si>
  <si>
    <t>364489,6032</t>
  </si>
  <si>
    <t>338592,7272</t>
  </si>
  <si>
    <t>308182,9292</t>
  </si>
  <si>
    <t>103961,088</t>
  </si>
  <si>
    <t>88492,4508</t>
  </si>
  <si>
    <t>161007,264</t>
  </si>
  <si>
    <t>66959,8632</t>
  </si>
  <si>
    <t>340898,8401</t>
  </si>
  <si>
    <t>265344,066</t>
  </si>
  <si>
    <t>88044,48</t>
  </si>
  <si>
    <t>140115,8304</t>
  </si>
  <si>
    <t>78666,9696</t>
  </si>
  <si>
    <t>158330,4228</t>
  </si>
  <si>
    <t>112683,7344</t>
  </si>
  <si>
    <t>202980,6891</t>
  </si>
  <si>
    <t>102181,3056</t>
  </si>
  <si>
    <t>312880,9554</t>
  </si>
  <si>
    <t>86005,36</t>
  </si>
  <si>
    <t>201968,1888</t>
  </si>
  <si>
    <t>72997,5675</t>
  </si>
  <si>
    <t>238307,9872</t>
  </si>
  <si>
    <t>335526,8049</t>
  </si>
  <si>
    <t>466146,2533</t>
  </si>
  <si>
    <t>286607,889</t>
  </si>
  <si>
    <t>61636,2075</t>
  </si>
  <si>
    <t>228548,883</t>
  </si>
  <si>
    <t>86761,116</t>
  </si>
  <si>
    <t>80085,6379</t>
  </si>
  <si>
    <t>91714,8672</t>
  </si>
  <si>
    <t>286163,28</t>
  </si>
  <si>
    <t>58084,4352</t>
  </si>
  <si>
    <t>116049,969</t>
  </si>
  <si>
    <t>102662,3125</t>
  </si>
  <si>
    <t>72711,1056</t>
  </si>
  <si>
    <t>151622,8896</t>
  </si>
  <si>
    <t>130711,68</t>
  </si>
  <si>
    <t>66584,1792</t>
  </si>
  <si>
    <t>178345,92</t>
  </si>
  <si>
    <t>273949,7984</t>
  </si>
  <si>
    <t>49991,1489</t>
  </si>
  <si>
    <t>117951,1389</t>
  </si>
  <si>
    <t>51431,3467</t>
  </si>
  <si>
    <t>30051,28</t>
  </si>
  <si>
    <t>67276,7796</t>
  </si>
  <si>
    <t>139304,5632</t>
  </si>
  <si>
    <t>474908,9751</t>
  </si>
  <si>
    <t>45199,2592</t>
  </si>
  <si>
    <t>89484,8232</t>
  </si>
  <si>
    <t>100123,92</t>
  </si>
  <si>
    <t>271898,88</t>
  </si>
  <si>
    <t>50180,067</t>
  </si>
  <si>
    <t>94766,6394</t>
  </si>
  <si>
    <t>95926,8618</t>
  </si>
  <si>
    <t>229404,5325</t>
  </si>
  <si>
    <t>97850,6763</t>
  </si>
  <si>
    <t>427085,6535</t>
  </si>
  <si>
    <t>37600,4169</t>
  </si>
  <si>
    <t>127957,2321</t>
  </si>
  <si>
    <t>257752,6875</t>
  </si>
  <si>
    <t>235310,46</t>
  </si>
  <si>
    <t>297617,1424</t>
  </si>
  <si>
    <t>196715,2236</t>
  </si>
  <si>
    <t>331797,03</t>
  </si>
  <si>
    <t>242843,2508</t>
  </si>
  <si>
    <t>304130,8659</t>
  </si>
  <si>
    <t>338674,0425</t>
  </si>
  <si>
    <t>184725,6459</t>
  </si>
  <si>
    <t>75068,868</t>
  </si>
  <si>
    <t>92389,0188</t>
  </si>
  <si>
    <t>174099,3408</t>
  </si>
  <si>
    <t>234313,4628</t>
  </si>
  <si>
    <t>212764,9545</t>
  </si>
  <si>
    <t>199850,3595</t>
  </si>
  <si>
    <t>324937,6074</t>
  </si>
  <si>
    <t>227879,19</t>
  </si>
  <si>
    <t>487056,8844</t>
  </si>
  <si>
    <t>412837,035</t>
  </si>
  <si>
    <t>168014,1825</t>
  </si>
  <si>
    <t>245301,8034</t>
  </si>
  <si>
    <t>200436,795</t>
  </si>
  <si>
    <t>417117,077</t>
  </si>
  <si>
    <t>92607,75</t>
  </si>
  <si>
    <t>182033,6145</t>
  </si>
  <si>
    <t>378281,4288</t>
  </si>
  <si>
    <t>229131,6928</t>
  </si>
  <si>
    <t>85695,9488</t>
  </si>
  <si>
    <t>113684,5567</t>
  </si>
  <si>
    <t>200034,648</t>
  </si>
  <si>
    <t>128154,7872</t>
  </si>
  <si>
    <t>67405,47</t>
  </si>
  <si>
    <t>353717,0343</t>
  </si>
  <si>
    <t>82714,71</t>
  </si>
  <si>
    <t>274655,1296</t>
  </si>
  <si>
    <t>256845,42</t>
  </si>
  <si>
    <t>30131,9447</t>
  </si>
  <si>
    <t>26994,24</t>
  </si>
  <si>
    <t>73202,0163</t>
  </si>
  <si>
    <t>36313,7958</t>
  </si>
  <si>
    <t>56874,1971</t>
  </si>
  <si>
    <t>126994,6692</t>
  </si>
  <si>
    <t>192746,0646</t>
  </si>
  <si>
    <t>123519,0828</t>
  </si>
  <si>
    <t>175192,752</t>
  </si>
  <si>
    <t>115626,2625</t>
  </si>
  <si>
    <t>121627,3212</t>
  </si>
  <si>
    <t>287479,6281</t>
  </si>
  <si>
    <t>182458,4664</t>
  </si>
  <si>
    <t>102321,9657</t>
  </si>
  <si>
    <t>155135,6928</t>
  </si>
  <si>
    <t>112050,5568</t>
  </si>
  <si>
    <t>294392,384</t>
  </si>
  <si>
    <t>148323,7184</t>
  </si>
  <si>
    <t>270928,49</t>
  </si>
  <si>
    <t>243019,9824</t>
  </si>
  <si>
    <t>103163,6724</t>
  </si>
  <si>
    <t>119002,9764</t>
  </si>
  <si>
    <t>488443,9656</t>
  </si>
  <si>
    <t>23597,6832</t>
  </si>
  <si>
    <t>183031,56</t>
  </si>
  <si>
    <t>435632,1697</t>
  </si>
  <si>
    <t>29624,9292</t>
  </si>
  <si>
    <t>350850,2624</t>
  </si>
  <si>
    <t>234707,1685</t>
  </si>
  <si>
    <t>205319,7</t>
  </si>
  <si>
    <t>92005,3248</t>
  </si>
  <si>
    <t>89252,5194</t>
  </si>
  <si>
    <t>194118,0864</t>
  </si>
  <si>
    <t>37980,75</t>
  </si>
  <si>
    <t>271347,455</t>
  </si>
  <si>
    <t>86378,6592</t>
  </si>
  <si>
    <t>163043,727</t>
  </si>
  <si>
    <t>146714,88</t>
  </si>
  <si>
    <t>244042,6077</t>
  </si>
  <si>
    <t>157704,75</t>
  </si>
  <si>
    <t>201648,2172</t>
  </si>
  <si>
    <t>126495,3833</t>
  </si>
  <si>
    <t>180724,3392</t>
  </si>
  <si>
    <t>197406,0396</t>
  </si>
  <si>
    <t>50643,4375</t>
  </si>
  <si>
    <t>151080</t>
  </si>
  <si>
    <t>89295,7824</t>
  </si>
  <si>
    <t>141076,9293</t>
  </si>
  <si>
    <t>57704,976</t>
  </si>
  <si>
    <t>78017,16</t>
  </si>
  <si>
    <t>151760,1672</t>
  </si>
  <si>
    <t>138288,5504</t>
  </si>
  <si>
    <t>375292,9092</t>
  </si>
  <si>
    <t>223156,4976</t>
  </si>
  <si>
    <t>345696,5512</t>
  </si>
  <si>
    <t>75632,9184</t>
  </si>
  <si>
    <t>104500,2465</t>
  </si>
  <si>
    <t>68785,3125</t>
  </si>
  <si>
    <t>234556,9407</t>
  </si>
  <si>
    <t>140614,4817</t>
  </si>
  <si>
    <t>352712,9856</t>
  </si>
  <si>
    <t>35372,288</t>
  </si>
  <si>
    <t>97502,5795</t>
  </si>
  <si>
    <t>210111,5136</t>
  </si>
  <si>
    <t>39039,1587</t>
  </si>
  <si>
    <t>327602,6988</t>
  </si>
  <si>
    <t>168308,6121</t>
  </si>
  <si>
    <t>280142,4</t>
  </si>
  <si>
    <t>61730,3125</t>
  </si>
  <si>
    <t>104795,3233</t>
  </si>
  <si>
    <t>53434,5525</t>
  </si>
  <si>
    <t>334843,2269</t>
  </si>
  <si>
    <t>157480,7991</t>
  </si>
  <si>
    <t>341626,9068</t>
  </si>
  <si>
    <t>193730,9766</t>
  </si>
  <si>
    <t>268022,9532</t>
  </si>
  <si>
    <t>62546,715</t>
  </si>
  <si>
    <t>52296,2607</t>
  </si>
  <si>
    <t>60175,2375</t>
  </si>
  <si>
    <t>337285,1016</t>
  </si>
  <si>
    <t>156360,7584</t>
  </si>
  <si>
    <t>29254,29</t>
  </si>
  <si>
    <t>28267,3044</t>
  </si>
  <si>
    <t>252503,568</t>
  </si>
  <si>
    <t>348711,6948</t>
  </si>
  <si>
    <t>82356,126</t>
  </si>
  <si>
    <t>236187,3012</t>
  </si>
  <si>
    <t>72773,4784</t>
  </si>
  <si>
    <t>212002,5</t>
  </si>
  <si>
    <t>191510,4453</t>
  </si>
  <si>
    <t>272379,6997</t>
  </si>
  <si>
    <t>154254,4794</t>
  </si>
  <si>
    <t>165463,5264</t>
  </si>
  <si>
    <t>168035,7489</t>
  </si>
  <si>
    <t>98721,84</t>
  </si>
  <si>
    <t>56772,5301</t>
  </si>
  <si>
    <t>172611,6535</t>
  </si>
  <si>
    <t>280881,18</t>
  </si>
  <si>
    <t>200269,3404</t>
  </si>
  <si>
    <t>93157,4952</t>
  </si>
  <si>
    <t>122947,0368</t>
  </si>
  <si>
    <t>44111,9119</t>
  </si>
  <si>
    <t>182832,9568</t>
  </si>
  <si>
    <t>140464,0666</t>
  </si>
  <si>
    <t>49832,1588</t>
  </si>
  <si>
    <t>92862,0948</t>
  </si>
  <si>
    <t>408476,0953</t>
  </si>
  <si>
    <t>182270,3001</t>
  </si>
  <si>
    <t>106468,9821</t>
  </si>
  <si>
    <t>218312,274</t>
  </si>
  <si>
    <t>29911,84</t>
  </si>
  <si>
    <t>177519,5136</t>
  </si>
  <si>
    <t>75807,3572</t>
  </si>
  <si>
    <t>233362,416</t>
  </si>
  <si>
    <t>75290,1632</t>
  </si>
  <si>
    <t>63751,52</t>
  </si>
  <si>
    <t>66498,894</t>
  </si>
  <si>
    <t>374191,6473</t>
  </si>
  <si>
    <t>229762,9152</t>
  </si>
  <si>
    <t>184005,9104</t>
  </si>
  <si>
    <t>233819,6608</t>
  </si>
  <si>
    <t>217507,2096</t>
  </si>
  <si>
    <t>246615,84</t>
  </si>
  <si>
    <t>261771,1764</t>
  </si>
  <si>
    <t>201218,5728</t>
  </si>
  <si>
    <t>45380,8628</t>
  </si>
  <si>
    <t>230764,8</t>
  </si>
  <si>
    <t>26495,6796</t>
  </si>
  <si>
    <t>172210,3069</t>
  </si>
  <si>
    <t>115637,1888</t>
  </si>
  <si>
    <t>220825,605</t>
  </si>
  <si>
    <t>69438,852</t>
  </si>
  <si>
    <t>87849,4734</t>
  </si>
  <si>
    <t>53882,64</t>
  </si>
  <si>
    <t>251512,7356</t>
  </si>
  <si>
    <t>160020,2175</t>
  </si>
  <si>
    <t>36633,6189</t>
  </si>
  <si>
    <t>119733,2928</t>
  </si>
  <si>
    <t>282804,7552</t>
  </si>
  <si>
    <t>179621,3664</t>
  </si>
  <si>
    <t>341330,1276</t>
  </si>
  <si>
    <t>59762,8491</t>
  </si>
  <si>
    <t>87521,3856</t>
  </si>
  <si>
    <t>446770,8063</t>
  </si>
  <si>
    <t>124589,3747</t>
  </si>
  <si>
    <t>137256,0924</t>
  </si>
  <si>
    <t>21193,4375</t>
  </si>
  <si>
    <t>377880,93</t>
  </si>
  <si>
    <t>219372,7536</t>
  </si>
  <si>
    <t>67064,2875</t>
  </si>
  <si>
    <t>209541,0048</t>
  </si>
  <si>
    <t>30532,88</t>
  </si>
  <si>
    <t>31019,0769</t>
  </si>
  <si>
    <t>282986,8638</t>
  </si>
  <si>
    <t>19662,72</t>
  </si>
  <si>
    <t>87532,1856</t>
  </si>
  <si>
    <t>259866,8334</t>
  </si>
  <si>
    <t>386244,5496</t>
  </si>
  <si>
    <t>347462,0512</t>
  </si>
  <si>
    <t>108847,4742</t>
  </si>
  <si>
    <t>29506,649</t>
  </si>
  <si>
    <t>181216,6884</t>
  </si>
  <si>
    <t>63218,115</t>
  </si>
  <si>
    <t>124234,2681</t>
  </si>
  <si>
    <t>172352,7168</t>
  </si>
  <si>
    <t>54145,8088</t>
  </si>
  <si>
    <t>90964,0875</t>
  </si>
  <si>
    <t>158337,75</t>
  </si>
  <si>
    <t>101642,3499</t>
  </si>
  <si>
    <t>204852,96</t>
  </si>
  <si>
    <t>187601,4666</t>
  </si>
  <si>
    <t>56445</t>
  </si>
  <si>
    <t>162026,28</t>
  </si>
  <si>
    <t>89675,551</t>
  </si>
  <si>
    <t>409671,262</t>
  </si>
  <si>
    <t>341966,2455</t>
  </si>
  <si>
    <t>119065,265</t>
  </si>
  <si>
    <t>212867,655</t>
  </si>
  <si>
    <t>151886,0448</t>
  </si>
  <si>
    <t>197079,3088</t>
  </si>
  <si>
    <t>249651,29</t>
  </si>
  <si>
    <t>282056,2368</t>
  </si>
  <si>
    <t>158603,634</t>
  </si>
  <si>
    <t>229771,566</t>
  </si>
  <si>
    <t>387478,1092</t>
  </si>
  <si>
    <t>181525,44</t>
  </si>
  <si>
    <t>223595,5104</t>
  </si>
  <si>
    <t>26413,8798</t>
  </si>
  <si>
    <t>136269,28</t>
  </si>
  <si>
    <t>177985,983</t>
  </si>
  <si>
    <t>434467,2768</t>
  </si>
  <si>
    <t>150196,4265</t>
  </si>
  <si>
    <t>503138,5344</t>
  </si>
  <si>
    <t>126935,4429</t>
  </si>
  <si>
    <t>146653,8885</t>
  </si>
  <si>
    <t>142534,0176</t>
  </si>
  <si>
    <t>42693,6096</t>
  </si>
  <si>
    <t>440914,6368</t>
  </si>
  <si>
    <t>72256,1008</t>
  </si>
  <si>
    <t>35709,928</t>
  </si>
  <si>
    <t>105509,9904</t>
  </si>
  <si>
    <t>160897,6551</t>
  </si>
  <si>
    <t>128370,2784</t>
  </si>
  <si>
    <t>325636,3341</t>
  </si>
  <si>
    <t>141296,8543</t>
  </si>
  <si>
    <t>112505,6736</t>
  </si>
  <si>
    <t>27292,5312</t>
  </si>
  <si>
    <t>506206,08</t>
  </si>
  <si>
    <t>56041,92</t>
  </si>
  <si>
    <t>75764,5824</t>
  </si>
  <si>
    <t>42676,3392</t>
  </si>
  <si>
    <t>302773,1076</t>
  </si>
  <si>
    <t>22765,743</t>
  </si>
  <si>
    <t>159584,9204</t>
  </si>
  <si>
    <t>77370,4017</t>
  </si>
  <si>
    <t>99734,4738</t>
  </si>
  <si>
    <t>80357,94</t>
  </si>
  <si>
    <t>99114,157</t>
  </si>
  <si>
    <t>71724,6524</t>
  </si>
  <si>
    <t>393255,36</t>
  </si>
  <si>
    <t>70589,9264</t>
  </si>
  <si>
    <t>181474,5075</t>
  </si>
  <si>
    <t>124471,9872</t>
  </si>
  <si>
    <t>275945,1408</t>
  </si>
  <si>
    <t>365061,5394</t>
  </si>
  <si>
    <t>102526,035</t>
  </si>
  <si>
    <t>136921,8888</t>
  </si>
  <si>
    <t>69314,128</t>
  </si>
  <si>
    <t>91782,1075</t>
  </si>
  <si>
    <t>179627,3244</t>
  </si>
  <si>
    <t>73475,1488</t>
  </si>
  <si>
    <t>61720,6284</t>
  </si>
  <si>
    <t>337917,67</t>
  </si>
  <si>
    <t>64108,746</t>
  </si>
  <si>
    <t>189555,9256</t>
  </si>
  <si>
    <t>349933,4111</t>
  </si>
  <si>
    <t>156417,8559</t>
  </si>
  <si>
    <t>225155,2572</t>
  </si>
  <si>
    <t>70523,2352</t>
  </si>
  <si>
    <t>52402,0965</t>
  </si>
  <si>
    <t>236387,58</t>
  </si>
  <si>
    <t>155282,2848</t>
  </si>
  <si>
    <t>150041,2556</t>
  </si>
  <si>
    <t>49999,2768</t>
  </si>
  <si>
    <t>343075,5072</t>
  </si>
  <si>
    <t>206121,63</t>
  </si>
  <si>
    <t>58989,6957</t>
  </si>
  <si>
    <t>289834,314</t>
  </si>
  <si>
    <t>357944,04</t>
  </si>
  <si>
    <t>164075,7888</t>
  </si>
  <si>
    <t>238755,4125</t>
  </si>
  <si>
    <t>71368,2819</t>
  </si>
  <si>
    <t>279904,8384</t>
  </si>
  <si>
    <t>346235,3076</t>
  </si>
  <si>
    <t>154270,545</t>
  </si>
  <si>
    <t>79064,7</t>
  </si>
  <si>
    <t>125518,1625</t>
  </si>
  <si>
    <t>144736,4284</t>
  </si>
  <si>
    <t>131076,3924</t>
  </si>
  <si>
    <t>59012,4045</t>
  </si>
  <si>
    <t>60970,2912</t>
  </si>
  <si>
    <t>67416,1488</t>
  </si>
  <si>
    <t>110037,72</t>
  </si>
  <si>
    <t>287119,3488</t>
  </si>
  <si>
    <t>197781,426</t>
  </si>
  <si>
    <t>135470,9475</t>
  </si>
  <si>
    <t>151421,25</t>
  </si>
  <si>
    <t>35337,2166</t>
  </si>
  <si>
    <t>231817,6476</t>
  </si>
  <si>
    <t>156938,2912</t>
  </si>
  <si>
    <t>265028,3631</t>
  </si>
  <si>
    <t>122579,4094</t>
  </si>
  <si>
    <t>65898,2268</t>
  </si>
  <si>
    <t>69433,5675</t>
  </si>
  <si>
    <t>97698,8922</t>
  </si>
  <si>
    <t>399976,5504</t>
  </si>
  <si>
    <t>131067,008</t>
  </si>
  <si>
    <t>116319,105</t>
  </si>
  <si>
    <t>71815,3074</t>
  </si>
  <si>
    <t>31557,7878</t>
  </si>
  <si>
    <t>78349,893</t>
  </si>
  <si>
    <t>146613,192</t>
  </si>
  <si>
    <t>141689,8098</t>
  </si>
  <si>
    <t>70030,3616</t>
  </si>
  <si>
    <t>54700,24</t>
  </si>
  <si>
    <t>374004,8424</t>
  </si>
  <si>
    <t>42385,1616</t>
  </si>
  <si>
    <t>89464,3017</t>
  </si>
  <si>
    <t>146047,7408</t>
  </si>
  <si>
    <t>227268,804</t>
  </si>
  <si>
    <t>Bank Loans</t>
  </si>
  <si>
    <t>N4116633003</t>
  </si>
  <si>
    <t>N2660428992</t>
  </si>
  <si>
    <t>N9237412968</t>
  </si>
  <si>
    <t>N150301,08</t>
  </si>
  <si>
    <t>N224641419</t>
  </si>
  <si>
    <t>N925870,68</t>
  </si>
  <si>
    <t>N243312676</t>
  </si>
  <si>
    <t>N17472947184</t>
  </si>
  <si>
    <t>N5225742522</t>
  </si>
  <si>
    <t>N4385540984</t>
  </si>
  <si>
    <t>N1724888697</t>
  </si>
  <si>
    <t>N445105269</t>
  </si>
  <si>
    <t>N1936000094</t>
  </si>
  <si>
    <t>N1444612728</t>
  </si>
  <si>
    <t>N1716121056</t>
  </si>
  <si>
    <t>N3904154694</t>
  </si>
  <si>
    <t>N283922,73</t>
  </si>
  <si>
    <t>N479366238</t>
  </si>
  <si>
    <t>N175520,16</t>
  </si>
  <si>
    <t>N5663541888</t>
  </si>
  <si>
    <t>N5740046647</t>
  </si>
  <si>
    <t>N7484371149</t>
  </si>
  <si>
    <t>N214211088</t>
  </si>
  <si>
    <t>N363645436</t>
  </si>
  <si>
    <t>N2055520472</t>
  </si>
  <si>
    <t>N514321281</t>
  </si>
  <si>
    <t>N774853233</t>
  </si>
  <si>
    <t>N865089008</t>
  </si>
  <si>
    <t>N488280256</t>
  </si>
  <si>
    <t>N608489,7</t>
  </si>
  <si>
    <t>N459902124</t>
  </si>
  <si>
    <t>N22665436158</t>
  </si>
  <si>
    <t>N418199085</t>
  </si>
  <si>
    <t>N1955655615</t>
  </si>
  <si>
    <t>N530725888</t>
  </si>
  <si>
    <t>N13215385756</t>
  </si>
  <si>
    <t>N5833559368</t>
  </si>
  <si>
    <t>N780104619</t>
  </si>
  <si>
    <t>N18748735488</t>
  </si>
  <si>
    <t>N73509156</t>
  </si>
  <si>
    <t>N7379551296</t>
  </si>
  <si>
    <t>N4786899444</t>
  </si>
  <si>
    <t>N841410801</t>
  </si>
  <si>
    <t>N12540402056</t>
  </si>
  <si>
    <t>N352774026</t>
  </si>
  <si>
    <t>N3187466184</t>
  </si>
  <si>
    <t>N1886976729</t>
  </si>
  <si>
    <t>N8075816396</t>
  </si>
  <si>
    <t>N2271164904</t>
  </si>
  <si>
    <t>N528083556</t>
  </si>
  <si>
    <t>N782160252</t>
  </si>
  <si>
    <t>N6475207348</t>
  </si>
  <si>
    <t>N1098051012</t>
  </si>
  <si>
    <t>N794809057</t>
  </si>
  <si>
    <t>N9858129456</t>
  </si>
  <si>
    <t>N1525409886</t>
  </si>
  <si>
    <t>N5411343168</t>
  </si>
  <si>
    <t>N5920035528</t>
  </si>
  <si>
    <t>N9895652532</t>
  </si>
  <si>
    <t>N5921858812</t>
  </si>
  <si>
    <t>N164253285</t>
  </si>
  <si>
    <t>N994804785</t>
  </si>
  <si>
    <t>N3530715825</t>
  </si>
  <si>
    <t>N574790,58</t>
  </si>
  <si>
    <t>N6295182894</t>
  </si>
  <si>
    <t>N0</t>
  </si>
  <si>
    <t>N1369673318</t>
  </si>
  <si>
    <t>N327201138</t>
  </si>
  <si>
    <t>N833551236</t>
  </si>
  <si>
    <t>N1589129496</t>
  </si>
  <si>
    <t>N469942,2</t>
  </si>
  <si>
    <t>N2096196048</t>
  </si>
  <si>
    <t>N646340,85</t>
  </si>
  <si>
    <t>N622181,88</t>
  </si>
  <si>
    <t>N13665945168</t>
  </si>
  <si>
    <t>N15036057054</t>
  </si>
  <si>
    <t>N2484743976</t>
  </si>
  <si>
    <t>N364573407</t>
  </si>
  <si>
    <t>N10927485288</t>
  </si>
  <si>
    <t>N15463784144</t>
  </si>
  <si>
    <t>N5152019544</t>
  </si>
  <si>
    <t>N140675535</t>
  </si>
  <si>
    <t>N689264796</t>
  </si>
  <si>
    <t>N5799787104</t>
  </si>
  <si>
    <t>N6653772216</t>
  </si>
  <si>
    <t>N3496661548</t>
  </si>
  <si>
    <t>N4664507904</t>
  </si>
  <si>
    <t>N2489959944</t>
  </si>
  <si>
    <t>N1622899728</t>
  </si>
  <si>
    <t>N1687860504</t>
  </si>
  <si>
    <t>N5089393632</t>
  </si>
  <si>
    <t>N681068,64</t>
  </si>
  <si>
    <t>N446679548</t>
  </si>
  <si>
    <t>N2895792375</t>
  </si>
  <si>
    <t>N2153253564</t>
  </si>
  <si>
    <t>N8752689792</t>
  </si>
  <si>
    <t>N756748224</t>
  </si>
  <si>
    <t>N1364888448</t>
  </si>
  <si>
    <t>N307744,8</t>
  </si>
  <si>
    <t>N765990528</t>
  </si>
  <si>
    <t>N165029704</t>
  </si>
  <si>
    <t>N953558424</t>
  </si>
  <si>
    <t>N4797114995</t>
  </si>
  <si>
    <t>N1592331,86</t>
  </si>
  <si>
    <t>N10009549935</t>
  </si>
  <si>
    <t>N1603655328</t>
  </si>
  <si>
    <t>N4263476272</t>
  </si>
  <si>
    <t>N8165904204</t>
  </si>
  <si>
    <t>N10562101524</t>
  </si>
  <si>
    <t>N491536416</t>
  </si>
  <si>
    <t>N5146602048</t>
  </si>
  <si>
    <t>N2604046934</t>
  </si>
  <si>
    <t>N4648825188</t>
  </si>
  <si>
    <t>N238560062</t>
  </si>
  <si>
    <t>N11443091814</t>
  </si>
  <si>
    <t>N166158,24</t>
  </si>
  <si>
    <t>N4049603376</t>
  </si>
  <si>
    <t>N3924892608</t>
  </si>
  <si>
    <t>N610026255</t>
  </si>
  <si>
    <t>N5667882222</t>
  </si>
  <si>
    <t>N1186715376</t>
  </si>
  <si>
    <t>N8060292702</t>
  </si>
  <si>
    <t>N14240139552</t>
  </si>
  <si>
    <t>N1076621574</t>
  </si>
  <si>
    <t>N273325675</t>
  </si>
  <si>
    <t>N1449724224</t>
  </si>
  <si>
    <t>N2196210608</t>
  </si>
  <si>
    <t>N1103688855</t>
  </si>
  <si>
    <t>N1447905654</t>
  </si>
  <si>
    <t>N113185116</t>
  </si>
  <si>
    <t>N1176441072</t>
  </si>
  <si>
    <t>N13970290516</t>
  </si>
  <si>
    <t>N3108766206</t>
  </si>
  <si>
    <t>N144620706</t>
  </si>
  <si>
    <t>N57099328</t>
  </si>
  <si>
    <t>N985822425</t>
  </si>
  <si>
    <t>N571830,65</t>
  </si>
  <si>
    <t>N197453585</t>
  </si>
  <si>
    <t>N124510614</t>
  </si>
  <si>
    <t>N1339052736</t>
  </si>
  <si>
    <t>N19256600128</t>
  </si>
  <si>
    <t>N921744224</t>
  </si>
  <si>
    <t>N4314616368</t>
  </si>
  <si>
    <t>N552877731</t>
  </si>
  <si>
    <t>N2308525056</t>
  </si>
  <si>
    <t>N3986979264</t>
  </si>
  <si>
    <t>N2569850892</t>
  </si>
  <si>
    <t>N1095186906</t>
  </si>
  <si>
    <t>N1976426928</t>
  </si>
  <si>
    <t>N7467446735</t>
  </si>
  <si>
    <t>N772340,31</t>
  </si>
  <si>
    <t>N183537816</t>
  </si>
  <si>
    <t>N3694697145</t>
  </si>
  <si>
    <t>N10723530202</t>
  </si>
  <si>
    <t>N1914982944</t>
  </si>
  <si>
    <t>N1178373768</t>
  </si>
  <si>
    <t>N1022752848</t>
  </si>
  <si>
    <t>N69727056</t>
  </si>
  <si>
    <t>N11530581986</t>
  </si>
  <si>
    <t>N413468341</t>
  </si>
  <si>
    <t>N198857,89</t>
  </si>
  <si>
    <t>N283138004</t>
  </si>
  <si>
    <t>N319085725</t>
  </si>
  <si>
    <t>N860536,8</t>
  </si>
  <si>
    <t>N4120415178</t>
  </si>
  <si>
    <t>N5721867072</t>
  </si>
  <si>
    <t>N11325110181</t>
  </si>
  <si>
    <t>N2508489264</t>
  </si>
  <si>
    <t>N404115075</t>
  </si>
  <si>
    <t>N325697115</t>
  </si>
  <si>
    <t>N781474,89</t>
  </si>
  <si>
    <t>N1895794646</t>
  </si>
  <si>
    <t>N110720,16</t>
  </si>
  <si>
    <t>N6876172944</t>
  </si>
  <si>
    <t>N3237896011</t>
  </si>
  <si>
    <t>N261803178</t>
  </si>
  <si>
    <t>N431480314</t>
  </si>
  <si>
    <t>N4093709004</t>
  </si>
  <si>
    <t>N721798,22</t>
  </si>
  <si>
    <t>N3736592496</t>
  </si>
  <si>
    <t>N221542776</t>
  </si>
  <si>
    <t>N5224433256</t>
  </si>
  <si>
    <t>N741729275</t>
  </si>
  <si>
    <t>N1016372,58</t>
  </si>
  <si>
    <t>N843582432</t>
  </si>
  <si>
    <t>N450600965</t>
  </si>
  <si>
    <t>N15207829824</t>
  </si>
  <si>
    <t>N7557332076</t>
  </si>
  <si>
    <t>N894827388</t>
  </si>
  <si>
    <t>N174909072</t>
  </si>
  <si>
    <t>N818243624</t>
  </si>
  <si>
    <t>N8705693064</t>
  </si>
  <si>
    <t>N552450375</t>
  </si>
  <si>
    <t>N63118152</t>
  </si>
  <si>
    <t>N901801474</t>
  </si>
  <si>
    <t>N442471308</t>
  </si>
  <si>
    <t>N159503,35</t>
  </si>
  <si>
    <t>N1821347632</t>
  </si>
  <si>
    <t>N645026554</t>
  </si>
  <si>
    <t>N254842,28</t>
  </si>
  <si>
    <t>N2226593538</t>
  </si>
  <si>
    <t>N1121457,2</t>
  </si>
  <si>
    <t>N78656823</t>
  </si>
  <si>
    <t>N58257914</t>
  </si>
  <si>
    <t>N806505549</t>
  </si>
  <si>
    <t>N7226075136</t>
  </si>
  <si>
    <t>N318410,85</t>
  </si>
  <si>
    <t>N834035832</t>
  </si>
  <si>
    <t>N694032384</t>
  </si>
  <si>
    <t>N4982534508</t>
  </si>
  <si>
    <t>N1509138125</t>
  </si>
  <si>
    <t>N190207104</t>
  </si>
  <si>
    <t>N324998882</t>
  </si>
  <si>
    <t>N615293549</t>
  </si>
  <si>
    <t>N1077036768</t>
  </si>
  <si>
    <t>N956521,44</t>
  </si>
  <si>
    <t>N717717504</t>
  </si>
  <si>
    <t>N2147754934</t>
  </si>
  <si>
    <t>N3556593509</t>
  </si>
  <si>
    <t>N6445881261</t>
  </si>
  <si>
    <t>N35997024</t>
  </si>
  <si>
    <t>N3372505962</t>
  </si>
  <si>
    <t>N2716170408</t>
  </si>
  <si>
    <t>N1450442043</t>
  </si>
  <si>
    <t>N4969026015</t>
  </si>
  <si>
    <t>N4086617152</t>
  </si>
  <si>
    <t>N723968,64</t>
  </si>
  <si>
    <t>N1888511592</t>
  </si>
  <si>
    <t>N2138470796</t>
  </si>
  <si>
    <t>N5646514278</t>
  </si>
  <si>
    <t>N3929785065</t>
  </si>
  <si>
    <t>N492002973</t>
  </si>
  <si>
    <t>N3455983872</t>
  </si>
  <si>
    <t>N13612187214</t>
  </si>
  <si>
    <t>N247173696</t>
  </si>
  <si>
    <t>N2686250268</t>
  </si>
  <si>
    <t>N201655496</t>
  </si>
  <si>
    <t>N7777457945</t>
  </si>
  <si>
    <t>N1385634776</t>
  </si>
  <si>
    <t>N361591425</t>
  </si>
  <si>
    <t>N942311232</t>
  </si>
  <si>
    <t>N230104896</t>
  </si>
  <si>
    <t>N5568184384</t>
  </si>
  <si>
    <t>N1571582471</t>
  </si>
  <si>
    <t>N360708096</t>
  </si>
  <si>
    <t>N530279442</t>
  </si>
  <si>
    <t>N3093010515</t>
  </si>
  <si>
    <t>N444775056</t>
  </si>
  <si>
    <t>N6203259972</t>
  </si>
  <si>
    <t>N5632121664</t>
  </si>
  <si>
    <t>N634789316</t>
  </si>
  <si>
    <t>N553308327</t>
  </si>
  <si>
    <t>N16177442391</t>
  </si>
  <si>
    <t>N2984164009</t>
  </si>
  <si>
    <t>N3210413024</t>
  </si>
  <si>
    <t>N1121049,93</t>
  </si>
  <si>
    <t>N7954946704</t>
  </si>
  <si>
    <t>N7973843976</t>
  </si>
  <si>
    <t>N657151,11</t>
  </si>
  <si>
    <t>N5162925768</t>
  </si>
  <si>
    <t>N933761346</t>
  </si>
  <si>
    <t>N4157745312</t>
  </si>
  <si>
    <t>N892576</t>
  </si>
  <si>
    <t>N1518839397</t>
  </si>
  <si>
    <t>N863241705</t>
  </si>
  <si>
    <t>N7255922401</t>
  </si>
  <si>
    <t>N1375931229</t>
  </si>
  <si>
    <t>N4562527437</t>
  </si>
  <si>
    <t>N1066131374</t>
  </si>
  <si>
    <t>N16713932672</t>
  </si>
  <si>
    <t>N900474156</t>
  </si>
  <si>
    <t>N762270088</t>
  </si>
  <si>
    <t>N299906154</t>
  </si>
  <si>
    <t>N882153624</t>
  </si>
  <si>
    <t>N4091372219</t>
  </si>
  <si>
    <t>N5567825416</t>
  </si>
  <si>
    <t>N2862007104</t>
  </si>
  <si>
    <t>N1236855483</t>
  </si>
  <si>
    <t>N287448,7</t>
  </si>
  <si>
    <t>N289385838</t>
  </si>
  <si>
    <t>N948876,15</t>
  </si>
  <si>
    <t>N9316630101</t>
  </si>
  <si>
    <t>N159327,91</t>
  </si>
  <si>
    <t>N386423,99</t>
  </si>
  <si>
    <t>N1932345258</t>
  </si>
  <si>
    <t>N2087280468</t>
  </si>
  <si>
    <t>N7048275568</t>
  </si>
  <si>
    <t>N918056579</t>
  </si>
  <si>
    <t>N1198037844</t>
  </si>
  <si>
    <t>N1459530801</t>
  </si>
  <si>
    <t>N18833663016</t>
  </si>
  <si>
    <t>N321223397</t>
  </si>
  <si>
    <t>N4108031424</t>
  </si>
  <si>
    <t>N4653841192</t>
  </si>
  <si>
    <t>N7960843836</t>
  </si>
  <si>
    <t>N23485920633</t>
  </si>
  <si>
    <t>N8429663558</t>
  </si>
  <si>
    <t>N720377864</t>
  </si>
  <si>
    <t>N12285275568</t>
  </si>
  <si>
    <t>Transaction_id</t>
  </si>
  <si>
    <t>Transaction type</t>
  </si>
  <si>
    <t>Transaction Medium</t>
  </si>
  <si>
    <t>Date_of_transaction</t>
  </si>
  <si>
    <t>Amount</t>
  </si>
  <si>
    <t>MT001</t>
  </si>
  <si>
    <t>Money Transfer</t>
  </si>
  <si>
    <t>Mobile</t>
  </si>
  <si>
    <t>NGN28374.87</t>
  </si>
  <si>
    <t>CH001</t>
  </si>
  <si>
    <t>Checks</t>
  </si>
  <si>
    <t>Bank</t>
  </si>
  <si>
    <t>NGN10768.48</t>
  </si>
  <si>
    <t>ATM</t>
  </si>
  <si>
    <t>NGN7570.55</t>
  </si>
  <si>
    <t>LP001</t>
  </si>
  <si>
    <t>Loan Payment</t>
  </si>
  <si>
    <t>AFT</t>
  </si>
  <si>
    <t>NGN19867.05</t>
  </si>
  <si>
    <t>NGN11009.31</t>
  </si>
  <si>
    <t>Informal Services</t>
  </si>
  <si>
    <t>NGN7630.74</t>
  </si>
  <si>
    <t>MD001</t>
  </si>
  <si>
    <t>Money Deposit</t>
  </si>
  <si>
    <t>NGN24987.6</t>
  </si>
  <si>
    <t>OP001</t>
  </si>
  <si>
    <t>Online Payment</t>
  </si>
  <si>
    <t>NGN19332.12</t>
  </si>
  <si>
    <t>ACH</t>
  </si>
  <si>
    <t>NGN6904.38</t>
  </si>
  <si>
    <t>NGN16531.2</t>
  </si>
  <si>
    <t>NGN32644.92</t>
  </si>
  <si>
    <t>NGN16324.48</t>
  </si>
  <si>
    <t>NGN37631.52</t>
  </si>
  <si>
    <t>NGN1761.3</t>
  </si>
  <si>
    <t>NGN45225.68</t>
  </si>
  <si>
    <t>NGN22769.8</t>
  </si>
  <si>
    <t>NGN11454.25</t>
  </si>
  <si>
    <t>NGN35117.4</t>
  </si>
  <si>
    <t>CW001</t>
  </si>
  <si>
    <t>Cash Withdrawal</t>
  </si>
  <si>
    <t>NGN32454</t>
  </si>
  <si>
    <t>NGN27348.24</t>
  </si>
  <si>
    <t>NGN13229.92</t>
  </si>
  <si>
    <t>NGN33356.88</t>
  </si>
  <si>
    <t>NGN18303.68</t>
  </si>
  <si>
    <t>NGN43339.86</t>
  </si>
  <si>
    <t>NGN14490.06</t>
  </si>
  <si>
    <t>NGN66158.9</t>
  </si>
  <si>
    <t>NGN18073.38</t>
  </si>
  <si>
    <t>NGN4146.8</t>
  </si>
  <si>
    <t>NGN27663.35</t>
  </si>
  <si>
    <t>NGN14289.28</t>
  </si>
  <si>
    <t>NGN35796.48</t>
  </si>
  <si>
    <t>NGN13227.76</t>
  </si>
  <si>
    <t>NGN56124.8</t>
  </si>
  <si>
    <t>NGN52912.5</t>
  </si>
  <si>
    <t>NGN37048.72</t>
  </si>
  <si>
    <t>NGN42700.95</t>
  </si>
  <si>
    <t>NGN20614.6</t>
  </si>
  <si>
    <t>NGN19278</t>
  </si>
  <si>
    <t>NGN32441.5</t>
  </si>
  <si>
    <t>Card</t>
  </si>
  <si>
    <t>NGN27300.3</t>
  </si>
  <si>
    <t>NGN34182.52</t>
  </si>
  <si>
    <t>Internet Banking</t>
  </si>
  <si>
    <t>NGN7048.14</t>
  </si>
  <si>
    <t>POS</t>
  </si>
  <si>
    <t>NGN35028.9</t>
  </si>
  <si>
    <t>NGN26915.7</t>
  </si>
  <si>
    <t>NGN28832.84</t>
  </si>
  <si>
    <t>NGN8430.24</t>
  </si>
  <si>
    <t>NGN43337.31</t>
  </si>
  <si>
    <t>NGN38864.52</t>
  </si>
  <si>
    <t>NGN29582.24</t>
  </si>
  <si>
    <t>NGN15053.6</t>
  </si>
  <si>
    <t>NGN32175.99</t>
  </si>
  <si>
    <t>NGN2847.8</t>
  </si>
  <si>
    <t>NGN44815.46</t>
  </si>
  <si>
    <t>NGN12527.2</t>
  </si>
  <si>
    <t>NGN37779.5</t>
  </si>
  <si>
    <t>NGN38639.16</t>
  </si>
  <si>
    <t>NGN4179.33</t>
  </si>
  <si>
    <t>NGN17739</t>
  </si>
  <si>
    <t>NGN14629.21</t>
  </si>
  <si>
    <t>NGN10956.92</t>
  </si>
  <si>
    <t>NGN4334.88</t>
  </si>
  <si>
    <t>NGN4323.54</t>
  </si>
  <si>
    <t>NGN55813.86</t>
  </si>
  <si>
    <t>NGN55805.05</t>
  </si>
  <si>
    <t>NGN8794.05</t>
  </si>
  <si>
    <t>NGN18698.85</t>
  </si>
  <si>
    <t>NGN7449.68</t>
  </si>
  <si>
    <t>NGN17782.4</t>
  </si>
  <si>
    <t>NGN30906.2</t>
  </si>
  <si>
    <t>NGN19985.18</t>
  </si>
  <si>
    <t>NGN30746.24</t>
  </si>
  <si>
    <t>NGN11108.16</t>
  </si>
  <si>
    <t>NGN20543.25</t>
  </si>
  <si>
    <t>NGN50378.4</t>
  </si>
  <si>
    <t>NGN27518</t>
  </si>
  <si>
    <t>NGN23924.88</t>
  </si>
  <si>
    <t>NGN10237.13</t>
  </si>
  <si>
    <t>NGN23771.1</t>
  </si>
  <si>
    <t>NGN19883.56</t>
  </si>
  <si>
    <t>NGN32993.52</t>
  </si>
  <si>
    <t>NGN24721.74</t>
  </si>
  <si>
    <t>NGN17480.19</t>
  </si>
  <si>
    <t>NGN30977.96</t>
  </si>
  <si>
    <t>NGN28850.94</t>
  </si>
  <si>
    <t>NGN6053.94</t>
  </si>
  <si>
    <t>NGN34263.18</t>
  </si>
  <si>
    <t>NGN28399.72</t>
  </si>
  <si>
    <t>NGN50347.37</t>
  </si>
  <si>
    <t>NGN42297.04</t>
  </si>
  <si>
    <t>NGN7533.34</t>
  </si>
  <si>
    <t>NGN45309.55</t>
  </si>
  <si>
    <t>NGN19900.34</t>
  </si>
  <si>
    <t>NGN37506.24</t>
  </si>
  <si>
    <t>NGN29661.78</t>
  </si>
  <si>
    <t>NGN52532.48</t>
  </si>
  <si>
    <t>NGN11750.2</t>
  </si>
  <si>
    <t>NGN35767.47</t>
  </si>
  <si>
    <t>NGN62081.55</t>
  </si>
  <si>
    <t>NGN48496.64</t>
  </si>
  <si>
    <t>NGN32567.53</t>
  </si>
  <si>
    <t>NGN10715.76</t>
  </si>
  <si>
    <t>NGN49996.64</t>
  </si>
  <si>
    <t>NGN2220.4</t>
  </si>
  <si>
    <t>NGN6820.8</t>
  </si>
  <si>
    <t>NGN7919.9</t>
  </si>
  <si>
    <t>NGN24701.34</t>
  </si>
  <si>
    <t>NGN49597.2</t>
  </si>
  <si>
    <t>NGN13999.46</t>
  </si>
  <si>
    <t>NGN38715.6</t>
  </si>
  <si>
    <t>NGN30446.57</t>
  </si>
  <si>
    <t>NGN16866.9</t>
  </si>
  <si>
    <t>NGN18561.11</t>
  </si>
  <si>
    <t>NGN54688.5</t>
  </si>
  <si>
    <t>NGN15712</t>
  </si>
  <si>
    <t>NGN53799.56</t>
  </si>
  <si>
    <t>NGN9226.35</t>
  </si>
  <si>
    <t>NGN23800.07</t>
  </si>
  <si>
    <t>NGN7541</t>
  </si>
  <si>
    <t>NGN11316.5</t>
  </si>
  <si>
    <t>NGN27357</t>
  </si>
  <si>
    <t>NGN10557.68</t>
  </si>
  <si>
    <t>NGN36643.6</t>
  </si>
  <si>
    <t>NGN67128.88</t>
  </si>
  <si>
    <t>NGN17365.92</t>
  </si>
  <si>
    <t>NGN30751.02</t>
  </si>
  <si>
    <t>NGN48830.25</t>
  </si>
  <si>
    <t>NGN57530.55</t>
  </si>
  <si>
    <t>NGN24472.55</t>
  </si>
  <si>
    <t>NGN25753.56</t>
  </si>
  <si>
    <t>NGN18608.2</t>
  </si>
  <si>
    <t>NGN18695.16</t>
  </si>
  <si>
    <t>NGN30740.48</t>
  </si>
  <si>
    <t>NGN13680.75</t>
  </si>
  <si>
    <t>NGN30254.64</t>
  </si>
  <si>
    <t>NGN25201.26</t>
  </si>
  <si>
    <t>NGN26736</t>
  </si>
  <si>
    <t>NGN14408.16</t>
  </si>
  <si>
    <t>NGN8855.3</t>
  </si>
  <si>
    <t>NGN41258.5</t>
  </si>
  <si>
    <t>NGN42186.24</t>
  </si>
  <si>
    <t>NGN26127.99</t>
  </si>
  <si>
    <t>NGN21218.82</t>
  </si>
  <si>
    <t>NGN10018.32</t>
  </si>
  <si>
    <t>NGN41988.42</t>
  </si>
  <si>
    <t>NGN46771.27</t>
  </si>
  <si>
    <t>NGN49296.45</t>
  </si>
  <si>
    <t>NGN7301</t>
  </si>
  <si>
    <t>NGN13938.5</t>
  </si>
  <si>
    <t>NGN44020.04</t>
  </si>
  <si>
    <t>NGN7323.12</t>
  </si>
  <si>
    <t>NGN21380.34</t>
  </si>
  <si>
    <t>NGN20876.31</t>
  </si>
  <si>
    <t>NGN34412.04</t>
  </si>
  <si>
    <t>NGN2133.82</t>
  </si>
  <si>
    <t>NGN20227.6</t>
  </si>
  <si>
    <t>NGN63045.7</t>
  </si>
  <si>
    <t>NGN22703.14</t>
  </si>
  <si>
    <t>NGN10098.85</t>
  </si>
  <si>
    <t>NGN7490.16</t>
  </si>
  <si>
    <t>NGN26468.52</t>
  </si>
  <si>
    <t>NGN19367.2</t>
  </si>
  <si>
    <t>NGN33819.76</t>
  </si>
  <si>
    <t>NGN12056.88</t>
  </si>
  <si>
    <t>NGN11519.95</t>
  </si>
  <si>
    <t>NGN24981.45</t>
  </si>
  <si>
    <t>NGN25257.05</t>
  </si>
  <si>
    <t>NGN22881.78</t>
  </si>
  <si>
    <t>NGN16519.06</t>
  </si>
  <si>
    <t>NGN29680</t>
  </si>
  <si>
    <t>NGN46947.1</t>
  </si>
  <si>
    <t>NGN25006.88</t>
  </si>
  <si>
    <t>NGN62158.49</t>
  </si>
  <si>
    <t>NGN26341.2</t>
  </si>
  <si>
    <t>NGN9496.42</t>
  </si>
  <si>
    <t>NGN28552.79</t>
  </si>
  <si>
    <t>NGN35463.6</t>
  </si>
  <si>
    <t>NGN9266.4</t>
  </si>
  <si>
    <t>NGN3548.4</t>
  </si>
  <si>
    <t>NGN8102.52</t>
  </si>
  <si>
    <t>NGN63185.92</t>
  </si>
  <si>
    <t>NGN35375.15</t>
  </si>
  <si>
    <t>NGN26186.4</t>
  </si>
  <si>
    <t>NGN14437.8</t>
  </si>
  <si>
    <t>NGN9653.49</t>
  </si>
  <si>
    <t>NGN40311.96</t>
  </si>
  <si>
    <t>NGN15281.45</t>
  </si>
  <si>
    <t>NGN7934.49</t>
  </si>
  <si>
    <t>NGN16740.64</t>
  </si>
  <si>
    <t>NGN48798.54</t>
  </si>
  <si>
    <t>NGN7396.32</t>
  </si>
  <si>
    <t>NGN9373.65</t>
  </si>
  <si>
    <t>NGN28920.28</t>
  </si>
  <si>
    <t>NGN58648.81</t>
  </si>
  <si>
    <t>NGN25373.93</t>
  </si>
  <si>
    <t>NGN15747</t>
  </si>
  <si>
    <t>NGN32686.84</t>
  </si>
  <si>
    <t>NGN45892.74</t>
  </si>
  <si>
    <t>NGN44738.49</t>
  </si>
  <si>
    <t>NGN21705.39</t>
  </si>
  <si>
    <t>NGN19570</t>
  </si>
  <si>
    <t>NGN42073.56</t>
  </si>
  <si>
    <t>NGN64848.72</t>
  </si>
  <si>
    <t>NGN17983.68</t>
  </si>
  <si>
    <t>NGN62016.6</t>
  </si>
  <si>
    <t>NGN42781.52</t>
  </si>
  <si>
    <t>NGN5475.55</t>
  </si>
  <si>
    <t>NGN28571.94</t>
  </si>
  <si>
    <t>NGN42292.65</t>
  </si>
  <si>
    <t>NGN48653.88</t>
  </si>
  <si>
    <t>NGN26256.45</t>
  </si>
  <si>
    <t>NGN12721.59</t>
  </si>
  <si>
    <t>NGN53427.36</t>
  </si>
  <si>
    <t>NGN16547.48</t>
  </si>
  <si>
    <t>NGN44967.51</t>
  </si>
  <si>
    <t>NGN44633.4</t>
  </si>
  <si>
    <t>NGN31359.12</t>
  </si>
  <si>
    <t>NGN14837.84</t>
  </si>
  <si>
    <t>NGN2158.45</t>
  </si>
  <si>
    <t>NGN49391.16</t>
  </si>
  <si>
    <t>NGN31498.25</t>
  </si>
  <si>
    <t>NGN16942.5</t>
  </si>
  <si>
    <t>NGN19066.56</t>
  </si>
  <si>
    <t>NGN59506.26</t>
  </si>
  <si>
    <t>NGN29179.06</t>
  </si>
  <si>
    <t>NGN23677.8</t>
  </si>
  <si>
    <t>NGN49752.78</t>
  </si>
  <si>
    <t>NGN33104.96</t>
  </si>
  <si>
    <t>NGN3422.4</t>
  </si>
  <si>
    <t>NGN63578.75</t>
  </si>
  <si>
    <t>NGN19861.45</t>
  </si>
  <si>
    <t>NGN9166.85</t>
  </si>
  <si>
    <t>NGN27447.68</t>
  </si>
  <si>
    <t>NGN18068.76</t>
  </si>
  <si>
    <t>NGN41186.3</t>
  </si>
  <si>
    <t>NGN47943.96</t>
  </si>
  <si>
    <t>NGN13734</t>
  </si>
  <si>
    <t>NGN1731.01</t>
  </si>
  <si>
    <t>NGN11937.39</t>
  </si>
  <si>
    <t>NGN30937.6</t>
  </si>
  <si>
    <t>NGN18069.64</t>
  </si>
  <si>
    <t>NGN9578.4</t>
  </si>
  <si>
    <t>NGN24996.8</t>
  </si>
  <si>
    <t>NGN25990.47</t>
  </si>
  <si>
    <t>NGN33716.15</t>
  </si>
  <si>
    <t>NGN45881.16</t>
  </si>
  <si>
    <t>NGN2662.49</t>
  </si>
  <si>
    <t>NGN39311</t>
  </si>
  <si>
    <t>NGN5747.28</t>
  </si>
  <si>
    <t>NGN18799.95</t>
  </si>
  <si>
    <t>NGN10340.47</t>
  </si>
  <si>
    <t>NGN67612.16</t>
  </si>
  <si>
    <t>NGN38676.36</t>
  </si>
  <si>
    <t>NGN5995.99</t>
  </si>
  <si>
    <t>NGN42132.86</t>
  </si>
  <si>
    <t>NGN63872.76</t>
  </si>
  <si>
    <t>NGN5771.52</t>
  </si>
  <si>
    <t>NGN8921.28</t>
  </si>
  <si>
    <t>NGN26449.56</t>
  </si>
  <si>
    <t>NGN31953.2</t>
  </si>
  <si>
    <t>NGN37248.12</t>
  </si>
  <si>
    <t>NGN61177.6</t>
  </si>
  <si>
    <t>NGN14667.84</t>
  </si>
  <si>
    <t>NGN9208.94</t>
  </si>
  <si>
    <t>NGN19885.25</t>
  </si>
  <si>
    <t>NGN15831.7</t>
  </si>
  <si>
    <t>NGN45004.7</t>
  </si>
  <si>
    <t>NGN13051.75</t>
  </si>
  <si>
    <t>NGN45424.8</t>
  </si>
  <si>
    <t>NGN46266.9</t>
  </si>
  <si>
    <t>NGN45239.43</t>
  </si>
  <si>
    <t>NGN52648.05</t>
  </si>
  <si>
    <t>NGN8959.3</t>
  </si>
  <si>
    <t>NGN18538.3</t>
  </si>
  <si>
    <t>NGN15167.46</t>
  </si>
  <si>
    <t>NGN27522.88</t>
  </si>
  <si>
    <t>NGN18031.8</t>
  </si>
  <si>
    <t>NGN4487.81</t>
  </si>
  <si>
    <t>NGN21930.35</t>
  </si>
  <si>
    <t>NGN19653.48</t>
  </si>
  <si>
    <t>NGN22631.63</t>
  </si>
  <si>
    <t>NGN23670</t>
  </si>
  <si>
    <t>NGN2396.82</t>
  </si>
  <si>
    <t>NGN40479.12</t>
  </si>
  <si>
    <t>NGN41147.08</t>
  </si>
  <si>
    <t>NGN21378.81</t>
  </si>
  <si>
    <t>NGN12529.68</t>
  </si>
  <si>
    <t>NGN29400.9</t>
  </si>
  <si>
    <t>NGN7143.63</t>
  </si>
  <si>
    <t>NGN58019.35</t>
  </si>
  <si>
    <t>NGN10448.4</t>
  </si>
  <si>
    <t>NGN14281.92</t>
  </si>
  <si>
    <t>NGN60467.3</t>
  </si>
  <si>
    <t>NGN60161.6</t>
  </si>
  <si>
    <t>NGN40020.38</t>
  </si>
  <si>
    <t>NGN33081.12</t>
  </si>
  <si>
    <t>NGN28897.48</t>
  </si>
  <si>
    <t>NGN16043.75</t>
  </si>
  <si>
    <t>NGN60686.4</t>
  </si>
  <si>
    <t>NGN31077.8</t>
  </si>
  <si>
    <t>NGN16566.55</t>
  </si>
  <si>
    <t>NGN17458.89</t>
  </si>
  <si>
    <t>NGN4114.32</t>
  </si>
  <si>
    <t>NGN25803.76</t>
  </si>
  <si>
    <t>NGN67782.4</t>
  </si>
  <si>
    <t>NGN38055.5</t>
  </si>
  <si>
    <t>NGN23770.26</t>
  </si>
  <si>
    <t>NGN51258.31</t>
  </si>
  <si>
    <t>NGN35087.4</t>
  </si>
  <si>
    <t>NGN24844.02</t>
  </si>
  <si>
    <t>NGN61300.8</t>
  </si>
  <si>
    <t>NGN6232.67</t>
  </si>
  <si>
    <t>NGN19180.23</t>
  </si>
  <si>
    <t>NGN35217.6</t>
  </si>
  <si>
    <t>NGN20433.78</t>
  </si>
  <si>
    <t>NGN32413.44</t>
  </si>
  <si>
    <t>NGN23768.64</t>
  </si>
  <si>
    <t>NGN17045.34</t>
  </si>
  <si>
    <t>NGN19769.88</t>
  </si>
  <si>
    <t>NGN21424.08</t>
  </si>
  <si>
    <t>NGN64102.72</t>
  </si>
  <si>
    <t>NGN4492.2</t>
  </si>
  <si>
    <t>NGN35713.6</t>
  </si>
  <si>
    <t>NGN32357.71</t>
  </si>
  <si>
    <t>NGN10094.13</t>
  </si>
  <si>
    <t>NGN41099.52</t>
  </si>
  <si>
    <t>NGN49484.82</t>
  </si>
  <si>
    <t>NGN19188.4</t>
  </si>
  <si>
    <t>NGN7374.9</t>
  </si>
  <si>
    <t>NGN3221.1</t>
  </si>
  <si>
    <t>NGN38725.2</t>
  </si>
  <si>
    <t>NGN25800</t>
  </si>
  <si>
    <t>NGN22229.62</t>
  </si>
  <si>
    <t>NGN47110.05</t>
  </si>
  <si>
    <t>NGN9910.12</t>
  </si>
  <si>
    <t>NGN39652.86</t>
  </si>
  <si>
    <t>NGN22300.56</t>
  </si>
  <si>
    <t>NGN50359.88</t>
  </si>
  <si>
    <t>NGN14037.84</t>
  </si>
  <si>
    <t>NGN2484.16</t>
  </si>
  <si>
    <t>NGN21990.3</t>
  </si>
  <si>
    <t>NGN20668.94</t>
  </si>
  <si>
    <t>NGN36385.95</t>
  </si>
  <si>
    <t>NGN42671.16</t>
  </si>
  <si>
    <t>NGN12737.4</t>
  </si>
  <si>
    <t>NGN15353.25</t>
  </si>
  <si>
    <t>NGN36839.32</t>
  </si>
  <si>
    <t>NGN14806.56</t>
  </si>
  <si>
    <t>NGN58563.49</t>
  </si>
  <si>
    <t>NGN27437.76</t>
  </si>
  <si>
    <t>NGN6995.77</t>
  </si>
  <si>
    <t>NGN26216.72</t>
  </si>
  <si>
    <t>NGN72352</t>
  </si>
  <si>
    <t>NGN11676.21</t>
  </si>
  <si>
    <t>NGN38858.04</t>
  </si>
  <si>
    <t>NGN1606.25</t>
  </si>
  <si>
    <t>NGN21190.16</t>
  </si>
  <si>
    <t>NGN2332.13</t>
  </si>
  <si>
    <t>NGN39398.32</t>
  </si>
  <si>
    <t>NGN29558.01</t>
  </si>
  <si>
    <t>NGN17614.26</t>
  </si>
  <si>
    <t>NGN6083.64</t>
  </si>
  <si>
    <t>NGN53766.3</t>
  </si>
  <si>
    <t>NGN30841.17</t>
  </si>
  <si>
    <t>NGN13184.82</t>
  </si>
  <si>
    <t>NGN69602.45</t>
  </si>
  <si>
    <t>NGN16059.8</t>
  </si>
  <si>
    <t>NGN29579</t>
  </si>
  <si>
    <t>NGN14404.56</t>
  </si>
  <si>
    <t>NGN39626.5</t>
  </si>
  <si>
    <t>NGN3643.12</t>
  </si>
  <si>
    <t>NGN8093.02</t>
  </si>
  <si>
    <t>NGN32114.55</t>
  </si>
  <si>
    <t>NGN14821.2</t>
  </si>
  <si>
    <t>NGN5382.4</t>
  </si>
  <si>
    <t>NGN11891.65</t>
  </si>
  <si>
    <t>NGN35706.54</t>
  </si>
  <si>
    <t>NGN2197.44</t>
  </si>
  <si>
    <t>NGN6358.5</t>
  </si>
  <si>
    <t>NGN14576.85</t>
  </si>
  <si>
    <t>NGN25055.52</t>
  </si>
  <si>
    <t>NGN7178.76</t>
  </si>
  <si>
    <t>NGN25559.55</t>
  </si>
  <si>
    <t>NGN46862.55</t>
  </si>
  <si>
    <t>NGN51674.68</t>
  </si>
  <si>
    <t>NGN33799.58</t>
  </si>
  <si>
    <t>NGN52290.48</t>
  </si>
  <si>
    <t>NGN5466.72</t>
  </si>
  <si>
    <t>NGN22574.57</t>
  </si>
  <si>
    <t>NGN40791.2</t>
  </si>
  <si>
    <t>NGN18891.32</t>
  </si>
  <si>
    <t>NGN61022.76</t>
  </si>
  <si>
    <t>NGN13218.5</t>
  </si>
  <si>
    <t>NGN11691.92</t>
  </si>
  <si>
    <t>NGN36223.6</t>
  </si>
  <si>
    <t>NGN22488.33</t>
  </si>
  <si>
    <t>NGN29719.97</t>
  </si>
  <si>
    <t>NGN11286.88</t>
  </si>
  <si>
    <t>NGN37779.54</t>
  </si>
  <si>
    <t>NGN30067.87</t>
  </si>
  <si>
    <t>NGN23935.52</t>
  </si>
  <si>
    <t>NGN41074.04</t>
  </si>
  <si>
    <t>NGN66073.71</t>
  </si>
  <si>
    <t>NGN36312.85</t>
  </si>
  <si>
    <t>NGN56280.84</t>
  </si>
  <si>
    <t>NGN11282.13</t>
  </si>
  <si>
    <t>NGN14707.68</t>
  </si>
  <si>
    <t>NGN8179.91</t>
  </si>
  <si>
    <t>NGN32421.72</t>
  </si>
  <si>
    <t>NGN58891.42</t>
  </si>
  <si>
    <t>NGN21781.76</t>
  </si>
  <si>
    <t>NGN6427.35</t>
  </si>
  <si>
    <t>NGN8343.79</t>
  </si>
  <si>
    <t>NGN7271.68</t>
  </si>
  <si>
    <t>NGN13675.96</t>
  </si>
  <si>
    <t>NGN9720.62</t>
  </si>
  <si>
    <t>NGN5415.34</t>
  </si>
  <si>
    <t>NGN35163</t>
  </si>
  <si>
    <t>NGN40151.25</t>
  </si>
  <si>
    <t>NGN47992.1</t>
  </si>
  <si>
    <t>NGN13602.18</t>
  </si>
  <si>
    <t>NGN14673.3</t>
  </si>
  <si>
    <t>NGN6635.21</t>
  </si>
  <si>
    <t>NGN11944.34</t>
  </si>
  <si>
    <t>NGN16539.6</t>
  </si>
  <si>
    <t>NGN8266.7</t>
  </si>
  <si>
    <t>NGN50842.89</t>
  </si>
  <si>
    <t>NGN2697.8</t>
  </si>
  <si>
    <t>NGN9176.76</t>
  </si>
  <si>
    <t>NGN22279.95</t>
  </si>
  <si>
    <t>NGN12466.08</t>
  </si>
  <si>
    <t>NGN15256.25</t>
  </si>
  <si>
    <t>NGN52781.6</t>
  </si>
  <si>
    <t>NGN14717.4</t>
  </si>
  <si>
    <t>NGN7407.72</t>
  </si>
  <si>
    <t>NGN32740.68</t>
  </si>
  <si>
    <t>NGN41995.24</t>
  </si>
  <si>
    <t>NGN33054.12</t>
  </si>
  <si>
    <t>NGN11324.96</t>
  </si>
  <si>
    <t>NGN24085.8</t>
  </si>
  <si>
    <t>NGN32556.72</t>
  </si>
  <si>
    <t>NGN11660.31</t>
  </si>
  <si>
    <t>NGN18484.8</t>
  </si>
  <si>
    <t>NGN6668.46</t>
  </si>
  <si>
    <t>NGN17747.2</t>
  </si>
  <si>
    <t>NGN24450.97</t>
  </si>
  <si>
    <t>NGN7193.54</t>
  </si>
  <si>
    <t>NGN49963.5</t>
  </si>
  <si>
    <t>NGN8768</t>
  </si>
  <si>
    <t>NGN56313.84</t>
  </si>
  <si>
    <t>NGN4538.43</t>
  </si>
  <si>
    <t>NGN50281.14</t>
  </si>
  <si>
    <t>NGN26607.36</t>
  </si>
  <si>
    <t>NGN27200.88</t>
  </si>
  <si>
    <t>NGN16256.5</t>
  </si>
  <si>
    <t>NGN31475.04</t>
  </si>
  <si>
    <t>NGN32788.36</t>
  </si>
  <si>
    <t>NGN15025.68</t>
  </si>
  <si>
    <t>NGN23404.32</t>
  </si>
  <si>
    <t>NGN30942.37</t>
  </si>
  <si>
    <t>NGN34583.1</t>
  </si>
  <si>
    <t>NGN19996.4</t>
  </si>
  <si>
    <t>NGN24675.67</t>
  </si>
  <si>
    <t>NGN24291.12</t>
  </si>
  <si>
    <t>NGN24659.52</t>
  </si>
  <si>
    <t>NGN21134.01</t>
  </si>
  <si>
    <t>NGN36720.54</t>
  </si>
  <si>
    <t>NGN23153.4</t>
  </si>
  <si>
    <t>NGN3591.45</t>
  </si>
  <si>
    <t>NGN23594.2</t>
  </si>
  <si>
    <t>NGN48428.15</t>
  </si>
  <si>
    <t>NGN4215</t>
  </si>
  <si>
    <t>NGN2617.5</t>
  </si>
  <si>
    <t>NGN5786.8</t>
  </si>
  <si>
    <t>NGN35660.08</t>
  </si>
  <si>
    <t>NGN33435.36</t>
  </si>
  <si>
    <t>NGN6279.04</t>
  </si>
  <si>
    <t>NGN12126.95</t>
  </si>
  <si>
    <t>NGN3225.47</t>
  </si>
  <si>
    <t>NGN25982.08</t>
  </si>
  <si>
    <t>NGN20070.28</t>
  </si>
  <si>
    <t>NGN25667.88</t>
  </si>
  <si>
    <t>NGN10221.3</t>
  </si>
  <si>
    <t>NGN23903.62</t>
  </si>
  <si>
    <t>NGN39901.68</t>
  </si>
  <si>
    <t>NGN14326.2</t>
  </si>
  <si>
    <t>NGN10370</t>
  </si>
  <si>
    <t>NGN8635.67</t>
  </si>
  <si>
    <t>NGN10407.63</t>
  </si>
  <si>
    <t>NGN10728.7</t>
  </si>
  <si>
    <t>NGN3991.56</t>
  </si>
  <si>
    <t>NGN56993.09</t>
  </si>
  <si>
    <t>NGN32407.92</t>
  </si>
  <si>
    <t>NGN24092.92</t>
  </si>
  <si>
    <t>NGN17667.93</t>
  </si>
  <si>
    <t>NGN5874.18</t>
  </si>
  <si>
    <t>NGN50481.36</t>
  </si>
  <si>
    <t>NGN28804.72</t>
  </si>
  <si>
    <t>NGN11853.45</t>
  </si>
  <si>
    <t>NGN70394.4</t>
  </si>
  <si>
    <t>NGN15011</t>
  </si>
  <si>
    <t>NGN14626.08</t>
  </si>
  <si>
    <t>NGN30793.46</t>
  </si>
  <si>
    <t>NGN28196.64</t>
  </si>
  <si>
    <t>NGN23686.46</t>
  </si>
  <si>
    <t>NGN13797.12</t>
  </si>
  <si>
    <t>NGN60250.52</t>
  </si>
  <si>
    <t>NGN9285.43</t>
  </si>
  <si>
    <t>NGN16254</t>
  </si>
  <si>
    <t>NGN44668.12</t>
  </si>
  <si>
    <t>NGN56550.8</t>
  </si>
  <si>
    <t>NGN17043.68</t>
  </si>
  <si>
    <t>NGN30939.57</t>
  </si>
  <si>
    <t>NGN5281.5</t>
  </si>
  <si>
    <t>NGN20849.4</t>
  </si>
  <si>
    <t>NGN19172.34</t>
  </si>
  <si>
    <t>NGN67065.24</t>
  </si>
  <si>
    <t>NGN12398.02</t>
  </si>
  <si>
    <t>NGN54229.88</t>
  </si>
  <si>
    <t>NGN30341.94</t>
  </si>
  <si>
    <t>NGN6769.95</t>
  </si>
  <si>
    <t>NGN51303.6</t>
  </si>
  <si>
    <t>NGN35024.99</t>
  </si>
  <si>
    <t>NGN25891.2</t>
  </si>
  <si>
    <t>NGN4883.13</t>
  </si>
  <si>
    <t>NGN31921.26</t>
  </si>
  <si>
    <t>NGN54916.4</t>
  </si>
  <si>
    <t>NGN53280</t>
  </si>
  <si>
    <t>NGN28242</t>
  </si>
  <si>
    <t>NGN27849.22</t>
  </si>
  <si>
    <t>NGN17643.42</t>
  </si>
  <si>
    <t>NGN35468.16</t>
  </si>
  <si>
    <t>NGN17507.61</t>
  </si>
  <si>
    <t>NGN17243.2</t>
  </si>
  <si>
    <t>NGN54620.64</t>
  </si>
  <si>
    <t>NGN27065.2</t>
  </si>
  <si>
    <t>NGN6943.76</t>
  </si>
  <si>
    <t>NGN16986.58</t>
  </si>
  <si>
    <t>NGN9009.88</t>
  </si>
  <si>
    <t>NGN39704.4</t>
  </si>
  <si>
    <t>NGN10202.04</t>
  </si>
  <si>
    <t>NGN13662.34</t>
  </si>
  <si>
    <t>NGN32926.04</t>
  </si>
  <si>
    <t>NGN5403.25</t>
  </si>
  <si>
    <t>NGN32758.77</t>
  </si>
  <si>
    <t>NGN2735.2</t>
  </si>
  <si>
    <t>NGN38555</t>
  </si>
  <si>
    <t>NGN37632.9</t>
  </si>
  <si>
    <t>NGN31151.4</t>
  </si>
  <si>
    <t>NGN24787.62</t>
  </si>
  <si>
    <t>NGN9527.23</t>
  </si>
  <si>
    <t>NGN21168</t>
  </si>
  <si>
    <t>NGN14427</t>
  </si>
  <si>
    <t>NGN5442.84</t>
  </si>
  <si>
    <t>NGN25194.68</t>
  </si>
  <si>
    <t>NGN29544.74</t>
  </si>
  <si>
    <t>NGN49539.44</t>
  </si>
  <si>
    <t>NGN7387.2</t>
  </si>
  <si>
    <t>NGN27744.29</t>
  </si>
  <si>
    <t>NGN41536.16</t>
  </si>
  <si>
    <t>NGN26146</t>
  </si>
  <si>
    <t>NGN28229.28</t>
  </si>
  <si>
    <t>NGN7530.17</t>
  </si>
  <si>
    <t>NGN8380.4</t>
  </si>
  <si>
    <t>NGN11743.34</t>
  </si>
  <si>
    <t>NGN18277.2</t>
  </si>
  <si>
    <t>NGN39368</t>
  </si>
  <si>
    <t>NGN12853.32</t>
  </si>
  <si>
    <t>NGN44144.48</t>
  </si>
  <si>
    <t>NGN4258.65</t>
  </si>
  <si>
    <t>NGN1482.03</t>
  </si>
  <si>
    <t>NGN25305.24</t>
  </si>
  <si>
    <t>NGN17906.91</t>
  </si>
  <si>
    <t>NGN42888.81</t>
  </si>
  <si>
    <t>NGN33963.75</t>
  </si>
  <si>
    <t>NGN8935.04</t>
  </si>
  <si>
    <t>NGN12598.74</t>
  </si>
  <si>
    <t>NGN33989.4</t>
  </si>
  <si>
    <t>NGN21319.59</t>
  </si>
  <si>
    <t>NGN54620.02</t>
  </si>
  <si>
    <t>NGN26126.79</t>
  </si>
  <si>
    <t>NGN42927.2</t>
  </si>
  <si>
    <t>NGN25457.4</t>
  </si>
  <si>
    <t>NGN8097.25</t>
  </si>
  <si>
    <t>NGN15855.07</t>
  </si>
  <si>
    <t>NGN18992.4</t>
  </si>
  <si>
    <t>NGN19918.6</t>
  </si>
  <si>
    <t>NGN33745.6</t>
  </si>
  <si>
    <t>NGN15985.84</t>
  </si>
  <si>
    <t>NGN26306.21</t>
  </si>
  <si>
    <t>NGN37318.38</t>
  </si>
  <si>
    <t>NGN23045.2</t>
  </si>
  <si>
    <t>NGN18416.95</t>
  </si>
  <si>
    <t>NGN28180.8</t>
  </si>
  <si>
    <t>NGN14451.86</t>
  </si>
  <si>
    <t>NGN34644.45</t>
  </si>
  <si>
    <t>NGN10652.46</t>
  </si>
  <si>
    <t>NGN34088.67</t>
  </si>
  <si>
    <t>NGN19390.88</t>
  </si>
  <si>
    <t>NGN15909.92</t>
  </si>
  <si>
    <t>NGN32395.96</t>
  </si>
  <si>
    <t>NGN11584.68</t>
  </si>
  <si>
    <t>NGN40090.4</t>
  </si>
  <si>
    <t>NGN8836.8</t>
  </si>
  <si>
    <t>NGN42980.4</t>
  </si>
  <si>
    <t>NGN17165.72</t>
  </si>
  <si>
    <t>NGN32369.71</t>
  </si>
  <si>
    <t>NGN9503.46</t>
  </si>
  <si>
    <t>NGN62933.94</t>
  </si>
  <si>
    <t>NGN22062.3</t>
  </si>
  <si>
    <t>NGN20844.88</t>
  </si>
  <si>
    <t>NGN4872.09</t>
  </si>
  <si>
    <t>NGN21047.14</t>
  </si>
  <si>
    <t>NGN9748.53</t>
  </si>
  <si>
    <t>NGN12362.85</t>
  </si>
  <si>
    <t>NGN35861.04</t>
  </si>
  <si>
    <t>NGN10051.2</t>
  </si>
  <si>
    <t>NGN29961.25</t>
  </si>
  <si>
    <t>NGN17484.47</t>
  </si>
  <si>
    <t>NGN41182.7</t>
  </si>
  <si>
    <t>NGN4185.6</t>
  </si>
  <si>
    <t>NGN23841.48</t>
  </si>
  <si>
    <t>NGN9524.75</t>
  </si>
  <si>
    <t>NGN33075.99</t>
  </si>
  <si>
    <t>NGN40778.75</t>
  </si>
  <si>
    <t>NGN43513.04</t>
  </si>
  <si>
    <t>NGN15591.4</t>
  </si>
  <si>
    <t>NGN9385.35</t>
  </si>
  <si>
    <t>NGN19236.38</t>
  </si>
  <si>
    <t>NGN33876.06</t>
  </si>
  <si>
    <t>NGN16991.7</t>
  </si>
  <si>
    <t>NGN39111.12</t>
  </si>
  <si>
    <t>NGN15567.76</t>
  </si>
  <si>
    <t>NGN2913.3</t>
  </si>
  <si>
    <t>NGN23690.51</t>
  </si>
  <si>
    <t>NGN19835</t>
  </si>
  <si>
    <t>NGN22158.76</t>
  </si>
  <si>
    <t>NGN23513.4</t>
  </si>
  <si>
    <t>NGN19395.6</t>
  </si>
  <si>
    <t>NGN2560.04</t>
  </si>
  <si>
    <t>NGN13919.5</t>
  </si>
  <si>
    <t>NGN47511.36</t>
  </si>
  <si>
    <t>NGN34293.6</t>
  </si>
  <si>
    <t>NGN31529.82</t>
  </si>
  <si>
    <t>NGN13131.9</t>
  </si>
  <si>
    <t>NGN18873.2</t>
  </si>
  <si>
    <t>NGN13902.21</t>
  </si>
  <si>
    <t>NGN24798.2</t>
  </si>
  <si>
    <t>NGN33288</t>
  </si>
  <si>
    <t>NGN17677.95</t>
  </si>
  <si>
    <t>NGN6226.56</t>
  </si>
  <si>
    <t>NGN37430.61</t>
  </si>
  <si>
    <t>NGN31048.08</t>
  </si>
  <si>
    <t>NGN5311</t>
  </si>
  <si>
    <t>NGN25825.8</t>
  </si>
  <si>
    <t>NGN3109.59</t>
  </si>
  <si>
    <t>NGN13876.45</t>
  </si>
  <si>
    <t>NGN37200.5</t>
  </si>
  <si>
    <t>NGN15186.75</t>
  </si>
  <si>
    <t>NGN15224.55</t>
  </si>
  <si>
    <t>NGN18238.48</t>
  </si>
  <si>
    <t>NGN9982.7</t>
  </si>
  <si>
    <t>NGN5792.85</t>
  </si>
  <si>
    <t>NGN5907.2</t>
  </si>
  <si>
    <t>NGN5012</t>
  </si>
  <si>
    <t>NGN14710.1</t>
  </si>
  <si>
    <t>NGN33229.8</t>
  </si>
  <si>
    <t>NGN25906.7</t>
  </si>
  <si>
    <t>NGN3637.2</t>
  </si>
  <si>
    <t>NGN20112.96</t>
  </si>
  <si>
    <t>NGN34975.16</t>
  </si>
  <si>
    <t>NGN36381.42</t>
  </si>
  <si>
    <t>NGN36552.78</t>
  </si>
  <si>
    <t>NGN11784.74</t>
  </si>
  <si>
    <t>NGN9184.59</t>
  </si>
  <si>
    <t>NGN29076.8</t>
  </si>
  <si>
    <t>NGN32140.2</t>
  </si>
  <si>
    <t>NGN35815.5</t>
  </si>
  <si>
    <t>NGN4808.73</t>
  </si>
  <si>
    <t>NGN3496.56</t>
  </si>
  <si>
    <t>NGN30283</t>
  </si>
  <si>
    <t>NGN4873.51</t>
  </si>
  <si>
    <t>NGN13344.3</t>
  </si>
  <si>
    <t>NGN2458.8</t>
  </si>
  <si>
    <t>NGN30999.6</t>
  </si>
  <si>
    <t>NGN57090.72</t>
  </si>
  <si>
    <t>NGN31586.8</t>
  </si>
  <si>
    <t>NGN27387.8</t>
  </si>
  <si>
    <t>NGN64332.66</t>
  </si>
  <si>
    <t>NGN16346.17</t>
  </si>
  <si>
    <t>NGN34793.04</t>
  </si>
  <si>
    <t>NGN21343.5</t>
  </si>
  <si>
    <t>NGN16982.9</t>
  </si>
  <si>
    <t>NGN34598.44</t>
  </si>
  <si>
    <t>NGN68695.54</t>
  </si>
  <si>
    <t>NGN45057.76</t>
  </si>
  <si>
    <t>NGN26152.72</t>
  </si>
  <si>
    <t>NGN6095.43</t>
  </si>
  <si>
    <t>NGN34316.46</t>
  </si>
  <si>
    <t>NGN9998.4</t>
  </si>
  <si>
    <t>NGN63385.74</t>
  </si>
  <si>
    <t>NGN10630.4</t>
  </si>
  <si>
    <t>NGN22993.8</t>
  </si>
  <si>
    <t>NGN35334.9</t>
  </si>
  <si>
    <t>NGN13544.16</t>
  </si>
  <si>
    <t>NGN12999.46</t>
  </si>
  <si>
    <t>NGN25462.8</t>
  </si>
  <si>
    <t>NGN65530.92</t>
  </si>
  <si>
    <t>NGN41772.4</t>
  </si>
  <si>
    <t>NGN28841.45</t>
  </si>
  <si>
    <t>NGN22896.08</t>
  </si>
  <si>
    <t>NGN19192.32</t>
  </si>
  <si>
    <t>NGN50291.64</t>
  </si>
  <si>
    <t>NGN35418.65</t>
  </si>
  <si>
    <t>NGN20749.74</t>
  </si>
  <si>
    <t>NGN43763.58</t>
  </si>
  <si>
    <t>NGN31925.19</t>
  </si>
  <si>
    <t>NGN21807.6</t>
  </si>
  <si>
    <t>NGN24151.17</t>
  </si>
  <si>
    <t>NGN19839.64</t>
  </si>
  <si>
    <t>NGN27447.21</t>
  </si>
  <si>
    <t>NGN18348.33</t>
  </si>
  <si>
    <t>NGN53140.12</t>
  </si>
  <si>
    <t>NGN4758.87</t>
  </si>
  <si>
    <t>NGN53063.2</t>
  </si>
  <si>
    <t>NGN13867.09</t>
  </si>
  <si>
    <t>NGN54635.31</t>
  </si>
  <si>
    <t>NGN5604.02</t>
  </si>
  <si>
    <t>NGN4382.85</t>
  </si>
  <si>
    <t>NGN59905.01</t>
  </si>
  <si>
    <t>NGN19427.85</t>
  </si>
  <si>
    <t>NGN31381.92</t>
  </si>
  <si>
    <t>NGN35502.99</t>
  </si>
  <si>
    <t>NGN11408.21</t>
  </si>
  <si>
    <t>NGN6142.4</t>
  </si>
  <si>
    <t>NGN44615.8</t>
  </si>
  <si>
    <t>NGN56458.62</t>
  </si>
  <si>
    <t>NGN36119.7</t>
  </si>
  <si>
    <t>NGN15027.66</t>
  </si>
  <si>
    <t>NGN58421.6</t>
  </si>
  <si>
    <t>NGN52417.8</t>
  </si>
  <si>
    <t>NGN13855.02</t>
  </si>
  <si>
    <t>NGN46444.5</t>
  </si>
  <si>
    <t>NGN18730.14</t>
  </si>
  <si>
    <t>NGN16309.53</t>
  </si>
  <si>
    <t>NGN11249.7</t>
  </si>
  <si>
    <t>NGN22836.57</t>
  </si>
  <si>
    <t>NGN38248.9</t>
  </si>
  <si>
    <t>NGN27240</t>
  </si>
  <si>
    <t>NGN30070.92</t>
  </si>
  <si>
    <t>NGN58122.08</t>
  </si>
  <si>
    <t>NGN7677.3</t>
  </si>
  <si>
    <t>NGN46738.2</t>
  </si>
  <si>
    <t>NGN11498.34</t>
  </si>
  <si>
    <t>NGN31363.64</t>
  </si>
  <si>
    <t>NGN6799.49</t>
  </si>
  <si>
    <t>NGN42825.9</t>
  </si>
  <si>
    <t>NGN38478</t>
  </si>
  <si>
    <t>NGN25225</t>
  </si>
  <si>
    <t>NGN15575.04</t>
  </si>
  <si>
    <t>NGN14646.6</t>
  </si>
  <si>
    <t>NGN12185.08</t>
  </si>
  <si>
    <t>NGN34262.65</t>
  </si>
  <si>
    <t>NGN53741.76</t>
  </si>
  <si>
    <t>NGN36166.32</t>
  </si>
  <si>
    <t>NGN19271.46</t>
  </si>
  <si>
    <t>NGN17675.79</t>
  </si>
  <si>
    <t>NGN46214.98</t>
  </si>
  <si>
    <t>NGN45816.36</t>
  </si>
  <si>
    <t>NGN22306.27</t>
  </si>
  <si>
    <t>NGN9352.06</t>
  </si>
  <si>
    <t>NGN35115.8</t>
  </si>
  <si>
    <t>NGN36840.36</t>
  </si>
  <si>
    <t>NGN11142.75</t>
  </si>
  <si>
    <t>NGN11258.1</t>
  </si>
  <si>
    <t>NGN18183</t>
  </si>
  <si>
    <t>NGN13505.44</t>
  </si>
  <si>
    <t>NGN20009.16</t>
  </si>
  <si>
    <t>NGN20159.04</t>
  </si>
  <si>
    <t>NGN10342.61</t>
  </si>
  <si>
    <t>NGN29197.56</t>
  </si>
  <si>
    <t>NGN14116.98</t>
  </si>
  <si>
    <t>NGN69313.5</t>
  </si>
  <si>
    <t>NGN30257.88</t>
  </si>
  <si>
    <t>NGN11338.71</t>
  </si>
  <si>
    <t>NGN10513.36</t>
  </si>
  <si>
    <t>NGN1775.5</t>
  </si>
  <si>
    <t>NGN17267.4</t>
  </si>
  <si>
    <t>NGN3466.24</t>
  </si>
  <si>
    <t>NGN13347.69</t>
  </si>
  <si>
    <t>NGN56615.26</t>
  </si>
  <si>
    <t>NGN7043.52</t>
  </si>
  <si>
    <t>NGN43263.48</t>
  </si>
  <si>
    <t>NGN13897.96</t>
  </si>
  <si>
    <t>NGN18322.92</t>
  </si>
  <si>
    <t>NGN18411.2</t>
  </si>
  <si>
    <t>NGN39600</t>
  </si>
  <si>
    <t>NGN21428.55</t>
  </si>
  <si>
    <t>NGN10682.43</t>
  </si>
  <si>
    <t>NGN18332.48</t>
  </si>
  <si>
    <t>NGN2150.05</t>
  </si>
  <si>
    <t>NGN6864</t>
  </si>
  <si>
    <t>NGN10588.25</t>
  </si>
  <si>
    <t>NGN13546.4</t>
  </si>
  <si>
    <t>NGN29429.39</t>
  </si>
  <si>
    <t>NGN32595.12</t>
  </si>
  <si>
    <t>NGN7529.28</t>
  </si>
  <si>
    <t>NGN9191.25</t>
  </si>
  <si>
    <t>NGN74194.47</t>
  </si>
  <si>
    <t>NGN8986.11</t>
  </si>
  <si>
    <t>NGN37196.72</t>
  </si>
  <si>
    <t>NGN50417.61</t>
  </si>
  <si>
    <t>NGN40384.32</t>
  </si>
  <si>
    <t>NGN25646.92</t>
  </si>
  <si>
    <t>NGN21393.4</t>
  </si>
  <si>
    <t>NGN33638.64</t>
  </si>
  <si>
    <t>NGN63336.5</t>
  </si>
  <si>
    <t>NGN19476.72</t>
  </si>
  <si>
    <t>NGN6427.36</t>
  </si>
  <si>
    <t>NGN25161</t>
  </si>
  <si>
    <t>NGN57088.08</t>
  </si>
  <si>
    <t>NGN4599</t>
  </si>
  <si>
    <t>NGN19065.63</t>
  </si>
  <si>
    <t>NGN9049.48</t>
  </si>
  <si>
    <t>NGN2845.12</t>
  </si>
  <si>
    <t>NGN43769.35</t>
  </si>
  <si>
    <t>NGN13287.68</t>
  </si>
  <si>
    <t>NGN61581.24</t>
  </si>
  <si>
    <t>NGN57111.84</t>
  </si>
  <si>
    <t>NGN10116.64</t>
  </si>
  <si>
    <t>NGN5283.64</t>
  </si>
  <si>
    <t>NGN7563.78</t>
  </si>
  <si>
    <t>NGN33631.52</t>
  </si>
  <si>
    <t>NGN57893.5</t>
  </si>
  <si>
    <t>NGN21502.92</t>
  </si>
  <si>
    <t>NGN19668.4</t>
  </si>
  <si>
    <t>NGN13014.8</t>
  </si>
  <si>
    <t>NGN31544.64</t>
  </si>
  <si>
    <t>NGN8733.24</t>
  </si>
  <si>
    <t>NGN53215.19</t>
  </si>
  <si>
    <t>NGN16664.32</t>
  </si>
  <si>
    <t>NGN6954.57</t>
  </si>
  <si>
    <t>NGN34633.17</t>
  </si>
  <si>
    <t>NGN26180.46</t>
  </si>
  <si>
    <t>NGN14002.65</t>
  </si>
  <si>
    <t>NGN48809.2</t>
  </si>
  <si>
    <t>NGN52901.25</t>
  </si>
  <si>
    <t>NGN20240.92</t>
  </si>
  <si>
    <t>NGN5781.28</t>
  </si>
  <si>
    <t>NGN39834.5</t>
  </si>
  <si>
    <t>NGN26561.82</t>
  </si>
  <si>
    <t>NGN28524.5</t>
  </si>
  <si>
    <t>NGN28053.56</t>
  </si>
  <si>
    <t>NGN8208.36</t>
  </si>
  <si>
    <t>NGN53228.44</t>
  </si>
  <si>
    <t>NGN8098.93</t>
  </si>
  <si>
    <t>NGN42697.75</t>
  </si>
  <si>
    <t>NGN14574.56</t>
  </si>
  <si>
    <t>NGN52357.66</t>
  </si>
  <si>
    <t>NGN21262.85</t>
  </si>
  <si>
    <t>NGN13019.3</t>
  </si>
  <si>
    <t>NGN14277.05</t>
  </si>
  <si>
    <t>NGN60082.88</t>
  </si>
  <si>
    <t>NGN17385.55</t>
  </si>
  <si>
    <t>NGN35260</t>
  </si>
  <si>
    <t>NGN10045.6</t>
  </si>
  <si>
    <t>NGN22273.86</t>
  </si>
  <si>
    <t>NGN8747.31</t>
  </si>
  <si>
    <t>NGN35318.52</t>
  </si>
  <si>
    <t>NGN2020.58</t>
  </si>
  <si>
    <t>NGN34283.52</t>
  </si>
  <si>
    <t>NGN23014.26</t>
  </si>
  <si>
    <t>NGN4068.8</t>
  </si>
  <si>
    <t>NGN14770.47</t>
  </si>
  <si>
    <t>NGN2889.27</t>
  </si>
  <si>
    <t>NGN5915.58</t>
  </si>
  <si>
    <t>NGN47236.57</t>
  </si>
  <si>
    <t>NGN7891.84</t>
  </si>
  <si>
    <t>NGN12304.8</t>
  </si>
  <si>
    <t>NGN70885.8</t>
  </si>
  <si>
    <t>NGN37776</t>
  </si>
  <si>
    <t>NGN53907.38</t>
  </si>
  <si>
    <t>NGN21864.18</t>
  </si>
  <si>
    <t>NGN5372.06</t>
  </si>
  <si>
    <t>NGN46332.7</t>
  </si>
  <si>
    <t>NGN16182.3</t>
  </si>
  <si>
    <t>NGN8461.26</t>
  </si>
  <si>
    <t>NGN7975.76</t>
  </si>
  <si>
    <t>NGN2565.6</t>
  </si>
  <si>
    <t>NGN4504.64</t>
  </si>
  <si>
    <t>NGN12440.52</t>
  </si>
  <si>
    <t>NGN29845.8</t>
  </si>
  <si>
    <t>NGN13763.61</t>
  </si>
  <si>
    <t>NGN11913.61</t>
  </si>
  <si>
    <t>NGN19729.5</t>
  </si>
  <si>
    <t>NGN41713.6</t>
  </si>
  <si>
    <t>NGN15155.84</t>
  </si>
  <si>
    <t>NGN32358</t>
  </si>
  <si>
    <t>NGN58828.52</t>
  </si>
  <si>
    <t>NGN57941.64</t>
  </si>
  <si>
    <t>NGN60147.9</t>
  </si>
  <si>
    <t>NGN13654.25</t>
  </si>
  <si>
    <t>NGN61134.84</t>
  </si>
  <si>
    <t>NGN22198.4</t>
  </si>
  <si>
    <t>NGN22214.91</t>
  </si>
  <si>
    <t>NGN55798.82</t>
  </si>
  <si>
    <t>NGN9183.68</t>
  </si>
  <si>
    <t>NGN17554.86</t>
  </si>
  <si>
    <t>NGN24115.52</t>
  </si>
  <si>
    <t>NGN63134.64</t>
  </si>
  <si>
    <t>NGN37405.71</t>
  </si>
  <si>
    <t>NGN13609.62</t>
  </si>
  <si>
    <t>NGN4081.02</t>
  </si>
  <si>
    <t>NGN15895.6</t>
  </si>
  <si>
    <t>NGN30599</t>
  </si>
  <si>
    <t>NGN12422.76</t>
  </si>
  <si>
    <t>NGN17601.5</t>
  </si>
  <si>
    <t>NGN38928.3</t>
  </si>
  <si>
    <t>NGN44809.92</t>
  </si>
  <si>
    <t>NGN12710</t>
  </si>
  <si>
    <t>NGN24412.82</t>
  </si>
  <si>
    <t>NGN16091.79</t>
  </si>
  <si>
    <t>NGN28798</t>
  </si>
  <si>
    <t>NGN13692.28</t>
  </si>
  <si>
    <t>NGN23169.51</t>
  </si>
  <si>
    <t>NGN10259.67</t>
  </si>
  <si>
    <t>NGN53270.12</t>
  </si>
  <si>
    <t>NGN32365.02</t>
  </si>
  <si>
    <t>NGN15258.24</t>
  </si>
  <si>
    <t>NGN22007.78</t>
  </si>
  <si>
    <t>NGN34944.75</t>
  </si>
  <si>
    <t>NGN12691.6</t>
  </si>
  <si>
    <t>NGN48637.6</t>
  </si>
  <si>
    <t>NGN6236.45</t>
  </si>
  <si>
    <t>NGN8139.74</t>
  </si>
  <si>
    <t>NGN36505.6</t>
  </si>
  <si>
    <t>NGN19663.48</t>
  </si>
  <si>
    <t>NGN22223.25</t>
  </si>
  <si>
    <t>NGN55375.32</t>
  </si>
  <si>
    <t>NGN31923.72</t>
  </si>
  <si>
    <t>NGN21749.8</t>
  </si>
  <si>
    <t>NGN24722.72</t>
  </si>
  <si>
    <t>NGN52238.7</t>
  </si>
  <si>
    <t>NGN54076.29</t>
  </si>
  <si>
    <t>NGN28538.8</t>
  </si>
  <si>
    <t>NGN10720.35</t>
  </si>
  <si>
    <t>NGN23677.35</t>
  </si>
  <si>
    <t>NGN26183.52</t>
  </si>
  <si>
    <t>NGN29141.25</t>
  </si>
  <si>
    <t>NGN17690.88</t>
  </si>
  <si>
    <t>NGN36991.36</t>
  </si>
  <si>
    <t>NGN24692.5</t>
  </si>
  <si>
    <t>NGN32310.64</t>
  </si>
  <si>
    <t>NGN28271.26</t>
  </si>
  <si>
    <t>NGN28865.9</t>
  </si>
  <si>
    <t>NGN23457.96</t>
  </si>
  <si>
    <t>NGN22914.64</t>
  </si>
  <si>
    <t>NGN4761.21</t>
  </si>
  <si>
    <t>NGN25598.08</t>
  </si>
  <si>
    <t>NGN38611.96</t>
  </si>
  <si>
    <t>NGN5405</t>
  </si>
  <si>
    <t>NGN13840.26</t>
  </si>
  <si>
    <t>NGN41736.75</t>
  </si>
  <si>
    <t>NGN9808.56</t>
  </si>
  <si>
    <t>NGN4835.53</t>
  </si>
  <si>
    <t>NGN42778.12</t>
  </si>
  <si>
    <t>NGN38376.42</t>
  </si>
  <si>
    <t>NGN29437.18</t>
  </si>
  <si>
    <t>NGN19953.7</t>
  </si>
  <si>
    <t>NGN7726.95</t>
  </si>
  <si>
    <t>NGN16354</t>
  </si>
  <si>
    <t>NGN21625.39</t>
  </si>
  <si>
    <t>NGN17283.63</t>
  </si>
  <si>
    <t>NGN7326.8</t>
  </si>
  <si>
    <t>NGN59178.21</t>
  </si>
  <si>
    <t>NGN54862.2</t>
  </si>
  <si>
    <t>NGN20838.51</t>
  </si>
  <si>
    <t>NGN24554.88</t>
  </si>
  <si>
    <t>NGN45451.7</t>
  </si>
  <si>
    <t>NGN9026.14</t>
  </si>
  <si>
    <t>NGN40513.41</t>
  </si>
  <si>
    <t>NGN44429.6</t>
  </si>
  <si>
    <t>NGN31008</t>
  </si>
  <si>
    <t>NGN33137.08</t>
  </si>
  <si>
    <t>NGN8081.92</t>
  </si>
  <si>
    <t>NGN57559.36</t>
  </si>
  <si>
    <t>NGN22422.05</t>
  </si>
  <si>
    <t>NGN7660</t>
  </si>
  <si>
    <t>NGN51955.82</t>
  </si>
  <si>
    <t>NGN56672.25</t>
  </si>
  <si>
    <t>NGN18400.8</t>
  </si>
  <si>
    <t>NGN14589.12</t>
  </si>
  <si>
    <t>NGN29360.74</t>
  </si>
  <si>
    <t>NGN33204.18</t>
  </si>
  <si>
    <t>NGN29740.38</t>
  </si>
  <si>
    <t>NGN35218.4</t>
  </si>
  <si>
    <t>NGN40432.6</t>
  </si>
  <si>
    <t>NGN67354.12</t>
  </si>
  <si>
    <t>NGN21385.62</t>
  </si>
  <si>
    <t>NGN57262.6</t>
  </si>
  <si>
    <t>NGN12567.71</t>
  </si>
  <si>
    <t>NGN14258.76</t>
  </si>
  <si>
    <t>NGN23352.6</t>
  </si>
  <si>
    <t>NGN15789.44</t>
  </si>
  <si>
    <t>NGN27648.39</t>
  </si>
  <si>
    <t>NGN23746.94</t>
  </si>
  <si>
    <t>NGN9069.36</t>
  </si>
  <si>
    <t>NGN28646.4</t>
  </si>
  <si>
    <t>NGN3279.5</t>
  </si>
  <si>
    <t>NGN15225.6</t>
  </si>
  <si>
    <t>NGN27261.15</t>
  </si>
  <si>
    <t>NGN16450.96</t>
  </si>
  <si>
    <t>NGN47984.5</t>
  </si>
  <si>
    <t>NGN22124.7</t>
  </si>
  <si>
    <t>NGN11627.84</t>
  </si>
  <si>
    <t>NGN24993.15</t>
  </si>
  <si>
    <t>NGN35734.4</t>
  </si>
  <si>
    <t>NGN17939.02</t>
  </si>
  <si>
    <t>NGN32561.76</t>
  </si>
  <si>
    <t>NGN3712.25</t>
  </si>
  <si>
    <t>NGN44720.64</t>
  </si>
  <si>
    <t>NGN37850.85</t>
  </si>
  <si>
    <t>NGN37142.98</t>
  </si>
  <si>
    <t>NGN15968.46</t>
  </si>
  <si>
    <t>NGN32484</t>
  </si>
  <si>
    <t>NGN23897.5</t>
  </si>
  <si>
    <t>NGN66917.12</t>
  </si>
  <si>
    <t>NGN23662.8</t>
  </si>
  <si>
    <t>NGN21559.34</t>
  </si>
  <si>
    <t>NGN29599.72</t>
  </si>
  <si>
    <t>NGN27812.61</t>
  </si>
  <si>
    <t>NGN45693.12</t>
  </si>
  <si>
    <t>NGN15203.16</t>
  </si>
  <si>
    <t>NGN7674.8</t>
  </si>
  <si>
    <t>NGN27853.84</t>
  </si>
  <si>
    <t>NGN5650.56</t>
  </si>
  <si>
    <t>NGN3331.5</t>
  </si>
  <si>
    <t>NGN11675.43</t>
  </si>
  <si>
    <t>NGN12012.35</t>
  </si>
  <si>
    <t>NGN49416</t>
  </si>
  <si>
    <t>NGN3728.64</t>
  </si>
  <si>
    <t>NGN21074.73</t>
  </si>
  <si>
    <t>NGN6980.26</t>
  </si>
  <si>
    <t>NGN51346.71</t>
  </si>
  <si>
    <t>NGN13255.32</t>
  </si>
  <si>
    <t>NGN18414</t>
  </si>
  <si>
    <t>NGN21721.8</t>
  </si>
  <si>
    <t>NGN15836.61</t>
  </si>
  <si>
    <t>NGN19533.21</t>
  </si>
  <si>
    <t>NGN11072.16</t>
  </si>
  <si>
    <t>NGN40640.6</t>
  </si>
  <si>
    <t>NGN36389.4</t>
  </si>
  <si>
    <t>NGN32733.84</t>
  </si>
  <si>
    <t>NGN6751.49</t>
  </si>
  <si>
    <t>NGN24730.79</t>
  </si>
  <si>
    <t>NGN13605.3</t>
  </si>
  <si>
    <t>NGN63394.57</t>
  </si>
  <si>
    <t>NGN44571.24</t>
  </si>
  <si>
    <t>NGN10373.1</t>
  </si>
  <si>
    <t>NGN32198.4</t>
  </si>
  <si>
    <t>NGN1875.06</t>
  </si>
  <si>
    <t>NGN46770.04</t>
  </si>
  <si>
    <t>NGN26423.08</t>
  </si>
  <si>
    <t>NGN17371.53</t>
  </si>
  <si>
    <t>NGN42685.02</t>
  </si>
  <si>
    <t>NGN10576</t>
  </si>
  <si>
    <t>NGN43658.61</t>
  </si>
  <si>
    <t>NGN28929.82</t>
  </si>
  <si>
    <t>NGN23942.8</t>
  </si>
  <si>
    <t>NGN18082.61</t>
  </si>
  <si>
    <t>NGN6251.31</t>
  </si>
  <si>
    <t>NGN19656</t>
  </si>
  <si>
    <t>NGN15488.38</t>
  </si>
  <si>
    <t>NGN9751.08</t>
  </si>
  <si>
    <t>NGN7540.83</t>
  </si>
  <si>
    <t>NGN19645.74</t>
  </si>
  <si>
    <t>NGN6308.19</t>
  </si>
  <si>
    <t>NGN26160.46</t>
  </si>
  <si>
    <t>NGN15035.54</t>
  </si>
  <si>
    <t>NGN11722.05</t>
  </si>
  <si>
    <t>NGN69209.96</t>
  </si>
  <si>
    <t>NGN17416.8</t>
  </si>
  <si>
    <t>NGN31224.76</t>
  </si>
  <si>
    <t>NGN9115.5</t>
  </si>
  <si>
    <t>NGN10408.53</t>
  </si>
  <si>
    <t>NGN18705</t>
  </si>
  <si>
    <t>NGN24297.42</t>
  </si>
  <si>
    <t>NGN38548.44</t>
  </si>
  <si>
    <t>NGN26405.44</t>
  </si>
  <si>
    <t>NGN41342.34</t>
  </si>
  <si>
    <t>NGN52998.3</t>
  </si>
  <si>
    <t>NGN40635.63</t>
  </si>
  <si>
    <t>NGN7268.17</t>
  </si>
  <si>
    <t>NGN18142.88</t>
  </si>
  <si>
    <t>NGN2577.4</t>
  </si>
  <si>
    <t>NGN3078.27</t>
  </si>
  <si>
    <t>NGN60196.5</t>
  </si>
  <si>
    <t>NGN53911.08</t>
  </si>
  <si>
    <t>NGN8250.1</t>
  </si>
  <si>
    <t>NGN16720.78</t>
  </si>
  <si>
    <t>NGN23695.98</t>
  </si>
  <si>
    <t>NGN31623.41</t>
  </si>
  <si>
    <t>NGN11242.8</t>
  </si>
  <si>
    <t>NGN13658.75</t>
  </si>
  <si>
    <t>NGN5533.44</t>
  </si>
  <si>
    <t>NGN7947.32</t>
  </si>
  <si>
    <t>NGN36168</t>
  </si>
  <si>
    <t>NGN50088.75</t>
  </si>
  <si>
    <t>NGN27622.72</t>
  </si>
  <si>
    <t>NGN26844.09</t>
  </si>
  <si>
    <t>NGN20226.48</t>
  </si>
  <si>
    <t>NGN71109</t>
  </si>
  <si>
    <t>NGN6336.09</t>
  </si>
  <si>
    <t>NGN45816.45</t>
  </si>
  <si>
    <t>NGN12973.5</t>
  </si>
  <si>
    <t>NGN10300.29</t>
  </si>
  <si>
    <t>NGN25814.83</t>
  </si>
  <si>
    <t>NGN14898.87</t>
  </si>
  <si>
    <t>NGN4138.29</t>
  </si>
  <si>
    <t>NGN27175.62</t>
  </si>
  <si>
    <t>NGN22282.8</t>
  </si>
  <si>
    <t>NGN15389.2</t>
  </si>
  <si>
    <t>NGN62413.95</t>
  </si>
  <si>
    <t>NGN39531.78</t>
  </si>
  <si>
    <t>NGN70427.7</t>
  </si>
  <si>
    <t>NGN33157.35</t>
  </si>
  <si>
    <t>NGN24810.88</t>
  </si>
  <si>
    <t>NGN4757.76</t>
  </si>
  <si>
    <t>NGN3260.16</t>
  </si>
  <si>
    <t>NGN8588.72</t>
  </si>
  <si>
    <t>NGN31081.95</t>
  </si>
  <si>
    <t>NGN5068.8</t>
  </si>
  <si>
    <t>NGN37999.42</t>
  </si>
  <si>
    <t>NGN9774.29</t>
  </si>
  <si>
    <t>NGN36666.96</t>
  </si>
  <si>
    <t>NGN9129.9</t>
  </si>
  <si>
    <t>NGN11070.02</t>
  </si>
  <si>
    <t>NGN6608.58</t>
  </si>
  <si>
    <t>NGN19296.7</t>
  </si>
  <si>
    <t>NGN6109.81</t>
  </si>
  <si>
    <t>NGN3434.67</t>
  </si>
  <si>
    <t>NGN17432.82</t>
  </si>
  <si>
    <t>NGN31512.96</t>
  </si>
  <si>
    <t>NGN56270.88</t>
  </si>
  <si>
    <t>NGN13258.42</t>
  </si>
  <si>
    <t>NGN31907.84</t>
  </si>
  <si>
    <t>NGN22150.44</t>
  </si>
  <si>
    <t>NGN38391.76</t>
  </si>
  <si>
    <t>NGN6106.65</t>
  </si>
  <si>
    <t>NGN15838.9</t>
  </si>
  <si>
    <t>NGN24091.08</t>
  </si>
  <si>
    <t>NGN45349.15</t>
  </si>
  <si>
    <t>NGN19243.32</t>
  </si>
  <si>
    <t>NGN7047.04</t>
  </si>
  <si>
    <t>NGN59875.7</t>
  </si>
  <si>
    <t>NGN55051.27</t>
  </si>
  <si>
    <t>NGN27620.74</t>
  </si>
  <si>
    <t>NGN12405.91</t>
  </si>
  <si>
    <t>NGN18611.45</t>
  </si>
  <si>
    <t>NGN13713.06</t>
  </si>
  <si>
    <t>NGN9205.2</t>
  </si>
  <si>
    <t>NGN42077.04</t>
  </si>
  <si>
    <t>NGN23433.76</t>
  </si>
  <si>
    <t>NGN47536.45</t>
  </si>
  <si>
    <t>NGN28230.63</t>
  </si>
  <si>
    <t>NGN28966.5</t>
  </si>
  <si>
    <t>NGN73595.55</t>
  </si>
  <si>
    <t>NGN8181.42</t>
  </si>
  <si>
    <t>NGN44449.14</t>
  </si>
  <si>
    <t>NGN44036.8</t>
  </si>
  <si>
    <t>NGN18316.8</t>
  </si>
  <si>
    <t>NGN7878.06</t>
  </si>
  <si>
    <t>NGN29922</t>
  </si>
  <si>
    <t>NGN46425.08</t>
  </si>
  <si>
    <t>NGN34530.6</t>
  </si>
  <si>
    <t>NGN5713.37</t>
  </si>
  <si>
    <t>NGN31343.76</t>
  </si>
  <si>
    <t>NGN29340.5</t>
  </si>
  <si>
    <t>NGN36492.82</t>
  </si>
  <si>
    <t>NGN27761.94</t>
  </si>
  <si>
    <t>NGN27127.75</t>
  </si>
  <si>
    <t>NGN10274.1</t>
  </si>
  <si>
    <t>NGN66077.96</t>
  </si>
  <si>
    <t>NGN11739.91</t>
  </si>
  <si>
    <t>NGN42472.24</t>
  </si>
  <si>
    <t>NGN23701.5</t>
  </si>
  <si>
    <t>NGN47025.14</t>
  </si>
  <si>
    <t>NGN26695.2</t>
  </si>
  <si>
    <t>NGN64560.14</t>
  </si>
  <si>
    <t>NGN5254.59</t>
  </si>
  <si>
    <t>NGN53135.67</t>
  </si>
  <si>
    <t>NGN43771.52</t>
  </si>
  <si>
    <t>NGN30778.8</t>
  </si>
  <si>
    <t>NGN33143.46</t>
  </si>
  <si>
    <t>NGN36389.68</t>
  </si>
  <si>
    <t>NGN4001.19</t>
  </si>
  <si>
    <t>NGN24191.09</t>
  </si>
  <si>
    <t>NGN22744.8</t>
  </si>
  <si>
    <t>NGN3049.92</t>
  </si>
  <si>
    <t>NGN20248.8</t>
  </si>
  <si>
    <t>NGN31578.36</t>
  </si>
  <si>
    <t>NGN18932.48</t>
  </si>
  <si>
    <t>NGN7345.65</t>
  </si>
  <si>
    <t>NGN31767.39</t>
  </si>
  <si>
    <t>NGN27418.32</t>
  </si>
  <si>
    <t>NGN4309.76</t>
  </si>
  <si>
    <t>NGN1671.9</t>
  </si>
  <si>
    <t>NGN51955.2</t>
  </si>
  <si>
    <t>NGN24019.2</t>
  </si>
  <si>
    <t>NGN44556.8</t>
  </si>
  <si>
    <t>NGN18154.2</t>
  </si>
  <si>
    <t>NGN12016.69</t>
  </si>
  <si>
    <t>NGN46110.6</t>
  </si>
  <si>
    <t>NGN10815.36</t>
  </si>
  <si>
    <t>NGN8191.44</t>
  </si>
  <si>
    <t>NGN7569</t>
  </si>
  <si>
    <t>NGN61019.11</t>
  </si>
  <si>
    <t>NGN2370.82</t>
  </si>
  <si>
    <t>NGN24291</t>
  </si>
  <si>
    <t>NGN63590.61</t>
  </si>
  <si>
    <t>NGN21982.4</t>
  </si>
  <si>
    <t>NGN15299.84</t>
  </si>
  <si>
    <t>NGN23341.14</t>
  </si>
  <si>
    <t>NGN12327.54</t>
  </si>
  <si>
    <t>NGN47870.12</t>
  </si>
  <si>
    <t>NGN20609.04</t>
  </si>
  <si>
    <t>NGN24360.19</t>
  </si>
  <si>
    <t>NGN53267.68</t>
  </si>
  <si>
    <t>NGN44350.86</t>
  </si>
  <si>
    <t>NGN25979.2</t>
  </si>
  <si>
    <t>NGN33774.78</t>
  </si>
  <si>
    <t>NGN6242.74</t>
  </si>
  <si>
    <t>NGN4688.84</t>
  </si>
  <si>
    <t>NGN22736.22</t>
  </si>
  <si>
    <t>NGN23193.42</t>
  </si>
  <si>
    <t>NGN26119.98</t>
  </si>
  <si>
    <t>NGN30222.36</t>
  </si>
  <si>
    <t>NGN10039.35</t>
  </si>
  <si>
    <t>NGN6990.74</t>
  </si>
  <si>
    <t>NGN16343.46</t>
  </si>
  <si>
    <t>NGN20619.91</t>
  </si>
  <si>
    <t>NGN25427.47</t>
  </si>
  <si>
    <t>NGN36217.49</t>
  </si>
  <si>
    <t>NGN38257.1</t>
  </si>
  <si>
    <t>NGN62194.6</t>
  </si>
  <si>
    <t>NGN45854.76</t>
  </si>
  <si>
    <t>NGN16318.3</t>
  </si>
  <si>
    <t>NGN53761.4</t>
  </si>
  <si>
    <t>NGN19486.72</t>
  </si>
  <si>
    <t>NGN4285.44</t>
  </si>
  <si>
    <t>NGN9258.87</t>
  </si>
  <si>
    <t>NGN17657.88</t>
  </si>
  <si>
    <t>NGN3596.62</t>
  </si>
  <si>
    <t>NGN8805.35</t>
  </si>
  <si>
    <t>NGN25379.58</t>
  </si>
  <si>
    <t>NGN25128</t>
  </si>
  <si>
    <t>NGN13035.47</t>
  </si>
  <si>
    <t>NGN29474.28</t>
  </si>
  <si>
    <t>NGN25859.35</t>
  </si>
  <si>
    <t>NGN12204.72</t>
  </si>
  <si>
    <t>NGN58796.25</t>
  </si>
  <si>
    <t>NGN8347.6</t>
  </si>
  <si>
    <t>NGN8150.87</t>
  </si>
  <si>
    <t>NGN33769.84</t>
  </si>
  <si>
    <t>NGN6127.2</t>
  </si>
  <si>
    <t>NGN40976.39</t>
  </si>
  <si>
    <t>NGN4970.89</t>
  </si>
  <si>
    <t>NGN56286.9</t>
  </si>
  <si>
    <t>NGN3960.75</t>
  </si>
  <si>
    <t>NGN36426.75</t>
  </si>
  <si>
    <t>NGN5071.04</t>
  </si>
  <si>
    <t>NGN31230.16</t>
  </si>
  <si>
    <t>NGN47430.84</t>
  </si>
  <si>
    <t>NGN24394.83</t>
  </si>
  <si>
    <t>NGN15352.04</t>
  </si>
  <si>
    <t>NGN15212.7</t>
  </si>
  <si>
    <t>NGN16324.7</t>
  </si>
  <si>
    <t>NGN48841</t>
  </si>
  <si>
    <t>NGN6467.23</t>
  </si>
  <si>
    <t>NGN11525.8</t>
  </si>
  <si>
    <t>NGN27665.4</t>
  </si>
  <si>
    <t>NGN38636.88</t>
  </si>
  <si>
    <t>NGN17120.25</t>
  </si>
  <si>
    <t>NGN25158.3</t>
  </si>
  <si>
    <t>NGN53905.85</t>
  </si>
  <si>
    <t>NGN50740.24</t>
  </si>
  <si>
    <t>NGN41059.71</t>
  </si>
  <si>
    <t>NGN13828.65</t>
  </si>
  <si>
    <t>NGN15802.16</t>
  </si>
  <si>
    <t>NGN18824.4</t>
  </si>
  <si>
    <t>NGN39525.75</t>
  </si>
  <si>
    <t>NGN31756.02</t>
  </si>
  <si>
    <t>NGN23580.9</t>
  </si>
  <si>
    <t>NGN22468.5</t>
  </si>
  <si>
    <t>NGN26015.9</t>
  </si>
  <si>
    <t>NGN7449.75</t>
  </si>
  <si>
    <t>NGN27744.44</t>
  </si>
  <si>
    <t>NGN24324.48</t>
  </si>
  <si>
    <t>NGN5571.13</t>
  </si>
  <si>
    <t>NGN15015.84</t>
  </si>
  <si>
    <t>NGN5908.95</t>
  </si>
  <si>
    <t>NGN20018.7</t>
  </si>
  <si>
    <t>NGN28886.88</t>
  </si>
  <si>
    <t>NGN18431.28</t>
  </si>
  <si>
    <t>NGN53102.4</t>
  </si>
  <si>
    <t>NGN38045.28</t>
  </si>
  <si>
    <t>NGN65724.8</t>
  </si>
  <si>
    <t>NGN40617.85</t>
  </si>
  <si>
    <t>NGN10693.44</t>
  </si>
  <si>
    <t>NGN60023.81</t>
  </si>
  <si>
    <t>NGN7429.87</t>
  </si>
  <si>
    <t>NGN10241.76</t>
  </si>
  <si>
    <t>NGN44209.95</t>
  </si>
  <si>
    <t>NGN10413.27</t>
  </si>
  <si>
    <t>NGN24477.67</t>
  </si>
  <si>
    <t>NGN28269.72</t>
  </si>
  <si>
    <t>NGN37964.5</t>
  </si>
  <si>
    <t>NGN47111.34</t>
  </si>
  <si>
    <t>NGN35530.34</t>
  </si>
  <si>
    <t>NGN15198.68</t>
  </si>
  <si>
    <t>NGN12944.13</t>
  </si>
  <si>
    <t>NGN57277.4</t>
  </si>
  <si>
    <t>NGN4469.98</t>
  </si>
  <si>
    <t>NGN41508.92</t>
  </si>
  <si>
    <t>NGN16820.31</t>
  </si>
  <si>
    <t>NGN8072</t>
  </si>
  <si>
    <t>NGN13432.22</t>
  </si>
  <si>
    <t>NGN9921.7</t>
  </si>
  <si>
    <t>NGN48900.6</t>
  </si>
  <si>
    <t>NGN30897.72</t>
  </si>
  <si>
    <t>NGN24804.57</t>
  </si>
  <si>
    <t>NGN48672.69</t>
  </si>
  <si>
    <t>NGN16905.82</t>
  </si>
  <si>
    <t>NGN20479.73</t>
  </si>
  <si>
    <t>NGN33245.03</t>
  </si>
  <si>
    <t>NGN18679.98</t>
  </si>
  <si>
    <t>NGN44869.68</t>
  </si>
  <si>
    <t>NGN55703.79</t>
  </si>
  <si>
    <t>NGN29274.48</t>
  </si>
  <si>
    <t>NGN8067.48</t>
  </si>
  <si>
    <t>NGN36752.67</t>
  </si>
  <si>
    <t>NGN39205.33</t>
  </si>
  <si>
    <t>NGN5367.59</t>
  </si>
  <si>
    <t>NGN18881.84</t>
  </si>
  <si>
    <t>NGN15002.9</t>
  </si>
  <si>
    <t>NGN4810.96</t>
  </si>
  <si>
    <t>NGN11742.18</t>
  </si>
  <si>
    <t>NGN18375.55</t>
  </si>
  <si>
    <t>NGN34224.3</t>
  </si>
  <si>
    <t>NGN37634.02</t>
  </si>
  <si>
    <t>NGN47987.28</t>
  </si>
  <si>
    <t>NGN21105</t>
  </si>
  <si>
    <t>NGN29204.84</t>
  </si>
  <si>
    <t>NGN51314.9</t>
  </si>
  <si>
    <t>NGN3422.79</t>
  </si>
  <si>
    <t>NGN29373.76</t>
  </si>
  <si>
    <t>NGN6414.51</t>
  </si>
  <si>
    <t>NGN2471.85</t>
  </si>
  <si>
    <t>NGN8788.81</t>
  </si>
  <si>
    <t>NGN60611.94</t>
  </si>
  <si>
    <t>NGN29491.8</t>
  </si>
  <si>
    <t>NGN10927.53</t>
  </si>
  <si>
    <t>NGN18496</t>
  </si>
  <si>
    <t>NGN54693.79</t>
  </si>
  <si>
    <t>NGN3185.82</t>
  </si>
  <si>
    <t>NGN37224.94</t>
  </si>
  <si>
    <t>NGN18651.46</t>
  </si>
  <si>
    <t>NGN23975.46</t>
  </si>
  <si>
    <t>NGN16824.24</t>
  </si>
  <si>
    <t>NGN34484.4</t>
  </si>
  <si>
    <t>NGN55788.8</t>
  </si>
  <si>
    <t>NGN7874.28</t>
  </si>
  <si>
    <t>NGN12589.42</t>
  </si>
  <si>
    <t>NGN23309.91</t>
  </si>
  <si>
    <t>NGN3230.31</t>
  </si>
  <si>
    <t>NGN7797.3</t>
  </si>
  <si>
    <t>NGN43220.44</t>
  </si>
  <si>
    <t>NGN12166.56</t>
  </si>
  <si>
    <t>NGN34144.88</t>
  </si>
  <si>
    <t>NGN7409.53</t>
  </si>
  <si>
    <t>NGN30078.5</t>
  </si>
  <si>
    <t>NGN26604.85</t>
  </si>
  <si>
    <t>NGN21909.76</t>
  </si>
  <si>
    <t>NGN40525.92</t>
  </si>
  <si>
    <t>NGN10702.23</t>
  </si>
  <si>
    <t>NGN4620.88</t>
  </si>
  <si>
    <t>NGN43548.51</t>
  </si>
  <si>
    <t>NGN44945.22</t>
  </si>
  <si>
    <t>NGN16345.28</t>
  </si>
  <si>
    <t>NGN26774.23</t>
  </si>
  <si>
    <t>NGN29286.71</t>
  </si>
  <si>
    <t>NGN31427.04</t>
  </si>
  <si>
    <t>NGN58154.06</t>
  </si>
  <si>
    <t>NGN16862.25</t>
  </si>
  <si>
    <t>NGN15680.79</t>
  </si>
  <si>
    <t>NGN32553.92</t>
  </si>
  <si>
    <t>NGN22778.92</t>
  </si>
  <si>
    <t>NGN18945.08</t>
  </si>
  <si>
    <t>NGN57781.36</t>
  </si>
  <si>
    <t>NGN16319.02</t>
  </si>
  <si>
    <t>NGN38404.02</t>
  </si>
  <si>
    <t>NGN32874.82</t>
  </si>
  <si>
    <t>NGN36697.68</t>
  </si>
  <si>
    <t>NGN39265.8</t>
  </si>
  <si>
    <t>NGN15960.96</t>
  </si>
  <si>
    <t>NGN10870.86</t>
  </si>
  <si>
    <t>NGN8349.55</t>
  </si>
  <si>
    <t>NGN12797.46</t>
  </si>
  <si>
    <t>NGN31157.8</t>
  </si>
  <si>
    <t>NGN17067.95</t>
  </si>
  <si>
    <t>NGN34034</t>
  </si>
  <si>
    <t>NGN40101.6</t>
  </si>
  <si>
    <t>NGN16050.3</t>
  </si>
  <si>
    <t>NGN59011.2</t>
  </si>
  <si>
    <t>NGN42715.2</t>
  </si>
  <si>
    <t>NGN22878.68</t>
  </si>
  <si>
    <t>NGN24186.96</t>
  </si>
  <si>
    <t>NGN34761.58</t>
  </si>
  <si>
    <t>NGN16082.04</t>
  </si>
  <si>
    <t>NGN22141.44</t>
  </si>
  <si>
    <t>NGN22735.5</t>
  </si>
  <si>
    <t>NGN9585.66</t>
  </si>
  <si>
    <t>NGN12207.3</t>
  </si>
  <si>
    <t>NGN14631.75</t>
  </si>
  <si>
    <t>NGN10313.28</t>
  </si>
  <si>
    <t>NGN40196.2</t>
  </si>
  <si>
    <t>NGN12283.04</t>
  </si>
  <si>
    <t>NGN8353.92</t>
  </si>
  <si>
    <t>NGN7619.4</t>
  </si>
  <si>
    <t>NGN25245.46</t>
  </si>
  <si>
    <t>NGN19103.04</t>
  </si>
  <si>
    <t>NGN25768.05</t>
  </si>
  <si>
    <t>NGN18494.84</t>
  </si>
  <si>
    <t>NGN19029.6</t>
  </si>
  <si>
    <t>NGN43941.96</t>
  </si>
  <si>
    <t>NGN14785.44</t>
  </si>
  <si>
    <t>NGN12134.6</t>
  </si>
  <si>
    <t>NGN29523.37</t>
  </si>
  <si>
    <t>NGN9527.85</t>
  </si>
  <si>
    <t>NGN3919.05</t>
  </si>
  <si>
    <t>NGN29430</t>
  </si>
  <si>
    <t>NGN25500.54</t>
  </si>
  <si>
    <t>NGN10125.05</t>
  </si>
  <si>
    <t>NGN22967</t>
  </si>
  <si>
    <t>NGN21790.44</t>
  </si>
  <si>
    <t>NGN22494.52</t>
  </si>
  <si>
    <t>NGN54472.62</t>
  </si>
  <si>
    <t>NGN67656.8</t>
  </si>
  <si>
    <t>NGN38700.86</t>
  </si>
  <si>
    <t>NGN8938.05</t>
  </si>
  <si>
    <t>NGN7814.52</t>
  </si>
  <si>
    <t>NGN31757.65</t>
  </si>
  <si>
    <t>NGN32313.96</t>
  </si>
  <si>
    <t>NGN15597.1</t>
  </si>
  <si>
    <t>NGN24395</t>
  </si>
  <si>
    <t>NGN20799.1</t>
  </si>
  <si>
    <t>NGN16132.62</t>
  </si>
  <si>
    <t>NGN5710.4</t>
  </si>
  <si>
    <t>NGN9926.8</t>
  </si>
  <si>
    <t>NGN41544.02</t>
  </si>
  <si>
    <t>NGN55445.92</t>
  </si>
  <si>
    <t>NGN7175.54</t>
  </si>
  <si>
    <t>NGN15309</t>
  </si>
  <si>
    <t>NGN18460.16</t>
  </si>
  <si>
    <t>NGN14192.4</t>
  </si>
  <si>
    <t>NGN14572.9</t>
  </si>
  <si>
    <t>NGN35780.3</t>
  </si>
  <si>
    <t>NGN38007.6</t>
  </si>
  <si>
    <t>NGN23921.84</t>
  </si>
  <si>
    <t>NGN21503.24</t>
  </si>
  <si>
    <t>NGN25063.35</t>
  </si>
  <si>
    <t>NGN12681.24</t>
  </si>
  <si>
    <t>NGN31710.43</t>
  </si>
  <si>
    <t>NGN19980.75</t>
  </si>
  <si>
    <t>NGN26283.46</t>
  </si>
  <si>
    <t>NGN71291.72</t>
  </si>
  <si>
    <t>NGN9931.54</t>
  </si>
  <si>
    <t>NGN27700.42</t>
  </si>
  <si>
    <t>NGN20277.27</t>
  </si>
  <si>
    <t>NGN22770.02</t>
  </si>
  <si>
    <t>NGN33801.01</t>
  </si>
  <si>
    <t>NGN20678.56</t>
  </si>
  <si>
    <t>NGN19078.08</t>
  </si>
  <si>
    <t>NGN28591.68</t>
  </si>
  <si>
    <t>NGN13531.05</t>
  </si>
  <si>
    <t>NGN17339.4</t>
  </si>
  <si>
    <t>NGN8018.4</t>
  </si>
  <si>
    <t>NGN6722.56</t>
  </si>
  <si>
    <t>NGN14301.41</t>
  </si>
  <si>
    <t>NGN63305.2</t>
  </si>
  <si>
    <t>NGN22081.79</t>
  </si>
  <si>
    <t>NGN33908.94</t>
  </si>
  <si>
    <t>NGN19894.63</t>
  </si>
  <si>
    <t>NGN29354.82</t>
  </si>
  <si>
    <t>NGN10420.92</t>
  </si>
  <si>
    <t>NGN32374.2</t>
  </si>
  <si>
    <t>NGN19220.88</t>
  </si>
  <si>
    <t>NGN41363.52</t>
  </si>
  <si>
    <t>NGN7869.12</t>
  </si>
  <si>
    <t>NGN28855.93</t>
  </si>
  <si>
    <t>NGN8925</t>
  </si>
  <si>
    <t>NGN9459.79</t>
  </si>
  <si>
    <t>NGN39699.52</t>
  </si>
  <si>
    <t>NGN14270.78</t>
  </si>
  <si>
    <t>NGN31200</t>
  </si>
  <si>
    <t>NGN17980.9</t>
  </si>
  <si>
    <t>NGN27260.9</t>
  </si>
  <si>
    <t>NGN20751.8</t>
  </si>
  <si>
    <t>NGN56679.84</t>
  </si>
  <si>
    <t>NGN22147.4</t>
  </si>
  <si>
    <t>NGN40898.84</t>
  </si>
  <si>
    <t>NGN31582.21</t>
  </si>
  <si>
    <t>NGN22946.34</t>
  </si>
  <si>
    <t>NGN8481.88</t>
  </si>
  <si>
    <t>NGN48129.6</t>
  </si>
  <si>
    <t>NGN14702.6</t>
  </si>
  <si>
    <t>NGN7229.12</t>
  </si>
  <si>
    <t>NGN25288.65</t>
  </si>
  <si>
    <t>NGN13351.5</t>
  </si>
  <si>
    <t>NGN27056.95</t>
  </si>
  <si>
    <t>NGN2012.43</t>
  </si>
  <si>
    <t>NGN41991.38</t>
  </si>
  <si>
    <t>NGN5971.84</t>
  </si>
  <si>
    <t>NGN58158.72</t>
  </si>
  <si>
    <t>NGN2984.52</t>
  </si>
  <si>
    <t>NGN25749.75</t>
  </si>
  <si>
    <t>NGN14225.76</t>
  </si>
  <si>
    <t>NGN20654.19</t>
  </si>
  <si>
    <t>NGN16207.79</t>
  </si>
  <si>
    <t>NGN24319.8</t>
  </si>
  <si>
    <t>NGN21430.61</t>
  </si>
  <si>
    <t>NGN19174</t>
  </si>
  <si>
    <t>NGN16531.71</t>
  </si>
  <si>
    <t>NGN10044.45</t>
  </si>
  <si>
    <t>NGN42861.28</t>
  </si>
  <si>
    <t>NGN24904.1</t>
  </si>
  <si>
    <t>NGN31945.22</t>
  </si>
  <si>
    <t>NGN3676.32</t>
  </si>
  <si>
    <t>NGN19082.67</t>
  </si>
  <si>
    <t>NGN46736.72</t>
  </si>
  <si>
    <t>NGN20000</t>
  </si>
  <si>
    <t>NGN48322.6</t>
  </si>
  <si>
    <t>NGN2620.89</t>
  </si>
  <si>
    <t>NGN40549.12</t>
  </si>
  <si>
    <t>NGN4557.84</t>
  </si>
  <si>
    <t>NGN7059.15</t>
  </si>
  <si>
    <t>NGN20714.37</t>
  </si>
  <si>
    <t>NGN51800.38</t>
  </si>
  <si>
    <t>NGN15558.48</t>
  </si>
  <si>
    <t>NGN3094.2</t>
  </si>
  <si>
    <t>NGN8672.45</t>
  </si>
  <si>
    <t>NGN51135.24</t>
  </si>
  <si>
    <t>NGN27873.12</t>
  </si>
  <si>
    <t>NGN20721.92</t>
  </si>
  <si>
    <t>NGN1974.32</t>
  </si>
  <si>
    <t>NGN39555.54</t>
  </si>
  <si>
    <t>NGN47411.65</t>
  </si>
  <si>
    <t>NGN21094.15</t>
  </si>
  <si>
    <t>NGN18440.98</t>
  </si>
  <si>
    <t>NGN4331.32</t>
  </si>
  <si>
    <t>NGN30304.4</t>
  </si>
  <si>
    <t>NGN24804.12</t>
  </si>
  <si>
    <t>NGN18441.8</t>
  </si>
  <si>
    <t>NGN6161.4</t>
  </si>
  <si>
    <t>NGN32889.56</t>
  </si>
  <si>
    <t>NGN2702.16</t>
  </si>
  <si>
    <t>NGN11081.48</t>
  </si>
  <si>
    <t>NGN24069.96</t>
  </si>
  <si>
    <t>NGN23540.58</t>
  </si>
  <si>
    <t>NGN35311.72</t>
  </si>
  <si>
    <t>NGN4238.41</t>
  </si>
  <si>
    <t>NGN24638.11</t>
  </si>
  <si>
    <t>NGN15558.5</t>
  </si>
  <si>
    <t>NGN11940.28</t>
  </si>
  <si>
    <t>NGN11405.94</t>
  </si>
  <si>
    <t>NGN29699.68</t>
  </si>
  <si>
    <t>NGN56913.94</t>
  </si>
  <si>
    <t>NGN11354</t>
  </si>
  <si>
    <t>NGN17677.2</t>
  </si>
  <si>
    <t>NGN5531.35</t>
  </si>
  <si>
    <t>NGN22553.08</t>
  </si>
  <si>
    <t>NGN27288.72</t>
  </si>
  <si>
    <t>NGN33644.92</t>
  </si>
  <si>
    <t>NGN30420.6</t>
  </si>
  <si>
    <t>NGN16904.71</t>
  </si>
  <si>
    <t>NGN6696.93</t>
  </si>
  <si>
    <t>NGN15479.49</t>
  </si>
  <si>
    <t>NGN5516.55</t>
  </si>
  <si>
    <t>NGN25014.99</t>
  </si>
  <si>
    <t>NGN72063.81</t>
  </si>
  <si>
    <t>NGN25422.7</t>
  </si>
  <si>
    <t>NGN2678.24</t>
  </si>
  <si>
    <t>NGN3631.32</t>
  </si>
  <si>
    <t>NGN53847</t>
  </si>
  <si>
    <t>NGN24738.48</t>
  </si>
  <si>
    <t>NGN19549.32</t>
  </si>
  <si>
    <t>NGN17063.28</t>
  </si>
  <si>
    <t>NGN48330.15</t>
  </si>
  <si>
    <t>NGN24333.14</t>
  </si>
  <si>
    <t>NGN14326.61</t>
  </si>
  <si>
    <t>NGN26743.5</t>
  </si>
  <si>
    <t>NGN6121.57</t>
  </si>
  <si>
    <t>NGN2841.75</t>
  </si>
  <si>
    <t>NGN14677.02</t>
  </si>
  <si>
    <t>NGN38934.5</t>
  </si>
  <si>
    <t>NGN20882.4</t>
  </si>
  <si>
    <t>NGN43267.5</t>
  </si>
  <si>
    <t>NGN35102.76</t>
  </si>
  <si>
    <t>NGN27461.04</t>
  </si>
  <si>
    <t>NGN16818.27</t>
  </si>
  <si>
    <t>NGN38367.58</t>
  </si>
  <si>
    <t>NGN38996.01</t>
  </si>
  <si>
    <t>NGN11373.06</t>
  </si>
  <si>
    <t>NGN4617.34</t>
  </si>
  <si>
    <t>NGN15780.76</t>
  </si>
  <si>
    <t>NGN24854.83</t>
  </si>
  <si>
    <t>NGN7217.21</t>
  </si>
  <si>
    <t>NGN20456.92</t>
  </si>
  <si>
    <t>NGN30503.1</t>
  </si>
  <si>
    <t>NGN14530.06</t>
  </si>
  <si>
    <t>NGN33824.44</t>
  </si>
  <si>
    <t>NGN7820.4</t>
  </si>
  <si>
    <t>NGN29568</t>
  </si>
  <si>
    <t>NGN27583.36</t>
  </si>
  <si>
    <t>NGN29610.42</t>
  </si>
  <si>
    <t>NGN12144.92</t>
  </si>
  <si>
    <t>NGN13471.78</t>
  </si>
  <si>
    <t>NGN70315.52</t>
  </si>
  <si>
    <t>NGN12492.15</t>
  </si>
  <si>
    <t>NGN57977.13</t>
  </si>
  <si>
    <t>NGN56643.14</t>
  </si>
  <si>
    <t>NGN2686.18</t>
  </si>
  <si>
    <t>NGN10232.55</t>
  </si>
  <si>
    <t>NGN34083.75</t>
  </si>
  <si>
    <t>NGN26229.72</t>
  </si>
  <si>
    <t>NGN18547.88</t>
  </si>
  <si>
    <t>NGN7558.96</t>
  </si>
  <si>
    <t>NGN27454.53</t>
  </si>
  <si>
    <t>NGN11230.96</t>
  </si>
  <si>
    <t>NGN57873.27</t>
  </si>
  <si>
    <t>NGN33915.6</t>
  </si>
  <si>
    <t>NGN27284.8</t>
  </si>
  <si>
    <t>NGN14865.43</t>
  </si>
  <si>
    <t>NGN7610</t>
  </si>
  <si>
    <t>NGN34470.9</t>
  </si>
  <si>
    <t>NGN25677.08</t>
  </si>
  <si>
    <t>NGN36638.46</t>
  </si>
  <si>
    <t>NGN32913.69</t>
  </si>
  <si>
    <t>NGN13915.94</t>
  </si>
  <si>
    <t>NGN11687.04</t>
  </si>
  <si>
    <t>NGN23201.51</t>
  </si>
  <si>
    <t>NGN35236.8</t>
  </si>
  <si>
    <t>NGN59932.54</t>
  </si>
  <si>
    <t>NGN9079.68</t>
  </si>
  <si>
    <t>NGN18163.5</t>
  </si>
  <si>
    <t>NGN44184.4</t>
  </si>
  <si>
    <t>NGN33890.56</t>
  </si>
  <si>
    <t>NGN58676.56</t>
  </si>
  <si>
    <t>NGN19666.68</t>
  </si>
  <si>
    <t>NGN21708.82</t>
  </si>
  <si>
    <t>NGN27029.67</t>
  </si>
  <si>
    <t>NGN28243.6</t>
  </si>
  <si>
    <t>NGN34176.57</t>
  </si>
  <si>
    <t>NGN33310.44</t>
  </si>
  <si>
    <t>NGN12588.03</t>
  </si>
  <si>
    <t>NGN10848.6</t>
  </si>
  <si>
    <t>NGN4249.35</t>
  </si>
  <si>
    <t>NGN4823.01</t>
  </si>
  <si>
    <t>NGN12850.1</t>
  </si>
  <si>
    <t>NGN61463.58</t>
  </si>
  <si>
    <t>NGN7367.81</t>
  </si>
  <si>
    <t>NGN46623.69</t>
  </si>
  <si>
    <t>NGN38137.68</t>
  </si>
  <si>
    <t>NGN40560</t>
  </si>
  <si>
    <t>NGN2951</t>
  </si>
  <si>
    <t>NGN9465.3</t>
  </si>
  <si>
    <t>NGN55171.6</t>
  </si>
  <si>
    <t>NGN20333.25</t>
  </si>
  <si>
    <t>NGN30770.25</t>
  </si>
  <si>
    <t>NGN25225.64</t>
  </si>
  <si>
    <t>NGN17772.81</t>
  </si>
  <si>
    <t>NGN21318.64</t>
  </si>
  <si>
    <t>NGN6399.12</t>
  </si>
  <si>
    <t>NGN24532.2</t>
  </si>
  <si>
    <t>NGN32999.38</t>
  </si>
  <si>
    <t>NGN7688.4</t>
  </si>
  <si>
    <t>NGN15580.8</t>
  </si>
  <si>
    <t>NGN27369.65</t>
  </si>
  <si>
    <t>NGN36221.64</t>
  </si>
  <si>
    <t>NGN3723.72</t>
  </si>
  <si>
    <t>NGN38349.6</t>
  </si>
  <si>
    <t>NGN64428.52</t>
  </si>
  <si>
    <t>NGN30367.35</t>
  </si>
  <si>
    <t>NGN6737.21</t>
  </si>
  <si>
    <t>NGN40174.09</t>
  </si>
  <si>
    <t>NGN6816.59</t>
  </si>
  <si>
    <t>NGN10323.78</t>
  </si>
  <si>
    <t>NGN57248</t>
  </si>
  <si>
    <t>NGN47416.16</t>
  </si>
  <si>
    <t>NGN26630.64</t>
  </si>
  <si>
    <t>NGN22015.68</t>
  </si>
  <si>
    <t>NGN17724.72</t>
  </si>
  <si>
    <t>NGN46277.84</t>
  </si>
  <si>
    <t>NGN15039</t>
  </si>
  <si>
    <t>NGN22092.5</t>
  </si>
  <si>
    <t>NGN38312.32</t>
  </si>
  <si>
    <t>NGN25787.58</t>
  </si>
  <si>
    <t>NGN58406.76</t>
  </si>
  <si>
    <t>NGN6843.75</t>
  </si>
  <si>
    <t>NGN11589.76</t>
  </si>
  <si>
    <t>NGN28989.03</t>
  </si>
  <si>
    <t>NGN5827.36</t>
  </si>
  <si>
    <t>NGN23802.24</t>
  </si>
  <si>
    <t>NGN22652.8</t>
  </si>
  <si>
    <t>NGN50071.08</t>
  </si>
  <si>
    <t>NGN40762.26</t>
  </si>
  <si>
    <t>NGN5148.24</t>
  </si>
  <si>
    <t>NGN11175.75</t>
  </si>
  <si>
    <t>NGN5269.6</t>
  </si>
  <si>
    <t>NGN13388.07</t>
  </si>
  <si>
    <t>NGN30141.45</t>
  </si>
  <si>
    <t>NGN33938.46</t>
  </si>
  <si>
    <t>NGN21107.25</t>
  </si>
  <si>
    <t>NGN44053.2</t>
  </si>
  <si>
    <t>NGN42877.11</t>
  </si>
  <si>
    <t>NGN30493.32</t>
  </si>
  <si>
    <t>NGN31407.42</t>
  </si>
  <si>
    <t>NGN47571.93</t>
  </si>
  <si>
    <t>NGN45817.66</t>
  </si>
  <si>
    <t>NGN6392.88</t>
  </si>
  <si>
    <t>NGN5597.73</t>
  </si>
  <si>
    <t>NGN18298.98</t>
  </si>
  <si>
    <t>NGN29101.05</t>
  </si>
  <si>
    <t>NGN8673.72</t>
  </si>
  <si>
    <t>NGN28260.6</t>
  </si>
  <si>
    <t>NGN10976.04</t>
  </si>
  <si>
    <t>NGN35242.02</t>
  </si>
  <si>
    <t>NGN75076.6</t>
  </si>
  <si>
    <t>NGN10365.55</t>
  </si>
  <si>
    <t>NGN23217.14</t>
  </si>
  <si>
    <t>NGN6300.03</t>
  </si>
  <si>
    <t>NGN14742</t>
  </si>
  <si>
    <t>NGN14357.46</t>
  </si>
  <si>
    <t>NGN7269.84</t>
  </si>
  <si>
    <t>NGN20286.4</t>
  </si>
  <si>
    <t>NGN9959.66</t>
  </si>
  <si>
    <t>NGN31036.46</t>
  </si>
  <si>
    <t>NGN6165.88</t>
  </si>
  <si>
    <t>NGN41312.98</t>
  </si>
  <si>
    <t>NGN21681.09</t>
  </si>
  <si>
    <t>NGN16555.86</t>
  </si>
  <si>
    <t>NGN4804.39</t>
  </si>
  <si>
    <t>NGN41945.04</t>
  </si>
  <si>
    <t>NGN51434.35</t>
  </si>
  <si>
    <t>NGN18878.86</t>
  </si>
  <si>
    <t>NGN43629.74</t>
  </si>
  <si>
    <t>NGN11830.83</t>
  </si>
  <si>
    <t>NGN39205.8</t>
  </si>
  <si>
    <t>NGN33685.52</t>
  </si>
  <si>
    <t>NGN20300.16</t>
  </si>
  <si>
    <t>NGN21102.53</t>
  </si>
  <si>
    <t>NGN23184.85</t>
  </si>
  <si>
    <t>NGN61537.71</t>
  </si>
  <si>
    <t>NGN20587.84</t>
  </si>
  <si>
    <t>NGN11445.84</t>
  </si>
  <si>
    <t>NGN44616.11</t>
  </si>
  <si>
    <t>NGN29862.76</t>
  </si>
  <si>
    <t>NGN21179.73</t>
  </si>
  <si>
    <t>NGN2043</t>
  </si>
  <si>
    <t>NGN26852.4</t>
  </si>
  <si>
    <t>NGN11760</t>
  </si>
  <si>
    <t>NGN19354.83</t>
  </si>
  <si>
    <t>NGN27065.79</t>
  </si>
  <si>
    <t>NGN4898.79</t>
  </si>
  <si>
    <t>NGN18478.56</t>
  </si>
  <si>
    <t>NGN25110.87</t>
  </si>
  <si>
    <t>NGN50628.73</t>
  </si>
  <si>
    <t>NGN41330.25</t>
  </si>
  <si>
    <t>NGN8053.5</t>
  </si>
  <si>
    <t>NGN21047.88</t>
  </si>
  <si>
    <t>NGN11099.2</t>
  </si>
  <si>
    <t>NGN6732.96</t>
  </si>
  <si>
    <t>NGN2173.28</t>
  </si>
  <si>
    <t>NGN37078.86</t>
  </si>
  <si>
    <t>NGN15378.9</t>
  </si>
  <si>
    <t>NGN72974.08</t>
  </si>
  <si>
    <t>NGN6493.54</t>
  </si>
  <si>
    <t>NGN16460.64</t>
  </si>
  <si>
    <t>NGN14406.84</t>
  </si>
  <si>
    <t>NGN18022.25</t>
  </si>
  <si>
    <t>NGN61192.8</t>
  </si>
  <si>
    <t>NGN33395.73</t>
  </si>
  <si>
    <t>NGN35599.04</t>
  </si>
  <si>
    <t>NGN48033.37</t>
  </si>
  <si>
    <t>NGN3154.5</t>
  </si>
  <si>
    <t>NGN34968.9</t>
  </si>
  <si>
    <t>NGN17398.92</t>
  </si>
  <si>
    <t>NGN11860.25</t>
  </si>
  <si>
    <t>NGN24678.54</t>
  </si>
  <si>
    <t>NGN26190.96</t>
  </si>
  <si>
    <t>NGN23267.82</t>
  </si>
  <si>
    <t>NGN8156.85</t>
  </si>
  <si>
    <t>NGN31143.84</t>
  </si>
  <si>
    <t>NGN16666.88</t>
  </si>
  <si>
    <t>NGN6664.06</t>
  </si>
  <si>
    <t>NGN35999.6</t>
  </si>
  <si>
    <t>NGN40601.25</t>
  </si>
  <si>
    <t>NGN30222.41</t>
  </si>
  <si>
    <t>NGN14667.12</t>
  </si>
  <si>
    <t>NGN52922.58</t>
  </si>
  <si>
    <t>NGN2125.34</t>
  </si>
  <si>
    <t>NGN64689.68</t>
  </si>
  <si>
    <t>NGN19842.94</t>
  </si>
  <si>
    <t>NGN15868.8</t>
  </si>
  <si>
    <t>NGN6177.33</t>
  </si>
  <si>
    <t>NGN2198.56</t>
  </si>
  <si>
    <t>NGN18944.32</t>
  </si>
  <si>
    <t>NGN21423.29</t>
  </si>
  <si>
    <t>NGN14361.6</t>
  </si>
  <si>
    <t>NGN14605.89</t>
  </si>
  <si>
    <t>NGN32938.43</t>
  </si>
  <si>
    <t>NGN21789.04</t>
  </si>
  <si>
    <t>NGN20687.49</t>
  </si>
  <si>
    <t>NGN40792.8</t>
  </si>
  <si>
    <t>NGN18123.56</t>
  </si>
  <si>
    <t>NGN17196.58</t>
  </si>
  <si>
    <t>NGN36894.06</t>
  </si>
  <si>
    <t>NGN21607.07</t>
  </si>
  <si>
    <t>NGN20608.56</t>
  </si>
  <si>
    <t>NGN4607.33</t>
  </si>
  <si>
    <t>NGN3358.68</t>
  </si>
  <si>
    <t>NGN6005.25</t>
  </si>
  <si>
    <t>NGN21055.44</t>
  </si>
  <si>
    <t>NGN45422.37</t>
  </si>
  <si>
    <t>NGN40894</t>
  </si>
  <si>
    <t>NGN43878.45</t>
  </si>
  <si>
    <t>NGN16016.64</t>
  </si>
  <si>
    <t>NGN19388.05</t>
  </si>
  <si>
    <t>NGN37893.28</t>
  </si>
  <si>
    <t>NGN15464.38</t>
  </si>
  <si>
    <t>NGN58742.3</t>
  </si>
  <si>
    <t>NGN3942.88</t>
  </si>
  <si>
    <t>NGN66808.24</t>
  </si>
  <si>
    <t>NGN21824.6</t>
  </si>
  <si>
    <t>NGN24858.21</t>
  </si>
  <si>
    <t>NGN22415.11</t>
  </si>
  <si>
    <t>NGN26062.22</t>
  </si>
  <si>
    <t>NGN29257.6</t>
  </si>
  <si>
    <t>NGN21116.44</t>
  </si>
  <si>
    <t>NGN47607.3</t>
  </si>
  <si>
    <t>NGN32418.88</t>
  </si>
  <si>
    <t>NGN19083.48</t>
  </si>
  <si>
    <t>NGN10156.25</t>
  </si>
  <si>
    <t>NGN8979.77</t>
  </si>
  <si>
    <t>NGN18960.04</t>
  </si>
  <si>
    <t>NGN3905.8</t>
  </si>
  <si>
    <t>NGN40789.28</t>
  </si>
  <si>
    <t>NGN53716.96</t>
  </si>
  <si>
    <t>NGN7393.47</t>
  </si>
  <si>
    <t>NGN33530.28</t>
  </si>
  <si>
    <t>NGN19224.09</t>
  </si>
  <si>
    <t>NGN36316.7</t>
  </si>
  <si>
    <t>NGN34856.26</t>
  </si>
  <si>
    <t>NGN5956.3</t>
  </si>
  <si>
    <t>NGN4819.5</t>
  </si>
  <si>
    <t>NGN26213.12</t>
  </si>
  <si>
    <t>NGN13588.2</t>
  </si>
  <si>
    <t>NGN25180.61</t>
  </si>
  <si>
    <t>NGN3357.99</t>
  </si>
  <si>
    <t>NGN15311.94</t>
  </si>
  <si>
    <t>NGN47758.72</t>
  </si>
  <si>
    <t>NGN55330.3</t>
  </si>
  <si>
    <t>NGN17654</t>
  </si>
  <si>
    <t>NGN61516.2</t>
  </si>
  <si>
    <t>NGN64475.19</t>
  </si>
  <si>
    <t>NGN44810.67</t>
  </si>
  <si>
    <t>NGN55804.21</t>
  </si>
  <si>
    <t>NGN18940.38</t>
  </si>
  <si>
    <t>NGN7103.25</t>
  </si>
  <si>
    <t>NGN13731.44</t>
  </si>
  <si>
    <t>NGN5161.2</t>
  </si>
  <si>
    <t>NGN19591.2</t>
  </si>
  <si>
    <t>NGN7958.92</t>
  </si>
  <si>
    <t>NGN39890.12</t>
  </si>
  <si>
    <t>NGN30974.79</t>
  </si>
  <si>
    <t>NGN32236.84</t>
  </si>
  <si>
    <t>NGN22710.72</t>
  </si>
  <si>
    <t>NGN12356.99</t>
  </si>
  <si>
    <t>NGN14446.8</t>
  </si>
  <si>
    <t>NGN16395.9</t>
  </si>
  <si>
    <t>NGN68599.8</t>
  </si>
  <si>
    <t>NGN13326.12</t>
  </si>
  <si>
    <t>NGN55883.25</t>
  </si>
  <si>
    <t>NGN54387.26</t>
  </si>
  <si>
    <t>NGN37139.75</t>
  </si>
  <si>
    <t>NGN2812.86</t>
  </si>
  <si>
    <t>NGN4560.36</t>
  </si>
  <si>
    <t>NGN47710.2</t>
  </si>
  <si>
    <t>NGN10827.68</t>
  </si>
  <si>
    <t>NGN31920.69</t>
  </si>
  <si>
    <t>NGN8389.02</t>
  </si>
  <si>
    <t>NGN18874.44</t>
  </si>
  <si>
    <t>NGN15563.67</t>
  </si>
  <si>
    <t>NGN5937.12</t>
  </si>
  <si>
    <t>NGN8996.94</t>
  </si>
  <si>
    <t>NGN26898.4</t>
  </si>
  <si>
    <t>NGN15739.29</t>
  </si>
  <si>
    <t>NGN15887.04</t>
  </si>
  <si>
    <t>NGN21204</t>
  </si>
  <si>
    <t>NGN17049</t>
  </si>
  <si>
    <t>NGN42415.8</t>
  </si>
  <si>
    <t>NGN59393.1</t>
  </si>
  <si>
    <t>NGN24958.15</t>
  </si>
  <si>
    <t>NGN23320.44</t>
  </si>
  <si>
    <t>NGN5516.96</t>
  </si>
  <si>
    <t>NGN14772.02</t>
  </si>
  <si>
    <t>NGN39235.47</t>
  </si>
  <si>
    <t>NGN33481.5</t>
  </si>
  <si>
    <t>NGN32352</t>
  </si>
  <si>
    <t>NGN1960.69</t>
  </si>
  <si>
    <t>NGN31495.38</t>
  </si>
  <si>
    <t>NGN58321.2</t>
  </si>
  <si>
    <t>NGN24462.81</t>
  </si>
  <si>
    <t>NGN6334.02</t>
  </si>
  <si>
    <t>NGN2564.96</t>
  </si>
  <si>
    <t>NGN3059.1</t>
  </si>
  <si>
    <t>NGN15353.04</t>
  </si>
  <si>
    <t>NGN49757.55</t>
  </si>
  <si>
    <t>NGN19043.75</t>
  </si>
  <si>
    <t>NGN41586</t>
  </si>
  <si>
    <t>NGN49660.4</t>
  </si>
  <si>
    <t>NGN26132.34</t>
  </si>
  <si>
    <t>NGN22226.82</t>
  </si>
  <si>
    <t>NGN12139.25</t>
  </si>
  <si>
    <t>NGN42497</t>
  </si>
  <si>
    <t>NGN22084.6</t>
  </si>
  <si>
    <t>NGN4511.56</t>
  </si>
  <si>
    <t>NGN27938.35</t>
  </si>
  <si>
    <t>NGN29786.74</t>
  </si>
  <si>
    <t>NGN7743.89</t>
  </si>
  <si>
    <t>NGN48836.08</t>
  </si>
  <si>
    <t>NGN58870.01</t>
  </si>
  <si>
    <t>NGN29221.08</t>
  </si>
  <si>
    <t>NGN19524.84</t>
  </si>
  <si>
    <t>NGN4390.4</t>
  </si>
  <si>
    <t>NGN21480.88</t>
  </si>
  <si>
    <t>NGN27598.14</t>
  </si>
  <si>
    <t>NGN69381</t>
  </si>
  <si>
    <t>NGN14481.19</t>
  </si>
  <si>
    <t>NGN18617.2</t>
  </si>
  <si>
    <t>NGN4803.99</t>
  </si>
  <si>
    <t>NGN4432.75</t>
  </si>
  <si>
    <t>NGN12271.6</t>
  </si>
  <si>
    <t>NGN4635.45</t>
  </si>
  <si>
    <t>NGN37321.16</t>
  </si>
  <si>
    <t>NGN51660</t>
  </si>
  <si>
    <t>NGN13886.36</t>
  </si>
  <si>
    <t>NGN11390.62</t>
  </si>
  <si>
    <t>NGN45449.6</t>
  </si>
  <si>
    <t>NGN13911.24</t>
  </si>
  <si>
    <t>NGN9488.16</t>
  </si>
  <si>
    <t>NGN30624</t>
  </si>
  <si>
    <t>NGN41829.06</t>
  </si>
  <si>
    <t>NGN28370.88</t>
  </si>
  <si>
    <t>NGN27623.46</t>
  </si>
  <si>
    <t>NGN22887.92</t>
  </si>
  <si>
    <t>NGN25467.42</t>
  </si>
  <si>
    <t>NGN56809.35</t>
  </si>
  <si>
    <t>NGN65213.46</t>
  </si>
  <si>
    <t>NGN51578.8</t>
  </si>
  <si>
    <t>NGN37296.74</t>
  </si>
  <si>
    <t>NGN13141.2</t>
  </si>
  <si>
    <t>NGN5754.72</t>
  </si>
  <si>
    <t>NGN8663.46</t>
  </si>
  <si>
    <t>NGN15151.85</t>
  </si>
  <si>
    <t>NGN10441.06</t>
  </si>
  <si>
    <t>NGN17474.68</t>
  </si>
  <si>
    <t>NGN43179.32</t>
  </si>
  <si>
    <t>NGN6190.38</t>
  </si>
  <si>
    <t>NGN24974.26</t>
  </si>
  <si>
    <t>NGN58881.07</t>
  </si>
  <si>
    <t>NGN75963.9</t>
  </si>
  <si>
    <t>NGN48889.95</t>
  </si>
  <si>
    <t>NGN10781.1</t>
  </si>
  <si>
    <t>NGN30085.36</t>
  </si>
  <si>
    <t>NGN19788.6</t>
  </si>
  <si>
    <t>NGN15785.68</t>
  </si>
  <si>
    <t>NGN14030.64</t>
  </si>
  <si>
    <t>NGN5597.4</t>
  </si>
  <si>
    <t>NGN18205.76</t>
  </si>
  <si>
    <t>NGN16170.23</t>
  </si>
  <si>
    <t>NGN18870.55</t>
  </si>
  <si>
    <t>NGN55895.84</t>
  </si>
  <si>
    <t>NGN17906.4</t>
  </si>
  <si>
    <t>NGN49925.4</t>
  </si>
  <si>
    <t>NGN12138.51</t>
  </si>
  <si>
    <t>NGN29576.96</t>
  </si>
  <si>
    <t>NGN3897.32</t>
  </si>
  <si>
    <t>NGN28068</t>
  </si>
  <si>
    <t>NGN39622</t>
  </si>
  <si>
    <t>NGN2838.43</t>
  </si>
  <si>
    <t>NGN47232.57</t>
  </si>
  <si>
    <t>NGN31234.98</t>
  </si>
  <si>
    <t>NGN38522.84</t>
  </si>
  <si>
    <t>NGN39765.72</t>
  </si>
  <si>
    <t>NGN2692.98</t>
  </si>
  <si>
    <t>NGN12514.5</t>
  </si>
  <si>
    <t>NGN18023.2</t>
  </si>
  <si>
    <t>NGN33478.56</t>
  </si>
  <si>
    <t>NGN19146.8</t>
  </si>
  <si>
    <t>NGN20224.4</t>
  </si>
  <si>
    <t>NGN21217.3</t>
  </si>
  <si>
    <t>NGN19263.88</t>
  </si>
  <si>
    <t>NGN46658.43</t>
  </si>
  <si>
    <t>NGN38722.25</t>
  </si>
  <si>
    <t>NGN11748.96</t>
  </si>
  <si>
    <t>NGN31635.53</t>
  </si>
  <si>
    <t>NGN14206.2</t>
  </si>
  <si>
    <t>NGN18364.12</t>
  </si>
  <si>
    <t>NGN20856</t>
  </si>
  <si>
    <t>NGN27325.54</t>
  </si>
  <si>
    <t>NGN33807.84</t>
  </si>
  <si>
    <t>NGN30058.95</t>
  </si>
  <si>
    <t>NGN9832.5</t>
  </si>
  <si>
    <t>NGN68085.14</t>
  </si>
  <si>
    <t>NGN44052.2</t>
  </si>
  <si>
    <t>NGN17002.7</t>
  </si>
  <si>
    <t>NGN36505.89</t>
  </si>
  <si>
    <t>NGN34026.48</t>
  </si>
  <si>
    <t>NGN7967.12</t>
  </si>
  <si>
    <t>NGN34974.18</t>
  </si>
  <si>
    <t>NGN5272.32</t>
  </si>
  <si>
    <t>NGN1758.51</t>
  </si>
  <si>
    <t>NGN24151.77</t>
  </si>
  <si>
    <t>NGN24034.92</t>
  </si>
  <si>
    <t>NGN15300.52</t>
  </si>
  <si>
    <t>NGN51114.38</t>
  </si>
  <si>
    <t>NGN12335.75</t>
  </si>
  <si>
    <t>NGN9350.64</t>
  </si>
  <si>
    <t>NGN20907.04</t>
  </si>
  <si>
    <t>NGN18778.08</t>
  </si>
  <si>
    <t>NGN13998.9</t>
  </si>
  <si>
    <t>NGN48077.6</t>
  </si>
  <si>
    <t>NGN2017.4</t>
  </si>
  <si>
    <t>NGN37017.6</t>
  </si>
  <si>
    <t>NGN2573.75</t>
  </si>
  <si>
    <t>NGN2229.24</t>
  </si>
  <si>
    <t>NGN8983</t>
  </si>
  <si>
    <t>NGN31806.27</t>
  </si>
  <si>
    <t>NGN14324.8</t>
  </si>
  <si>
    <t>NGN5917.16</t>
  </si>
  <si>
    <t>NGN37398</t>
  </si>
  <si>
    <t>NGN8383.95</t>
  </si>
  <si>
    <t>NGN8991.84</t>
  </si>
  <si>
    <t>NGN52333.89</t>
  </si>
  <si>
    <t>NGN35146.2</t>
  </si>
  <si>
    <t>NGN26307.84</t>
  </si>
  <si>
    <t>NGN29618.94</t>
  </si>
  <si>
    <t>NGN7326.44</t>
  </si>
  <si>
    <t>NGN18388.3</t>
  </si>
  <si>
    <t>NGN3297.6</t>
  </si>
  <si>
    <t>NGN6889.92</t>
  </si>
  <si>
    <t>NGN18233.8</t>
  </si>
  <si>
    <t>NGN10560.2</t>
  </si>
  <si>
    <t>NGN22836.44</t>
  </si>
  <si>
    <t>NGN7845.3</t>
  </si>
  <si>
    <t>NGN51908.65</t>
  </si>
  <si>
    <t>NGN14461.16</t>
  </si>
  <si>
    <t>NGN21277.3</t>
  </si>
  <si>
    <t>NGN21752.8</t>
  </si>
  <si>
    <t>NGN50900.4</t>
  </si>
  <si>
    <t>NGN18748</t>
  </si>
  <si>
    <t>NGN36002.98</t>
  </si>
  <si>
    <t>NGN60103.68</t>
  </si>
  <si>
    <t>NGN14055.06</t>
  </si>
  <si>
    <t>NGN32072.41</t>
  </si>
  <si>
    <t>NGN23002.36</t>
  </si>
  <si>
    <t>NGN24300.21</t>
  </si>
  <si>
    <t>NGN44354.07</t>
  </si>
  <si>
    <t>NGN25983.75</t>
  </si>
  <si>
    <t>NGN8743.95</t>
  </si>
  <si>
    <t>NGN29859.52</t>
  </si>
  <si>
    <t>NGN2728.2</t>
  </si>
  <si>
    <t>NGN20922.84</t>
  </si>
  <si>
    <t>NGN21465.02</t>
  </si>
  <si>
    <t>NGN28588.56</t>
  </si>
  <si>
    <t>NGN44359.14</t>
  </si>
  <si>
    <t>NGN18883.9</t>
  </si>
  <si>
    <t>NGN22277.33</t>
  </si>
  <si>
    <t>NGN19666.64</t>
  </si>
  <si>
    <t>NGN65592.24</t>
  </si>
  <si>
    <t>NGN42264</t>
  </si>
  <si>
    <t>NGN37794.12</t>
  </si>
  <si>
    <t>NGN5731.95</t>
  </si>
  <si>
    <t>NGN24178.7</t>
  </si>
  <si>
    <t>NGN23297.54</t>
  </si>
  <si>
    <t>NGN53218.8</t>
  </si>
  <si>
    <t>NGN10579.84</t>
  </si>
  <si>
    <t>NGN11049.02</t>
  </si>
  <si>
    <t>NGN21999.78</t>
  </si>
  <si>
    <t>NGN39977.76</t>
  </si>
  <si>
    <t>NGN8228.29</t>
  </si>
  <si>
    <t>NGN11507.94</t>
  </si>
  <si>
    <t>NGN4874.8</t>
  </si>
  <si>
    <t>NGN34214.11</t>
  </si>
  <si>
    <t>NGN17088</t>
  </si>
  <si>
    <t>NGN29087.36</t>
  </si>
  <si>
    <t>NGN14425.1</t>
  </si>
  <si>
    <t>NGN55916.76</t>
  </si>
  <si>
    <t>NGN12160.5</t>
  </si>
  <si>
    <t>NGN17359.55</t>
  </si>
  <si>
    <t>NGN43108.7</t>
  </si>
  <si>
    <t>NGN9857.4</t>
  </si>
  <si>
    <t>NGN29534.35</t>
  </si>
  <si>
    <t>NGN31469.9</t>
  </si>
  <si>
    <t>NGN32879.5</t>
  </si>
  <si>
    <t>NGN29763.12</t>
  </si>
  <si>
    <t>NGN14483.42</t>
  </si>
  <si>
    <t>NGN19953.36</t>
  </si>
  <si>
    <t>NGN25636.32</t>
  </si>
  <si>
    <t>NGN4016.32</t>
  </si>
  <si>
    <t>NGN39806.56</t>
  </si>
  <si>
    <t>NGN10056.07</t>
  </si>
  <si>
    <t>NGN68461.12</t>
  </si>
  <si>
    <t>NGN24591.7</t>
  </si>
  <si>
    <t>NGN19317.21</t>
  </si>
  <si>
    <t>NGN22998.46</t>
  </si>
  <si>
    <t>NGN32630.07</t>
  </si>
  <si>
    <t>NGN55892.7</t>
  </si>
  <si>
    <t>NGN32769.66</t>
  </si>
  <si>
    <t>NGN24865.62</t>
  </si>
  <si>
    <t>NGN22685.02</t>
  </si>
  <si>
    <t>NGN53906.58</t>
  </si>
  <si>
    <t>NGN40720.32</t>
  </si>
  <si>
    <t>NGN19088.42</t>
  </si>
  <si>
    <t>NGN5466.78</t>
  </si>
  <si>
    <t>NGN10311.86</t>
  </si>
  <si>
    <t>NGN29622.4</t>
  </si>
  <si>
    <t>NGN20594.93</t>
  </si>
  <si>
    <t>NGN25758.04</t>
  </si>
  <si>
    <t>NGN5697.75</t>
  </si>
  <si>
    <t>NGN53063.4</t>
  </si>
  <si>
    <t>NGN4756.08</t>
  </si>
  <si>
    <t>NGN55930</t>
  </si>
  <si>
    <t>NGN6028.2</t>
  </si>
  <si>
    <t>NGN38794.28</t>
  </si>
  <si>
    <t>NGN57630.5</t>
  </si>
  <si>
    <t>NGN16852.8</t>
  </si>
  <si>
    <t>NGN16039.13</t>
  </si>
  <si>
    <t>NGN39737.4</t>
  </si>
  <si>
    <t>NGN25437.06</t>
  </si>
  <si>
    <t>NGN41769.3</t>
  </si>
  <si>
    <t>NGN24852.28</t>
  </si>
  <si>
    <t>NGN9656.94</t>
  </si>
  <si>
    <t>NGN11784.3</t>
  </si>
  <si>
    <t>NGN31249.41</t>
  </si>
  <si>
    <t>NGN17603.16</t>
  </si>
  <si>
    <t>NGN17404.41</t>
  </si>
  <si>
    <t>NGN1615.14</t>
  </si>
  <si>
    <t>NGN37277.68</t>
  </si>
  <si>
    <t>NGN38743.36</t>
  </si>
  <si>
    <t>NGN21968.1</t>
  </si>
  <si>
    <t>NGN32854.14</t>
  </si>
  <si>
    <t>NGN22115.52</t>
  </si>
  <si>
    <t>NGN9522.63</t>
  </si>
  <si>
    <t>NGN17849.97</t>
  </si>
  <si>
    <t>NGN11339.19</t>
  </si>
  <si>
    <t>NGN23365.26</t>
  </si>
  <si>
    <t>NGN18200.32</t>
  </si>
  <si>
    <t>NGN17095.08</t>
  </si>
  <si>
    <t>NGN7822.8</t>
  </si>
  <si>
    <t>NGN25586.19</t>
  </si>
  <si>
    <t>NGN6975.78</t>
  </si>
  <si>
    <t>NGN63441.05</t>
  </si>
  <si>
    <t>NGN8102.16</t>
  </si>
  <si>
    <t>NGN7795.8</t>
  </si>
  <si>
    <t>NGN66262.14</t>
  </si>
  <si>
    <t>NGN6327.44</t>
  </si>
  <si>
    <t>NGN28551.64</t>
  </si>
  <si>
    <t>NGN14226.3</t>
  </si>
  <si>
    <t>NGN56161.35</t>
  </si>
  <si>
    <t>NGN28002.51</t>
  </si>
  <si>
    <t>NGN33885.5</t>
  </si>
  <si>
    <t>NGN9192</t>
  </si>
  <si>
    <t>NGN4521.9</t>
  </si>
  <si>
    <t>NGN40894.27</t>
  </si>
  <si>
    <t>NGN4509.56</t>
  </si>
  <si>
    <t>NGN56073.06</t>
  </si>
  <si>
    <t>NGN10476.6</t>
  </si>
  <si>
    <t>NGN9772.35</t>
  </si>
  <si>
    <t>NGN22384.79</t>
  </si>
  <si>
    <t>NGN19622.52</t>
  </si>
  <si>
    <t>NGN6165.45</t>
  </si>
  <si>
    <t>NGN18336</t>
  </si>
  <si>
    <t>NGN65018.24</t>
  </si>
  <si>
    <t>NGN21810.06</t>
  </si>
  <si>
    <t>NGN33252.56</t>
  </si>
  <si>
    <t>NGN36222.7</t>
  </si>
  <si>
    <t>NGN42803.09</t>
  </si>
  <si>
    <t>NGN18889.92</t>
  </si>
  <si>
    <t>NGN9279.14</t>
  </si>
  <si>
    <t>NGN6291.81</t>
  </si>
  <si>
    <t>NGN36457.92</t>
  </si>
  <si>
    <t>NGN22934.1</t>
  </si>
  <si>
    <t>NGN10022.88</t>
  </si>
  <si>
    <t>NGN19833</t>
  </si>
  <si>
    <t>NGN16272.62</t>
  </si>
  <si>
    <t>NGN20664.75</t>
  </si>
  <si>
    <t>NGN6694.92</t>
  </si>
  <si>
    <t>NGN31322.83</t>
  </si>
  <si>
    <t>NGN18062.4</t>
  </si>
  <si>
    <t>NGN42675</t>
  </si>
  <si>
    <t>NGN2992.12</t>
  </si>
  <si>
    <t>NGN25132</t>
  </si>
  <si>
    <t>NGN14376</t>
  </si>
  <si>
    <t>NGN5663.7</t>
  </si>
  <si>
    <t>NGN21653.4</t>
  </si>
  <si>
    <t>NGN14003.02</t>
  </si>
  <si>
    <t>NGN49237.65</t>
  </si>
  <si>
    <t>NGN43594.88</t>
  </si>
  <si>
    <t>NGN12654.46</t>
  </si>
  <si>
    <t>NGN49807.36</t>
  </si>
  <si>
    <t>NGN15232.73</t>
  </si>
  <si>
    <t>NGN51505.84</t>
  </si>
  <si>
    <t>NGN7229.99</t>
  </si>
  <si>
    <t>NGN51096.46</t>
  </si>
  <si>
    <t>NGN23237.64</t>
  </si>
  <si>
    <t>NGN10032.32</t>
  </si>
  <si>
    <t>NGN21813.72</t>
  </si>
  <si>
    <t>NGN6094.29</t>
  </si>
  <si>
    <t>NGN19565.65</t>
  </si>
  <si>
    <t>NGN21247.05</t>
  </si>
  <si>
    <t>NGN17541.12</t>
  </si>
  <si>
    <t>NGN38897.7</t>
  </si>
  <si>
    <t>NGN22603.5</t>
  </si>
  <si>
    <t>NGN28365.12</t>
  </si>
  <si>
    <t>NGN58748.04</t>
  </si>
  <si>
    <t>NGN27763.15</t>
  </si>
  <si>
    <t>NGN3751.8</t>
  </si>
  <si>
    <t>NGN15364.6</t>
  </si>
  <si>
    <t>NGN28482.35</t>
  </si>
  <si>
    <t>NGN34867.08</t>
  </si>
  <si>
    <t>NGN11655.54</t>
  </si>
  <si>
    <t>NGN12922.71</t>
  </si>
  <si>
    <t>NGN38744.8</t>
  </si>
  <si>
    <t>NGN26361.51</t>
  </si>
  <si>
    <t>NGN17692</t>
  </si>
  <si>
    <t>NGN53106</t>
  </si>
  <si>
    <t>NGN10530</t>
  </si>
  <si>
    <t>NGN4765.84</t>
  </si>
  <si>
    <t>NGN42267.12</t>
  </si>
  <si>
    <t>NGN53907.62</t>
  </si>
  <si>
    <t>NGN31030.48</t>
  </si>
  <si>
    <t>NGN33724.8</t>
  </si>
  <si>
    <t>NGN30757.47</t>
  </si>
  <si>
    <t>NGN12029.58</t>
  </si>
  <si>
    <t>NGN32717.64</t>
  </si>
  <si>
    <t>NGN20579.97</t>
  </si>
  <si>
    <t>NGN59844.16</t>
  </si>
  <si>
    <t>NGN31198.12</t>
  </si>
  <si>
    <t>NGN43653.6</t>
  </si>
  <si>
    <t>NGN8652.7</t>
  </si>
  <si>
    <t>NGN13832.1</t>
  </si>
  <si>
    <t>NGN14295.24</t>
  </si>
  <si>
    <t>NGN23202.45</t>
  </si>
  <si>
    <t>NGN53198.02</t>
  </si>
  <si>
    <t>NGN3163.86</t>
  </si>
  <si>
    <t>NGN19921.5</t>
  </si>
  <si>
    <t>NGN1662.84</t>
  </si>
  <si>
    <t>NGN29519.35</t>
  </si>
  <si>
    <t>NGN16606.72</t>
  </si>
  <si>
    <t>NGN12441.45</t>
  </si>
  <si>
    <t>NGN42499.8</t>
  </si>
  <si>
    <t>NGN57323.63</t>
  </si>
  <si>
    <t>NGN28648.34</t>
  </si>
  <si>
    <t>NGN50526.44</t>
  </si>
  <si>
    <t>NGN14258.94</t>
  </si>
  <si>
    <t>NGN51605.88</t>
  </si>
  <si>
    <t>NGN59449.08</t>
  </si>
  <si>
    <t>NGN55000.5</t>
  </si>
  <si>
    <t>NGN8541.26</t>
  </si>
  <si>
    <t>NGN53468.1</t>
  </si>
  <si>
    <t>NGN19960.6</t>
  </si>
  <si>
    <t>NGN22807.6</t>
  </si>
  <si>
    <t>NGN30983.2</t>
  </si>
  <si>
    <t>NGN15706.44</t>
  </si>
  <si>
    <t>NGN15708.81</t>
  </si>
  <si>
    <t>NGN4340.7</t>
  </si>
  <si>
    <t>NGN20100.96</t>
  </si>
  <si>
    <t>NGN10189.44</t>
  </si>
  <si>
    <t>NGN11857.04</t>
  </si>
  <si>
    <t>NGN49402.5</t>
  </si>
  <si>
    <t>NGN22510.5</t>
  </si>
  <si>
    <t>NGN31092.6</t>
  </si>
  <si>
    <t>NGN57267.05</t>
  </si>
  <si>
    <t>NGN19648.2</t>
  </si>
  <si>
    <t>NGN28876.88</t>
  </si>
  <si>
    <t>NGN11345.13</t>
  </si>
  <si>
    <t>NGN46121.02</t>
  </si>
  <si>
    <t>NGN7689.95</t>
  </si>
  <si>
    <t>NGN36622.72</t>
  </si>
  <si>
    <t>NGN51064.26</t>
  </si>
  <si>
    <t>NGN11484.92</t>
  </si>
  <si>
    <t>NGN51208.12</t>
  </si>
  <si>
    <t>NGN34325.1</t>
  </si>
  <si>
    <t>NGN13929.16</t>
  </si>
  <si>
    <t>NGN26566.69</t>
  </si>
  <si>
    <t>NGN17828.37</t>
  </si>
  <si>
    <t>NGN12991.26</t>
  </si>
  <si>
    <t>NGN41923.37</t>
  </si>
  <si>
    <t>NGN34072.72</t>
  </si>
  <si>
    <t>NGN43491.8</t>
  </si>
  <si>
    <t>NGN21452.8</t>
  </si>
  <si>
    <t>NGN35155.74</t>
  </si>
  <si>
    <t>NGN5411</t>
  </si>
  <si>
    <t>NGN13824.75</t>
  </si>
  <si>
    <t>NGN48392.1</t>
  </si>
  <si>
    <t>NGN6716.5</t>
  </si>
  <si>
    <t>NGN24260.07</t>
  </si>
  <si>
    <t>NGN45002.16</t>
  </si>
  <si>
    <t>NGN20916</t>
  </si>
  <si>
    <t>NGN22215.87</t>
  </si>
  <si>
    <t>NGN62653.45</t>
  </si>
  <si>
    <t>NGN12609.63</t>
  </si>
  <si>
    <t>NGN28117.39</t>
  </si>
  <si>
    <t>NGN37963.25</t>
  </si>
  <si>
    <t>NGN39033.44</t>
  </si>
  <si>
    <t>NGN7414.89</t>
  </si>
  <si>
    <t>NGN10241.25</t>
  </si>
  <si>
    <t>NGN42622.08</t>
  </si>
  <si>
    <t>NGN19634.79</t>
  </si>
  <si>
    <t>NGN11210.4</t>
  </si>
  <si>
    <t>NGN14719.62</t>
  </si>
  <si>
    <t>NGN14284.58</t>
  </si>
  <si>
    <t>NGN14982.66</t>
  </si>
  <si>
    <t>NGN30044.4</t>
  </si>
  <si>
    <t>NGN41010.03</t>
  </si>
  <si>
    <t>NGN22795.47</t>
  </si>
  <si>
    <t>NGN25539.84</t>
  </si>
  <si>
    <t>NGN52131.6</t>
  </si>
  <si>
    <t>NGN5469.96</t>
  </si>
  <si>
    <t>NGN5854.88</t>
  </si>
  <si>
    <t>NGN11189.45</t>
  </si>
  <si>
    <t>NGN28590.68</t>
  </si>
  <si>
    <t>NGN11941.88</t>
  </si>
  <si>
    <t>NGN45795</t>
  </si>
  <si>
    <t>NGN10341.29</t>
  </si>
  <si>
    <t>NGN12780.3</t>
  </si>
  <si>
    <t>NGN47076.14</t>
  </si>
  <si>
    <t>NGN29395.85</t>
  </si>
  <si>
    <t>NGN25861.14</t>
  </si>
  <si>
    <t>NGN47796.45</t>
  </si>
  <si>
    <t>NGN29841.4</t>
  </si>
  <si>
    <t>NGN25463.28</t>
  </si>
  <si>
    <t>NGN28171.08</t>
  </si>
  <si>
    <t>NGN20385.28</t>
  </si>
  <si>
    <t>NGN24617.6</t>
  </si>
  <si>
    <t>NGN12303.9</t>
  </si>
  <si>
    <t>NGN22136.4</t>
  </si>
  <si>
    <t>NGN13336.37</t>
  </si>
  <si>
    <t>NGN14241.42</t>
  </si>
  <si>
    <t>NGN30792.3</t>
  </si>
  <si>
    <t>NGN16638.75</t>
  </si>
  <si>
    <t>NGN2760.94</t>
  </si>
  <si>
    <t>NGN37170.7</t>
  </si>
  <si>
    <t>NGN18783.52</t>
  </si>
  <si>
    <t>NGN24870.32</t>
  </si>
  <si>
    <t>NGN28919.28</t>
  </si>
  <si>
    <t>NGN2104.62</t>
  </si>
  <si>
    <t>NGN27033.75</t>
  </si>
  <si>
    <t>NGN5348.34</t>
  </si>
  <si>
    <t>NGN30762.96</t>
  </si>
  <si>
    <t>NGN16762.62</t>
  </si>
  <si>
    <t>NGN5158.5</t>
  </si>
  <si>
    <t>NGN34174.16</t>
  </si>
  <si>
    <t>NGN10618</t>
  </si>
  <si>
    <t>NGN27912.8</t>
  </si>
  <si>
    <t>NGN15962.66</t>
  </si>
  <si>
    <t>NGN6405.63</t>
  </si>
  <si>
    <t>NGN13896.6</t>
  </si>
  <si>
    <t>NGN37394.24</t>
  </si>
  <si>
    <t>NGN22298.43</t>
  </si>
  <si>
    <t>NGN21017.1</t>
  </si>
  <si>
    <t>NGN13942.08</t>
  </si>
  <si>
    <t>NGN18972.6</t>
  </si>
  <si>
    <t>NGN17152.18</t>
  </si>
  <si>
    <t>NGN31251.2</t>
  </si>
  <si>
    <t>NGN15019.75</t>
  </si>
  <si>
    <t>NGN8648.8</t>
  </si>
  <si>
    <t>NGN17099.12</t>
  </si>
  <si>
    <t>NGN46291.63</t>
  </si>
  <si>
    <t>NGN11208.98</t>
  </si>
  <si>
    <t>NGN62567</t>
  </si>
  <si>
    <t>NGN19416.4</t>
  </si>
  <si>
    <t>NGN17051.4</t>
  </si>
  <si>
    <t>NGN34902.7</t>
  </si>
  <si>
    <t>NGN5156.8</t>
  </si>
  <si>
    <t>NGN23838</t>
  </si>
  <si>
    <t>NGN7155.47</t>
  </si>
  <si>
    <t>NGN11447</t>
  </si>
  <si>
    <t>NGN20847.33</t>
  </si>
  <si>
    <t>NGN27466.8</t>
  </si>
  <si>
    <t>NGN35319.24</t>
  </si>
  <si>
    <t>NGN33111.54</t>
  </si>
  <si>
    <t>NGN43773.76</t>
  </si>
  <si>
    <t>NGN46272.94</t>
  </si>
  <si>
    <t>NGN42326.4</t>
  </si>
  <si>
    <t>NGN21306.6</t>
  </si>
  <si>
    <t>NGN23992.79</t>
  </si>
  <si>
    <t>NGN10617.09</t>
  </si>
  <si>
    <t>NGN60781.56</t>
  </si>
  <si>
    <t>NGN6760.26</t>
  </si>
  <si>
    <t>NGN20225.7</t>
  </si>
  <si>
    <t>NGN4754.4</t>
  </si>
  <si>
    <t>NGN45622.7</t>
  </si>
  <si>
    <t>NGN23347.32</t>
  </si>
  <si>
    <t>NGN54354.3</t>
  </si>
  <si>
    <t>NGN12903.66</t>
  </si>
  <si>
    <t>NGN26955.98</t>
  </si>
  <si>
    <t>NGN43655.92</t>
  </si>
  <si>
    <t>NGN8835.5</t>
  </si>
  <si>
    <t>NGN46266.3</t>
  </si>
  <si>
    <t>NGN7933.2</t>
  </si>
  <si>
    <t>NGN37668.72</t>
  </si>
  <si>
    <t>NGN33093.98</t>
  </si>
  <si>
    <t>NGN15505.6</t>
  </si>
  <si>
    <t>NGN52216.52</t>
  </si>
  <si>
    <t>NGN47651.76</t>
  </si>
  <si>
    <t>NGN21449.89</t>
  </si>
  <si>
    <t>NGN44848.7</t>
  </si>
  <si>
    <t>NGN23607.71</t>
  </si>
  <si>
    <t>NGN38810.35</t>
  </si>
  <si>
    <t>NGN31774.63</t>
  </si>
  <si>
    <t>NGN42958.44</t>
  </si>
  <si>
    <t>NGN38655.63</t>
  </si>
  <si>
    <t>NGN26765.55</t>
  </si>
  <si>
    <t>NGN16960.05</t>
  </si>
  <si>
    <t>NGN21817.95</t>
  </si>
  <si>
    <t>NGN17913.58</t>
  </si>
  <si>
    <t>NGN19426.62</t>
  </si>
  <si>
    <t>NGN42986.58</t>
  </si>
  <si>
    <t>NGN28488.75</t>
  </si>
  <si>
    <t>NGN20851.74</t>
  </si>
  <si>
    <t>NGN13054.4</t>
  </si>
  <si>
    <t>NGN31953.39</t>
  </si>
  <si>
    <t>NGN18183.9</t>
  </si>
  <si>
    <t>NGN10536.85</t>
  </si>
  <si>
    <t>NGN63260.8</t>
  </si>
  <si>
    <t>NGN28527.36</t>
  </si>
  <si>
    <t>NGN12255.54</t>
  </si>
  <si>
    <t>NGN56647.5</t>
  </si>
  <si>
    <t>NGN4686.79</t>
  </si>
  <si>
    <t>NGN7002.19</t>
  </si>
  <si>
    <t>NGN32798.48</t>
  </si>
  <si>
    <t>NGN17198.36</t>
  </si>
  <si>
    <t>NGN21945</t>
  </si>
  <si>
    <t>NGN18432.38</t>
  </si>
  <si>
    <t>NGN30608.43</t>
  </si>
  <si>
    <t>NGN27913.6</t>
  </si>
  <si>
    <t>NGN29976.54</t>
  </si>
  <si>
    <t>NGN17295.89</t>
  </si>
  <si>
    <t>NGN43812.09</t>
  </si>
  <si>
    <t>NGN20219.16</t>
  </si>
  <si>
    <t>NGN5243.84</t>
  </si>
  <si>
    <t>NGN13511.57</t>
  </si>
  <si>
    <t>NGN21470.62</t>
  </si>
  <si>
    <t>NGN42010.89</t>
  </si>
  <si>
    <t>NGN11458.16</t>
  </si>
  <si>
    <t>NGN8774.4</t>
  </si>
  <si>
    <t>NGN53289.54</t>
  </si>
  <si>
    <t>NGN43425.69</t>
  </si>
  <si>
    <t>NGN21154.76</t>
  </si>
  <si>
    <t>NGN37392.43</t>
  </si>
  <si>
    <t>NGN27422.6</t>
  </si>
  <si>
    <t>NGN46310.4</t>
  </si>
  <si>
    <t>NGN7457.45</t>
  </si>
  <si>
    <t>NGN17809.48</t>
  </si>
  <si>
    <t>NGN12828.24</t>
  </si>
  <si>
    <t>NGN42738.63</t>
  </si>
  <si>
    <t>NGN42962.4</t>
  </si>
  <si>
    <t>NGN22583.88</t>
  </si>
  <si>
    <t>NGN31939.18</t>
  </si>
  <si>
    <t>NGN27987.19</t>
  </si>
  <si>
    <t>NGN26027.43</t>
  </si>
  <si>
    <t>NGN35955</t>
  </si>
  <si>
    <t>NGN72210.32</t>
  </si>
  <si>
    <t>NGN2184.16</t>
  </si>
  <si>
    <t>NGN6881.37</t>
  </si>
  <si>
    <t>NGN20373.08</t>
  </si>
  <si>
    <t>NGN25111.8</t>
  </si>
  <si>
    <t>NGN58417.06</t>
  </si>
  <si>
    <t>NGN27324.85</t>
  </si>
  <si>
    <t>NGN24094.8</t>
  </si>
  <si>
    <t>NGN9375.2</t>
  </si>
  <si>
    <t>NGN50943.2</t>
  </si>
  <si>
    <t>NGN13002.66</t>
  </si>
  <si>
    <t>NGN22598.1</t>
  </si>
  <si>
    <t>NGN27555.69</t>
  </si>
  <si>
    <t>NGN9152.55</t>
  </si>
  <si>
    <t>NGN13183.65</t>
  </si>
  <si>
    <t>NGN34353</t>
  </si>
  <si>
    <t>NGN72542.92</t>
  </si>
  <si>
    <t>NGN4171.3</t>
  </si>
  <si>
    <t>NGN26054.4</t>
  </si>
  <si>
    <t>NGN5473.15</t>
  </si>
  <si>
    <t>NGN28797.84</t>
  </si>
  <si>
    <t>NGN46500.62</t>
  </si>
  <si>
    <t>NGN14015.4</t>
  </si>
  <si>
    <t>NGN31082.22</t>
  </si>
  <si>
    <t>NGN37579.85</t>
  </si>
  <si>
    <t>NGN52079.72</t>
  </si>
  <si>
    <t>NGN25467.44</t>
  </si>
  <si>
    <t>NGN7296.21</t>
  </si>
  <si>
    <t>NGN21920.8</t>
  </si>
  <si>
    <t>NGN20852.16</t>
  </si>
  <si>
    <t>NGN60999.48</t>
  </si>
  <si>
    <t>NGN10063.04</t>
  </si>
  <si>
    <t>NGN39052.02</t>
  </si>
  <si>
    <t>NGN16084.04</t>
  </si>
  <si>
    <t>NGN13223.6</t>
  </si>
  <si>
    <t>NGN6349.5</t>
  </si>
  <si>
    <t>NGN9449.46</t>
  </si>
  <si>
    <t>NGN61785.9</t>
  </si>
  <si>
    <t>NGN4827.24</t>
  </si>
  <si>
    <t>NGN2318</t>
  </si>
  <si>
    <t>NGN20865.12</t>
  </si>
  <si>
    <t>NGN31096.71</t>
  </si>
  <si>
    <t>NGN10312.54</t>
  </si>
  <si>
    <t>NGN27190.65</t>
  </si>
  <si>
    <t>NGN26585.24</t>
  </si>
  <si>
    <t>NGN57912</t>
  </si>
  <si>
    <t>NGN5201.28</t>
  </si>
  <si>
    <t>NGN11302.34</t>
  </si>
  <si>
    <t>NGN39224.97</t>
  </si>
  <si>
    <t>NGN15028.56</t>
  </si>
  <si>
    <t>NGN42939.6</t>
  </si>
  <si>
    <t>NGN12437.9</t>
  </si>
  <si>
    <t>NGN25178.1</t>
  </si>
  <si>
    <t>NGN51646.96</t>
  </si>
  <si>
    <t>NGN55445.6</t>
  </si>
  <si>
    <t>NGN27972.56</t>
  </si>
  <si>
    <t>NGN18801.57</t>
  </si>
  <si>
    <t>NGN33031.88</t>
  </si>
  <si>
    <t>NGN27157.63</t>
  </si>
  <si>
    <t>NGN22048.3</t>
  </si>
  <si>
    <t>NGN52498.9</t>
  </si>
  <si>
    <t>NGN38136.8</t>
  </si>
  <si>
    <t>NGN54309.75</t>
  </si>
  <si>
    <t>NGN47332.48</t>
  </si>
  <si>
    <t>NGN9082.92</t>
  </si>
  <si>
    <t>NGN20300.33</t>
  </si>
  <si>
    <t>NGN43166.5</t>
  </si>
  <si>
    <t>NGN13509.99</t>
  </si>
  <si>
    <t>NGN23670.24</t>
  </si>
  <si>
    <t>NGN23715.42</t>
  </si>
  <si>
    <t>NGN44903.76</t>
  </si>
  <si>
    <t>NGN60272.1</t>
  </si>
  <si>
    <t>NGN6001.5</t>
  </si>
  <si>
    <t>NGN38780.7</t>
  </si>
  <si>
    <t>NGN39148.16</t>
  </si>
  <si>
    <t>NGN11337.46</t>
  </si>
  <si>
    <t>NGN39963.52</t>
  </si>
  <si>
    <t>NGN16443.25</t>
  </si>
  <si>
    <t>NGN14025.96</t>
  </si>
  <si>
    <t>NGN38444.4</t>
  </si>
  <si>
    <t>NGN24159.8</t>
  </si>
  <si>
    <t>NGN15104.13</t>
  </si>
  <si>
    <t>NGN27899.28</t>
  </si>
  <si>
    <t>NGN20350.71</t>
  </si>
  <si>
    <t>NGN45279.99</t>
  </si>
  <si>
    <t>NGN3479.97</t>
  </si>
  <si>
    <t>NGN14790.87</t>
  </si>
  <si>
    <t>NGN44098.11</t>
  </si>
  <si>
    <t>NGN11630.52</t>
  </si>
  <si>
    <t>NGN22634.5</t>
  </si>
  <si>
    <t>NGN32380.2</t>
  </si>
  <si>
    <t>NGN6086.08</t>
  </si>
  <si>
    <t>NGN9845.77</t>
  </si>
  <si>
    <t>NGN3021</t>
  </si>
  <si>
    <t>NGN56172.75</t>
  </si>
  <si>
    <t>NGN8084.52</t>
  </si>
  <si>
    <t>NGN20364.48</t>
  </si>
  <si>
    <t>NGN18591.75</t>
  </si>
  <si>
    <t>NGN19480.56</t>
  </si>
  <si>
    <t>NGN47517.47</t>
  </si>
  <si>
    <t>NGN40904.64</t>
  </si>
  <si>
    <t>NGN35318.72</t>
  </si>
  <si>
    <t>NGN5631.99</t>
  </si>
  <si>
    <t>NGN11651.8</t>
  </si>
  <si>
    <t>NGN21954.24</t>
  </si>
  <si>
    <t>NGN34554.55</t>
  </si>
  <si>
    <t>NGN16513.92</t>
  </si>
  <si>
    <t>NGN15044.85</t>
  </si>
  <si>
    <t>NGN21012.3</t>
  </si>
  <si>
    <t>NGN49066.36</t>
  </si>
  <si>
    <t>NGN38829.05</t>
  </si>
  <si>
    <t>NGN12650.79</t>
  </si>
  <si>
    <t>NGN35970.53</t>
  </si>
  <si>
    <t>NGN52799.45</t>
  </si>
  <si>
    <t>NGN26010.24</t>
  </si>
  <si>
    <t>NGN11774.58</t>
  </si>
  <si>
    <t>NGN9856.08</t>
  </si>
  <si>
    <t>NGN46580.16</t>
  </si>
  <si>
    <t>NGN11829.5</t>
  </si>
  <si>
    <t>NGN19836.32</t>
  </si>
  <si>
    <t>NGN23896.32</t>
  </si>
  <si>
    <t>NGN29577.12</t>
  </si>
  <si>
    <t>NGN7625.84</t>
  </si>
  <si>
    <t>NGN5150.34</t>
  </si>
  <si>
    <t>NGN8012.94</t>
  </si>
  <si>
    <t>NGN5989.66</t>
  </si>
  <si>
    <t>NGN46566.18</t>
  </si>
  <si>
    <t>NGN11283.09</t>
  </si>
  <si>
    <t>NGN17257.5</t>
  </si>
  <si>
    <t>NGN30716.63</t>
  </si>
  <si>
    <t>NGN45987.12</t>
  </si>
  <si>
    <t>NGN45402.12</t>
  </si>
  <si>
    <t>NGN47983.29</t>
  </si>
  <si>
    <t>NGN56475.9</t>
  </si>
  <si>
    <t>NGN43977.3</t>
  </si>
  <si>
    <t>NGN10598.28</t>
  </si>
  <si>
    <t>NGN18739.63</t>
  </si>
  <si>
    <t>NGN25171.2</t>
  </si>
  <si>
    <t>NGN52194.36</t>
  </si>
  <si>
    <t>NGN15049.8</t>
  </si>
  <si>
    <t>NGN22358.31</t>
  </si>
  <si>
    <t>NGN15853.86</t>
  </si>
  <si>
    <t>NGN35806.5</t>
  </si>
  <si>
    <t>NGN35876.79</t>
  </si>
  <si>
    <t>NGN44260.65</t>
  </si>
  <si>
    <t>NGN13216.8</t>
  </si>
  <si>
    <t>NGN42890.4</t>
  </si>
  <si>
    <t>NGN27288.8</t>
  </si>
  <si>
    <t>NGN33099.84</t>
  </si>
  <si>
    <t>NGN37392.82</t>
  </si>
  <si>
    <t>NGN7107.9</t>
  </si>
  <si>
    <t>NGN65026</t>
  </si>
  <si>
    <t>NGN42235.52</t>
  </si>
  <si>
    <t>NGN68760.51</t>
  </si>
  <si>
    <t>NGN30651.24</t>
  </si>
  <si>
    <t>NGN44760.6</t>
  </si>
  <si>
    <t>NGN46366.1</t>
  </si>
  <si>
    <t>NGN31535.25</t>
  </si>
  <si>
    <t>NGN10407.11</t>
  </si>
  <si>
    <t>NGN8246.92</t>
  </si>
  <si>
    <t>NGN54407.76</t>
  </si>
  <si>
    <t>NGN8824.74</t>
  </si>
  <si>
    <t>NGN31473.6</t>
  </si>
  <si>
    <t>NGN17480.96</t>
  </si>
  <si>
    <t>NGN14054.01</t>
  </si>
  <si>
    <t>NGN28433.34</t>
  </si>
  <si>
    <t>NGN55089.36</t>
  </si>
  <si>
    <t>NGN65369.46</t>
  </si>
  <si>
    <t>NGN40382.64</t>
  </si>
  <si>
    <t>NGN6106.25</t>
  </si>
  <si>
    <t>NGN30587.76</t>
  </si>
  <si>
    <t>NGN15078.24</t>
  </si>
  <si>
    <t>NGN58736.61</t>
  </si>
  <si>
    <t>NGN14040.98</t>
  </si>
  <si>
    <t>NGN39323.16</t>
  </si>
  <si>
    <t>NGN8031.52</t>
  </si>
  <si>
    <t>NGN37937.12</t>
  </si>
  <si>
    <t>NGN24005.02</t>
  </si>
  <si>
    <t>NGN25463.16</t>
  </si>
  <si>
    <t>NGN8570.52</t>
  </si>
  <si>
    <t>NGN42528.75</t>
  </si>
  <si>
    <t>NGN66156.81</t>
  </si>
  <si>
    <t>NGN31195.27</t>
  </si>
  <si>
    <t>NGN21429.66</t>
  </si>
  <si>
    <t>NGN26054.34</t>
  </si>
  <si>
    <t>NGN38016.24</t>
  </si>
  <si>
    <t>NGN2133.32</t>
  </si>
  <si>
    <t>NGN3418.72</t>
  </si>
  <si>
    <t>NGN10710.63</t>
  </si>
  <si>
    <t>NGN23520.75</t>
  </si>
  <si>
    <t>NGN56320.23</t>
  </si>
  <si>
    <t>NGN27024.8</t>
  </si>
  <si>
    <t>NGN53516.97</t>
  </si>
  <si>
    <t>NGN4140.92</t>
  </si>
  <si>
    <t>NGN21253.22</t>
  </si>
  <si>
    <t>NGN26716.8</t>
  </si>
  <si>
    <t>NGN20605.37</t>
  </si>
  <si>
    <t>NGN59260.02</t>
  </si>
  <si>
    <t>NGN28839.58</t>
  </si>
  <si>
    <t>NGN15078</t>
  </si>
  <si>
    <t>NGN6798.3</t>
  </si>
  <si>
    <t>NGN35332</t>
  </si>
  <si>
    <t>NGN13855.5</t>
  </si>
  <si>
    <t>NGN50036.27</t>
  </si>
  <si>
    <t>NGN14652.9</t>
  </si>
  <si>
    <t>NGN20290.12</t>
  </si>
  <si>
    <t>NGN41317.32</t>
  </si>
  <si>
    <t>NGN7485.06</t>
  </si>
  <si>
    <t>NGN13088.72</t>
  </si>
  <si>
    <t>NGN19384.68</t>
  </si>
  <si>
    <t>NGN4918</t>
  </si>
  <si>
    <t>NGN17670.6</t>
  </si>
  <si>
    <t>NGN2985.08</t>
  </si>
  <si>
    <t>NGN46244.43</t>
  </si>
  <si>
    <t>NGN18213.8</t>
  </si>
  <si>
    <t>NGN3050.25</t>
  </si>
  <si>
    <t>NGN12394.36</t>
  </si>
  <si>
    <t>NGN54576.28</t>
  </si>
  <si>
    <t>NGN66014.6</t>
  </si>
  <si>
    <t>NGN47300.66</t>
  </si>
  <si>
    <t>NGN20520.08</t>
  </si>
  <si>
    <t>NGN3385.6</t>
  </si>
  <si>
    <t>NGN62695.19</t>
  </si>
  <si>
    <t>NGN13554.6</t>
  </si>
  <si>
    <t>NGN9612.22</t>
  </si>
  <si>
    <t>NGN46636.87</t>
  </si>
  <si>
    <t>NGN8234.64</t>
  </si>
  <si>
    <t>NGN40530.56</t>
  </si>
  <si>
    <t>NGN41408.9</t>
  </si>
  <si>
    <t>NGN39705.63</t>
  </si>
  <si>
    <t>NGN25321.62</t>
  </si>
  <si>
    <t>NGN12646.48</t>
  </si>
  <si>
    <t>NGN29036</t>
  </si>
  <si>
    <t>NGN1991.68</t>
  </si>
  <si>
    <t>NGN7009.92</t>
  </si>
  <si>
    <t>NGN32749.86</t>
  </si>
  <si>
    <t>NGN12587.12</t>
  </si>
  <si>
    <t>NGN10261.08</t>
  </si>
  <si>
    <t>NGN59287.13</t>
  </si>
  <si>
    <t>NGN41223.7</t>
  </si>
  <si>
    <t>NGN29312.54</t>
  </si>
  <si>
    <t>NGN8128</t>
  </si>
  <si>
    <t>NGN28699.3</t>
  </si>
  <si>
    <t>NGN51430.5</t>
  </si>
  <si>
    <t>NGN51908.88</t>
  </si>
  <si>
    <t>NGN18779.1</t>
  </si>
  <si>
    <t>NGN22356.4</t>
  </si>
  <si>
    <t>NGN40414.08</t>
  </si>
  <si>
    <t>NGN62296.62</t>
  </si>
  <si>
    <t>NGN73230.7</t>
  </si>
  <si>
    <t>NGN19776.5</t>
  </si>
  <si>
    <t>NGN49441.92</t>
  </si>
  <si>
    <t>NGN73718.1</t>
  </si>
  <si>
    <t>NGN45646.51</t>
  </si>
  <si>
    <t>NGN49446.89</t>
  </si>
  <si>
    <t>NGN53804.4</t>
  </si>
  <si>
    <t>NGN8531.12</t>
  </si>
  <si>
    <t>NGN26163.36</t>
  </si>
  <si>
    <t>NGN59045.16</t>
  </si>
  <si>
    <t>NGN25702.44</t>
  </si>
  <si>
    <t>NGN9475.87</t>
  </si>
  <si>
    <t>NGN14944.16</t>
  </si>
  <si>
    <t>NGN8929.98</t>
  </si>
  <si>
    <t>NGN37750.72</t>
  </si>
  <si>
    <t>NGN44591.61</t>
  </si>
  <si>
    <t>NGN7851</t>
  </si>
  <si>
    <t>NGN31612.32</t>
  </si>
  <si>
    <t>NGN8712.36</t>
  </si>
  <si>
    <t>NGN26862.21</t>
  </si>
  <si>
    <t>NGN12269.25</t>
  </si>
  <si>
    <t>NGN18655.56</t>
  </si>
  <si>
    <t>NGN14415.44</t>
  </si>
  <si>
    <t>NGN44473.28</t>
  </si>
  <si>
    <t>NGN31244.16</t>
  </si>
  <si>
    <t>NGN4594.86</t>
  </si>
  <si>
    <t>NGN25819.2</t>
  </si>
  <si>
    <t>NGN52633.68</t>
  </si>
  <si>
    <t>NGN8070.03</t>
  </si>
  <si>
    <t>NGN17562.24</t>
  </si>
  <si>
    <t>NGN27827.28</t>
  </si>
  <si>
    <t>NGN61515.78</t>
  </si>
  <si>
    <t>NGN43977.92</t>
  </si>
  <si>
    <t>NGN27105.67</t>
  </si>
  <si>
    <t>NGN15312.15</t>
  </si>
  <si>
    <t>NGN27495.86</t>
  </si>
  <si>
    <t>NGN29361.41</t>
  </si>
  <si>
    <t>NGN9736.3</t>
  </si>
  <si>
    <t>NGN12698.52</t>
  </si>
  <si>
    <t>NGN8845.9</t>
  </si>
  <si>
    <t>NGN16263.99</t>
  </si>
  <si>
    <t>NGN31274.8</t>
  </si>
  <si>
    <t>NGN4791.36</t>
  </si>
  <si>
    <t>NGN21673.08</t>
  </si>
  <si>
    <t>NGN30549</t>
  </si>
  <si>
    <t>NGN15120.8</t>
  </si>
  <si>
    <t>NGN19674.9</t>
  </si>
  <si>
    <t>NGN18207.99</t>
  </si>
  <si>
    <t>NGN33841.26</t>
  </si>
  <si>
    <t>NGN26806.8</t>
  </si>
  <si>
    <t>NGN16928.73</t>
  </si>
  <si>
    <t>NGN21195.13</t>
  </si>
  <si>
    <t>NGN21712.4</t>
  </si>
  <si>
    <t>NGN39675.52</t>
  </si>
  <si>
    <t>NGN21327.57</t>
  </si>
  <si>
    <t>NGN28755.55</t>
  </si>
  <si>
    <t>NGN3330.9</t>
  </si>
  <si>
    <t>NGN47184.72</t>
  </si>
  <si>
    <t>NGN5173.56</t>
  </si>
  <si>
    <t>NGN23986.83</t>
  </si>
  <si>
    <t>NGN27706.32</t>
  </si>
  <si>
    <t>NGN8791.2</t>
  </si>
  <si>
    <t>NGN2725.42</t>
  </si>
  <si>
    <t>NGN22398.15</t>
  </si>
  <si>
    <t>NGN9176.4</t>
  </si>
  <si>
    <t>NGN9861.1</t>
  </si>
  <si>
    <t>NGN28689.62</t>
  </si>
  <si>
    <t>NGN28334.7</t>
  </si>
  <si>
    <t>NGN27030.64</t>
  </si>
  <si>
    <t>NGN23503.92</t>
  </si>
  <si>
    <t>NGN15889.68</t>
  </si>
  <si>
    <t>NGN19534.5</t>
  </si>
  <si>
    <t>NGN13843.76</t>
  </si>
  <si>
    <t>NGN19287.29</t>
  </si>
  <si>
    <t>NGN23901.6</t>
  </si>
  <si>
    <t>NGN42135.6</t>
  </si>
  <si>
    <t>NGN4999.28</t>
  </si>
  <si>
    <t>NGN7290.91</t>
  </si>
  <si>
    <t>NGN17029.26</t>
  </si>
  <si>
    <t>NGN22245.55</t>
  </si>
  <si>
    <t>NGN54963.12</t>
  </si>
  <si>
    <t>NGN24385.3</t>
  </si>
  <si>
    <t>NGN5312.5</t>
  </si>
  <si>
    <t>NGN32434.16</t>
  </si>
  <si>
    <t>NGN27671.77</t>
  </si>
  <si>
    <t>NGN13002.15</t>
  </si>
  <si>
    <t>NGN41052.93</t>
  </si>
  <si>
    <t>NGN14261.98</t>
  </si>
  <si>
    <t>NGN26256.48</t>
  </si>
  <si>
    <t>NGN34408.44</t>
  </si>
  <si>
    <t>NGN15465.58</t>
  </si>
  <si>
    <t>NGN33801.56</t>
  </si>
  <si>
    <t>NGN19555.95</t>
  </si>
  <si>
    <t>NGN53205.75</t>
  </si>
  <si>
    <t>NGN38707.3</t>
  </si>
  <si>
    <t>NGN20830.1</t>
  </si>
  <si>
    <t>NGN8670.27</t>
  </si>
  <si>
    <t>NGN17758.98</t>
  </si>
  <si>
    <t>NGN34372.98</t>
  </si>
  <si>
    <t>NGN30033.42</t>
  </si>
  <si>
    <t>NGN6276</t>
  </si>
  <si>
    <t>NGN63412.96</t>
  </si>
  <si>
    <t>NGN71463.06</t>
  </si>
  <si>
    <t>NGN40011.84</t>
  </si>
  <si>
    <t>NGN18575.7</t>
  </si>
  <si>
    <t>NGN22587.84</t>
  </si>
  <si>
    <t>NGN24063.41</t>
  </si>
  <si>
    <t>NGN38381.85</t>
  </si>
  <si>
    <t>NGN38827.1</t>
  </si>
  <si>
    <t>NGN45714.24</t>
  </si>
  <si>
    <t>NGN15982.04</t>
  </si>
  <si>
    <t>NGN15105.86</t>
  </si>
  <si>
    <t>NGN54564.05</t>
  </si>
  <si>
    <t>NGN18008.42</t>
  </si>
  <si>
    <t>NGN7913.36</t>
  </si>
  <si>
    <t>NGN15820.92</t>
  </si>
  <si>
    <t>NGN24817.3</t>
  </si>
  <si>
    <t>NGN21747</t>
  </si>
  <si>
    <t>NGN20490.24</t>
  </si>
  <si>
    <t>NGN32283.7</t>
  </si>
  <si>
    <t>NGN33993.85</t>
  </si>
  <si>
    <t>NGN7498.34</t>
  </si>
  <si>
    <t>NGN14248.52</t>
  </si>
  <si>
    <t>NGN28244.7</t>
  </si>
  <si>
    <t>NGN4384.06</t>
  </si>
  <si>
    <t>NGN27346.2</t>
  </si>
  <si>
    <t>NGN18376.2</t>
  </si>
  <si>
    <t>NGN20429.5</t>
  </si>
  <si>
    <t>NGN21311.16</t>
  </si>
  <si>
    <t>NGN27954.96</t>
  </si>
  <si>
    <t>NGN7630.77</t>
  </si>
  <si>
    <t>NGN41978.75</t>
  </si>
  <si>
    <t>NGN48135.06</t>
  </si>
  <si>
    <t>NGN10865.88</t>
  </si>
  <si>
    <t>NGN18919.41</t>
  </si>
  <si>
    <t>NGN15147.27</t>
  </si>
  <si>
    <t>NGN18067.5</t>
  </si>
  <si>
    <t>NGN44763.55</t>
  </si>
  <si>
    <t>NGN21898.8</t>
  </si>
  <si>
    <t>NGN23188</t>
  </si>
  <si>
    <t>NGN3640</t>
  </si>
  <si>
    <t>NGN38778.5</t>
  </si>
  <si>
    <t>NGN21017.76</t>
  </si>
  <si>
    <t>NGN46346.7</t>
  </si>
  <si>
    <t>NGN11555.5</t>
  </si>
  <si>
    <t>NGN22771.51</t>
  </si>
  <si>
    <t>NGN10398.05</t>
  </si>
  <si>
    <t>NGN43109.22</t>
  </si>
  <si>
    <t>NGN31962.48</t>
  </si>
  <si>
    <t>NGN17178.13</t>
  </si>
  <si>
    <t>NGN27995.1</t>
  </si>
  <si>
    <t>NGN68340.24</t>
  </si>
  <si>
    <t>NGN27911.1</t>
  </si>
  <si>
    <t>NGN12936</t>
  </si>
  <si>
    <t>NGN21172.21</t>
  </si>
  <si>
    <t>NGN3006.14</t>
  </si>
  <si>
    <t>NGN20154</t>
  </si>
  <si>
    <t>NGN13756.86</t>
  </si>
  <si>
    <t>NGN6794.48</t>
  </si>
  <si>
    <t>NGN3392.04</t>
  </si>
  <si>
    <t>NGN11174.24</t>
  </si>
  <si>
    <t>NGN11962.08</t>
  </si>
  <si>
    <t>NGN20205.12</t>
  </si>
  <si>
    <t>NGN22544.02</t>
  </si>
  <si>
    <t>NGN32997.5</t>
  </si>
  <si>
    <t>NGN33834.06</t>
  </si>
  <si>
    <t>NGN2445.8</t>
  </si>
  <si>
    <t>NGN34698.56</t>
  </si>
  <si>
    <t>NGN40685.84</t>
  </si>
  <si>
    <t>NGN19638.61</t>
  </si>
  <si>
    <t>NGN26983.64</t>
  </si>
  <si>
    <t>NGN18163.2</t>
  </si>
  <si>
    <t>NGN20748.5</t>
  </si>
  <si>
    <t>NGN17836.56</t>
  </si>
  <si>
    <t>NGN4499.2</t>
  </si>
  <si>
    <t>NGN12527.52</t>
  </si>
  <si>
    <t>NGN4357.5</t>
  </si>
  <si>
    <t>NGN31326.96</t>
  </si>
  <si>
    <t>NGN45728.36</t>
  </si>
  <si>
    <t>NGN25967.52</t>
  </si>
  <si>
    <t>NGN27992.25</t>
  </si>
  <si>
    <t>NGN28636.44</t>
  </si>
  <si>
    <t>NGN5764.98</t>
  </si>
  <si>
    <t>NGN11441.77</t>
  </si>
  <si>
    <t>NGN33274.08</t>
  </si>
  <si>
    <t>NGN27619.02</t>
  </si>
  <si>
    <t>NGN9439.2</t>
  </si>
  <si>
    <t>NGN46675.85</t>
  </si>
  <si>
    <t>NGN26051.76</t>
  </si>
  <si>
    <t>NGN13955.7</t>
  </si>
  <si>
    <t>NGN23191.74</t>
  </si>
  <si>
    <t>NGN24420.84</t>
  </si>
  <si>
    <t>NGN61694.34</t>
  </si>
  <si>
    <t>NGN20810.4</t>
  </si>
  <si>
    <t>NGN32124.55</t>
  </si>
  <si>
    <t>NGN12807.68</t>
  </si>
  <si>
    <t>NGN8392.63</t>
  </si>
  <si>
    <t>NGN6549.42</t>
  </si>
  <si>
    <t>NGN8675.45</t>
  </si>
  <si>
    <t>NGN4661.36</t>
  </si>
  <si>
    <t>NGN25252.5</t>
  </si>
  <si>
    <t>NGN32168.4</t>
  </si>
  <si>
    <t>NGN55594.74</t>
  </si>
  <si>
    <t>NGN10631.5</t>
  </si>
  <si>
    <t>NGN27364.8</t>
  </si>
  <si>
    <t>NGN22347.05</t>
  </si>
  <si>
    <t>NGN23891.34</t>
  </si>
  <si>
    <t>NGN7166.8</t>
  </si>
  <si>
    <t>NGN31014</t>
  </si>
  <si>
    <t>NGN13481.5</t>
  </si>
  <si>
    <t>NGN11338.82</t>
  </si>
  <si>
    <t>NGN5591.88</t>
  </si>
  <si>
    <t>NGN5535.5</t>
  </si>
  <si>
    <t>NGN42208.68</t>
  </si>
  <si>
    <t>NGN3271.8</t>
  </si>
  <si>
    <t>NGN15646.37</t>
  </si>
  <si>
    <t>NGN14891.4</t>
  </si>
  <si>
    <t>NGN9966</t>
  </si>
  <si>
    <t>NGN34310.01</t>
  </si>
  <si>
    <t>NGN20241.21</t>
  </si>
  <si>
    <t>NGN17818.09</t>
  </si>
  <si>
    <t>NGN58665.36</t>
  </si>
  <si>
    <t>NGN37344.75</t>
  </si>
  <si>
    <t>NGN4568.48</t>
  </si>
  <si>
    <t>NGN11412.24</t>
  </si>
  <si>
    <t>NGN26321.46</t>
  </si>
  <si>
    <t>NGN6296.72</t>
  </si>
  <si>
    <t>NGN39162.42</t>
  </si>
  <si>
    <t>NGN4569.5</t>
  </si>
  <si>
    <t>NGN25964.12</t>
  </si>
  <si>
    <t>NGN20431.73</t>
  </si>
  <si>
    <t>NGN8391.75</t>
  </si>
  <si>
    <t>NGN6555.36</t>
  </si>
  <si>
    <t>NGN11706.09</t>
  </si>
  <si>
    <t>NGN8059.52</t>
  </si>
  <si>
    <t>NGN33925.15</t>
  </si>
  <si>
    <t>NGN26154.24</t>
  </si>
  <si>
    <t>NGN16855</t>
  </si>
  <si>
    <t>NGN6758</t>
  </si>
  <si>
    <t>NGN2963.48</t>
  </si>
  <si>
    <t>NGN16584.5</t>
  </si>
  <si>
    <t>NGN4078.08</t>
  </si>
  <si>
    <t>NGN21075.83</t>
  </si>
  <si>
    <t>NGN58301.88</t>
  </si>
  <si>
    <t>NGN30138.74</t>
  </si>
  <si>
    <t>NGN12115.65</t>
  </si>
  <si>
    <t>NGN22674.99</t>
  </si>
  <si>
    <t>NGN13632.06</t>
  </si>
  <si>
    <t>NGN34194.5</t>
  </si>
  <si>
    <t>NGN51367.68</t>
  </si>
  <si>
    <t>NGN7794.62</t>
  </si>
  <si>
    <t>NGN1789.08</t>
  </si>
  <si>
    <t>NGN28324.17</t>
  </si>
  <si>
    <t>NGN26395.32</t>
  </si>
  <si>
    <t>NGN21218.4</t>
  </si>
  <si>
    <t>NGN10242.84</t>
  </si>
  <si>
    <t>NGN74548.4</t>
  </si>
  <si>
    <t>NGN19048.16</t>
  </si>
  <si>
    <t>NGN12511.6</t>
  </si>
  <si>
    <t>NGN14034</t>
  </si>
  <si>
    <t>NGN9070.2</t>
  </si>
  <si>
    <t>NGN11321.52</t>
  </si>
  <si>
    <t>NGN12099.78</t>
  </si>
  <si>
    <t>NGN30838.5</t>
  </si>
  <si>
    <t>Transaction time</t>
  </si>
  <si>
    <t>Project Summary</t>
  </si>
  <si>
    <t>1. Clean up the Accounts and Loan worksheet​</t>
  </si>
  <si>
    <t>2. Duplicate the Customer worksheet and rename it to “All_customer_details”. Then using lookup functions, add the following columns to the “All_customer_details” sheet by referencing other worksheets.​</t>
  </si>
  <si>
    <r>
      <t>a)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Arial"/>
        <family val="2"/>
      </rPr>
      <t>Account type and opening balance from Accounts worksheet​</t>
    </r>
  </si>
  <si>
    <r>
      <t>b)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Arial"/>
        <family val="2"/>
      </rPr>
      <t>Loan from loan worksheet (for customers that took loan.)​</t>
    </r>
  </si>
  <si>
    <r>
      <t>c)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Arial"/>
        <family val="2"/>
      </rPr>
      <t>Transaction_date, Transaction type and Transaction medium from Transaction worksheet.​</t>
    </r>
  </si>
  <si>
    <t xml:space="preserve">    3. Calculate the difference between Current_deposit and Saving_deposit call the column “Balance”​</t>
  </si>
  <si>
    <t xml:space="preserve">    4. Reward customers who have above #500,000 in their current account with 2% addition to their money.</t>
  </si>
  <si>
    <t xml:space="preserve">    5. Create an interactive dashboard and share your insights.</t>
  </si>
  <si>
    <t>Column1</t>
  </si>
  <si>
    <t/>
  </si>
  <si>
    <t>ACCOUNT</t>
  </si>
  <si>
    <t>LOAN</t>
  </si>
  <si>
    <t>transaction date</t>
  </si>
  <si>
    <t>transaction type</t>
  </si>
  <si>
    <t>TRANSACTION MEDIUM</t>
  </si>
  <si>
    <t>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</si>
</sst>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;@"/>
    <numFmt numFmtId="165" formatCode="0.0000"/>
    <numFmt numFmtId="166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22"/>
      <color theme="1"/>
      <name val="Arial"/>
      <family val="2"/>
    </font>
    <font>
      <sz val="12"/>
      <color theme="1"/>
      <name val="Arial"/>
      <family val="2"/>
    </font>
    <font>
      <sz val="7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1" fontId="2" fillId="0" borderId="0" xfId="0" applyNumberFormat="1" applyFont="1"/>
    <xf numFmtId="15" fontId="2" fillId="0" borderId="0" xfId="0" applyNumberFormat="1" applyFont="1"/>
    <xf numFmtId="22" fontId="2" fillId="0" borderId="0" xfId="0" applyNumberFormat="1" applyFont="1"/>
    <xf numFmtId="2" fontId="0" fillId="0" borderId="0" xfId="0" applyNumberFormat="1"/>
    <xf numFmtId="164" fontId="0" fillId="0" borderId="0" xfId="0" applyNumberFormat="1"/>
    <xf numFmtId="22" fontId="0" fillId="0" borderId="0" xfId="0" applyNumberFormat="1"/>
    <xf numFmtId="165" fontId="0" fillId="0" borderId="0" xfId="0" applyNumberFormat="1"/>
    <xf numFmtId="14" fontId="0" fillId="0" borderId="0" xfId="0" applyNumberFormat="1"/>
    <xf numFmtId="20" fontId="0" fillId="0" borderId="0" xfId="0" applyNumberFormat="1"/>
    <xf numFmtId="3" fontId="2" fillId="0" borderId="0" xfId="0" applyNumberFormat="1" applyFont="1"/>
    <xf numFmtId="0" fontId="1" fillId="0" borderId="0" xfId="0" applyFont="1"/>
    <xf numFmtId="0" fontId="3" fillId="0" borderId="0" xfId="0" applyFont="1" applyAlignment="1">
      <alignment horizontal="left" vertical="center" indent="4"/>
    </xf>
    <xf numFmtId="0" fontId="4" fillId="0" borderId="0" xfId="0" applyFont="1" applyAlignment="1">
      <alignment horizontal="left" vertical="center" inden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indent="4"/>
    </xf>
    <xf numFmtId="166" fontId="2" fillId="0" borderId="0" xfId="0" applyNumberFormat="1" applyFont="1"/>
    <xf numFmtId="166" fontId="0" fillId="0" borderId="0" xfId="0" applyNumberFormat="1"/>
    <xf numFmtId="14" fontId="2" fillId="0" borderId="0" xfId="0" applyNumberFormat="1" applyFont="1"/>
    <xf numFmtId="0" fontId="2" fillId="0" borderId="0" xfId="0" applyNumberFormat="1" applyFont="1"/>
  </cellXfs>
  <cellStyles count="1">
    <cellStyle name="Normal" xfId="0" builtinId="0"/>
  </cellStyles>
  <dxfs count="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66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166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BD12964-6079-4024-B0B5-B37E54E382EE}" autoFormatId="16" applyNumberFormats="0" applyBorderFormats="0" applyFontFormats="0" applyPatternFormats="0" applyAlignmentFormats="0" applyWidthHeightFormats="0">
  <queryTableRefresh nextId="8">
    <queryTableFields count="7">
      <queryTableField id="1" name="Customer_id" tableColumnId="1"/>
      <queryTableField id="2" name="Account Number" tableColumnId="2"/>
      <queryTableField id="3" name="City id" tableColumnId="3"/>
      <queryTableField id="4" name="Account_Open_Date" tableColumnId="4"/>
      <queryTableField id="5" name="Account Type" tableColumnId="5"/>
      <queryTableField id="6" name="Account officer" tableColumnId="6"/>
      <queryTableField id="7" name="Opening Balanc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AC3855B-E17B-4673-A6E1-F55FE717F425}" autoFormatId="16" applyNumberFormats="0" applyBorderFormats="0" applyFontFormats="0" applyPatternFormats="0" applyAlignmentFormats="0" applyWidthHeightFormats="0">
  <queryTableRefresh nextId="5">
    <queryTableFields count="4">
      <queryTableField id="1" name="Customer_id" tableColumnId="1"/>
      <queryTableField id="2" name="Account Number" tableColumnId="2"/>
      <queryTableField id="3" name="City id" tableColumnId="3"/>
      <queryTableField id="4" name="Bank Loans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490B89D-CF95-473E-917E-D0FF145A2B5A}" name="Table6" displayName="Table6" ref="A1:Q3012" totalsRowShown="0" headerRowDxfId="13" dataDxfId="14">
  <autoFilter ref="A1:Q3012" xr:uid="{7490B89D-CF95-473E-917E-D0FF145A2B5A}"/>
  <sortState xmlns:xlrd2="http://schemas.microsoft.com/office/spreadsheetml/2017/richdata2" ref="A2:K3012">
    <sortCondition ref="A1:A3012"/>
  </sortState>
  <tableColumns count="17">
    <tableColumn id="1" xr3:uid="{DCEA1215-1432-4C88-8456-065A13490BB0}" name="Customer_id" dataDxfId="24"/>
    <tableColumn id="2" xr3:uid="{4C683949-86D0-475A-BE24-4C172AE930B6}" name="Account Number" dataDxfId="23"/>
    <tableColumn id="3" xr3:uid="{53DAD3A8-AE91-4301-9CA8-144664FC5154}" name="Age" dataDxfId="22"/>
    <tableColumn id="4" xr3:uid="{AA9F8B49-F632-470B-A200-A7F08DC9282B}" name="Date of Birth" dataDxfId="21"/>
    <tableColumn id="5" xr3:uid="{68C3352A-051F-405F-A220-AC23BBCA1439}" name="Sex" dataDxfId="20"/>
    <tableColumn id="6" xr3:uid="{0AC09AE7-D53A-4672-A773-D81C159F488C}" name="Occupation" dataDxfId="19"/>
    <tableColumn id="7" xr3:uid="{BCA539CC-6631-4A50-B4F5-6DF1A674E911}" name="City" dataDxfId="18"/>
    <tableColumn id="8" xr3:uid="{D49C7D5B-7826-4925-B81E-B9396952F170}" name="Bank Deposit" dataDxfId="17"/>
    <tableColumn id="9" xr3:uid="{09676216-570C-4862-9E68-753C05FA75C3}" name="Saving Accounts" dataDxfId="16"/>
    <tableColumn id="10" xr3:uid="{5A63B07D-6B78-4EE8-9D72-C50FCCFD97D3}" name="Full name" dataDxfId="15"/>
    <tableColumn id="11" xr3:uid="{A344A976-664C-4EA1-81B9-A47215AAC95F}" name="Column1"/>
    <tableColumn id="12" xr3:uid="{4B7371AD-799B-43C5-98C2-B65C7A81C0B7}" name="ACCOUNT" dataDxfId="12">
      <calculatedColumnFormula>VLOOKUP(Table6[[#This Row],[Customer_id]],Table2[],5,FALSE)</calculatedColumnFormula>
    </tableColumn>
    <tableColumn id="13" xr3:uid="{02F0F4F7-07D8-41E3-83CC-37528316BC82}" name="LOAN" dataDxfId="4">
      <calculatedColumnFormula>INDEX(Loan!D7:D301,MATCH(Table6[[#This Row],[Account Number]],Loan!B2:B301,0))</calculatedColumnFormula>
    </tableColumn>
    <tableColumn id="14" xr3:uid="{EE74D6F1-FB14-4DC9-897A-2E05A3351C46}" name="transaction date" dataDxfId="3">
      <calculatedColumnFormula>INDEX(Table7[Date_of_transaction],MATCH(Table6[[#This Row],[Account Number]],Table7[Account Number],0))</calculatedColumnFormula>
    </tableColumn>
    <tableColumn id="15" xr3:uid="{F8CDB1D9-993F-4B4C-A121-D4387477C1D3}" name="transaction type" dataDxfId="2">
      <calculatedColumnFormula>INDEX(Table7[Transaction type],MATCH(Table6[[#This Row],[Account Number]],Table7[Account Number],0))</calculatedColumnFormula>
    </tableColumn>
    <tableColumn id="16" xr3:uid="{0B25BC03-7D8C-469E-84C3-2649695816F3}" name="TRANSACTION MEDIUM" dataDxfId="1">
      <calculatedColumnFormula>INDEX(Table7[Transaction Medium],MATCH(Table6[[#This Row],[Account Number]],Table7[Account Number],0))</calculatedColumnFormula>
    </tableColumn>
    <tableColumn id="17" xr3:uid="{14A7E325-E5AF-438B-92A2-EF3E1FAF6485}" name="BALANC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E5DF63-EFD2-4605-AB7F-7E1DDE788391}" name="Table2_1" displayName="Table2_1" ref="A1:G3001" tableType="queryTable" totalsRowShown="0">
  <autoFilter ref="A1:G3001" xr:uid="{84E5DF63-EFD2-4605-AB7F-7E1DDE788391}"/>
  <tableColumns count="7">
    <tableColumn id="1" xr3:uid="{927C9E86-C1ED-467C-B20A-1AC97F075913}" uniqueName="1" name="Customer_id" queryTableFieldId="1" dataDxfId="41"/>
    <tableColumn id="2" xr3:uid="{D41854F4-0F58-4E1C-80EA-FE62E23FEEE0}" uniqueName="2" name="Account Number" queryTableFieldId="2"/>
    <tableColumn id="3" xr3:uid="{688016F3-A179-4468-949E-A0169FA9B573}" uniqueName="3" name="City id" queryTableFieldId="3" dataDxfId="40"/>
    <tableColumn id="4" xr3:uid="{1759657E-D8E0-4A45-9B2B-4278E60B18F9}" uniqueName="4" name="Account_Open_Date" queryTableFieldId="4" dataDxfId="39"/>
    <tableColumn id="5" xr3:uid="{5D06E6DD-D6E6-4B1A-A74A-974BD2811CB4}" uniqueName="5" name="Account Type" queryTableFieldId="5" dataDxfId="38"/>
    <tableColumn id="6" xr3:uid="{64C65F69-0F8E-49F6-A927-D3D687B105C8}" uniqueName="6" name="Account officer" queryTableFieldId="6" dataDxfId="37"/>
    <tableColumn id="7" xr3:uid="{8DEB7BF3-6977-4211-ABC6-144CD13C0726}" uniqueName="7" name="Opening Balance" queryTableField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F1B7B3-7684-49A9-BF8A-448CCC5CE56B}" name="Table2" displayName="Table2" ref="A1:G3001" totalsRowShown="0" headerRowDxfId="36" dataDxfId="35">
  <autoFilter ref="A1:G3001" xr:uid="{F3F1B7B3-7684-49A9-BF8A-448CCC5CE56B}"/>
  <sortState xmlns:xlrd2="http://schemas.microsoft.com/office/spreadsheetml/2017/richdata2" ref="A2:G3001">
    <sortCondition ref="A1:A3001"/>
  </sortState>
  <tableColumns count="7">
    <tableColumn id="1" xr3:uid="{7B39BC53-1169-4F17-A3B2-969336DBC39F}" name="Customer_id" dataDxfId="34"/>
    <tableColumn id="2" xr3:uid="{32E59A52-90B7-4515-A407-5D13004D1F28}" name="Account Number" dataDxfId="33"/>
    <tableColumn id="3" xr3:uid="{93F5BF02-5AA0-4525-B5DD-4579963F435B}" name="City id" dataDxfId="32"/>
    <tableColumn id="4" xr3:uid="{2B682B07-58C8-40D2-95C2-2C37DD96EE91}" name="Account_Open_Date" dataDxfId="31"/>
    <tableColumn id="5" xr3:uid="{236301BA-6CF7-454A-916A-DC40D78C2553}" name="Account Type" dataDxfId="30"/>
    <tableColumn id="6" xr3:uid="{6C306033-4F59-4FFE-9225-18DC044750C6}" name="Account officer" dataDxfId="29"/>
    <tableColumn id="7" xr3:uid="{F6F7A793-278C-410B-A8AE-5D2B5B189D1D}" name="Opening Balance" dataDxfId="28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BCF2EC-49EA-4CA6-9F8F-81E0ABF20C95}" name="Table1" displayName="Table1" ref="K7:K8" insertRow="1" totalsRowShown="0">
  <autoFilter ref="K7:K8" xr:uid="{CCBCF2EC-49EA-4CA6-9F8F-81E0ABF20C95}"/>
  <tableColumns count="1">
    <tableColumn id="1" xr3:uid="{E783577D-65C9-44F2-AC45-4186AAB8D9B1}" name="Column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DE250A-7337-4BAF-85F2-F8B5B501B74B}" name="LOAN_CLEAN_DATA" displayName="LOAN_CLEAN_DATA" ref="A1:D302" tableType="queryTable" totalsRowShown="0">
  <autoFilter ref="A1:D302" xr:uid="{B2DE250A-7337-4BAF-85F2-F8B5B501B74B}"/>
  <tableColumns count="4">
    <tableColumn id="1" xr3:uid="{E90A15CB-DFE3-47F2-AB3F-29841A3FFD5D}" uniqueName="1" name="Customer_id" queryTableFieldId="1" dataDxfId="27"/>
    <tableColumn id="2" xr3:uid="{CD08C80C-578C-47C0-8AB0-6923E991F633}" uniqueName="2" name="Account Number" queryTableFieldId="2"/>
    <tableColumn id="3" xr3:uid="{AD4EB64E-60A0-4B59-A196-5BD948D55950}" uniqueName="3" name="City id" queryTableFieldId="3" dataDxfId="26"/>
    <tableColumn id="4" xr3:uid="{4ECBC479-6313-40FA-A2B1-56C68A78408F}" uniqueName="4" name="Bank Loans" queryTableField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9484C6-C6FA-4855-BD49-71F8C6A77D4E}" name="Table4" displayName="Table4" ref="A1:D306" totalsRowShown="0" headerRowDxfId="25">
  <autoFilter ref="A1:D306" xr:uid="{7B9484C6-C6FA-4855-BD49-71F8C6A77D4E}"/>
  <tableColumns count="4">
    <tableColumn id="1" xr3:uid="{1989C01F-B5AD-4131-9137-EA8F4AFC7499}" name="Customer_id"/>
    <tableColumn id="2" xr3:uid="{661BEF7A-11EE-4315-8540-AFF36B05A65A}" name="Account Number"/>
    <tableColumn id="3" xr3:uid="{62E97A8D-1301-488E-8B9A-757F4A10D853}" name="City id"/>
    <tableColumn id="4" xr3:uid="{9C9738A9-0703-499C-B55E-685A73C5B71B}" name="Bank Loan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6052F51-22D8-4C97-AE8B-CF08ECE4CF98}" name="Table7" displayName="Table7" ref="A1:G3001" totalsRowShown="0" headerRowDxfId="5">
  <autoFilter ref="A1:G3001" xr:uid="{C6052F51-22D8-4C97-AE8B-CF08ECE4CF98}"/>
  <tableColumns count="7">
    <tableColumn id="1" xr3:uid="{D6E6E46E-B6DE-4E6F-B1BB-A7F505B607A7}" name="Column1">
      <calculatedColumnFormula>RAND()</calculatedColumnFormula>
    </tableColumn>
    <tableColumn id="2" xr3:uid="{616935A2-489E-4740-9C00-67CD26962970}" name="Transaction_id" dataDxfId="11"/>
    <tableColumn id="3" xr3:uid="{6FE5E90D-CB91-40AD-96DC-FA41A470045E}" name="Account Number" dataDxfId="10"/>
    <tableColumn id="4" xr3:uid="{CB6390A7-9336-4EAF-B2CE-1E86D1EA9515}" name="Transaction type" dataDxfId="9"/>
    <tableColumn id="5" xr3:uid="{4E3884D2-3F24-4D6D-9C77-4E824E7E3FF0}" name="Transaction Medium" dataDxfId="8"/>
    <tableColumn id="6" xr3:uid="{9716E320-DD08-4699-B805-56722C032504}" name="Date_of_transaction" dataDxfId="7"/>
    <tableColumn id="7" xr3:uid="{4A18DCB0-1264-4FB5-AF6B-E9337320C7AC}" name="Amount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DF49-6C20-4FC9-B8DE-0813AFE9F8A5}">
  <dimension ref="A1:L3012"/>
  <sheetViews>
    <sheetView topLeftCell="I1" workbookViewId="0">
      <selection activeCell="K2" sqref="K2"/>
    </sheetView>
  </sheetViews>
  <sheetFormatPr defaultRowHeight="15" x14ac:dyDescent="0.25"/>
  <cols>
    <col min="2" max="2" width="21" customWidth="1"/>
    <col min="4" max="4" width="30.7109375" customWidth="1"/>
    <col min="6" max="6" width="40" customWidth="1"/>
    <col min="8" max="8" width="20" customWidth="1"/>
    <col min="9" max="9" width="17" customWidth="1"/>
    <col min="10" max="10" width="16.42578125" customWidth="1"/>
    <col min="11" max="11" width="14.28515625" bestFit="1" customWidth="1"/>
    <col min="12" max="12" width="25.7109375" customWidth="1"/>
    <col min="14" max="14" width="20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2" x14ac:dyDescent="0.25">
      <c r="A2" s="1" t="s">
        <v>10</v>
      </c>
      <c r="B2" s="2">
        <v>719704224</v>
      </c>
      <c r="C2" s="2" t="s">
        <v>11</v>
      </c>
      <c r="D2" s="4">
        <v>36305.25</v>
      </c>
      <c r="E2" s="1" t="s">
        <v>12</v>
      </c>
      <c r="F2" s="1" t="s">
        <v>13</v>
      </c>
      <c r="G2" s="1" t="s">
        <v>14</v>
      </c>
      <c r="H2" s="1" t="s">
        <v>15</v>
      </c>
      <c r="I2" s="1">
        <v>228189.8050432</v>
      </c>
      <c r="J2" s="1" t="s">
        <v>16</v>
      </c>
      <c r="K2" s="7"/>
    </row>
    <row r="3" spans="1:12" x14ac:dyDescent="0.25">
      <c r="A3" s="1" t="s">
        <v>17</v>
      </c>
      <c r="B3" s="2">
        <v>131217921</v>
      </c>
      <c r="C3" s="2" t="s">
        <v>18</v>
      </c>
      <c r="D3" s="4">
        <v>33018</v>
      </c>
      <c r="E3" s="1" t="s">
        <v>12</v>
      </c>
      <c r="F3" s="1" t="s">
        <v>19</v>
      </c>
      <c r="G3" s="1" t="s">
        <v>14</v>
      </c>
      <c r="H3" s="1" t="s">
        <v>20</v>
      </c>
      <c r="I3" s="1">
        <v>206014.03092396</v>
      </c>
      <c r="J3" s="1" t="s">
        <v>21</v>
      </c>
    </row>
    <row r="4" spans="1:12" x14ac:dyDescent="0.25">
      <c r="A4" s="1" t="s">
        <v>22</v>
      </c>
      <c r="B4" s="2">
        <v>17250555</v>
      </c>
      <c r="C4" s="2" t="s">
        <v>23</v>
      </c>
      <c r="D4" s="4">
        <v>15486</v>
      </c>
      <c r="E4" s="1" t="s">
        <v>12</v>
      </c>
      <c r="F4" s="1" t="s">
        <v>24</v>
      </c>
      <c r="G4" s="1" t="s">
        <v>14</v>
      </c>
      <c r="H4" s="1" t="s">
        <v>25</v>
      </c>
      <c r="I4" s="1">
        <v>142091.73444480001</v>
      </c>
      <c r="J4" s="1" t="s">
        <v>26</v>
      </c>
    </row>
    <row r="5" spans="1:12" x14ac:dyDescent="0.25">
      <c r="A5" s="1" t="s">
        <v>27</v>
      </c>
      <c r="B5" s="2">
        <v>255183298</v>
      </c>
      <c r="C5" s="2" t="s">
        <v>28</v>
      </c>
      <c r="D5" s="4">
        <v>32652.75</v>
      </c>
      <c r="E5" s="1" t="s">
        <v>12</v>
      </c>
      <c r="F5" s="1" t="s">
        <v>29</v>
      </c>
      <c r="G5" s="1" t="s">
        <v>14</v>
      </c>
      <c r="H5" s="1" t="s">
        <v>30</v>
      </c>
      <c r="I5" s="1">
        <v>737637.18752879999</v>
      </c>
      <c r="J5" s="1" t="s">
        <v>31</v>
      </c>
      <c r="L5" s="5"/>
    </row>
    <row r="6" spans="1:12" x14ac:dyDescent="0.25">
      <c r="A6" s="1" t="s">
        <v>32</v>
      </c>
      <c r="B6" s="2">
        <v>600576973</v>
      </c>
      <c r="C6" s="2" t="s">
        <v>33</v>
      </c>
      <c r="D6" s="4">
        <v>13659.75</v>
      </c>
      <c r="E6" s="1" t="s">
        <v>12</v>
      </c>
      <c r="F6" s="1" t="s">
        <v>34</v>
      </c>
      <c r="G6" s="1" t="s">
        <v>14</v>
      </c>
      <c r="H6" s="1" t="s">
        <v>35</v>
      </c>
      <c r="I6" s="1">
        <v>223400.90669629999</v>
      </c>
      <c r="J6" s="1" t="s">
        <v>36</v>
      </c>
    </row>
    <row r="7" spans="1:12" x14ac:dyDescent="0.25">
      <c r="A7" s="1" t="s">
        <v>37</v>
      </c>
      <c r="B7" s="2">
        <v>26643499</v>
      </c>
      <c r="C7" s="2" t="s">
        <v>38</v>
      </c>
      <c r="D7" s="4">
        <v>21330</v>
      </c>
      <c r="E7" s="1" t="s">
        <v>12</v>
      </c>
      <c r="F7" s="1" t="s">
        <v>39</v>
      </c>
      <c r="G7" s="1" t="s">
        <v>14</v>
      </c>
      <c r="H7" s="1" t="s">
        <v>40</v>
      </c>
      <c r="I7" s="1">
        <v>24295.652568000001</v>
      </c>
      <c r="J7" s="1" t="s">
        <v>41</v>
      </c>
    </row>
    <row r="8" spans="1:12" x14ac:dyDescent="0.25">
      <c r="A8" s="1" t="s">
        <v>42</v>
      </c>
      <c r="B8" s="2">
        <v>849271830</v>
      </c>
      <c r="C8" s="2" t="s">
        <v>43</v>
      </c>
      <c r="D8" s="4">
        <v>36670.5</v>
      </c>
      <c r="E8" s="1" t="s">
        <v>12</v>
      </c>
      <c r="F8" s="1" t="s">
        <v>39</v>
      </c>
      <c r="G8" s="1" t="s">
        <v>14</v>
      </c>
      <c r="H8" s="1" t="s">
        <v>44</v>
      </c>
      <c r="I8" s="1">
        <v>149247.72327849999</v>
      </c>
      <c r="J8" s="1" t="s">
        <v>45</v>
      </c>
    </row>
    <row r="9" spans="1:12" x14ac:dyDescent="0.25">
      <c r="A9" s="1" t="s">
        <v>46</v>
      </c>
      <c r="B9" s="2">
        <v>975654580</v>
      </c>
      <c r="C9" s="2" t="s">
        <v>47</v>
      </c>
      <c r="D9" s="4">
        <v>31191.75</v>
      </c>
      <c r="E9" s="1" t="s">
        <v>12</v>
      </c>
      <c r="F9" s="1" t="s">
        <v>48</v>
      </c>
      <c r="G9" s="1" t="s">
        <v>14</v>
      </c>
      <c r="H9" s="1" t="s">
        <v>49</v>
      </c>
      <c r="I9" s="1">
        <v>432509.25924854999</v>
      </c>
      <c r="J9" s="1" t="s">
        <v>50</v>
      </c>
    </row>
    <row r="10" spans="1:12" x14ac:dyDescent="0.25">
      <c r="A10" s="1" t="s">
        <v>51</v>
      </c>
      <c r="B10" s="2">
        <v>892979728</v>
      </c>
      <c r="C10" s="2" t="s">
        <v>52</v>
      </c>
      <c r="D10" s="4">
        <v>20234.25</v>
      </c>
      <c r="E10" s="1" t="s">
        <v>12</v>
      </c>
      <c r="F10" s="1" t="s">
        <v>53</v>
      </c>
      <c r="G10" s="1" t="s">
        <v>14</v>
      </c>
      <c r="H10" s="1" t="s">
        <v>54</v>
      </c>
      <c r="I10" s="1">
        <v>95929.331603040002</v>
      </c>
      <c r="J10" s="1" t="s">
        <v>55</v>
      </c>
    </row>
    <row r="11" spans="1:12" x14ac:dyDescent="0.25">
      <c r="A11" s="1" t="s">
        <v>56</v>
      </c>
      <c r="B11" s="2">
        <v>508120860</v>
      </c>
      <c r="C11" s="2" t="s">
        <v>57</v>
      </c>
      <c r="D11" s="4">
        <v>34113.75</v>
      </c>
      <c r="E11" s="1" t="s">
        <v>12</v>
      </c>
      <c r="F11" s="1" t="s">
        <v>58</v>
      </c>
      <c r="G11" s="1" t="s">
        <v>14</v>
      </c>
      <c r="H11" s="1" t="s">
        <v>59</v>
      </c>
      <c r="I11" s="1">
        <v>76047.566712300002</v>
      </c>
      <c r="J11" s="1" t="s">
        <v>60</v>
      </c>
    </row>
    <row r="12" spans="1:12" x14ac:dyDescent="0.25">
      <c r="A12" s="1" t="s">
        <v>61</v>
      </c>
      <c r="B12" s="2">
        <v>464887583</v>
      </c>
      <c r="C12" s="2" t="s">
        <v>62</v>
      </c>
      <c r="D12" s="4">
        <v>22791</v>
      </c>
      <c r="E12" s="1" t="s">
        <v>12</v>
      </c>
      <c r="F12" s="1" t="s">
        <v>63</v>
      </c>
      <c r="G12" s="1" t="s">
        <v>14</v>
      </c>
      <c r="H12" s="1" t="s">
        <v>64</v>
      </c>
      <c r="I12" s="1">
        <v>20411.9585616</v>
      </c>
      <c r="J12" s="1" t="s">
        <v>65</v>
      </c>
    </row>
    <row r="13" spans="1:12" x14ac:dyDescent="0.25">
      <c r="A13" s="1" t="s">
        <v>66</v>
      </c>
      <c r="B13" s="2">
        <v>764126761</v>
      </c>
      <c r="C13" s="2" t="s">
        <v>67</v>
      </c>
      <c r="D13" s="4">
        <v>23156.25</v>
      </c>
      <c r="E13" s="1" t="s">
        <v>12</v>
      </c>
      <c r="F13" s="1" t="s">
        <v>68</v>
      </c>
      <c r="G13" s="1" t="s">
        <v>14</v>
      </c>
      <c r="H13" s="1" t="s">
        <v>69</v>
      </c>
      <c r="I13" s="1">
        <v>255051.73487429999</v>
      </c>
      <c r="J13" s="1" t="s">
        <v>70</v>
      </c>
    </row>
    <row r="14" spans="1:12" x14ac:dyDescent="0.25">
      <c r="A14" s="1" t="s">
        <v>71</v>
      </c>
      <c r="B14" s="2">
        <v>734600374</v>
      </c>
      <c r="C14" s="2" t="s">
        <v>72</v>
      </c>
      <c r="D14" s="4">
        <v>34844.25</v>
      </c>
      <c r="E14" s="1" t="s">
        <v>12</v>
      </c>
      <c r="F14" s="1" t="s">
        <v>73</v>
      </c>
      <c r="G14" s="1" t="s">
        <v>14</v>
      </c>
      <c r="H14" s="1" t="s">
        <v>74</v>
      </c>
      <c r="I14" s="1">
        <v>199549.52839250001</v>
      </c>
      <c r="J14" s="1" t="s">
        <v>75</v>
      </c>
    </row>
    <row r="15" spans="1:12" x14ac:dyDescent="0.25">
      <c r="A15" s="1" t="s">
        <v>76</v>
      </c>
      <c r="B15" s="2">
        <v>747666123</v>
      </c>
      <c r="C15" s="2" t="s">
        <v>77</v>
      </c>
      <c r="D15" s="4">
        <v>23521.5</v>
      </c>
      <c r="E15" s="1" t="s">
        <v>12</v>
      </c>
      <c r="F15" s="1" t="s">
        <v>78</v>
      </c>
      <c r="G15" s="1" t="s">
        <v>14</v>
      </c>
      <c r="H15" s="1" t="s">
        <v>79</v>
      </c>
      <c r="I15" s="1">
        <v>60476.180385599997</v>
      </c>
      <c r="J15" s="1" t="s">
        <v>80</v>
      </c>
    </row>
    <row r="16" spans="1:12" x14ac:dyDescent="0.25">
      <c r="A16" s="1" t="s">
        <v>81</v>
      </c>
      <c r="B16" s="2">
        <v>766319894</v>
      </c>
      <c r="C16" s="2" t="s">
        <v>82</v>
      </c>
      <c r="D16" s="4">
        <v>16947</v>
      </c>
      <c r="E16" s="1" t="s">
        <v>12</v>
      </c>
      <c r="F16" s="1" t="s">
        <v>83</v>
      </c>
      <c r="G16" s="1" t="s">
        <v>14</v>
      </c>
      <c r="H16" s="1" t="s">
        <v>84</v>
      </c>
      <c r="I16" s="1">
        <v>251640.38465280001</v>
      </c>
      <c r="J16" s="1" t="s">
        <v>85</v>
      </c>
    </row>
    <row r="17" spans="1:10" x14ac:dyDescent="0.25">
      <c r="A17" s="1" t="s">
        <v>86</v>
      </c>
      <c r="B17" s="2">
        <v>349872023</v>
      </c>
      <c r="C17" s="2" t="s">
        <v>87</v>
      </c>
      <c r="D17" s="4">
        <v>16581.75</v>
      </c>
      <c r="E17" s="1" t="s">
        <v>12</v>
      </c>
      <c r="F17" s="1" t="s">
        <v>88</v>
      </c>
      <c r="G17" s="1" t="s">
        <v>14</v>
      </c>
      <c r="H17" s="1" t="s">
        <v>89</v>
      </c>
      <c r="I17" s="1">
        <v>599062.61212559999</v>
      </c>
      <c r="J17" s="1" t="s">
        <v>90</v>
      </c>
    </row>
    <row r="18" spans="1:10" x14ac:dyDescent="0.25">
      <c r="A18" s="1" t="s">
        <v>91</v>
      </c>
      <c r="B18" s="2">
        <v>25045676</v>
      </c>
      <c r="C18" s="2" t="s">
        <v>92</v>
      </c>
      <c r="D18" s="4">
        <v>29000.25</v>
      </c>
      <c r="E18" s="1" t="s">
        <v>12</v>
      </c>
      <c r="F18" s="1" t="s">
        <v>93</v>
      </c>
      <c r="G18" s="1" t="s">
        <v>14</v>
      </c>
      <c r="H18" s="1" t="s">
        <v>94</v>
      </c>
      <c r="I18" s="1">
        <v>46827.904031999999</v>
      </c>
      <c r="J18" s="1" t="s">
        <v>95</v>
      </c>
    </row>
    <row r="19" spans="1:10" x14ac:dyDescent="0.25">
      <c r="A19" s="1" t="s">
        <v>96</v>
      </c>
      <c r="B19" s="2">
        <v>66154412</v>
      </c>
      <c r="C19" s="2" t="s">
        <v>28</v>
      </c>
      <c r="D19" s="4">
        <v>32652.75</v>
      </c>
      <c r="E19" s="1" t="s">
        <v>12</v>
      </c>
      <c r="F19" s="1" t="s">
        <v>97</v>
      </c>
      <c r="G19" s="1" t="s">
        <v>14</v>
      </c>
      <c r="H19" s="1" t="s">
        <v>98</v>
      </c>
      <c r="I19" s="1">
        <v>43935.18563616</v>
      </c>
      <c r="J19" s="1" t="s">
        <v>99</v>
      </c>
    </row>
    <row r="20" spans="1:10" x14ac:dyDescent="0.25">
      <c r="A20" s="1" t="s">
        <v>100</v>
      </c>
      <c r="B20" s="2">
        <v>930764009</v>
      </c>
      <c r="C20" s="2" t="s">
        <v>101</v>
      </c>
      <c r="D20" s="4">
        <v>19138.5</v>
      </c>
      <c r="E20" s="1" t="s">
        <v>12</v>
      </c>
      <c r="F20" s="1" t="s">
        <v>102</v>
      </c>
      <c r="G20" s="1" t="s">
        <v>14</v>
      </c>
      <c r="H20" s="1" t="s">
        <v>103</v>
      </c>
      <c r="I20" s="1">
        <v>233995.96392479999</v>
      </c>
      <c r="J20" s="1" t="s">
        <v>104</v>
      </c>
    </row>
    <row r="21" spans="1:10" x14ac:dyDescent="0.25">
      <c r="A21" s="1" t="s">
        <v>105</v>
      </c>
      <c r="B21" s="2">
        <v>530427707</v>
      </c>
      <c r="C21" s="2" t="s">
        <v>43</v>
      </c>
      <c r="D21" s="4">
        <v>36670.5</v>
      </c>
      <c r="E21" s="1" t="s">
        <v>12</v>
      </c>
      <c r="F21" s="1" t="s">
        <v>106</v>
      </c>
      <c r="G21" s="1" t="s">
        <v>14</v>
      </c>
      <c r="H21" s="1" t="s">
        <v>107</v>
      </c>
      <c r="I21" s="1">
        <v>112904.61364224</v>
      </c>
      <c r="J21" s="1" t="s">
        <v>108</v>
      </c>
    </row>
    <row r="22" spans="1:10" x14ac:dyDescent="0.25">
      <c r="A22" s="1" t="s">
        <v>109</v>
      </c>
      <c r="B22" s="2">
        <v>887006605</v>
      </c>
      <c r="C22" s="2" t="s">
        <v>82</v>
      </c>
      <c r="D22" s="4">
        <v>16947</v>
      </c>
      <c r="E22" s="1" t="s">
        <v>12</v>
      </c>
      <c r="F22" s="1" t="s">
        <v>110</v>
      </c>
      <c r="G22" s="1" t="s">
        <v>14</v>
      </c>
      <c r="H22" s="1" t="s">
        <v>111</v>
      </c>
      <c r="I22" s="1">
        <v>217060.6662336</v>
      </c>
      <c r="J22" s="1" t="s">
        <v>112</v>
      </c>
    </row>
    <row r="23" spans="1:10" x14ac:dyDescent="0.25">
      <c r="A23" s="1" t="s">
        <v>113</v>
      </c>
      <c r="B23" s="2">
        <v>861963432</v>
      </c>
      <c r="C23" s="2" t="s">
        <v>114</v>
      </c>
      <c r="D23" s="4">
        <v>20599.5</v>
      </c>
      <c r="E23" s="1" t="s">
        <v>12</v>
      </c>
      <c r="F23" s="1" t="s">
        <v>115</v>
      </c>
      <c r="G23" s="1" t="s">
        <v>14</v>
      </c>
      <c r="H23" s="1" t="s">
        <v>116</v>
      </c>
      <c r="I23" s="1">
        <v>72324.754432000002</v>
      </c>
      <c r="J23" s="1" t="s">
        <v>117</v>
      </c>
    </row>
    <row r="24" spans="1:10" x14ac:dyDescent="0.25">
      <c r="A24" s="1" t="s">
        <v>118</v>
      </c>
      <c r="B24" s="2">
        <v>225023213</v>
      </c>
      <c r="C24" s="2" t="s">
        <v>119</v>
      </c>
      <c r="D24" s="4">
        <v>24982.5</v>
      </c>
      <c r="E24" s="1" t="s">
        <v>12</v>
      </c>
      <c r="F24" s="1" t="s">
        <v>120</v>
      </c>
      <c r="G24" s="1" t="s">
        <v>14</v>
      </c>
      <c r="H24" s="1" t="s">
        <v>121</v>
      </c>
      <c r="I24" s="1">
        <v>621310.03263000003</v>
      </c>
      <c r="J24" s="1" t="s">
        <v>122</v>
      </c>
    </row>
    <row r="25" spans="1:10" x14ac:dyDescent="0.25">
      <c r="A25" s="1" t="s">
        <v>123</v>
      </c>
      <c r="B25" s="2">
        <v>875074831</v>
      </c>
      <c r="C25" s="2" t="s">
        <v>124</v>
      </c>
      <c r="D25" s="4">
        <v>14025</v>
      </c>
      <c r="E25" s="1" t="s">
        <v>12</v>
      </c>
      <c r="F25" s="1" t="s">
        <v>125</v>
      </c>
      <c r="G25" s="1" t="s">
        <v>14</v>
      </c>
      <c r="H25" s="1" t="s">
        <v>126</v>
      </c>
      <c r="I25" s="1">
        <v>186061.38636383999</v>
      </c>
      <c r="J25" s="1" t="s">
        <v>127</v>
      </c>
    </row>
    <row r="26" spans="1:10" x14ac:dyDescent="0.25">
      <c r="A26" s="1" t="s">
        <v>128</v>
      </c>
      <c r="B26" s="2">
        <v>968099871</v>
      </c>
      <c r="C26" s="2" t="s">
        <v>129</v>
      </c>
      <c r="D26" s="4">
        <v>15120.75</v>
      </c>
      <c r="E26" s="1" t="s">
        <v>12</v>
      </c>
      <c r="F26" s="1" t="s">
        <v>130</v>
      </c>
      <c r="G26" s="1" t="s">
        <v>14</v>
      </c>
      <c r="H26" s="1" t="s">
        <v>131</v>
      </c>
      <c r="I26" s="1">
        <v>597988.30107744003</v>
      </c>
      <c r="J26" s="1" t="s">
        <v>132</v>
      </c>
    </row>
    <row r="27" spans="1:10" x14ac:dyDescent="0.25">
      <c r="A27" s="1" t="s">
        <v>133</v>
      </c>
      <c r="B27" s="2">
        <v>932472175</v>
      </c>
      <c r="C27" s="2" t="s">
        <v>134</v>
      </c>
      <c r="D27" s="4">
        <v>37401</v>
      </c>
      <c r="E27" s="1" t="s">
        <v>12</v>
      </c>
      <c r="F27" s="1" t="s">
        <v>135</v>
      </c>
      <c r="G27" s="1" t="s">
        <v>14</v>
      </c>
      <c r="H27" s="1" t="s">
        <v>136</v>
      </c>
      <c r="I27" s="1"/>
      <c r="J27" s="1" t="s">
        <v>137</v>
      </c>
    </row>
    <row r="28" spans="1:10" x14ac:dyDescent="0.25">
      <c r="A28" s="1" t="s">
        <v>138</v>
      </c>
      <c r="B28" s="2">
        <v>833820639</v>
      </c>
      <c r="C28" s="2" t="s">
        <v>11</v>
      </c>
      <c r="D28" s="4">
        <v>36305.25</v>
      </c>
      <c r="E28" s="1" t="s">
        <v>12</v>
      </c>
      <c r="F28" s="1" t="s">
        <v>139</v>
      </c>
      <c r="G28" s="1" t="s">
        <v>14</v>
      </c>
      <c r="H28" s="1" t="s">
        <v>140</v>
      </c>
      <c r="I28" s="1">
        <v>30313.50149984</v>
      </c>
      <c r="J28" s="1" t="s">
        <v>141</v>
      </c>
    </row>
    <row r="29" spans="1:10" x14ac:dyDescent="0.25">
      <c r="A29" s="1" t="s">
        <v>142</v>
      </c>
      <c r="B29" s="2">
        <v>909830160</v>
      </c>
      <c r="C29" s="2" t="s">
        <v>143</v>
      </c>
      <c r="D29" s="4">
        <v>34479</v>
      </c>
      <c r="E29" s="1" t="s">
        <v>12</v>
      </c>
      <c r="F29" s="1" t="s">
        <v>93</v>
      </c>
      <c r="G29" s="1" t="s">
        <v>14</v>
      </c>
      <c r="H29" s="1" t="s">
        <v>144</v>
      </c>
      <c r="I29" s="1">
        <v>60687.424511999998</v>
      </c>
      <c r="J29" s="1" t="s">
        <v>145</v>
      </c>
    </row>
    <row r="30" spans="1:10" x14ac:dyDescent="0.25">
      <c r="A30" s="1" t="s">
        <v>146</v>
      </c>
      <c r="B30" s="2">
        <v>500994067</v>
      </c>
      <c r="C30" s="2" t="s">
        <v>11</v>
      </c>
      <c r="D30" s="4">
        <v>36305.25</v>
      </c>
      <c r="E30" s="1" t="s">
        <v>12</v>
      </c>
      <c r="F30" s="1" t="s">
        <v>147</v>
      </c>
      <c r="G30" s="1" t="s">
        <v>14</v>
      </c>
      <c r="H30" s="1" t="s">
        <v>148</v>
      </c>
      <c r="I30" s="1">
        <v>292917.87982336001</v>
      </c>
      <c r="J30" s="1" t="s">
        <v>149</v>
      </c>
    </row>
    <row r="31" spans="1:10" x14ac:dyDescent="0.25">
      <c r="A31" s="1" t="s">
        <v>150</v>
      </c>
      <c r="B31" s="2">
        <v>809692533</v>
      </c>
      <c r="C31" s="2" t="s">
        <v>92</v>
      </c>
      <c r="D31" s="4">
        <v>29000.25</v>
      </c>
      <c r="E31" s="1" t="s">
        <v>12</v>
      </c>
      <c r="F31" s="1"/>
      <c r="G31" s="1" t="s">
        <v>14</v>
      </c>
      <c r="H31" s="1" t="s">
        <v>151</v>
      </c>
      <c r="I31" s="1">
        <v>349985.58672000002</v>
      </c>
      <c r="J31" s="1" t="s">
        <v>152</v>
      </c>
    </row>
    <row r="32" spans="1:10" x14ac:dyDescent="0.25">
      <c r="A32" s="1" t="s">
        <v>153</v>
      </c>
      <c r="B32" s="2">
        <v>897495570</v>
      </c>
      <c r="C32" s="2" t="s">
        <v>154</v>
      </c>
      <c r="D32" s="4">
        <v>29730.75</v>
      </c>
      <c r="E32" s="1" t="s">
        <v>12</v>
      </c>
      <c r="F32" s="1" t="s">
        <v>155</v>
      </c>
      <c r="G32" s="1" t="s">
        <v>14</v>
      </c>
      <c r="H32" s="1" t="s">
        <v>156</v>
      </c>
      <c r="I32" s="1">
        <v>22650.890250240001</v>
      </c>
      <c r="J32" s="1" t="s">
        <v>157</v>
      </c>
    </row>
    <row r="33" spans="1:10" x14ac:dyDescent="0.25">
      <c r="A33" s="1" t="s">
        <v>158</v>
      </c>
      <c r="B33" s="2">
        <v>383800744</v>
      </c>
      <c r="C33" s="2" t="s">
        <v>119</v>
      </c>
      <c r="D33" s="4">
        <v>24982.5</v>
      </c>
      <c r="E33" s="1" t="s">
        <v>12</v>
      </c>
      <c r="F33" s="1" t="s">
        <v>29</v>
      </c>
      <c r="G33" s="1" t="s">
        <v>14</v>
      </c>
      <c r="H33" s="1" t="s">
        <v>159</v>
      </c>
      <c r="I33" s="1">
        <v>67179.861449279997</v>
      </c>
      <c r="J33" s="1" t="s">
        <v>160</v>
      </c>
    </row>
    <row r="34" spans="1:10" x14ac:dyDescent="0.25">
      <c r="A34" s="1" t="s">
        <v>161</v>
      </c>
      <c r="B34" s="2">
        <v>263558066</v>
      </c>
      <c r="C34" s="2" t="s">
        <v>162</v>
      </c>
      <c r="D34" s="4">
        <v>15851.25</v>
      </c>
      <c r="E34" s="1" t="s">
        <v>12</v>
      </c>
      <c r="F34" s="1" t="s">
        <v>163</v>
      </c>
      <c r="G34" s="1" t="s">
        <v>14</v>
      </c>
      <c r="H34" s="1" t="s">
        <v>164</v>
      </c>
      <c r="I34" s="1">
        <v>394149.29700456001</v>
      </c>
      <c r="J34" s="1" t="s">
        <v>165</v>
      </c>
    </row>
    <row r="35" spans="1:10" x14ac:dyDescent="0.25">
      <c r="A35" s="1" t="s">
        <v>166</v>
      </c>
      <c r="B35" s="2">
        <v>80506124</v>
      </c>
      <c r="C35" s="2" t="s">
        <v>167</v>
      </c>
      <c r="D35" s="4">
        <v>18773.25</v>
      </c>
      <c r="E35" s="1" t="s">
        <v>12</v>
      </c>
      <c r="F35" s="1" t="s">
        <v>168</v>
      </c>
      <c r="G35" s="1" t="s">
        <v>14</v>
      </c>
      <c r="H35" s="1" t="s">
        <v>169</v>
      </c>
      <c r="I35" s="1">
        <v>121444.35206400001</v>
      </c>
      <c r="J35" s="1" t="s">
        <v>170</v>
      </c>
    </row>
    <row r="36" spans="1:10" x14ac:dyDescent="0.25">
      <c r="A36" s="1" t="s">
        <v>171</v>
      </c>
      <c r="B36" s="2">
        <v>743549968</v>
      </c>
      <c r="C36" s="2" t="s">
        <v>72</v>
      </c>
      <c r="D36" s="4">
        <v>34844.25</v>
      </c>
      <c r="E36" s="1" t="s">
        <v>12</v>
      </c>
      <c r="F36" s="1" t="s">
        <v>172</v>
      </c>
      <c r="G36" s="1" t="s">
        <v>14</v>
      </c>
      <c r="H36" s="1" t="s">
        <v>173</v>
      </c>
      <c r="I36" s="1">
        <v>416295.12862079998</v>
      </c>
      <c r="J36" s="1" t="s">
        <v>174</v>
      </c>
    </row>
    <row r="37" spans="1:10" x14ac:dyDescent="0.25">
      <c r="A37" s="1" t="s">
        <v>175</v>
      </c>
      <c r="B37" s="2">
        <v>773302106</v>
      </c>
      <c r="C37" s="2" t="s">
        <v>143</v>
      </c>
      <c r="D37" s="4">
        <v>34479</v>
      </c>
      <c r="E37" s="1" t="s">
        <v>12</v>
      </c>
      <c r="F37" s="1" t="s">
        <v>176</v>
      </c>
      <c r="G37" s="1" t="s">
        <v>14</v>
      </c>
      <c r="H37" s="1" t="s">
        <v>177</v>
      </c>
      <c r="I37" s="1">
        <v>217430.907408</v>
      </c>
      <c r="J37" s="1" t="s">
        <v>178</v>
      </c>
    </row>
    <row r="38" spans="1:10" x14ac:dyDescent="0.25">
      <c r="A38" s="1" t="s">
        <v>179</v>
      </c>
      <c r="B38" s="2">
        <v>375689300</v>
      </c>
      <c r="C38" s="2" t="s">
        <v>180</v>
      </c>
      <c r="D38" s="4">
        <v>35940</v>
      </c>
      <c r="E38" s="1" t="s">
        <v>12</v>
      </c>
      <c r="F38" s="1" t="s">
        <v>181</v>
      </c>
      <c r="G38" s="1" t="s">
        <v>14</v>
      </c>
      <c r="H38" s="1" t="s">
        <v>182</v>
      </c>
      <c r="I38" s="1">
        <v>177507.71039232</v>
      </c>
      <c r="J38" s="1" t="s">
        <v>183</v>
      </c>
    </row>
    <row r="39" spans="1:10" x14ac:dyDescent="0.25">
      <c r="A39" s="1" t="s">
        <v>184</v>
      </c>
      <c r="B39" s="2">
        <v>269910036</v>
      </c>
      <c r="C39" s="2" t="s">
        <v>72</v>
      </c>
      <c r="D39" s="4">
        <v>34844.25</v>
      </c>
      <c r="E39" s="1" t="s">
        <v>12</v>
      </c>
      <c r="F39" s="1" t="s">
        <v>185</v>
      </c>
      <c r="G39" s="1" t="s">
        <v>14</v>
      </c>
      <c r="H39" s="1" t="s">
        <v>186</v>
      </c>
      <c r="I39" s="1">
        <v>540561.68812800001</v>
      </c>
      <c r="J39" s="1" t="s">
        <v>187</v>
      </c>
    </row>
    <row r="40" spans="1:10" x14ac:dyDescent="0.25">
      <c r="A40" s="1" t="s">
        <v>188</v>
      </c>
      <c r="B40" s="2">
        <v>827738068</v>
      </c>
      <c r="C40" s="2" t="s">
        <v>189</v>
      </c>
      <c r="D40" s="4">
        <v>22425.75</v>
      </c>
      <c r="E40" s="1" t="s">
        <v>12</v>
      </c>
      <c r="F40" s="1" t="s">
        <v>190</v>
      </c>
      <c r="G40" s="1" t="s">
        <v>14</v>
      </c>
      <c r="H40" s="1" t="s">
        <v>191</v>
      </c>
      <c r="I40" s="1">
        <v>66558.947363280007</v>
      </c>
      <c r="J40" s="1" t="s">
        <v>192</v>
      </c>
    </row>
    <row r="41" spans="1:10" x14ac:dyDescent="0.25">
      <c r="A41" s="1" t="s">
        <v>193</v>
      </c>
      <c r="B41" s="2">
        <v>80025100</v>
      </c>
      <c r="C41" s="2" t="s">
        <v>194</v>
      </c>
      <c r="D41" s="4">
        <v>30826.5</v>
      </c>
      <c r="E41" s="1" t="s">
        <v>12</v>
      </c>
      <c r="F41" s="1" t="s">
        <v>195</v>
      </c>
      <c r="G41" s="1" t="s">
        <v>14</v>
      </c>
      <c r="H41" s="1" t="s">
        <v>196</v>
      </c>
      <c r="I41" s="1">
        <v>241664.32448928</v>
      </c>
      <c r="J41" s="1" t="s">
        <v>197</v>
      </c>
    </row>
    <row r="42" spans="1:10" x14ac:dyDescent="0.25">
      <c r="A42" s="1" t="s">
        <v>198</v>
      </c>
      <c r="B42" s="2">
        <v>426717659</v>
      </c>
      <c r="C42" s="2" t="s">
        <v>162</v>
      </c>
      <c r="D42" s="4">
        <v>15851.25</v>
      </c>
      <c r="E42" s="1" t="s">
        <v>12</v>
      </c>
      <c r="F42" s="1" t="s">
        <v>199</v>
      </c>
      <c r="G42" s="1" t="s">
        <v>14</v>
      </c>
      <c r="H42" s="1" t="s">
        <v>200</v>
      </c>
      <c r="I42" s="1">
        <v>397714.29401088</v>
      </c>
      <c r="J42" s="1" t="s">
        <v>201</v>
      </c>
    </row>
    <row r="43" spans="1:10" x14ac:dyDescent="0.25">
      <c r="A43" s="1" t="s">
        <v>202</v>
      </c>
      <c r="B43" s="2">
        <v>702195307</v>
      </c>
      <c r="C43" s="2" t="s">
        <v>203</v>
      </c>
      <c r="D43" s="4">
        <v>27539.25</v>
      </c>
      <c r="E43" s="1" t="s">
        <v>12</v>
      </c>
      <c r="F43" s="1" t="s">
        <v>204</v>
      </c>
      <c r="G43" s="1" t="s">
        <v>14</v>
      </c>
      <c r="H43" s="1" t="s">
        <v>205</v>
      </c>
      <c r="I43" s="1">
        <v>949770.30455999996</v>
      </c>
      <c r="J43" s="1" t="s">
        <v>206</v>
      </c>
    </row>
    <row r="44" spans="1:10" x14ac:dyDescent="0.25">
      <c r="A44" s="1" t="s">
        <v>207</v>
      </c>
      <c r="B44" s="2">
        <v>738124493</v>
      </c>
      <c r="C44" s="2" t="s">
        <v>167</v>
      </c>
      <c r="D44" s="4">
        <v>18773.25</v>
      </c>
      <c r="E44" s="1" t="s">
        <v>12</v>
      </c>
      <c r="F44" s="1" t="s">
        <v>208</v>
      </c>
      <c r="G44" s="1" t="s">
        <v>14</v>
      </c>
      <c r="H44" s="1" t="s">
        <v>209</v>
      </c>
      <c r="I44" s="1">
        <v>401471.88481764001</v>
      </c>
      <c r="J44" s="1" t="s">
        <v>210</v>
      </c>
    </row>
    <row r="45" spans="1:10" x14ac:dyDescent="0.25">
      <c r="A45" s="1" t="s">
        <v>211</v>
      </c>
      <c r="B45" s="2">
        <v>783716947</v>
      </c>
      <c r="C45" s="2" t="s">
        <v>212</v>
      </c>
      <c r="D45" s="4">
        <v>24252</v>
      </c>
      <c r="E45" s="1" t="s">
        <v>12</v>
      </c>
      <c r="F45" s="1" t="s">
        <v>213</v>
      </c>
      <c r="G45" s="1" t="s">
        <v>14</v>
      </c>
      <c r="H45" s="1" t="s">
        <v>214</v>
      </c>
      <c r="I45" s="1">
        <v>56411.334111600001</v>
      </c>
      <c r="J45" s="1" t="s">
        <v>215</v>
      </c>
    </row>
    <row r="46" spans="1:10" x14ac:dyDescent="0.25">
      <c r="A46" s="1" t="s">
        <v>216</v>
      </c>
      <c r="B46" s="2">
        <v>130429629</v>
      </c>
      <c r="C46" s="2" t="s">
        <v>217</v>
      </c>
      <c r="D46" s="4">
        <v>38496.75</v>
      </c>
      <c r="E46" s="1" t="s">
        <v>12</v>
      </c>
      <c r="F46" s="1" t="s">
        <v>213</v>
      </c>
      <c r="G46" s="1" t="s">
        <v>14</v>
      </c>
      <c r="H46" s="1" t="s">
        <v>218</v>
      </c>
      <c r="I46" s="1">
        <v>521388.32501447998</v>
      </c>
      <c r="J46" s="1" t="s">
        <v>219</v>
      </c>
    </row>
    <row r="47" spans="1:10" x14ac:dyDescent="0.25">
      <c r="A47" s="1" t="s">
        <v>220</v>
      </c>
      <c r="B47" s="2">
        <v>307335836</v>
      </c>
      <c r="C47" s="2" t="s">
        <v>221</v>
      </c>
      <c r="D47" s="4">
        <v>33748.5</v>
      </c>
      <c r="E47" s="1" t="s">
        <v>12</v>
      </c>
      <c r="F47" s="1" t="s">
        <v>222</v>
      </c>
      <c r="G47" s="1" t="s">
        <v>14</v>
      </c>
      <c r="H47" s="1" t="s">
        <v>223</v>
      </c>
      <c r="I47" s="1">
        <v>337705.80255359999</v>
      </c>
      <c r="J47" s="1" t="s">
        <v>224</v>
      </c>
    </row>
    <row r="48" spans="1:10" x14ac:dyDescent="0.25">
      <c r="A48" s="1" t="s">
        <v>225</v>
      </c>
      <c r="B48" s="2">
        <v>409570074</v>
      </c>
      <c r="C48" s="2" t="s">
        <v>226</v>
      </c>
      <c r="D48" s="4">
        <v>31557</v>
      </c>
      <c r="E48" s="1" t="s">
        <v>12</v>
      </c>
      <c r="F48" s="1" t="s">
        <v>227</v>
      </c>
      <c r="G48" s="1" t="s">
        <v>14</v>
      </c>
      <c r="H48" s="1" t="s">
        <v>228</v>
      </c>
      <c r="I48" s="1">
        <v>428349.11068039999</v>
      </c>
      <c r="J48" s="1" t="s">
        <v>229</v>
      </c>
    </row>
    <row r="49" spans="1:10" x14ac:dyDescent="0.25">
      <c r="A49" s="1" t="s">
        <v>230</v>
      </c>
      <c r="B49" s="2">
        <v>447333525</v>
      </c>
      <c r="C49" s="2" t="s">
        <v>18</v>
      </c>
      <c r="D49" s="4">
        <v>33018</v>
      </c>
      <c r="E49" s="1" t="s">
        <v>12</v>
      </c>
      <c r="F49" s="1" t="s">
        <v>231</v>
      </c>
      <c r="G49" s="1" t="s">
        <v>14</v>
      </c>
      <c r="H49" s="1" t="s">
        <v>232</v>
      </c>
      <c r="I49" s="1">
        <v>275910.21057599998</v>
      </c>
      <c r="J49" s="1" t="s">
        <v>233</v>
      </c>
    </row>
    <row r="50" spans="1:10" x14ac:dyDescent="0.25">
      <c r="A50" s="1" t="s">
        <v>234</v>
      </c>
      <c r="B50" s="2">
        <v>108622799</v>
      </c>
      <c r="C50" s="2" t="s">
        <v>52</v>
      </c>
      <c r="D50" s="4">
        <v>20234.25</v>
      </c>
      <c r="E50" s="1" t="s">
        <v>12</v>
      </c>
      <c r="F50" s="1" t="s">
        <v>53</v>
      </c>
      <c r="G50" s="1" t="s">
        <v>14</v>
      </c>
      <c r="H50" s="1" t="s">
        <v>235</v>
      </c>
      <c r="I50" s="1">
        <v>217192.39422720001</v>
      </c>
      <c r="J50" s="1" t="s">
        <v>236</v>
      </c>
    </row>
    <row r="51" spans="1:10" x14ac:dyDescent="0.25">
      <c r="A51" s="1" t="s">
        <v>237</v>
      </c>
      <c r="B51" s="2">
        <v>608170999</v>
      </c>
      <c r="C51" s="2" t="s">
        <v>212</v>
      </c>
      <c r="D51" s="4">
        <v>24252</v>
      </c>
      <c r="E51" s="1" t="s">
        <v>12</v>
      </c>
      <c r="F51" s="1" t="s">
        <v>181</v>
      </c>
      <c r="G51" s="1" t="s">
        <v>14</v>
      </c>
      <c r="H51" s="1"/>
      <c r="I51" s="1"/>
      <c r="J51" s="1" t="s">
        <v>238</v>
      </c>
    </row>
    <row r="52" spans="1:10" x14ac:dyDescent="0.25">
      <c r="A52" s="1" t="s">
        <v>239</v>
      </c>
      <c r="B52" s="2">
        <v>76810447</v>
      </c>
      <c r="C52" s="2" t="s">
        <v>240</v>
      </c>
      <c r="D52" s="4">
        <v>22060.5</v>
      </c>
      <c r="E52" s="1" t="s">
        <v>12</v>
      </c>
      <c r="F52" s="1" t="s">
        <v>241</v>
      </c>
      <c r="G52" s="1" t="s">
        <v>14</v>
      </c>
      <c r="H52" s="1" t="s">
        <v>242</v>
      </c>
      <c r="I52" s="1">
        <v>91498.841200800001</v>
      </c>
      <c r="J52" s="1" t="s">
        <v>243</v>
      </c>
    </row>
    <row r="53" spans="1:10" x14ac:dyDescent="0.25">
      <c r="A53" s="1" t="s">
        <v>244</v>
      </c>
      <c r="B53" s="2">
        <v>937421561</v>
      </c>
      <c r="C53" s="2" t="s">
        <v>245</v>
      </c>
      <c r="D53" s="4">
        <v>19503.75</v>
      </c>
      <c r="E53" s="1" t="s">
        <v>12</v>
      </c>
      <c r="F53" s="1" t="s">
        <v>246</v>
      </c>
      <c r="G53" s="1" t="s">
        <v>14</v>
      </c>
      <c r="H53" s="1" t="s">
        <v>247</v>
      </c>
      <c r="I53" s="1">
        <v>81093.974623799993</v>
      </c>
      <c r="J53" s="1" t="s">
        <v>248</v>
      </c>
    </row>
    <row r="54" spans="1:10" x14ac:dyDescent="0.25">
      <c r="A54" s="1" t="s">
        <v>249</v>
      </c>
      <c r="B54" s="2">
        <v>721447723</v>
      </c>
      <c r="C54" s="2" t="s">
        <v>250</v>
      </c>
      <c r="D54" s="4">
        <v>18042.75</v>
      </c>
      <c r="E54" s="1" t="s">
        <v>12</v>
      </c>
      <c r="F54" s="1" t="s">
        <v>251</v>
      </c>
      <c r="G54" s="1" t="s">
        <v>14</v>
      </c>
      <c r="H54" s="1" t="s">
        <v>252</v>
      </c>
      <c r="I54" s="1">
        <v>313248.1275</v>
      </c>
      <c r="J54" s="1" t="s">
        <v>253</v>
      </c>
    </row>
    <row r="55" spans="1:10" x14ac:dyDescent="0.25">
      <c r="A55" s="1" t="s">
        <v>254</v>
      </c>
      <c r="B55" s="2">
        <v>124971917</v>
      </c>
      <c r="C55" s="2" t="s">
        <v>255</v>
      </c>
      <c r="D55" s="4">
        <v>25347.75</v>
      </c>
      <c r="E55" s="1" t="s">
        <v>12</v>
      </c>
      <c r="F55" s="1" t="s">
        <v>256</v>
      </c>
      <c r="G55" s="1" t="s">
        <v>14</v>
      </c>
      <c r="H55" s="1" t="s">
        <v>257</v>
      </c>
      <c r="I55" s="1">
        <v>104605.810344</v>
      </c>
      <c r="J55" s="1" t="s">
        <v>258</v>
      </c>
    </row>
    <row r="56" spans="1:10" x14ac:dyDescent="0.25">
      <c r="A56" s="1" t="s">
        <v>259</v>
      </c>
      <c r="B56" s="2">
        <v>957927989</v>
      </c>
      <c r="C56" s="2" t="s">
        <v>162</v>
      </c>
      <c r="D56" s="4">
        <v>15851.25</v>
      </c>
      <c r="E56" s="1" t="s">
        <v>12</v>
      </c>
      <c r="F56" s="1" t="s">
        <v>260</v>
      </c>
      <c r="G56" s="1" t="s">
        <v>14</v>
      </c>
      <c r="H56" s="1" t="s">
        <v>261</v>
      </c>
      <c r="I56" s="1">
        <v>435594.62663999997</v>
      </c>
      <c r="J56" s="1" t="s">
        <v>262</v>
      </c>
    </row>
    <row r="57" spans="1:10" x14ac:dyDescent="0.25">
      <c r="A57" s="1" t="s">
        <v>263</v>
      </c>
      <c r="B57" s="2">
        <v>25156448</v>
      </c>
      <c r="C57" s="2" t="s">
        <v>162</v>
      </c>
      <c r="D57" s="4">
        <v>15851.25</v>
      </c>
      <c r="E57" s="1" t="s">
        <v>12</v>
      </c>
      <c r="F57" s="1" t="s">
        <v>264</v>
      </c>
      <c r="G57" s="1" t="s">
        <v>14</v>
      </c>
      <c r="H57" s="1" t="s">
        <v>265</v>
      </c>
      <c r="I57" s="1">
        <v>23505.01998624</v>
      </c>
      <c r="J57" s="1" t="s">
        <v>266</v>
      </c>
    </row>
    <row r="58" spans="1:10" x14ac:dyDescent="0.25">
      <c r="A58" s="1" t="s">
        <v>267</v>
      </c>
      <c r="B58" s="2">
        <v>371460998</v>
      </c>
      <c r="C58" s="2" t="s">
        <v>268</v>
      </c>
      <c r="D58" s="4">
        <v>17677.5</v>
      </c>
      <c r="E58" s="1" t="s">
        <v>12</v>
      </c>
      <c r="F58" s="1" t="s">
        <v>269</v>
      </c>
      <c r="G58" s="1" t="s">
        <v>14</v>
      </c>
      <c r="H58" s="1" t="s">
        <v>270</v>
      </c>
      <c r="I58" s="1">
        <v>103486.66318079999</v>
      </c>
      <c r="J58" s="1" t="s">
        <v>271</v>
      </c>
    </row>
    <row r="59" spans="1:10" x14ac:dyDescent="0.25">
      <c r="A59" s="1" t="s">
        <v>272</v>
      </c>
      <c r="B59" s="2">
        <v>788671678</v>
      </c>
      <c r="C59" s="2" t="s">
        <v>273</v>
      </c>
      <c r="D59" s="4">
        <v>20964.75</v>
      </c>
      <c r="E59" s="1" t="s">
        <v>12</v>
      </c>
      <c r="F59" s="1" t="s">
        <v>274</v>
      </c>
      <c r="G59" s="1" t="s">
        <v>14</v>
      </c>
      <c r="H59" s="1" t="s">
        <v>275</v>
      </c>
      <c r="I59" s="1">
        <v>225570.79216583999</v>
      </c>
      <c r="J59" s="1" t="s">
        <v>276</v>
      </c>
    </row>
    <row r="60" spans="1:10" x14ac:dyDescent="0.25">
      <c r="A60" s="1" t="s">
        <v>277</v>
      </c>
      <c r="B60" s="2">
        <v>763073370</v>
      </c>
      <c r="C60" s="2" t="s">
        <v>57</v>
      </c>
      <c r="D60" s="4">
        <v>34113.75</v>
      </c>
      <c r="E60" s="1" t="s">
        <v>12</v>
      </c>
      <c r="F60" s="1" t="s">
        <v>48</v>
      </c>
      <c r="G60" s="1" t="s">
        <v>14</v>
      </c>
      <c r="H60" s="1" t="s">
        <v>278</v>
      </c>
      <c r="I60" s="1">
        <v>589221.98760600004</v>
      </c>
      <c r="J60" s="1" t="s">
        <v>279</v>
      </c>
    </row>
    <row r="61" spans="1:10" x14ac:dyDescent="0.25">
      <c r="A61" s="1" t="s">
        <v>280</v>
      </c>
      <c r="B61" s="2">
        <v>784898711</v>
      </c>
      <c r="C61" s="2" t="s">
        <v>281</v>
      </c>
      <c r="D61" s="4">
        <v>21695.25</v>
      </c>
      <c r="E61" s="1" t="s">
        <v>12</v>
      </c>
      <c r="F61" s="1" t="s">
        <v>282</v>
      </c>
      <c r="G61" s="1" t="s">
        <v>14</v>
      </c>
      <c r="H61" s="1" t="s">
        <v>283</v>
      </c>
      <c r="I61" s="1">
        <v>572390.41360600002</v>
      </c>
      <c r="J61" s="1" t="s">
        <v>284</v>
      </c>
    </row>
    <row r="62" spans="1:10" x14ac:dyDescent="0.25">
      <c r="A62" s="1" t="s">
        <v>285</v>
      </c>
      <c r="B62" s="2">
        <v>632415923</v>
      </c>
      <c r="C62" s="2" t="s">
        <v>217</v>
      </c>
      <c r="D62" s="4">
        <v>38496.75</v>
      </c>
      <c r="E62" s="1" t="s">
        <v>12</v>
      </c>
      <c r="F62" s="1" t="s">
        <v>286</v>
      </c>
      <c r="G62" s="1" t="s">
        <v>14</v>
      </c>
      <c r="H62" s="1" t="s">
        <v>287</v>
      </c>
      <c r="I62" s="1">
        <v>163979.5795092</v>
      </c>
      <c r="J62" s="1" t="s">
        <v>288</v>
      </c>
    </row>
    <row r="63" spans="1:10" x14ac:dyDescent="0.25">
      <c r="A63" s="1" t="s">
        <v>289</v>
      </c>
      <c r="B63" s="2">
        <v>580745202</v>
      </c>
      <c r="C63" s="2" t="s">
        <v>154</v>
      </c>
      <c r="D63" s="4">
        <v>29730.75</v>
      </c>
      <c r="E63" s="1" t="s">
        <v>12</v>
      </c>
      <c r="F63" s="1" t="s">
        <v>290</v>
      </c>
      <c r="G63" s="1" t="s">
        <v>14</v>
      </c>
      <c r="H63" s="1" t="s">
        <v>291</v>
      </c>
      <c r="I63" s="1">
        <v>166220.51433119999</v>
      </c>
      <c r="J63" s="1" t="s">
        <v>292</v>
      </c>
    </row>
    <row r="64" spans="1:10" x14ac:dyDescent="0.25">
      <c r="A64" s="1" t="s">
        <v>293</v>
      </c>
      <c r="B64" s="2">
        <v>17757953</v>
      </c>
      <c r="C64" s="2" t="s">
        <v>11</v>
      </c>
      <c r="D64" s="4">
        <v>36305.25</v>
      </c>
      <c r="E64" s="1" t="s">
        <v>12</v>
      </c>
      <c r="F64" s="1" t="s">
        <v>294</v>
      </c>
      <c r="G64" s="1" t="s">
        <v>14</v>
      </c>
      <c r="H64" s="1" t="s">
        <v>295</v>
      </c>
      <c r="I64" s="1">
        <v>124971.74335800001</v>
      </c>
      <c r="J64" s="1" t="s">
        <v>296</v>
      </c>
    </row>
    <row r="65" spans="1:10" x14ac:dyDescent="0.25">
      <c r="A65" s="1" t="s">
        <v>297</v>
      </c>
      <c r="B65" s="2">
        <v>988806921</v>
      </c>
      <c r="C65" s="2" t="s">
        <v>298</v>
      </c>
      <c r="D65" s="4">
        <v>38131.5</v>
      </c>
      <c r="E65" s="1" t="s">
        <v>12</v>
      </c>
      <c r="F65" s="1" t="s">
        <v>39</v>
      </c>
      <c r="G65" s="1" t="s">
        <v>14</v>
      </c>
      <c r="H65" s="1" t="s">
        <v>299</v>
      </c>
      <c r="I65" s="1">
        <v>377156.08498275001</v>
      </c>
      <c r="J65" s="1" t="s">
        <v>300</v>
      </c>
    </row>
    <row r="66" spans="1:10" x14ac:dyDescent="0.25">
      <c r="A66" s="1" t="s">
        <v>301</v>
      </c>
      <c r="B66" s="2">
        <v>878283001</v>
      </c>
      <c r="C66" s="2" t="s">
        <v>124</v>
      </c>
      <c r="D66" s="4">
        <v>14025</v>
      </c>
      <c r="E66" s="1" t="s">
        <v>12</v>
      </c>
      <c r="F66" s="1" t="s">
        <v>83</v>
      </c>
      <c r="G66" s="1" t="s">
        <v>14</v>
      </c>
      <c r="H66" s="1" t="s">
        <v>302</v>
      </c>
      <c r="I66" s="1">
        <v>936015.21008640004</v>
      </c>
      <c r="J66" s="1" t="s">
        <v>303</v>
      </c>
    </row>
    <row r="67" spans="1:10" x14ac:dyDescent="0.25">
      <c r="A67" s="1" t="s">
        <v>304</v>
      </c>
      <c r="B67" s="2">
        <v>821034018</v>
      </c>
      <c r="C67" s="2" t="s">
        <v>28</v>
      </c>
      <c r="D67" s="4">
        <v>32652.75</v>
      </c>
      <c r="E67" s="1" t="s">
        <v>12</v>
      </c>
      <c r="F67" s="1" t="s">
        <v>305</v>
      </c>
      <c r="G67" s="1" t="s">
        <v>14</v>
      </c>
      <c r="H67" s="1" t="s">
        <v>306</v>
      </c>
      <c r="I67" s="1">
        <v>64749.435519999999</v>
      </c>
      <c r="J67" s="1" t="s">
        <v>307</v>
      </c>
    </row>
    <row r="68" spans="1:10" x14ac:dyDescent="0.25">
      <c r="A68" s="1" t="s">
        <v>308</v>
      </c>
      <c r="B68" s="2">
        <v>987975738</v>
      </c>
      <c r="C68" s="2" t="s">
        <v>309</v>
      </c>
      <c r="D68" s="4">
        <v>27904.5</v>
      </c>
      <c r="E68" s="1" t="s">
        <v>12</v>
      </c>
      <c r="F68" s="1" t="s">
        <v>310</v>
      </c>
      <c r="G68" s="1" t="s">
        <v>14</v>
      </c>
      <c r="H68" s="1" t="s">
        <v>311</v>
      </c>
      <c r="I68" s="1">
        <v>198384.31837224</v>
      </c>
      <c r="J68" s="1" t="s">
        <v>312</v>
      </c>
    </row>
    <row r="69" spans="1:10" x14ac:dyDescent="0.25">
      <c r="A69" s="1" t="s">
        <v>313</v>
      </c>
      <c r="B69" s="2">
        <v>6783451</v>
      </c>
      <c r="C69" s="2" t="s">
        <v>217</v>
      </c>
      <c r="D69" s="4">
        <v>38496.75</v>
      </c>
      <c r="E69" s="1" t="s">
        <v>12</v>
      </c>
      <c r="F69" s="1" t="s">
        <v>314</v>
      </c>
      <c r="G69" s="1" t="s">
        <v>14</v>
      </c>
      <c r="H69" s="1" t="s">
        <v>315</v>
      </c>
      <c r="I69" s="1">
        <v>15477.7566384</v>
      </c>
      <c r="J69" s="1" t="s">
        <v>316</v>
      </c>
    </row>
    <row r="70" spans="1:10" x14ac:dyDescent="0.25">
      <c r="A70" s="1" t="s">
        <v>317</v>
      </c>
      <c r="B70" s="2">
        <v>299454838</v>
      </c>
      <c r="C70" s="2" t="s">
        <v>82</v>
      </c>
      <c r="D70" s="4">
        <v>16947</v>
      </c>
      <c r="E70" s="1" t="s">
        <v>12</v>
      </c>
      <c r="F70" s="1" t="s">
        <v>318</v>
      </c>
      <c r="G70" s="1" t="s">
        <v>14</v>
      </c>
      <c r="H70" s="1" t="s">
        <v>319</v>
      </c>
      <c r="I70" s="1">
        <v>719102.09075249999</v>
      </c>
      <c r="J70" s="1" t="s">
        <v>320</v>
      </c>
    </row>
    <row r="71" spans="1:10" x14ac:dyDescent="0.25">
      <c r="A71" s="1" t="s">
        <v>321</v>
      </c>
      <c r="B71" s="2">
        <v>676156542</v>
      </c>
      <c r="C71" s="2" t="s">
        <v>322</v>
      </c>
      <c r="D71" s="4">
        <v>26443.5</v>
      </c>
      <c r="E71" s="1" t="s">
        <v>12</v>
      </c>
      <c r="F71" s="1" t="s">
        <v>323</v>
      </c>
      <c r="G71" s="1" t="s">
        <v>14</v>
      </c>
      <c r="H71" s="1" t="s">
        <v>324</v>
      </c>
      <c r="I71" s="1">
        <v>67878.639382880006</v>
      </c>
      <c r="J71" s="1" t="s">
        <v>325</v>
      </c>
    </row>
    <row r="72" spans="1:10" x14ac:dyDescent="0.25">
      <c r="A72" s="1" t="s">
        <v>326</v>
      </c>
      <c r="B72" s="2">
        <v>128381655</v>
      </c>
      <c r="C72" s="2" t="s">
        <v>52</v>
      </c>
      <c r="D72" s="4">
        <v>20234.25</v>
      </c>
      <c r="E72" s="1" t="s">
        <v>12</v>
      </c>
      <c r="F72" s="1" t="s">
        <v>327</v>
      </c>
      <c r="G72" s="1" t="s">
        <v>14</v>
      </c>
      <c r="H72" s="1" t="s">
        <v>328</v>
      </c>
      <c r="I72" s="1">
        <v>320686.18636823999</v>
      </c>
      <c r="J72" s="1" t="s">
        <v>329</v>
      </c>
    </row>
    <row r="73" spans="1:10" x14ac:dyDescent="0.25">
      <c r="A73" s="1" t="s">
        <v>330</v>
      </c>
      <c r="B73" s="2">
        <v>291140549</v>
      </c>
      <c r="C73" s="2" t="s">
        <v>180</v>
      </c>
      <c r="D73" s="4">
        <v>35940</v>
      </c>
      <c r="E73" s="1" t="s">
        <v>12</v>
      </c>
      <c r="F73" s="1" t="s">
        <v>331</v>
      </c>
      <c r="G73" s="1" t="s">
        <v>14</v>
      </c>
      <c r="H73" s="1" t="s">
        <v>332</v>
      </c>
      <c r="I73" s="1">
        <v>946505.81712959998</v>
      </c>
      <c r="J73" s="1" t="s">
        <v>333</v>
      </c>
    </row>
    <row r="74" spans="1:10" x14ac:dyDescent="0.25">
      <c r="A74" s="1" t="s">
        <v>334</v>
      </c>
      <c r="B74" s="2">
        <v>998201239</v>
      </c>
      <c r="C74" s="2" t="s">
        <v>335</v>
      </c>
      <c r="D74" s="4">
        <v>19869</v>
      </c>
      <c r="E74" s="1" t="s">
        <v>12</v>
      </c>
      <c r="F74" s="1" t="s">
        <v>336</v>
      </c>
      <c r="G74" s="1" t="s">
        <v>14</v>
      </c>
      <c r="H74" s="1" t="s">
        <v>337</v>
      </c>
      <c r="I74" s="1">
        <v>148579.100787</v>
      </c>
      <c r="J74" s="1" t="s">
        <v>338</v>
      </c>
    </row>
    <row r="75" spans="1:10" x14ac:dyDescent="0.25">
      <c r="A75" s="1" t="s">
        <v>339</v>
      </c>
      <c r="B75" s="2">
        <v>838039063</v>
      </c>
      <c r="C75" s="2" t="s">
        <v>322</v>
      </c>
      <c r="D75" s="4">
        <v>26443.5</v>
      </c>
      <c r="E75" s="1" t="s">
        <v>12</v>
      </c>
      <c r="F75" s="1" t="s">
        <v>340</v>
      </c>
      <c r="G75" s="1" t="s">
        <v>14</v>
      </c>
      <c r="H75" s="1" t="s">
        <v>341</v>
      </c>
      <c r="I75" s="1">
        <v>430717.25449600001</v>
      </c>
      <c r="J75" s="1" t="s">
        <v>342</v>
      </c>
    </row>
    <row r="76" spans="1:10" x14ac:dyDescent="0.25">
      <c r="A76" s="1" t="s">
        <v>343</v>
      </c>
      <c r="B76" s="2">
        <v>164760475</v>
      </c>
      <c r="C76" s="2" t="s">
        <v>154</v>
      </c>
      <c r="D76" s="4">
        <v>29730.75</v>
      </c>
      <c r="E76" s="1" t="s">
        <v>12</v>
      </c>
      <c r="F76" s="1" t="s">
        <v>344</v>
      </c>
      <c r="G76" s="1" t="s">
        <v>14</v>
      </c>
      <c r="H76" s="1" t="s">
        <v>345</v>
      </c>
      <c r="I76" s="1">
        <v>178223.0653896</v>
      </c>
      <c r="J76" s="1" t="s">
        <v>346</v>
      </c>
    </row>
    <row r="77" spans="1:10" x14ac:dyDescent="0.25">
      <c r="A77" s="1" t="s">
        <v>347</v>
      </c>
      <c r="B77" s="2">
        <v>854150558</v>
      </c>
      <c r="C77" s="2" t="s">
        <v>348</v>
      </c>
      <c r="D77" s="4">
        <v>28635</v>
      </c>
      <c r="E77" s="1" t="s">
        <v>12</v>
      </c>
      <c r="F77" s="1" t="s">
        <v>349</v>
      </c>
      <c r="G77" s="1" t="s">
        <v>14</v>
      </c>
      <c r="H77" s="1" t="s">
        <v>350</v>
      </c>
      <c r="I77" s="1">
        <v>93195.608103000006</v>
      </c>
      <c r="J77" s="1" t="s">
        <v>351</v>
      </c>
    </row>
    <row r="78" spans="1:10" x14ac:dyDescent="0.25">
      <c r="A78" s="1" t="s">
        <v>352</v>
      </c>
      <c r="B78" s="2">
        <v>470311784</v>
      </c>
      <c r="C78" s="2" t="s">
        <v>119</v>
      </c>
      <c r="D78" s="4">
        <v>24982.5</v>
      </c>
      <c r="E78" s="1" t="s">
        <v>12</v>
      </c>
      <c r="F78" s="1" t="s">
        <v>353</v>
      </c>
      <c r="G78" s="1" t="s">
        <v>14</v>
      </c>
      <c r="H78" s="1" t="s">
        <v>354</v>
      </c>
      <c r="I78" s="1">
        <v>52385.795202720001</v>
      </c>
      <c r="J78" s="1" t="s">
        <v>355</v>
      </c>
    </row>
    <row r="79" spans="1:10" x14ac:dyDescent="0.25">
      <c r="A79" s="1" t="s">
        <v>356</v>
      </c>
      <c r="B79" s="2">
        <v>98550380</v>
      </c>
      <c r="C79" s="2" t="s">
        <v>357</v>
      </c>
      <c r="D79" s="4">
        <v>35209.5</v>
      </c>
      <c r="E79" s="1" t="s">
        <v>12</v>
      </c>
      <c r="F79" s="1" t="s">
        <v>115</v>
      </c>
      <c r="G79" s="1" t="s">
        <v>14</v>
      </c>
      <c r="H79" s="1" t="s">
        <v>358</v>
      </c>
      <c r="I79" s="1">
        <v>182908.53503999999</v>
      </c>
      <c r="J79" s="1" t="s">
        <v>359</v>
      </c>
    </row>
    <row r="80" spans="1:10" x14ac:dyDescent="0.25">
      <c r="A80" s="1" t="s">
        <v>360</v>
      </c>
      <c r="B80" s="2">
        <v>894083615</v>
      </c>
      <c r="C80" s="2" t="s">
        <v>47</v>
      </c>
      <c r="D80" s="4">
        <v>31191.75</v>
      </c>
      <c r="E80" s="1" t="s">
        <v>12</v>
      </c>
      <c r="F80" s="1" t="s">
        <v>361</v>
      </c>
      <c r="G80" s="1" t="s">
        <v>14</v>
      </c>
      <c r="H80" s="1" t="s">
        <v>362</v>
      </c>
      <c r="I80" s="1">
        <v>104684.340222</v>
      </c>
      <c r="J80" s="1" t="s">
        <v>363</v>
      </c>
    </row>
    <row r="81" spans="1:10" x14ac:dyDescent="0.25">
      <c r="A81" s="1" t="s">
        <v>364</v>
      </c>
      <c r="B81" s="2">
        <v>529183206</v>
      </c>
      <c r="C81" s="2" t="s">
        <v>365</v>
      </c>
      <c r="D81" s="4">
        <v>37035.75</v>
      </c>
      <c r="E81" s="1" t="s">
        <v>12</v>
      </c>
      <c r="F81" s="1" t="s">
        <v>366</v>
      </c>
      <c r="G81" s="1" t="s">
        <v>14</v>
      </c>
      <c r="H81" s="1" t="s">
        <v>367</v>
      </c>
      <c r="I81" s="1">
        <v>79496.589682799997</v>
      </c>
      <c r="J81" s="1" t="s">
        <v>368</v>
      </c>
    </row>
    <row r="82" spans="1:10" x14ac:dyDescent="0.25">
      <c r="A82" s="1" t="s">
        <v>369</v>
      </c>
      <c r="B82" s="2">
        <v>860849340</v>
      </c>
      <c r="C82" s="2" t="s">
        <v>143</v>
      </c>
      <c r="D82" s="4">
        <v>34479</v>
      </c>
      <c r="E82" s="1" t="s">
        <v>12</v>
      </c>
      <c r="F82" s="1" t="s">
        <v>370</v>
      </c>
      <c r="G82" s="1" t="s">
        <v>14</v>
      </c>
      <c r="H82" s="1" t="s">
        <v>371</v>
      </c>
      <c r="I82" s="1">
        <v>535644.88367040001</v>
      </c>
      <c r="J82" s="1" t="s">
        <v>372</v>
      </c>
    </row>
    <row r="83" spans="1:10" x14ac:dyDescent="0.25">
      <c r="A83" s="1" t="s">
        <v>373</v>
      </c>
      <c r="B83" s="2">
        <v>935604502</v>
      </c>
      <c r="C83" s="2" t="s">
        <v>101</v>
      </c>
      <c r="D83" s="4">
        <v>19138.5</v>
      </c>
      <c r="E83" s="1" t="s">
        <v>12</v>
      </c>
      <c r="F83" s="1" t="s">
        <v>135</v>
      </c>
      <c r="G83" s="1" t="s">
        <v>14</v>
      </c>
      <c r="H83" s="1" t="s">
        <v>374</v>
      </c>
      <c r="I83" s="1">
        <v>217439.02065600001</v>
      </c>
      <c r="J83" s="1" t="s">
        <v>375</v>
      </c>
    </row>
    <row r="84" spans="1:10" x14ac:dyDescent="0.25">
      <c r="A84" s="1" t="s">
        <v>376</v>
      </c>
      <c r="B84" s="2">
        <v>222579986</v>
      </c>
      <c r="C84" s="2" t="s">
        <v>72</v>
      </c>
      <c r="D84" s="4">
        <v>34844.25</v>
      </c>
      <c r="E84" s="1" t="s">
        <v>12</v>
      </c>
      <c r="F84" s="1" t="s">
        <v>110</v>
      </c>
      <c r="G84" s="1" t="s">
        <v>14</v>
      </c>
      <c r="H84" s="1" t="s">
        <v>377</v>
      </c>
      <c r="I84" s="1">
        <v>211567.48922399999</v>
      </c>
      <c r="J84" s="1" t="s">
        <v>378</v>
      </c>
    </row>
    <row r="85" spans="1:10" x14ac:dyDescent="0.25">
      <c r="A85" s="1" t="s">
        <v>379</v>
      </c>
      <c r="B85" s="2">
        <v>920495974</v>
      </c>
      <c r="C85" s="2" t="s">
        <v>380</v>
      </c>
      <c r="D85" s="4">
        <v>14390.25</v>
      </c>
      <c r="E85" s="1" t="s">
        <v>12</v>
      </c>
      <c r="F85" s="1" t="s">
        <v>381</v>
      </c>
      <c r="G85" s="1" t="s">
        <v>14</v>
      </c>
      <c r="H85" s="1" t="s">
        <v>382</v>
      </c>
      <c r="I85" s="1">
        <v>64642.274726399999</v>
      </c>
      <c r="J85" s="1" t="s">
        <v>383</v>
      </c>
    </row>
    <row r="86" spans="1:10" x14ac:dyDescent="0.25">
      <c r="A86" s="1" t="s">
        <v>384</v>
      </c>
      <c r="B86" s="2">
        <v>744593171</v>
      </c>
      <c r="C86" s="2" t="s">
        <v>189</v>
      </c>
      <c r="D86" s="4">
        <v>22425.75</v>
      </c>
      <c r="E86" s="1" t="s">
        <v>12</v>
      </c>
      <c r="F86" s="1" t="s">
        <v>385</v>
      </c>
      <c r="G86" s="1" t="s">
        <v>14</v>
      </c>
      <c r="H86" s="1" t="s">
        <v>386</v>
      </c>
      <c r="I86" s="1">
        <v>322650.80512799998</v>
      </c>
      <c r="J86" s="1" t="s">
        <v>387</v>
      </c>
    </row>
    <row r="87" spans="1:10" x14ac:dyDescent="0.25">
      <c r="A87" s="1" t="s">
        <v>388</v>
      </c>
      <c r="B87" s="2">
        <v>670917515</v>
      </c>
      <c r="C87" s="2" t="s">
        <v>389</v>
      </c>
      <c r="D87" s="4">
        <v>29365.5</v>
      </c>
      <c r="E87" s="1" t="s">
        <v>12</v>
      </c>
      <c r="F87" s="1" t="s">
        <v>331</v>
      </c>
      <c r="G87" s="1" t="s">
        <v>14</v>
      </c>
      <c r="H87" s="1" t="s">
        <v>390</v>
      </c>
      <c r="I87" s="1">
        <v>233083.37969999999</v>
      </c>
      <c r="J87" s="1" t="s">
        <v>391</v>
      </c>
    </row>
    <row r="88" spans="1:10" x14ac:dyDescent="0.25">
      <c r="A88" s="1" t="s">
        <v>392</v>
      </c>
      <c r="B88" s="2">
        <v>465242193</v>
      </c>
      <c r="C88" s="2" t="s">
        <v>124</v>
      </c>
      <c r="D88" s="4">
        <v>14025</v>
      </c>
      <c r="E88" s="1" t="s">
        <v>12</v>
      </c>
      <c r="F88" s="1" t="s">
        <v>256</v>
      </c>
      <c r="G88" s="1" t="s">
        <v>14</v>
      </c>
      <c r="H88" s="1"/>
      <c r="I88" s="1"/>
      <c r="J88" s="1" t="s">
        <v>393</v>
      </c>
    </row>
    <row r="89" spans="1:10" x14ac:dyDescent="0.25">
      <c r="A89" s="1" t="s">
        <v>394</v>
      </c>
      <c r="B89" s="2">
        <v>825404409</v>
      </c>
      <c r="C89" s="2" t="s">
        <v>180</v>
      </c>
      <c r="D89" s="4">
        <v>35940</v>
      </c>
      <c r="E89" s="1" t="s">
        <v>12</v>
      </c>
      <c r="F89" s="1" t="s">
        <v>395</v>
      </c>
      <c r="G89" s="1" t="s">
        <v>14</v>
      </c>
      <c r="H89" s="1" t="s">
        <v>396</v>
      </c>
      <c r="I89" s="1">
        <v>52649.082999600003</v>
      </c>
      <c r="J89" s="1" t="s">
        <v>397</v>
      </c>
    </row>
    <row r="90" spans="1:10" x14ac:dyDescent="0.25">
      <c r="A90" s="1" t="s">
        <v>398</v>
      </c>
      <c r="B90" s="2">
        <v>400445051</v>
      </c>
      <c r="C90" s="2" t="s">
        <v>101</v>
      </c>
      <c r="D90" s="4">
        <v>19138.5</v>
      </c>
      <c r="E90" s="1" t="s">
        <v>12</v>
      </c>
      <c r="F90" s="1" t="s">
        <v>399</v>
      </c>
      <c r="G90" s="1" t="s">
        <v>14</v>
      </c>
      <c r="H90" s="1" t="s">
        <v>400</v>
      </c>
      <c r="I90" s="1">
        <v>175453.15007087999</v>
      </c>
      <c r="J90" s="1" t="s">
        <v>401</v>
      </c>
    </row>
    <row r="91" spans="1:10" x14ac:dyDescent="0.25">
      <c r="A91" s="1" t="s">
        <v>402</v>
      </c>
      <c r="B91" s="2">
        <v>249026203</v>
      </c>
      <c r="C91" s="2" t="s">
        <v>403</v>
      </c>
      <c r="D91" s="4">
        <v>31922.25</v>
      </c>
      <c r="E91" s="1" t="s">
        <v>12</v>
      </c>
      <c r="F91" s="1" t="s">
        <v>404</v>
      </c>
      <c r="G91" s="1" t="s">
        <v>14</v>
      </c>
      <c r="H91" s="1" t="s">
        <v>405</v>
      </c>
      <c r="I91" s="1">
        <v>181984.97296320001</v>
      </c>
      <c r="J91" s="1" t="s">
        <v>406</v>
      </c>
    </row>
    <row r="92" spans="1:10" x14ac:dyDescent="0.25">
      <c r="A92" s="1" t="s">
        <v>407</v>
      </c>
      <c r="B92" s="2">
        <v>245297664</v>
      </c>
      <c r="C92" s="2" t="s">
        <v>389</v>
      </c>
      <c r="D92" s="4">
        <v>29365.5</v>
      </c>
      <c r="E92" s="1" t="s">
        <v>12</v>
      </c>
      <c r="F92" s="1" t="s">
        <v>408</v>
      </c>
      <c r="G92" s="1" t="s">
        <v>14</v>
      </c>
      <c r="H92" s="1" t="s">
        <v>409</v>
      </c>
      <c r="I92" s="1">
        <v>327806.90369280003</v>
      </c>
      <c r="J92" s="1" t="s">
        <v>410</v>
      </c>
    </row>
    <row r="93" spans="1:10" x14ac:dyDescent="0.25">
      <c r="A93" s="1" t="s">
        <v>411</v>
      </c>
      <c r="B93" s="2">
        <v>282574873</v>
      </c>
      <c r="C93" s="2" t="s">
        <v>119</v>
      </c>
      <c r="D93" s="4">
        <v>24982.5</v>
      </c>
      <c r="E93" s="1" t="s">
        <v>12</v>
      </c>
      <c r="F93" s="1" t="s">
        <v>19</v>
      </c>
      <c r="G93" s="1" t="s">
        <v>14</v>
      </c>
      <c r="H93" s="1" t="s">
        <v>412</v>
      </c>
      <c r="I93" s="1">
        <v>128792.7989712</v>
      </c>
      <c r="J93" s="1" t="s">
        <v>413</v>
      </c>
    </row>
    <row r="94" spans="1:10" x14ac:dyDescent="0.25">
      <c r="A94" s="1" t="s">
        <v>414</v>
      </c>
      <c r="B94" s="2">
        <v>909028330</v>
      </c>
      <c r="C94" s="2" t="s">
        <v>217</v>
      </c>
      <c r="D94" s="4">
        <v>38496.75</v>
      </c>
      <c r="E94" s="1" t="s">
        <v>12</v>
      </c>
      <c r="F94" s="1" t="s">
        <v>181</v>
      </c>
      <c r="G94" s="1" t="s">
        <v>14</v>
      </c>
      <c r="H94" s="1" t="s">
        <v>415</v>
      </c>
      <c r="I94" s="1">
        <v>222837.61843199999</v>
      </c>
      <c r="J94" s="1" t="s">
        <v>416</v>
      </c>
    </row>
    <row r="95" spans="1:10" x14ac:dyDescent="0.25">
      <c r="A95" s="1" t="s">
        <v>417</v>
      </c>
      <c r="B95" s="2">
        <v>485008475</v>
      </c>
      <c r="C95" s="2" t="s">
        <v>322</v>
      </c>
      <c r="D95" s="4">
        <v>26443.5</v>
      </c>
      <c r="E95" s="1" t="s">
        <v>12</v>
      </c>
      <c r="F95" s="1" t="s">
        <v>418</v>
      </c>
      <c r="G95" s="1" t="s">
        <v>14</v>
      </c>
      <c r="H95" s="1" t="s">
        <v>419</v>
      </c>
      <c r="I95" s="1">
        <v>65219.905476</v>
      </c>
      <c r="J95" s="1" t="s">
        <v>420</v>
      </c>
    </row>
    <row r="96" spans="1:10" x14ac:dyDescent="0.25">
      <c r="A96" s="1" t="s">
        <v>421</v>
      </c>
      <c r="B96" s="2">
        <v>402211440</v>
      </c>
      <c r="C96" s="2" t="s">
        <v>47</v>
      </c>
      <c r="D96" s="4">
        <v>31191.75</v>
      </c>
      <c r="E96" s="1" t="s">
        <v>12</v>
      </c>
      <c r="F96" s="1" t="s">
        <v>422</v>
      </c>
      <c r="G96" s="1" t="s">
        <v>14</v>
      </c>
      <c r="H96" s="1" t="s">
        <v>423</v>
      </c>
      <c r="I96" s="1">
        <v>115318.06040474999</v>
      </c>
      <c r="J96" s="1" t="s">
        <v>424</v>
      </c>
    </row>
    <row r="97" spans="1:10" x14ac:dyDescent="0.25">
      <c r="A97" s="1" t="s">
        <v>425</v>
      </c>
      <c r="B97" s="2">
        <v>100369630</v>
      </c>
      <c r="C97" s="2" t="s">
        <v>52</v>
      </c>
      <c r="D97" s="4">
        <v>20234.25</v>
      </c>
      <c r="E97" s="1" t="s">
        <v>12</v>
      </c>
      <c r="F97" s="1" t="s">
        <v>426</v>
      </c>
      <c r="G97" s="1" t="s">
        <v>14</v>
      </c>
      <c r="H97" s="1" t="s">
        <v>427</v>
      </c>
      <c r="I97" s="1">
        <v>133071.53607540001</v>
      </c>
      <c r="J97" s="1" t="s">
        <v>428</v>
      </c>
    </row>
    <row r="98" spans="1:10" x14ac:dyDescent="0.25">
      <c r="A98" s="1" t="s">
        <v>429</v>
      </c>
      <c r="B98" s="2">
        <v>328266044</v>
      </c>
      <c r="C98" s="2" t="s">
        <v>309</v>
      </c>
      <c r="D98" s="4">
        <v>27904.5</v>
      </c>
      <c r="E98" s="1" t="s">
        <v>12</v>
      </c>
      <c r="F98" s="1" t="s">
        <v>430</v>
      </c>
      <c r="G98" s="1" t="s">
        <v>14</v>
      </c>
      <c r="H98" s="1" t="s">
        <v>431</v>
      </c>
      <c r="I98" s="1">
        <v>70516.274203199995</v>
      </c>
      <c r="J98" s="1" t="s">
        <v>432</v>
      </c>
    </row>
    <row r="99" spans="1:10" x14ac:dyDescent="0.25">
      <c r="A99" s="1" t="s">
        <v>433</v>
      </c>
      <c r="B99" s="2">
        <v>11130133</v>
      </c>
      <c r="C99" s="2" t="s">
        <v>434</v>
      </c>
      <c r="D99" s="4">
        <v>28269.75</v>
      </c>
      <c r="E99" s="1" t="s">
        <v>12</v>
      </c>
      <c r="F99" s="1" t="s">
        <v>106</v>
      </c>
      <c r="G99" s="1" t="s">
        <v>14</v>
      </c>
      <c r="H99" s="1" t="s">
        <v>435</v>
      </c>
      <c r="I99" s="1">
        <v>126486.80702399999</v>
      </c>
      <c r="J99" s="1" t="s">
        <v>436</v>
      </c>
    </row>
    <row r="100" spans="1:10" x14ac:dyDescent="0.25">
      <c r="A100" s="1" t="s">
        <v>437</v>
      </c>
      <c r="B100" s="2">
        <v>309507070</v>
      </c>
      <c r="C100" s="2" t="s">
        <v>134</v>
      </c>
      <c r="D100" s="4">
        <v>37401</v>
      </c>
      <c r="E100" s="1" t="s">
        <v>12</v>
      </c>
      <c r="F100" s="1" t="s">
        <v>438</v>
      </c>
      <c r="G100" s="1" t="s">
        <v>14</v>
      </c>
      <c r="H100" s="1" t="s">
        <v>439</v>
      </c>
      <c r="I100" s="1">
        <v>759609.67534164002</v>
      </c>
      <c r="J100" s="1" t="s">
        <v>440</v>
      </c>
    </row>
    <row r="101" spans="1:10" x14ac:dyDescent="0.25">
      <c r="A101" s="1" t="s">
        <v>441</v>
      </c>
      <c r="B101" s="2">
        <v>375593872</v>
      </c>
      <c r="C101" s="2" t="s">
        <v>67</v>
      </c>
      <c r="D101" s="4">
        <v>23156.25</v>
      </c>
      <c r="E101" s="1" t="s">
        <v>12</v>
      </c>
      <c r="F101" s="1" t="s">
        <v>442</v>
      </c>
      <c r="G101" s="1" t="s">
        <v>14</v>
      </c>
      <c r="H101" s="1" t="s">
        <v>443</v>
      </c>
      <c r="I101" s="1">
        <v>339262.77525696001</v>
      </c>
      <c r="J101" s="1" t="s">
        <v>444</v>
      </c>
    </row>
    <row r="102" spans="1:10" x14ac:dyDescent="0.25">
      <c r="A102" s="1" t="s">
        <v>445</v>
      </c>
      <c r="B102" s="2">
        <v>684646968</v>
      </c>
      <c r="C102" s="2" t="s">
        <v>180</v>
      </c>
      <c r="D102" s="4">
        <v>35940</v>
      </c>
      <c r="E102" s="1" t="s">
        <v>12</v>
      </c>
      <c r="F102" s="1" t="s">
        <v>19</v>
      </c>
      <c r="G102" s="1" t="s">
        <v>14</v>
      </c>
      <c r="H102" s="1" t="s">
        <v>446</v>
      </c>
      <c r="I102" s="1">
        <v>36857.465199359998</v>
      </c>
      <c r="J102" s="1" t="s">
        <v>447</v>
      </c>
    </row>
    <row r="103" spans="1:10" x14ac:dyDescent="0.25">
      <c r="A103" s="1" t="s">
        <v>448</v>
      </c>
      <c r="B103" s="2">
        <v>242755293</v>
      </c>
      <c r="C103" s="2" t="s">
        <v>33</v>
      </c>
      <c r="D103" s="4">
        <v>13659.75</v>
      </c>
      <c r="E103" s="1" t="s">
        <v>12</v>
      </c>
      <c r="F103" s="1" t="s">
        <v>442</v>
      </c>
      <c r="G103" s="1" t="s">
        <v>14</v>
      </c>
      <c r="H103" s="1" t="s">
        <v>449</v>
      </c>
      <c r="I103" s="1">
        <v>129973.00285200001</v>
      </c>
      <c r="J103" s="1" t="s">
        <v>450</v>
      </c>
    </row>
    <row r="104" spans="1:10" x14ac:dyDescent="0.25">
      <c r="A104" s="1" t="s">
        <v>451</v>
      </c>
      <c r="B104" s="2">
        <v>296925350</v>
      </c>
      <c r="C104" s="2" t="s">
        <v>452</v>
      </c>
      <c r="D104" s="4">
        <v>26078.25</v>
      </c>
      <c r="E104" s="1" t="s">
        <v>12</v>
      </c>
      <c r="F104" s="1" t="s">
        <v>453</v>
      </c>
      <c r="G104" s="1" t="s">
        <v>14</v>
      </c>
      <c r="H104" s="1" t="s">
        <v>454</v>
      </c>
      <c r="I104" s="1">
        <v>38322.831947400002</v>
      </c>
      <c r="J104" s="1" t="s">
        <v>455</v>
      </c>
    </row>
    <row r="105" spans="1:10" x14ac:dyDescent="0.25">
      <c r="A105" s="1" t="s">
        <v>456</v>
      </c>
      <c r="B105" s="2">
        <v>158218396</v>
      </c>
      <c r="C105" s="2" t="s">
        <v>226</v>
      </c>
      <c r="D105" s="4">
        <v>31557</v>
      </c>
      <c r="E105" s="1" t="s">
        <v>12</v>
      </c>
      <c r="F105" s="1" t="s">
        <v>353</v>
      </c>
      <c r="G105" s="1" t="s">
        <v>14</v>
      </c>
      <c r="H105" s="1" t="s">
        <v>457</v>
      </c>
      <c r="I105" s="1">
        <v>153748.9439865</v>
      </c>
      <c r="J105" s="1" t="s">
        <v>458</v>
      </c>
    </row>
    <row r="106" spans="1:10" x14ac:dyDescent="0.25">
      <c r="A106" s="1" t="s">
        <v>459</v>
      </c>
      <c r="B106" s="2">
        <v>62940595</v>
      </c>
      <c r="C106" s="2" t="s">
        <v>82</v>
      </c>
      <c r="D106" s="4">
        <v>16947</v>
      </c>
      <c r="E106" s="1" t="s">
        <v>12</v>
      </c>
      <c r="F106" s="1" t="s">
        <v>34</v>
      </c>
      <c r="G106" s="1" t="s">
        <v>14</v>
      </c>
      <c r="H106" s="1" t="s">
        <v>460</v>
      </c>
      <c r="I106" s="1">
        <v>134989.06780799999</v>
      </c>
      <c r="J106" s="1" t="s">
        <v>461</v>
      </c>
    </row>
    <row r="107" spans="1:10" x14ac:dyDescent="0.25">
      <c r="A107" s="1" t="s">
        <v>462</v>
      </c>
      <c r="B107" s="2">
        <v>29321473</v>
      </c>
      <c r="C107" s="2" t="s">
        <v>309</v>
      </c>
      <c r="D107" s="4">
        <v>27904.5</v>
      </c>
      <c r="E107" s="1" t="s">
        <v>12</v>
      </c>
      <c r="F107" s="1" t="s">
        <v>463</v>
      </c>
      <c r="G107" s="1" t="s">
        <v>14</v>
      </c>
      <c r="H107" s="1" t="s">
        <v>464</v>
      </c>
      <c r="I107" s="1">
        <v>205126.0035552</v>
      </c>
      <c r="J107" s="1" t="s">
        <v>465</v>
      </c>
    </row>
    <row r="108" spans="1:10" x14ac:dyDescent="0.25">
      <c r="A108" s="1" t="s">
        <v>466</v>
      </c>
      <c r="B108" s="2">
        <v>587004640</v>
      </c>
      <c r="C108" s="2" t="s">
        <v>28</v>
      </c>
      <c r="D108" s="4">
        <v>32652.75</v>
      </c>
      <c r="E108" s="1" t="s">
        <v>12</v>
      </c>
      <c r="F108" s="1" t="s">
        <v>190</v>
      </c>
      <c r="G108" s="1" t="s">
        <v>14</v>
      </c>
      <c r="H108" s="1" t="s">
        <v>467</v>
      </c>
      <c r="I108" s="1">
        <v>564090.08006735996</v>
      </c>
      <c r="J108" s="1" t="s">
        <v>468</v>
      </c>
    </row>
    <row r="109" spans="1:10" x14ac:dyDescent="0.25">
      <c r="A109" s="1" t="s">
        <v>469</v>
      </c>
      <c r="B109" s="2">
        <v>36336429</v>
      </c>
      <c r="C109" s="2" t="s">
        <v>470</v>
      </c>
      <c r="D109" s="4">
        <v>14755.5</v>
      </c>
      <c r="E109" s="1" t="s">
        <v>12</v>
      </c>
      <c r="F109" s="1" t="s">
        <v>471</v>
      </c>
      <c r="G109" s="1" t="s">
        <v>14</v>
      </c>
      <c r="H109" s="1" t="s">
        <v>472</v>
      </c>
      <c r="I109" s="1">
        <v>103395.7085616</v>
      </c>
      <c r="J109" s="1" t="s">
        <v>473</v>
      </c>
    </row>
    <row r="110" spans="1:10" x14ac:dyDescent="0.25">
      <c r="A110" s="1" t="s">
        <v>474</v>
      </c>
      <c r="B110" s="2">
        <v>428368106</v>
      </c>
      <c r="C110" s="2" t="s">
        <v>452</v>
      </c>
      <c r="D110" s="4">
        <v>26078.25</v>
      </c>
      <c r="E110" s="1" t="s">
        <v>12</v>
      </c>
      <c r="F110" s="1" t="s">
        <v>475</v>
      </c>
      <c r="G110" s="1" t="s">
        <v>14</v>
      </c>
      <c r="H110" s="1" t="s">
        <v>476</v>
      </c>
      <c r="I110" s="1">
        <v>263725.35091199999</v>
      </c>
      <c r="J110" s="1" t="s">
        <v>477</v>
      </c>
    </row>
    <row r="111" spans="1:10" x14ac:dyDescent="0.25">
      <c r="A111" s="1" t="s">
        <v>478</v>
      </c>
      <c r="B111" s="2">
        <v>580182767</v>
      </c>
      <c r="C111" s="2" t="s">
        <v>479</v>
      </c>
      <c r="D111" s="4">
        <v>33383.25</v>
      </c>
      <c r="E111" s="1" t="s">
        <v>12</v>
      </c>
      <c r="F111" s="1" t="s">
        <v>125</v>
      </c>
      <c r="G111" s="1" t="s">
        <v>14</v>
      </c>
      <c r="H111" s="1" t="s">
        <v>480</v>
      </c>
      <c r="I111" s="1">
        <v>34086.809320200002</v>
      </c>
      <c r="J111" s="1" t="s">
        <v>481</v>
      </c>
    </row>
    <row r="112" spans="1:10" x14ac:dyDescent="0.25">
      <c r="A112" s="1" t="s">
        <v>482</v>
      </c>
      <c r="B112" s="2">
        <v>476051557</v>
      </c>
      <c r="C112" s="2" t="s">
        <v>217</v>
      </c>
      <c r="D112" s="4">
        <v>38496.75</v>
      </c>
      <c r="E112" s="1" t="s">
        <v>12</v>
      </c>
      <c r="F112" s="1" t="s">
        <v>483</v>
      </c>
      <c r="G112" s="1" t="s">
        <v>14</v>
      </c>
      <c r="H112" s="1" t="s">
        <v>484</v>
      </c>
      <c r="I112" s="1">
        <v>986230.74229175004</v>
      </c>
      <c r="J112" s="1" t="s">
        <v>485</v>
      </c>
    </row>
    <row r="113" spans="1:10" x14ac:dyDescent="0.25">
      <c r="A113" s="1" t="s">
        <v>486</v>
      </c>
      <c r="B113" s="2">
        <v>546891496</v>
      </c>
      <c r="C113" s="2" t="s">
        <v>273</v>
      </c>
      <c r="D113" s="4">
        <v>20964.75</v>
      </c>
      <c r="E113" s="1" t="s">
        <v>12</v>
      </c>
      <c r="F113" s="1" t="s">
        <v>487</v>
      </c>
      <c r="G113" s="1" t="s">
        <v>14</v>
      </c>
      <c r="H113" s="1" t="s">
        <v>488</v>
      </c>
      <c r="I113" s="1">
        <v>22627.623930599999</v>
      </c>
      <c r="J113" s="1" t="s">
        <v>489</v>
      </c>
    </row>
    <row r="114" spans="1:10" x14ac:dyDescent="0.25">
      <c r="A114" s="1" t="s">
        <v>490</v>
      </c>
      <c r="B114" s="2">
        <v>424349749</v>
      </c>
      <c r="C114" s="2" t="s">
        <v>162</v>
      </c>
      <c r="D114" s="4">
        <v>15851.25</v>
      </c>
      <c r="E114" s="1" t="s">
        <v>12</v>
      </c>
      <c r="F114" s="1" t="s">
        <v>491</v>
      </c>
      <c r="G114" s="1" t="s">
        <v>14</v>
      </c>
      <c r="H114" s="1" t="s">
        <v>492</v>
      </c>
      <c r="I114" s="1">
        <v>260897.49832608001</v>
      </c>
      <c r="J114" s="1" t="s">
        <v>493</v>
      </c>
    </row>
    <row r="115" spans="1:10" x14ac:dyDescent="0.25">
      <c r="A115" s="1" t="s">
        <v>494</v>
      </c>
      <c r="B115" s="2">
        <v>261147852</v>
      </c>
      <c r="C115" s="2" t="s">
        <v>77</v>
      </c>
      <c r="D115" s="4">
        <v>23521.5</v>
      </c>
      <c r="E115" s="1" t="s">
        <v>12</v>
      </c>
      <c r="F115" s="1" t="s">
        <v>314</v>
      </c>
      <c r="G115" s="1" t="s">
        <v>14</v>
      </c>
      <c r="H115" s="1" t="s">
        <v>495</v>
      </c>
      <c r="I115" s="1">
        <v>42985.727433</v>
      </c>
      <c r="J115" s="1" t="s">
        <v>496</v>
      </c>
    </row>
    <row r="116" spans="1:10" x14ac:dyDescent="0.25">
      <c r="A116" s="1" t="s">
        <v>497</v>
      </c>
      <c r="B116" s="2">
        <v>721820655</v>
      </c>
      <c r="C116" s="2" t="s">
        <v>498</v>
      </c>
      <c r="D116" s="4">
        <v>37766.25</v>
      </c>
      <c r="E116" s="1" t="s">
        <v>12</v>
      </c>
      <c r="F116" s="1" t="s">
        <v>499</v>
      </c>
      <c r="G116" s="1" t="s">
        <v>14</v>
      </c>
      <c r="H116" s="1" t="s">
        <v>500</v>
      </c>
      <c r="I116" s="1">
        <v>320561.04356640001</v>
      </c>
      <c r="J116" s="1" t="s">
        <v>501</v>
      </c>
    </row>
    <row r="117" spans="1:10" x14ac:dyDescent="0.25">
      <c r="A117" s="1" t="s">
        <v>502</v>
      </c>
      <c r="B117" s="2">
        <v>568655976</v>
      </c>
      <c r="C117" s="2" t="s">
        <v>470</v>
      </c>
      <c r="D117" s="4">
        <v>14755.5</v>
      </c>
      <c r="E117" s="1" t="s">
        <v>12</v>
      </c>
      <c r="F117" s="1" t="s">
        <v>63</v>
      </c>
      <c r="G117" s="1" t="s">
        <v>14</v>
      </c>
      <c r="H117" s="1" t="s">
        <v>503</v>
      </c>
      <c r="I117" s="1">
        <v>266617.92575807997</v>
      </c>
      <c r="J117" s="1" t="s">
        <v>504</v>
      </c>
    </row>
    <row r="118" spans="1:10" x14ac:dyDescent="0.25">
      <c r="A118" s="1" t="s">
        <v>505</v>
      </c>
      <c r="B118" s="2">
        <v>211513274</v>
      </c>
      <c r="C118" s="2" t="s">
        <v>212</v>
      </c>
      <c r="D118" s="4">
        <v>24252</v>
      </c>
      <c r="E118" s="1" t="s">
        <v>12</v>
      </c>
      <c r="F118" s="1" t="s">
        <v>222</v>
      </c>
      <c r="G118" s="1" t="s">
        <v>14</v>
      </c>
      <c r="H118" s="1" t="s">
        <v>506</v>
      </c>
      <c r="I118" s="1">
        <v>157911.03169919999</v>
      </c>
      <c r="J118" s="1" t="s">
        <v>507</v>
      </c>
    </row>
    <row r="119" spans="1:10" x14ac:dyDescent="0.25">
      <c r="A119" s="1" t="s">
        <v>508</v>
      </c>
      <c r="B119" s="2">
        <v>273323924</v>
      </c>
      <c r="C119" s="2" t="s">
        <v>250</v>
      </c>
      <c r="D119" s="4">
        <v>18042.75</v>
      </c>
      <c r="E119" s="1" t="s">
        <v>12</v>
      </c>
      <c r="F119" s="1" t="s">
        <v>509</v>
      </c>
      <c r="G119" s="1" t="s">
        <v>14</v>
      </c>
      <c r="H119" s="1" t="s">
        <v>510</v>
      </c>
      <c r="I119" s="1">
        <v>513425.235048</v>
      </c>
      <c r="J119" s="1" t="s">
        <v>511</v>
      </c>
    </row>
    <row r="120" spans="1:10" x14ac:dyDescent="0.25">
      <c r="A120" s="1" t="s">
        <v>512</v>
      </c>
      <c r="B120" s="2">
        <v>120818084</v>
      </c>
      <c r="C120" s="2" t="s">
        <v>513</v>
      </c>
      <c r="D120" s="4">
        <v>32287.5</v>
      </c>
      <c r="E120" s="1" t="s">
        <v>12</v>
      </c>
      <c r="F120" s="1" t="s">
        <v>514</v>
      </c>
      <c r="G120" s="1" t="s">
        <v>14</v>
      </c>
      <c r="H120" s="1" t="s">
        <v>515</v>
      </c>
      <c r="I120" s="1">
        <v>304418.817171</v>
      </c>
      <c r="J120" s="1" t="s">
        <v>516</v>
      </c>
    </row>
    <row r="121" spans="1:10" x14ac:dyDescent="0.25">
      <c r="A121" s="1" t="s">
        <v>517</v>
      </c>
      <c r="B121" s="2">
        <v>716391841</v>
      </c>
      <c r="C121" s="2" t="s">
        <v>518</v>
      </c>
      <c r="D121" s="4">
        <v>35574.75</v>
      </c>
      <c r="E121" s="1" t="s">
        <v>12</v>
      </c>
      <c r="F121" s="1" t="s">
        <v>519</v>
      </c>
      <c r="G121" s="1" t="s">
        <v>14</v>
      </c>
      <c r="H121" s="1" t="s">
        <v>520</v>
      </c>
      <c r="I121" s="1">
        <v>353534.7178935</v>
      </c>
      <c r="J121" s="1" t="s">
        <v>521</v>
      </c>
    </row>
    <row r="122" spans="1:10" x14ac:dyDescent="0.25">
      <c r="A122" s="1" t="s">
        <v>522</v>
      </c>
      <c r="B122" s="2">
        <v>185045175</v>
      </c>
      <c r="C122" s="2" t="s">
        <v>250</v>
      </c>
      <c r="D122" s="4">
        <v>18042.75</v>
      </c>
      <c r="E122" s="1" t="s">
        <v>12</v>
      </c>
      <c r="F122" s="1" t="s">
        <v>523</v>
      </c>
      <c r="G122" s="1" t="s">
        <v>14</v>
      </c>
      <c r="H122" s="1" t="s">
        <v>524</v>
      </c>
      <c r="I122" s="1">
        <v>1273038.67344512</v>
      </c>
      <c r="J122" s="1" t="s">
        <v>525</v>
      </c>
    </row>
    <row r="123" spans="1:10" x14ac:dyDescent="0.25">
      <c r="A123" s="1" t="s">
        <v>526</v>
      </c>
      <c r="B123" s="2">
        <v>105024348</v>
      </c>
      <c r="C123" s="2" t="s">
        <v>77</v>
      </c>
      <c r="D123" s="4">
        <v>23521.5</v>
      </c>
      <c r="E123" s="1" t="s">
        <v>12</v>
      </c>
      <c r="F123" s="1" t="s">
        <v>527</v>
      </c>
      <c r="G123" s="1" t="s">
        <v>14</v>
      </c>
      <c r="H123" s="1" t="s">
        <v>528</v>
      </c>
      <c r="I123" s="1">
        <v>126628.31383488</v>
      </c>
      <c r="J123" s="1" t="s">
        <v>529</v>
      </c>
    </row>
    <row r="124" spans="1:10" x14ac:dyDescent="0.25">
      <c r="A124" s="1" t="s">
        <v>530</v>
      </c>
      <c r="B124" s="2">
        <v>807171368</v>
      </c>
      <c r="C124" s="2" t="s">
        <v>57</v>
      </c>
      <c r="D124" s="4">
        <v>34113.75</v>
      </c>
      <c r="E124" s="1" t="s">
        <v>12</v>
      </c>
      <c r="F124" s="1" t="s">
        <v>418</v>
      </c>
      <c r="G124" s="1" t="s">
        <v>14</v>
      </c>
      <c r="H124" s="1" t="s">
        <v>531</v>
      </c>
      <c r="I124" s="1">
        <v>575408.56310651999</v>
      </c>
      <c r="J124" s="1" t="s">
        <v>532</v>
      </c>
    </row>
    <row r="125" spans="1:10" x14ac:dyDescent="0.25">
      <c r="A125" s="1" t="s">
        <v>533</v>
      </c>
      <c r="B125" s="2">
        <v>377814136</v>
      </c>
      <c r="C125" s="2" t="s">
        <v>434</v>
      </c>
      <c r="D125" s="4">
        <v>28269.75</v>
      </c>
      <c r="E125" s="1" t="s">
        <v>12</v>
      </c>
      <c r="F125" s="1" t="s">
        <v>29</v>
      </c>
      <c r="G125" s="1" t="s">
        <v>14</v>
      </c>
      <c r="H125" s="1" t="s">
        <v>534</v>
      </c>
      <c r="I125" s="1">
        <v>646556.94006119994</v>
      </c>
      <c r="J125" s="1" t="s">
        <v>535</v>
      </c>
    </row>
    <row r="126" spans="1:10" x14ac:dyDescent="0.25">
      <c r="A126" s="1" t="s">
        <v>536</v>
      </c>
      <c r="B126" s="2">
        <v>358256120</v>
      </c>
      <c r="C126" s="2" t="s">
        <v>434</v>
      </c>
      <c r="D126" s="4">
        <v>28269.75</v>
      </c>
      <c r="E126" s="1" t="s">
        <v>12</v>
      </c>
      <c r="F126" s="1" t="s">
        <v>115</v>
      </c>
      <c r="G126" s="1" t="s">
        <v>14</v>
      </c>
      <c r="H126" s="1" t="s">
        <v>537</v>
      </c>
      <c r="I126" s="1">
        <v>177872.62803968001</v>
      </c>
      <c r="J126" s="1" t="s">
        <v>538</v>
      </c>
    </row>
    <row r="127" spans="1:10" x14ac:dyDescent="0.25">
      <c r="A127" s="1" t="s">
        <v>539</v>
      </c>
      <c r="B127" s="2">
        <v>467556613</v>
      </c>
      <c r="C127" s="2" t="s">
        <v>162</v>
      </c>
      <c r="D127" s="4">
        <v>15851.25</v>
      </c>
      <c r="E127" s="1" t="s">
        <v>12</v>
      </c>
      <c r="F127" s="1" t="s">
        <v>426</v>
      </c>
      <c r="G127" s="1" t="s">
        <v>14</v>
      </c>
      <c r="H127" s="1" t="s">
        <v>540</v>
      </c>
      <c r="I127" s="1">
        <v>8308.1987788799997</v>
      </c>
      <c r="J127" s="1" t="s">
        <v>541</v>
      </c>
    </row>
    <row r="128" spans="1:10" x14ac:dyDescent="0.25">
      <c r="A128" s="1" t="s">
        <v>542</v>
      </c>
      <c r="B128" s="2">
        <v>601592292</v>
      </c>
      <c r="C128" s="2" t="s">
        <v>18</v>
      </c>
      <c r="D128" s="4">
        <v>33018</v>
      </c>
      <c r="E128" s="1" t="s">
        <v>12</v>
      </c>
      <c r="F128" s="1" t="s">
        <v>130</v>
      </c>
      <c r="G128" s="1" t="s">
        <v>14</v>
      </c>
      <c r="H128" s="1" t="s">
        <v>543</v>
      </c>
      <c r="I128" s="1">
        <v>427861.53222984</v>
      </c>
      <c r="J128" s="1" t="s">
        <v>544</v>
      </c>
    </row>
    <row r="129" spans="1:10" x14ac:dyDescent="0.25">
      <c r="A129" s="1" t="s">
        <v>545</v>
      </c>
      <c r="B129" s="2">
        <v>938682630</v>
      </c>
      <c r="C129" s="2" t="s">
        <v>114</v>
      </c>
      <c r="D129" s="4">
        <v>20599.5</v>
      </c>
      <c r="E129" s="1" t="s">
        <v>12</v>
      </c>
      <c r="F129" s="1" t="s">
        <v>310</v>
      </c>
      <c r="G129" s="1" t="s">
        <v>14</v>
      </c>
      <c r="H129" s="1" t="s">
        <v>546</v>
      </c>
      <c r="I129" s="1">
        <v>242989.14097919999</v>
      </c>
      <c r="J129" s="1" t="s">
        <v>547</v>
      </c>
    </row>
    <row r="130" spans="1:10" x14ac:dyDescent="0.25">
      <c r="A130" s="1" t="s">
        <v>548</v>
      </c>
      <c r="B130" s="2">
        <v>651408920</v>
      </c>
      <c r="C130" s="2" t="s">
        <v>335</v>
      </c>
      <c r="D130" s="4">
        <v>19869</v>
      </c>
      <c r="E130" s="1" t="s">
        <v>12</v>
      </c>
      <c r="F130" s="1" t="s">
        <v>549</v>
      </c>
      <c r="G130" s="1" t="s">
        <v>14</v>
      </c>
      <c r="H130" s="1" t="s">
        <v>550</v>
      </c>
      <c r="I130" s="1">
        <v>811103.96039904002</v>
      </c>
      <c r="J130" s="1" t="s">
        <v>551</v>
      </c>
    </row>
    <row r="131" spans="1:10" x14ac:dyDescent="0.25">
      <c r="A131" s="1" t="s">
        <v>552</v>
      </c>
      <c r="B131" s="2">
        <v>582459858</v>
      </c>
      <c r="C131" s="2" t="s">
        <v>43</v>
      </c>
      <c r="D131" s="4">
        <v>36670.5</v>
      </c>
      <c r="E131" s="1" t="s">
        <v>12</v>
      </c>
      <c r="F131" s="1" t="s">
        <v>453</v>
      </c>
      <c r="G131" s="1" t="s">
        <v>14</v>
      </c>
      <c r="H131" s="1" t="s">
        <v>553</v>
      </c>
      <c r="I131" s="1">
        <v>6446.3370047999997</v>
      </c>
      <c r="J131" s="1" t="s">
        <v>554</v>
      </c>
    </row>
    <row r="132" spans="1:10" x14ac:dyDescent="0.25">
      <c r="A132" s="1" t="s">
        <v>555</v>
      </c>
      <c r="B132" s="2">
        <v>992079733</v>
      </c>
      <c r="C132" s="2" t="s">
        <v>556</v>
      </c>
      <c r="D132" s="4">
        <v>27174</v>
      </c>
      <c r="E132" s="1" t="s">
        <v>12</v>
      </c>
      <c r="F132" s="1" t="s">
        <v>557</v>
      </c>
      <c r="G132" s="1" t="s">
        <v>14</v>
      </c>
      <c r="H132" s="1" t="s">
        <v>558</v>
      </c>
      <c r="I132" s="1">
        <v>62153.247221999998</v>
      </c>
      <c r="J132" s="1" t="s">
        <v>559</v>
      </c>
    </row>
    <row r="133" spans="1:10" x14ac:dyDescent="0.25">
      <c r="A133" s="1" t="s">
        <v>560</v>
      </c>
      <c r="B133" s="2">
        <v>169597632</v>
      </c>
      <c r="C133" s="2" t="s">
        <v>134</v>
      </c>
      <c r="D133" s="4">
        <v>37401</v>
      </c>
      <c r="E133" s="1" t="s">
        <v>12</v>
      </c>
      <c r="F133" s="1" t="s">
        <v>561</v>
      </c>
      <c r="G133" s="1" t="s">
        <v>14</v>
      </c>
      <c r="H133" s="1" t="s">
        <v>562</v>
      </c>
      <c r="I133" s="1">
        <v>207361.07447748</v>
      </c>
      <c r="J133" s="1" t="s">
        <v>563</v>
      </c>
    </row>
    <row r="134" spans="1:10" x14ac:dyDescent="0.25">
      <c r="A134" s="1" t="s">
        <v>564</v>
      </c>
      <c r="B134" s="2">
        <v>539613366</v>
      </c>
      <c r="C134" s="2" t="s">
        <v>114</v>
      </c>
      <c r="D134" s="4">
        <v>20599.5</v>
      </c>
      <c r="E134" s="1" t="s">
        <v>12</v>
      </c>
      <c r="F134" s="1" t="s">
        <v>514</v>
      </c>
      <c r="G134" s="1" t="s">
        <v>14</v>
      </c>
      <c r="H134" s="1" t="s">
        <v>565</v>
      </c>
      <c r="I134" s="1">
        <v>62392.038557760003</v>
      </c>
      <c r="J134" s="1" t="s">
        <v>566</v>
      </c>
    </row>
    <row r="135" spans="1:10" x14ac:dyDescent="0.25">
      <c r="A135" s="1" t="s">
        <v>567</v>
      </c>
      <c r="B135" s="2">
        <v>164529450</v>
      </c>
      <c r="C135" s="2" t="s">
        <v>568</v>
      </c>
      <c r="D135" s="4">
        <v>25713</v>
      </c>
      <c r="E135" s="1" t="s">
        <v>12</v>
      </c>
      <c r="F135" s="1" t="s">
        <v>569</v>
      </c>
      <c r="G135" s="1" t="s">
        <v>14</v>
      </c>
      <c r="H135" s="1" t="s">
        <v>570</v>
      </c>
      <c r="I135" s="1">
        <v>130488.61041664</v>
      </c>
      <c r="J135" s="1" t="s">
        <v>571</v>
      </c>
    </row>
    <row r="136" spans="1:10" x14ac:dyDescent="0.25">
      <c r="A136" s="1" t="s">
        <v>572</v>
      </c>
      <c r="B136" s="2">
        <v>426810795</v>
      </c>
      <c r="C136" s="2" t="s">
        <v>573</v>
      </c>
      <c r="D136" s="4">
        <v>26808.75</v>
      </c>
      <c r="E136" s="1" t="s">
        <v>12</v>
      </c>
      <c r="F136" s="1" t="s">
        <v>574</v>
      </c>
      <c r="G136" s="1" t="s">
        <v>14</v>
      </c>
      <c r="H136" s="1" t="s">
        <v>575</v>
      </c>
      <c r="I136" s="1">
        <v>53376.591091399998</v>
      </c>
      <c r="J136" s="1" t="s">
        <v>576</v>
      </c>
    </row>
    <row r="137" spans="1:10" x14ac:dyDescent="0.25">
      <c r="A137" s="1" t="s">
        <v>577</v>
      </c>
      <c r="B137" s="2">
        <v>291037595</v>
      </c>
      <c r="C137" s="2" t="s">
        <v>134</v>
      </c>
      <c r="D137" s="4">
        <v>37401</v>
      </c>
      <c r="E137" s="1" t="s">
        <v>12</v>
      </c>
      <c r="F137" s="1" t="s">
        <v>168</v>
      </c>
      <c r="G137" s="1" t="s">
        <v>14</v>
      </c>
      <c r="H137" s="1" t="s">
        <v>578</v>
      </c>
      <c r="I137" s="1">
        <v>412852.99296990002</v>
      </c>
      <c r="J137" s="1" t="s">
        <v>579</v>
      </c>
    </row>
    <row r="138" spans="1:10" x14ac:dyDescent="0.25">
      <c r="A138" s="1" t="s">
        <v>580</v>
      </c>
      <c r="B138" s="2">
        <v>2146153</v>
      </c>
      <c r="C138" s="2" t="s">
        <v>43</v>
      </c>
      <c r="D138" s="4">
        <v>36670.5</v>
      </c>
      <c r="E138" s="1" t="s">
        <v>12</v>
      </c>
      <c r="F138" s="1" t="s">
        <v>241</v>
      </c>
      <c r="G138" s="1" t="s">
        <v>14</v>
      </c>
      <c r="H138" s="1" t="s">
        <v>581</v>
      </c>
      <c r="I138" s="1">
        <v>171502.62549576</v>
      </c>
      <c r="J138" s="1" t="s">
        <v>582</v>
      </c>
    </row>
    <row r="139" spans="1:10" x14ac:dyDescent="0.25">
      <c r="A139" s="1" t="s">
        <v>583</v>
      </c>
      <c r="B139" s="2">
        <v>437840646</v>
      </c>
      <c r="C139" s="2" t="s">
        <v>28</v>
      </c>
      <c r="D139" s="4">
        <v>32652.75</v>
      </c>
      <c r="E139" s="1" t="s">
        <v>12</v>
      </c>
      <c r="F139" s="1" t="s">
        <v>78</v>
      </c>
      <c r="G139" s="1" t="s">
        <v>14</v>
      </c>
      <c r="H139" s="1" t="s">
        <v>584</v>
      </c>
      <c r="I139" s="1">
        <v>109418.67832896</v>
      </c>
      <c r="J139" s="1" t="s">
        <v>585</v>
      </c>
    </row>
    <row r="140" spans="1:10" x14ac:dyDescent="0.25">
      <c r="A140" s="1" t="s">
        <v>586</v>
      </c>
      <c r="B140" s="2">
        <v>707316410</v>
      </c>
      <c r="C140" s="2" t="s">
        <v>240</v>
      </c>
      <c r="D140" s="4">
        <v>22060.5</v>
      </c>
      <c r="E140" s="1" t="s">
        <v>12</v>
      </c>
      <c r="F140" s="1" t="s">
        <v>587</v>
      </c>
      <c r="G140" s="1" t="s">
        <v>14</v>
      </c>
      <c r="H140" s="1" t="s">
        <v>588</v>
      </c>
      <c r="I140" s="1">
        <v>837428.49561600003</v>
      </c>
      <c r="J140" s="1" t="s">
        <v>589</v>
      </c>
    </row>
    <row r="141" spans="1:10" x14ac:dyDescent="0.25">
      <c r="A141" s="1" t="s">
        <v>590</v>
      </c>
      <c r="B141" s="2">
        <v>636413404</v>
      </c>
      <c r="C141" s="2" t="s">
        <v>33</v>
      </c>
      <c r="D141" s="4">
        <v>13659.75</v>
      </c>
      <c r="E141" s="1" t="s">
        <v>12</v>
      </c>
      <c r="F141" s="1" t="s">
        <v>591</v>
      </c>
      <c r="G141" s="1" t="s">
        <v>14</v>
      </c>
      <c r="H141" s="1" t="s">
        <v>592</v>
      </c>
      <c r="I141" s="1">
        <v>170084.01446400001</v>
      </c>
      <c r="J141" s="1" t="s">
        <v>593</v>
      </c>
    </row>
    <row r="142" spans="1:10" x14ac:dyDescent="0.25">
      <c r="A142" s="1" t="s">
        <v>594</v>
      </c>
      <c r="B142" s="2">
        <v>539715700</v>
      </c>
      <c r="C142" s="2" t="s">
        <v>380</v>
      </c>
      <c r="D142" s="4">
        <v>14390.25</v>
      </c>
      <c r="E142" s="1" t="s">
        <v>12</v>
      </c>
      <c r="F142" s="1" t="s">
        <v>68</v>
      </c>
      <c r="G142" s="1" t="s">
        <v>14</v>
      </c>
      <c r="H142" s="1" t="s">
        <v>595</v>
      </c>
      <c r="I142" s="1">
        <v>211172.20366242001</v>
      </c>
      <c r="J142" s="1" t="s">
        <v>596</v>
      </c>
    </row>
    <row r="143" spans="1:10" x14ac:dyDescent="0.25">
      <c r="A143" s="1" t="s">
        <v>597</v>
      </c>
      <c r="B143" s="2">
        <v>848649546</v>
      </c>
      <c r="C143" s="2" t="s">
        <v>309</v>
      </c>
      <c r="D143" s="4">
        <v>27904.5</v>
      </c>
      <c r="E143" s="1" t="s">
        <v>12</v>
      </c>
      <c r="F143" s="1" t="s">
        <v>598</v>
      </c>
      <c r="G143" s="1" t="s">
        <v>14</v>
      </c>
      <c r="H143" s="1" t="s">
        <v>599</v>
      </c>
      <c r="I143" s="1">
        <v>92355.445486080003</v>
      </c>
      <c r="J143" s="1" t="s">
        <v>600</v>
      </c>
    </row>
    <row r="144" spans="1:10" x14ac:dyDescent="0.25">
      <c r="A144" s="1" t="s">
        <v>601</v>
      </c>
      <c r="B144" s="2">
        <v>827410722</v>
      </c>
      <c r="C144" s="2" t="s">
        <v>129</v>
      </c>
      <c r="D144" s="4">
        <v>15120.75</v>
      </c>
      <c r="E144" s="1" t="s">
        <v>12</v>
      </c>
      <c r="F144" s="1" t="s">
        <v>602</v>
      </c>
      <c r="G144" s="1" t="s">
        <v>14</v>
      </c>
      <c r="H144" s="1" t="s">
        <v>603</v>
      </c>
      <c r="I144" s="1">
        <v>267365.0785</v>
      </c>
      <c r="J144" s="1" t="s">
        <v>604</v>
      </c>
    </row>
    <row r="145" spans="1:10" x14ac:dyDescent="0.25">
      <c r="A145" s="1" t="s">
        <v>605</v>
      </c>
      <c r="B145" s="2">
        <v>561323360</v>
      </c>
      <c r="C145" s="2" t="s">
        <v>606</v>
      </c>
      <c r="D145" s="4">
        <v>23886.75</v>
      </c>
      <c r="E145" s="1" t="s">
        <v>12</v>
      </c>
      <c r="F145" s="1" t="s">
        <v>463</v>
      </c>
      <c r="G145" s="1" t="s">
        <v>14</v>
      </c>
      <c r="H145" s="1" t="s">
        <v>607</v>
      </c>
      <c r="I145" s="1">
        <v>54878.206319999998</v>
      </c>
      <c r="J145" s="1" t="s">
        <v>608</v>
      </c>
    </row>
    <row r="146" spans="1:10" x14ac:dyDescent="0.25">
      <c r="A146" s="1" t="s">
        <v>609</v>
      </c>
      <c r="B146" s="2">
        <v>116154779</v>
      </c>
      <c r="C146" s="2" t="s">
        <v>348</v>
      </c>
      <c r="D146" s="4">
        <v>28635</v>
      </c>
      <c r="E146" s="1" t="s">
        <v>12</v>
      </c>
      <c r="F146" s="1" t="s">
        <v>610</v>
      </c>
      <c r="G146" s="1" t="s">
        <v>14</v>
      </c>
      <c r="H146" s="1" t="s">
        <v>611</v>
      </c>
      <c r="I146" s="1">
        <v>333601.11654583999</v>
      </c>
      <c r="J146" s="1" t="s">
        <v>612</v>
      </c>
    </row>
    <row r="147" spans="1:10" x14ac:dyDescent="0.25">
      <c r="A147" s="1" t="s">
        <v>613</v>
      </c>
      <c r="B147" s="2">
        <v>905458743</v>
      </c>
      <c r="C147" s="2" t="s">
        <v>167</v>
      </c>
      <c r="D147" s="4">
        <v>18773.25</v>
      </c>
      <c r="E147" s="1" t="s">
        <v>12</v>
      </c>
      <c r="F147" s="1" t="s">
        <v>286</v>
      </c>
      <c r="G147" s="1" t="s">
        <v>14</v>
      </c>
      <c r="H147" s="1" t="s">
        <v>614</v>
      </c>
      <c r="I147" s="1">
        <v>159208.582624</v>
      </c>
      <c r="J147" s="1" t="s">
        <v>615</v>
      </c>
    </row>
    <row r="148" spans="1:10" x14ac:dyDescent="0.25">
      <c r="A148" s="1" t="s">
        <v>616</v>
      </c>
      <c r="B148" s="2">
        <v>434934382</v>
      </c>
      <c r="C148" s="2" t="s">
        <v>281</v>
      </c>
      <c r="D148" s="4">
        <v>21695.25</v>
      </c>
      <c r="E148" s="1" t="s">
        <v>12</v>
      </c>
      <c r="F148" s="1" t="s">
        <v>523</v>
      </c>
      <c r="G148" s="1" t="s">
        <v>14</v>
      </c>
      <c r="H148" s="1" t="s">
        <v>617</v>
      </c>
      <c r="I148" s="1">
        <v>255466.50554879999</v>
      </c>
      <c r="J148" s="1" t="s">
        <v>618</v>
      </c>
    </row>
    <row r="149" spans="1:10" x14ac:dyDescent="0.25">
      <c r="A149" s="1" t="s">
        <v>619</v>
      </c>
      <c r="B149" s="2">
        <v>400775260</v>
      </c>
      <c r="C149" s="2" t="s">
        <v>226</v>
      </c>
      <c r="D149" s="4">
        <v>31557</v>
      </c>
      <c r="E149" s="1" t="s">
        <v>12</v>
      </c>
      <c r="F149" s="1" t="s">
        <v>620</v>
      </c>
      <c r="G149" s="1" t="s">
        <v>14</v>
      </c>
      <c r="H149" s="1" t="s">
        <v>621</v>
      </c>
      <c r="I149" s="1">
        <v>528029.81457408005</v>
      </c>
      <c r="J149" s="1" t="s">
        <v>622</v>
      </c>
    </row>
    <row r="150" spans="1:10" x14ac:dyDescent="0.25">
      <c r="A150" s="1" t="s">
        <v>623</v>
      </c>
      <c r="B150" s="2">
        <v>637878422</v>
      </c>
      <c r="C150" s="2" t="s">
        <v>365</v>
      </c>
      <c r="D150" s="4">
        <v>37035.75</v>
      </c>
      <c r="E150" s="1" t="s">
        <v>12</v>
      </c>
      <c r="F150" s="1" t="s">
        <v>29</v>
      </c>
      <c r="G150" s="1" t="s">
        <v>14</v>
      </c>
      <c r="H150" s="1" t="s">
        <v>624</v>
      </c>
      <c r="I150" s="1">
        <v>86416.572359040001</v>
      </c>
      <c r="J150" s="1" t="s">
        <v>625</v>
      </c>
    </row>
    <row r="151" spans="1:10" x14ac:dyDescent="0.25">
      <c r="A151" s="1" t="s">
        <v>626</v>
      </c>
      <c r="B151" s="2">
        <v>108359337</v>
      </c>
      <c r="C151" s="2" t="s">
        <v>38</v>
      </c>
      <c r="D151" s="4">
        <v>21330</v>
      </c>
      <c r="E151" s="1" t="s">
        <v>12</v>
      </c>
      <c r="F151" s="1" t="s">
        <v>426</v>
      </c>
      <c r="G151" s="1" t="s">
        <v>14</v>
      </c>
      <c r="H151" s="1" t="s">
        <v>627</v>
      </c>
      <c r="I151" s="1">
        <v>697722.20137499995</v>
      </c>
      <c r="J151" s="1" t="s">
        <v>628</v>
      </c>
    </row>
    <row r="152" spans="1:10" x14ac:dyDescent="0.25">
      <c r="A152" s="1" t="s">
        <v>629</v>
      </c>
      <c r="B152" s="2">
        <v>227877284</v>
      </c>
      <c r="C152" s="2" t="s">
        <v>335</v>
      </c>
      <c r="D152" s="4">
        <v>19869</v>
      </c>
      <c r="E152" s="1" t="s">
        <v>12</v>
      </c>
      <c r="F152" s="1" t="s">
        <v>310</v>
      </c>
      <c r="G152" s="1" t="s">
        <v>14</v>
      </c>
      <c r="H152" s="1" t="s">
        <v>630</v>
      </c>
      <c r="I152" s="1">
        <v>458435.73815424001</v>
      </c>
      <c r="J152" s="1" t="s">
        <v>631</v>
      </c>
    </row>
    <row r="153" spans="1:10" x14ac:dyDescent="0.25">
      <c r="A153" s="1" t="s">
        <v>632</v>
      </c>
      <c r="B153" s="2">
        <v>651088440</v>
      </c>
      <c r="C153" s="2" t="s">
        <v>556</v>
      </c>
      <c r="D153" s="4">
        <v>27174</v>
      </c>
      <c r="E153" s="1" t="s">
        <v>12</v>
      </c>
      <c r="F153" s="1" t="s">
        <v>139</v>
      </c>
      <c r="G153" s="1" t="s">
        <v>14</v>
      </c>
      <c r="H153" s="1" t="s">
        <v>633</v>
      </c>
      <c r="I153" s="1">
        <v>136844.83507199999</v>
      </c>
      <c r="J153" s="1" t="s">
        <v>634</v>
      </c>
    </row>
    <row r="154" spans="1:10" x14ac:dyDescent="0.25">
      <c r="A154" s="1" t="s">
        <v>635</v>
      </c>
      <c r="B154" s="2">
        <v>523442789</v>
      </c>
      <c r="C154" s="2" t="s">
        <v>180</v>
      </c>
      <c r="D154" s="4">
        <v>35940</v>
      </c>
      <c r="E154" s="1" t="s">
        <v>12</v>
      </c>
      <c r="F154" s="1" t="s">
        <v>636</v>
      </c>
      <c r="G154" s="1" t="s">
        <v>14</v>
      </c>
      <c r="H154" s="1" t="s">
        <v>637</v>
      </c>
      <c r="I154" s="1">
        <v>88529.664598200005</v>
      </c>
      <c r="J154" s="1" t="s">
        <v>638</v>
      </c>
    </row>
    <row r="155" spans="1:10" x14ac:dyDescent="0.25">
      <c r="A155" s="1" t="s">
        <v>639</v>
      </c>
      <c r="B155" s="2">
        <v>886712659</v>
      </c>
      <c r="C155" s="2" t="s">
        <v>498</v>
      </c>
      <c r="D155" s="4">
        <v>37766.25</v>
      </c>
      <c r="E155" s="1" t="s">
        <v>12</v>
      </c>
      <c r="F155" s="1" t="s">
        <v>68</v>
      </c>
      <c r="G155" s="1" t="s">
        <v>14</v>
      </c>
      <c r="H155" s="1" t="s">
        <v>640</v>
      </c>
      <c r="I155" s="1">
        <v>34808.444169839997</v>
      </c>
      <c r="J155" s="1" t="s">
        <v>641</v>
      </c>
    </row>
    <row r="156" spans="1:10" x14ac:dyDescent="0.25">
      <c r="A156" s="1" t="s">
        <v>642</v>
      </c>
      <c r="B156" s="2">
        <v>724188941</v>
      </c>
      <c r="C156" s="2" t="s">
        <v>134</v>
      </c>
      <c r="D156" s="4">
        <v>37401</v>
      </c>
      <c r="E156" s="1" t="s">
        <v>12</v>
      </c>
      <c r="F156" s="1" t="s">
        <v>422</v>
      </c>
      <c r="G156" s="1" t="s">
        <v>14</v>
      </c>
      <c r="H156" s="1" t="s">
        <v>643</v>
      </c>
      <c r="I156" s="1">
        <v>286662.758837</v>
      </c>
      <c r="J156" s="1" t="s">
        <v>644</v>
      </c>
    </row>
    <row r="157" spans="1:10" x14ac:dyDescent="0.25">
      <c r="A157" s="1" t="s">
        <v>645</v>
      </c>
      <c r="B157" s="2">
        <v>888123952</v>
      </c>
      <c r="C157" s="2" t="s">
        <v>380</v>
      </c>
      <c r="D157" s="4">
        <v>14390.25</v>
      </c>
      <c r="E157" s="1" t="s">
        <v>12</v>
      </c>
      <c r="F157" s="1" t="s">
        <v>636</v>
      </c>
      <c r="G157" s="1" t="s">
        <v>14</v>
      </c>
      <c r="H157" s="1" t="s">
        <v>646</v>
      </c>
      <c r="I157" s="1">
        <v>298121.257216</v>
      </c>
      <c r="J157" s="1" t="s">
        <v>647</v>
      </c>
    </row>
    <row r="158" spans="1:10" x14ac:dyDescent="0.25">
      <c r="A158" s="1" t="s">
        <v>648</v>
      </c>
      <c r="B158" s="2">
        <v>583147732</v>
      </c>
      <c r="C158" s="2" t="s">
        <v>389</v>
      </c>
      <c r="D158" s="4">
        <v>29365.5</v>
      </c>
      <c r="E158" s="1" t="s">
        <v>12</v>
      </c>
      <c r="F158" s="1" t="s">
        <v>438</v>
      </c>
      <c r="G158" s="1" t="s">
        <v>14</v>
      </c>
      <c r="H158" s="1"/>
      <c r="I158" s="1"/>
      <c r="J158" s="1" t="s">
        <v>649</v>
      </c>
    </row>
    <row r="159" spans="1:10" x14ac:dyDescent="0.25">
      <c r="A159" s="1" t="s">
        <v>650</v>
      </c>
      <c r="B159" s="2">
        <v>715287689</v>
      </c>
      <c r="C159" s="2" t="s">
        <v>129</v>
      </c>
      <c r="D159" s="4">
        <v>15120.75</v>
      </c>
      <c r="E159" s="1" t="s">
        <v>12</v>
      </c>
      <c r="F159" s="1" t="s">
        <v>408</v>
      </c>
      <c r="G159" s="1" t="s">
        <v>14</v>
      </c>
      <c r="H159" s="1" t="s">
        <v>651</v>
      </c>
      <c r="I159" s="1">
        <v>88295.32857528</v>
      </c>
      <c r="J159" s="1" t="s">
        <v>652</v>
      </c>
    </row>
    <row r="160" spans="1:10" x14ac:dyDescent="0.25">
      <c r="A160" s="1" t="s">
        <v>653</v>
      </c>
      <c r="B160" s="2">
        <v>784495795</v>
      </c>
      <c r="C160" s="2" t="s">
        <v>389</v>
      </c>
      <c r="D160" s="4">
        <v>29365.5</v>
      </c>
      <c r="E160" s="1" t="s">
        <v>12</v>
      </c>
      <c r="F160" s="1" t="s">
        <v>654</v>
      </c>
      <c r="G160" s="1" t="s">
        <v>14</v>
      </c>
      <c r="H160" s="1" t="s">
        <v>655</v>
      </c>
      <c r="I160" s="1">
        <v>76867.332695999998</v>
      </c>
      <c r="J160" s="1" t="s">
        <v>656</v>
      </c>
    </row>
    <row r="161" spans="1:10" x14ac:dyDescent="0.25">
      <c r="A161" s="1" t="s">
        <v>657</v>
      </c>
      <c r="B161" s="2">
        <v>610960498</v>
      </c>
      <c r="C161" s="2" t="s">
        <v>167</v>
      </c>
      <c r="D161" s="4">
        <v>18773.25</v>
      </c>
      <c r="E161" s="1" t="s">
        <v>12</v>
      </c>
      <c r="F161" s="1" t="s">
        <v>361</v>
      </c>
      <c r="G161" s="1" t="s">
        <v>14</v>
      </c>
      <c r="H161" s="1" t="s">
        <v>658</v>
      </c>
      <c r="I161" s="1">
        <v>194889.7178514</v>
      </c>
      <c r="J161" s="1" t="s">
        <v>659</v>
      </c>
    </row>
    <row r="162" spans="1:10" x14ac:dyDescent="0.25">
      <c r="A162" s="1" t="s">
        <v>660</v>
      </c>
      <c r="B162" s="2">
        <v>992772565</v>
      </c>
      <c r="C162" s="2" t="s">
        <v>661</v>
      </c>
      <c r="D162" s="4">
        <v>16216.5</v>
      </c>
      <c r="E162" s="1" t="s">
        <v>12</v>
      </c>
      <c r="F162" s="1" t="s">
        <v>106</v>
      </c>
      <c r="G162" s="1" t="s">
        <v>14</v>
      </c>
      <c r="H162" s="1" t="s">
        <v>662</v>
      </c>
      <c r="I162" s="1">
        <v>61145.0531328</v>
      </c>
      <c r="J162" s="1" t="s">
        <v>663</v>
      </c>
    </row>
    <row r="163" spans="1:10" x14ac:dyDescent="0.25">
      <c r="A163" s="1" t="s">
        <v>664</v>
      </c>
      <c r="B163" s="2">
        <v>635009547</v>
      </c>
      <c r="C163" s="2" t="s">
        <v>43</v>
      </c>
      <c r="D163" s="4">
        <v>36670.5</v>
      </c>
      <c r="E163" s="1" t="s">
        <v>12</v>
      </c>
      <c r="F163" s="1" t="s">
        <v>665</v>
      </c>
      <c r="G163" s="1" t="s">
        <v>14</v>
      </c>
      <c r="H163" s="1" t="s">
        <v>666</v>
      </c>
      <c r="I163" s="1">
        <v>45653.740911000001</v>
      </c>
      <c r="J163" s="1" t="s">
        <v>667</v>
      </c>
    </row>
    <row r="164" spans="1:10" x14ac:dyDescent="0.25">
      <c r="A164" s="1" t="s">
        <v>668</v>
      </c>
      <c r="B164" s="2">
        <v>385818767</v>
      </c>
      <c r="C164" s="2" t="s">
        <v>513</v>
      </c>
      <c r="D164" s="4">
        <v>32287.5</v>
      </c>
      <c r="E164" s="1" t="s">
        <v>12</v>
      </c>
      <c r="F164" s="1" t="s">
        <v>102</v>
      </c>
      <c r="G164" s="1" t="s">
        <v>14</v>
      </c>
      <c r="H164" s="1" t="s">
        <v>669</v>
      </c>
      <c r="I164" s="1">
        <v>251223.23466240001</v>
      </c>
      <c r="J164" s="1" t="s">
        <v>670</v>
      </c>
    </row>
    <row r="165" spans="1:10" x14ac:dyDescent="0.25">
      <c r="A165" s="1" t="s">
        <v>671</v>
      </c>
      <c r="B165" s="2">
        <v>806261412</v>
      </c>
      <c r="C165" s="2" t="s">
        <v>129</v>
      </c>
      <c r="D165" s="4">
        <v>15120.75</v>
      </c>
      <c r="E165" s="1" t="s">
        <v>12</v>
      </c>
      <c r="F165" s="1" t="s">
        <v>58</v>
      </c>
      <c r="G165" s="1" t="s">
        <v>14</v>
      </c>
      <c r="H165" s="1" t="s">
        <v>672</v>
      </c>
      <c r="I165" s="1">
        <v>67066.939360799995</v>
      </c>
      <c r="J165" s="1" t="s">
        <v>673</v>
      </c>
    </row>
    <row r="166" spans="1:10" x14ac:dyDescent="0.25">
      <c r="A166" s="1" t="s">
        <v>674</v>
      </c>
      <c r="B166" s="2">
        <v>278376364</v>
      </c>
      <c r="C166" s="2" t="s">
        <v>87</v>
      </c>
      <c r="D166" s="4">
        <v>16581.75</v>
      </c>
      <c r="E166" s="1" t="s">
        <v>12</v>
      </c>
      <c r="F166" s="1" t="s">
        <v>675</v>
      </c>
      <c r="G166" s="1" t="s">
        <v>14</v>
      </c>
      <c r="H166" s="1" t="s">
        <v>676</v>
      </c>
      <c r="I166" s="1">
        <v>308830.73512500001</v>
      </c>
      <c r="J166" s="1" t="s">
        <v>677</v>
      </c>
    </row>
    <row r="167" spans="1:10" x14ac:dyDescent="0.25">
      <c r="A167" s="1" t="s">
        <v>678</v>
      </c>
      <c r="B167" s="2">
        <v>436724092</v>
      </c>
      <c r="C167" s="2" t="s">
        <v>217</v>
      </c>
      <c r="D167" s="4">
        <v>38496.75</v>
      </c>
      <c r="E167" s="1" t="s">
        <v>12</v>
      </c>
      <c r="F167" s="1" t="s">
        <v>349</v>
      </c>
      <c r="G167" s="1" t="s">
        <v>14</v>
      </c>
      <c r="H167" s="1" t="s">
        <v>679</v>
      </c>
      <c r="I167" s="1">
        <v>121478.52315456</v>
      </c>
      <c r="J167" s="1" t="s">
        <v>680</v>
      </c>
    </row>
    <row r="168" spans="1:10" x14ac:dyDescent="0.25">
      <c r="A168" s="1" t="s">
        <v>681</v>
      </c>
      <c r="B168" s="2">
        <v>86269444</v>
      </c>
      <c r="C168" s="2" t="s">
        <v>479</v>
      </c>
      <c r="D168" s="4">
        <v>33383.25</v>
      </c>
      <c r="E168" s="1" t="s">
        <v>12</v>
      </c>
      <c r="F168" s="1" t="s">
        <v>682</v>
      </c>
      <c r="G168" s="1" t="s">
        <v>14</v>
      </c>
      <c r="H168" s="1" t="s">
        <v>683</v>
      </c>
      <c r="I168" s="1">
        <v>85600.022674320004</v>
      </c>
      <c r="J168" s="1" t="s">
        <v>684</v>
      </c>
    </row>
    <row r="169" spans="1:10" x14ac:dyDescent="0.25">
      <c r="A169" s="1" t="s">
        <v>685</v>
      </c>
      <c r="B169" s="2">
        <v>24875976</v>
      </c>
      <c r="C169" s="2" t="s">
        <v>250</v>
      </c>
      <c r="D169" s="4">
        <v>18042.75</v>
      </c>
      <c r="E169" s="1" t="s">
        <v>12</v>
      </c>
      <c r="F169" s="1" t="s">
        <v>120</v>
      </c>
      <c r="G169" s="1" t="s">
        <v>14</v>
      </c>
      <c r="H169" s="1" t="s">
        <v>686</v>
      </c>
      <c r="I169" s="1">
        <v>333665.19149504998</v>
      </c>
      <c r="J169" s="1" t="s">
        <v>687</v>
      </c>
    </row>
    <row r="170" spans="1:10" x14ac:dyDescent="0.25">
      <c r="A170" s="1" t="s">
        <v>688</v>
      </c>
      <c r="B170" s="2">
        <v>387193721</v>
      </c>
      <c r="C170" s="2" t="s">
        <v>38</v>
      </c>
      <c r="D170" s="4">
        <v>21330</v>
      </c>
      <c r="E170" s="1" t="s">
        <v>12</v>
      </c>
      <c r="F170" s="1" t="s">
        <v>408</v>
      </c>
      <c r="G170" s="1" t="s">
        <v>14</v>
      </c>
      <c r="H170" s="1" t="s">
        <v>689</v>
      </c>
      <c r="I170" s="1">
        <v>300230.68833792</v>
      </c>
      <c r="J170" s="1" t="s">
        <v>690</v>
      </c>
    </row>
    <row r="171" spans="1:10" x14ac:dyDescent="0.25">
      <c r="A171" s="1" t="s">
        <v>691</v>
      </c>
      <c r="B171" s="2">
        <v>523904525</v>
      </c>
      <c r="C171" s="2" t="s">
        <v>189</v>
      </c>
      <c r="D171" s="4">
        <v>22425.75</v>
      </c>
      <c r="E171" s="1" t="s">
        <v>12</v>
      </c>
      <c r="F171" s="1" t="s">
        <v>361</v>
      </c>
      <c r="G171" s="1" t="s">
        <v>14</v>
      </c>
      <c r="H171" s="1" t="s">
        <v>692</v>
      </c>
      <c r="I171" s="1">
        <v>104255.17284</v>
      </c>
      <c r="J171" s="1" t="s">
        <v>693</v>
      </c>
    </row>
    <row r="172" spans="1:10" x14ac:dyDescent="0.25">
      <c r="A172" s="1" t="s">
        <v>694</v>
      </c>
      <c r="B172" s="2">
        <v>352133027</v>
      </c>
      <c r="C172" s="2" t="s">
        <v>452</v>
      </c>
      <c r="D172" s="4">
        <v>26078.25</v>
      </c>
      <c r="E172" s="1" t="s">
        <v>12</v>
      </c>
      <c r="F172" s="1" t="s">
        <v>385</v>
      </c>
      <c r="G172" s="1" t="s">
        <v>14</v>
      </c>
      <c r="H172" s="1" t="s">
        <v>695</v>
      </c>
      <c r="I172" s="1">
        <v>23182.758175999999</v>
      </c>
      <c r="J172" s="1" t="s">
        <v>696</v>
      </c>
    </row>
    <row r="173" spans="1:10" x14ac:dyDescent="0.25">
      <c r="A173" s="1" t="s">
        <v>697</v>
      </c>
      <c r="B173" s="2">
        <v>634903078</v>
      </c>
      <c r="C173" s="2" t="s">
        <v>698</v>
      </c>
      <c r="D173" s="4">
        <v>18408</v>
      </c>
      <c r="E173" s="1" t="s">
        <v>12</v>
      </c>
      <c r="F173" s="1" t="s">
        <v>699</v>
      </c>
      <c r="G173" s="1" t="s">
        <v>14</v>
      </c>
      <c r="H173" s="1" t="s">
        <v>700</v>
      </c>
      <c r="I173" s="1">
        <v>52646.237021499997</v>
      </c>
      <c r="J173" s="1" t="s">
        <v>701</v>
      </c>
    </row>
    <row r="174" spans="1:10" x14ac:dyDescent="0.25">
      <c r="A174" s="1" t="s">
        <v>702</v>
      </c>
      <c r="B174" s="2">
        <v>597156316</v>
      </c>
      <c r="C174" s="2" t="s">
        <v>556</v>
      </c>
      <c r="D174" s="4">
        <v>27174</v>
      </c>
      <c r="E174" s="1" t="s">
        <v>12</v>
      </c>
      <c r="F174" s="1" t="s">
        <v>422</v>
      </c>
      <c r="G174" s="1" t="s">
        <v>14</v>
      </c>
      <c r="H174" s="1" t="s">
        <v>703</v>
      </c>
      <c r="I174" s="1">
        <v>178562.80653120001</v>
      </c>
      <c r="J174" s="1" t="s">
        <v>704</v>
      </c>
    </row>
    <row r="175" spans="1:10" x14ac:dyDescent="0.25">
      <c r="A175" s="1" t="s">
        <v>705</v>
      </c>
      <c r="B175" s="2">
        <v>99604138</v>
      </c>
      <c r="C175" s="2" t="s">
        <v>62</v>
      </c>
      <c r="D175" s="4">
        <v>22791</v>
      </c>
      <c r="E175" s="1" t="s">
        <v>12</v>
      </c>
      <c r="F175" s="1" t="s">
        <v>24</v>
      </c>
      <c r="G175" s="1" t="s">
        <v>14</v>
      </c>
      <c r="H175" s="1" t="s">
        <v>706</v>
      </c>
      <c r="I175" s="1">
        <v>52167.6820056</v>
      </c>
      <c r="J175" s="1" t="s">
        <v>707</v>
      </c>
    </row>
    <row r="176" spans="1:10" x14ac:dyDescent="0.25">
      <c r="A176" s="1" t="s">
        <v>708</v>
      </c>
      <c r="B176" s="2">
        <v>293577198</v>
      </c>
      <c r="C176" s="2" t="s">
        <v>28</v>
      </c>
      <c r="D176" s="4">
        <v>32652.75</v>
      </c>
      <c r="E176" s="1" t="s">
        <v>12</v>
      </c>
      <c r="F176" s="1" t="s">
        <v>483</v>
      </c>
      <c r="G176" s="1" t="s">
        <v>14</v>
      </c>
      <c r="H176" s="1" t="s">
        <v>709</v>
      </c>
      <c r="I176" s="1">
        <v>110907.66959999999</v>
      </c>
      <c r="J176" s="1" t="s">
        <v>710</v>
      </c>
    </row>
    <row r="177" spans="1:10" x14ac:dyDescent="0.25">
      <c r="A177" s="1" t="s">
        <v>711</v>
      </c>
      <c r="B177" s="2">
        <v>288175420</v>
      </c>
      <c r="C177" s="2" t="s">
        <v>434</v>
      </c>
      <c r="D177" s="4">
        <v>28269.75</v>
      </c>
      <c r="E177" s="1" t="s">
        <v>12</v>
      </c>
      <c r="F177" s="1" t="s">
        <v>483</v>
      </c>
      <c r="G177" s="1" t="s">
        <v>14</v>
      </c>
      <c r="H177" s="1" t="s">
        <v>712</v>
      </c>
      <c r="I177" s="1">
        <v>10034.7544206</v>
      </c>
      <c r="J177" s="1" t="s">
        <v>713</v>
      </c>
    </row>
    <row r="178" spans="1:10" x14ac:dyDescent="0.25">
      <c r="A178" s="1" t="s">
        <v>714</v>
      </c>
      <c r="B178" s="2">
        <v>280885455</v>
      </c>
      <c r="C178" s="2" t="s">
        <v>212</v>
      </c>
      <c r="D178" s="4">
        <v>24252</v>
      </c>
      <c r="E178" s="1" t="s">
        <v>12</v>
      </c>
      <c r="F178" s="1" t="s">
        <v>241</v>
      </c>
      <c r="G178" s="1" t="s">
        <v>14</v>
      </c>
      <c r="H178" s="1" t="s">
        <v>715</v>
      </c>
      <c r="I178" s="1">
        <v>49103.588351999999</v>
      </c>
      <c r="J178" s="1" t="s">
        <v>716</v>
      </c>
    </row>
    <row r="179" spans="1:10" x14ac:dyDescent="0.25">
      <c r="A179" s="1" t="s">
        <v>717</v>
      </c>
      <c r="B179" s="2">
        <v>85427274</v>
      </c>
      <c r="C179" s="2" t="s">
        <v>28</v>
      </c>
      <c r="D179" s="4">
        <v>32652.75</v>
      </c>
      <c r="E179" s="1" t="s">
        <v>12</v>
      </c>
      <c r="F179" s="1" t="s">
        <v>185</v>
      </c>
      <c r="G179" s="1" t="s">
        <v>14</v>
      </c>
      <c r="H179" s="1" t="s">
        <v>718</v>
      </c>
      <c r="I179" s="1">
        <v>186893.02558079999</v>
      </c>
      <c r="J179" s="1" t="s">
        <v>719</v>
      </c>
    </row>
    <row r="180" spans="1:10" x14ac:dyDescent="0.25">
      <c r="A180" s="1" t="s">
        <v>720</v>
      </c>
      <c r="B180" s="2">
        <v>935203493</v>
      </c>
      <c r="C180" s="2" t="s">
        <v>203</v>
      </c>
      <c r="D180" s="4">
        <v>27539.25</v>
      </c>
      <c r="E180" s="1" t="s">
        <v>12</v>
      </c>
      <c r="F180" s="1" t="s">
        <v>721</v>
      </c>
      <c r="G180" s="1" t="s">
        <v>14</v>
      </c>
      <c r="H180" s="1" t="s">
        <v>722</v>
      </c>
      <c r="I180" s="1">
        <v>20948.656131</v>
      </c>
      <c r="J180" s="1" t="s">
        <v>723</v>
      </c>
    </row>
    <row r="181" spans="1:10" x14ac:dyDescent="0.25">
      <c r="A181" s="1" t="s">
        <v>724</v>
      </c>
      <c r="B181" s="2">
        <v>521387078</v>
      </c>
      <c r="C181" s="2" t="s">
        <v>470</v>
      </c>
      <c r="D181" s="4">
        <v>14755.5</v>
      </c>
      <c r="E181" s="1" t="s">
        <v>12</v>
      </c>
      <c r="F181" s="1" t="s">
        <v>404</v>
      </c>
      <c r="G181" s="1" t="s">
        <v>14</v>
      </c>
      <c r="H181" s="1" t="s">
        <v>725</v>
      </c>
      <c r="I181" s="1">
        <v>36011.162880000003</v>
      </c>
      <c r="J181" s="1" t="s">
        <v>726</v>
      </c>
    </row>
    <row r="182" spans="1:10" x14ac:dyDescent="0.25">
      <c r="A182" s="1" t="s">
        <v>727</v>
      </c>
      <c r="B182" s="2">
        <v>26306891</v>
      </c>
      <c r="C182" s="2" t="s">
        <v>203</v>
      </c>
      <c r="D182" s="4">
        <v>27539.25</v>
      </c>
      <c r="E182" s="1" t="s">
        <v>12</v>
      </c>
      <c r="F182" s="1" t="s">
        <v>487</v>
      </c>
      <c r="G182" s="1" t="s">
        <v>14</v>
      </c>
      <c r="H182" s="1" t="s">
        <v>728</v>
      </c>
      <c r="I182" s="1">
        <v>271243.12723072001</v>
      </c>
      <c r="J182" s="1" t="s">
        <v>729</v>
      </c>
    </row>
    <row r="183" spans="1:10" x14ac:dyDescent="0.25">
      <c r="A183" s="1" t="s">
        <v>730</v>
      </c>
      <c r="B183" s="2">
        <v>193328162</v>
      </c>
      <c r="C183" s="2" t="s">
        <v>226</v>
      </c>
      <c r="D183" s="4">
        <v>31557</v>
      </c>
      <c r="E183" s="1" t="s">
        <v>12</v>
      </c>
      <c r="F183" s="1" t="s">
        <v>731</v>
      </c>
      <c r="G183" s="1" t="s">
        <v>14</v>
      </c>
      <c r="H183" s="1" t="s">
        <v>732</v>
      </c>
      <c r="I183" s="1">
        <v>242934.96953232001</v>
      </c>
      <c r="J183" s="1" t="s">
        <v>733</v>
      </c>
    </row>
    <row r="184" spans="1:10" x14ac:dyDescent="0.25">
      <c r="A184" s="1" t="s">
        <v>734</v>
      </c>
      <c r="B184" s="2">
        <v>298165965</v>
      </c>
      <c r="C184" s="2" t="s">
        <v>498</v>
      </c>
      <c r="D184" s="4">
        <v>37766.25</v>
      </c>
      <c r="E184" s="1" t="s">
        <v>12</v>
      </c>
      <c r="F184" s="1" t="s">
        <v>53</v>
      </c>
      <c r="G184" s="1" t="s">
        <v>14</v>
      </c>
      <c r="H184" s="1" t="s">
        <v>735</v>
      </c>
      <c r="I184" s="1">
        <v>797373.924336</v>
      </c>
      <c r="J184" s="1" t="s">
        <v>736</v>
      </c>
    </row>
    <row r="185" spans="1:10" x14ac:dyDescent="0.25">
      <c r="A185" s="1" t="s">
        <v>737</v>
      </c>
      <c r="B185" s="2">
        <v>7396430</v>
      </c>
      <c r="C185" s="2" t="s">
        <v>38</v>
      </c>
      <c r="D185" s="4">
        <v>21330</v>
      </c>
      <c r="E185" s="1" t="s">
        <v>12</v>
      </c>
      <c r="F185" s="1" t="s">
        <v>519</v>
      </c>
      <c r="G185" s="1" t="s">
        <v>14</v>
      </c>
      <c r="H185" s="1" t="s">
        <v>738</v>
      </c>
      <c r="I185" s="1">
        <v>210588.7187385</v>
      </c>
      <c r="J185" s="1" t="s">
        <v>739</v>
      </c>
    </row>
    <row r="186" spans="1:10" x14ac:dyDescent="0.25">
      <c r="A186" s="1" t="s">
        <v>740</v>
      </c>
      <c r="B186" s="2">
        <v>699779800</v>
      </c>
      <c r="C186" s="2" t="s">
        <v>129</v>
      </c>
      <c r="D186" s="4">
        <v>15120.75</v>
      </c>
      <c r="E186" s="1" t="s">
        <v>12</v>
      </c>
      <c r="F186" s="1" t="s">
        <v>256</v>
      </c>
      <c r="G186" s="1" t="s">
        <v>14</v>
      </c>
      <c r="H186" s="1" t="s">
        <v>741</v>
      </c>
      <c r="I186" s="1">
        <v>52290.324678899997</v>
      </c>
      <c r="J186" s="1" t="s">
        <v>742</v>
      </c>
    </row>
    <row r="187" spans="1:10" x14ac:dyDescent="0.25">
      <c r="A187" s="1" t="s">
        <v>743</v>
      </c>
      <c r="B187" s="2">
        <v>193870717</v>
      </c>
      <c r="C187" s="2" t="s">
        <v>77</v>
      </c>
      <c r="D187" s="4">
        <v>23521.5</v>
      </c>
      <c r="E187" s="1" t="s">
        <v>12</v>
      </c>
      <c r="F187" s="1" t="s">
        <v>260</v>
      </c>
      <c r="G187" s="1" t="s">
        <v>14</v>
      </c>
      <c r="H187" s="1" t="s">
        <v>744</v>
      </c>
      <c r="I187" s="1">
        <v>90781.659554400001</v>
      </c>
      <c r="J187" s="1" t="s">
        <v>745</v>
      </c>
    </row>
    <row r="188" spans="1:10" x14ac:dyDescent="0.25">
      <c r="A188" s="1" t="s">
        <v>746</v>
      </c>
      <c r="B188" s="2">
        <v>269955394</v>
      </c>
      <c r="C188" s="2" t="s">
        <v>143</v>
      </c>
      <c r="D188" s="4">
        <v>34479</v>
      </c>
      <c r="E188" s="1" t="s">
        <v>12</v>
      </c>
      <c r="F188" s="1" t="s">
        <v>408</v>
      </c>
      <c r="G188" s="1" t="s">
        <v>14</v>
      </c>
      <c r="H188" s="1" t="s">
        <v>747</v>
      </c>
      <c r="I188" s="1">
        <v>90510.440679899999</v>
      </c>
      <c r="J188" s="1" t="s">
        <v>748</v>
      </c>
    </row>
    <row r="189" spans="1:10" x14ac:dyDescent="0.25">
      <c r="A189" s="1" t="s">
        <v>749</v>
      </c>
      <c r="B189" s="2">
        <v>659613431</v>
      </c>
      <c r="C189" s="2" t="s">
        <v>389</v>
      </c>
      <c r="D189" s="4">
        <v>29365.5</v>
      </c>
      <c r="E189" s="1" t="s">
        <v>12</v>
      </c>
      <c r="F189" s="1" t="s">
        <v>750</v>
      </c>
      <c r="G189" s="1" t="s">
        <v>14</v>
      </c>
      <c r="H189" s="1" t="s">
        <v>751</v>
      </c>
      <c r="I189" s="1">
        <v>88171.268889600004</v>
      </c>
      <c r="J189" s="1" t="s">
        <v>752</v>
      </c>
    </row>
    <row r="190" spans="1:10" x14ac:dyDescent="0.25">
      <c r="A190" s="1" t="s">
        <v>753</v>
      </c>
      <c r="B190" s="2">
        <v>439185918</v>
      </c>
      <c r="C190" s="2" t="s">
        <v>38</v>
      </c>
      <c r="D190" s="4">
        <v>21330</v>
      </c>
      <c r="E190" s="1" t="s">
        <v>12</v>
      </c>
      <c r="F190" s="1" t="s">
        <v>509</v>
      </c>
      <c r="G190" s="1" t="s">
        <v>14</v>
      </c>
      <c r="H190" s="1" t="s">
        <v>754</v>
      </c>
      <c r="I190" s="1">
        <v>17950.523904000001</v>
      </c>
      <c r="J190" s="1" t="s">
        <v>755</v>
      </c>
    </row>
    <row r="191" spans="1:10" x14ac:dyDescent="0.25">
      <c r="A191" s="1" t="s">
        <v>756</v>
      </c>
      <c r="B191" s="2">
        <v>748804136</v>
      </c>
      <c r="C191" s="2" t="s">
        <v>134</v>
      </c>
      <c r="D191" s="4">
        <v>37401</v>
      </c>
      <c r="E191" s="1" t="s">
        <v>12</v>
      </c>
      <c r="F191" s="1" t="s">
        <v>260</v>
      </c>
      <c r="G191" s="1" t="s">
        <v>14</v>
      </c>
      <c r="H191" s="1" t="s">
        <v>757</v>
      </c>
      <c r="I191" s="1">
        <v>340889.91667499999</v>
      </c>
      <c r="J191" s="1" t="s">
        <v>758</v>
      </c>
    </row>
    <row r="192" spans="1:10" x14ac:dyDescent="0.25">
      <c r="A192" s="1" t="s">
        <v>759</v>
      </c>
      <c r="B192" s="2">
        <v>442469610</v>
      </c>
      <c r="C192" s="2" t="s">
        <v>365</v>
      </c>
      <c r="D192" s="4">
        <v>37035.75</v>
      </c>
      <c r="E192" s="1" t="s">
        <v>12</v>
      </c>
      <c r="F192" s="1" t="s">
        <v>523</v>
      </c>
      <c r="G192" s="1" t="s">
        <v>14</v>
      </c>
      <c r="H192" s="1" t="s">
        <v>760</v>
      </c>
      <c r="I192" s="1">
        <v>177439.93024799999</v>
      </c>
      <c r="J192" s="1" t="s">
        <v>761</v>
      </c>
    </row>
    <row r="193" spans="1:10" x14ac:dyDescent="0.25">
      <c r="A193" s="1" t="s">
        <v>762</v>
      </c>
      <c r="B193" s="2">
        <v>748656439</v>
      </c>
      <c r="C193" s="2" t="s">
        <v>479</v>
      </c>
      <c r="D193" s="4">
        <v>33383.25</v>
      </c>
      <c r="E193" s="1" t="s">
        <v>12</v>
      </c>
      <c r="F193" s="1" t="s">
        <v>763</v>
      </c>
      <c r="G193" s="1" t="s">
        <v>14</v>
      </c>
      <c r="H193" s="1" t="s">
        <v>764</v>
      </c>
      <c r="I193" s="1">
        <v>105321.1465728</v>
      </c>
      <c r="J193" s="1" t="s">
        <v>765</v>
      </c>
    </row>
    <row r="194" spans="1:10" x14ac:dyDescent="0.25">
      <c r="A194" s="1" t="s">
        <v>766</v>
      </c>
      <c r="B194" s="2">
        <v>827408332</v>
      </c>
      <c r="C194" s="2" t="s">
        <v>357</v>
      </c>
      <c r="D194" s="4">
        <v>35209.5</v>
      </c>
      <c r="E194" s="1" t="s">
        <v>12</v>
      </c>
      <c r="F194" s="1" t="s">
        <v>767</v>
      </c>
      <c r="G194" s="1" t="s">
        <v>14</v>
      </c>
      <c r="H194" s="1" t="s">
        <v>768</v>
      </c>
      <c r="I194" s="1">
        <v>155952.06867450001</v>
      </c>
      <c r="J194" s="1" t="s">
        <v>769</v>
      </c>
    </row>
    <row r="195" spans="1:10" x14ac:dyDescent="0.25">
      <c r="A195" s="1" t="s">
        <v>770</v>
      </c>
      <c r="B195" s="2">
        <v>199102976</v>
      </c>
      <c r="C195" s="2" t="s">
        <v>309</v>
      </c>
      <c r="D195" s="4">
        <v>27904.5</v>
      </c>
      <c r="E195" s="1" t="s">
        <v>12</v>
      </c>
      <c r="F195" s="1" t="s">
        <v>426</v>
      </c>
      <c r="G195" s="1" t="s">
        <v>14</v>
      </c>
      <c r="H195" s="1" t="s">
        <v>771</v>
      </c>
      <c r="I195" s="1">
        <v>647997.37666559999</v>
      </c>
      <c r="J195" s="1" t="s">
        <v>772</v>
      </c>
    </row>
    <row r="196" spans="1:10" x14ac:dyDescent="0.25">
      <c r="A196" s="1" t="s">
        <v>773</v>
      </c>
      <c r="B196" s="2">
        <v>404799265</v>
      </c>
      <c r="C196" s="2" t="s">
        <v>62</v>
      </c>
      <c r="D196" s="4">
        <v>22791</v>
      </c>
      <c r="E196" s="1" t="s">
        <v>12</v>
      </c>
      <c r="F196" s="1" t="s">
        <v>774</v>
      </c>
      <c r="G196" s="1" t="s">
        <v>14</v>
      </c>
      <c r="H196" s="1" t="s">
        <v>775</v>
      </c>
      <c r="I196" s="1">
        <v>14355.95016832</v>
      </c>
      <c r="J196" s="1" t="s">
        <v>776</v>
      </c>
    </row>
    <row r="197" spans="1:10" x14ac:dyDescent="0.25">
      <c r="A197" s="1" t="s">
        <v>777</v>
      </c>
      <c r="B197" s="2">
        <v>239044363</v>
      </c>
      <c r="C197" s="2" t="s">
        <v>101</v>
      </c>
      <c r="D197" s="4">
        <v>19138.5</v>
      </c>
      <c r="E197" s="1" t="s">
        <v>12</v>
      </c>
      <c r="F197" s="1" t="s">
        <v>135</v>
      </c>
      <c r="G197" s="1" t="s">
        <v>14</v>
      </c>
      <c r="H197" s="1" t="s">
        <v>778</v>
      </c>
      <c r="I197" s="1">
        <v>337824.37768799998</v>
      </c>
      <c r="J197" s="1" t="s">
        <v>779</v>
      </c>
    </row>
    <row r="198" spans="1:10" x14ac:dyDescent="0.25">
      <c r="A198" s="1" t="s">
        <v>780</v>
      </c>
      <c r="B198" s="2">
        <v>340309780</v>
      </c>
      <c r="C198" s="2" t="s">
        <v>124</v>
      </c>
      <c r="D198" s="4">
        <v>14025</v>
      </c>
      <c r="E198" s="1" t="s">
        <v>12</v>
      </c>
      <c r="F198" s="1" t="s">
        <v>241</v>
      </c>
      <c r="G198" s="1" t="s">
        <v>14</v>
      </c>
      <c r="H198" s="1" t="s">
        <v>781</v>
      </c>
      <c r="I198" s="1">
        <v>268606.49400000001</v>
      </c>
      <c r="J198" s="1" t="s">
        <v>782</v>
      </c>
    </row>
    <row r="199" spans="1:10" x14ac:dyDescent="0.25">
      <c r="A199" s="1" t="s">
        <v>783</v>
      </c>
      <c r="B199" s="2">
        <v>3042125</v>
      </c>
      <c r="C199" s="2" t="s">
        <v>52</v>
      </c>
      <c r="D199" s="4">
        <v>20234.25</v>
      </c>
      <c r="E199" s="1" t="s">
        <v>12</v>
      </c>
      <c r="F199" s="1" t="s">
        <v>784</v>
      </c>
      <c r="G199" s="1" t="s">
        <v>14</v>
      </c>
      <c r="H199" s="1" t="s">
        <v>785</v>
      </c>
      <c r="I199" s="1">
        <v>108831.735675</v>
      </c>
      <c r="J199" s="1" t="s">
        <v>786</v>
      </c>
    </row>
    <row r="200" spans="1:10" x14ac:dyDescent="0.25">
      <c r="A200" s="1" t="s">
        <v>787</v>
      </c>
      <c r="B200" s="2">
        <v>398388608</v>
      </c>
      <c r="C200" s="2" t="s">
        <v>470</v>
      </c>
      <c r="D200" s="4">
        <v>14755.5</v>
      </c>
      <c r="E200" s="1" t="s">
        <v>12</v>
      </c>
      <c r="F200" s="1" t="s">
        <v>654</v>
      </c>
      <c r="G200" s="1" t="s">
        <v>14</v>
      </c>
      <c r="H200" s="1" t="s">
        <v>788</v>
      </c>
      <c r="I200" s="1">
        <v>239445.76845588</v>
      </c>
      <c r="J200" s="1" t="s">
        <v>789</v>
      </c>
    </row>
    <row r="201" spans="1:10" x14ac:dyDescent="0.25">
      <c r="A201" s="1" t="s">
        <v>790</v>
      </c>
      <c r="B201" s="2">
        <v>732500144</v>
      </c>
      <c r="C201" s="2" t="s">
        <v>240</v>
      </c>
      <c r="D201" s="4">
        <v>22060.5</v>
      </c>
      <c r="E201" s="1" t="s">
        <v>12</v>
      </c>
      <c r="F201" s="1" t="s">
        <v>204</v>
      </c>
      <c r="G201" s="1" t="s">
        <v>14</v>
      </c>
      <c r="H201" s="1" t="s">
        <v>791</v>
      </c>
      <c r="I201" s="1">
        <v>403706.81731101999</v>
      </c>
      <c r="J201" s="1" t="s">
        <v>792</v>
      </c>
    </row>
    <row r="202" spans="1:10" x14ac:dyDescent="0.25">
      <c r="A202" s="1" t="s">
        <v>793</v>
      </c>
      <c r="B202" s="2">
        <v>436529029</v>
      </c>
      <c r="C202" s="2" t="s">
        <v>365</v>
      </c>
      <c r="D202" s="4">
        <v>37035.75</v>
      </c>
      <c r="E202" s="1" t="s">
        <v>12</v>
      </c>
      <c r="F202" s="1" t="s">
        <v>794</v>
      </c>
      <c r="G202" s="1" t="s">
        <v>14</v>
      </c>
      <c r="H202" s="1" t="s">
        <v>795</v>
      </c>
      <c r="I202" s="1">
        <v>77124.420010260001</v>
      </c>
      <c r="J202" s="1" t="s">
        <v>796</v>
      </c>
    </row>
    <row r="203" spans="1:10" x14ac:dyDescent="0.25">
      <c r="A203" s="1" t="s">
        <v>797</v>
      </c>
      <c r="B203" s="2">
        <v>766253118</v>
      </c>
      <c r="C203" s="2" t="s">
        <v>134</v>
      </c>
      <c r="D203" s="4">
        <v>37401</v>
      </c>
      <c r="E203" s="1" t="s">
        <v>12</v>
      </c>
      <c r="F203" s="1" t="s">
        <v>68</v>
      </c>
      <c r="G203" s="1" t="s">
        <v>14</v>
      </c>
      <c r="H203" s="1" t="s">
        <v>798</v>
      </c>
      <c r="I203" s="1">
        <v>382006.39207499998</v>
      </c>
      <c r="J203" s="1" t="s">
        <v>799</v>
      </c>
    </row>
    <row r="204" spans="1:10" x14ac:dyDescent="0.25">
      <c r="A204" s="1" t="s">
        <v>800</v>
      </c>
      <c r="B204" s="2">
        <v>173356018</v>
      </c>
      <c r="C204" s="2" t="s">
        <v>67</v>
      </c>
      <c r="D204" s="4">
        <v>23156.25</v>
      </c>
      <c r="E204" s="1" t="s">
        <v>12</v>
      </c>
      <c r="F204" s="1" t="s">
        <v>176</v>
      </c>
      <c r="G204" s="1" t="s">
        <v>14</v>
      </c>
      <c r="H204" s="1" t="s">
        <v>801</v>
      </c>
      <c r="I204" s="1">
        <v>78074.947368180001</v>
      </c>
      <c r="J204" s="1" t="s">
        <v>802</v>
      </c>
    </row>
    <row r="205" spans="1:10" x14ac:dyDescent="0.25">
      <c r="A205" s="1" t="s">
        <v>803</v>
      </c>
      <c r="B205" s="2">
        <v>392257730</v>
      </c>
      <c r="C205" s="2" t="s">
        <v>162</v>
      </c>
      <c r="D205" s="4">
        <v>15851.25</v>
      </c>
      <c r="E205" s="1" t="s">
        <v>12</v>
      </c>
      <c r="F205" s="1" t="s">
        <v>767</v>
      </c>
      <c r="G205" s="1" t="s">
        <v>14</v>
      </c>
      <c r="H205" s="1" t="s">
        <v>804</v>
      </c>
      <c r="I205" s="1">
        <v>109748.5079229</v>
      </c>
      <c r="J205" s="1" t="s">
        <v>805</v>
      </c>
    </row>
    <row r="206" spans="1:10" x14ac:dyDescent="0.25">
      <c r="A206" s="1" t="s">
        <v>806</v>
      </c>
      <c r="B206" s="2">
        <v>226058119</v>
      </c>
      <c r="C206" s="2" t="s">
        <v>389</v>
      </c>
      <c r="D206" s="4">
        <v>29365.5</v>
      </c>
      <c r="E206" s="1" t="s">
        <v>12</v>
      </c>
      <c r="F206" s="1" t="s">
        <v>807</v>
      </c>
      <c r="G206" s="1" t="s">
        <v>14</v>
      </c>
      <c r="H206" s="1" t="s">
        <v>808</v>
      </c>
      <c r="I206" s="1">
        <v>179681.04086400001</v>
      </c>
      <c r="J206" s="1" t="s">
        <v>809</v>
      </c>
    </row>
    <row r="207" spans="1:10" x14ac:dyDescent="0.25">
      <c r="A207" s="1" t="s">
        <v>810</v>
      </c>
      <c r="B207" s="2">
        <v>986276311</v>
      </c>
      <c r="C207" s="2" t="s">
        <v>119</v>
      </c>
      <c r="D207" s="4">
        <v>24982.5</v>
      </c>
      <c r="E207" s="1" t="s">
        <v>12</v>
      </c>
      <c r="F207" s="1" t="s">
        <v>569</v>
      </c>
      <c r="G207" s="1" t="s">
        <v>14</v>
      </c>
      <c r="H207" s="1" t="s">
        <v>811</v>
      </c>
      <c r="I207" s="1">
        <v>124557.81195</v>
      </c>
      <c r="J207" s="1" t="s">
        <v>812</v>
      </c>
    </row>
    <row r="208" spans="1:10" x14ac:dyDescent="0.25">
      <c r="A208" s="1" t="s">
        <v>813</v>
      </c>
      <c r="B208" s="2">
        <v>684559377</v>
      </c>
      <c r="C208" s="2" t="s">
        <v>62</v>
      </c>
      <c r="D208" s="4">
        <v>22791</v>
      </c>
      <c r="E208" s="1" t="s">
        <v>12</v>
      </c>
      <c r="F208" s="1" t="s">
        <v>814</v>
      </c>
      <c r="G208" s="1" t="s">
        <v>14</v>
      </c>
      <c r="H208" s="1" t="s">
        <v>815</v>
      </c>
      <c r="I208" s="1">
        <v>73031.672582640007</v>
      </c>
      <c r="J208" s="1" t="s">
        <v>816</v>
      </c>
    </row>
    <row r="209" spans="1:10" x14ac:dyDescent="0.25">
      <c r="A209" s="1" t="s">
        <v>817</v>
      </c>
      <c r="B209" s="2">
        <v>285351921</v>
      </c>
      <c r="C209" s="2" t="s">
        <v>389</v>
      </c>
      <c r="D209" s="4">
        <v>29365.5</v>
      </c>
      <c r="E209" s="1" t="s">
        <v>12</v>
      </c>
      <c r="F209" s="1" t="s">
        <v>818</v>
      </c>
      <c r="G209" s="1" t="s">
        <v>14</v>
      </c>
      <c r="H209" s="1" t="s">
        <v>819</v>
      </c>
      <c r="I209" s="1">
        <v>27603.426815999999</v>
      </c>
      <c r="J209" s="1" t="s">
        <v>820</v>
      </c>
    </row>
    <row r="210" spans="1:10" x14ac:dyDescent="0.25">
      <c r="A210" s="1" t="s">
        <v>821</v>
      </c>
      <c r="B210" s="2">
        <v>233445574</v>
      </c>
      <c r="C210" s="2" t="s">
        <v>62</v>
      </c>
      <c r="D210" s="4">
        <v>22791</v>
      </c>
      <c r="E210" s="1" t="s">
        <v>12</v>
      </c>
      <c r="F210" s="1" t="s">
        <v>88</v>
      </c>
      <c r="G210" s="1" t="s">
        <v>14</v>
      </c>
      <c r="H210" s="1" t="s">
        <v>822</v>
      </c>
      <c r="I210" s="1">
        <v>53040.531455999997</v>
      </c>
      <c r="J210" s="1" t="s">
        <v>823</v>
      </c>
    </row>
    <row r="211" spans="1:10" x14ac:dyDescent="0.25">
      <c r="A211" s="1" t="s">
        <v>824</v>
      </c>
      <c r="B211" s="2">
        <v>769373972</v>
      </c>
      <c r="C211" s="2" t="s">
        <v>245</v>
      </c>
      <c r="D211" s="4">
        <v>19503.75</v>
      </c>
      <c r="E211" s="1" t="s">
        <v>12</v>
      </c>
      <c r="F211" s="1" t="s">
        <v>825</v>
      </c>
      <c r="G211" s="1" t="s">
        <v>14</v>
      </c>
      <c r="H211" s="1" t="s">
        <v>826</v>
      </c>
      <c r="I211" s="1">
        <v>194702.04876671999</v>
      </c>
      <c r="J211" s="1" t="s">
        <v>827</v>
      </c>
    </row>
    <row r="212" spans="1:10" x14ac:dyDescent="0.25">
      <c r="A212" s="1" t="s">
        <v>828</v>
      </c>
      <c r="B212" s="2">
        <v>309305273</v>
      </c>
      <c r="C212" s="2" t="s">
        <v>298</v>
      </c>
      <c r="D212" s="4">
        <v>38131.5</v>
      </c>
      <c r="E212" s="1" t="s">
        <v>12</v>
      </c>
      <c r="F212" s="1" t="s">
        <v>829</v>
      </c>
      <c r="G212" s="1" t="s">
        <v>14</v>
      </c>
      <c r="H212" s="1" t="s">
        <v>830</v>
      </c>
      <c r="I212" s="1">
        <v>76391.77591584</v>
      </c>
      <c r="J212" s="1" t="s">
        <v>831</v>
      </c>
    </row>
    <row r="213" spans="1:10" x14ac:dyDescent="0.25">
      <c r="A213" s="1" t="s">
        <v>832</v>
      </c>
      <c r="B213" s="2">
        <v>560230268</v>
      </c>
      <c r="C213" s="2" t="s">
        <v>212</v>
      </c>
      <c r="D213" s="4">
        <v>24252</v>
      </c>
      <c r="E213" s="1" t="s">
        <v>12</v>
      </c>
      <c r="F213" s="1" t="s">
        <v>19</v>
      </c>
      <c r="G213" s="1" t="s">
        <v>14</v>
      </c>
      <c r="H213" s="1" t="s">
        <v>833</v>
      </c>
      <c r="I213" s="1">
        <v>112415.63159039999</v>
      </c>
      <c r="J213" s="1" t="s">
        <v>834</v>
      </c>
    </row>
    <row r="214" spans="1:10" x14ac:dyDescent="0.25">
      <c r="A214" s="1" t="s">
        <v>835</v>
      </c>
      <c r="B214" s="2">
        <v>389143681</v>
      </c>
      <c r="C214" s="2" t="s">
        <v>72</v>
      </c>
      <c r="D214" s="4">
        <v>34844.25</v>
      </c>
      <c r="E214" s="1" t="s">
        <v>12</v>
      </c>
      <c r="F214" s="1" t="s">
        <v>34</v>
      </c>
      <c r="G214" s="1" t="s">
        <v>14</v>
      </c>
      <c r="H214" s="1" t="s">
        <v>836</v>
      </c>
      <c r="I214" s="1">
        <v>251708.17785984001</v>
      </c>
      <c r="J214" s="1" t="s">
        <v>837</v>
      </c>
    </row>
    <row r="215" spans="1:10" x14ac:dyDescent="0.25">
      <c r="A215" s="1" t="s">
        <v>838</v>
      </c>
      <c r="B215" s="2">
        <v>230054148</v>
      </c>
      <c r="C215" s="2" t="s">
        <v>322</v>
      </c>
      <c r="D215" s="4">
        <v>26443.5</v>
      </c>
      <c r="E215" s="1" t="s">
        <v>12</v>
      </c>
      <c r="F215" s="1" t="s">
        <v>487</v>
      </c>
      <c r="G215" s="1" t="s">
        <v>14</v>
      </c>
      <c r="H215" s="1" t="s">
        <v>839</v>
      </c>
      <c r="I215" s="1">
        <v>22997.3772288</v>
      </c>
      <c r="J215" s="1" t="s">
        <v>840</v>
      </c>
    </row>
    <row r="216" spans="1:10" x14ac:dyDescent="0.25">
      <c r="A216" s="1" t="s">
        <v>841</v>
      </c>
      <c r="B216" s="2">
        <v>641677481</v>
      </c>
      <c r="C216" s="2" t="s">
        <v>221</v>
      </c>
      <c r="D216" s="4">
        <v>33748.5</v>
      </c>
      <c r="E216" s="1" t="s">
        <v>12</v>
      </c>
      <c r="F216" s="1" t="s">
        <v>610</v>
      </c>
      <c r="G216" s="1" t="s">
        <v>14</v>
      </c>
      <c r="H216" s="1" t="s">
        <v>842</v>
      </c>
      <c r="I216" s="1">
        <v>33853.557000000001</v>
      </c>
      <c r="J216" s="1" t="s">
        <v>843</v>
      </c>
    </row>
    <row r="217" spans="1:10" x14ac:dyDescent="0.25">
      <c r="A217" s="1" t="s">
        <v>844</v>
      </c>
      <c r="B217" s="2">
        <v>332182225</v>
      </c>
      <c r="C217" s="2" t="s">
        <v>403</v>
      </c>
      <c r="D217" s="4">
        <v>31922.25</v>
      </c>
      <c r="E217" s="1" t="s">
        <v>12</v>
      </c>
      <c r="F217" s="1" t="s">
        <v>487</v>
      </c>
      <c r="G217" s="1" t="s">
        <v>14</v>
      </c>
      <c r="H217" s="1" t="s">
        <v>845</v>
      </c>
      <c r="I217" s="1">
        <v>749319.61275107996</v>
      </c>
      <c r="J217" s="1" t="s">
        <v>846</v>
      </c>
    </row>
    <row r="218" spans="1:10" x14ac:dyDescent="0.25">
      <c r="A218" s="1" t="s">
        <v>847</v>
      </c>
      <c r="B218" s="2">
        <v>95833293</v>
      </c>
      <c r="C218" s="2" t="s">
        <v>119</v>
      </c>
      <c r="D218" s="4">
        <v>24982.5</v>
      </c>
      <c r="E218" s="1" t="s">
        <v>12</v>
      </c>
      <c r="F218" s="1" t="s">
        <v>848</v>
      </c>
      <c r="G218" s="1" t="s">
        <v>14</v>
      </c>
      <c r="H218" s="1" t="s">
        <v>849</v>
      </c>
      <c r="I218" s="1">
        <v>115570.70316288</v>
      </c>
      <c r="J218" s="1" t="s">
        <v>850</v>
      </c>
    </row>
    <row r="219" spans="1:10" x14ac:dyDescent="0.25">
      <c r="A219" s="1" t="s">
        <v>851</v>
      </c>
      <c r="B219" s="2">
        <v>22535792</v>
      </c>
      <c r="C219" s="2" t="s">
        <v>124</v>
      </c>
      <c r="D219" s="4">
        <v>14025</v>
      </c>
      <c r="E219" s="1" t="s">
        <v>12</v>
      </c>
      <c r="F219" s="1" t="s">
        <v>852</v>
      </c>
      <c r="G219" s="1" t="s">
        <v>14</v>
      </c>
      <c r="H219" s="1" t="s">
        <v>853</v>
      </c>
      <c r="I219" s="1">
        <v>129873.95793152</v>
      </c>
      <c r="J219" s="1" t="s">
        <v>854</v>
      </c>
    </row>
    <row r="220" spans="1:10" x14ac:dyDescent="0.25">
      <c r="A220" s="1" t="s">
        <v>855</v>
      </c>
      <c r="B220" s="2">
        <v>826302558</v>
      </c>
      <c r="C220" s="2" t="s">
        <v>52</v>
      </c>
      <c r="D220" s="4">
        <v>20234.25</v>
      </c>
      <c r="E220" s="1" t="s">
        <v>12</v>
      </c>
      <c r="F220" s="1" t="s">
        <v>438</v>
      </c>
      <c r="G220" s="1" t="s">
        <v>14</v>
      </c>
      <c r="H220" s="1" t="s">
        <v>856</v>
      </c>
      <c r="I220" s="1">
        <v>360750.74656823999</v>
      </c>
      <c r="J220" s="1" t="s">
        <v>857</v>
      </c>
    </row>
    <row r="221" spans="1:10" x14ac:dyDescent="0.25">
      <c r="A221" s="1" t="s">
        <v>858</v>
      </c>
      <c r="B221" s="2">
        <v>858485094</v>
      </c>
      <c r="C221" s="2" t="s">
        <v>698</v>
      </c>
      <c r="D221" s="4">
        <v>18408</v>
      </c>
      <c r="E221" s="1" t="s">
        <v>12</v>
      </c>
      <c r="F221" s="1" t="s">
        <v>125</v>
      </c>
      <c r="G221" s="1" t="s">
        <v>14</v>
      </c>
      <c r="H221" s="1" t="s">
        <v>859</v>
      </c>
      <c r="I221" s="1">
        <v>277968.92397300003</v>
      </c>
      <c r="J221" s="1" t="s">
        <v>860</v>
      </c>
    </row>
    <row r="222" spans="1:10" x14ac:dyDescent="0.25">
      <c r="A222" s="1" t="s">
        <v>861</v>
      </c>
      <c r="B222" s="2">
        <v>610088704</v>
      </c>
      <c r="C222" s="2" t="s">
        <v>862</v>
      </c>
      <c r="D222" s="4">
        <v>24617.25</v>
      </c>
      <c r="E222" s="1" t="s">
        <v>12</v>
      </c>
      <c r="F222" s="1" t="s">
        <v>269</v>
      </c>
      <c r="G222" s="1" t="s">
        <v>14</v>
      </c>
      <c r="H222" s="1" t="s">
        <v>863</v>
      </c>
      <c r="I222" s="1">
        <v>271976.12937792001</v>
      </c>
      <c r="J222" s="1" t="s">
        <v>864</v>
      </c>
    </row>
    <row r="223" spans="1:10" x14ac:dyDescent="0.25">
      <c r="A223" s="1" t="s">
        <v>865</v>
      </c>
      <c r="B223" s="2">
        <v>276566478</v>
      </c>
      <c r="C223" s="2" t="s">
        <v>357</v>
      </c>
      <c r="D223" s="4">
        <v>35209.5</v>
      </c>
      <c r="E223" s="1" t="s">
        <v>12</v>
      </c>
      <c r="F223" s="1" t="s">
        <v>610</v>
      </c>
      <c r="G223" s="1" t="s">
        <v>14</v>
      </c>
      <c r="H223" s="1" t="s">
        <v>866</v>
      </c>
      <c r="I223" s="1">
        <v>589817.83961436001</v>
      </c>
      <c r="J223" s="1" t="s">
        <v>867</v>
      </c>
    </row>
    <row r="224" spans="1:10" x14ac:dyDescent="0.25">
      <c r="A224" s="1" t="s">
        <v>868</v>
      </c>
      <c r="B224" s="2">
        <v>91234414</v>
      </c>
      <c r="C224" s="2" t="s">
        <v>869</v>
      </c>
      <c r="D224" s="4">
        <v>17312.25</v>
      </c>
      <c r="E224" s="1" t="s">
        <v>12</v>
      </c>
      <c r="F224" s="1" t="s">
        <v>870</v>
      </c>
      <c r="G224" s="1" t="s">
        <v>14</v>
      </c>
      <c r="H224" s="1" t="s">
        <v>871</v>
      </c>
      <c r="I224" s="1">
        <v>50689.752573600003</v>
      </c>
      <c r="J224" s="1" t="s">
        <v>872</v>
      </c>
    </row>
    <row r="225" spans="1:10" x14ac:dyDescent="0.25">
      <c r="A225" s="1" t="s">
        <v>873</v>
      </c>
      <c r="B225" s="2">
        <v>379943259</v>
      </c>
      <c r="C225" s="2" t="s">
        <v>403</v>
      </c>
      <c r="D225" s="4">
        <v>31922.25</v>
      </c>
      <c r="E225" s="1" t="s">
        <v>12</v>
      </c>
      <c r="F225" s="1" t="s">
        <v>874</v>
      </c>
      <c r="G225" s="1" t="s">
        <v>14</v>
      </c>
      <c r="H225" s="1" t="s">
        <v>875</v>
      </c>
      <c r="I225" s="1">
        <v>46854.344132999999</v>
      </c>
      <c r="J225" s="1" t="s">
        <v>876</v>
      </c>
    </row>
    <row r="226" spans="1:10" x14ac:dyDescent="0.25">
      <c r="A226" s="1" t="s">
        <v>877</v>
      </c>
      <c r="B226" s="2">
        <v>689682218</v>
      </c>
      <c r="C226" s="2" t="s">
        <v>309</v>
      </c>
      <c r="D226" s="4">
        <v>27904.5</v>
      </c>
      <c r="E226" s="1" t="s">
        <v>12</v>
      </c>
      <c r="F226" s="1" t="s">
        <v>344</v>
      </c>
      <c r="G226" s="1" t="s">
        <v>14</v>
      </c>
      <c r="H226" s="1" t="s">
        <v>878</v>
      </c>
      <c r="I226" s="1">
        <v>229959.175644</v>
      </c>
      <c r="J226" s="1" t="s">
        <v>879</v>
      </c>
    </row>
    <row r="227" spans="1:10" x14ac:dyDescent="0.25">
      <c r="A227" s="1" t="s">
        <v>880</v>
      </c>
      <c r="B227" s="2">
        <v>901216031</v>
      </c>
      <c r="C227" s="2" t="s">
        <v>452</v>
      </c>
      <c r="D227" s="4">
        <v>26078.25</v>
      </c>
      <c r="E227" s="1" t="s">
        <v>12</v>
      </c>
      <c r="F227" s="1" t="s">
        <v>881</v>
      </c>
      <c r="G227" s="1" t="s">
        <v>14</v>
      </c>
      <c r="H227" s="1" t="s">
        <v>882</v>
      </c>
      <c r="I227" s="1">
        <v>269335.38471840002</v>
      </c>
      <c r="J227" s="1" t="s">
        <v>883</v>
      </c>
    </row>
    <row r="228" spans="1:10" x14ac:dyDescent="0.25">
      <c r="A228" s="1" t="s">
        <v>884</v>
      </c>
      <c r="B228" s="2">
        <v>501536033</v>
      </c>
      <c r="C228" s="2" t="s">
        <v>335</v>
      </c>
      <c r="D228" s="4">
        <v>19869</v>
      </c>
      <c r="E228" s="1" t="s">
        <v>12</v>
      </c>
      <c r="F228" s="1" t="s">
        <v>885</v>
      </c>
      <c r="G228" s="1" t="s">
        <v>14</v>
      </c>
      <c r="H228" s="1" t="s">
        <v>886</v>
      </c>
      <c r="I228" s="1">
        <v>229988.32422072001</v>
      </c>
      <c r="J228" s="1" t="s">
        <v>887</v>
      </c>
    </row>
    <row r="229" spans="1:10" x14ac:dyDescent="0.25">
      <c r="A229" s="1" t="s">
        <v>888</v>
      </c>
      <c r="B229" s="2">
        <v>733906808</v>
      </c>
      <c r="C229" s="2" t="s">
        <v>889</v>
      </c>
      <c r="D229" s="4">
        <v>30096</v>
      </c>
      <c r="E229" s="1" t="s">
        <v>12</v>
      </c>
      <c r="F229" s="1" t="s">
        <v>366</v>
      </c>
      <c r="G229" s="1" t="s">
        <v>14</v>
      </c>
      <c r="H229" s="1" t="s">
        <v>890</v>
      </c>
      <c r="I229" s="1">
        <v>353723.69789567997</v>
      </c>
      <c r="J229" s="1" t="s">
        <v>891</v>
      </c>
    </row>
    <row r="230" spans="1:10" x14ac:dyDescent="0.25">
      <c r="A230" s="1" t="s">
        <v>892</v>
      </c>
      <c r="B230" s="2">
        <v>525673689</v>
      </c>
      <c r="C230" s="2" t="s">
        <v>250</v>
      </c>
      <c r="D230" s="4">
        <v>18042.75</v>
      </c>
      <c r="E230" s="1" t="s">
        <v>12</v>
      </c>
      <c r="F230" s="1" t="s">
        <v>893</v>
      </c>
      <c r="G230" s="1" t="s">
        <v>14</v>
      </c>
      <c r="H230" s="1" t="s">
        <v>894</v>
      </c>
      <c r="I230" s="1">
        <v>235234.17034571999</v>
      </c>
      <c r="J230" s="1" t="s">
        <v>895</v>
      </c>
    </row>
    <row r="231" spans="1:10" x14ac:dyDescent="0.25">
      <c r="A231" s="1" t="s">
        <v>896</v>
      </c>
      <c r="B231" s="2">
        <v>652691099</v>
      </c>
      <c r="C231" s="2" t="s">
        <v>273</v>
      </c>
      <c r="D231" s="4">
        <v>20964.75</v>
      </c>
      <c r="E231" s="1" t="s">
        <v>12</v>
      </c>
      <c r="F231" s="1" t="s">
        <v>246</v>
      </c>
      <c r="G231" s="1" t="s">
        <v>14</v>
      </c>
      <c r="H231" s="1" t="s">
        <v>897</v>
      </c>
      <c r="I231" s="1">
        <v>176562.00287232001</v>
      </c>
      <c r="J231" s="1" t="s">
        <v>898</v>
      </c>
    </row>
    <row r="232" spans="1:10" x14ac:dyDescent="0.25">
      <c r="A232" s="1" t="s">
        <v>899</v>
      </c>
      <c r="B232" s="2">
        <v>666311180</v>
      </c>
      <c r="C232" s="2" t="s">
        <v>114</v>
      </c>
      <c r="D232" s="4">
        <v>20599.5</v>
      </c>
      <c r="E232" s="1" t="s">
        <v>12</v>
      </c>
      <c r="F232" s="1" t="s">
        <v>73</v>
      </c>
      <c r="G232" s="1" t="s">
        <v>14</v>
      </c>
      <c r="H232" s="1" t="s">
        <v>900</v>
      </c>
      <c r="I232" s="1">
        <v>604636.83705600002</v>
      </c>
      <c r="J232" s="1" t="s">
        <v>901</v>
      </c>
    </row>
    <row r="233" spans="1:10" x14ac:dyDescent="0.25">
      <c r="A233" s="1" t="s">
        <v>902</v>
      </c>
      <c r="B233" s="2">
        <v>214763067</v>
      </c>
      <c r="C233" s="2" t="s">
        <v>568</v>
      </c>
      <c r="D233" s="4">
        <v>25713</v>
      </c>
      <c r="E233" s="1" t="s">
        <v>12</v>
      </c>
      <c r="F233" s="1" t="s">
        <v>172</v>
      </c>
      <c r="G233" s="1" t="s">
        <v>14</v>
      </c>
      <c r="H233" s="1" t="s">
        <v>903</v>
      </c>
      <c r="I233" s="1">
        <v>0</v>
      </c>
      <c r="J233" s="1" t="s">
        <v>904</v>
      </c>
    </row>
    <row r="234" spans="1:10" x14ac:dyDescent="0.25">
      <c r="A234" s="1" t="s">
        <v>905</v>
      </c>
      <c r="B234" s="2">
        <v>182328587</v>
      </c>
      <c r="C234" s="2" t="s">
        <v>217</v>
      </c>
      <c r="D234" s="4">
        <v>38496.75</v>
      </c>
      <c r="E234" s="1" t="s">
        <v>12</v>
      </c>
      <c r="F234" s="1" t="s">
        <v>381</v>
      </c>
      <c r="G234" s="1" t="s">
        <v>14</v>
      </c>
      <c r="H234" s="1" t="s">
        <v>906</v>
      </c>
      <c r="I234" s="1">
        <v>228098.55218748</v>
      </c>
      <c r="J234" s="1" t="s">
        <v>907</v>
      </c>
    </row>
    <row r="235" spans="1:10" x14ac:dyDescent="0.25">
      <c r="A235" s="1" t="s">
        <v>908</v>
      </c>
      <c r="B235" s="2">
        <v>192418406</v>
      </c>
      <c r="C235" s="2" t="s">
        <v>203</v>
      </c>
      <c r="D235" s="4">
        <v>27539.25</v>
      </c>
      <c r="E235" s="1" t="s">
        <v>12</v>
      </c>
      <c r="F235" s="1" t="s">
        <v>909</v>
      </c>
      <c r="G235" s="1" t="s">
        <v>14</v>
      </c>
      <c r="H235" s="1" t="s">
        <v>910</v>
      </c>
      <c r="I235" s="1">
        <v>542655.47536200006</v>
      </c>
      <c r="J235" s="1" t="s">
        <v>911</v>
      </c>
    </row>
    <row r="236" spans="1:10" x14ac:dyDescent="0.25">
      <c r="A236" s="1" t="s">
        <v>912</v>
      </c>
      <c r="B236" s="2">
        <v>843491173</v>
      </c>
      <c r="C236" s="2" t="s">
        <v>143</v>
      </c>
      <c r="D236" s="4">
        <v>34479</v>
      </c>
      <c r="E236" s="1" t="s">
        <v>12</v>
      </c>
      <c r="F236" s="1" t="s">
        <v>68</v>
      </c>
      <c r="G236" s="1" t="s">
        <v>14</v>
      </c>
      <c r="H236" s="1" t="s">
        <v>913</v>
      </c>
      <c r="I236" s="1">
        <v>128291.3514504</v>
      </c>
      <c r="J236" s="1" t="s">
        <v>914</v>
      </c>
    </row>
    <row r="237" spans="1:10" x14ac:dyDescent="0.25">
      <c r="A237" s="1" t="s">
        <v>915</v>
      </c>
      <c r="B237" s="2">
        <v>361894531</v>
      </c>
      <c r="C237" s="2" t="s">
        <v>889</v>
      </c>
      <c r="D237" s="4">
        <v>30096</v>
      </c>
      <c r="E237" s="1" t="s">
        <v>12</v>
      </c>
      <c r="F237" s="1" t="s">
        <v>120</v>
      </c>
      <c r="G237" s="1" t="s">
        <v>14</v>
      </c>
      <c r="H237" s="1" t="s">
        <v>916</v>
      </c>
      <c r="I237" s="1">
        <v>183112.09643999999</v>
      </c>
      <c r="J237" s="1" t="s">
        <v>917</v>
      </c>
    </row>
    <row r="238" spans="1:10" x14ac:dyDescent="0.25">
      <c r="A238" s="1" t="s">
        <v>918</v>
      </c>
      <c r="B238" s="2">
        <v>439747446</v>
      </c>
      <c r="C238" s="2" t="s">
        <v>57</v>
      </c>
      <c r="D238" s="4">
        <v>34113.75</v>
      </c>
      <c r="E238" s="1" t="s">
        <v>12</v>
      </c>
      <c r="F238" s="1" t="s">
        <v>286</v>
      </c>
      <c r="G238" s="1" t="s">
        <v>14</v>
      </c>
      <c r="H238" s="1" t="s">
        <v>919</v>
      </c>
      <c r="I238" s="1">
        <v>108447.5698176</v>
      </c>
      <c r="J238" s="1" t="s">
        <v>920</v>
      </c>
    </row>
    <row r="239" spans="1:10" x14ac:dyDescent="0.25">
      <c r="A239" s="1" t="s">
        <v>921</v>
      </c>
      <c r="B239" s="2">
        <v>408750461</v>
      </c>
      <c r="C239" s="2" t="s">
        <v>240</v>
      </c>
      <c r="D239" s="4">
        <v>22060.5</v>
      </c>
      <c r="E239" s="1" t="s">
        <v>12</v>
      </c>
      <c r="F239" s="1" t="s">
        <v>163</v>
      </c>
      <c r="G239" s="1" t="s">
        <v>14</v>
      </c>
      <c r="H239" s="1" t="s">
        <v>922</v>
      </c>
      <c r="I239" s="1">
        <v>380882.48524800001</v>
      </c>
      <c r="J239" s="1" t="s">
        <v>923</v>
      </c>
    </row>
    <row r="240" spans="1:10" x14ac:dyDescent="0.25">
      <c r="A240" s="1" t="s">
        <v>924</v>
      </c>
      <c r="B240" s="2">
        <v>160327357</v>
      </c>
      <c r="C240" s="2" t="s">
        <v>180</v>
      </c>
      <c r="D240" s="4">
        <v>35940</v>
      </c>
      <c r="E240" s="1" t="s">
        <v>12</v>
      </c>
      <c r="F240" s="1" t="s">
        <v>340</v>
      </c>
      <c r="G240" s="1" t="s">
        <v>14</v>
      </c>
      <c r="H240" s="1" t="s">
        <v>925</v>
      </c>
      <c r="I240" s="1">
        <v>174471.51143688001</v>
      </c>
      <c r="J240" s="1" t="s">
        <v>926</v>
      </c>
    </row>
    <row r="241" spans="1:10" x14ac:dyDescent="0.25">
      <c r="A241" s="1" t="s">
        <v>927</v>
      </c>
      <c r="B241" s="2">
        <v>511307260</v>
      </c>
      <c r="C241" s="2" t="s">
        <v>250</v>
      </c>
      <c r="D241" s="4">
        <v>18042.75</v>
      </c>
      <c r="E241" s="1" t="s">
        <v>12</v>
      </c>
      <c r="F241" s="1" t="s">
        <v>199</v>
      </c>
      <c r="G241" s="1" t="s">
        <v>14</v>
      </c>
      <c r="H241" s="1" t="s">
        <v>928</v>
      </c>
      <c r="I241" s="1">
        <v>269621.77218948002</v>
      </c>
      <c r="J241" s="1" t="s">
        <v>929</v>
      </c>
    </row>
    <row r="242" spans="1:10" x14ac:dyDescent="0.25">
      <c r="A242" s="1" t="s">
        <v>930</v>
      </c>
      <c r="B242" s="2">
        <v>19187512</v>
      </c>
      <c r="C242" s="2" t="s">
        <v>281</v>
      </c>
      <c r="D242" s="4">
        <v>21695.25</v>
      </c>
      <c r="E242" s="1" t="s">
        <v>12</v>
      </c>
      <c r="F242" s="1" t="s">
        <v>327</v>
      </c>
      <c r="G242" s="1" t="s">
        <v>14</v>
      </c>
      <c r="H242" s="1" t="s">
        <v>931</v>
      </c>
      <c r="I242" s="1">
        <v>396819.53831520001</v>
      </c>
      <c r="J242" s="1" t="s">
        <v>932</v>
      </c>
    </row>
    <row r="243" spans="1:10" x14ac:dyDescent="0.25">
      <c r="A243" s="1" t="s">
        <v>933</v>
      </c>
      <c r="B243" s="2">
        <v>803923948</v>
      </c>
      <c r="C243" s="2" t="s">
        <v>134</v>
      </c>
      <c r="D243" s="4">
        <v>37401</v>
      </c>
      <c r="E243" s="1" t="s">
        <v>12</v>
      </c>
      <c r="F243" s="1" t="s">
        <v>610</v>
      </c>
      <c r="G243" s="1" t="s">
        <v>14</v>
      </c>
      <c r="H243" s="1" t="s">
        <v>934</v>
      </c>
      <c r="I243" s="1">
        <v>357648.76804608002</v>
      </c>
      <c r="J243" s="1" t="s">
        <v>935</v>
      </c>
    </row>
    <row r="244" spans="1:10" x14ac:dyDescent="0.25">
      <c r="A244" s="1" t="s">
        <v>936</v>
      </c>
      <c r="B244" s="2">
        <v>188972987</v>
      </c>
      <c r="C244" s="2" t="s">
        <v>357</v>
      </c>
      <c r="D244" s="4">
        <v>35209.5</v>
      </c>
      <c r="E244" s="1" t="s">
        <v>12</v>
      </c>
      <c r="F244" s="1" t="s">
        <v>274</v>
      </c>
      <c r="G244" s="1" t="s">
        <v>14</v>
      </c>
      <c r="H244" s="1" t="s">
        <v>937</v>
      </c>
      <c r="I244" s="1">
        <v>496393.01228159998</v>
      </c>
      <c r="J244" s="1" t="s">
        <v>938</v>
      </c>
    </row>
    <row r="245" spans="1:10" x14ac:dyDescent="0.25">
      <c r="A245" s="1" t="s">
        <v>939</v>
      </c>
      <c r="B245" s="2">
        <v>542438679</v>
      </c>
      <c r="C245" s="2" t="s">
        <v>77</v>
      </c>
      <c r="D245" s="4">
        <v>23521.5</v>
      </c>
      <c r="E245" s="1" t="s">
        <v>12</v>
      </c>
      <c r="F245" s="1" t="s">
        <v>940</v>
      </c>
      <c r="G245" s="1" t="s">
        <v>14</v>
      </c>
      <c r="H245" s="1" t="s">
        <v>941</v>
      </c>
      <c r="I245" s="1">
        <v>19766.941029000001</v>
      </c>
      <c r="J245" s="1" t="s">
        <v>942</v>
      </c>
    </row>
    <row r="246" spans="1:10" x14ac:dyDescent="0.25">
      <c r="A246" s="1" t="s">
        <v>943</v>
      </c>
      <c r="B246" s="2">
        <v>594432656</v>
      </c>
      <c r="C246" s="2" t="s">
        <v>606</v>
      </c>
      <c r="D246" s="4">
        <v>23886.75</v>
      </c>
      <c r="E246" s="1" t="s">
        <v>12</v>
      </c>
      <c r="F246" s="1" t="s">
        <v>246</v>
      </c>
      <c r="G246" s="1" t="s">
        <v>14</v>
      </c>
      <c r="H246" s="1" t="s">
        <v>944</v>
      </c>
      <c r="I246" s="1">
        <v>15399.309203520001</v>
      </c>
      <c r="J246" s="1" t="s">
        <v>945</v>
      </c>
    </row>
    <row r="247" spans="1:10" x14ac:dyDescent="0.25">
      <c r="A247" s="1" t="s">
        <v>946</v>
      </c>
      <c r="B247" s="2">
        <v>618150017</v>
      </c>
      <c r="C247" s="2" t="s">
        <v>268</v>
      </c>
      <c r="D247" s="4">
        <v>17677.5</v>
      </c>
      <c r="E247" s="1" t="s">
        <v>12</v>
      </c>
      <c r="F247" s="1" t="s">
        <v>947</v>
      </c>
      <c r="G247" s="1" t="s">
        <v>14</v>
      </c>
      <c r="H247" s="1" t="s">
        <v>948</v>
      </c>
      <c r="I247" s="1">
        <v>251878.16364983999</v>
      </c>
      <c r="J247" s="1" t="s">
        <v>949</v>
      </c>
    </row>
    <row r="248" spans="1:10" x14ac:dyDescent="0.25">
      <c r="A248" s="1" t="s">
        <v>950</v>
      </c>
      <c r="B248" s="2">
        <v>836052605</v>
      </c>
      <c r="C248" s="2" t="s">
        <v>194</v>
      </c>
      <c r="D248" s="4">
        <v>30826.5</v>
      </c>
      <c r="E248" s="1" t="s">
        <v>12</v>
      </c>
      <c r="F248" s="1" t="s">
        <v>951</v>
      </c>
      <c r="G248" s="1" t="s">
        <v>14</v>
      </c>
      <c r="H248" s="1" t="s">
        <v>952</v>
      </c>
      <c r="I248" s="1">
        <v>653669.47913903999</v>
      </c>
      <c r="J248" s="1" t="s">
        <v>953</v>
      </c>
    </row>
    <row r="249" spans="1:10" x14ac:dyDescent="0.25">
      <c r="A249" s="1" t="s">
        <v>954</v>
      </c>
      <c r="B249" s="2">
        <v>453799879</v>
      </c>
      <c r="C249" s="2" t="s">
        <v>124</v>
      </c>
      <c r="D249" s="4">
        <v>14025</v>
      </c>
      <c r="E249" s="1" t="s">
        <v>12</v>
      </c>
      <c r="F249" s="1" t="s">
        <v>955</v>
      </c>
      <c r="G249" s="1" t="s">
        <v>14</v>
      </c>
      <c r="H249" s="1" t="s">
        <v>956</v>
      </c>
      <c r="I249" s="1">
        <v>438456.24725760001</v>
      </c>
      <c r="J249" s="1" t="s">
        <v>957</v>
      </c>
    </row>
    <row r="250" spans="1:10" x14ac:dyDescent="0.25">
      <c r="A250" s="1" t="s">
        <v>958</v>
      </c>
      <c r="B250" s="2">
        <v>748986889</v>
      </c>
      <c r="C250" s="2" t="s">
        <v>348</v>
      </c>
      <c r="D250" s="4">
        <v>28635</v>
      </c>
      <c r="E250" s="1" t="s">
        <v>12</v>
      </c>
      <c r="F250" s="1" t="s">
        <v>222</v>
      </c>
      <c r="G250" s="1" t="s">
        <v>14</v>
      </c>
      <c r="H250" s="1" t="s">
        <v>959</v>
      </c>
      <c r="I250" s="1">
        <v>217090.514046</v>
      </c>
      <c r="J250" s="1" t="s">
        <v>960</v>
      </c>
    </row>
    <row r="251" spans="1:10" x14ac:dyDescent="0.25">
      <c r="A251" s="1" t="s">
        <v>961</v>
      </c>
      <c r="B251" s="2">
        <v>81816055</v>
      </c>
      <c r="C251" s="2" t="s">
        <v>470</v>
      </c>
      <c r="D251" s="4">
        <v>14755.5</v>
      </c>
      <c r="E251" s="1" t="s">
        <v>12</v>
      </c>
      <c r="F251" s="1" t="s">
        <v>340</v>
      </c>
      <c r="G251" s="1" t="s">
        <v>14</v>
      </c>
      <c r="H251" s="1" t="s">
        <v>962</v>
      </c>
      <c r="I251" s="1">
        <v>276007.12782719999</v>
      </c>
      <c r="J251" s="1" t="s">
        <v>963</v>
      </c>
    </row>
    <row r="252" spans="1:10" x14ac:dyDescent="0.25">
      <c r="A252" s="1" t="s">
        <v>964</v>
      </c>
      <c r="B252" s="2">
        <v>877065362</v>
      </c>
      <c r="C252" s="2" t="s">
        <v>189</v>
      </c>
      <c r="D252" s="4">
        <v>22425.75</v>
      </c>
      <c r="E252" s="1" t="s">
        <v>12</v>
      </c>
      <c r="F252" s="1" t="s">
        <v>965</v>
      </c>
      <c r="G252" s="1" t="s">
        <v>14</v>
      </c>
      <c r="H252" s="1" t="s">
        <v>966</v>
      </c>
      <c r="I252" s="1">
        <v>71372.346788159994</v>
      </c>
      <c r="J252" s="1" t="s">
        <v>967</v>
      </c>
    </row>
    <row r="253" spans="1:10" x14ac:dyDescent="0.25">
      <c r="A253" s="1" t="s">
        <v>968</v>
      </c>
      <c r="B253" s="2">
        <v>380865340</v>
      </c>
      <c r="C253" s="2" t="s">
        <v>226</v>
      </c>
      <c r="D253" s="4">
        <v>31557</v>
      </c>
      <c r="E253" s="1" t="s">
        <v>12</v>
      </c>
      <c r="F253" s="1" t="s">
        <v>426</v>
      </c>
      <c r="G253" s="1" t="s">
        <v>14</v>
      </c>
      <c r="H253" s="1" t="s">
        <v>969</v>
      </c>
      <c r="I253" s="1">
        <v>292471.89726719999</v>
      </c>
      <c r="J253" s="1" t="s">
        <v>970</v>
      </c>
    </row>
    <row r="254" spans="1:10" x14ac:dyDescent="0.25">
      <c r="A254" s="1" t="s">
        <v>971</v>
      </c>
      <c r="B254" s="2">
        <v>732081027</v>
      </c>
      <c r="C254" s="2" t="s">
        <v>33</v>
      </c>
      <c r="D254" s="4">
        <v>13659.75</v>
      </c>
      <c r="E254" s="1" t="s">
        <v>12</v>
      </c>
      <c r="F254" s="1" t="s">
        <v>825</v>
      </c>
      <c r="G254" s="1" t="s">
        <v>14</v>
      </c>
      <c r="H254" s="1" t="s">
        <v>972</v>
      </c>
      <c r="I254" s="1">
        <v>767802.24660384003</v>
      </c>
      <c r="J254" s="1" t="s">
        <v>973</v>
      </c>
    </row>
    <row r="255" spans="1:10" x14ac:dyDescent="0.25">
      <c r="A255" s="1" t="s">
        <v>974</v>
      </c>
      <c r="B255" s="2">
        <v>775922234</v>
      </c>
      <c r="C255" s="2" t="s">
        <v>245</v>
      </c>
      <c r="D255" s="4">
        <v>19503.75</v>
      </c>
      <c r="E255" s="1" t="s">
        <v>12</v>
      </c>
      <c r="F255" s="1" t="s">
        <v>63</v>
      </c>
      <c r="G255" s="1" t="s">
        <v>14</v>
      </c>
      <c r="H255" s="1" t="s">
        <v>975</v>
      </c>
      <c r="I255" s="1">
        <v>243373.43201600001</v>
      </c>
      <c r="J255" s="1" t="s">
        <v>976</v>
      </c>
    </row>
    <row r="256" spans="1:10" x14ac:dyDescent="0.25">
      <c r="A256" s="1" t="s">
        <v>977</v>
      </c>
      <c r="B256" s="2">
        <v>319451547</v>
      </c>
      <c r="C256" s="2" t="s">
        <v>434</v>
      </c>
      <c r="D256" s="4">
        <v>28269.75</v>
      </c>
      <c r="E256" s="1" t="s">
        <v>12</v>
      </c>
      <c r="F256" s="1" t="s">
        <v>978</v>
      </c>
      <c r="G256" s="1" t="s">
        <v>14</v>
      </c>
      <c r="H256" s="1" t="s">
        <v>979</v>
      </c>
      <c r="I256" s="1">
        <v>117898.6296768</v>
      </c>
      <c r="J256" s="1" t="s">
        <v>980</v>
      </c>
    </row>
    <row r="257" spans="1:10" x14ac:dyDescent="0.25">
      <c r="A257" s="1" t="s">
        <v>981</v>
      </c>
      <c r="B257" s="2">
        <v>904665173</v>
      </c>
      <c r="C257" s="2" t="s">
        <v>143</v>
      </c>
      <c r="D257" s="4">
        <v>34479</v>
      </c>
      <c r="E257" s="1" t="s">
        <v>12</v>
      </c>
      <c r="F257" s="1" t="s">
        <v>125</v>
      </c>
      <c r="G257" s="1" t="s">
        <v>14</v>
      </c>
      <c r="H257" s="1" t="s">
        <v>982</v>
      </c>
      <c r="I257" s="1">
        <v>272317.05304128001</v>
      </c>
      <c r="J257" s="1" t="s">
        <v>983</v>
      </c>
    </row>
    <row r="258" spans="1:10" x14ac:dyDescent="0.25">
      <c r="A258" s="1" t="s">
        <v>984</v>
      </c>
      <c r="B258" s="2">
        <v>420919990</v>
      </c>
      <c r="C258" s="2" t="s">
        <v>309</v>
      </c>
      <c r="D258" s="4">
        <v>27904.5</v>
      </c>
      <c r="E258" s="1" t="s">
        <v>12</v>
      </c>
      <c r="F258" s="1" t="s">
        <v>985</v>
      </c>
      <c r="G258" s="1" t="s">
        <v>14</v>
      </c>
      <c r="H258" s="1" t="s">
        <v>986</v>
      </c>
      <c r="I258" s="1">
        <v>127049.24031071999</v>
      </c>
      <c r="J258" s="1" t="s">
        <v>987</v>
      </c>
    </row>
    <row r="259" spans="1:10" x14ac:dyDescent="0.25">
      <c r="A259" s="1" t="s">
        <v>988</v>
      </c>
      <c r="B259" s="2">
        <v>3623213</v>
      </c>
      <c r="C259" s="2" t="s">
        <v>194</v>
      </c>
      <c r="D259" s="4">
        <v>30826.5</v>
      </c>
      <c r="E259" s="1" t="s">
        <v>12</v>
      </c>
      <c r="F259" s="1" t="s">
        <v>989</v>
      </c>
      <c r="G259" s="1" t="s">
        <v>14</v>
      </c>
      <c r="H259" s="1" t="s">
        <v>990</v>
      </c>
      <c r="I259" s="1">
        <v>63554.168160000001</v>
      </c>
      <c r="J259" s="1" t="s">
        <v>991</v>
      </c>
    </row>
    <row r="260" spans="1:10" x14ac:dyDescent="0.25">
      <c r="A260" s="1" t="s">
        <v>992</v>
      </c>
      <c r="B260" s="2">
        <v>13936702</v>
      </c>
      <c r="C260" s="2" t="s">
        <v>357</v>
      </c>
      <c r="D260" s="4">
        <v>35209.5</v>
      </c>
      <c r="E260" s="1" t="s">
        <v>12</v>
      </c>
      <c r="F260" s="1" t="s">
        <v>993</v>
      </c>
      <c r="G260" s="1" t="s">
        <v>14</v>
      </c>
      <c r="H260" s="1" t="s">
        <v>994</v>
      </c>
      <c r="I260" s="1">
        <v>378680.73542207998</v>
      </c>
      <c r="J260" s="1" t="s">
        <v>995</v>
      </c>
    </row>
    <row r="261" spans="1:10" x14ac:dyDescent="0.25">
      <c r="A261" s="1" t="s">
        <v>996</v>
      </c>
      <c r="B261" s="2">
        <v>190152480</v>
      </c>
      <c r="C261" s="2" t="s">
        <v>518</v>
      </c>
      <c r="D261" s="4">
        <v>35574.75</v>
      </c>
      <c r="E261" s="1" t="s">
        <v>12</v>
      </c>
      <c r="F261" s="1" t="s">
        <v>610</v>
      </c>
      <c r="G261" s="1" t="s">
        <v>14</v>
      </c>
      <c r="H261" s="1" t="s">
        <v>997</v>
      </c>
      <c r="I261" s="1">
        <v>96707.334405240006</v>
      </c>
      <c r="J261" s="1" t="s">
        <v>998</v>
      </c>
    </row>
    <row r="262" spans="1:10" x14ac:dyDescent="0.25">
      <c r="A262" s="1" t="s">
        <v>999</v>
      </c>
      <c r="B262" s="2">
        <v>767521408</v>
      </c>
      <c r="C262" s="2" t="s">
        <v>556</v>
      </c>
      <c r="D262" s="4">
        <v>27174</v>
      </c>
      <c r="E262" s="1" t="s">
        <v>12</v>
      </c>
      <c r="F262" s="1" t="s">
        <v>1000</v>
      </c>
      <c r="G262" s="1" t="s">
        <v>14</v>
      </c>
      <c r="H262" s="1" t="s">
        <v>1001</v>
      </c>
      <c r="I262" s="1">
        <v>33423.001920000002</v>
      </c>
      <c r="J262" s="1" t="s">
        <v>1002</v>
      </c>
    </row>
    <row r="263" spans="1:10" x14ac:dyDescent="0.25">
      <c r="A263" s="1" t="s">
        <v>1003</v>
      </c>
      <c r="B263" s="2">
        <v>685292999</v>
      </c>
      <c r="C263" s="2" t="s">
        <v>698</v>
      </c>
      <c r="D263" s="4">
        <v>18408</v>
      </c>
      <c r="E263" s="1" t="s">
        <v>12</v>
      </c>
      <c r="F263" s="1" t="s">
        <v>1004</v>
      </c>
      <c r="G263" s="1" t="s">
        <v>14</v>
      </c>
      <c r="H263" s="1" t="s">
        <v>1005</v>
      </c>
      <c r="I263" s="1">
        <v>191583.26553500001</v>
      </c>
      <c r="J263" s="1" t="s">
        <v>1006</v>
      </c>
    </row>
    <row r="264" spans="1:10" x14ac:dyDescent="0.25">
      <c r="A264" s="1" t="s">
        <v>1007</v>
      </c>
      <c r="B264" s="2">
        <v>547781025</v>
      </c>
      <c r="C264" s="2" t="s">
        <v>43</v>
      </c>
      <c r="D264" s="4">
        <v>36670.5</v>
      </c>
      <c r="E264" s="1" t="s">
        <v>12</v>
      </c>
      <c r="F264" s="1" t="s">
        <v>422</v>
      </c>
      <c r="G264" s="1" t="s">
        <v>14</v>
      </c>
      <c r="H264" s="1" t="s">
        <v>1008</v>
      </c>
      <c r="I264" s="1">
        <v>293291.2061604</v>
      </c>
      <c r="J264" s="1" t="s">
        <v>1009</v>
      </c>
    </row>
    <row r="265" spans="1:10" x14ac:dyDescent="0.25">
      <c r="A265" s="1" t="s">
        <v>334</v>
      </c>
      <c r="B265" s="2">
        <v>433389088</v>
      </c>
      <c r="C265" s="2" t="s">
        <v>661</v>
      </c>
      <c r="D265" s="4">
        <v>16216.5</v>
      </c>
      <c r="E265" s="1" t="s">
        <v>12</v>
      </c>
      <c r="F265" s="1" t="s">
        <v>463</v>
      </c>
      <c r="G265" s="1" t="s">
        <v>14</v>
      </c>
      <c r="H265" s="1" t="s">
        <v>1010</v>
      </c>
      <c r="I265" s="1">
        <v>456290.78375826002</v>
      </c>
      <c r="J265" s="1" t="s">
        <v>1011</v>
      </c>
    </row>
    <row r="266" spans="1:10" x14ac:dyDescent="0.25">
      <c r="A266" s="1" t="s">
        <v>1012</v>
      </c>
      <c r="B266" s="2">
        <v>475323517</v>
      </c>
      <c r="C266" s="2" t="s">
        <v>180</v>
      </c>
      <c r="D266" s="4">
        <v>35940</v>
      </c>
      <c r="E266" s="1" t="s">
        <v>12</v>
      </c>
      <c r="F266" s="1" t="s">
        <v>699</v>
      </c>
      <c r="G266" s="1" t="s">
        <v>14</v>
      </c>
      <c r="H266" s="1" t="s">
        <v>1013</v>
      </c>
      <c r="I266" s="1">
        <v>31449.434849280002</v>
      </c>
      <c r="J266" s="1" t="s">
        <v>1014</v>
      </c>
    </row>
    <row r="267" spans="1:10" x14ac:dyDescent="0.25">
      <c r="A267" s="1" t="s">
        <v>1015</v>
      </c>
      <c r="B267" s="2">
        <v>454950381</v>
      </c>
      <c r="C267" s="2" t="s">
        <v>87</v>
      </c>
      <c r="D267" s="4">
        <v>16581.75</v>
      </c>
      <c r="E267" s="1" t="s">
        <v>12</v>
      </c>
      <c r="F267" s="1" t="s">
        <v>1016</v>
      </c>
      <c r="G267" s="1" t="s">
        <v>14</v>
      </c>
      <c r="H267" s="1" t="s">
        <v>1017</v>
      </c>
      <c r="I267" s="1">
        <v>396175.17209087999</v>
      </c>
      <c r="J267" s="1" t="s">
        <v>1018</v>
      </c>
    </row>
    <row r="268" spans="1:10" x14ac:dyDescent="0.25">
      <c r="A268" s="1" t="s">
        <v>1019</v>
      </c>
      <c r="B268" s="2">
        <v>484947100</v>
      </c>
      <c r="C268" s="2" t="s">
        <v>67</v>
      </c>
      <c r="D268" s="4">
        <v>23156.25</v>
      </c>
      <c r="E268" s="1" t="s">
        <v>12</v>
      </c>
      <c r="F268" s="1" t="s">
        <v>139</v>
      </c>
      <c r="G268" s="1" t="s">
        <v>14</v>
      </c>
      <c r="H268" s="1" t="s">
        <v>1020</v>
      </c>
      <c r="I268" s="1">
        <v>79680.821126399998</v>
      </c>
      <c r="J268" s="1" t="s">
        <v>1021</v>
      </c>
    </row>
    <row r="269" spans="1:10" x14ac:dyDescent="0.25">
      <c r="A269" s="1" t="s">
        <v>1022</v>
      </c>
      <c r="B269" s="2">
        <v>292250743</v>
      </c>
      <c r="C269" s="2" t="s">
        <v>380</v>
      </c>
      <c r="D269" s="4">
        <v>14390.25</v>
      </c>
      <c r="E269" s="1" t="s">
        <v>12</v>
      </c>
      <c r="F269" s="1" t="s">
        <v>408</v>
      </c>
      <c r="G269" s="1" t="s">
        <v>14</v>
      </c>
      <c r="H269" s="1" t="s">
        <v>1023</v>
      </c>
      <c r="I269" s="1">
        <v>466170.348</v>
      </c>
      <c r="J269" s="1" t="s">
        <v>1024</v>
      </c>
    </row>
    <row r="270" spans="1:10" x14ac:dyDescent="0.25">
      <c r="A270" s="1" t="s">
        <v>1025</v>
      </c>
      <c r="B270" s="2">
        <v>854796709</v>
      </c>
      <c r="C270" s="2" t="s">
        <v>281</v>
      </c>
      <c r="D270" s="4">
        <v>21695.25</v>
      </c>
      <c r="E270" s="1" t="s">
        <v>12</v>
      </c>
      <c r="F270" s="1" t="s">
        <v>561</v>
      </c>
      <c r="G270" s="1" t="s">
        <v>14</v>
      </c>
      <c r="H270" s="1" t="s">
        <v>1026</v>
      </c>
      <c r="I270" s="1">
        <v>118266.2172648</v>
      </c>
      <c r="J270" s="1" t="s">
        <v>1027</v>
      </c>
    </row>
    <row r="271" spans="1:10" x14ac:dyDescent="0.25">
      <c r="A271" s="1" t="s">
        <v>1028</v>
      </c>
      <c r="B271" s="2">
        <v>445167434</v>
      </c>
      <c r="C271" s="2" t="s">
        <v>134</v>
      </c>
      <c r="D271" s="4">
        <v>37401</v>
      </c>
      <c r="E271" s="1" t="s">
        <v>12</v>
      </c>
      <c r="F271" s="1" t="s">
        <v>909</v>
      </c>
      <c r="G271" s="1" t="s">
        <v>14</v>
      </c>
      <c r="H271" s="1" t="s">
        <v>1029</v>
      </c>
      <c r="I271" s="1">
        <v>65017.487620799999</v>
      </c>
      <c r="J271" s="1" t="s">
        <v>1030</v>
      </c>
    </row>
    <row r="272" spans="1:10" x14ac:dyDescent="0.25">
      <c r="A272" s="1" t="s">
        <v>1031</v>
      </c>
      <c r="B272" s="2">
        <v>959542022</v>
      </c>
      <c r="C272" s="2" t="s">
        <v>889</v>
      </c>
      <c r="D272" s="4">
        <v>30096</v>
      </c>
      <c r="E272" s="1" t="s">
        <v>12</v>
      </c>
      <c r="F272" s="1" t="s">
        <v>314</v>
      </c>
      <c r="G272" s="1" t="s">
        <v>14</v>
      </c>
      <c r="H272" s="1" t="s">
        <v>1032</v>
      </c>
      <c r="I272" s="1">
        <v>281428.12697832001</v>
      </c>
      <c r="J272" s="1" t="s">
        <v>1033</v>
      </c>
    </row>
    <row r="273" spans="1:10" x14ac:dyDescent="0.25">
      <c r="A273" s="1" t="s">
        <v>1034</v>
      </c>
      <c r="B273" s="2">
        <v>866698786</v>
      </c>
      <c r="C273" s="2" t="s">
        <v>255</v>
      </c>
      <c r="D273" s="4">
        <v>25347.75</v>
      </c>
      <c r="E273" s="1" t="s">
        <v>12</v>
      </c>
      <c r="F273" s="1" t="s">
        <v>155</v>
      </c>
      <c r="G273" s="1" t="s">
        <v>14</v>
      </c>
      <c r="H273" s="1" t="s">
        <v>1035</v>
      </c>
      <c r="I273" s="1">
        <v>287037.11277359998</v>
      </c>
      <c r="J273" s="1" t="s">
        <v>1036</v>
      </c>
    </row>
    <row r="274" spans="1:10" x14ac:dyDescent="0.25">
      <c r="A274" s="1" t="s">
        <v>1037</v>
      </c>
      <c r="B274" s="2">
        <v>948591027</v>
      </c>
      <c r="C274" s="2" t="s">
        <v>434</v>
      </c>
      <c r="D274" s="4">
        <v>28269.75</v>
      </c>
      <c r="E274" s="1" t="s">
        <v>12</v>
      </c>
      <c r="F274" s="1" t="s">
        <v>491</v>
      </c>
      <c r="G274" s="1" t="s">
        <v>14</v>
      </c>
      <c r="H274" s="1" t="s">
        <v>1038</v>
      </c>
      <c r="I274" s="1">
        <v>107605.35448920001</v>
      </c>
      <c r="J274" s="1" t="s">
        <v>1039</v>
      </c>
    </row>
    <row r="275" spans="1:10" x14ac:dyDescent="0.25">
      <c r="A275" s="1" t="s">
        <v>1040</v>
      </c>
      <c r="B275" s="2">
        <v>929048698</v>
      </c>
      <c r="C275" s="2" t="s">
        <v>389</v>
      </c>
      <c r="D275" s="4">
        <v>29365.5</v>
      </c>
      <c r="E275" s="1" t="s">
        <v>12</v>
      </c>
      <c r="F275" s="1" t="s">
        <v>814</v>
      </c>
      <c r="G275" s="1" t="s">
        <v>14</v>
      </c>
      <c r="H275" s="1" t="s">
        <v>1041</v>
      </c>
      <c r="I275" s="1">
        <v>46306.063339200002</v>
      </c>
      <c r="J275" s="1" t="s">
        <v>1042</v>
      </c>
    </row>
    <row r="276" spans="1:10" x14ac:dyDescent="0.25">
      <c r="A276" s="1" t="s">
        <v>1043</v>
      </c>
      <c r="B276" s="2">
        <v>942234925</v>
      </c>
      <c r="C276" s="2" t="s">
        <v>57</v>
      </c>
      <c r="D276" s="4">
        <v>34113.75</v>
      </c>
      <c r="E276" s="1" t="s">
        <v>12</v>
      </c>
      <c r="F276" s="1" t="s">
        <v>286</v>
      </c>
      <c r="G276" s="1" t="s">
        <v>14</v>
      </c>
      <c r="H276" s="1" t="s">
        <v>1044</v>
      </c>
      <c r="I276" s="1">
        <v>80109.145512000003</v>
      </c>
      <c r="J276" s="1" t="s">
        <v>1045</v>
      </c>
    </row>
    <row r="277" spans="1:10" x14ac:dyDescent="0.25">
      <c r="A277" s="1" t="s">
        <v>1046</v>
      </c>
      <c r="B277" s="2">
        <v>254151592</v>
      </c>
      <c r="C277" s="2" t="s">
        <v>661</v>
      </c>
      <c r="D277" s="4">
        <v>16216.5</v>
      </c>
      <c r="E277" s="1" t="s">
        <v>12</v>
      </c>
      <c r="F277" s="1" t="s">
        <v>1047</v>
      </c>
      <c r="G277" s="1" t="s">
        <v>14</v>
      </c>
      <c r="H277" s="1" t="s">
        <v>1048</v>
      </c>
      <c r="I277" s="1">
        <v>62526.729060880003</v>
      </c>
      <c r="J277" s="1" t="s">
        <v>1049</v>
      </c>
    </row>
    <row r="278" spans="1:10" x14ac:dyDescent="0.25">
      <c r="A278" s="1" t="s">
        <v>1050</v>
      </c>
      <c r="B278" s="2">
        <v>684470860</v>
      </c>
      <c r="C278" s="2" t="s">
        <v>11</v>
      </c>
      <c r="D278" s="4">
        <v>36305.25</v>
      </c>
      <c r="E278" s="1" t="s">
        <v>12</v>
      </c>
      <c r="F278" s="1" t="s">
        <v>475</v>
      </c>
      <c r="G278" s="1" t="s">
        <v>14</v>
      </c>
      <c r="H278" s="1" t="s">
        <v>1051</v>
      </c>
      <c r="I278" s="1">
        <v>54616.363730639998</v>
      </c>
      <c r="J278" s="1" t="s">
        <v>1052</v>
      </c>
    </row>
    <row r="279" spans="1:10" x14ac:dyDescent="0.25">
      <c r="A279" s="1" t="s">
        <v>1053</v>
      </c>
      <c r="B279" s="2">
        <v>611669116</v>
      </c>
      <c r="C279" s="2" t="s">
        <v>573</v>
      </c>
      <c r="D279" s="4">
        <v>26808.75</v>
      </c>
      <c r="E279" s="1" t="s">
        <v>12</v>
      </c>
      <c r="F279" s="1" t="s">
        <v>1054</v>
      </c>
      <c r="G279" s="1" t="s">
        <v>14</v>
      </c>
      <c r="H279" s="1" t="s">
        <v>1055</v>
      </c>
      <c r="I279" s="1">
        <v>848030.44641119998</v>
      </c>
      <c r="J279" s="1" t="s">
        <v>1056</v>
      </c>
    </row>
    <row r="280" spans="1:10" x14ac:dyDescent="0.25">
      <c r="A280" s="1" t="s">
        <v>1057</v>
      </c>
      <c r="B280" s="2">
        <v>110491505</v>
      </c>
      <c r="C280" s="2" t="s">
        <v>869</v>
      </c>
      <c r="D280" s="4">
        <v>17312.25</v>
      </c>
      <c r="E280" s="1" t="s">
        <v>12</v>
      </c>
      <c r="F280" s="1" t="s">
        <v>213</v>
      </c>
      <c r="G280" s="1" t="s">
        <v>14</v>
      </c>
      <c r="H280" s="1" t="s">
        <v>1058</v>
      </c>
      <c r="I280" s="1">
        <v>121294.341</v>
      </c>
      <c r="J280" s="1" t="s">
        <v>1059</v>
      </c>
    </row>
    <row r="281" spans="1:10" x14ac:dyDescent="0.25">
      <c r="A281" s="1" t="s">
        <v>1060</v>
      </c>
      <c r="B281" s="2">
        <v>529114349</v>
      </c>
      <c r="C281" s="2" t="s">
        <v>606</v>
      </c>
      <c r="D281" s="4">
        <v>23886.75</v>
      </c>
      <c r="E281" s="1" t="s">
        <v>12</v>
      </c>
      <c r="F281" s="1" t="s">
        <v>549</v>
      </c>
      <c r="G281" s="1" t="s">
        <v>14</v>
      </c>
      <c r="H281" s="1" t="s">
        <v>1061</v>
      </c>
      <c r="I281" s="1">
        <v>10945.774057799999</v>
      </c>
      <c r="J281" s="1" t="s">
        <v>1062</v>
      </c>
    </row>
    <row r="282" spans="1:10" x14ac:dyDescent="0.25">
      <c r="A282" s="1" t="s">
        <v>1063</v>
      </c>
      <c r="B282" s="2">
        <v>606523970</v>
      </c>
      <c r="C282" s="2" t="s">
        <v>357</v>
      </c>
      <c r="D282" s="4">
        <v>35209.5</v>
      </c>
      <c r="E282" s="1" t="s">
        <v>12</v>
      </c>
      <c r="F282" s="1" t="s">
        <v>794</v>
      </c>
      <c r="G282" s="1" t="s">
        <v>14</v>
      </c>
      <c r="H282" s="1" t="s">
        <v>1064</v>
      </c>
      <c r="I282" s="1">
        <v>79662.178079999998</v>
      </c>
      <c r="J282" s="1" t="s">
        <v>1065</v>
      </c>
    </row>
    <row r="283" spans="1:10" x14ac:dyDescent="0.25">
      <c r="A283" s="1" t="s">
        <v>1066</v>
      </c>
      <c r="B283" s="2">
        <v>300286413</v>
      </c>
      <c r="C283" s="2" t="s">
        <v>18</v>
      </c>
      <c r="D283" s="4">
        <v>33018</v>
      </c>
      <c r="E283" s="1" t="s">
        <v>12</v>
      </c>
      <c r="F283" s="1" t="s">
        <v>208</v>
      </c>
      <c r="G283" s="1" t="s">
        <v>14</v>
      </c>
      <c r="H283" s="1" t="s">
        <v>1067</v>
      </c>
      <c r="I283" s="1">
        <v>246037.2154625</v>
      </c>
      <c r="J283" s="1" t="s">
        <v>1068</v>
      </c>
    </row>
    <row r="284" spans="1:10" x14ac:dyDescent="0.25">
      <c r="A284" s="1" t="s">
        <v>1069</v>
      </c>
      <c r="B284" s="2">
        <v>420833481</v>
      </c>
      <c r="C284" s="2" t="s">
        <v>573</v>
      </c>
      <c r="D284" s="4">
        <v>26808.75</v>
      </c>
      <c r="E284" s="1" t="s">
        <v>12</v>
      </c>
      <c r="F284" s="1" t="s">
        <v>286</v>
      </c>
      <c r="G284" s="1" t="s">
        <v>14</v>
      </c>
      <c r="H284" s="1" t="s">
        <v>1070</v>
      </c>
      <c r="I284" s="1">
        <v>436215.00476400001</v>
      </c>
      <c r="J284" s="1" t="s">
        <v>1071</v>
      </c>
    </row>
    <row r="285" spans="1:10" x14ac:dyDescent="0.25">
      <c r="A285" s="1" t="s">
        <v>1072</v>
      </c>
      <c r="B285" s="2">
        <v>533542112</v>
      </c>
      <c r="C285" s="2" t="s">
        <v>518</v>
      </c>
      <c r="D285" s="4">
        <v>35574.75</v>
      </c>
      <c r="E285" s="1" t="s">
        <v>12</v>
      </c>
      <c r="F285" s="1" t="s">
        <v>385</v>
      </c>
      <c r="G285" s="1" t="s">
        <v>14</v>
      </c>
      <c r="H285" s="1" t="s">
        <v>1073</v>
      </c>
      <c r="I285" s="1">
        <v>343060.98175440001</v>
      </c>
      <c r="J285" s="1" t="s">
        <v>1074</v>
      </c>
    </row>
    <row r="286" spans="1:10" x14ac:dyDescent="0.25">
      <c r="A286" s="1" t="s">
        <v>1075</v>
      </c>
      <c r="B286" s="2">
        <v>711900223</v>
      </c>
      <c r="C286" s="2" t="s">
        <v>255</v>
      </c>
      <c r="D286" s="4">
        <v>25347.75</v>
      </c>
      <c r="E286" s="1" t="s">
        <v>12</v>
      </c>
      <c r="F286" s="1" t="s">
        <v>1076</v>
      </c>
      <c r="G286" s="1" t="s">
        <v>14</v>
      </c>
      <c r="H286" s="1" t="s">
        <v>1077</v>
      </c>
      <c r="I286" s="1">
        <v>114264.91802880001</v>
      </c>
      <c r="J286" s="1" t="s">
        <v>1078</v>
      </c>
    </row>
    <row r="287" spans="1:10" x14ac:dyDescent="0.25">
      <c r="A287" s="1" t="s">
        <v>1079</v>
      </c>
      <c r="B287" s="2">
        <v>201813131</v>
      </c>
      <c r="C287" s="2" t="s">
        <v>154</v>
      </c>
      <c r="D287" s="4">
        <v>29730.75</v>
      </c>
      <c r="E287" s="1" t="s">
        <v>12</v>
      </c>
      <c r="F287" s="1" t="s">
        <v>591</v>
      </c>
      <c r="G287" s="1" t="s">
        <v>14</v>
      </c>
      <c r="H287" s="1" t="s">
        <v>1080</v>
      </c>
      <c r="I287" s="1">
        <v>267197.53499999997</v>
      </c>
      <c r="J287" s="1" t="s">
        <v>1081</v>
      </c>
    </row>
    <row r="288" spans="1:10" x14ac:dyDescent="0.25">
      <c r="A288" s="1" t="s">
        <v>1082</v>
      </c>
      <c r="B288" s="2">
        <v>553069848</v>
      </c>
      <c r="C288" s="2" t="s">
        <v>143</v>
      </c>
      <c r="D288" s="4">
        <v>34479</v>
      </c>
      <c r="E288" s="1" t="s">
        <v>12</v>
      </c>
      <c r="F288" s="1" t="s">
        <v>1083</v>
      </c>
      <c r="G288" s="1" t="s">
        <v>14</v>
      </c>
      <c r="H288" s="1" t="s">
        <v>1084</v>
      </c>
      <c r="I288" s="1">
        <v>17332.734326400001</v>
      </c>
      <c r="J288" s="1" t="s">
        <v>1085</v>
      </c>
    </row>
    <row r="289" spans="1:10" x14ac:dyDescent="0.25">
      <c r="A289" s="1" t="s">
        <v>1086</v>
      </c>
      <c r="B289" s="2">
        <v>48471431</v>
      </c>
      <c r="C289" s="2" t="s">
        <v>348</v>
      </c>
      <c r="D289" s="4">
        <v>28635</v>
      </c>
      <c r="E289" s="1" t="s">
        <v>12</v>
      </c>
      <c r="F289" s="1" t="s">
        <v>993</v>
      </c>
      <c r="G289" s="1" t="s">
        <v>14</v>
      </c>
      <c r="H289" s="1" t="s">
        <v>1087</v>
      </c>
      <c r="I289" s="1">
        <v>73669.131944099994</v>
      </c>
      <c r="J289" s="1" t="s">
        <v>1088</v>
      </c>
    </row>
    <row r="290" spans="1:10" x14ac:dyDescent="0.25">
      <c r="A290" s="1" t="s">
        <v>1089</v>
      </c>
      <c r="B290" s="2">
        <v>292303183</v>
      </c>
      <c r="C290" s="2" t="s">
        <v>124</v>
      </c>
      <c r="D290" s="4">
        <v>14025</v>
      </c>
      <c r="E290" s="1" t="s">
        <v>12</v>
      </c>
      <c r="F290" s="1" t="s">
        <v>1090</v>
      </c>
      <c r="G290" s="1" t="s">
        <v>14</v>
      </c>
      <c r="H290" s="1" t="s">
        <v>1091</v>
      </c>
      <c r="I290" s="1">
        <v>133514.34039299999</v>
      </c>
      <c r="J290" s="1" t="s">
        <v>1092</v>
      </c>
    </row>
    <row r="291" spans="1:10" x14ac:dyDescent="0.25">
      <c r="A291" s="1" t="s">
        <v>1093</v>
      </c>
      <c r="B291" s="2">
        <v>424993985</v>
      </c>
      <c r="C291" s="2" t="s">
        <v>573</v>
      </c>
      <c r="D291" s="4">
        <v>26808.75</v>
      </c>
      <c r="E291" s="1" t="s">
        <v>1094</v>
      </c>
      <c r="F291" s="1" t="s">
        <v>286</v>
      </c>
      <c r="G291" s="1" t="s">
        <v>14</v>
      </c>
      <c r="H291" s="1" t="s">
        <v>1095</v>
      </c>
      <c r="I291" s="1">
        <v>453725.61847415997</v>
      </c>
      <c r="J291" s="1" t="s">
        <v>1096</v>
      </c>
    </row>
    <row r="292" spans="1:10" x14ac:dyDescent="0.25">
      <c r="A292" s="1" t="s">
        <v>1097</v>
      </c>
      <c r="B292" s="2">
        <v>328206610</v>
      </c>
      <c r="C292" s="2" t="s">
        <v>322</v>
      </c>
      <c r="D292" s="4">
        <v>26443.5</v>
      </c>
      <c r="E292" s="1" t="s">
        <v>1094</v>
      </c>
      <c r="F292" s="1" t="s">
        <v>366</v>
      </c>
      <c r="G292" s="1" t="s">
        <v>14</v>
      </c>
      <c r="H292" s="1" t="s">
        <v>1098</v>
      </c>
      <c r="I292" s="1">
        <v>39493.3226688</v>
      </c>
      <c r="J292" s="1" t="s">
        <v>1099</v>
      </c>
    </row>
    <row r="293" spans="1:10" x14ac:dyDescent="0.25">
      <c r="A293" s="1" t="s">
        <v>1100</v>
      </c>
      <c r="B293" s="2">
        <v>381842320</v>
      </c>
      <c r="C293" s="2" t="s">
        <v>72</v>
      </c>
      <c r="D293" s="4">
        <v>34844.25</v>
      </c>
      <c r="E293" s="1" t="s">
        <v>1094</v>
      </c>
      <c r="F293" s="1" t="s">
        <v>256</v>
      </c>
      <c r="G293" s="1" t="s">
        <v>14</v>
      </c>
      <c r="H293" s="1" t="s">
        <v>1101</v>
      </c>
      <c r="I293" s="1">
        <v>143633.3838632</v>
      </c>
      <c r="J293" s="1" t="s">
        <v>1102</v>
      </c>
    </row>
    <row r="294" spans="1:10" x14ac:dyDescent="0.25">
      <c r="A294" s="1" t="s">
        <v>1103</v>
      </c>
      <c r="B294" s="2">
        <v>194085026</v>
      </c>
      <c r="C294" s="2" t="s">
        <v>194</v>
      </c>
      <c r="D294" s="4">
        <v>30826.5</v>
      </c>
      <c r="E294" s="1" t="s">
        <v>1094</v>
      </c>
      <c r="F294" s="1" t="s">
        <v>34</v>
      </c>
      <c r="G294" s="1" t="s">
        <v>14</v>
      </c>
      <c r="H294" s="1" t="s">
        <v>1104</v>
      </c>
      <c r="I294" s="1">
        <v>243895.755072</v>
      </c>
      <c r="J294" s="1" t="s">
        <v>1105</v>
      </c>
    </row>
    <row r="295" spans="1:10" x14ac:dyDescent="0.25">
      <c r="A295" s="1" t="s">
        <v>1106</v>
      </c>
      <c r="B295" s="2">
        <v>581636322</v>
      </c>
      <c r="C295" s="2" t="s">
        <v>180</v>
      </c>
      <c r="D295" s="4">
        <v>35940</v>
      </c>
      <c r="E295" s="1" t="s">
        <v>1094</v>
      </c>
      <c r="F295" s="1" t="s">
        <v>750</v>
      </c>
      <c r="G295" s="1" t="s">
        <v>14</v>
      </c>
      <c r="H295" s="1" t="s">
        <v>1107</v>
      </c>
      <c r="I295" s="1">
        <v>403537.55913449998</v>
      </c>
      <c r="J295" s="1" t="s">
        <v>1108</v>
      </c>
    </row>
    <row r="296" spans="1:10" x14ac:dyDescent="0.25">
      <c r="A296" s="1" t="s">
        <v>1109</v>
      </c>
      <c r="B296" s="2">
        <v>242987893</v>
      </c>
      <c r="C296" s="2" t="s">
        <v>273</v>
      </c>
      <c r="D296" s="4">
        <v>20964.75</v>
      </c>
      <c r="E296" s="1" t="s">
        <v>1094</v>
      </c>
      <c r="F296" s="1" t="s">
        <v>523</v>
      </c>
      <c r="G296" s="1" t="s">
        <v>14</v>
      </c>
      <c r="H296" s="1" t="s">
        <v>1110</v>
      </c>
      <c r="I296" s="1">
        <v>152667.38044800001</v>
      </c>
      <c r="J296" s="1" t="s">
        <v>1111</v>
      </c>
    </row>
    <row r="297" spans="1:10" x14ac:dyDescent="0.25">
      <c r="A297" s="1" t="s">
        <v>1112</v>
      </c>
      <c r="B297" s="2">
        <v>534752819</v>
      </c>
      <c r="C297" s="2" t="s">
        <v>862</v>
      </c>
      <c r="D297" s="4">
        <v>24617.25</v>
      </c>
      <c r="E297" s="1" t="s">
        <v>1094</v>
      </c>
      <c r="F297" s="1" t="s">
        <v>274</v>
      </c>
      <c r="G297" s="1" t="s">
        <v>14</v>
      </c>
      <c r="H297" s="1" t="s">
        <v>1113</v>
      </c>
      <c r="I297" s="1">
        <v>1025407.977552</v>
      </c>
      <c r="J297" s="1" t="s">
        <v>1114</v>
      </c>
    </row>
    <row r="298" spans="1:10" x14ac:dyDescent="0.25">
      <c r="A298" s="1" t="s">
        <v>1115</v>
      </c>
      <c r="B298" s="2">
        <v>135610632</v>
      </c>
      <c r="C298" s="2" t="s">
        <v>281</v>
      </c>
      <c r="D298" s="4">
        <v>21695.25</v>
      </c>
      <c r="E298" s="1" t="s">
        <v>1094</v>
      </c>
      <c r="F298" s="1" t="s">
        <v>825</v>
      </c>
      <c r="G298" s="1" t="s">
        <v>14</v>
      </c>
      <c r="H298" s="1" t="s">
        <v>1116</v>
      </c>
      <c r="I298" s="1">
        <v>38050.407780000001</v>
      </c>
      <c r="J298" s="1" t="s">
        <v>1117</v>
      </c>
    </row>
    <row r="299" spans="1:10" x14ac:dyDescent="0.25">
      <c r="A299" s="1" t="s">
        <v>1118</v>
      </c>
      <c r="B299" s="2">
        <v>961950727</v>
      </c>
      <c r="C299" s="2" t="s">
        <v>255</v>
      </c>
      <c r="D299" s="4">
        <v>25347.75</v>
      </c>
      <c r="E299" s="1" t="s">
        <v>1094</v>
      </c>
      <c r="F299" s="1" t="s">
        <v>1004</v>
      </c>
      <c r="G299" s="1" t="s">
        <v>14</v>
      </c>
      <c r="H299" s="1" t="s">
        <v>1119</v>
      </c>
      <c r="I299" s="1">
        <v>306295.15556639998</v>
      </c>
      <c r="J299" s="1" t="s">
        <v>1120</v>
      </c>
    </row>
    <row r="300" spans="1:10" x14ac:dyDescent="0.25">
      <c r="A300" s="1" t="s">
        <v>1121</v>
      </c>
      <c r="B300" s="2">
        <v>219530629</v>
      </c>
      <c r="C300" s="2" t="s">
        <v>162</v>
      </c>
      <c r="D300" s="4">
        <v>15851.25</v>
      </c>
      <c r="E300" s="1" t="s">
        <v>1094</v>
      </c>
      <c r="F300" s="1" t="s">
        <v>256</v>
      </c>
      <c r="G300" s="1" t="s">
        <v>14</v>
      </c>
      <c r="H300" s="1" t="s">
        <v>1122</v>
      </c>
      <c r="I300" s="1">
        <v>352361.6488125</v>
      </c>
      <c r="J300" s="1" t="s">
        <v>1123</v>
      </c>
    </row>
    <row r="301" spans="1:10" x14ac:dyDescent="0.25">
      <c r="A301" s="1" t="s">
        <v>1124</v>
      </c>
      <c r="B301" s="2">
        <v>534393886</v>
      </c>
      <c r="C301" s="2" t="s">
        <v>162</v>
      </c>
      <c r="D301" s="4">
        <v>15851.25</v>
      </c>
      <c r="E301" s="1" t="s">
        <v>1094</v>
      </c>
      <c r="F301" s="1" t="s">
        <v>475</v>
      </c>
      <c r="G301" s="1" t="s">
        <v>14</v>
      </c>
      <c r="H301" s="1" t="s">
        <v>1125</v>
      </c>
      <c r="I301" s="1">
        <v>169233.47136</v>
      </c>
      <c r="J301" s="1" t="s">
        <v>1126</v>
      </c>
    </row>
    <row r="302" spans="1:10" x14ac:dyDescent="0.25">
      <c r="A302" s="1" t="s">
        <v>1127</v>
      </c>
      <c r="B302" s="2">
        <v>843963225</v>
      </c>
      <c r="C302" s="2" t="s">
        <v>194</v>
      </c>
      <c r="D302" s="4">
        <v>30826.5</v>
      </c>
      <c r="E302" s="1" t="s">
        <v>1094</v>
      </c>
      <c r="F302" s="1" t="s">
        <v>1054</v>
      </c>
      <c r="G302" s="1" t="s">
        <v>14</v>
      </c>
      <c r="H302" s="1" t="s">
        <v>1128</v>
      </c>
      <c r="I302" s="1">
        <v>352445.31831599999</v>
      </c>
      <c r="J302" s="1" t="s">
        <v>1129</v>
      </c>
    </row>
    <row r="303" spans="1:10" x14ac:dyDescent="0.25">
      <c r="A303" s="1" t="s">
        <v>1130</v>
      </c>
      <c r="B303" s="2">
        <v>914643280</v>
      </c>
      <c r="C303" s="2" t="s">
        <v>189</v>
      </c>
      <c r="D303" s="4">
        <v>22425.75</v>
      </c>
      <c r="E303" s="1" t="s">
        <v>1094</v>
      </c>
      <c r="F303" s="1" t="s">
        <v>340</v>
      </c>
      <c r="G303" s="1" t="s">
        <v>14</v>
      </c>
      <c r="H303" s="1" t="s">
        <v>1131</v>
      </c>
      <c r="I303" s="1">
        <v>617937.22791360004</v>
      </c>
      <c r="J303" s="1" t="s">
        <v>1132</v>
      </c>
    </row>
    <row r="304" spans="1:10" x14ac:dyDescent="0.25">
      <c r="A304" s="1" t="s">
        <v>1133</v>
      </c>
      <c r="B304" s="2">
        <v>699815678</v>
      </c>
      <c r="C304" s="2" t="s">
        <v>240</v>
      </c>
      <c r="D304" s="4">
        <v>22060.5</v>
      </c>
      <c r="E304" s="1" t="s">
        <v>1094</v>
      </c>
      <c r="F304" s="1" t="s">
        <v>181</v>
      </c>
      <c r="G304" s="1" t="s">
        <v>14</v>
      </c>
      <c r="H304" s="1" t="s">
        <v>1134</v>
      </c>
      <c r="I304" s="1">
        <v>402862.16134943999</v>
      </c>
      <c r="J304" s="1" t="s">
        <v>1135</v>
      </c>
    </row>
    <row r="305" spans="1:10" x14ac:dyDescent="0.25">
      <c r="A305" s="1" t="s">
        <v>1136</v>
      </c>
      <c r="B305" s="2">
        <v>513420727</v>
      </c>
      <c r="C305" s="2" t="s">
        <v>82</v>
      </c>
      <c r="D305" s="4">
        <v>16947</v>
      </c>
      <c r="E305" s="1" t="s">
        <v>1094</v>
      </c>
      <c r="F305" s="1" t="s">
        <v>870</v>
      </c>
      <c r="G305" s="1" t="s">
        <v>14</v>
      </c>
      <c r="H305" s="1" t="s">
        <v>1137</v>
      </c>
      <c r="I305" s="1">
        <v>27278.323930440001</v>
      </c>
      <c r="J305" s="1" t="s">
        <v>1138</v>
      </c>
    </row>
    <row r="306" spans="1:10" x14ac:dyDescent="0.25">
      <c r="A306" s="1" t="s">
        <v>1139</v>
      </c>
      <c r="B306" s="2">
        <v>384256484</v>
      </c>
      <c r="C306" s="2" t="s">
        <v>573</v>
      </c>
      <c r="D306" s="4">
        <v>26808.75</v>
      </c>
      <c r="E306" s="1" t="s">
        <v>1094</v>
      </c>
      <c r="F306" s="1" t="s">
        <v>63</v>
      </c>
      <c r="G306" s="1" t="s">
        <v>14</v>
      </c>
      <c r="H306" s="1" t="s">
        <v>1140</v>
      </c>
      <c r="I306" s="1">
        <v>252617.40745920001</v>
      </c>
      <c r="J306" s="1" t="s">
        <v>1141</v>
      </c>
    </row>
    <row r="307" spans="1:10" x14ac:dyDescent="0.25">
      <c r="A307" s="1" t="s">
        <v>1142</v>
      </c>
      <c r="B307" s="2">
        <v>466642390</v>
      </c>
      <c r="C307" s="2" t="s">
        <v>154</v>
      </c>
      <c r="D307" s="4">
        <v>29730.75</v>
      </c>
      <c r="E307" s="1" t="s">
        <v>1094</v>
      </c>
      <c r="F307" s="1" t="s">
        <v>139</v>
      </c>
      <c r="G307" s="1" t="s">
        <v>14</v>
      </c>
      <c r="H307" s="1" t="s">
        <v>1143</v>
      </c>
      <c r="I307" s="1">
        <v>343470.45227040001</v>
      </c>
      <c r="J307" s="1" t="s">
        <v>1144</v>
      </c>
    </row>
    <row r="308" spans="1:10" x14ac:dyDescent="0.25">
      <c r="A308" s="1" t="s">
        <v>1145</v>
      </c>
      <c r="B308" s="2">
        <v>844409210</v>
      </c>
      <c r="C308" s="2" t="s">
        <v>240</v>
      </c>
      <c r="D308" s="4">
        <v>22060.5</v>
      </c>
      <c r="E308" s="1" t="s">
        <v>1094</v>
      </c>
      <c r="F308" s="1" t="s">
        <v>1146</v>
      </c>
      <c r="G308" s="1" t="s">
        <v>14</v>
      </c>
      <c r="H308" s="1" t="s">
        <v>1147</v>
      </c>
      <c r="I308" s="1">
        <v>1021939.896384</v>
      </c>
      <c r="J308" s="1" t="s">
        <v>1148</v>
      </c>
    </row>
    <row r="309" spans="1:10" x14ac:dyDescent="0.25">
      <c r="A309" s="1" t="s">
        <v>1149</v>
      </c>
      <c r="B309" s="2">
        <v>4103665</v>
      </c>
      <c r="C309" s="2" t="s">
        <v>154</v>
      </c>
      <c r="D309" s="4">
        <v>29730.75</v>
      </c>
      <c r="E309" s="1" t="s">
        <v>1094</v>
      </c>
      <c r="F309" s="1" t="s">
        <v>598</v>
      </c>
      <c r="G309" s="1" t="s">
        <v>14</v>
      </c>
      <c r="H309" s="1" t="s">
        <v>1150</v>
      </c>
      <c r="I309" s="1">
        <v>147703.29900480001</v>
      </c>
      <c r="J309" s="1" t="s">
        <v>1151</v>
      </c>
    </row>
    <row r="310" spans="1:10" x14ac:dyDescent="0.25">
      <c r="A310" s="1" t="s">
        <v>1152</v>
      </c>
      <c r="B310" s="2">
        <v>925817645</v>
      </c>
      <c r="C310" s="2" t="s">
        <v>698</v>
      </c>
      <c r="D310" s="4">
        <v>18408</v>
      </c>
      <c r="E310" s="1" t="s">
        <v>1094</v>
      </c>
      <c r="F310" s="1" t="s">
        <v>241</v>
      </c>
      <c r="G310" s="1" t="s">
        <v>14</v>
      </c>
      <c r="H310" s="1" t="s">
        <v>1153</v>
      </c>
      <c r="I310" s="1">
        <v>311392.12481760001</v>
      </c>
      <c r="J310" s="1" t="s">
        <v>1154</v>
      </c>
    </row>
    <row r="311" spans="1:10" x14ac:dyDescent="0.25">
      <c r="A311" s="1" t="s">
        <v>1155</v>
      </c>
      <c r="B311" s="2">
        <v>529597969</v>
      </c>
      <c r="C311" s="2" t="s">
        <v>124</v>
      </c>
      <c r="D311" s="4">
        <v>14025</v>
      </c>
      <c r="E311" s="1" t="s">
        <v>1094</v>
      </c>
      <c r="F311" s="1" t="s">
        <v>199</v>
      </c>
      <c r="G311" s="1" t="s">
        <v>14</v>
      </c>
      <c r="H311" s="1" t="s">
        <v>1156</v>
      </c>
      <c r="I311" s="1">
        <v>445004.83050192002</v>
      </c>
      <c r="J311" s="1" t="s">
        <v>1157</v>
      </c>
    </row>
    <row r="312" spans="1:10" x14ac:dyDescent="0.25">
      <c r="A312" s="1" t="s">
        <v>1158</v>
      </c>
      <c r="B312" s="2">
        <v>142941602</v>
      </c>
      <c r="C312" s="2" t="s">
        <v>124</v>
      </c>
      <c r="D312" s="4">
        <v>14025</v>
      </c>
      <c r="E312" s="1" t="s">
        <v>1094</v>
      </c>
      <c r="F312" s="1" t="s">
        <v>399</v>
      </c>
      <c r="G312" s="1" t="s">
        <v>14</v>
      </c>
      <c r="H312" s="1" t="s">
        <v>1159</v>
      </c>
      <c r="I312" s="1">
        <v>118282.5758016</v>
      </c>
      <c r="J312" s="1" t="s">
        <v>1160</v>
      </c>
    </row>
    <row r="313" spans="1:10" x14ac:dyDescent="0.25">
      <c r="A313" s="1" t="s">
        <v>1161</v>
      </c>
      <c r="B313" s="2">
        <v>142378480</v>
      </c>
      <c r="C313" s="2" t="s">
        <v>250</v>
      </c>
      <c r="D313" s="4">
        <v>18042.75</v>
      </c>
      <c r="E313" s="1" t="s">
        <v>1094</v>
      </c>
      <c r="F313" s="1" t="s">
        <v>68</v>
      </c>
      <c r="G313" s="1" t="s">
        <v>14</v>
      </c>
      <c r="H313" s="1" t="s">
        <v>1162</v>
      </c>
      <c r="I313" s="1">
        <v>54827.528744800002</v>
      </c>
      <c r="J313" s="1" t="s">
        <v>1163</v>
      </c>
    </row>
    <row r="314" spans="1:10" x14ac:dyDescent="0.25">
      <c r="A314" s="1" t="s">
        <v>1164</v>
      </c>
      <c r="B314" s="2">
        <v>526690732</v>
      </c>
      <c r="C314" s="2" t="s">
        <v>72</v>
      </c>
      <c r="D314" s="4">
        <v>34844.25</v>
      </c>
      <c r="E314" s="1" t="s">
        <v>1094</v>
      </c>
      <c r="F314" s="1" t="s">
        <v>176</v>
      </c>
      <c r="G314" s="1" t="s">
        <v>14</v>
      </c>
      <c r="H314" s="1" t="s">
        <v>1165</v>
      </c>
      <c r="I314" s="1">
        <v>135307.81161576</v>
      </c>
      <c r="J314" s="1" t="s">
        <v>1166</v>
      </c>
    </row>
    <row r="315" spans="1:10" x14ac:dyDescent="0.25">
      <c r="A315" s="1" t="s">
        <v>1167</v>
      </c>
      <c r="B315" s="2">
        <v>878940712</v>
      </c>
      <c r="C315" s="2" t="s">
        <v>862</v>
      </c>
      <c r="D315" s="4">
        <v>24617.25</v>
      </c>
      <c r="E315" s="1" t="s">
        <v>1094</v>
      </c>
      <c r="F315" s="1" t="s">
        <v>185</v>
      </c>
      <c r="G315" s="1" t="s">
        <v>14</v>
      </c>
      <c r="H315" s="1" t="s">
        <v>1168</v>
      </c>
      <c r="I315" s="1">
        <v>297388.22296679998</v>
      </c>
      <c r="J315" s="1" t="s">
        <v>850</v>
      </c>
    </row>
    <row r="316" spans="1:10" x14ac:dyDescent="0.25">
      <c r="A316" s="1" t="s">
        <v>1169</v>
      </c>
      <c r="B316" s="2">
        <v>225809402</v>
      </c>
      <c r="C316" s="2" t="s">
        <v>28</v>
      </c>
      <c r="D316" s="4">
        <v>32652.75</v>
      </c>
      <c r="E316" s="1" t="s">
        <v>1094</v>
      </c>
      <c r="F316" s="1" t="s">
        <v>172</v>
      </c>
      <c r="G316" s="1" t="s">
        <v>14</v>
      </c>
      <c r="H316" s="1" t="s">
        <v>1170</v>
      </c>
      <c r="I316" s="1">
        <v>101723.61910464001</v>
      </c>
      <c r="J316" s="1" t="s">
        <v>1171</v>
      </c>
    </row>
    <row r="317" spans="1:10" x14ac:dyDescent="0.25">
      <c r="A317" s="1" t="s">
        <v>1172</v>
      </c>
      <c r="B317" s="2">
        <v>120462979</v>
      </c>
      <c r="C317" s="2" t="s">
        <v>556</v>
      </c>
      <c r="D317" s="4">
        <v>27174</v>
      </c>
      <c r="E317" s="1" t="s">
        <v>1094</v>
      </c>
      <c r="F317" s="1" t="s">
        <v>1000</v>
      </c>
      <c r="G317" s="1" t="s">
        <v>14</v>
      </c>
      <c r="H317" s="1" t="s">
        <v>1173</v>
      </c>
      <c r="I317" s="1">
        <v>57687.180570359997</v>
      </c>
      <c r="J317" s="1" t="s">
        <v>1174</v>
      </c>
    </row>
    <row r="318" spans="1:10" x14ac:dyDescent="0.25">
      <c r="A318" s="1" t="s">
        <v>1175</v>
      </c>
      <c r="B318" s="2">
        <v>872920936</v>
      </c>
      <c r="C318" s="2" t="s">
        <v>250</v>
      </c>
      <c r="D318" s="4">
        <v>18042.75</v>
      </c>
      <c r="E318" s="1" t="s">
        <v>1094</v>
      </c>
      <c r="F318" s="1" t="s">
        <v>63</v>
      </c>
      <c r="G318" s="1" t="s">
        <v>14</v>
      </c>
      <c r="H318" s="1" t="s">
        <v>1176</v>
      </c>
      <c r="I318" s="1">
        <v>142284.43057920001</v>
      </c>
      <c r="J318" s="1" t="s">
        <v>1177</v>
      </c>
    </row>
    <row r="319" spans="1:10" x14ac:dyDescent="0.25">
      <c r="A319" s="1" t="s">
        <v>1178</v>
      </c>
      <c r="B319" s="2">
        <v>105117708</v>
      </c>
      <c r="C319" s="2" t="s">
        <v>82</v>
      </c>
      <c r="D319" s="4">
        <v>16947</v>
      </c>
      <c r="E319" s="1" t="s">
        <v>1094</v>
      </c>
      <c r="F319" s="1" t="s">
        <v>1000</v>
      </c>
      <c r="G319" s="1" t="s">
        <v>14</v>
      </c>
      <c r="H319" s="1" t="s">
        <v>1179</v>
      </c>
      <c r="I319" s="1">
        <v>514935.26172000001</v>
      </c>
      <c r="J319" s="1" t="s">
        <v>1180</v>
      </c>
    </row>
    <row r="320" spans="1:10" x14ac:dyDescent="0.25">
      <c r="A320" s="1" t="s">
        <v>1181</v>
      </c>
      <c r="B320" s="2">
        <v>239492799</v>
      </c>
      <c r="C320" s="2" t="s">
        <v>568</v>
      </c>
      <c r="D320" s="4">
        <v>25713</v>
      </c>
      <c r="E320" s="1" t="s">
        <v>1094</v>
      </c>
      <c r="F320" s="1" t="s">
        <v>93</v>
      </c>
      <c r="G320" s="1" t="s">
        <v>14</v>
      </c>
      <c r="H320" s="1" t="s">
        <v>1182</v>
      </c>
      <c r="I320" s="1">
        <v>223710.36898560001</v>
      </c>
      <c r="J320" s="1" t="s">
        <v>1183</v>
      </c>
    </row>
    <row r="321" spans="1:10" x14ac:dyDescent="0.25">
      <c r="A321" s="1" t="s">
        <v>1184</v>
      </c>
      <c r="B321" s="2">
        <v>657272913</v>
      </c>
      <c r="C321" s="2" t="s">
        <v>298</v>
      </c>
      <c r="D321" s="4">
        <v>38131.5</v>
      </c>
      <c r="E321" s="1" t="s">
        <v>1094</v>
      </c>
      <c r="F321" s="1" t="s">
        <v>102</v>
      </c>
      <c r="G321" s="1" t="s">
        <v>14</v>
      </c>
      <c r="H321" s="1" t="s">
        <v>1185</v>
      </c>
      <c r="I321" s="1">
        <v>248252.70297499999</v>
      </c>
      <c r="J321" s="1" t="s">
        <v>1186</v>
      </c>
    </row>
    <row r="322" spans="1:10" x14ac:dyDescent="0.25">
      <c r="A322" s="1" t="s">
        <v>1187</v>
      </c>
      <c r="B322" s="2">
        <v>21760390</v>
      </c>
      <c r="C322" s="2" t="s">
        <v>862</v>
      </c>
      <c r="D322" s="4">
        <v>24617.25</v>
      </c>
      <c r="E322" s="1" t="s">
        <v>1094</v>
      </c>
      <c r="F322" s="1" t="s">
        <v>1004</v>
      </c>
      <c r="G322" s="1" t="s">
        <v>14</v>
      </c>
      <c r="H322" s="1" t="s">
        <v>1188</v>
      </c>
      <c r="I322" s="1">
        <v>233836.02735359999</v>
      </c>
      <c r="J322" s="1" t="s">
        <v>1189</v>
      </c>
    </row>
    <row r="323" spans="1:10" x14ac:dyDescent="0.25">
      <c r="A323" s="1" t="s">
        <v>1190</v>
      </c>
      <c r="B323" s="2">
        <v>295040717</v>
      </c>
      <c r="C323" s="2" t="s">
        <v>72</v>
      </c>
      <c r="D323" s="4">
        <v>34844.25</v>
      </c>
      <c r="E323" s="1" t="s">
        <v>1094</v>
      </c>
      <c r="F323" s="1" t="s">
        <v>53</v>
      </c>
      <c r="G323" s="1" t="s">
        <v>14</v>
      </c>
      <c r="H323" s="1" t="s">
        <v>1191</v>
      </c>
      <c r="I323" s="1">
        <v>128349.40375984</v>
      </c>
      <c r="J323" s="1" t="s">
        <v>1192</v>
      </c>
    </row>
    <row r="324" spans="1:10" x14ac:dyDescent="0.25">
      <c r="A324" s="1" t="s">
        <v>1193</v>
      </c>
      <c r="B324" s="2">
        <v>178706576</v>
      </c>
      <c r="C324" s="2" t="s">
        <v>862</v>
      </c>
      <c r="D324" s="4">
        <v>24617.25</v>
      </c>
      <c r="E324" s="1" t="s">
        <v>1094</v>
      </c>
      <c r="F324" s="1" t="s">
        <v>353</v>
      </c>
      <c r="G324" s="1" t="s">
        <v>14</v>
      </c>
      <c r="H324" s="1" t="s">
        <v>1194</v>
      </c>
      <c r="I324" s="1">
        <v>36442.515375000003</v>
      </c>
      <c r="J324" s="1" t="s">
        <v>1195</v>
      </c>
    </row>
    <row r="325" spans="1:10" x14ac:dyDescent="0.25">
      <c r="A325" s="1" t="s">
        <v>1196</v>
      </c>
      <c r="B325" s="2">
        <v>22623932</v>
      </c>
      <c r="C325" s="2" t="s">
        <v>82</v>
      </c>
      <c r="D325" s="4">
        <v>16947</v>
      </c>
      <c r="E325" s="1" t="s">
        <v>1094</v>
      </c>
      <c r="F325" s="1" t="s">
        <v>1197</v>
      </c>
      <c r="G325" s="1" t="s">
        <v>14</v>
      </c>
      <c r="H325" s="1" t="s">
        <v>1198</v>
      </c>
      <c r="I325" s="1">
        <v>138691.94845967999</v>
      </c>
      <c r="J325" s="1" t="s">
        <v>1199</v>
      </c>
    </row>
    <row r="326" spans="1:10" x14ac:dyDescent="0.25">
      <c r="A326" s="1" t="s">
        <v>1200</v>
      </c>
      <c r="B326" s="2">
        <v>948267384</v>
      </c>
      <c r="C326" s="2" t="s">
        <v>1201</v>
      </c>
      <c r="D326" s="4">
        <v>30461.25</v>
      </c>
      <c r="E326" s="1" t="s">
        <v>1094</v>
      </c>
      <c r="F326" s="1" t="s">
        <v>125</v>
      </c>
      <c r="G326" s="1" t="s">
        <v>14</v>
      </c>
      <c r="H326" s="1" t="s">
        <v>1202</v>
      </c>
      <c r="I326" s="1">
        <v>103981.18034304</v>
      </c>
      <c r="J326" s="1" t="s">
        <v>1203</v>
      </c>
    </row>
    <row r="327" spans="1:10" x14ac:dyDescent="0.25">
      <c r="A327" s="1" t="s">
        <v>1204</v>
      </c>
      <c r="B327" s="2">
        <v>576517360</v>
      </c>
      <c r="C327" s="2" t="s">
        <v>47</v>
      </c>
      <c r="D327" s="4">
        <v>31191.75</v>
      </c>
      <c r="E327" s="1" t="s">
        <v>1094</v>
      </c>
      <c r="F327" s="1" t="s">
        <v>172</v>
      </c>
      <c r="G327" s="1" t="s">
        <v>14</v>
      </c>
      <c r="H327" s="1" t="s">
        <v>1205</v>
      </c>
      <c r="I327" s="1">
        <v>128009.78779904</v>
      </c>
      <c r="J327" s="1" t="s">
        <v>1206</v>
      </c>
    </row>
    <row r="328" spans="1:10" x14ac:dyDescent="0.25">
      <c r="A328" s="1" t="s">
        <v>1207</v>
      </c>
      <c r="B328" s="2">
        <v>144336359</v>
      </c>
      <c r="C328" s="2" t="s">
        <v>240</v>
      </c>
      <c r="D328" s="4">
        <v>22060.5</v>
      </c>
      <c r="E328" s="1" t="s">
        <v>1094</v>
      </c>
      <c r="F328" s="1" t="s">
        <v>349</v>
      </c>
      <c r="G328" s="1" t="s">
        <v>14</v>
      </c>
      <c r="H328" s="1" t="s">
        <v>1208</v>
      </c>
      <c r="I328" s="1">
        <v>218434.247064</v>
      </c>
      <c r="J328" s="1" t="s">
        <v>1209</v>
      </c>
    </row>
    <row r="329" spans="1:10" x14ac:dyDescent="0.25">
      <c r="A329" s="1" t="s">
        <v>1210</v>
      </c>
      <c r="B329" s="2">
        <v>301533948</v>
      </c>
      <c r="C329" s="2" t="s">
        <v>606</v>
      </c>
      <c r="D329" s="4">
        <v>23886.75</v>
      </c>
      <c r="E329" s="1" t="s">
        <v>1094</v>
      </c>
      <c r="F329" s="1" t="s">
        <v>251</v>
      </c>
      <c r="G329" s="1" t="s">
        <v>14</v>
      </c>
      <c r="H329" s="1" t="s">
        <v>1211</v>
      </c>
      <c r="I329" s="1">
        <v>248111.92320600001</v>
      </c>
      <c r="J329" s="1" t="s">
        <v>1212</v>
      </c>
    </row>
    <row r="330" spans="1:10" x14ac:dyDescent="0.25">
      <c r="A330" s="1" t="s">
        <v>1213</v>
      </c>
      <c r="B330" s="2">
        <v>894379240</v>
      </c>
      <c r="C330" s="2" t="s">
        <v>167</v>
      </c>
      <c r="D330" s="4">
        <v>18773.25</v>
      </c>
      <c r="E330" s="1" t="s">
        <v>1094</v>
      </c>
      <c r="F330" s="1" t="s">
        <v>73</v>
      </c>
      <c r="G330" s="1" t="s">
        <v>14</v>
      </c>
      <c r="H330" s="1" t="s">
        <v>1214</v>
      </c>
      <c r="I330" s="1">
        <v>127576.27584</v>
      </c>
      <c r="J330" s="1" t="s">
        <v>1215</v>
      </c>
    </row>
    <row r="331" spans="1:10" x14ac:dyDescent="0.25">
      <c r="A331" s="1" t="s">
        <v>1216</v>
      </c>
      <c r="B331" s="2">
        <v>169459563</v>
      </c>
      <c r="C331" s="2" t="s">
        <v>52</v>
      </c>
      <c r="D331" s="4">
        <v>20234.25</v>
      </c>
      <c r="E331" s="1" t="s">
        <v>1094</v>
      </c>
      <c r="F331" s="1" t="s">
        <v>598</v>
      </c>
      <c r="G331" s="1" t="s">
        <v>14</v>
      </c>
      <c r="H331" s="1" t="s">
        <v>1217</v>
      </c>
      <c r="I331" s="1">
        <v>155564.54713799999</v>
      </c>
      <c r="J331" s="1" t="s">
        <v>1218</v>
      </c>
    </row>
    <row r="332" spans="1:10" x14ac:dyDescent="0.25">
      <c r="A332" s="1" t="s">
        <v>1219</v>
      </c>
      <c r="B332" s="2">
        <v>252358075</v>
      </c>
      <c r="C332" s="2" t="s">
        <v>129</v>
      </c>
      <c r="D332" s="4">
        <v>15120.75</v>
      </c>
      <c r="E332" s="1" t="s">
        <v>1094</v>
      </c>
      <c r="F332" s="1" t="s">
        <v>1220</v>
      </c>
      <c r="G332" s="1" t="s">
        <v>14</v>
      </c>
      <c r="H332" s="1" t="s">
        <v>1221</v>
      </c>
      <c r="I332" s="1">
        <v>277726.12199999997</v>
      </c>
      <c r="J332" s="1" t="s">
        <v>1222</v>
      </c>
    </row>
    <row r="333" spans="1:10" x14ac:dyDescent="0.25">
      <c r="A333" s="1" t="s">
        <v>1223</v>
      </c>
      <c r="B333" s="2">
        <v>97698731</v>
      </c>
      <c r="C333" s="2" t="s">
        <v>322</v>
      </c>
      <c r="D333" s="4">
        <v>26443.5</v>
      </c>
      <c r="E333" s="1" t="s">
        <v>1094</v>
      </c>
      <c r="F333" s="1" t="s">
        <v>282</v>
      </c>
      <c r="G333" s="1" t="s">
        <v>14</v>
      </c>
      <c r="H333" s="1" t="s">
        <v>1224</v>
      </c>
      <c r="I333" s="1">
        <v>36464.574586050003</v>
      </c>
      <c r="J333" s="1" t="s">
        <v>1225</v>
      </c>
    </row>
    <row r="334" spans="1:10" x14ac:dyDescent="0.25">
      <c r="A334" s="1" t="s">
        <v>1226</v>
      </c>
      <c r="B334" s="2">
        <v>506875531</v>
      </c>
      <c r="C334" s="2" t="s">
        <v>194</v>
      </c>
      <c r="D334" s="4">
        <v>30826.5</v>
      </c>
      <c r="E334" s="1" t="s">
        <v>1094</v>
      </c>
      <c r="F334" s="1" t="s">
        <v>636</v>
      </c>
      <c r="G334" s="1" t="s">
        <v>14</v>
      </c>
      <c r="H334" s="1" t="s">
        <v>1227</v>
      </c>
      <c r="I334" s="1">
        <v>37512.085063680002</v>
      </c>
      <c r="J334" s="1" t="s">
        <v>1228</v>
      </c>
    </row>
    <row r="335" spans="1:10" x14ac:dyDescent="0.25">
      <c r="A335" s="1" t="s">
        <v>1229</v>
      </c>
      <c r="B335" s="2">
        <v>440841498</v>
      </c>
      <c r="C335" s="2" t="s">
        <v>167</v>
      </c>
      <c r="D335" s="4">
        <v>18773.25</v>
      </c>
      <c r="E335" s="1" t="s">
        <v>1094</v>
      </c>
      <c r="F335" s="1" t="s">
        <v>665</v>
      </c>
      <c r="G335" s="1" t="s">
        <v>14</v>
      </c>
      <c r="H335" s="1" t="s">
        <v>1230</v>
      </c>
      <c r="I335" s="1">
        <v>363493.99063151999</v>
      </c>
      <c r="J335" s="1" t="s">
        <v>1231</v>
      </c>
    </row>
    <row r="336" spans="1:10" x14ac:dyDescent="0.25">
      <c r="A336" s="1" t="s">
        <v>1232</v>
      </c>
      <c r="B336" s="2">
        <v>403244085</v>
      </c>
      <c r="C336" s="2" t="s">
        <v>67</v>
      </c>
      <c r="D336" s="4">
        <v>23156.25</v>
      </c>
      <c r="E336" s="1" t="s">
        <v>1094</v>
      </c>
      <c r="F336" s="1" t="s">
        <v>78</v>
      </c>
      <c r="G336" s="1" t="s">
        <v>14</v>
      </c>
      <c r="H336" s="1" t="s">
        <v>1233</v>
      </c>
      <c r="I336" s="1">
        <v>57451.118928000004</v>
      </c>
      <c r="J336" s="1" t="s">
        <v>1234</v>
      </c>
    </row>
    <row r="337" spans="1:10" x14ac:dyDescent="0.25">
      <c r="A337" s="1" t="s">
        <v>1235</v>
      </c>
      <c r="B337" s="2">
        <v>851201007</v>
      </c>
      <c r="C337" s="2" t="s">
        <v>268</v>
      </c>
      <c r="D337" s="4">
        <v>17677.5</v>
      </c>
      <c r="E337" s="1" t="s">
        <v>1094</v>
      </c>
      <c r="F337" s="1" t="s">
        <v>34</v>
      </c>
      <c r="G337" s="1" t="s">
        <v>14</v>
      </c>
      <c r="H337" s="1" t="s">
        <v>1236</v>
      </c>
      <c r="I337" s="1">
        <v>279596.5456284</v>
      </c>
      <c r="J337" s="1" t="s">
        <v>1237</v>
      </c>
    </row>
    <row r="338" spans="1:10" x14ac:dyDescent="0.25">
      <c r="A338" s="1" t="s">
        <v>1238</v>
      </c>
      <c r="B338" s="2">
        <v>132748811</v>
      </c>
      <c r="C338" s="2" t="s">
        <v>869</v>
      </c>
      <c r="D338" s="4">
        <v>17312.25</v>
      </c>
      <c r="E338" s="1" t="s">
        <v>1094</v>
      </c>
      <c r="F338" s="1" t="s">
        <v>227</v>
      </c>
      <c r="G338" s="1" t="s">
        <v>14</v>
      </c>
      <c r="H338" s="1" t="s">
        <v>1239</v>
      </c>
      <c r="I338" s="1">
        <v>786017.82273280004</v>
      </c>
      <c r="J338" s="1" t="s">
        <v>1240</v>
      </c>
    </row>
    <row r="339" spans="1:10" x14ac:dyDescent="0.25">
      <c r="A339" s="1" t="s">
        <v>1241</v>
      </c>
      <c r="B339" s="2">
        <v>73737578</v>
      </c>
      <c r="C339" s="2" t="s">
        <v>129</v>
      </c>
      <c r="D339" s="4">
        <v>15120.75</v>
      </c>
      <c r="E339" s="1" t="s">
        <v>1094</v>
      </c>
      <c r="F339" s="1" t="s">
        <v>1242</v>
      </c>
      <c r="G339" s="1" t="s">
        <v>14</v>
      </c>
      <c r="H339" s="1" t="s">
        <v>1243</v>
      </c>
      <c r="I339" s="1">
        <v>298167.28668090003</v>
      </c>
      <c r="J339" s="1" t="s">
        <v>1244</v>
      </c>
    </row>
    <row r="340" spans="1:10" x14ac:dyDescent="0.25">
      <c r="A340" s="1" t="s">
        <v>1245</v>
      </c>
      <c r="B340" s="2">
        <v>646777420</v>
      </c>
      <c r="C340" s="2" t="s">
        <v>129</v>
      </c>
      <c r="D340" s="4">
        <v>15120.75</v>
      </c>
      <c r="E340" s="1" t="s">
        <v>1094</v>
      </c>
      <c r="F340" s="1" t="s">
        <v>199</v>
      </c>
      <c r="G340" s="1" t="s">
        <v>14</v>
      </c>
      <c r="H340" s="1" t="s">
        <v>1246</v>
      </c>
      <c r="I340" s="1">
        <v>249132.11179535001</v>
      </c>
      <c r="J340" s="1" t="s">
        <v>1247</v>
      </c>
    </row>
    <row r="341" spans="1:10" x14ac:dyDescent="0.25">
      <c r="A341" s="1" t="s">
        <v>1248</v>
      </c>
      <c r="B341" s="2">
        <v>204639853</v>
      </c>
      <c r="C341" s="2" t="s">
        <v>67</v>
      </c>
      <c r="D341" s="4">
        <v>23156.25</v>
      </c>
      <c r="E341" s="1" t="s">
        <v>1094</v>
      </c>
      <c r="F341" s="1" t="s">
        <v>231</v>
      </c>
      <c r="G341" s="1" t="s">
        <v>14</v>
      </c>
      <c r="H341" s="1" t="s">
        <v>1249</v>
      </c>
      <c r="I341" s="1"/>
      <c r="J341" s="1" t="s">
        <v>1250</v>
      </c>
    </row>
    <row r="342" spans="1:10" x14ac:dyDescent="0.25">
      <c r="A342" s="1" t="s">
        <v>1251</v>
      </c>
      <c r="B342" s="2">
        <v>928702324</v>
      </c>
      <c r="C342" s="2" t="s">
        <v>498</v>
      </c>
      <c r="D342" s="4">
        <v>37766.25</v>
      </c>
      <c r="E342" s="1" t="s">
        <v>1094</v>
      </c>
      <c r="F342" s="1" t="s">
        <v>1252</v>
      </c>
      <c r="G342" s="1" t="s">
        <v>14</v>
      </c>
      <c r="H342" s="1" t="s">
        <v>1253</v>
      </c>
      <c r="I342" s="1">
        <v>32637.658651199999</v>
      </c>
      <c r="J342" s="1" t="s">
        <v>1254</v>
      </c>
    </row>
    <row r="343" spans="1:10" x14ac:dyDescent="0.25">
      <c r="A343" s="1" t="s">
        <v>1255</v>
      </c>
      <c r="B343" s="2">
        <v>122621145</v>
      </c>
      <c r="C343" s="2" t="s">
        <v>221</v>
      </c>
      <c r="D343" s="4">
        <v>33748.5</v>
      </c>
      <c r="E343" s="1" t="s">
        <v>1094</v>
      </c>
      <c r="F343" s="1" t="s">
        <v>83</v>
      </c>
      <c r="G343" s="1" t="s">
        <v>14</v>
      </c>
      <c r="H343" s="1" t="s">
        <v>1256</v>
      </c>
      <c r="I343" s="1">
        <v>3719.7591832799999</v>
      </c>
      <c r="J343" s="1" t="s">
        <v>1257</v>
      </c>
    </row>
    <row r="344" spans="1:10" x14ac:dyDescent="0.25">
      <c r="A344" s="1" t="s">
        <v>1258</v>
      </c>
      <c r="B344" s="2">
        <v>78082765</v>
      </c>
      <c r="C344" s="2" t="s">
        <v>661</v>
      </c>
      <c r="D344" s="4">
        <v>16216.5</v>
      </c>
      <c r="E344" s="1" t="s">
        <v>1094</v>
      </c>
      <c r="F344" s="1" t="s">
        <v>274</v>
      </c>
      <c r="G344" s="1" t="s">
        <v>14</v>
      </c>
      <c r="H344" s="1" t="s">
        <v>1259</v>
      </c>
      <c r="I344" s="1">
        <v>55476.950096879998</v>
      </c>
      <c r="J344" s="1" t="s">
        <v>1260</v>
      </c>
    </row>
    <row r="345" spans="1:10" x14ac:dyDescent="0.25">
      <c r="A345" s="1" t="s">
        <v>1261</v>
      </c>
      <c r="B345" s="2">
        <v>170783195</v>
      </c>
      <c r="C345" s="2" t="s">
        <v>518</v>
      </c>
      <c r="D345" s="4">
        <v>35574.75</v>
      </c>
      <c r="E345" s="1" t="s">
        <v>1094</v>
      </c>
      <c r="F345" s="1" t="s">
        <v>290</v>
      </c>
      <c r="G345" s="1" t="s">
        <v>14</v>
      </c>
      <c r="H345" s="1" t="s">
        <v>1262</v>
      </c>
      <c r="I345" s="1">
        <v>259385.06171424</v>
      </c>
      <c r="J345" s="1" t="s">
        <v>1263</v>
      </c>
    </row>
    <row r="346" spans="1:10" x14ac:dyDescent="0.25">
      <c r="A346" s="1" t="s">
        <v>1264</v>
      </c>
      <c r="B346" s="2">
        <v>231990058</v>
      </c>
      <c r="C346" s="2" t="s">
        <v>11</v>
      </c>
      <c r="D346" s="4">
        <v>36305.25</v>
      </c>
      <c r="E346" s="1" t="s">
        <v>1094</v>
      </c>
      <c r="F346" s="1" t="s">
        <v>340</v>
      </c>
      <c r="G346" s="1" t="s">
        <v>14</v>
      </c>
      <c r="H346" s="1" t="s">
        <v>1265</v>
      </c>
      <c r="I346" s="1">
        <v>71354.189949899999</v>
      </c>
      <c r="J346" s="1" t="s">
        <v>1266</v>
      </c>
    </row>
    <row r="347" spans="1:10" x14ac:dyDescent="0.25">
      <c r="A347" s="1" t="s">
        <v>1267</v>
      </c>
      <c r="B347" s="2">
        <v>461991682</v>
      </c>
      <c r="C347" s="2" t="s">
        <v>221</v>
      </c>
      <c r="D347" s="4">
        <v>33748.5</v>
      </c>
      <c r="E347" s="1" t="s">
        <v>1094</v>
      </c>
      <c r="F347" s="1" t="s">
        <v>989</v>
      </c>
      <c r="G347" s="1" t="s">
        <v>14</v>
      </c>
      <c r="H347" s="1" t="s">
        <v>1268</v>
      </c>
      <c r="I347" s="1">
        <v>240098.87160000001</v>
      </c>
      <c r="J347" s="1" t="s">
        <v>1269</v>
      </c>
    </row>
    <row r="348" spans="1:10" x14ac:dyDescent="0.25">
      <c r="A348" s="1" t="s">
        <v>1270</v>
      </c>
      <c r="B348" s="2">
        <v>812442483</v>
      </c>
      <c r="C348" s="2" t="s">
        <v>11</v>
      </c>
      <c r="D348" s="4">
        <v>36305.25</v>
      </c>
      <c r="E348" s="1" t="s">
        <v>1094</v>
      </c>
      <c r="F348" s="1" t="s">
        <v>63</v>
      </c>
      <c r="G348" s="1" t="s">
        <v>14</v>
      </c>
      <c r="H348" s="1" t="s">
        <v>1271</v>
      </c>
      <c r="I348" s="1">
        <v>1661769.8336102399</v>
      </c>
      <c r="J348" s="1" t="s">
        <v>1272</v>
      </c>
    </row>
    <row r="349" spans="1:10" x14ac:dyDescent="0.25">
      <c r="A349" s="1" t="s">
        <v>1273</v>
      </c>
      <c r="B349" s="2">
        <v>757646735</v>
      </c>
      <c r="C349" s="2" t="s">
        <v>77</v>
      </c>
      <c r="D349" s="4">
        <v>23521.5</v>
      </c>
      <c r="E349" s="1" t="s">
        <v>1094</v>
      </c>
      <c r="F349" s="1" t="s">
        <v>881</v>
      </c>
      <c r="G349" s="1" t="s">
        <v>14</v>
      </c>
      <c r="H349" s="1" t="s">
        <v>1274</v>
      </c>
      <c r="I349" s="1">
        <v>28706.52796928</v>
      </c>
      <c r="J349" s="1" t="s">
        <v>1275</v>
      </c>
    </row>
    <row r="350" spans="1:10" x14ac:dyDescent="0.25">
      <c r="A350" s="1" t="s">
        <v>1276</v>
      </c>
      <c r="B350" s="2">
        <v>262138687</v>
      </c>
      <c r="C350" s="2" t="s">
        <v>28</v>
      </c>
      <c r="D350" s="4">
        <v>32652.75</v>
      </c>
      <c r="E350" s="1" t="s">
        <v>1094</v>
      </c>
      <c r="F350" s="1" t="s">
        <v>1277</v>
      </c>
      <c r="G350" s="1" t="s">
        <v>14</v>
      </c>
      <c r="H350" s="1" t="s">
        <v>1278</v>
      </c>
      <c r="I350" s="1">
        <v>886562.19778749999</v>
      </c>
      <c r="J350" s="1" t="s">
        <v>1279</v>
      </c>
    </row>
    <row r="351" spans="1:10" x14ac:dyDescent="0.25">
      <c r="A351" s="1" t="s">
        <v>1280</v>
      </c>
      <c r="B351" s="2">
        <v>547525888</v>
      </c>
      <c r="C351" s="2" t="s">
        <v>203</v>
      </c>
      <c r="D351" s="4">
        <v>27539.25</v>
      </c>
      <c r="E351" s="1" t="s">
        <v>1094</v>
      </c>
      <c r="F351" s="1" t="s">
        <v>385</v>
      </c>
      <c r="G351" s="1" t="s">
        <v>14</v>
      </c>
      <c r="H351" s="1" t="s">
        <v>1281</v>
      </c>
      <c r="I351" s="1">
        <v>121257.3153168</v>
      </c>
      <c r="J351" s="1" t="s">
        <v>1282</v>
      </c>
    </row>
    <row r="352" spans="1:10" x14ac:dyDescent="0.25">
      <c r="A352" s="1" t="s">
        <v>1283</v>
      </c>
      <c r="B352" s="2">
        <v>167654139</v>
      </c>
      <c r="C352" s="2" t="s">
        <v>357</v>
      </c>
      <c r="D352" s="4">
        <v>35209.5</v>
      </c>
      <c r="E352" s="1" t="s">
        <v>1094</v>
      </c>
      <c r="F352" s="1" t="s">
        <v>731</v>
      </c>
      <c r="G352" s="1" t="s">
        <v>14</v>
      </c>
      <c r="H352" s="1" t="s">
        <v>1284</v>
      </c>
      <c r="I352" s="1">
        <v>9501.2359199999992</v>
      </c>
      <c r="J352" s="1" t="s">
        <v>1285</v>
      </c>
    </row>
    <row r="353" spans="1:10" x14ac:dyDescent="0.25">
      <c r="A353" s="1" t="s">
        <v>1286</v>
      </c>
      <c r="B353" s="2">
        <v>192928937</v>
      </c>
      <c r="C353" s="2" t="s">
        <v>281</v>
      </c>
      <c r="D353" s="4">
        <v>21695.25</v>
      </c>
      <c r="E353" s="1" t="s">
        <v>1094</v>
      </c>
      <c r="F353" s="1" t="s">
        <v>675</v>
      </c>
      <c r="G353" s="1" t="s">
        <v>14</v>
      </c>
      <c r="H353" s="1" t="s">
        <v>1287</v>
      </c>
      <c r="I353" s="1">
        <v>367776.47772000002</v>
      </c>
      <c r="J353" s="1" t="s">
        <v>1288</v>
      </c>
    </row>
    <row r="354" spans="1:10" x14ac:dyDescent="0.25">
      <c r="A354" s="1" t="s">
        <v>1289</v>
      </c>
      <c r="B354" s="2">
        <v>502376688</v>
      </c>
      <c r="C354" s="2" t="s">
        <v>134</v>
      </c>
      <c r="D354" s="4">
        <v>37401</v>
      </c>
      <c r="E354" s="1" t="s">
        <v>1094</v>
      </c>
      <c r="F354" s="1" t="s">
        <v>620</v>
      </c>
      <c r="G354" s="1" t="s">
        <v>14</v>
      </c>
      <c r="H354" s="1" t="s">
        <v>1290</v>
      </c>
      <c r="I354" s="1">
        <v>357956.38859551999</v>
      </c>
      <c r="J354" s="1" t="s">
        <v>1291</v>
      </c>
    </row>
    <row r="355" spans="1:10" x14ac:dyDescent="0.25">
      <c r="A355" s="1" t="s">
        <v>1292</v>
      </c>
      <c r="B355" s="2">
        <v>385409761</v>
      </c>
      <c r="C355" s="2" t="s">
        <v>119</v>
      </c>
      <c r="D355" s="4">
        <v>24982.5</v>
      </c>
      <c r="E355" s="1" t="s">
        <v>1094</v>
      </c>
      <c r="F355" s="1" t="s">
        <v>874</v>
      </c>
      <c r="G355" s="1" t="s">
        <v>14</v>
      </c>
      <c r="H355" s="1" t="s">
        <v>1293</v>
      </c>
      <c r="I355" s="1">
        <v>99759.150879840003</v>
      </c>
      <c r="J355" s="1" t="s">
        <v>1294</v>
      </c>
    </row>
    <row r="356" spans="1:10" x14ac:dyDescent="0.25">
      <c r="A356" s="1" t="s">
        <v>1295</v>
      </c>
      <c r="B356" s="2">
        <v>804813466</v>
      </c>
      <c r="C356" s="2" t="s">
        <v>212</v>
      </c>
      <c r="D356" s="4">
        <v>24252</v>
      </c>
      <c r="E356" s="1" t="s">
        <v>1094</v>
      </c>
      <c r="F356" s="1" t="s">
        <v>1252</v>
      </c>
      <c r="G356" s="1" t="s">
        <v>14</v>
      </c>
      <c r="H356" s="1" t="s">
        <v>1296</v>
      </c>
      <c r="I356" s="1">
        <v>142584.27484704001</v>
      </c>
      <c r="J356" s="1" t="s">
        <v>1297</v>
      </c>
    </row>
    <row r="357" spans="1:10" x14ac:dyDescent="0.25">
      <c r="A357" s="1" t="s">
        <v>1298</v>
      </c>
      <c r="B357" s="2">
        <v>715678008</v>
      </c>
      <c r="C357" s="2" t="s">
        <v>124</v>
      </c>
      <c r="D357" s="4">
        <v>14025</v>
      </c>
      <c r="E357" s="1" t="s">
        <v>1094</v>
      </c>
      <c r="F357" s="1" t="s">
        <v>471</v>
      </c>
      <c r="G357" s="1" t="s">
        <v>14</v>
      </c>
      <c r="H357" s="1" t="s">
        <v>1299</v>
      </c>
      <c r="I357" s="1">
        <v>39677.92452</v>
      </c>
      <c r="J357" s="1" t="s">
        <v>1300</v>
      </c>
    </row>
    <row r="358" spans="1:10" x14ac:dyDescent="0.25">
      <c r="A358" s="1" t="s">
        <v>1301</v>
      </c>
      <c r="B358" s="2">
        <v>258712750</v>
      </c>
      <c r="C358" s="2" t="s">
        <v>43</v>
      </c>
      <c r="D358" s="4">
        <v>36670.5</v>
      </c>
      <c r="E358" s="1" t="s">
        <v>1094</v>
      </c>
      <c r="F358" s="1" t="s">
        <v>426</v>
      </c>
      <c r="G358" s="1" t="s">
        <v>14</v>
      </c>
      <c r="H358" s="1"/>
      <c r="I358" s="1"/>
      <c r="J358" s="1" t="s">
        <v>1302</v>
      </c>
    </row>
    <row r="359" spans="1:10" x14ac:dyDescent="0.25">
      <c r="A359" s="1" t="s">
        <v>1303</v>
      </c>
      <c r="B359" s="2">
        <v>872032299</v>
      </c>
      <c r="C359" s="2" t="s">
        <v>194</v>
      </c>
      <c r="D359" s="4">
        <v>30826.5</v>
      </c>
      <c r="E359" s="1" t="s">
        <v>1094</v>
      </c>
      <c r="F359" s="1" t="s">
        <v>1304</v>
      </c>
      <c r="G359" s="1" t="s">
        <v>14</v>
      </c>
      <c r="H359" s="1" t="s">
        <v>1305</v>
      </c>
      <c r="I359" s="1">
        <v>132591.20670000001</v>
      </c>
      <c r="J359" s="1" t="s">
        <v>1306</v>
      </c>
    </row>
    <row r="360" spans="1:10" x14ac:dyDescent="0.25">
      <c r="A360" s="1" t="s">
        <v>1307</v>
      </c>
      <c r="B360" s="2">
        <v>729442003</v>
      </c>
      <c r="C360" s="2" t="s">
        <v>194</v>
      </c>
      <c r="D360" s="4">
        <v>30826.5</v>
      </c>
      <c r="E360" s="1" t="s">
        <v>1094</v>
      </c>
      <c r="F360" s="1" t="s">
        <v>1308</v>
      </c>
      <c r="G360" s="1" t="s">
        <v>14</v>
      </c>
      <c r="H360" s="1" t="s">
        <v>1309</v>
      </c>
      <c r="I360" s="1">
        <v>177840.432</v>
      </c>
      <c r="J360" s="1" t="s">
        <v>1310</v>
      </c>
    </row>
    <row r="361" spans="1:10" x14ac:dyDescent="0.25">
      <c r="A361" s="1" t="s">
        <v>1311</v>
      </c>
      <c r="B361" s="2">
        <v>449778041</v>
      </c>
      <c r="C361" s="2" t="s">
        <v>434</v>
      </c>
      <c r="D361" s="4">
        <v>28269.75</v>
      </c>
      <c r="E361" s="1" t="s">
        <v>1094</v>
      </c>
      <c r="F361" s="1" t="s">
        <v>68</v>
      </c>
      <c r="G361" s="1" t="s">
        <v>14</v>
      </c>
      <c r="H361" s="1" t="s">
        <v>1312</v>
      </c>
      <c r="I361" s="1">
        <v>40097.54623</v>
      </c>
      <c r="J361" s="1" t="s">
        <v>1313</v>
      </c>
    </row>
    <row r="362" spans="1:10" x14ac:dyDescent="0.25">
      <c r="A362" s="1" t="s">
        <v>1314</v>
      </c>
      <c r="B362" s="2">
        <v>796218942</v>
      </c>
      <c r="C362" s="2" t="s">
        <v>470</v>
      </c>
      <c r="D362" s="4">
        <v>14755.5</v>
      </c>
      <c r="E362" s="1" t="s">
        <v>1094</v>
      </c>
      <c r="F362" s="1" t="s">
        <v>483</v>
      </c>
      <c r="G362" s="1" t="s">
        <v>14</v>
      </c>
      <c r="H362" s="1" t="s">
        <v>1315</v>
      </c>
      <c r="I362" s="1">
        <v>81402.812789999996</v>
      </c>
      <c r="J362" s="1" t="s">
        <v>1316</v>
      </c>
    </row>
    <row r="363" spans="1:10" x14ac:dyDescent="0.25">
      <c r="A363" s="1" t="s">
        <v>1317</v>
      </c>
      <c r="B363" s="2">
        <v>900757172</v>
      </c>
      <c r="C363" s="2" t="s">
        <v>189</v>
      </c>
      <c r="D363" s="4">
        <v>22425.75</v>
      </c>
      <c r="E363" s="1" t="s">
        <v>1094</v>
      </c>
      <c r="F363" s="1" t="s">
        <v>699</v>
      </c>
      <c r="G363" s="1" t="s">
        <v>14</v>
      </c>
      <c r="H363" s="1" t="s">
        <v>1318</v>
      </c>
      <c r="I363" s="1">
        <v>248338.62387945</v>
      </c>
      <c r="J363" s="1" t="s">
        <v>1319</v>
      </c>
    </row>
    <row r="364" spans="1:10" x14ac:dyDescent="0.25">
      <c r="A364" s="1" t="s">
        <v>1320</v>
      </c>
      <c r="B364" s="2">
        <v>577319707</v>
      </c>
      <c r="C364" s="2" t="s">
        <v>1201</v>
      </c>
      <c r="D364" s="4">
        <v>30461.25</v>
      </c>
      <c r="E364" s="1" t="s">
        <v>1094</v>
      </c>
      <c r="F364" s="1" t="s">
        <v>951</v>
      </c>
      <c r="G364" s="1" t="s">
        <v>14</v>
      </c>
      <c r="H364" s="1" t="s">
        <v>1321</v>
      </c>
      <c r="I364" s="1">
        <v>38965.268764799999</v>
      </c>
      <c r="J364" s="1" t="s">
        <v>1322</v>
      </c>
    </row>
    <row r="365" spans="1:10" x14ac:dyDescent="0.25">
      <c r="A365" s="1" t="s">
        <v>1323</v>
      </c>
      <c r="B365" s="2">
        <v>35553470</v>
      </c>
      <c r="C365" s="2" t="s">
        <v>250</v>
      </c>
      <c r="D365" s="4">
        <v>18042.75</v>
      </c>
      <c r="E365" s="1" t="s">
        <v>1094</v>
      </c>
      <c r="F365" s="1" t="s">
        <v>430</v>
      </c>
      <c r="G365" s="1" t="s">
        <v>14</v>
      </c>
      <c r="H365" s="1" t="s">
        <v>1324</v>
      </c>
      <c r="I365" s="1">
        <v>101007.55791</v>
      </c>
      <c r="J365" s="1" t="s">
        <v>1325</v>
      </c>
    </row>
    <row r="366" spans="1:10" x14ac:dyDescent="0.25">
      <c r="A366" s="1" t="s">
        <v>1326</v>
      </c>
      <c r="B366" s="2">
        <v>506918699</v>
      </c>
      <c r="C366" s="2" t="s">
        <v>124</v>
      </c>
      <c r="D366" s="4">
        <v>14025</v>
      </c>
      <c r="E366" s="1" t="s">
        <v>1094</v>
      </c>
      <c r="F366" s="1" t="s">
        <v>881</v>
      </c>
      <c r="G366" s="1" t="s">
        <v>14</v>
      </c>
      <c r="H366" s="1" t="s">
        <v>1327</v>
      </c>
      <c r="I366" s="1">
        <v>101356.639944</v>
      </c>
      <c r="J366" s="1" t="s">
        <v>1328</v>
      </c>
    </row>
    <row r="367" spans="1:10" x14ac:dyDescent="0.25">
      <c r="A367" s="1" t="s">
        <v>1329</v>
      </c>
      <c r="B367" s="2">
        <v>521840446</v>
      </c>
      <c r="C367" s="2" t="s">
        <v>47</v>
      </c>
      <c r="D367" s="4">
        <v>31191.75</v>
      </c>
      <c r="E367" s="1" t="s">
        <v>1094</v>
      </c>
      <c r="F367" s="1" t="s">
        <v>344</v>
      </c>
      <c r="G367" s="1" t="s">
        <v>14</v>
      </c>
      <c r="H367" s="1" t="s">
        <v>1330</v>
      </c>
      <c r="I367" s="1">
        <v>202242.4005888</v>
      </c>
      <c r="J367" s="1" t="s">
        <v>1331</v>
      </c>
    </row>
    <row r="368" spans="1:10" x14ac:dyDescent="0.25">
      <c r="A368" s="1" t="s">
        <v>1332</v>
      </c>
      <c r="B368" s="2">
        <v>257404688</v>
      </c>
      <c r="C368" s="2" t="s">
        <v>556</v>
      </c>
      <c r="D368" s="4">
        <v>27174</v>
      </c>
      <c r="E368" s="1" t="s">
        <v>1094</v>
      </c>
      <c r="F368" s="1" t="s">
        <v>264</v>
      </c>
      <c r="G368" s="1" t="s">
        <v>14</v>
      </c>
      <c r="H368" s="1" t="s">
        <v>1333</v>
      </c>
      <c r="I368" s="1">
        <v>638850.60640895995</v>
      </c>
      <c r="J368" s="1" t="s">
        <v>1334</v>
      </c>
    </row>
    <row r="369" spans="1:10" x14ac:dyDescent="0.25">
      <c r="A369" s="1" t="s">
        <v>1335</v>
      </c>
      <c r="B369" s="2">
        <v>719348711</v>
      </c>
      <c r="C369" s="2" t="s">
        <v>194</v>
      </c>
      <c r="D369" s="4">
        <v>30826.5</v>
      </c>
      <c r="E369" s="1" t="s">
        <v>1094</v>
      </c>
      <c r="F369" s="1" t="s">
        <v>1336</v>
      </c>
      <c r="G369" s="1" t="s">
        <v>14</v>
      </c>
      <c r="H369" s="1" t="s">
        <v>1337</v>
      </c>
      <c r="I369" s="1">
        <v>282767.71668000001</v>
      </c>
      <c r="J369" s="1" t="s">
        <v>1338</v>
      </c>
    </row>
    <row r="370" spans="1:10" x14ac:dyDescent="0.25">
      <c r="A370" s="1" t="s">
        <v>1339</v>
      </c>
      <c r="B370" s="2">
        <v>711108813</v>
      </c>
      <c r="C370" s="2" t="s">
        <v>281</v>
      </c>
      <c r="D370" s="4">
        <v>21695.25</v>
      </c>
      <c r="E370" s="1" t="s">
        <v>1094</v>
      </c>
      <c r="F370" s="1" t="s">
        <v>665</v>
      </c>
      <c r="G370" s="1" t="s">
        <v>14</v>
      </c>
      <c r="H370" s="1" t="s">
        <v>1340</v>
      </c>
      <c r="I370" s="1">
        <v>301474.26904896001</v>
      </c>
      <c r="J370" s="1" t="s">
        <v>1341</v>
      </c>
    </row>
    <row r="371" spans="1:10" x14ac:dyDescent="0.25">
      <c r="A371" s="1" t="s">
        <v>1342</v>
      </c>
      <c r="B371" s="2">
        <v>694422009</v>
      </c>
      <c r="C371" s="2" t="s">
        <v>124</v>
      </c>
      <c r="D371" s="4">
        <v>14025</v>
      </c>
      <c r="E371" s="1" t="s">
        <v>1094</v>
      </c>
      <c r="F371" s="1" t="s">
        <v>63</v>
      </c>
      <c r="G371" s="1" t="s">
        <v>14</v>
      </c>
      <c r="H371" s="1" t="s">
        <v>1343</v>
      </c>
      <c r="I371" s="1">
        <v>205417.32925559999</v>
      </c>
      <c r="J371" s="1" t="s">
        <v>1344</v>
      </c>
    </row>
    <row r="372" spans="1:10" x14ac:dyDescent="0.25">
      <c r="A372" s="1" t="s">
        <v>1345</v>
      </c>
      <c r="B372" s="2">
        <v>783832158</v>
      </c>
      <c r="C372" s="2" t="s">
        <v>255</v>
      </c>
      <c r="D372" s="4">
        <v>25347.75</v>
      </c>
      <c r="E372" s="1" t="s">
        <v>1094</v>
      </c>
      <c r="F372" s="1" t="s">
        <v>395</v>
      </c>
      <c r="G372" s="1" t="s">
        <v>14</v>
      </c>
      <c r="H372" s="1" t="s">
        <v>1346</v>
      </c>
      <c r="I372" s="1">
        <v>378515.9363986</v>
      </c>
      <c r="J372" s="1" t="s">
        <v>1347</v>
      </c>
    </row>
    <row r="373" spans="1:10" x14ac:dyDescent="0.25">
      <c r="A373" s="1" t="s">
        <v>1348</v>
      </c>
      <c r="B373" s="2">
        <v>66026445</v>
      </c>
      <c r="C373" s="2" t="s">
        <v>143</v>
      </c>
      <c r="D373" s="4">
        <v>34479</v>
      </c>
      <c r="E373" s="1" t="s">
        <v>1094</v>
      </c>
      <c r="F373" s="1" t="s">
        <v>951</v>
      </c>
      <c r="G373" s="1" t="s">
        <v>14</v>
      </c>
      <c r="H373" s="1" t="s">
        <v>1349</v>
      </c>
      <c r="I373" s="1">
        <v>86583.816285120003</v>
      </c>
      <c r="J373" s="1" t="s">
        <v>1350</v>
      </c>
    </row>
    <row r="374" spans="1:10" x14ac:dyDescent="0.25">
      <c r="A374" s="1" t="s">
        <v>1351</v>
      </c>
      <c r="B374" s="2">
        <v>343908925</v>
      </c>
      <c r="C374" s="2" t="s">
        <v>513</v>
      </c>
      <c r="D374" s="4">
        <v>32287.5</v>
      </c>
      <c r="E374" s="1" t="s">
        <v>1094</v>
      </c>
      <c r="F374" s="1" t="s">
        <v>73</v>
      </c>
      <c r="G374" s="1" t="s">
        <v>14</v>
      </c>
      <c r="H374" s="1" t="s">
        <v>1352</v>
      </c>
      <c r="I374" s="1">
        <v>169790.6424636</v>
      </c>
      <c r="J374" s="1" t="s">
        <v>1353</v>
      </c>
    </row>
    <row r="375" spans="1:10" x14ac:dyDescent="0.25">
      <c r="A375" s="1" t="s">
        <v>1354</v>
      </c>
      <c r="B375" s="2">
        <v>848268059</v>
      </c>
      <c r="C375" s="2" t="s">
        <v>862</v>
      </c>
      <c r="D375" s="4">
        <v>24617.25</v>
      </c>
      <c r="E375" s="1" t="s">
        <v>1094</v>
      </c>
      <c r="F375" s="1" t="s">
        <v>172</v>
      </c>
      <c r="G375" s="1" t="s">
        <v>14</v>
      </c>
      <c r="H375" s="1" t="s">
        <v>1355</v>
      </c>
      <c r="I375" s="1">
        <v>12248.733879199999</v>
      </c>
      <c r="J375" s="1" t="s">
        <v>1356</v>
      </c>
    </row>
    <row r="376" spans="1:10" x14ac:dyDescent="0.25">
      <c r="A376" s="1" t="s">
        <v>1357</v>
      </c>
      <c r="B376" s="2">
        <v>213765198</v>
      </c>
      <c r="C376" s="2" t="s">
        <v>365</v>
      </c>
      <c r="D376" s="4">
        <v>37035.75</v>
      </c>
      <c r="E376" s="1" t="s">
        <v>1094</v>
      </c>
      <c r="F376" s="1" t="s">
        <v>274</v>
      </c>
      <c r="G376" s="1" t="s">
        <v>14</v>
      </c>
      <c r="H376" s="1"/>
      <c r="I376" s="1"/>
      <c r="J376" s="1" t="s">
        <v>1358</v>
      </c>
    </row>
    <row r="377" spans="1:10" x14ac:dyDescent="0.25">
      <c r="A377" s="1" t="s">
        <v>1359</v>
      </c>
      <c r="B377" s="2">
        <v>519706370</v>
      </c>
      <c r="C377" s="2" t="s">
        <v>245</v>
      </c>
      <c r="D377" s="4">
        <v>19503.75</v>
      </c>
      <c r="E377" s="1" t="s">
        <v>1094</v>
      </c>
      <c r="F377" s="1" t="s">
        <v>147</v>
      </c>
      <c r="G377" s="1" t="s">
        <v>14</v>
      </c>
      <c r="H377" s="1" t="s">
        <v>1360</v>
      </c>
      <c r="I377" s="1">
        <v>377737.50334320002</v>
      </c>
      <c r="J377" s="1" t="s">
        <v>1361</v>
      </c>
    </row>
    <row r="378" spans="1:10" x14ac:dyDescent="0.25">
      <c r="A378" s="1" t="s">
        <v>1362</v>
      </c>
      <c r="B378" s="2">
        <v>7308307</v>
      </c>
      <c r="C378" s="2" t="s">
        <v>226</v>
      </c>
      <c r="D378" s="4">
        <v>31557</v>
      </c>
      <c r="E378" s="1" t="s">
        <v>1094</v>
      </c>
      <c r="F378" s="1" t="s">
        <v>13</v>
      </c>
      <c r="G378" s="1" t="s">
        <v>14</v>
      </c>
      <c r="H378" s="1" t="s">
        <v>1363</v>
      </c>
      <c r="I378" s="1">
        <v>343972.50047999999</v>
      </c>
      <c r="J378" s="1" t="s">
        <v>1364</v>
      </c>
    </row>
    <row r="379" spans="1:10" x14ac:dyDescent="0.25">
      <c r="A379" s="1" t="s">
        <v>1365</v>
      </c>
      <c r="B379" s="2">
        <v>938249145</v>
      </c>
      <c r="C379" s="2" t="s">
        <v>47</v>
      </c>
      <c r="D379" s="4">
        <v>31191.75</v>
      </c>
      <c r="E379" s="1" t="s">
        <v>1094</v>
      </c>
      <c r="F379" s="1" t="s">
        <v>227</v>
      </c>
      <c r="G379" s="1" t="s">
        <v>14</v>
      </c>
      <c r="H379" s="1" t="s">
        <v>1366</v>
      </c>
      <c r="I379" s="1">
        <v>396217.13543999998</v>
      </c>
      <c r="J379" s="1" t="s">
        <v>1367</v>
      </c>
    </row>
    <row r="380" spans="1:10" x14ac:dyDescent="0.25">
      <c r="A380" s="1" t="s">
        <v>1368</v>
      </c>
      <c r="B380" s="2">
        <v>894934302</v>
      </c>
      <c r="C380" s="2" t="s">
        <v>479</v>
      </c>
      <c r="D380" s="4">
        <v>33383.25</v>
      </c>
      <c r="E380" s="1" t="s">
        <v>1094</v>
      </c>
      <c r="F380" s="1" t="s">
        <v>774</v>
      </c>
      <c r="G380" s="1" t="s">
        <v>14</v>
      </c>
      <c r="H380" s="1" t="s">
        <v>1369</v>
      </c>
      <c r="I380" s="1">
        <v>152164.77369999999</v>
      </c>
      <c r="J380" s="1" t="s">
        <v>1370</v>
      </c>
    </row>
    <row r="381" spans="1:10" x14ac:dyDescent="0.25">
      <c r="A381" s="1" t="s">
        <v>1371</v>
      </c>
      <c r="B381" s="2">
        <v>62136778</v>
      </c>
      <c r="C381" s="2" t="s">
        <v>92</v>
      </c>
      <c r="D381" s="4">
        <v>29000.25</v>
      </c>
      <c r="E381" s="1" t="s">
        <v>1094</v>
      </c>
      <c r="F381" s="1" t="s">
        <v>1372</v>
      </c>
      <c r="G381" s="1" t="s">
        <v>14</v>
      </c>
      <c r="H381" s="1" t="s">
        <v>1373</v>
      </c>
      <c r="I381" s="1">
        <v>153789.82133760001</v>
      </c>
      <c r="J381" s="1" t="s">
        <v>1374</v>
      </c>
    </row>
    <row r="382" spans="1:10" x14ac:dyDescent="0.25">
      <c r="A382" s="1" t="s">
        <v>1375</v>
      </c>
      <c r="B382" s="2">
        <v>104344203</v>
      </c>
      <c r="C382" s="2" t="s">
        <v>273</v>
      </c>
      <c r="D382" s="4">
        <v>20964.75</v>
      </c>
      <c r="E382" s="1" t="s">
        <v>1094</v>
      </c>
      <c r="F382" s="1" t="s">
        <v>181</v>
      </c>
      <c r="G382" s="1" t="s">
        <v>14</v>
      </c>
      <c r="H382" s="1" t="s">
        <v>1376</v>
      </c>
      <c r="I382" s="1">
        <v>809650.90944192</v>
      </c>
      <c r="J382" s="1" t="s">
        <v>1377</v>
      </c>
    </row>
    <row r="383" spans="1:10" x14ac:dyDescent="0.25">
      <c r="A383" s="1" t="s">
        <v>1378</v>
      </c>
      <c r="B383" s="2">
        <v>326543835</v>
      </c>
      <c r="C383" s="2" t="s">
        <v>357</v>
      </c>
      <c r="D383" s="4">
        <v>35209.5</v>
      </c>
      <c r="E383" s="1" t="s">
        <v>1094</v>
      </c>
      <c r="F383" s="1" t="s">
        <v>290</v>
      </c>
      <c r="G383" s="1" t="s">
        <v>14</v>
      </c>
      <c r="H383" s="1" t="s">
        <v>1379</v>
      </c>
      <c r="I383" s="1">
        <v>256729.55695920001</v>
      </c>
      <c r="J383" s="1" t="s">
        <v>1380</v>
      </c>
    </row>
    <row r="384" spans="1:10" x14ac:dyDescent="0.25">
      <c r="A384" s="1" t="s">
        <v>1381</v>
      </c>
      <c r="B384" s="2">
        <v>618776278</v>
      </c>
      <c r="C384" s="2" t="s">
        <v>452</v>
      </c>
      <c r="D384" s="4">
        <v>26078.25</v>
      </c>
      <c r="E384" s="1" t="s">
        <v>1094</v>
      </c>
      <c r="F384" s="1" t="s">
        <v>264</v>
      </c>
      <c r="G384" s="1" t="s">
        <v>14</v>
      </c>
      <c r="H384" s="1" t="s">
        <v>1382</v>
      </c>
      <c r="I384" s="1">
        <v>219513.55023359999</v>
      </c>
      <c r="J384" s="1" t="s">
        <v>1383</v>
      </c>
    </row>
    <row r="385" spans="1:10" x14ac:dyDescent="0.25">
      <c r="A385" s="1" t="s">
        <v>1384</v>
      </c>
      <c r="B385" s="2">
        <v>481270841</v>
      </c>
      <c r="C385" s="2" t="s">
        <v>52</v>
      </c>
      <c r="D385" s="4">
        <v>20234.25</v>
      </c>
      <c r="E385" s="1" t="s">
        <v>1094</v>
      </c>
      <c r="F385" s="1" t="s">
        <v>48</v>
      </c>
      <c r="G385" s="1" t="s">
        <v>14</v>
      </c>
      <c r="H385" s="1" t="s">
        <v>1385</v>
      </c>
      <c r="I385" s="1">
        <v>276331.55485319998</v>
      </c>
      <c r="J385" s="1" t="s">
        <v>1386</v>
      </c>
    </row>
    <row r="386" spans="1:10" x14ac:dyDescent="0.25">
      <c r="A386" s="1" t="s">
        <v>1387</v>
      </c>
      <c r="B386" s="2">
        <v>728558350</v>
      </c>
      <c r="C386" s="2" t="s">
        <v>43</v>
      </c>
      <c r="D386" s="4">
        <v>36670.5</v>
      </c>
      <c r="E386" s="1" t="s">
        <v>1094</v>
      </c>
      <c r="F386" s="1" t="s">
        <v>1388</v>
      </c>
      <c r="G386" s="1" t="s">
        <v>14</v>
      </c>
      <c r="H386" s="1" t="s">
        <v>1389</v>
      </c>
      <c r="I386" s="1">
        <v>84900.782668800006</v>
      </c>
      <c r="J386" s="1" t="s">
        <v>1390</v>
      </c>
    </row>
    <row r="387" spans="1:10" x14ac:dyDescent="0.25">
      <c r="A387" s="1" t="s">
        <v>1391</v>
      </c>
      <c r="B387" s="2">
        <v>385558417</v>
      </c>
      <c r="C387" s="2" t="s">
        <v>226</v>
      </c>
      <c r="D387" s="4">
        <v>31557</v>
      </c>
      <c r="E387" s="1" t="s">
        <v>1094</v>
      </c>
      <c r="F387" s="1" t="s">
        <v>48</v>
      </c>
      <c r="G387" s="1" t="s">
        <v>14</v>
      </c>
      <c r="H387" s="1" t="s">
        <v>1392</v>
      </c>
      <c r="I387" s="1">
        <v>50040.525600000001</v>
      </c>
      <c r="J387" s="1" t="s">
        <v>1393</v>
      </c>
    </row>
    <row r="388" spans="1:10" x14ac:dyDescent="0.25">
      <c r="A388" s="1" t="s">
        <v>1394</v>
      </c>
      <c r="B388" s="2">
        <v>852176724</v>
      </c>
      <c r="C388" s="2" t="s">
        <v>250</v>
      </c>
      <c r="D388" s="4">
        <v>18042.75</v>
      </c>
      <c r="E388" s="1" t="s">
        <v>1094</v>
      </c>
      <c r="F388" s="1" t="s">
        <v>251</v>
      </c>
      <c r="G388" s="1" t="s">
        <v>14</v>
      </c>
      <c r="H388" s="1" t="s">
        <v>1395</v>
      </c>
      <c r="I388" s="1">
        <v>503686.52137440001</v>
      </c>
      <c r="J388" s="1" t="s">
        <v>1396</v>
      </c>
    </row>
    <row r="389" spans="1:10" x14ac:dyDescent="0.25">
      <c r="A389" s="1" t="s">
        <v>1397</v>
      </c>
      <c r="B389" s="2">
        <v>370051676</v>
      </c>
      <c r="C389" s="2" t="s">
        <v>62</v>
      </c>
      <c r="D389" s="4">
        <v>22791</v>
      </c>
      <c r="E389" s="1" t="s">
        <v>1094</v>
      </c>
      <c r="F389" s="1" t="s">
        <v>675</v>
      </c>
      <c r="G389" s="1" t="s">
        <v>14</v>
      </c>
      <c r="H389" s="1"/>
      <c r="I389" s="1"/>
      <c r="J389" s="1" t="s">
        <v>1398</v>
      </c>
    </row>
    <row r="390" spans="1:10" x14ac:dyDescent="0.25">
      <c r="A390" s="1" t="s">
        <v>1399</v>
      </c>
      <c r="B390" s="2">
        <v>449540697</v>
      </c>
      <c r="C390" s="2" t="s">
        <v>194</v>
      </c>
      <c r="D390" s="4">
        <v>30826.5</v>
      </c>
      <c r="E390" s="1" t="s">
        <v>1094</v>
      </c>
      <c r="F390" s="1" t="s">
        <v>1400</v>
      </c>
      <c r="G390" s="1" t="s">
        <v>14</v>
      </c>
      <c r="H390" s="1" t="s">
        <v>1401</v>
      </c>
      <c r="I390" s="1">
        <v>281734.23104400001</v>
      </c>
      <c r="J390" s="1" t="s">
        <v>1402</v>
      </c>
    </row>
    <row r="391" spans="1:10" x14ac:dyDescent="0.25">
      <c r="A391" s="1" t="s">
        <v>1403</v>
      </c>
      <c r="B391" s="2">
        <v>467194584</v>
      </c>
      <c r="C391" s="2" t="s">
        <v>479</v>
      </c>
      <c r="D391" s="4">
        <v>33383.25</v>
      </c>
      <c r="E391" s="1" t="s">
        <v>1094</v>
      </c>
      <c r="F391" s="1" t="s">
        <v>1404</v>
      </c>
      <c r="G391" s="1" t="s">
        <v>14</v>
      </c>
      <c r="H391" s="1" t="s">
        <v>1405</v>
      </c>
      <c r="I391" s="1">
        <v>675321.76863359998</v>
      </c>
      <c r="J391" s="1" t="s">
        <v>1406</v>
      </c>
    </row>
    <row r="392" spans="1:10" x14ac:dyDescent="0.25">
      <c r="A392" s="1" t="s">
        <v>1407</v>
      </c>
      <c r="B392" s="2">
        <v>761224462</v>
      </c>
      <c r="C392" s="2" t="s">
        <v>92</v>
      </c>
      <c r="D392" s="4">
        <v>29000.25</v>
      </c>
      <c r="E392" s="1" t="s">
        <v>1094</v>
      </c>
      <c r="F392" s="1" t="s">
        <v>418</v>
      </c>
      <c r="G392" s="1" t="s">
        <v>14</v>
      </c>
      <c r="H392" s="1" t="s">
        <v>1408</v>
      </c>
      <c r="I392" s="1">
        <v>312885.01434400002</v>
      </c>
      <c r="J392" s="1" t="s">
        <v>1409</v>
      </c>
    </row>
    <row r="393" spans="1:10" x14ac:dyDescent="0.25">
      <c r="A393" s="1" t="s">
        <v>1410</v>
      </c>
      <c r="B393" s="2">
        <v>863983168</v>
      </c>
      <c r="C393" s="2" t="s">
        <v>322</v>
      </c>
      <c r="D393" s="4">
        <v>26443.5</v>
      </c>
      <c r="E393" s="1" t="s">
        <v>1094</v>
      </c>
      <c r="F393" s="1" t="s">
        <v>97</v>
      </c>
      <c r="G393" s="1" t="s">
        <v>14</v>
      </c>
      <c r="H393" s="1" t="s">
        <v>1411</v>
      </c>
      <c r="I393" s="1">
        <v>31743.8424576</v>
      </c>
      <c r="J393" s="1" t="s">
        <v>1412</v>
      </c>
    </row>
    <row r="394" spans="1:10" x14ac:dyDescent="0.25">
      <c r="A394" s="1" t="s">
        <v>1413</v>
      </c>
      <c r="B394" s="2">
        <v>877547043</v>
      </c>
      <c r="C394" s="2" t="s">
        <v>119</v>
      </c>
      <c r="D394" s="4">
        <v>24982.5</v>
      </c>
      <c r="E394" s="1" t="s">
        <v>1094</v>
      </c>
      <c r="F394" s="1" t="s">
        <v>602</v>
      </c>
      <c r="G394" s="1" t="s">
        <v>14</v>
      </c>
      <c r="H394" s="1" t="s">
        <v>1414</v>
      </c>
      <c r="I394" s="1">
        <v>25798.796859999999</v>
      </c>
      <c r="J394" s="1" t="s">
        <v>1415</v>
      </c>
    </row>
    <row r="395" spans="1:10" x14ac:dyDescent="0.25">
      <c r="A395" s="1" t="s">
        <v>1416</v>
      </c>
      <c r="B395" s="2">
        <v>763637230</v>
      </c>
      <c r="C395" s="2" t="s">
        <v>129</v>
      </c>
      <c r="D395" s="4">
        <v>15120.75</v>
      </c>
      <c r="E395" s="1" t="s">
        <v>1094</v>
      </c>
      <c r="F395" s="1" t="s">
        <v>102</v>
      </c>
      <c r="G395" s="1" t="s">
        <v>14</v>
      </c>
      <c r="H395" s="1" t="s">
        <v>1417</v>
      </c>
      <c r="I395" s="1">
        <v>118725.94034080001</v>
      </c>
      <c r="J395" s="1" t="s">
        <v>1418</v>
      </c>
    </row>
    <row r="396" spans="1:10" x14ac:dyDescent="0.25">
      <c r="A396" s="1" t="s">
        <v>1419</v>
      </c>
      <c r="B396" s="2">
        <v>527024190</v>
      </c>
      <c r="C396" s="2" t="s">
        <v>245</v>
      </c>
      <c r="D396" s="4">
        <v>19503.75</v>
      </c>
      <c r="E396" s="1" t="s">
        <v>1094</v>
      </c>
      <c r="F396" s="1" t="s">
        <v>829</v>
      </c>
      <c r="G396" s="1" t="s">
        <v>14</v>
      </c>
      <c r="H396" s="1" t="s">
        <v>1420</v>
      </c>
      <c r="I396" s="1">
        <v>63014.441570080002</v>
      </c>
      <c r="J396" s="1" t="s">
        <v>1421</v>
      </c>
    </row>
    <row r="397" spans="1:10" x14ac:dyDescent="0.25">
      <c r="A397" s="1" t="s">
        <v>1422</v>
      </c>
      <c r="B397" s="2">
        <v>842020221</v>
      </c>
      <c r="C397" s="2" t="s">
        <v>217</v>
      </c>
      <c r="D397" s="4">
        <v>38496.75</v>
      </c>
      <c r="E397" s="1" t="s">
        <v>1094</v>
      </c>
      <c r="F397" s="1" t="s">
        <v>784</v>
      </c>
      <c r="G397" s="1" t="s">
        <v>14</v>
      </c>
      <c r="H397" s="1" t="s">
        <v>1423</v>
      </c>
      <c r="I397" s="1">
        <v>17439.309023760001</v>
      </c>
      <c r="J397" s="1" t="s">
        <v>1424</v>
      </c>
    </row>
    <row r="398" spans="1:10" x14ac:dyDescent="0.25">
      <c r="A398" s="1" t="s">
        <v>1425</v>
      </c>
      <c r="B398" s="2">
        <v>254483229</v>
      </c>
      <c r="C398" s="2" t="s">
        <v>57</v>
      </c>
      <c r="D398" s="4">
        <v>34113.75</v>
      </c>
      <c r="E398" s="1" t="s">
        <v>1094</v>
      </c>
      <c r="F398" s="1" t="s">
        <v>1426</v>
      </c>
      <c r="G398" s="1" t="s">
        <v>14</v>
      </c>
      <c r="H398" s="1" t="s">
        <v>1427</v>
      </c>
      <c r="I398" s="1">
        <v>780070.85170560004</v>
      </c>
      <c r="J398" s="1" t="s">
        <v>1428</v>
      </c>
    </row>
    <row r="399" spans="1:10" x14ac:dyDescent="0.25">
      <c r="A399" s="1" t="s">
        <v>1429</v>
      </c>
      <c r="B399" s="2">
        <v>922947867</v>
      </c>
      <c r="C399" s="2" t="s">
        <v>513</v>
      </c>
      <c r="D399" s="4">
        <v>32287.5</v>
      </c>
      <c r="E399" s="1" t="s">
        <v>1094</v>
      </c>
      <c r="F399" s="1" t="s">
        <v>139</v>
      </c>
      <c r="G399" s="1" t="s">
        <v>14</v>
      </c>
      <c r="H399" s="1" t="s">
        <v>1430</v>
      </c>
      <c r="I399" s="1">
        <v>911671.97253719997</v>
      </c>
      <c r="J399" s="1" t="s">
        <v>1431</v>
      </c>
    </row>
    <row r="400" spans="1:10" x14ac:dyDescent="0.25">
      <c r="A400" s="1" t="s">
        <v>1432</v>
      </c>
      <c r="B400" s="2">
        <v>17142593</v>
      </c>
      <c r="C400" s="2" t="s">
        <v>143</v>
      </c>
      <c r="D400" s="4">
        <v>34479</v>
      </c>
      <c r="E400" s="1" t="s">
        <v>1094</v>
      </c>
      <c r="F400" s="1" t="s">
        <v>721</v>
      </c>
      <c r="G400" s="1" t="s">
        <v>14</v>
      </c>
      <c r="H400" s="1" t="s">
        <v>1433</v>
      </c>
      <c r="I400" s="1">
        <v>280771.27375499997</v>
      </c>
      <c r="J400" s="1" t="s">
        <v>1434</v>
      </c>
    </row>
    <row r="401" spans="1:10" x14ac:dyDescent="0.25">
      <c r="A401" s="1" t="s">
        <v>1435</v>
      </c>
      <c r="B401" s="2">
        <v>283169927</v>
      </c>
      <c r="C401" s="2" t="s">
        <v>28</v>
      </c>
      <c r="D401" s="4">
        <v>32652.75</v>
      </c>
      <c r="E401" s="1" t="s">
        <v>1094</v>
      </c>
      <c r="F401" s="1" t="s">
        <v>318</v>
      </c>
      <c r="G401" s="1" t="s">
        <v>14</v>
      </c>
      <c r="H401" s="1" t="s">
        <v>1436</v>
      </c>
      <c r="I401" s="1">
        <v>28723.808808239999</v>
      </c>
      <c r="J401" s="1" t="s">
        <v>1437</v>
      </c>
    </row>
    <row r="402" spans="1:10" x14ac:dyDescent="0.25">
      <c r="A402" s="1" t="s">
        <v>1438</v>
      </c>
      <c r="B402" s="2">
        <v>800032581</v>
      </c>
      <c r="C402" s="2" t="s">
        <v>62</v>
      </c>
      <c r="D402" s="4">
        <v>22791</v>
      </c>
      <c r="E402" s="1" t="s">
        <v>1094</v>
      </c>
      <c r="F402" s="1" t="s">
        <v>256</v>
      </c>
      <c r="G402" s="1" t="s">
        <v>14</v>
      </c>
      <c r="H402" s="1" t="s">
        <v>1439</v>
      </c>
      <c r="I402" s="1">
        <v>291140.56777788</v>
      </c>
      <c r="J402" s="1" t="s">
        <v>1440</v>
      </c>
    </row>
    <row r="403" spans="1:10" x14ac:dyDescent="0.25">
      <c r="A403" s="1" t="s">
        <v>892</v>
      </c>
      <c r="B403" s="2">
        <v>721237017</v>
      </c>
      <c r="C403" s="2" t="s">
        <v>23</v>
      </c>
      <c r="D403" s="4">
        <v>15486</v>
      </c>
      <c r="E403" s="1" t="s">
        <v>1094</v>
      </c>
      <c r="F403" s="1" t="s">
        <v>1242</v>
      </c>
      <c r="G403" s="1" t="s">
        <v>14</v>
      </c>
      <c r="H403" s="1" t="s">
        <v>1441</v>
      </c>
      <c r="I403" s="1">
        <v>78786.158649300007</v>
      </c>
      <c r="J403" s="1" t="s">
        <v>1442</v>
      </c>
    </row>
    <row r="404" spans="1:10" x14ac:dyDescent="0.25">
      <c r="A404" s="1" t="s">
        <v>1443</v>
      </c>
      <c r="B404" s="2">
        <v>98577196</v>
      </c>
      <c r="C404" s="2" t="s">
        <v>309</v>
      </c>
      <c r="D404" s="4">
        <v>27904.5</v>
      </c>
      <c r="E404" s="1" t="s">
        <v>1094</v>
      </c>
      <c r="F404" s="1" t="s">
        <v>399</v>
      </c>
      <c r="G404" s="1" t="s">
        <v>14</v>
      </c>
      <c r="H404" s="1" t="s">
        <v>1444</v>
      </c>
      <c r="I404" s="1">
        <v>58831.4496</v>
      </c>
      <c r="J404" s="1" t="s">
        <v>1445</v>
      </c>
    </row>
    <row r="405" spans="1:10" x14ac:dyDescent="0.25">
      <c r="A405" s="1" t="s">
        <v>1446</v>
      </c>
      <c r="B405" s="2">
        <v>333129687</v>
      </c>
      <c r="C405" s="2" t="s">
        <v>1201</v>
      </c>
      <c r="D405" s="4">
        <v>30461.25</v>
      </c>
      <c r="E405" s="1" t="s">
        <v>1094</v>
      </c>
      <c r="F405" s="1" t="s">
        <v>34</v>
      </c>
      <c r="G405" s="1" t="s">
        <v>14</v>
      </c>
      <c r="H405" s="1" t="s">
        <v>1447</v>
      </c>
      <c r="I405" s="1">
        <v>172342.39131648</v>
      </c>
      <c r="J405" s="1" t="s">
        <v>1448</v>
      </c>
    </row>
    <row r="406" spans="1:10" x14ac:dyDescent="0.25">
      <c r="A406" s="1" t="s">
        <v>1449</v>
      </c>
      <c r="B406" s="2">
        <v>301382196</v>
      </c>
      <c r="C406" s="2" t="s">
        <v>322</v>
      </c>
      <c r="D406" s="4">
        <v>26443.5</v>
      </c>
      <c r="E406" s="1" t="s">
        <v>1094</v>
      </c>
      <c r="F406" s="1" t="s">
        <v>1450</v>
      </c>
      <c r="G406" s="1" t="s">
        <v>14</v>
      </c>
      <c r="H406" s="1" t="s">
        <v>1451</v>
      </c>
      <c r="I406" s="1">
        <v>37062.00888768</v>
      </c>
      <c r="J406" s="1" t="s">
        <v>1452</v>
      </c>
    </row>
    <row r="407" spans="1:10" x14ac:dyDescent="0.25">
      <c r="A407" s="1" t="s">
        <v>1453</v>
      </c>
      <c r="B407" s="2">
        <v>93214941</v>
      </c>
      <c r="C407" s="2" t="s">
        <v>154</v>
      </c>
      <c r="D407" s="4">
        <v>29730.75</v>
      </c>
      <c r="E407" s="1" t="s">
        <v>1094</v>
      </c>
      <c r="F407" s="1" t="s">
        <v>993</v>
      </c>
      <c r="G407" s="1" t="s">
        <v>14</v>
      </c>
      <c r="H407" s="1" t="s">
        <v>1454</v>
      </c>
      <c r="I407" s="1">
        <v>255721.55202594001</v>
      </c>
      <c r="J407" s="1" t="s">
        <v>1455</v>
      </c>
    </row>
    <row r="408" spans="1:10" x14ac:dyDescent="0.25">
      <c r="A408" s="1" t="s">
        <v>1456</v>
      </c>
      <c r="B408" s="2">
        <v>468672741</v>
      </c>
      <c r="C408" s="2" t="s">
        <v>335</v>
      </c>
      <c r="D408" s="4">
        <v>19869</v>
      </c>
      <c r="E408" s="1" t="s">
        <v>1094</v>
      </c>
      <c r="F408" s="1" t="s">
        <v>135</v>
      </c>
      <c r="G408" s="1" t="s">
        <v>14</v>
      </c>
      <c r="H408" s="1" t="s">
        <v>1457</v>
      </c>
      <c r="I408" s="1">
        <v>569224.08925199998</v>
      </c>
      <c r="J408" s="1" t="s">
        <v>1458</v>
      </c>
    </row>
    <row r="409" spans="1:10" x14ac:dyDescent="0.25">
      <c r="A409" s="1" t="s">
        <v>1459</v>
      </c>
      <c r="B409" s="2">
        <v>233834163</v>
      </c>
      <c r="C409" s="2" t="s">
        <v>518</v>
      </c>
      <c r="D409" s="4">
        <v>35574.75</v>
      </c>
      <c r="E409" s="1" t="s">
        <v>1094</v>
      </c>
      <c r="F409" s="1" t="s">
        <v>1197</v>
      </c>
      <c r="G409" s="1" t="s">
        <v>14</v>
      </c>
      <c r="H409" s="1" t="s">
        <v>1460</v>
      </c>
      <c r="I409" s="1">
        <v>111956.350842</v>
      </c>
      <c r="J409" s="1" t="s">
        <v>1461</v>
      </c>
    </row>
    <row r="410" spans="1:10" x14ac:dyDescent="0.25">
      <c r="A410" s="1" t="s">
        <v>1462</v>
      </c>
      <c r="B410" s="2">
        <v>116404368</v>
      </c>
      <c r="C410" s="2" t="s">
        <v>869</v>
      </c>
      <c r="D410" s="4">
        <v>17312.25</v>
      </c>
      <c r="E410" s="1" t="s">
        <v>1094</v>
      </c>
      <c r="F410" s="1" t="s">
        <v>947</v>
      </c>
      <c r="G410" s="1" t="s">
        <v>14</v>
      </c>
      <c r="H410" s="1" t="s">
        <v>1463</v>
      </c>
      <c r="I410" s="1">
        <v>108981.92527560001</v>
      </c>
      <c r="J410" s="1" t="s">
        <v>1464</v>
      </c>
    </row>
    <row r="411" spans="1:10" x14ac:dyDescent="0.25">
      <c r="A411" s="1" t="s">
        <v>1465</v>
      </c>
      <c r="B411" s="2">
        <v>441796382</v>
      </c>
      <c r="C411" s="2" t="s">
        <v>365</v>
      </c>
      <c r="D411" s="4">
        <v>37035.75</v>
      </c>
      <c r="E411" s="1" t="s">
        <v>1094</v>
      </c>
      <c r="F411" s="1" t="s">
        <v>438</v>
      </c>
      <c r="G411" s="1" t="s">
        <v>14</v>
      </c>
      <c r="H411" s="1" t="s">
        <v>1466</v>
      </c>
      <c r="I411" s="1">
        <v>530522.88959999999</v>
      </c>
      <c r="J411" s="1" t="s">
        <v>1467</v>
      </c>
    </row>
    <row r="412" spans="1:10" x14ac:dyDescent="0.25">
      <c r="A412" s="1" t="s">
        <v>1468</v>
      </c>
      <c r="B412" s="2">
        <v>405553613</v>
      </c>
      <c r="C412" s="2" t="s">
        <v>124</v>
      </c>
      <c r="D412" s="4">
        <v>14025</v>
      </c>
      <c r="E412" s="1" t="s">
        <v>1094</v>
      </c>
      <c r="F412" s="1" t="s">
        <v>1469</v>
      </c>
      <c r="G412" s="1" t="s">
        <v>14</v>
      </c>
      <c r="H412" s="1" t="s">
        <v>1470</v>
      </c>
      <c r="I412" s="1">
        <v>808626.02464800002</v>
      </c>
      <c r="J412" s="1" t="s">
        <v>1471</v>
      </c>
    </row>
    <row r="413" spans="1:10" x14ac:dyDescent="0.25">
      <c r="A413" s="1" t="s">
        <v>1472</v>
      </c>
      <c r="B413" s="2">
        <v>339310494</v>
      </c>
      <c r="C413" s="2" t="s">
        <v>221</v>
      </c>
      <c r="D413" s="4">
        <v>33748.5</v>
      </c>
      <c r="E413" s="1" t="s">
        <v>1094</v>
      </c>
      <c r="F413" s="1" t="s">
        <v>1090</v>
      </c>
      <c r="G413" s="1" t="s">
        <v>14</v>
      </c>
      <c r="H413" s="1" t="s">
        <v>1473</v>
      </c>
      <c r="I413" s="1">
        <v>108315.90528000001</v>
      </c>
      <c r="J413" s="1" t="s">
        <v>1474</v>
      </c>
    </row>
    <row r="414" spans="1:10" x14ac:dyDescent="0.25">
      <c r="A414" s="1" t="s">
        <v>1475</v>
      </c>
      <c r="B414" s="2">
        <v>305329337</v>
      </c>
      <c r="C414" s="2" t="s">
        <v>33</v>
      </c>
      <c r="D414" s="4">
        <v>13659.75</v>
      </c>
      <c r="E414" s="1" t="s">
        <v>1094</v>
      </c>
      <c r="F414" s="1" t="s">
        <v>310</v>
      </c>
      <c r="G414" s="1" t="s">
        <v>14</v>
      </c>
      <c r="H414" s="1" t="s">
        <v>1476</v>
      </c>
      <c r="I414" s="1">
        <v>102196.3048704</v>
      </c>
      <c r="J414" s="1" t="s">
        <v>1477</v>
      </c>
    </row>
    <row r="415" spans="1:10" x14ac:dyDescent="0.25">
      <c r="A415" s="1" t="s">
        <v>1478</v>
      </c>
      <c r="B415" s="2">
        <v>314669857</v>
      </c>
      <c r="C415" s="2" t="s">
        <v>221</v>
      </c>
      <c r="D415" s="4">
        <v>33748.5</v>
      </c>
      <c r="E415" s="1" t="s">
        <v>1094</v>
      </c>
      <c r="F415" s="1" t="s">
        <v>1479</v>
      </c>
      <c r="G415" s="1" t="s">
        <v>14</v>
      </c>
      <c r="H415" s="1" t="s">
        <v>1480</v>
      </c>
      <c r="I415" s="1">
        <v>88086.050949600001</v>
      </c>
      <c r="J415" s="1" t="s">
        <v>1481</v>
      </c>
    </row>
    <row r="416" spans="1:10" x14ac:dyDescent="0.25">
      <c r="A416" s="1" t="s">
        <v>1482</v>
      </c>
      <c r="B416" s="2">
        <v>957223176</v>
      </c>
      <c r="C416" s="2" t="s">
        <v>119</v>
      </c>
      <c r="D416" s="4">
        <v>24982.5</v>
      </c>
      <c r="E416" s="1" t="s">
        <v>1094</v>
      </c>
      <c r="F416" s="1" t="s">
        <v>549</v>
      </c>
      <c r="G416" s="1" t="s">
        <v>14</v>
      </c>
      <c r="H416" s="1" t="s">
        <v>1483</v>
      </c>
      <c r="I416" s="1">
        <v>303042.24101331999</v>
      </c>
      <c r="J416" s="1" t="s">
        <v>1484</v>
      </c>
    </row>
    <row r="417" spans="1:10" x14ac:dyDescent="0.25">
      <c r="A417" s="1" t="s">
        <v>1485</v>
      </c>
      <c r="B417" s="2">
        <v>286598152</v>
      </c>
      <c r="C417" s="2" t="s">
        <v>62</v>
      </c>
      <c r="D417" s="4">
        <v>22791</v>
      </c>
      <c r="E417" s="1" t="s">
        <v>1094</v>
      </c>
      <c r="F417" s="1" t="s">
        <v>19</v>
      </c>
      <c r="G417" s="1" t="s">
        <v>14</v>
      </c>
      <c r="H417" s="1" t="s">
        <v>1486</v>
      </c>
      <c r="I417" s="1">
        <v>359004.15740700002</v>
      </c>
      <c r="J417" s="1" t="s">
        <v>1487</v>
      </c>
    </row>
    <row r="418" spans="1:10" x14ac:dyDescent="0.25">
      <c r="A418" s="1" t="s">
        <v>1488</v>
      </c>
      <c r="B418" s="2">
        <v>253730021</v>
      </c>
      <c r="C418" s="2" t="s">
        <v>365</v>
      </c>
      <c r="D418" s="4">
        <v>37035.75</v>
      </c>
      <c r="E418" s="1" t="s">
        <v>1094</v>
      </c>
      <c r="F418" s="1" t="s">
        <v>83</v>
      </c>
      <c r="G418" s="1" t="s">
        <v>14</v>
      </c>
      <c r="H418" s="1" t="s">
        <v>1489</v>
      </c>
      <c r="I418" s="1">
        <v>147006.74604</v>
      </c>
      <c r="J418" s="1" t="s">
        <v>1490</v>
      </c>
    </row>
    <row r="419" spans="1:10" x14ac:dyDescent="0.25">
      <c r="A419" s="1" t="s">
        <v>1491</v>
      </c>
      <c r="B419" s="2">
        <v>429910592</v>
      </c>
      <c r="C419" s="2" t="s">
        <v>18</v>
      </c>
      <c r="D419" s="4">
        <v>33018</v>
      </c>
      <c r="E419" s="1" t="s">
        <v>1094</v>
      </c>
      <c r="F419" s="1" t="s">
        <v>1308</v>
      </c>
      <c r="G419" s="1" t="s">
        <v>14</v>
      </c>
      <c r="H419" s="1" t="s">
        <v>1492</v>
      </c>
      <c r="I419" s="1">
        <v>317638.08896831999</v>
      </c>
      <c r="J419" s="1" t="s">
        <v>1493</v>
      </c>
    </row>
    <row r="420" spans="1:10" x14ac:dyDescent="0.25">
      <c r="A420" s="1" t="s">
        <v>1494</v>
      </c>
      <c r="B420" s="2">
        <v>797693035</v>
      </c>
      <c r="C420" s="2" t="s">
        <v>403</v>
      </c>
      <c r="D420" s="4">
        <v>31922.25</v>
      </c>
      <c r="E420" s="1" t="s">
        <v>1094</v>
      </c>
      <c r="F420" s="1" t="s">
        <v>549</v>
      </c>
      <c r="G420" s="1" t="s">
        <v>14</v>
      </c>
      <c r="H420" s="1" t="s">
        <v>1495</v>
      </c>
      <c r="I420" s="1">
        <v>91794.148205759993</v>
      </c>
      <c r="J420" s="1" t="s">
        <v>1496</v>
      </c>
    </row>
    <row r="421" spans="1:10" x14ac:dyDescent="0.25">
      <c r="A421" s="1" t="s">
        <v>1497</v>
      </c>
      <c r="B421" s="2">
        <v>598697376</v>
      </c>
      <c r="C421" s="2" t="s">
        <v>889</v>
      </c>
      <c r="D421" s="4">
        <v>30096</v>
      </c>
      <c r="E421" s="1" t="s">
        <v>1094</v>
      </c>
      <c r="F421" s="1" t="s">
        <v>1498</v>
      </c>
      <c r="G421" s="1" t="s">
        <v>14</v>
      </c>
      <c r="H421" s="1" t="s">
        <v>1499</v>
      </c>
      <c r="I421" s="1">
        <v>384180.74695599999</v>
      </c>
      <c r="J421" s="1" t="s">
        <v>1500</v>
      </c>
    </row>
    <row r="422" spans="1:10" x14ac:dyDescent="0.25">
      <c r="A422" s="1" t="s">
        <v>1501</v>
      </c>
      <c r="B422" s="2">
        <v>390723336</v>
      </c>
      <c r="C422" s="2" t="s">
        <v>357</v>
      </c>
      <c r="D422" s="4">
        <v>35209.5</v>
      </c>
      <c r="E422" s="1" t="s">
        <v>1094</v>
      </c>
      <c r="F422" s="1" t="s">
        <v>404</v>
      </c>
      <c r="G422" s="1" t="s">
        <v>14</v>
      </c>
      <c r="H422" s="1" t="s">
        <v>1502</v>
      </c>
      <c r="I422" s="1">
        <v>37273.872913200001</v>
      </c>
      <c r="J422" s="1" t="s">
        <v>1503</v>
      </c>
    </row>
    <row r="423" spans="1:10" x14ac:dyDescent="0.25">
      <c r="A423" s="1" t="s">
        <v>1504</v>
      </c>
      <c r="B423" s="2">
        <v>997146843</v>
      </c>
      <c r="C423" s="2" t="s">
        <v>226</v>
      </c>
      <c r="D423" s="4">
        <v>31557</v>
      </c>
      <c r="E423" s="1" t="s">
        <v>1094</v>
      </c>
      <c r="F423" s="1" t="s">
        <v>251</v>
      </c>
      <c r="G423" s="1" t="s">
        <v>14</v>
      </c>
      <c r="H423" s="1" t="s">
        <v>1505</v>
      </c>
      <c r="I423" s="1">
        <v>144330.58800071999</v>
      </c>
      <c r="J423" s="1" t="s">
        <v>1506</v>
      </c>
    </row>
    <row r="424" spans="1:10" x14ac:dyDescent="0.25">
      <c r="A424" s="1" t="s">
        <v>1507</v>
      </c>
      <c r="B424" s="2">
        <v>777546530</v>
      </c>
      <c r="C424" s="2" t="s">
        <v>43</v>
      </c>
      <c r="D424" s="4">
        <v>36670.5</v>
      </c>
      <c r="E424" s="1" t="s">
        <v>1094</v>
      </c>
      <c r="F424" s="1" t="s">
        <v>636</v>
      </c>
      <c r="G424" s="1" t="s">
        <v>14</v>
      </c>
      <c r="H424" s="1" t="s">
        <v>1508</v>
      </c>
      <c r="I424" s="1">
        <v>89006.353994999998</v>
      </c>
      <c r="J424" s="1" t="s">
        <v>1509</v>
      </c>
    </row>
    <row r="425" spans="1:10" x14ac:dyDescent="0.25">
      <c r="A425" s="1" t="s">
        <v>1510</v>
      </c>
      <c r="B425" s="2">
        <v>756973402</v>
      </c>
      <c r="C425" s="2" t="s">
        <v>82</v>
      </c>
      <c r="D425" s="4">
        <v>16947</v>
      </c>
      <c r="E425" s="1" t="s">
        <v>1094</v>
      </c>
      <c r="F425" s="1" t="s">
        <v>353</v>
      </c>
      <c r="G425" s="1" t="s">
        <v>14</v>
      </c>
      <c r="H425" s="1" t="s">
        <v>1511</v>
      </c>
      <c r="I425" s="1">
        <v>137282.75818949999</v>
      </c>
      <c r="J425" s="1" t="s">
        <v>1512</v>
      </c>
    </row>
    <row r="426" spans="1:10" x14ac:dyDescent="0.25">
      <c r="A426" s="1" t="s">
        <v>1513</v>
      </c>
      <c r="B426" s="2">
        <v>78979780</v>
      </c>
      <c r="C426" s="2" t="s">
        <v>114</v>
      </c>
      <c r="D426" s="4">
        <v>20599.5</v>
      </c>
      <c r="E426" s="1" t="s">
        <v>1094</v>
      </c>
      <c r="F426" s="1" t="s">
        <v>774</v>
      </c>
      <c r="G426" s="1" t="s">
        <v>14</v>
      </c>
      <c r="H426" s="1" t="s">
        <v>1514</v>
      </c>
      <c r="I426" s="1">
        <v>142689.81959999999</v>
      </c>
      <c r="J426" s="1" t="s">
        <v>1515</v>
      </c>
    </row>
    <row r="427" spans="1:10" x14ac:dyDescent="0.25">
      <c r="A427" s="1" t="s">
        <v>1516</v>
      </c>
      <c r="B427" s="2">
        <v>233064658</v>
      </c>
      <c r="C427" s="2" t="s">
        <v>134</v>
      </c>
      <c r="D427" s="4">
        <v>37401</v>
      </c>
      <c r="E427" s="1" t="s">
        <v>1094</v>
      </c>
      <c r="F427" s="1" t="s">
        <v>1517</v>
      </c>
      <c r="G427" s="1" t="s">
        <v>14</v>
      </c>
      <c r="H427" s="1" t="s">
        <v>1518</v>
      </c>
      <c r="I427" s="1">
        <v>21344.9948712</v>
      </c>
      <c r="J427" s="1" t="s">
        <v>1519</v>
      </c>
    </row>
    <row r="428" spans="1:10" x14ac:dyDescent="0.25">
      <c r="A428" s="1" t="s">
        <v>1520</v>
      </c>
      <c r="B428" s="2">
        <v>908541019</v>
      </c>
      <c r="C428" s="2" t="s">
        <v>67</v>
      </c>
      <c r="D428" s="4">
        <v>23156.25</v>
      </c>
      <c r="E428" s="1" t="s">
        <v>1094</v>
      </c>
      <c r="F428" s="1" t="s">
        <v>83</v>
      </c>
      <c r="G428" s="1" t="s">
        <v>14</v>
      </c>
      <c r="H428" s="1" t="s">
        <v>1521</v>
      </c>
      <c r="I428" s="1">
        <v>179850.26771712</v>
      </c>
      <c r="J428" s="1" t="s">
        <v>1522</v>
      </c>
    </row>
    <row r="429" spans="1:10" x14ac:dyDescent="0.25">
      <c r="A429" s="1" t="s">
        <v>1523</v>
      </c>
      <c r="B429" s="2">
        <v>619982087</v>
      </c>
      <c r="C429" s="2" t="s">
        <v>298</v>
      </c>
      <c r="D429" s="4">
        <v>38131.5</v>
      </c>
      <c r="E429" s="1" t="s">
        <v>1094</v>
      </c>
      <c r="F429" s="1" t="s">
        <v>204</v>
      </c>
      <c r="G429" s="1" t="s">
        <v>14</v>
      </c>
      <c r="H429" s="1" t="s">
        <v>1524</v>
      </c>
      <c r="I429" s="1">
        <v>179033.26814207999</v>
      </c>
      <c r="J429" s="1" t="s">
        <v>1525</v>
      </c>
    </row>
    <row r="430" spans="1:10" x14ac:dyDescent="0.25">
      <c r="A430" s="1" t="s">
        <v>1526</v>
      </c>
      <c r="B430" s="2">
        <v>5643565</v>
      </c>
      <c r="C430" s="2" t="s">
        <v>268</v>
      </c>
      <c r="D430" s="4">
        <v>17677.5</v>
      </c>
      <c r="E430" s="1" t="s">
        <v>1094</v>
      </c>
      <c r="F430" s="1" t="s">
        <v>1308</v>
      </c>
      <c r="G430" s="1" t="s">
        <v>14</v>
      </c>
      <c r="H430" s="1" t="s">
        <v>1527</v>
      </c>
      <c r="I430" s="1">
        <v>149780.42835942999</v>
      </c>
      <c r="J430" s="1" t="s">
        <v>1528</v>
      </c>
    </row>
    <row r="431" spans="1:10" x14ac:dyDescent="0.25">
      <c r="A431" s="1" t="s">
        <v>1529</v>
      </c>
      <c r="B431" s="2">
        <v>256372944</v>
      </c>
      <c r="C431" s="2" t="s">
        <v>322</v>
      </c>
      <c r="D431" s="4">
        <v>26443.5</v>
      </c>
      <c r="E431" s="1" t="s">
        <v>1094</v>
      </c>
      <c r="F431" s="1" t="s">
        <v>519</v>
      </c>
      <c r="G431" s="1" t="s">
        <v>14</v>
      </c>
      <c r="H431" s="1" t="s">
        <v>1530</v>
      </c>
      <c r="I431" s="1">
        <v>39101.435402399999</v>
      </c>
      <c r="J431" s="1" t="s">
        <v>1531</v>
      </c>
    </row>
    <row r="432" spans="1:10" x14ac:dyDescent="0.25">
      <c r="A432" s="1" t="s">
        <v>1532</v>
      </c>
      <c r="B432" s="2">
        <v>807984614</v>
      </c>
      <c r="C432" s="2" t="s">
        <v>518</v>
      </c>
      <c r="D432" s="4">
        <v>35574.75</v>
      </c>
      <c r="E432" s="1" t="s">
        <v>1094</v>
      </c>
      <c r="F432" s="1" t="s">
        <v>699</v>
      </c>
      <c r="G432" s="1" t="s">
        <v>14</v>
      </c>
      <c r="H432" s="1" t="s">
        <v>1533</v>
      </c>
      <c r="I432" s="1">
        <v>55228.138716239999</v>
      </c>
      <c r="J432" s="1" t="s">
        <v>1534</v>
      </c>
    </row>
    <row r="433" spans="1:10" x14ac:dyDescent="0.25">
      <c r="A433" s="1" t="s">
        <v>1535</v>
      </c>
      <c r="B433" s="2">
        <v>437806030</v>
      </c>
      <c r="C433" s="2" t="s">
        <v>268</v>
      </c>
      <c r="D433" s="4">
        <v>17677.5</v>
      </c>
      <c r="E433" s="1" t="s">
        <v>1094</v>
      </c>
      <c r="F433" s="1" t="s">
        <v>1536</v>
      </c>
      <c r="G433" s="1" t="s">
        <v>14</v>
      </c>
      <c r="H433" s="1" t="s">
        <v>1537</v>
      </c>
      <c r="I433" s="1">
        <v>110516.77215039999</v>
      </c>
      <c r="J433" s="1" t="s">
        <v>1538</v>
      </c>
    </row>
    <row r="434" spans="1:10" x14ac:dyDescent="0.25">
      <c r="A434" s="1" t="s">
        <v>1539</v>
      </c>
      <c r="B434" s="2">
        <v>557237783</v>
      </c>
      <c r="C434" s="2" t="s">
        <v>661</v>
      </c>
      <c r="D434" s="4">
        <v>16216.5</v>
      </c>
      <c r="E434" s="1" t="s">
        <v>1094</v>
      </c>
      <c r="F434" s="1" t="s">
        <v>993</v>
      </c>
      <c r="G434" s="1" t="s">
        <v>14</v>
      </c>
      <c r="H434" s="1" t="s">
        <v>1540</v>
      </c>
      <c r="I434" s="1">
        <v>152281.492344</v>
      </c>
      <c r="J434" s="1" t="s">
        <v>1541</v>
      </c>
    </row>
    <row r="435" spans="1:10" x14ac:dyDescent="0.25">
      <c r="A435" s="1" t="s">
        <v>1542</v>
      </c>
      <c r="B435" s="2">
        <v>136232022</v>
      </c>
      <c r="C435" s="2" t="s">
        <v>869</v>
      </c>
      <c r="D435" s="4">
        <v>17312.25</v>
      </c>
      <c r="E435" s="1" t="s">
        <v>1094</v>
      </c>
      <c r="F435" s="1" t="s">
        <v>1083</v>
      </c>
      <c r="G435" s="1" t="s">
        <v>14</v>
      </c>
      <c r="H435" s="1" t="s">
        <v>1543</v>
      </c>
      <c r="I435" s="1">
        <v>167388.96182328</v>
      </c>
      <c r="J435" s="1" t="s">
        <v>1544</v>
      </c>
    </row>
    <row r="436" spans="1:10" x14ac:dyDescent="0.25">
      <c r="A436" s="1" t="s">
        <v>1545</v>
      </c>
      <c r="B436" s="2">
        <v>351782665</v>
      </c>
      <c r="C436" s="2" t="s">
        <v>240</v>
      </c>
      <c r="D436" s="4">
        <v>22060.5</v>
      </c>
      <c r="E436" s="1" t="s">
        <v>1094</v>
      </c>
      <c r="F436" s="1" t="s">
        <v>471</v>
      </c>
      <c r="G436" s="1" t="s">
        <v>14</v>
      </c>
      <c r="H436" s="1" t="s">
        <v>1546</v>
      </c>
      <c r="I436" s="1">
        <v>78083.957128320006</v>
      </c>
      <c r="J436" s="1" t="s">
        <v>1547</v>
      </c>
    </row>
    <row r="437" spans="1:10" x14ac:dyDescent="0.25">
      <c r="A437" s="1" t="s">
        <v>1548</v>
      </c>
      <c r="B437" s="2">
        <v>683923673</v>
      </c>
      <c r="C437" s="2" t="s">
        <v>119</v>
      </c>
      <c r="D437" s="4">
        <v>24982.5</v>
      </c>
      <c r="E437" s="1" t="s">
        <v>1094</v>
      </c>
      <c r="F437" s="1" t="s">
        <v>763</v>
      </c>
      <c r="G437" s="1" t="s">
        <v>14</v>
      </c>
      <c r="H437" s="1" t="s">
        <v>1549</v>
      </c>
      <c r="I437" s="1">
        <v>672852.78991799999</v>
      </c>
      <c r="J437" s="1" t="s">
        <v>1550</v>
      </c>
    </row>
    <row r="438" spans="1:10" x14ac:dyDescent="0.25">
      <c r="A438" s="1" t="s">
        <v>1551</v>
      </c>
      <c r="B438" s="2">
        <v>420912357</v>
      </c>
      <c r="C438" s="2" t="s">
        <v>348</v>
      </c>
      <c r="D438" s="4">
        <v>28635</v>
      </c>
      <c r="E438" s="1" t="s">
        <v>1094</v>
      </c>
      <c r="F438" s="1" t="s">
        <v>909</v>
      </c>
      <c r="G438" s="1" t="s">
        <v>14</v>
      </c>
      <c r="H438" s="1" t="s">
        <v>1552</v>
      </c>
      <c r="I438" s="1">
        <v>6356.1838450499999</v>
      </c>
      <c r="J438" s="1" t="s">
        <v>1553</v>
      </c>
    </row>
    <row r="439" spans="1:10" x14ac:dyDescent="0.25">
      <c r="A439" s="1" t="s">
        <v>1554</v>
      </c>
      <c r="B439" s="2">
        <v>492942781</v>
      </c>
      <c r="C439" s="2" t="s">
        <v>167</v>
      </c>
      <c r="D439" s="4">
        <v>18773.25</v>
      </c>
      <c r="E439" s="1" t="s">
        <v>1094</v>
      </c>
      <c r="F439" s="1" t="s">
        <v>509</v>
      </c>
      <c r="G439" s="1" t="s">
        <v>14</v>
      </c>
      <c r="H439" s="1" t="s">
        <v>1555</v>
      </c>
      <c r="I439" s="1">
        <v>332718.81994563999</v>
      </c>
      <c r="J439" s="1" t="s">
        <v>1556</v>
      </c>
    </row>
    <row r="440" spans="1:10" x14ac:dyDescent="0.25">
      <c r="A440" s="1" t="s">
        <v>1557</v>
      </c>
      <c r="B440" s="2">
        <v>704858168</v>
      </c>
      <c r="C440" s="2" t="s">
        <v>62</v>
      </c>
      <c r="D440" s="4">
        <v>22791</v>
      </c>
      <c r="E440" s="1" t="s">
        <v>1094</v>
      </c>
      <c r="F440" s="1" t="s">
        <v>190</v>
      </c>
      <c r="G440" s="1" t="s">
        <v>14</v>
      </c>
      <c r="H440" s="1" t="s">
        <v>1558</v>
      </c>
      <c r="I440" s="1">
        <v>339783.812064</v>
      </c>
      <c r="J440" s="1" t="s">
        <v>1559</v>
      </c>
    </row>
    <row r="441" spans="1:10" x14ac:dyDescent="0.25">
      <c r="A441" s="1" t="s">
        <v>1560</v>
      </c>
      <c r="B441" s="2">
        <v>508621987</v>
      </c>
      <c r="C441" s="2" t="s">
        <v>18</v>
      </c>
      <c r="D441" s="4">
        <v>33018</v>
      </c>
      <c r="E441" s="1" t="s">
        <v>1094</v>
      </c>
      <c r="F441" s="1" t="s">
        <v>208</v>
      </c>
      <c r="G441" s="1" t="s">
        <v>14</v>
      </c>
      <c r="H441" s="1" t="s">
        <v>1561</v>
      </c>
      <c r="I441" s="1">
        <v>629134.168894</v>
      </c>
      <c r="J441" s="1" t="s">
        <v>1562</v>
      </c>
    </row>
    <row r="442" spans="1:10" x14ac:dyDescent="0.25">
      <c r="A442" s="1" t="s">
        <v>1563</v>
      </c>
      <c r="B442" s="2">
        <v>800899560</v>
      </c>
      <c r="C442" s="2" t="s">
        <v>268</v>
      </c>
      <c r="D442" s="4">
        <v>17677.5</v>
      </c>
      <c r="E442" s="1" t="s">
        <v>1094</v>
      </c>
      <c r="F442" s="1" t="s">
        <v>784</v>
      </c>
      <c r="G442" s="1" t="s">
        <v>14</v>
      </c>
      <c r="H442" s="1" t="s">
        <v>1564</v>
      </c>
      <c r="I442" s="1">
        <v>120675.200688</v>
      </c>
      <c r="J442" s="1" t="s">
        <v>1565</v>
      </c>
    </row>
    <row r="443" spans="1:10" x14ac:dyDescent="0.25">
      <c r="A443" s="1" t="s">
        <v>1566</v>
      </c>
      <c r="B443" s="2">
        <v>649755058</v>
      </c>
      <c r="C443" s="2" t="s">
        <v>245</v>
      </c>
      <c r="D443" s="4">
        <v>19503.75</v>
      </c>
      <c r="E443" s="1" t="s">
        <v>1094</v>
      </c>
      <c r="F443" s="1" t="s">
        <v>598</v>
      </c>
      <c r="G443" s="1" t="s">
        <v>14</v>
      </c>
      <c r="H443" s="1" t="s">
        <v>1567</v>
      </c>
      <c r="I443" s="1">
        <v>84444.506324639995</v>
      </c>
      <c r="J443" s="1" t="s">
        <v>1568</v>
      </c>
    </row>
    <row r="444" spans="1:10" x14ac:dyDescent="0.25">
      <c r="A444" s="1" t="s">
        <v>1569</v>
      </c>
      <c r="B444" s="2">
        <v>812543923</v>
      </c>
      <c r="C444" s="2" t="s">
        <v>72</v>
      </c>
      <c r="D444" s="4">
        <v>34844.25</v>
      </c>
      <c r="E444" s="1" t="s">
        <v>1094</v>
      </c>
      <c r="F444" s="1" t="s">
        <v>1308</v>
      </c>
      <c r="G444" s="1" t="s">
        <v>14</v>
      </c>
      <c r="H444" s="1" t="s">
        <v>1570</v>
      </c>
      <c r="I444" s="1">
        <v>65109.858362999999</v>
      </c>
      <c r="J444" s="1" t="s">
        <v>1571</v>
      </c>
    </row>
    <row r="445" spans="1:10" x14ac:dyDescent="0.25">
      <c r="A445" s="1" t="s">
        <v>1572</v>
      </c>
      <c r="B445" s="2">
        <v>676088200</v>
      </c>
      <c r="C445" s="2" t="s">
        <v>273</v>
      </c>
      <c r="D445" s="4">
        <v>20964.75</v>
      </c>
      <c r="E445" s="1" t="s">
        <v>1094</v>
      </c>
      <c r="F445" s="1" t="s">
        <v>814</v>
      </c>
      <c r="G445" s="1" t="s">
        <v>14</v>
      </c>
      <c r="H445" s="1" t="s">
        <v>1573</v>
      </c>
      <c r="I445" s="1">
        <v>77868.391608000005</v>
      </c>
      <c r="J445" s="1" t="s">
        <v>1574</v>
      </c>
    </row>
    <row r="446" spans="1:10" x14ac:dyDescent="0.25">
      <c r="A446" s="1" t="s">
        <v>1575</v>
      </c>
      <c r="B446" s="2">
        <v>451599744</v>
      </c>
      <c r="C446" s="2" t="s">
        <v>273</v>
      </c>
      <c r="D446" s="4">
        <v>20964.75</v>
      </c>
      <c r="E446" s="1" t="s">
        <v>1094</v>
      </c>
      <c r="F446" s="1" t="s">
        <v>1576</v>
      </c>
      <c r="G446" s="1" t="s">
        <v>14</v>
      </c>
      <c r="H446" s="1" t="s">
        <v>1577</v>
      </c>
      <c r="I446" s="1">
        <v>194125.6538991</v>
      </c>
      <c r="J446" s="1" t="s">
        <v>1578</v>
      </c>
    </row>
    <row r="447" spans="1:10" x14ac:dyDescent="0.25">
      <c r="A447" s="1" t="s">
        <v>1579</v>
      </c>
      <c r="B447" s="2">
        <v>93369459</v>
      </c>
      <c r="C447" s="2" t="s">
        <v>255</v>
      </c>
      <c r="D447" s="4">
        <v>25347.75</v>
      </c>
      <c r="E447" s="1" t="s">
        <v>1094</v>
      </c>
      <c r="F447" s="1" t="s">
        <v>587</v>
      </c>
      <c r="G447" s="1" t="s">
        <v>14</v>
      </c>
      <c r="H447" s="1" t="s">
        <v>1580</v>
      </c>
      <c r="I447" s="1">
        <v>330336.29325311998</v>
      </c>
      <c r="J447" s="1" t="s">
        <v>1581</v>
      </c>
    </row>
    <row r="448" spans="1:10" x14ac:dyDescent="0.25">
      <c r="A448" s="1" t="s">
        <v>1582</v>
      </c>
      <c r="B448" s="2">
        <v>875339308</v>
      </c>
      <c r="C448" s="2" t="s">
        <v>309</v>
      </c>
      <c r="D448" s="4">
        <v>27904.5</v>
      </c>
      <c r="E448" s="1" t="s">
        <v>1094</v>
      </c>
      <c r="F448" s="1" t="s">
        <v>574</v>
      </c>
      <c r="G448" s="1" t="s">
        <v>14</v>
      </c>
      <c r="H448" s="1" t="s">
        <v>1583</v>
      </c>
      <c r="I448" s="1">
        <v>52761.052431360004</v>
      </c>
      <c r="J448" s="1" t="s">
        <v>1584</v>
      </c>
    </row>
    <row r="449" spans="1:10" x14ac:dyDescent="0.25">
      <c r="A449" s="1" t="s">
        <v>1585</v>
      </c>
      <c r="B449" s="2">
        <v>309409121</v>
      </c>
      <c r="C449" s="2" t="s">
        <v>357</v>
      </c>
      <c r="D449" s="4">
        <v>35209.5</v>
      </c>
      <c r="E449" s="1" t="s">
        <v>1094</v>
      </c>
      <c r="F449" s="1" t="s">
        <v>241</v>
      </c>
      <c r="G449" s="1" t="s">
        <v>14</v>
      </c>
      <c r="H449" s="1" t="s">
        <v>1586</v>
      </c>
      <c r="I449" s="1">
        <v>72984.169964159999</v>
      </c>
      <c r="J449" s="1" t="s">
        <v>1587</v>
      </c>
    </row>
    <row r="450" spans="1:10" x14ac:dyDescent="0.25">
      <c r="A450" s="1" t="s">
        <v>1588</v>
      </c>
      <c r="B450" s="2">
        <v>66046046</v>
      </c>
      <c r="C450" s="2" t="s">
        <v>268</v>
      </c>
      <c r="D450" s="4">
        <v>17677.5</v>
      </c>
      <c r="E450" s="1" t="s">
        <v>1094</v>
      </c>
      <c r="F450" s="1" t="s">
        <v>172</v>
      </c>
      <c r="G450" s="1" t="s">
        <v>14</v>
      </c>
      <c r="H450" s="1" t="s">
        <v>1589</v>
      </c>
      <c r="I450" s="1">
        <v>52337.658758400001</v>
      </c>
      <c r="J450" s="1" t="s">
        <v>1590</v>
      </c>
    </row>
    <row r="451" spans="1:10" x14ac:dyDescent="0.25">
      <c r="A451" s="1" t="s">
        <v>1591</v>
      </c>
      <c r="B451" s="2">
        <v>897305315</v>
      </c>
      <c r="C451" s="2" t="s">
        <v>226</v>
      </c>
      <c r="D451" s="4">
        <v>31557</v>
      </c>
      <c r="E451" s="1" t="s">
        <v>1094</v>
      </c>
      <c r="F451" s="1" t="s">
        <v>88</v>
      </c>
      <c r="G451" s="1" t="s">
        <v>14</v>
      </c>
      <c r="H451" s="1" t="s">
        <v>1592</v>
      </c>
      <c r="I451" s="1">
        <v>54675.658023479999</v>
      </c>
      <c r="J451" s="1" t="s">
        <v>1593</v>
      </c>
    </row>
    <row r="452" spans="1:10" x14ac:dyDescent="0.25">
      <c r="A452" s="1" t="s">
        <v>1594</v>
      </c>
      <c r="B452" s="2">
        <v>868759038</v>
      </c>
      <c r="C452" s="2" t="s">
        <v>556</v>
      </c>
      <c r="D452" s="4">
        <v>27174</v>
      </c>
      <c r="E452" s="1" t="s">
        <v>1094</v>
      </c>
      <c r="F452" s="1" t="s">
        <v>807</v>
      </c>
      <c r="G452" s="1" t="s">
        <v>14</v>
      </c>
      <c r="H452" s="1" t="s">
        <v>1595</v>
      </c>
      <c r="I452" s="1">
        <v>18434.822979</v>
      </c>
      <c r="J452" s="1" t="s">
        <v>1596</v>
      </c>
    </row>
    <row r="453" spans="1:10" x14ac:dyDescent="0.25">
      <c r="A453" s="1" t="s">
        <v>1597</v>
      </c>
      <c r="B453" s="2">
        <v>266586720</v>
      </c>
      <c r="C453" s="2" t="s">
        <v>309</v>
      </c>
      <c r="D453" s="4">
        <v>27904.5</v>
      </c>
      <c r="E453" s="1" t="s">
        <v>1094</v>
      </c>
      <c r="F453" s="1" t="s">
        <v>139</v>
      </c>
      <c r="G453" s="1" t="s">
        <v>14</v>
      </c>
      <c r="H453" s="1" t="s">
        <v>1598</v>
      </c>
      <c r="I453" s="1">
        <v>323312.57378784003</v>
      </c>
      <c r="J453" s="1" t="s">
        <v>1599</v>
      </c>
    </row>
    <row r="454" spans="1:10" x14ac:dyDescent="0.25">
      <c r="A454" s="1" t="s">
        <v>1600</v>
      </c>
      <c r="B454" s="2">
        <v>872703743</v>
      </c>
      <c r="C454" s="2" t="s">
        <v>143</v>
      </c>
      <c r="D454" s="4">
        <v>34479</v>
      </c>
      <c r="E454" s="1" t="s">
        <v>1094</v>
      </c>
      <c r="F454" s="1" t="s">
        <v>1469</v>
      </c>
      <c r="G454" s="1" t="s">
        <v>14</v>
      </c>
      <c r="H454" s="1" t="s">
        <v>1601</v>
      </c>
      <c r="I454" s="1">
        <v>711770.43745500001</v>
      </c>
      <c r="J454" s="1" t="s">
        <v>1602</v>
      </c>
    </row>
    <row r="455" spans="1:10" x14ac:dyDescent="0.25">
      <c r="A455" s="1" t="s">
        <v>1603</v>
      </c>
      <c r="B455" s="2">
        <v>363199695</v>
      </c>
      <c r="C455" s="2" t="s">
        <v>67</v>
      </c>
      <c r="D455" s="4">
        <v>23156.25</v>
      </c>
      <c r="E455" s="1" t="s">
        <v>1094</v>
      </c>
      <c r="F455" s="1" t="s">
        <v>404</v>
      </c>
      <c r="G455" s="1" t="s">
        <v>14</v>
      </c>
      <c r="H455" s="1" t="s">
        <v>1604</v>
      </c>
      <c r="I455" s="1">
        <v>54707.779160159997</v>
      </c>
      <c r="J455" s="1" t="s">
        <v>1605</v>
      </c>
    </row>
    <row r="456" spans="1:10" x14ac:dyDescent="0.25">
      <c r="A456" s="1" t="s">
        <v>1606</v>
      </c>
      <c r="B456" s="2">
        <v>983753016</v>
      </c>
      <c r="C456" s="2" t="s">
        <v>518</v>
      </c>
      <c r="D456" s="4">
        <v>35574.75</v>
      </c>
      <c r="E456" s="1" t="s">
        <v>1094</v>
      </c>
      <c r="F456" s="1" t="s">
        <v>290</v>
      </c>
      <c r="G456" s="1" t="s">
        <v>14</v>
      </c>
      <c r="H456" s="1" t="s">
        <v>1607</v>
      </c>
      <c r="I456" s="1">
        <v>93055.008530399995</v>
      </c>
      <c r="J456" s="1" t="s">
        <v>1608</v>
      </c>
    </row>
    <row r="457" spans="1:10" x14ac:dyDescent="0.25">
      <c r="A457" s="1" t="s">
        <v>1609</v>
      </c>
      <c r="B457" s="2">
        <v>734281991</v>
      </c>
      <c r="C457" s="2" t="s">
        <v>452</v>
      </c>
      <c r="D457" s="4">
        <v>26078.25</v>
      </c>
      <c r="E457" s="1" t="s">
        <v>1094</v>
      </c>
      <c r="F457" s="1" t="s">
        <v>1610</v>
      </c>
      <c r="G457" s="1" t="s">
        <v>14</v>
      </c>
      <c r="H457" s="1" t="s">
        <v>1611</v>
      </c>
      <c r="I457" s="1">
        <v>112847.1715008</v>
      </c>
      <c r="J457" s="1" t="s">
        <v>1612</v>
      </c>
    </row>
    <row r="458" spans="1:10" x14ac:dyDescent="0.25">
      <c r="A458" s="1" t="s">
        <v>1613</v>
      </c>
      <c r="B458" s="2">
        <v>447009072</v>
      </c>
      <c r="C458" s="2" t="s">
        <v>698</v>
      </c>
      <c r="D458" s="4">
        <v>18408</v>
      </c>
      <c r="E458" s="1" t="s">
        <v>1094</v>
      </c>
      <c r="F458" s="1" t="s">
        <v>636</v>
      </c>
      <c r="G458" s="1" t="s">
        <v>14</v>
      </c>
      <c r="H458" s="1" t="s">
        <v>1614</v>
      </c>
      <c r="I458" s="1">
        <v>380338.08124928002</v>
      </c>
      <c r="J458" s="1" t="s">
        <v>1615</v>
      </c>
    </row>
    <row r="459" spans="1:10" x14ac:dyDescent="0.25">
      <c r="A459" s="1" t="s">
        <v>1616</v>
      </c>
      <c r="B459" s="2">
        <v>988169754</v>
      </c>
      <c r="C459" s="2" t="s">
        <v>281</v>
      </c>
      <c r="D459" s="4">
        <v>21695.25</v>
      </c>
      <c r="E459" s="1" t="s">
        <v>1094</v>
      </c>
      <c r="F459" s="1" t="s">
        <v>130</v>
      </c>
      <c r="G459" s="1" t="s">
        <v>14</v>
      </c>
      <c r="H459" s="1" t="s">
        <v>1617</v>
      </c>
      <c r="I459" s="1">
        <v>103573.24361999999</v>
      </c>
      <c r="J459" s="1" t="s">
        <v>1618</v>
      </c>
    </row>
    <row r="460" spans="1:10" x14ac:dyDescent="0.25">
      <c r="A460" s="1" t="s">
        <v>1619</v>
      </c>
      <c r="B460" s="2">
        <v>120568684</v>
      </c>
      <c r="C460" s="2" t="s">
        <v>47</v>
      </c>
      <c r="D460" s="4">
        <v>31191.75</v>
      </c>
      <c r="E460" s="1" t="s">
        <v>1094</v>
      </c>
      <c r="F460" s="1" t="s">
        <v>807</v>
      </c>
      <c r="G460" s="1" t="s">
        <v>14</v>
      </c>
      <c r="H460" s="1" t="s">
        <v>1620</v>
      </c>
      <c r="I460" s="1">
        <v>46324.804897800001</v>
      </c>
      <c r="J460" s="1" t="s">
        <v>1621</v>
      </c>
    </row>
    <row r="461" spans="1:10" x14ac:dyDescent="0.25">
      <c r="A461" s="1" t="s">
        <v>1622</v>
      </c>
      <c r="B461" s="2">
        <v>608845511</v>
      </c>
      <c r="C461" s="2" t="s">
        <v>273</v>
      </c>
      <c r="D461" s="4">
        <v>20964.75</v>
      </c>
      <c r="E461" s="1" t="s">
        <v>1094</v>
      </c>
      <c r="F461" s="1" t="s">
        <v>989</v>
      </c>
      <c r="G461" s="1" t="s">
        <v>14</v>
      </c>
      <c r="H461" s="1" t="s">
        <v>1623</v>
      </c>
      <c r="I461" s="1">
        <v>96594.014056800006</v>
      </c>
      <c r="J461" s="1" t="s">
        <v>1624</v>
      </c>
    </row>
    <row r="462" spans="1:10" x14ac:dyDescent="0.25">
      <c r="A462" s="1" t="s">
        <v>1625</v>
      </c>
      <c r="B462" s="2">
        <v>665456622</v>
      </c>
      <c r="C462" s="2" t="s">
        <v>240</v>
      </c>
      <c r="D462" s="4">
        <v>22060.5</v>
      </c>
      <c r="E462" s="1" t="s">
        <v>1094</v>
      </c>
      <c r="F462" s="1" t="s">
        <v>1626</v>
      </c>
      <c r="G462" s="1" t="s">
        <v>14</v>
      </c>
      <c r="H462" s="1" t="s">
        <v>1627</v>
      </c>
      <c r="I462" s="1">
        <v>144853.68817152001</v>
      </c>
      <c r="J462" s="1" t="s">
        <v>1628</v>
      </c>
    </row>
    <row r="463" spans="1:10" x14ac:dyDescent="0.25">
      <c r="A463" s="1" t="s">
        <v>1629</v>
      </c>
      <c r="B463" s="2">
        <v>61241884</v>
      </c>
      <c r="C463" s="2" t="s">
        <v>698</v>
      </c>
      <c r="D463" s="4">
        <v>18408</v>
      </c>
      <c r="E463" s="1" t="s">
        <v>1094</v>
      </c>
      <c r="F463" s="1" t="s">
        <v>1610</v>
      </c>
      <c r="G463" s="1" t="s">
        <v>14</v>
      </c>
      <c r="H463" s="1" t="s">
        <v>1630</v>
      </c>
      <c r="I463" s="1">
        <v>182613.96736000001</v>
      </c>
      <c r="J463" s="1" t="s">
        <v>1631</v>
      </c>
    </row>
    <row r="464" spans="1:10" x14ac:dyDescent="0.25">
      <c r="A464" s="1" t="s">
        <v>1632</v>
      </c>
      <c r="B464" s="2">
        <v>597098963</v>
      </c>
      <c r="C464" s="2" t="s">
        <v>1201</v>
      </c>
      <c r="D464" s="4">
        <v>30461.25</v>
      </c>
      <c r="E464" s="1" t="s">
        <v>1094</v>
      </c>
      <c r="F464" s="1" t="s">
        <v>29</v>
      </c>
      <c r="G464" s="1" t="s">
        <v>14</v>
      </c>
      <c r="H464" s="1" t="s">
        <v>1633</v>
      </c>
      <c r="I464" s="1">
        <v>8293.4882131199993</v>
      </c>
      <c r="J464" s="1" t="s">
        <v>1634</v>
      </c>
    </row>
    <row r="465" spans="1:10" x14ac:dyDescent="0.25">
      <c r="A465" s="1" t="s">
        <v>1635</v>
      </c>
      <c r="B465" s="2">
        <v>674382707</v>
      </c>
      <c r="C465" s="2" t="s">
        <v>479</v>
      </c>
      <c r="D465" s="4">
        <v>33383.25</v>
      </c>
      <c r="E465" s="1" t="s">
        <v>1094</v>
      </c>
      <c r="F465" s="1" t="s">
        <v>874</v>
      </c>
      <c r="G465" s="1" t="s">
        <v>14</v>
      </c>
      <c r="H465" s="1" t="s">
        <v>1636</v>
      </c>
      <c r="I465" s="1">
        <v>28247.197809599998</v>
      </c>
      <c r="J465" s="1" t="s">
        <v>1637</v>
      </c>
    </row>
    <row r="466" spans="1:10" x14ac:dyDescent="0.25">
      <c r="A466" s="1" t="s">
        <v>1638</v>
      </c>
      <c r="B466" s="2">
        <v>360971387</v>
      </c>
      <c r="C466" s="2" t="s">
        <v>357</v>
      </c>
      <c r="D466" s="4">
        <v>35209.5</v>
      </c>
      <c r="E466" s="1" t="s">
        <v>1094</v>
      </c>
      <c r="F466" s="1" t="s">
        <v>453</v>
      </c>
      <c r="G466" s="1" t="s">
        <v>14</v>
      </c>
      <c r="H466" s="1" t="s">
        <v>1639</v>
      </c>
      <c r="I466" s="1">
        <v>100277.79176448</v>
      </c>
      <c r="J466" s="1" t="s">
        <v>1640</v>
      </c>
    </row>
    <row r="467" spans="1:10" x14ac:dyDescent="0.25">
      <c r="A467" s="1" t="s">
        <v>1641</v>
      </c>
      <c r="B467" s="2">
        <v>327147302</v>
      </c>
      <c r="C467" s="2" t="s">
        <v>72</v>
      </c>
      <c r="D467" s="4">
        <v>34844.25</v>
      </c>
      <c r="E467" s="1" t="s">
        <v>1094</v>
      </c>
      <c r="F467" s="1" t="s">
        <v>213</v>
      </c>
      <c r="G467" s="1" t="s">
        <v>14</v>
      </c>
      <c r="H467" s="1" t="s">
        <v>1642</v>
      </c>
      <c r="I467" s="1">
        <v>81565.507223199995</v>
      </c>
      <c r="J467" s="1" t="s">
        <v>1643</v>
      </c>
    </row>
    <row r="468" spans="1:10" x14ac:dyDescent="0.25">
      <c r="A468" s="1" t="s">
        <v>1644</v>
      </c>
      <c r="B468" s="2">
        <v>570807611</v>
      </c>
      <c r="C468" s="2" t="s">
        <v>226</v>
      </c>
      <c r="D468" s="4">
        <v>31557</v>
      </c>
      <c r="E468" s="1" t="s">
        <v>1094</v>
      </c>
      <c r="F468" s="1" t="s">
        <v>514</v>
      </c>
      <c r="G468" s="1" t="s">
        <v>14</v>
      </c>
      <c r="H468" s="1"/>
      <c r="I468" s="1"/>
      <c r="J468" s="1" t="s">
        <v>1645</v>
      </c>
    </row>
    <row r="469" spans="1:10" x14ac:dyDescent="0.25">
      <c r="A469" s="1" t="s">
        <v>1646</v>
      </c>
      <c r="B469" s="2">
        <v>418929121</v>
      </c>
      <c r="C469" s="2" t="s">
        <v>101</v>
      </c>
      <c r="D469" s="4">
        <v>19138.5</v>
      </c>
      <c r="E469" s="1" t="s">
        <v>1094</v>
      </c>
      <c r="F469" s="1" t="s">
        <v>310</v>
      </c>
      <c r="G469" s="1" t="s">
        <v>14</v>
      </c>
      <c r="H469" s="1" t="s">
        <v>1647</v>
      </c>
      <c r="I469" s="1">
        <v>25539.191999999999</v>
      </c>
      <c r="J469" s="1" t="s">
        <v>1648</v>
      </c>
    </row>
    <row r="470" spans="1:10" x14ac:dyDescent="0.25">
      <c r="A470" s="1" t="s">
        <v>1649</v>
      </c>
      <c r="B470" s="2">
        <v>34376216</v>
      </c>
      <c r="C470" s="2" t="s">
        <v>245</v>
      </c>
      <c r="D470" s="4">
        <v>19503.75</v>
      </c>
      <c r="E470" s="1" t="s">
        <v>1094</v>
      </c>
      <c r="F470" s="1" t="s">
        <v>199</v>
      </c>
      <c r="G470" s="1" t="s">
        <v>14</v>
      </c>
      <c r="H470" s="1" t="s">
        <v>1650</v>
      </c>
      <c r="I470" s="1">
        <v>118620.443763</v>
      </c>
      <c r="J470" s="1" t="s">
        <v>1651</v>
      </c>
    </row>
    <row r="471" spans="1:10" x14ac:dyDescent="0.25">
      <c r="A471" s="1" t="s">
        <v>1652</v>
      </c>
      <c r="B471" s="2">
        <v>435160243</v>
      </c>
      <c r="C471" s="2" t="s">
        <v>67</v>
      </c>
      <c r="D471" s="4">
        <v>23156.25</v>
      </c>
      <c r="E471" s="1" t="s">
        <v>1094</v>
      </c>
      <c r="F471" s="1" t="s">
        <v>1450</v>
      </c>
      <c r="G471" s="1" t="s">
        <v>14</v>
      </c>
      <c r="H471" s="1" t="s">
        <v>1653</v>
      </c>
      <c r="I471" s="1">
        <v>601104.39949440002</v>
      </c>
      <c r="J471" s="1" t="s">
        <v>1654</v>
      </c>
    </row>
    <row r="472" spans="1:10" x14ac:dyDescent="0.25">
      <c r="A472" s="1" t="s">
        <v>1655</v>
      </c>
      <c r="B472" s="2">
        <v>982975265</v>
      </c>
      <c r="C472" s="2" t="s">
        <v>33</v>
      </c>
      <c r="D472" s="4">
        <v>13659.75</v>
      </c>
      <c r="E472" s="1" t="s">
        <v>1094</v>
      </c>
      <c r="F472" s="1" t="s">
        <v>825</v>
      </c>
      <c r="G472" s="1" t="s">
        <v>14</v>
      </c>
      <c r="H472" s="1" t="s">
        <v>1656</v>
      </c>
      <c r="I472" s="1">
        <v>337207.48185600003</v>
      </c>
      <c r="J472" s="1" t="s">
        <v>1657</v>
      </c>
    </row>
    <row r="473" spans="1:10" x14ac:dyDescent="0.25">
      <c r="A473" s="1" t="s">
        <v>1658</v>
      </c>
      <c r="B473" s="2">
        <v>282834053</v>
      </c>
      <c r="C473" s="2" t="s">
        <v>38</v>
      </c>
      <c r="D473" s="4">
        <v>21330</v>
      </c>
      <c r="E473" s="1" t="s">
        <v>1094</v>
      </c>
      <c r="F473" s="1" t="s">
        <v>1197</v>
      </c>
      <c r="G473" s="1" t="s">
        <v>14</v>
      </c>
      <c r="H473" s="1" t="s">
        <v>1659</v>
      </c>
      <c r="I473" s="1">
        <v>379375.57388544001</v>
      </c>
      <c r="J473" s="1" t="s">
        <v>1660</v>
      </c>
    </row>
    <row r="474" spans="1:10" x14ac:dyDescent="0.25">
      <c r="A474" s="1" t="s">
        <v>1661</v>
      </c>
      <c r="B474" s="2">
        <v>326185806</v>
      </c>
      <c r="C474" s="2" t="s">
        <v>57</v>
      </c>
      <c r="D474" s="4">
        <v>34113.75</v>
      </c>
      <c r="E474" s="1" t="s">
        <v>1094</v>
      </c>
      <c r="F474" s="1" t="s">
        <v>636</v>
      </c>
      <c r="G474" s="1" t="s">
        <v>14</v>
      </c>
      <c r="H474" s="1" t="s">
        <v>1662</v>
      </c>
      <c r="I474" s="1">
        <v>37333.115850000002</v>
      </c>
      <c r="J474" s="1" t="s">
        <v>1663</v>
      </c>
    </row>
    <row r="475" spans="1:10" x14ac:dyDescent="0.25">
      <c r="A475" s="1" t="s">
        <v>1664</v>
      </c>
      <c r="B475" s="2">
        <v>72428400</v>
      </c>
      <c r="C475" s="2" t="s">
        <v>698</v>
      </c>
      <c r="D475" s="4">
        <v>18408</v>
      </c>
      <c r="E475" s="1" t="s">
        <v>1094</v>
      </c>
      <c r="F475" s="1" t="s">
        <v>602</v>
      </c>
      <c r="G475" s="1" t="s">
        <v>14</v>
      </c>
      <c r="H475" s="1" t="s">
        <v>1665</v>
      </c>
      <c r="I475" s="1">
        <v>93876.662880000003</v>
      </c>
      <c r="J475" s="1" t="s">
        <v>1666</v>
      </c>
    </row>
    <row r="476" spans="1:10" x14ac:dyDescent="0.25">
      <c r="A476" s="1" t="s">
        <v>1667</v>
      </c>
      <c r="B476" s="2">
        <v>49880986</v>
      </c>
      <c r="C476" s="2" t="s">
        <v>38</v>
      </c>
      <c r="D476" s="4">
        <v>21330</v>
      </c>
      <c r="E476" s="1" t="s">
        <v>1094</v>
      </c>
      <c r="F476" s="1" t="s">
        <v>1252</v>
      </c>
      <c r="G476" s="1" t="s">
        <v>14</v>
      </c>
      <c r="H476" s="1" t="s">
        <v>1668</v>
      </c>
      <c r="I476" s="1">
        <v>12744.396087499999</v>
      </c>
      <c r="J476" s="1" t="s">
        <v>1669</v>
      </c>
    </row>
    <row r="477" spans="1:10" x14ac:dyDescent="0.25">
      <c r="A477" s="1" t="s">
        <v>1670</v>
      </c>
      <c r="B477" s="2">
        <v>650260310</v>
      </c>
      <c r="C477" s="2" t="s">
        <v>380</v>
      </c>
      <c r="D477" s="4">
        <v>14390.25</v>
      </c>
      <c r="E477" s="1" t="s">
        <v>1094</v>
      </c>
      <c r="F477" s="1" t="s">
        <v>172</v>
      </c>
      <c r="G477" s="1" t="s">
        <v>14</v>
      </c>
      <c r="H477" s="1" t="s">
        <v>1671</v>
      </c>
      <c r="I477" s="1">
        <v>29912.907024</v>
      </c>
      <c r="J477" s="1" t="s">
        <v>1672</v>
      </c>
    </row>
    <row r="478" spans="1:10" x14ac:dyDescent="0.25">
      <c r="A478" s="1" t="s">
        <v>1673</v>
      </c>
      <c r="B478" s="2">
        <v>880275552</v>
      </c>
      <c r="C478" s="2" t="s">
        <v>606</v>
      </c>
      <c r="D478" s="4">
        <v>23886.75</v>
      </c>
      <c r="E478" s="1" t="s">
        <v>1094</v>
      </c>
      <c r="F478" s="1" t="s">
        <v>1426</v>
      </c>
      <c r="G478" s="1" t="s">
        <v>14</v>
      </c>
      <c r="H478" s="1" t="s">
        <v>1674</v>
      </c>
      <c r="I478" s="1">
        <v>107171.228864</v>
      </c>
      <c r="J478" s="1" t="s">
        <v>1675</v>
      </c>
    </row>
    <row r="479" spans="1:10" x14ac:dyDescent="0.25">
      <c r="A479" s="1" t="s">
        <v>1676</v>
      </c>
      <c r="B479" s="2">
        <v>599636543</v>
      </c>
      <c r="C479" s="2" t="s">
        <v>33</v>
      </c>
      <c r="D479" s="4">
        <v>13659.75</v>
      </c>
      <c r="E479" s="1" t="s">
        <v>1094</v>
      </c>
      <c r="F479" s="1" t="s">
        <v>1242</v>
      </c>
      <c r="G479" s="1" t="s">
        <v>14</v>
      </c>
      <c r="H479" s="1" t="s">
        <v>1677</v>
      </c>
      <c r="I479" s="1">
        <v>318922.09751072002</v>
      </c>
      <c r="J479" s="1" t="s">
        <v>1678</v>
      </c>
    </row>
    <row r="480" spans="1:10" x14ac:dyDescent="0.25">
      <c r="A480" s="1" t="s">
        <v>1679</v>
      </c>
      <c r="B480" s="2">
        <v>156279764</v>
      </c>
      <c r="C480" s="2" t="s">
        <v>62</v>
      </c>
      <c r="D480" s="4">
        <v>22791</v>
      </c>
      <c r="E480" s="1" t="s">
        <v>1094</v>
      </c>
      <c r="F480" s="1" t="s">
        <v>1498</v>
      </c>
      <c r="G480" s="1" t="s">
        <v>14</v>
      </c>
      <c r="H480" s="1" t="s">
        <v>1680</v>
      </c>
      <c r="I480" s="1">
        <v>434013.27569600003</v>
      </c>
      <c r="J480" s="1" t="s">
        <v>1681</v>
      </c>
    </row>
    <row r="481" spans="1:10" x14ac:dyDescent="0.25">
      <c r="A481" s="1" t="s">
        <v>1682</v>
      </c>
      <c r="B481" s="2">
        <v>975805483</v>
      </c>
      <c r="C481" s="2" t="s">
        <v>889</v>
      </c>
      <c r="D481" s="4">
        <v>30096</v>
      </c>
      <c r="E481" s="1" t="s">
        <v>1094</v>
      </c>
      <c r="F481" s="1" t="s">
        <v>463</v>
      </c>
      <c r="G481" s="1" t="s">
        <v>14</v>
      </c>
      <c r="H481" s="1" t="s">
        <v>1683</v>
      </c>
      <c r="I481" s="1">
        <v>60560.524315199997</v>
      </c>
      <c r="J481" s="1" t="s">
        <v>1684</v>
      </c>
    </row>
    <row r="482" spans="1:10" x14ac:dyDescent="0.25">
      <c r="A482" s="1" t="s">
        <v>1685</v>
      </c>
      <c r="B482" s="2">
        <v>536372800</v>
      </c>
      <c r="C482" s="2" t="s">
        <v>212</v>
      </c>
      <c r="D482" s="4">
        <v>24252</v>
      </c>
      <c r="E482" s="1" t="s">
        <v>1094</v>
      </c>
      <c r="F482" s="1" t="s">
        <v>115</v>
      </c>
      <c r="G482" s="1" t="s">
        <v>14</v>
      </c>
      <c r="H482" s="1" t="s">
        <v>1686</v>
      </c>
      <c r="I482" s="1">
        <v>163266.2323076</v>
      </c>
      <c r="J482" s="1" t="s">
        <v>1687</v>
      </c>
    </row>
    <row r="483" spans="1:10" x14ac:dyDescent="0.25">
      <c r="A483" s="1" t="s">
        <v>1688</v>
      </c>
      <c r="B483" s="2">
        <v>205617031</v>
      </c>
      <c r="C483" s="2" t="s">
        <v>389</v>
      </c>
      <c r="D483" s="4">
        <v>29365.5</v>
      </c>
      <c r="E483" s="1" t="s">
        <v>1094</v>
      </c>
      <c r="F483" s="1" t="s">
        <v>1146</v>
      </c>
      <c r="G483" s="1" t="s">
        <v>14</v>
      </c>
      <c r="H483" s="1" t="s">
        <v>1689</v>
      </c>
      <c r="I483" s="1">
        <v>181323.67002749999</v>
      </c>
      <c r="J483" s="1" t="s">
        <v>1690</v>
      </c>
    </row>
    <row r="484" spans="1:10" x14ac:dyDescent="0.25">
      <c r="A484" s="1" t="s">
        <v>1691</v>
      </c>
      <c r="B484" s="2">
        <v>754637770</v>
      </c>
      <c r="C484" s="2" t="s">
        <v>862</v>
      </c>
      <c r="D484" s="4">
        <v>24617.25</v>
      </c>
      <c r="E484" s="1" t="s">
        <v>1094</v>
      </c>
      <c r="F484" s="1" t="s">
        <v>231</v>
      </c>
      <c r="G484" s="1" t="s">
        <v>14</v>
      </c>
      <c r="H484" s="1" t="s">
        <v>1692</v>
      </c>
      <c r="I484" s="1">
        <v>52204.924926</v>
      </c>
      <c r="J484" s="1" t="s">
        <v>1693</v>
      </c>
    </row>
    <row r="485" spans="1:10" x14ac:dyDescent="0.25">
      <c r="A485" s="1" t="s">
        <v>1694</v>
      </c>
      <c r="B485" s="2">
        <v>663494133</v>
      </c>
      <c r="C485" s="2" t="s">
        <v>18</v>
      </c>
      <c r="D485" s="4">
        <v>33018</v>
      </c>
      <c r="E485" s="1" t="s">
        <v>1094</v>
      </c>
      <c r="F485" s="1" t="s">
        <v>1695</v>
      </c>
      <c r="G485" s="1" t="s">
        <v>14</v>
      </c>
      <c r="H485" s="1" t="s">
        <v>1696</v>
      </c>
      <c r="I485" s="1">
        <v>116287.71305088</v>
      </c>
      <c r="J485" s="1" t="s">
        <v>1697</v>
      </c>
    </row>
    <row r="486" spans="1:10" x14ac:dyDescent="0.25">
      <c r="A486" s="1" t="s">
        <v>1698</v>
      </c>
      <c r="B486" s="2">
        <v>74610243</v>
      </c>
      <c r="C486" s="2" t="s">
        <v>143</v>
      </c>
      <c r="D486" s="4">
        <v>34479</v>
      </c>
      <c r="E486" s="1" t="s">
        <v>1094</v>
      </c>
      <c r="F486" s="1" t="s">
        <v>204</v>
      </c>
      <c r="G486" s="1" t="s">
        <v>14</v>
      </c>
      <c r="H486" s="1" t="s">
        <v>1699</v>
      </c>
      <c r="I486" s="1">
        <v>20878.883771199999</v>
      </c>
      <c r="J486" s="1" t="s">
        <v>1700</v>
      </c>
    </row>
    <row r="487" spans="1:10" x14ac:dyDescent="0.25">
      <c r="A487" s="1" t="s">
        <v>1701</v>
      </c>
      <c r="B487" s="2">
        <v>951114423</v>
      </c>
      <c r="C487" s="2" t="s">
        <v>129</v>
      </c>
      <c r="D487" s="4">
        <v>15120.75</v>
      </c>
      <c r="E487" s="1" t="s">
        <v>1094</v>
      </c>
      <c r="F487" s="1" t="s">
        <v>1702</v>
      </c>
      <c r="G487" s="1" t="s">
        <v>14</v>
      </c>
      <c r="H487" s="1" t="s">
        <v>1703</v>
      </c>
      <c r="I487" s="1">
        <v>268055.50387199997</v>
      </c>
      <c r="J487" s="1" t="s">
        <v>1704</v>
      </c>
    </row>
    <row r="488" spans="1:10" x14ac:dyDescent="0.25">
      <c r="A488" s="1" t="s">
        <v>1705</v>
      </c>
      <c r="B488" s="2">
        <v>171025223</v>
      </c>
      <c r="C488" s="2" t="s">
        <v>189</v>
      </c>
      <c r="D488" s="4">
        <v>22425.75</v>
      </c>
      <c r="E488" s="1" t="s">
        <v>1094</v>
      </c>
      <c r="F488" s="1" t="s">
        <v>549</v>
      </c>
      <c r="G488" s="1" t="s">
        <v>14</v>
      </c>
      <c r="H488" s="1" t="s">
        <v>1706</v>
      </c>
      <c r="I488" s="1">
        <v>198778.04154144</v>
      </c>
      <c r="J488" s="1" t="s">
        <v>1707</v>
      </c>
    </row>
    <row r="489" spans="1:10" x14ac:dyDescent="0.25">
      <c r="A489" s="1" t="s">
        <v>1708</v>
      </c>
      <c r="B489" s="2">
        <v>275932122</v>
      </c>
      <c r="C489" s="2" t="s">
        <v>498</v>
      </c>
      <c r="D489" s="4">
        <v>37766.25</v>
      </c>
      <c r="E489" s="1" t="s">
        <v>1094</v>
      </c>
      <c r="F489" s="1" t="s">
        <v>1498</v>
      </c>
      <c r="G489" s="1" t="s">
        <v>14</v>
      </c>
      <c r="H489" s="1" t="s">
        <v>1709</v>
      </c>
      <c r="I489" s="1">
        <v>32658.578503199999</v>
      </c>
      <c r="J489" s="1" t="s">
        <v>1710</v>
      </c>
    </row>
    <row r="490" spans="1:10" x14ac:dyDescent="0.25">
      <c r="A490" s="1" t="s">
        <v>1711</v>
      </c>
      <c r="B490" s="2">
        <v>253960066</v>
      </c>
      <c r="C490" s="2" t="s">
        <v>43</v>
      </c>
      <c r="D490" s="4">
        <v>36670.5</v>
      </c>
      <c r="E490" s="1" t="s">
        <v>1094</v>
      </c>
      <c r="F490" s="1" t="s">
        <v>370</v>
      </c>
      <c r="G490" s="1" t="s">
        <v>14</v>
      </c>
      <c r="H490" s="1" t="s">
        <v>1712</v>
      </c>
      <c r="I490" s="1">
        <v>341572.82769539999</v>
      </c>
      <c r="J490" s="1" t="s">
        <v>1713</v>
      </c>
    </row>
    <row r="491" spans="1:10" x14ac:dyDescent="0.25">
      <c r="A491" s="1" t="s">
        <v>1714</v>
      </c>
      <c r="B491" s="2">
        <v>545998935</v>
      </c>
      <c r="C491" s="2" t="s">
        <v>556</v>
      </c>
      <c r="D491" s="4">
        <v>27174</v>
      </c>
      <c r="E491" s="1" t="s">
        <v>1094</v>
      </c>
      <c r="F491" s="1" t="s">
        <v>106</v>
      </c>
      <c r="G491" s="1" t="s">
        <v>14</v>
      </c>
      <c r="H491" s="1" t="s">
        <v>1715</v>
      </c>
      <c r="I491" s="1">
        <v>504017.37695399998</v>
      </c>
      <c r="J491" s="1" t="s">
        <v>1716</v>
      </c>
    </row>
    <row r="492" spans="1:10" x14ac:dyDescent="0.25">
      <c r="A492" s="1" t="s">
        <v>1717</v>
      </c>
      <c r="B492" s="2">
        <v>33056746</v>
      </c>
      <c r="C492" s="2" t="s">
        <v>92</v>
      </c>
      <c r="D492" s="4">
        <v>29000.25</v>
      </c>
      <c r="E492" s="1" t="s">
        <v>1094</v>
      </c>
      <c r="F492" s="1" t="s">
        <v>88</v>
      </c>
      <c r="G492" s="1" t="s">
        <v>14</v>
      </c>
      <c r="H492" s="1" t="s">
        <v>1718</v>
      </c>
      <c r="I492" s="1">
        <v>100367.487528</v>
      </c>
      <c r="J492" s="1" t="s">
        <v>1719</v>
      </c>
    </row>
    <row r="493" spans="1:10" x14ac:dyDescent="0.25">
      <c r="A493" s="1" t="s">
        <v>1720</v>
      </c>
      <c r="B493" s="2">
        <v>915295189</v>
      </c>
      <c r="C493" s="2" t="s">
        <v>606</v>
      </c>
      <c r="D493" s="4">
        <v>23886.75</v>
      </c>
      <c r="E493" s="1" t="s">
        <v>1094</v>
      </c>
      <c r="F493" s="1" t="s">
        <v>1721</v>
      </c>
      <c r="G493" s="1" t="s">
        <v>14</v>
      </c>
      <c r="H493" s="1" t="s">
        <v>1722</v>
      </c>
      <c r="I493" s="1">
        <v>11453.319727849999</v>
      </c>
      <c r="J493" s="1" t="s">
        <v>1723</v>
      </c>
    </row>
    <row r="494" spans="1:10" x14ac:dyDescent="0.25">
      <c r="A494" s="1" t="s">
        <v>1724</v>
      </c>
      <c r="B494" s="2">
        <v>620261247</v>
      </c>
      <c r="C494" s="2" t="s">
        <v>23</v>
      </c>
      <c r="D494" s="4">
        <v>15486</v>
      </c>
      <c r="E494" s="1" t="s">
        <v>1094</v>
      </c>
      <c r="F494" s="1" t="s">
        <v>176</v>
      </c>
      <c r="G494" s="1" t="s">
        <v>14</v>
      </c>
      <c r="H494" s="1" t="s">
        <v>1725</v>
      </c>
      <c r="I494" s="1">
        <v>64494.387719999999</v>
      </c>
      <c r="J494" s="1" t="s">
        <v>1726</v>
      </c>
    </row>
    <row r="495" spans="1:10" x14ac:dyDescent="0.25">
      <c r="A495" s="1" t="s">
        <v>1727</v>
      </c>
      <c r="B495" s="2">
        <v>807694195</v>
      </c>
      <c r="C495" s="2" t="s">
        <v>203</v>
      </c>
      <c r="D495" s="4">
        <v>27539.25</v>
      </c>
      <c r="E495" s="1" t="s">
        <v>1094</v>
      </c>
      <c r="F495" s="1" t="s">
        <v>807</v>
      </c>
      <c r="G495" s="1" t="s">
        <v>14</v>
      </c>
      <c r="H495" s="1" t="s">
        <v>1728</v>
      </c>
      <c r="I495" s="1">
        <v>165164.32790616</v>
      </c>
      <c r="J495" s="1" t="s">
        <v>1729</v>
      </c>
    </row>
    <row r="496" spans="1:10" x14ac:dyDescent="0.25">
      <c r="A496" s="1" t="s">
        <v>1730</v>
      </c>
      <c r="B496" s="2">
        <v>214670045</v>
      </c>
      <c r="C496" s="2" t="s">
        <v>180</v>
      </c>
      <c r="D496" s="4">
        <v>35940</v>
      </c>
      <c r="E496" s="1" t="s">
        <v>1094</v>
      </c>
      <c r="F496" s="1" t="s">
        <v>1400</v>
      </c>
      <c r="G496" s="1" t="s">
        <v>14</v>
      </c>
      <c r="H496" s="1" t="s">
        <v>1731</v>
      </c>
      <c r="I496" s="1">
        <v>243793.36263240001</v>
      </c>
      <c r="J496" s="1" t="s">
        <v>1732</v>
      </c>
    </row>
    <row r="497" spans="1:10" x14ac:dyDescent="0.25">
      <c r="A497" s="1" t="s">
        <v>1733</v>
      </c>
      <c r="B497" s="2">
        <v>66474835</v>
      </c>
      <c r="C497" s="2" t="s">
        <v>403</v>
      </c>
      <c r="D497" s="4">
        <v>31922.25</v>
      </c>
      <c r="E497" s="1" t="s">
        <v>1094</v>
      </c>
      <c r="F497" s="1" t="s">
        <v>514</v>
      </c>
      <c r="G497" s="1" t="s">
        <v>14</v>
      </c>
      <c r="H497" s="1" t="s">
        <v>1734</v>
      </c>
      <c r="I497" s="1">
        <v>223767.035604</v>
      </c>
      <c r="J497" s="1" t="s">
        <v>1735</v>
      </c>
    </row>
    <row r="498" spans="1:10" x14ac:dyDescent="0.25">
      <c r="A498" s="1" t="s">
        <v>1736</v>
      </c>
      <c r="B498" s="2">
        <v>696887241</v>
      </c>
      <c r="C498" s="2" t="s">
        <v>389</v>
      </c>
      <c r="D498" s="4">
        <v>29365.5</v>
      </c>
      <c r="E498" s="1" t="s">
        <v>1094</v>
      </c>
      <c r="F498" s="1" t="s">
        <v>1576</v>
      </c>
      <c r="G498" s="1" t="s">
        <v>14</v>
      </c>
      <c r="H498" s="1" t="s">
        <v>1737</v>
      </c>
      <c r="I498" s="1">
        <v>436704.17662872002</v>
      </c>
      <c r="J498" s="1" t="s">
        <v>1738</v>
      </c>
    </row>
    <row r="499" spans="1:10" x14ac:dyDescent="0.25">
      <c r="A499" s="1" t="s">
        <v>1739</v>
      </c>
      <c r="B499" s="2">
        <v>177114036</v>
      </c>
      <c r="C499" s="2" t="s">
        <v>380</v>
      </c>
      <c r="D499" s="4">
        <v>14390.25</v>
      </c>
      <c r="E499" s="1" t="s">
        <v>1094</v>
      </c>
      <c r="F499" s="1" t="s">
        <v>569</v>
      </c>
      <c r="G499" s="1" t="s">
        <v>14</v>
      </c>
      <c r="H499" s="1" t="s">
        <v>1740</v>
      </c>
      <c r="I499" s="1">
        <v>402363.13673159998</v>
      </c>
      <c r="J499" s="1" t="s">
        <v>1741</v>
      </c>
    </row>
    <row r="500" spans="1:10" x14ac:dyDescent="0.25">
      <c r="A500" s="1" t="s">
        <v>1742</v>
      </c>
      <c r="B500" s="2">
        <v>905339990</v>
      </c>
      <c r="C500" s="2" t="s">
        <v>143</v>
      </c>
      <c r="D500" s="4">
        <v>34479</v>
      </c>
      <c r="E500" s="1" t="s">
        <v>1094</v>
      </c>
      <c r="F500" s="1" t="s">
        <v>1308</v>
      </c>
      <c r="G500" s="1" t="s">
        <v>14</v>
      </c>
      <c r="H500" s="1" t="s">
        <v>1743</v>
      </c>
      <c r="I500" s="1">
        <v>14641.826344200001</v>
      </c>
      <c r="J500" s="1" t="s">
        <v>1744</v>
      </c>
    </row>
    <row r="501" spans="1:10" x14ac:dyDescent="0.25">
      <c r="A501" s="1" t="s">
        <v>1745</v>
      </c>
      <c r="B501" s="2">
        <v>720643968</v>
      </c>
      <c r="C501" s="2" t="s">
        <v>154</v>
      </c>
      <c r="D501" s="4">
        <v>29730.75</v>
      </c>
      <c r="E501" s="1" t="s">
        <v>1094</v>
      </c>
      <c r="F501" s="1" t="s">
        <v>1746</v>
      </c>
      <c r="G501" s="1" t="s">
        <v>14</v>
      </c>
      <c r="H501" s="1" t="s">
        <v>1747</v>
      </c>
      <c r="I501" s="1">
        <v>63336.387116799997</v>
      </c>
      <c r="J501" s="1" t="s">
        <v>1748</v>
      </c>
    </row>
    <row r="502" spans="1:10" x14ac:dyDescent="0.25">
      <c r="A502" s="1" t="s">
        <v>1749</v>
      </c>
      <c r="B502" s="2">
        <v>572868273</v>
      </c>
      <c r="C502" s="2" t="s">
        <v>82</v>
      </c>
      <c r="D502" s="4">
        <v>16947</v>
      </c>
      <c r="E502" s="1" t="s">
        <v>1094</v>
      </c>
      <c r="F502" s="1" t="s">
        <v>654</v>
      </c>
      <c r="G502" s="1" t="s">
        <v>14</v>
      </c>
      <c r="H502" s="1" t="s">
        <v>1750</v>
      </c>
      <c r="I502" s="1">
        <v>123056.352375</v>
      </c>
      <c r="J502" s="1" t="s">
        <v>1751</v>
      </c>
    </row>
    <row r="503" spans="1:10" x14ac:dyDescent="0.25">
      <c r="A503" s="1" t="s">
        <v>1752</v>
      </c>
      <c r="B503" s="2">
        <v>211010103</v>
      </c>
      <c r="C503" s="2" t="s">
        <v>389</v>
      </c>
      <c r="D503" s="4">
        <v>29365.5</v>
      </c>
      <c r="E503" s="1" t="s">
        <v>1094</v>
      </c>
      <c r="F503" s="1" t="s">
        <v>1404</v>
      </c>
      <c r="G503" s="1" t="s">
        <v>14</v>
      </c>
      <c r="H503" s="1" t="s">
        <v>1753</v>
      </c>
      <c r="I503" s="1">
        <v>158013.41052924001</v>
      </c>
      <c r="J503" s="1" t="s">
        <v>1754</v>
      </c>
    </row>
    <row r="504" spans="1:10" x14ac:dyDescent="0.25">
      <c r="A504" s="1" t="s">
        <v>1755</v>
      </c>
      <c r="B504" s="2">
        <v>842344844</v>
      </c>
      <c r="C504" s="2" t="s">
        <v>23</v>
      </c>
      <c r="D504" s="4">
        <v>15486</v>
      </c>
      <c r="E504" s="1" t="s">
        <v>1094</v>
      </c>
      <c r="F504" s="1" t="s">
        <v>731</v>
      </c>
      <c r="G504" s="1" t="s">
        <v>14</v>
      </c>
      <c r="H504" s="1" t="s">
        <v>1756</v>
      </c>
      <c r="I504" s="1">
        <v>136755.95741808001</v>
      </c>
      <c r="J504" s="1" t="s">
        <v>1757</v>
      </c>
    </row>
    <row r="505" spans="1:10" x14ac:dyDescent="0.25">
      <c r="A505" s="1" t="s">
        <v>1758</v>
      </c>
      <c r="B505" s="2">
        <v>822210306</v>
      </c>
      <c r="C505" s="2" t="s">
        <v>498</v>
      </c>
      <c r="D505" s="4">
        <v>37766.25</v>
      </c>
      <c r="E505" s="1" t="s">
        <v>1094</v>
      </c>
      <c r="F505" s="1" t="s">
        <v>471</v>
      </c>
      <c r="G505" s="1" t="s">
        <v>14</v>
      </c>
      <c r="H505" s="1" t="s">
        <v>1759</v>
      </c>
      <c r="I505" s="1">
        <v>120234.36645</v>
      </c>
      <c r="J505" s="1" t="s">
        <v>1760</v>
      </c>
    </row>
    <row r="506" spans="1:10" x14ac:dyDescent="0.25">
      <c r="A506" s="1" t="s">
        <v>1761</v>
      </c>
      <c r="B506" s="2">
        <v>41020835</v>
      </c>
      <c r="C506" s="2" t="s">
        <v>298</v>
      </c>
      <c r="D506" s="4">
        <v>38131.5</v>
      </c>
      <c r="E506" s="1" t="s">
        <v>1094</v>
      </c>
      <c r="F506" s="1" t="s">
        <v>340</v>
      </c>
      <c r="G506" s="1" t="s">
        <v>14</v>
      </c>
      <c r="H506" s="1" t="s">
        <v>1762</v>
      </c>
      <c r="I506" s="1">
        <v>88661.246448000005</v>
      </c>
      <c r="J506" s="1" t="s">
        <v>1763</v>
      </c>
    </row>
    <row r="507" spans="1:10" x14ac:dyDescent="0.25">
      <c r="A507" s="1" t="s">
        <v>1764</v>
      </c>
      <c r="B507" s="2">
        <v>854757865</v>
      </c>
      <c r="C507" s="2" t="s">
        <v>403</v>
      </c>
      <c r="D507" s="4">
        <v>31922.25</v>
      </c>
      <c r="E507" s="1" t="s">
        <v>1094</v>
      </c>
      <c r="F507" s="1" t="s">
        <v>418</v>
      </c>
      <c r="G507" s="1" t="s">
        <v>14</v>
      </c>
      <c r="H507" s="1" t="s">
        <v>1765</v>
      </c>
      <c r="I507" s="1">
        <v>884436.81730560004</v>
      </c>
      <c r="J507" s="1" t="s">
        <v>1766</v>
      </c>
    </row>
    <row r="508" spans="1:10" x14ac:dyDescent="0.25">
      <c r="A508" s="1" t="s">
        <v>1767</v>
      </c>
      <c r="B508" s="2">
        <v>581114473</v>
      </c>
      <c r="C508" s="2" t="s">
        <v>203</v>
      </c>
      <c r="D508" s="4">
        <v>27539.25</v>
      </c>
      <c r="E508" s="1" t="s">
        <v>1094</v>
      </c>
      <c r="F508" s="1" t="s">
        <v>1090</v>
      </c>
      <c r="G508" s="1" t="s">
        <v>14</v>
      </c>
      <c r="H508" s="1" t="s">
        <v>1768</v>
      </c>
      <c r="I508" s="1">
        <v>130221.206577</v>
      </c>
      <c r="J508" s="1" t="s">
        <v>1769</v>
      </c>
    </row>
    <row r="509" spans="1:10" x14ac:dyDescent="0.25">
      <c r="A509" s="1" t="s">
        <v>1770</v>
      </c>
      <c r="B509" s="2">
        <v>496470356</v>
      </c>
      <c r="C509" s="2" t="s">
        <v>255</v>
      </c>
      <c r="D509" s="4">
        <v>25347.75</v>
      </c>
      <c r="E509" s="1" t="s">
        <v>1094</v>
      </c>
      <c r="F509" s="1" t="s">
        <v>231</v>
      </c>
      <c r="G509" s="1" t="s">
        <v>14</v>
      </c>
      <c r="H509" s="1" t="s">
        <v>1771</v>
      </c>
      <c r="I509" s="1">
        <v>196878.99797500001</v>
      </c>
      <c r="J509" s="1" t="s">
        <v>1772</v>
      </c>
    </row>
    <row r="510" spans="1:10" x14ac:dyDescent="0.25">
      <c r="A510" s="1" t="s">
        <v>1773</v>
      </c>
      <c r="B510" s="2">
        <v>662407649</v>
      </c>
      <c r="C510" s="2" t="s">
        <v>101</v>
      </c>
      <c r="D510" s="4">
        <v>19138.5</v>
      </c>
      <c r="E510" s="1" t="s">
        <v>1094</v>
      </c>
      <c r="F510" s="1" t="s">
        <v>381</v>
      </c>
      <c r="G510" s="1" t="s">
        <v>14</v>
      </c>
      <c r="H510" s="1" t="s">
        <v>1774</v>
      </c>
      <c r="I510" s="1">
        <v>76036.377779999995</v>
      </c>
      <c r="J510" s="1" t="s">
        <v>1775</v>
      </c>
    </row>
    <row r="511" spans="1:10" x14ac:dyDescent="0.25">
      <c r="A511" s="1" t="s">
        <v>1776</v>
      </c>
      <c r="B511" s="2">
        <v>794996007</v>
      </c>
      <c r="C511" s="2" t="s">
        <v>573</v>
      </c>
      <c r="D511" s="4">
        <v>26808.75</v>
      </c>
      <c r="E511" s="1" t="s">
        <v>1094</v>
      </c>
      <c r="F511" s="1" t="s">
        <v>385</v>
      </c>
      <c r="G511" s="1" t="s">
        <v>14</v>
      </c>
      <c r="H511" s="1" t="s">
        <v>1777</v>
      </c>
      <c r="I511" s="1">
        <v>892479.7413312</v>
      </c>
      <c r="J511" s="1" t="s">
        <v>1778</v>
      </c>
    </row>
    <row r="512" spans="1:10" x14ac:dyDescent="0.25">
      <c r="A512" s="1" t="s">
        <v>1779</v>
      </c>
      <c r="B512" s="2">
        <v>606950558</v>
      </c>
      <c r="C512" s="2" t="s">
        <v>212</v>
      </c>
      <c r="D512" s="4">
        <v>24252</v>
      </c>
      <c r="E512" s="1" t="s">
        <v>1094</v>
      </c>
      <c r="F512" s="1" t="s">
        <v>774</v>
      </c>
      <c r="G512" s="1" t="s">
        <v>14</v>
      </c>
      <c r="H512" s="1" t="s">
        <v>1780</v>
      </c>
      <c r="I512" s="1">
        <v>134675.945664</v>
      </c>
      <c r="J512" s="1" t="s">
        <v>1781</v>
      </c>
    </row>
    <row r="513" spans="1:10" x14ac:dyDescent="0.25">
      <c r="A513" s="1" t="s">
        <v>1782</v>
      </c>
      <c r="B513" s="2">
        <v>388867167</v>
      </c>
      <c r="C513" s="2" t="s">
        <v>281</v>
      </c>
      <c r="D513" s="4">
        <v>21695.25</v>
      </c>
      <c r="E513" s="1" t="s">
        <v>1094</v>
      </c>
      <c r="F513" s="1" t="s">
        <v>1054</v>
      </c>
      <c r="G513" s="1" t="s">
        <v>14</v>
      </c>
      <c r="H513" s="1" t="s">
        <v>1783</v>
      </c>
      <c r="I513" s="1">
        <v>262839.43888799998</v>
      </c>
      <c r="J513" s="1" t="s">
        <v>1784</v>
      </c>
    </row>
    <row r="514" spans="1:10" x14ac:dyDescent="0.25">
      <c r="A514" s="1" t="s">
        <v>1785</v>
      </c>
      <c r="B514" s="2">
        <v>573219712</v>
      </c>
      <c r="C514" s="2" t="s">
        <v>498</v>
      </c>
      <c r="D514" s="4">
        <v>37766.25</v>
      </c>
      <c r="E514" s="1" t="s">
        <v>1094</v>
      </c>
      <c r="F514" s="1" t="s">
        <v>93</v>
      </c>
      <c r="G514" s="1" t="s">
        <v>14</v>
      </c>
      <c r="H514" s="1" t="s">
        <v>1786</v>
      </c>
      <c r="I514" s="1">
        <v>212728.52502</v>
      </c>
      <c r="J514" s="1" t="s">
        <v>1787</v>
      </c>
    </row>
    <row r="515" spans="1:10" x14ac:dyDescent="0.25">
      <c r="A515" s="1" t="s">
        <v>1788</v>
      </c>
      <c r="B515" s="2">
        <v>106263958</v>
      </c>
      <c r="C515" s="2" t="s">
        <v>606</v>
      </c>
      <c r="D515" s="4">
        <v>23886.75</v>
      </c>
      <c r="E515" s="1" t="s">
        <v>1094</v>
      </c>
      <c r="F515" s="1" t="s">
        <v>1789</v>
      </c>
      <c r="G515" s="1" t="s">
        <v>14</v>
      </c>
      <c r="H515" s="1" t="s">
        <v>1790</v>
      </c>
      <c r="I515" s="1">
        <v>219803.35147679999</v>
      </c>
      <c r="J515" s="1" t="s">
        <v>1791</v>
      </c>
    </row>
    <row r="516" spans="1:10" x14ac:dyDescent="0.25">
      <c r="A516" s="1" t="s">
        <v>1792</v>
      </c>
      <c r="B516" s="2">
        <v>738835399</v>
      </c>
      <c r="C516" s="2" t="s">
        <v>23</v>
      </c>
      <c r="D516" s="4">
        <v>15486</v>
      </c>
      <c r="E516" s="1" t="s">
        <v>1094</v>
      </c>
      <c r="F516" s="1" t="s">
        <v>487</v>
      </c>
      <c r="G516" s="1" t="s">
        <v>14</v>
      </c>
      <c r="H516" s="1" t="s">
        <v>1793</v>
      </c>
      <c r="I516" s="1">
        <v>123090.7162968</v>
      </c>
      <c r="J516" s="1" t="s">
        <v>1794</v>
      </c>
    </row>
    <row r="517" spans="1:10" x14ac:dyDescent="0.25">
      <c r="A517" s="1" t="s">
        <v>1795</v>
      </c>
      <c r="B517" s="2">
        <v>963840560</v>
      </c>
      <c r="C517" s="2" t="s">
        <v>365</v>
      </c>
      <c r="D517" s="4">
        <v>37035.75</v>
      </c>
      <c r="E517" s="1" t="s">
        <v>1094</v>
      </c>
      <c r="F517" s="1" t="s">
        <v>978</v>
      </c>
      <c r="G517" s="1" t="s">
        <v>14</v>
      </c>
      <c r="H517" s="1" t="s">
        <v>1796</v>
      </c>
      <c r="I517" s="1">
        <v>31808.3832</v>
      </c>
      <c r="J517" s="1" t="s">
        <v>1797</v>
      </c>
    </row>
    <row r="518" spans="1:10" x14ac:dyDescent="0.25">
      <c r="A518" s="1" t="s">
        <v>1798</v>
      </c>
      <c r="B518" s="2">
        <v>369259451</v>
      </c>
      <c r="C518" s="2" t="s">
        <v>869</v>
      </c>
      <c r="D518" s="4">
        <v>17312.25</v>
      </c>
      <c r="E518" s="1" t="s">
        <v>1094</v>
      </c>
      <c r="F518" s="1" t="s">
        <v>1799</v>
      </c>
      <c r="G518" s="1" t="s">
        <v>14</v>
      </c>
      <c r="H518" s="1" t="s">
        <v>1800</v>
      </c>
      <c r="I518" s="1">
        <v>313458.82544465997</v>
      </c>
      <c r="J518" s="1" t="s">
        <v>1801</v>
      </c>
    </row>
    <row r="519" spans="1:10" x14ac:dyDescent="0.25">
      <c r="A519" s="1" t="s">
        <v>1802</v>
      </c>
      <c r="B519" s="2">
        <v>206212463</v>
      </c>
      <c r="C519" s="2" t="s">
        <v>348</v>
      </c>
      <c r="D519" s="4">
        <v>28635</v>
      </c>
      <c r="E519" s="1" t="s">
        <v>1094</v>
      </c>
      <c r="F519" s="1" t="s">
        <v>1469</v>
      </c>
      <c r="G519" s="1" t="s">
        <v>14</v>
      </c>
      <c r="H519" s="1" t="s">
        <v>1803</v>
      </c>
      <c r="I519" s="1">
        <v>166059.79698000001</v>
      </c>
      <c r="J519" s="1" t="s">
        <v>1804</v>
      </c>
    </row>
    <row r="520" spans="1:10" x14ac:dyDescent="0.25">
      <c r="A520" s="1" t="s">
        <v>1805</v>
      </c>
      <c r="B520" s="2">
        <v>517725391</v>
      </c>
      <c r="C520" s="2" t="s">
        <v>162</v>
      </c>
      <c r="D520" s="4">
        <v>15851.25</v>
      </c>
      <c r="E520" s="1" t="s">
        <v>1094</v>
      </c>
      <c r="F520" s="1" t="s">
        <v>1242</v>
      </c>
      <c r="G520" s="1" t="s">
        <v>14</v>
      </c>
      <c r="H520" s="1" t="s">
        <v>1806</v>
      </c>
      <c r="I520" s="1">
        <v>88082.288799999995</v>
      </c>
      <c r="J520" s="1" t="s">
        <v>1807</v>
      </c>
    </row>
    <row r="521" spans="1:10" x14ac:dyDescent="0.25">
      <c r="A521" s="1" t="s">
        <v>1808</v>
      </c>
      <c r="B521" s="2">
        <v>58914684</v>
      </c>
      <c r="C521" s="2" t="s">
        <v>309</v>
      </c>
      <c r="D521" s="4">
        <v>27904.5</v>
      </c>
      <c r="E521" s="1" t="s">
        <v>1094</v>
      </c>
      <c r="F521" s="1" t="s">
        <v>83</v>
      </c>
      <c r="G521" s="1" t="s">
        <v>14</v>
      </c>
      <c r="H521" s="1" t="s">
        <v>1809</v>
      </c>
      <c r="I521" s="1">
        <v>89759.601792000001</v>
      </c>
      <c r="J521" s="1" t="s">
        <v>1810</v>
      </c>
    </row>
    <row r="522" spans="1:10" x14ac:dyDescent="0.25">
      <c r="A522" s="1" t="s">
        <v>1811</v>
      </c>
      <c r="B522" s="2">
        <v>796857761</v>
      </c>
      <c r="C522" s="2" t="s">
        <v>255</v>
      </c>
      <c r="D522" s="4">
        <v>25347.75</v>
      </c>
      <c r="E522" s="1" t="s">
        <v>1094</v>
      </c>
      <c r="F522" s="1" t="s">
        <v>1016</v>
      </c>
      <c r="G522" s="1" t="s">
        <v>14</v>
      </c>
      <c r="H522" s="1" t="s">
        <v>1812</v>
      </c>
      <c r="I522" s="1">
        <v>108026.5041072</v>
      </c>
      <c r="J522" s="1" t="s">
        <v>1813</v>
      </c>
    </row>
    <row r="523" spans="1:10" x14ac:dyDescent="0.25">
      <c r="A523" s="1" t="s">
        <v>1814</v>
      </c>
      <c r="B523" s="2">
        <v>455747410</v>
      </c>
      <c r="C523" s="2" t="s">
        <v>380</v>
      </c>
      <c r="D523" s="4">
        <v>14390.25</v>
      </c>
      <c r="E523" s="1" t="s">
        <v>1094</v>
      </c>
      <c r="F523" s="1" t="s">
        <v>1815</v>
      </c>
      <c r="G523" s="1" t="s">
        <v>14</v>
      </c>
      <c r="H523" s="1" t="s">
        <v>1816</v>
      </c>
      <c r="I523" s="1">
        <v>277520.22045000002</v>
      </c>
      <c r="J523" s="1" t="s">
        <v>1817</v>
      </c>
    </row>
    <row r="524" spans="1:10" x14ac:dyDescent="0.25">
      <c r="A524" s="1" t="s">
        <v>1818</v>
      </c>
      <c r="B524" s="2">
        <v>595856727</v>
      </c>
      <c r="C524" s="2" t="s">
        <v>1201</v>
      </c>
      <c r="D524" s="4">
        <v>30461.25</v>
      </c>
      <c r="E524" s="1" t="s">
        <v>1094</v>
      </c>
      <c r="F524" s="1" t="s">
        <v>1426</v>
      </c>
      <c r="G524" s="1" t="s">
        <v>14</v>
      </c>
      <c r="H524" s="1" t="s">
        <v>1819</v>
      </c>
      <c r="I524" s="1">
        <v>233144.32190400001</v>
      </c>
      <c r="J524" s="1" t="s">
        <v>1820</v>
      </c>
    </row>
    <row r="525" spans="1:10" x14ac:dyDescent="0.25">
      <c r="A525" s="1" t="s">
        <v>1821</v>
      </c>
      <c r="B525" s="2">
        <v>882365290</v>
      </c>
      <c r="C525" s="2" t="s">
        <v>698</v>
      </c>
      <c r="D525" s="4">
        <v>18408</v>
      </c>
      <c r="E525" s="1" t="s">
        <v>1094</v>
      </c>
      <c r="F525" s="1" t="s">
        <v>327</v>
      </c>
      <c r="G525" s="1" t="s">
        <v>14</v>
      </c>
      <c r="H525" s="1" t="s">
        <v>1822</v>
      </c>
      <c r="I525" s="1">
        <v>87370.807751679997</v>
      </c>
      <c r="J525" s="1" t="s">
        <v>1823</v>
      </c>
    </row>
    <row r="526" spans="1:10" x14ac:dyDescent="0.25">
      <c r="A526" s="1" t="s">
        <v>1824</v>
      </c>
      <c r="B526" s="2">
        <v>973215190</v>
      </c>
      <c r="C526" s="2" t="s">
        <v>513</v>
      </c>
      <c r="D526" s="4">
        <v>32287.5</v>
      </c>
      <c r="E526" s="1" t="s">
        <v>1094</v>
      </c>
      <c r="F526" s="1" t="s">
        <v>195</v>
      </c>
      <c r="G526" s="1" t="s">
        <v>14</v>
      </c>
      <c r="H526" s="1" t="s">
        <v>1825</v>
      </c>
      <c r="I526" s="1">
        <v>156801.287916</v>
      </c>
      <c r="J526" s="1" t="s">
        <v>1826</v>
      </c>
    </row>
    <row r="527" spans="1:10" x14ac:dyDescent="0.25">
      <c r="A527" s="1" t="s">
        <v>1827</v>
      </c>
      <c r="B527" s="2">
        <v>275493319</v>
      </c>
      <c r="C527" s="2" t="s">
        <v>217</v>
      </c>
      <c r="D527" s="4">
        <v>38496.75</v>
      </c>
      <c r="E527" s="1" t="s">
        <v>1094</v>
      </c>
      <c r="F527" s="1" t="s">
        <v>344</v>
      </c>
      <c r="G527" s="1" t="s">
        <v>14</v>
      </c>
      <c r="H527" s="1" t="s">
        <v>1828</v>
      </c>
      <c r="I527" s="1">
        <v>635764.73769900005</v>
      </c>
      <c r="J527" s="1" t="s">
        <v>1829</v>
      </c>
    </row>
    <row r="528" spans="1:10" x14ac:dyDescent="0.25">
      <c r="A528" s="1" t="s">
        <v>1830</v>
      </c>
      <c r="B528" s="2">
        <v>280454740</v>
      </c>
      <c r="C528" s="2" t="s">
        <v>281</v>
      </c>
      <c r="D528" s="4">
        <v>21695.25</v>
      </c>
      <c r="E528" s="1" t="s">
        <v>1094</v>
      </c>
      <c r="F528" s="1" t="s">
        <v>636</v>
      </c>
      <c r="G528" s="1" t="s">
        <v>14</v>
      </c>
      <c r="H528" s="1" t="s">
        <v>1831</v>
      </c>
      <c r="I528" s="1">
        <v>46664.436718080004</v>
      </c>
      <c r="J528" s="1" t="s">
        <v>1832</v>
      </c>
    </row>
    <row r="529" spans="1:10" x14ac:dyDescent="0.25">
      <c r="A529" s="1" t="s">
        <v>1833</v>
      </c>
      <c r="B529" s="2">
        <v>513949179</v>
      </c>
      <c r="C529" s="2" t="s">
        <v>698</v>
      </c>
      <c r="D529" s="4">
        <v>18408</v>
      </c>
      <c r="E529" s="1" t="s">
        <v>1094</v>
      </c>
      <c r="F529" s="1" t="s">
        <v>336</v>
      </c>
      <c r="G529" s="1" t="s">
        <v>14</v>
      </c>
      <c r="H529" s="1" t="s">
        <v>1834</v>
      </c>
      <c r="I529" s="1">
        <v>174577.81285620001</v>
      </c>
      <c r="J529" s="1" t="s">
        <v>1835</v>
      </c>
    </row>
    <row r="530" spans="1:10" x14ac:dyDescent="0.25">
      <c r="A530" s="1" t="s">
        <v>1836</v>
      </c>
      <c r="B530" s="2">
        <v>530144089</v>
      </c>
      <c r="C530" s="2" t="s">
        <v>77</v>
      </c>
      <c r="D530" s="4">
        <v>23521.5</v>
      </c>
      <c r="E530" s="1" t="s">
        <v>1094</v>
      </c>
      <c r="F530" s="1" t="s">
        <v>665</v>
      </c>
      <c r="G530" s="1" t="s">
        <v>14</v>
      </c>
      <c r="H530" s="1" t="s">
        <v>1837</v>
      </c>
      <c r="I530" s="1">
        <v>295704.81942786003</v>
      </c>
      <c r="J530" s="1" t="s">
        <v>1838</v>
      </c>
    </row>
    <row r="531" spans="1:10" x14ac:dyDescent="0.25">
      <c r="A531" s="1" t="s">
        <v>1839</v>
      </c>
      <c r="B531" s="2">
        <v>789761993</v>
      </c>
      <c r="C531" s="2" t="s">
        <v>889</v>
      </c>
      <c r="D531" s="4">
        <v>30096</v>
      </c>
      <c r="E531" s="1" t="s">
        <v>1094</v>
      </c>
      <c r="F531" s="1" t="s">
        <v>1840</v>
      </c>
      <c r="G531" s="1" t="s">
        <v>14</v>
      </c>
      <c r="H531" s="1" t="s">
        <v>1841</v>
      </c>
      <c r="I531" s="1">
        <v>192757.28976000001</v>
      </c>
      <c r="J531" s="1" t="s">
        <v>1842</v>
      </c>
    </row>
    <row r="532" spans="1:10" x14ac:dyDescent="0.25">
      <c r="A532" s="1" t="s">
        <v>1843</v>
      </c>
      <c r="B532" s="2">
        <v>734506196</v>
      </c>
      <c r="C532" s="2" t="s">
        <v>513</v>
      </c>
      <c r="D532" s="4">
        <v>32287.5</v>
      </c>
      <c r="E532" s="1" t="s">
        <v>1094</v>
      </c>
      <c r="F532" s="1" t="s">
        <v>208</v>
      </c>
      <c r="G532" s="1" t="s">
        <v>14</v>
      </c>
      <c r="H532" s="1" t="s">
        <v>1844</v>
      </c>
      <c r="I532" s="1">
        <v>127330.82535679999</v>
      </c>
      <c r="J532" s="1" t="s">
        <v>1845</v>
      </c>
    </row>
    <row r="533" spans="1:10" x14ac:dyDescent="0.25">
      <c r="A533" s="1" t="s">
        <v>1846</v>
      </c>
      <c r="B533" s="2">
        <v>821766918</v>
      </c>
      <c r="C533" s="2" t="s">
        <v>92</v>
      </c>
      <c r="D533" s="4">
        <v>29000.25</v>
      </c>
      <c r="E533" s="1" t="s">
        <v>1094</v>
      </c>
      <c r="F533" s="1" t="s">
        <v>231</v>
      </c>
      <c r="G533" s="1" t="s">
        <v>14</v>
      </c>
      <c r="H533" s="1" t="s">
        <v>1847</v>
      </c>
      <c r="I533" s="1">
        <v>451930.92945</v>
      </c>
      <c r="J533" s="1" t="s">
        <v>1848</v>
      </c>
    </row>
    <row r="534" spans="1:10" x14ac:dyDescent="0.25">
      <c r="A534" s="1" t="s">
        <v>1849</v>
      </c>
      <c r="B534" s="2">
        <v>824553501</v>
      </c>
      <c r="C534" s="2" t="s">
        <v>134</v>
      </c>
      <c r="D534" s="4">
        <v>37401</v>
      </c>
      <c r="E534" s="1" t="s">
        <v>1094</v>
      </c>
      <c r="F534" s="1" t="s">
        <v>1004</v>
      </c>
      <c r="G534" s="1" t="s">
        <v>14</v>
      </c>
      <c r="H534" s="1" t="s">
        <v>1850</v>
      </c>
      <c r="I534" s="1">
        <v>440971.92457343999</v>
      </c>
      <c r="J534" s="1" t="s">
        <v>1851</v>
      </c>
    </row>
    <row r="535" spans="1:10" x14ac:dyDescent="0.25">
      <c r="A535" s="1" t="s">
        <v>1852</v>
      </c>
      <c r="B535" s="2">
        <v>88801304</v>
      </c>
      <c r="C535" s="2" t="s">
        <v>162</v>
      </c>
      <c r="D535" s="4">
        <v>15851.25</v>
      </c>
      <c r="E535" s="1" t="s">
        <v>1094</v>
      </c>
      <c r="F535" s="1" t="s">
        <v>29</v>
      </c>
      <c r="G535" s="1" t="s">
        <v>14</v>
      </c>
      <c r="H535" s="1" t="s">
        <v>1853</v>
      </c>
      <c r="I535" s="1">
        <v>67033.443455999994</v>
      </c>
      <c r="J535" s="1" t="s">
        <v>1854</v>
      </c>
    </row>
    <row r="536" spans="1:10" x14ac:dyDescent="0.25">
      <c r="A536" s="1" t="s">
        <v>1855</v>
      </c>
      <c r="B536" s="2">
        <v>975203713</v>
      </c>
      <c r="C536" s="2" t="s">
        <v>889</v>
      </c>
      <c r="D536" s="4">
        <v>30096</v>
      </c>
      <c r="E536" s="1" t="s">
        <v>1094</v>
      </c>
      <c r="F536" s="1" t="s">
        <v>336</v>
      </c>
      <c r="G536" s="1" t="s">
        <v>14</v>
      </c>
      <c r="H536" s="1" t="s">
        <v>1856</v>
      </c>
      <c r="I536" s="1">
        <v>288362.09686967998</v>
      </c>
      <c r="J536" s="1" t="s">
        <v>1857</v>
      </c>
    </row>
    <row r="537" spans="1:10" x14ac:dyDescent="0.25">
      <c r="A537" s="1" t="s">
        <v>1858</v>
      </c>
      <c r="B537" s="2">
        <v>717475855</v>
      </c>
      <c r="C537" s="2" t="s">
        <v>661</v>
      </c>
      <c r="D537" s="4">
        <v>16216.5</v>
      </c>
      <c r="E537" s="1" t="s">
        <v>1094</v>
      </c>
      <c r="F537" s="1" t="s">
        <v>1404</v>
      </c>
      <c r="G537" s="1" t="s">
        <v>14</v>
      </c>
      <c r="H537" s="1" t="s">
        <v>1859</v>
      </c>
      <c r="I537" s="1">
        <v>44811.093034960002</v>
      </c>
      <c r="J537" s="1" t="s">
        <v>1860</v>
      </c>
    </row>
    <row r="538" spans="1:10" x14ac:dyDescent="0.25">
      <c r="A538" s="1" t="s">
        <v>1861</v>
      </c>
      <c r="B538" s="2">
        <v>62120508</v>
      </c>
      <c r="C538" s="2" t="s">
        <v>33</v>
      </c>
      <c r="D538" s="4">
        <v>13659.75</v>
      </c>
      <c r="E538" s="1" t="s">
        <v>1094</v>
      </c>
      <c r="F538" s="1" t="s">
        <v>73</v>
      </c>
      <c r="G538" s="1" t="s">
        <v>14</v>
      </c>
      <c r="H538" s="1" t="s">
        <v>1862</v>
      </c>
      <c r="I538" s="1">
        <v>68530.235289599994</v>
      </c>
      <c r="J538" s="1" t="s">
        <v>117</v>
      </c>
    </row>
    <row r="539" spans="1:10" x14ac:dyDescent="0.25">
      <c r="A539" s="1" t="s">
        <v>1863</v>
      </c>
      <c r="B539" s="2">
        <v>295650834</v>
      </c>
      <c r="C539" s="2" t="s">
        <v>273</v>
      </c>
      <c r="D539" s="4">
        <v>20964.75</v>
      </c>
      <c r="E539" s="1" t="s">
        <v>1094</v>
      </c>
      <c r="F539" s="1" t="s">
        <v>947</v>
      </c>
      <c r="G539" s="1" t="s">
        <v>14</v>
      </c>
      <c r="H539" s="1" t="s">
        <v>1864</v>
      </c>
      <c r="I539" s="1">
        <v>564485.30712000001</v>
      </c>
      <c r="J539" s="1" t="s">
        <v>1865</v>
      </c>
    </row>
    <row r="540" spans="1:10" x14ac:dyDescent="0.25">
      <c r="A540" s="1" t="s">
        <v>1866</v>
      </c>
      <c r="B540" s="2">
        <v>796966460</v>
      </c>
      <c r="C540" s="2" t="s">
        <v>221</v>
      </c>
      <c r="D540" s="4">
        <v>33748.5</v>
      </c>
      <c r="E540" s="1" t="s">
        <v>1094</v>
      </c>
      <c r="F540" s="1" t="s">
        <v>53</v>
      </c>
      <c r="G540" s="1" t="s">
        <v>14</v>
      </c>
      <c r="H540" s="1" t="s">
        <v>1867</v>
      </c>
      <c r="I540" s="1">
        <v>246923.65711649999</v>
      </c>
      <c r="J540" s="1" t="s">
        <v>1868</v>
      </c>
    </row>
    <row r="541" spans="1:10" x14ac:dyDescent="0.25">
      <c r="A541" s="1" t="s">
        <v>1869</v>
      </c>
      <c r="B541" s="2">
        <v>487433294</v>
      </c>
      <c r="C541" s="2" t="s">
        <v>226</v>
      </c>
      <c r="D541" s="4">
        <v>31557</v>
      </c>
      <c r="E541" s="1" t="s">
        <v>1094</v>
      </c>
      <c r="F541" s="1" t="s">
        <v>829</v>
      </c>
      <c r="G541" s="1" t="s">
        <v>14</v>
      </c>
      <c r="H541" s="1" t="s">
        <v>1870</v>
      </c>
      <c r="I541" s="1">
        <v>135553.01558447999</v>
      </c>
      <c r="J541" s="1" t="s">
        <v>1871</v>
      </c>
    </row>
    <row r="542" spans="1:10" x14ac:dyDescent="0.25">
      <c r="A542" s="1" t="s">
        <v>1872</v>
      </c>
      <c r="B542" s="2">
        <v>752834105</v>
      </c>
      <c r="C542" s="2" t="s">
        <v>92</v>
      </c>
      <c r="D542" s="4">
        <v>29000.25</v>
      </c>
      <c r="E542" s="1" t="s">
        <v>1094</v>
      </c>
      <c r="F542" s="1" t="s">
        <v>1536</v>
      </c>
      <c r="G542" s="1" t="s">
        <v>14</v>
      </c>
      <c r="H542" s="1" t="s">
        <v>1873</v>
      </c>
      <c r="I542" s="1">
        <v>74023.654848000006</v>
      </c>
      <c r="J542" s="1" t="s">
        <v>1874</v>
      </c>
    </row>
    <row r="543" spans="1:10" x14ac:dyDescent="0.25">
      <c r="A543" s="1" t="s">
        <v>1875</v>
      </c>
      <c r="B543" s="2">
        <v>461606094</v>
      </c>
      <c r="C543" s="2" t="s">
        <v>52</v>
      </c>
      <c r="D543" s="4">
        <v>20234.25</v>
      </c>
      <c r="E543" s="1" t="s">
        <v>1094</v>
      </c>
      <c r="F543" s="1" t="s">
        <v>947</v>
      </c>
      <c r="G543" s="1" t="s">
        <v>14</v>
      </c>
      <c r="H543" s="1" t="s">
        <v>1876</v>
      </c>
      <c r="I543" s="1">
        <v>161172.57968639999</v>
      </c>
      <c r="J543" s="1" t="s">
        <v>1877</v>
      </c>
    </row>
    <row r="544" spans="1:10" x14ac:dyDescent="0.25">
      <c r="A544" s="1" t="s">
        <v>1878</v>
      </c>
      <c r="B544" s="2">
        <v>270121096</v>
      </c>
      <c r="C544" s="2" t="s">
        <v>62</v>
      </c>
      <c r="D544" s="4">
        <v>22791</v>
      </c>
      <c r="E544" s="1" t="s">
        <v>1094</v>
      </c>
      <c r="F544" s="1" t="s">
        <v>985</v>
      </c>
      <c r="G544" s="1" t="s">
        <v>14</v>
      </c>
      <c r="H544" s="1" t="s">
        <v>1879</v>
      </c>
      <c r="I544" s="1">
        <v>392268.1233408</v>
      </c>
      <c r="J544" s="1" t="s">
        <v>1880</v>
      </c>
    </row>
    <row r="545" spans="1:10" x14ac:dyDescent="0.25">
      <c r="A545" s="1" t="s">
        <v>1881</v>
      </c>
      <c r="B545" s="2">
        <v>901283973</v>
      </c>
      <c r="C545" s="2" t="s">
        <v>154</v>
      </c>
      <c r="D545" s="4">
        <v>29730.75</v>
      </c>
      <c r="E545" s="1" t="s">
        <v>1094</v>
      </c>
      <c r="F545" s="1" t="s">
        <v>951</v>
      </c>
      <c r="G545" s="1" t="s">
        <v>14</v>
      </c>
      <c r="H545" s="1" t="s">
        <v>1882</v>
      </c>
      <c r="I545" s="1">
        <v>12700.569798</v>
      </c>
      <c r="J545" s="1" t="s">
        <v>1883</v>
      </c>
    </row>
    <row r="546" spans="1:10" x14ac:dyDescent="0.25">
      <c r="A546" s="1" t="s">
        <v>1884</v>
      </c>
      <c r="B546" s="2">
        <v>55382792</v>
      </c>
      <c r="C546" s="2" t="s">
        <v>226</v>
      </c>
      <c r="D546" s="4">
        <v>31557</v>
      </c>
      <c r="E546" s="1" t="s">
        <v>1094</v>
      </c>
      <c r="F546" s="1" t="s">
        <v>807</v>
      </c>
      <c r="G546" s="1" t="s">
        <v>14</v>
      </c>
      <c r="H546" s="1" t="s">
        <v>1885</v>
      </c>
      <c r="I546" s="1">
        <v>177152.59330559999</v>
      </c>
      <c r="J546" s="1" t="s">
        <v>1886</v>
      </c>
    </row>
    <row r="547" spans="1:10" x14ac:dyDescent="0.25">
      <c r="A547" s="1" t="s">
        <v>1887</v>
      </c>
      <c r="B547" s="2">
        <v>125926431</v>
      </c>
      <c r="C547" s="2" t="s">
        <v>203</v>
      </c>
      <c r="D547" s="4">
        <v>27539.25</v>
      </c>
      <c r="E547" s="1" t="s">
        <v>1094</v>
      </c>
      <c r="F547" s="1" t="s">
        <v>1146</v>
      </c>
      <c r="G547" s="1" t="s">
        <v>14</v>
      </c>
      <c r="H547" s="1" t="s">
        <v>1888</v>
      </c>
      <c r="I547" s="1">
        <v>109324.940256</v>
      </c>
      <c r="J547" s="1" t="s">
        <v>1889</v>
      </c>
    </row>
    <row r="548" spans="1:10" x14ac:dyDescent="0.25">
      <c r="A548" s="1" t="s">
        <v>1890</v>
      </c>
      <c r="B548" s="2">
        <v>1830742</v>
      </c>
      <c r="C548" s="2" t="s">
        <v>268</v>
      </c>
      <c r="D548" s="4">
        <v>17677.5</v>
      </c>
      <c r="E548" s="1" t="s">
        <v>1094</v>
      </c>
      <c r="F548" s="1" t="s">
        <v>1479</v>
      </c>
      <c r="G548" s="1" t="s">
        <v>14</v>
      </c>
      <c r="H548" s="1" t="s">
        <v>1891</v>
      </c>
      <c r="I548" s="1">
        <v>263982.97860480001</v>
      </c>
      <c r="J548" s="1" t="s">
        <v>1892</v>
      </c>
    </row>
    <row r="549" spans="1:10" x14ac:dyDescent="0.25">
      <c r="A549" s="1" t="s">
        <v>1893</v>
      </c>
      <c r="B549" s="2">
        <v>759994906</v>
      </c>
      <c r="C549" s="2" t="s">
        <v>298</v>
      </c>
      <c r="D549" s="4">
        <v>38131.5</v>
      </c>
      <c r="E549" s="1" t="s">
        <v>1094</v>
      </c>
      <c r="F549" s="1" t="s">
        <v>893</v>
      </c>
      <c r="G549" s="1" t="s">
        <v>14</v>
      </c>
      <c r="H549" s="1" t="s">
        <v>1894</v>
      </c>
      <c r="I549" s="1">
        <v>190213.08367841999</v>
      </c>
      <c r="J549" s="1" t="s">
        <v>1895</v>
      </c>
    </row>
    <row r="550" spans="1:10" x14ac:dyDescent="0.25">
      <c r="A550" s="1" t="s">
        <v>1896</v>
      </c>
      <c r="B550" s="2">
        <v>429559355</v>
      </c>
      <c r="C550" s="2" t="s">
        <v>129</v>
      </c>
      <c r="D550" s="4">
        <v>15120.75</v>
      </c>
      <c r="E550" s="1" t="s">
        <v>1094</v>
      </c>
      <c r="F550" s="1" t="s">
        <v>222</v>
      </c>
      <c r="G550" s="1" t="s">
        <v>14</v>
      </c>
      <c r="H550" s="1" t="s">
        <v>1897</v>
      </c>
      <c r="I550" s="1">
        <v>31690.000943999999</v>
      </c>
      <c r="J550" s="1" t="s">
        <v>1898</v>
      </c>
    </row>
    <row r="551" spans="1:10" x14ac:dyDescent="0.25">
      <c r="A551" s="1" t="s">
        <v>1899</v>
      </c>
      <c r="B551" s="2">
        <v>332064480</v>
      </c>
      <c r="C551" s="2" t="s">
        <v>556</v>
      </c>
      <c r="D551" s="4">
        <v>27174</v>
      </c>
      <c r="E551" s="1" t="s">
        <v>1094</v>
      </c>
      <c r="F551" s="1" t="s">
        <v>825</v>
      </c>
      <c r="G551" s="1" t="s">
        <v>14</v>
      </c>
      <c r="H551" s="1" t="s">
        <v>1900</v>
      </c>
      <c r="I551" s="1">
        <v>358292.31228000001</v>
      </c>
      <c r="J551" s="1" t="s">
        <v>1901</v>
      </c>
    </row>
    <row r="552" spans="1:10" x14ac:dyDescent="0.25">
      <c r="A552" s="1" t="s">
        <v>1902</v>
      </c>
      <c r="B552" s="2">
        <v>321167975</v>
      </c>
      <c r="C552" s="2" t="s">
        <v>434</v>
      </c>
      <c r="D552" s="4">
        <v>28269.75</v>
      </c>
      <c r="E552" s="1" t="s">
        <v>1094</v>
      </c>
      <c r="F552" s="1" t="s">
        <v>549</v>
      </c>
      <c r="G552" s="1" t="s">
        <v>14</v>
      </c>
      <c r="H552" s="1" t="s">
        <v>1903</v>
      </c>
      <c r="I552" s="1">
        <v>955148.18911200005</v>
      </c>
      <c r="J552" s="1" t="s">
        <v>1904</v>
      </c>
    </row>
    <row r="553" spans="1:10" x14ac:dyDescent="0.25">
      <c r="A553" s="1" t="s">
        <v>1905</v>
      </c>
      <c r="B553" s="2">
        <v>918619771</v>
      </c>
      <c r="C553" s="2" t="s">
        <v>389</v>
      </c>
      <c r="D553" s="4">
        <v>29365.5</v>
      </c>
      <c r="E553" s="1" t="s">
        <v>1094</v>
      </c>
      <c r="F553" s="1" t="s">
        <v>1536</v>
      </c>
      <c r="G553" s="1" t="s">
        <v>14</v>
      </c>
      <c r="H553" s="1" t="s">
        <v>1906</v>
      </c>
      <c r="I553" s="1">
        <v>253264.35138549999</v>
      </c>
      <c r="J553" s="1" t="s">
        <v>1907</v>
      </c>
    </row>
    <row r="554" spans="1:10" x14ac:dyDescent="0.25">
      <c r="A554" s="1" t="s">
        <v>1908</v>
      </c>
      <c r="B554" s="2">
        <v>485114841</v>
      </c>
      <c r="C554" s="2" t="s">
        <v>434</v>
      </c>
      <c r="D554" s="4">
        <v>28269.75</v>
      </c>
      <c r="E554" s="1" t="s">
        <v>1094</v>
      </c>
      <c r="F554" s="1" t="s">
        <v>893</v>
      </c>
      <c r="G554" s="1" t="s">
        <v>14</v>
      </c>
      <c r="H554" s="1" t="s">
        <v>1909</v>
      </c>
      <c r="I554" s="1">
        <v>249837.38962559999</v>
      </c>
      <c r="J554" s="1" t="s">
        <v>1910</v>
      </c>
    </row>
    <row r="555" spans="1:10" x14ac:dyDescent="0.25">
      <c r="A555" s="1" t="s">
        <v>1911</v>
      </c>
      <c r="B555" s="2">
        <v>573934545</v>
      </c>
      <c r="C555" s="2" t="s">
        <v>23</v>
      </c>
      <c r="D555" s="4">
        <v>15486</v>
      </c>
      <c r="E555" s="1" t="s">
        <v>1094</v>
      </c>
      <c r="F555" s="1" t="s">
        <v>323</v>
      </c>
      <c r="G555" s="1" t="s">
        <v>14</v>
      </c>
      <c r="H555" s="1" t="s">
        <v>1912</v>
      </c>
      <c r="I555" s="1">
        <v>415136.01626111998</v>
      </c>
      <c r="J555" s="1" t="s">
        <v>1913</v>
      </c>
    </row>
    <row r="556" spans="1:10" x14ac:dyDescent="0.25">
      <c r="A556" s="1" t="s">
        <v>1914</v>
      </c>
      <c r="B556" s="2">
        <v>714585585</v>
      </c>
      <c r="C556" s="2" t="s">
        <v>862</v>
      </c>
      <c r="D556" s="4">
        <v>24617.25</v>
      </c>
      <c r="E556" s="1" t="s">
        <v>1094</v>
      </c>
      <c r="F556" s="1" t="s">
        <v>1721</v>
      </c>
      <c r="G556" s="1" t="s">
        <v>14</v>
      </c>
      <c r="H556" s="1" t="s">
        <v>1915</v>
      </c>
      <c r="I556" s="1">
        <v>282805.11462528002</v>
      </c>
      <c r="J556" s="1" t="s">
        <v>1916</v>
      </c>
    </row>
    <row r="557" spans="1:10" x14ac:dyDescent="0.25">
      <c r="A557" s="1" t="s">
        <v>1917</v>
      </c>
      <c r="B557" s="2">
        <v>820706182</v>
      </c>
      <c r="C557" s="2" t="s">
        <v>143</v>
      </c>
      <c r="D557" s="4">
        <v>34479</v>
      </c>
      <c r="E557" s="1" t="s">
        <v>1094</v>
      </c>
      <c r="F557" s="1" t="s">
        <v>246</v>
      </c>
      <c r="G557" s="1" t="s">
        <v>14</v>
      </c>
      <c r="H557" s="1" t="s">
        <v>1918</v>
      </c>
      <c r="I557" s="1">
        <v>77862.321935999993</v>
      </c>
      <c r="J557" s="1" t="s">
        <v>1919</v>
      </c>
    </row>
    <row r="558" spans="1:10" x14ac:dyDescent="0.25">
      <c r="A558" s="1" t="s">
        <v>1920</v>
      </c>
      <c r="B558" s="2">
        <v>305594163</v>
      </c>
      <c r="C558" s="2" t="s">
        <v>513</v>
      </c>
      <c r="D558" s="4">
        <v>32287.5</v>
      </c>
      <c r="E558" s="1" t="s">
        <v>1094</v>
      </c>
      <c r="F558" s="1" t="s">
        <v>955</v>
      </c>
      <c r="G558" s="1" t="s">
        <v>14</v>
      </c>
      <c r="H558" s="1" t="s">
        <v>1921</v>
      </c>
      <c r="I558" s="1">
        <v>271999.84307399997</v>
      </c>
      <c r="J558" s="1" t="s">
        <v>1922</v>
      </c>
    </row>
    <row r="559" spans="1:10" x14ac:dyDescent="0.25">
      <c r="A559" s="1" t="s">
        <v>1923</v>
      </c>
      <c r="B559" s="2">
        <v>718752181</v>
      </c>
      <c r="C559" s="2" t="s">
        <v>92</v>
      </c>
      <c r="D559" s="4">
        <v>29000.25</v>
      </c>
      <c r="E559" s="1" t="s">
        <v>1094</v>
      </c>
      <c r="F559" s="1" t="s">
        <v>418</v>
      </c>
      <c r="G559" s="1" t="s">
        <v>14</v>
      </c>
      <c r="H559" s="1" t="s">
        <v>1924</v>
      </c>
      <c r="I559" s="1">
        <v>592273.77693749999</v>
      </c>
      <c r="J559" s="1" t="s">
        <v>1925</v>
      </c>
    </row>
    <row r="560" spans="1:10" x14ac:dyDescent="0.25">
      <c r="A560" s="1" t="s">
        <v>1926</v>
      </c>
      <c r="B560" s="2">
        <v>447178999</v>
      </c>
      <c r="C560" s="2" t="s">
        <v>11</v>
      </c>
      <c r="D560" s="4">
        <v>36305.25</v>
      </c>
      <c r="E560" s="1" t="s">
        <v>1094</v>
      </c>
      <c r="F560" s="1" t="s">
        <v>1927</v>
      </c>
      <c r="G560" s="1" t="s">
        <v>14</v>
      </c>
      <c r="H560" s="1" t="s">
        <v>1928</v>
      </c>
      <c r="I560" s="1">
        <v>18783.595799999999</v>
      </c>
      <c r="J560" s="1" t="s">
        <v>1929</v>
      </c>
    </row>
    <row r="561" spans="1:10" x14ac:dyDescent="0.25">
      <c r="A561" s="1" t="s">
        <v>1930</v>
      </c>
      <c r="B561" s="2">
        <v>234611028</v>
      </c>
      <c r="C561" s="2" t="s">
        <v>357</v>
      </c>
      <c r="D561" s="4">
        <v>35209.5</v>
      </c>
      <c r="E561" s="1" t="s">
        <v>1094</v>
      </c>
      <c r="F561" s="1" t="s">
        <v>1576</v>
      </c>
      <c r="G561" s="1" t="s">
        <v>14</v>
      </c>
      <c r="H561" s="1" t="s">
        <v>1931</v>
      </c>
      <c r="I561" s="1">
        <v>500651.11515647999</v>
      </c>
      <c r="J561" s="1" t="s">
        <v>1932</v>
      </c>
    </row>
    <row r="562" spans="1:10" x14ac:dyDescent="0.25">
      <c r="A562" s="1" t="s">
        <v>1933</v>
      </c>
      <c r="B562" s="2">
        <v>244864582</v>
      </c>
      <c r="C562" s="2" t="s">
        <v>72</v>
      </c>
      <c r="D562" s="4">
        <v>34844.25</v>
      </c>
      <c r="E562" s="1" t="s">
        <v>1094</v>
      </c>
      <c r="F562" s="1" t="s">
        <v>483</v>
      </c>
      <c r="G562" s="1" t="s">
        <v>14</v>
      </c>
      <c r="H562" s="1" t="s">
        <v>1934</v>
      </c>
      <c r="I562" s="1">
        <v>360356.49686399999</v>
      </c>
      <c r="J562" s="1" t="s">
        <v>1935</v>
      </c>
    </row>
    <row r="563" spans="1:10" x14ac:dyDescent="0.25">
      <c r="A563" s="1" t="s">
        <v>1936</v>
      </c>
      <c r="B563" s="2">
        <v>882932304</v>
      </c>
      <c r="C563" s="2" t="s">
        <v>273</v>
      </c>
      <c r="D563" s="4">
        <v>20964.75</v>
      </c>
      <c r="E563" s="1" t="s">
        <v>1094</v>
      </c>
      <c r="F563" s="1" t="s">
        <v>115</v>
      </c>
      <c r="G563" s="1" t="s">
        <v>14</v>
      </c>
      <c r="H563" s="1" t="s">
        <v>1937</v>
      </c>
      <c r="I563" s="1">
        <v>55971.671606999997</v>
      </c>
      <c r="J563" s="1" t="s">
        <v>1938</v>
      </c>
    </row>
    <row r="564" spans="1:10" x14ac:dyDescent="0.25">
      <c r="A564" s="1" t="s">
        <v>1939</v>
      </c>
      <c r="B564" s="2">
        <v>129520261</v>
      </c>
      <c r="C564" s="2" t="s">
        <v>23</v>
      </c>
      <c r="D564" s="4">
        <v>15486</v>
      </c>
      <c r="E564" s="1" t="s">
        <v>1094</v>
      </c>
      <c r="F564" s="1" t="s">
        <v>381</v>
      </c>
      <c r="G564" s="1" t="s">
        <v>14</v>
      </c>
      <c r="H564" s="1" t="s">
        <v>1940</v>
      </c>
      <c r="I564" s="1">
        <v>174627.39501899999</v>
      </c>
      <c r="J564" s="1" t="s">
        <v>1941</v>
      </c>
    </row>
    <row r="565" spans="1:10" x14ac:dyDescent="0.25">
      <c r="A565" s="1" t="s">
        <v>1942</v>
      </c>
      <c r="B565" s="2">
        <v>267946420</v>
      </c>
      <c r="C565" s="2" t="s">
        <v>380</v>
      </c>
      <c r="D565" s="4">
        <v>14390.25</v>
      </c>
      <c r="E565" s="1" t="s">
        <v>1094</v>
      </c>
      <c r="F565" s="1" t="s">
        <v>1047</v>
      </c>
      <c r="G565" s="1" t="s">
        <v>14</v>
      </c>
      <c r="H565" s="1" t="s">
        <v>1943</v>
      </c>
      <c r="I565" s="1">
        <v>48829.662604800003</v>
      </c>
      <c r="J565" s="1" t="s">
        <v>1944</v>
      </c>
    </row>
    <row r="566" spans="1:10" x14ac:dyDescent="0.25">
      <c r="A566" s="1" t="s">
        <v>1945</v>
      </c>
      <c r="B566" s="2">
        <v>988116148</v>
      </c>
      <c r="C566" s="2" t="s">
        <v>268</v>
      </c>
      <c r="D566" s="4">
        <v>17677.5</v>
      </c>
      <c r="E566" s="1" t="s">
        <v>1094</v>
      </c>
      <c r="F566" s="1" t="s">
        <v>442</v>
      </c>
      <c r="G566" s="1" t="s">
        <v>14</v>
      </c>
      <c r="H566" s="1" t="s">
        <v>1946</v>
      </c>
      <c r="I566" s="1">
        <v>108722.2706304</v>
      </c>
      <c r="J566" s="1" t="s">
        <v>1947</v>
      </c>
    </row>
    <row r="567" spans="1:10" x14ac:dyDescent="0.25">
      <c r="A567" s="1" t="s">
        <v>1948</v>
      </c>
      <c r="B567" s="2">
        <v>599020472</v>
      </c>
      <c r="C567" s="2" t="s">
        <v>77</v>
      </c>
      <c r="D567" s="4">
        <v>23521.5</v>
      </c>
      <c r="E567" s="1" t="s">
        <v>1094</v>
      </c>
      <c r="F567" s="1" t="s">
        <v>13</v>
      </c>
      <c r="G567" s="1" t="s">
        <v>14</v>
      </c>
      <c r="H567" s="1" t="s">
        <v>1949</v>
      </c>
      <c r="I567" s="1">
        <v>277760.14204945997</v>
      </c>
      <c r="J567" s="1" t="s">
        <v>1950</v>
      </c>
    </row>
    <row r="568" spans="1:10" x14ac:dyDescent="0.25">
      <c r="A568" s="1" t="s">
        <v>1951</v>
      </c>
      <c r="B568" s="2">
        <v>87812959</v>
      </c>
      <c r="C568" s="2" t="s">
        <v>698</v>
      </c>
      <c r="D568" s="4">
        <v>18408</v>
      </c>
      <c r="E568" s="1" t="s">
        <v>1094</v>
      </c>
      <c r="F568" s="1" t="s">
        <v>1054</v>
      </c>
      <c r="G568" s="1" t="s">
        <v>14</v>
      </c>
      <c r="H568" s="1" t="s">
        <v>1952</v>
      </c>
      <c r="I568" s="1">
        <v>194915.59680761999</v>
      </c>
      <c r="J568" s="1" t="s">
        <v>1953</v>
      </c>
    </row>
    <row r="569" spans="1:10" x14ac:dyDescent="0.25">
      <c r="A569" s="1" t="s">
        <v>1954</v>
      </c>
      <c r="B569" s="2">
        <v>80693210</v>
      </c>
      <c r="C569" s="2" t="s">
        <v>255</v>
      </c>
      <c r="D569" s="4">
        <v>25347.75</v>
      </c>
      <c r="E569" s="1" t="s">
        <v>1094</v>
      </c>
      <c r="F569" s="1" t="s">
        <v>1047</v>
      </c>
      <c r="G569" s="1" t="s">
        <v>14</v>
      </c>
      <c r="H569" s="1" t="s">
        <v>1955</v>
      </c>
      <c r="I569" s="1">
        <v>92389.321643999996</v>
      </c>
      <c r="J569" s="1" t="s">
        <v>1956</v>
      </c>
    </row>
    <row r="570" spans="1:10" x14ac:dyDescent="0.25">
      <c r="A570" s="1" t="s">
        <v>1957</v>
      </c>
      <c r="B570" s="2">
        <v>49544460</v>
      </c>
      <c r="C570" s="2" t="s">
        <v>101</v>
      </c>
      <c r="D570" s="4">
        <v>19138.5</v>
      </c>
      <c r="E570" s="1" t="s">
        <v>1094</v>
      </c>
      <c r="F570" s="1" t="s">
        <v>1197</v>
      </c>
      <c r="G570" s="1" t="s">
        <v>14</v>
      </c>
      <c r="H570" s="1" t="s">
        <v>1958</v>
      </c>
      <c r="I570" s="1">
        <v>102417.013468</v>
      </c>
      <c r="J570" s="1" t="s">
        <v>1959</v>
      </c>
    </row>
    <row r="571" spans="1:10" x14ac:dyDescent="0.25">
      <c r="A571" s="1" t="s">
        <v>1960</v>
      </c>
      <c r="B571" s="2">
        <v>582912829</v>
      </c>
      <c r="C571" s="2" t="s">
        <v>298</v>
      </c>
      <c r="D571" s="4">
        <v>38131.5</v>
      </c>
      <c r="E571" s="1" t="s">
        <v>1094</v>
      </c>
      <c r="F571" s="1" t="s">
        <v>422</v>
      </c>
      <c r="G571" s="1" t="s">
        <v>14</v>
      </c>
      <c r="H571" s="1" t="s">
        <v>1961</v>
      </c>
      <c r="I571" s="1">
        <v>129063.75148799999</v>
      </c>
      <c r="J571" s="1" t="s">
        <v>1962</v>
      </c>
    </row>
    <row r="572" spans="1:10" x14ac:dyDescent="0.25">
      <c r="A572" s="1" t="s">
        <v>1963</v>
      </c>
      <c r="B572" s="2">
        <v>336343604</v>
      </c>
      <c r="C572" s="2" t="s">
        <v>167</v>
      </c>
      <c r="D572" s="4">
        <v>18773.25</v>
      </c>
      <c r="E572" s="1" t="s">
        <v>1094</v>
      </c>
      <c r="F572" s="1" t="s">
        <v>264</v>
      </c>
      <c r="G572" s="1" t="s">
        <v>1964</v>
      </c>
      <c r="H572" s="1" t="s">
        <v>1965</v>
      </c>
      <c r="I572" s="1">
        <v>395554.64584368002</v>
      </c>
      <c r="J572" s="1" t="s">
        <v>1966</v>
      </c>
    </row>
    <row r="573" spans="1:10" x14ac:dyDescent="0.25">
      <c r="A573" s="1" t="s">
        <v>1967</v>
      </c>
      <c r="B573" s="2">
        <v>480940191</v>
      </c>
      <c r="C573" s="2" t="s">
        <v>194</v>
      </c>
      <c r="D573" s="4">
        <v>30826.5</v>
      </c>
      <c r="E573" s="1" t="s">
        <v>1094</v>
      </c>
      <c r="F573" s="1" t="s">
        <v>1146</v>
      </c>
      <c r="G573" s="1" t="s">
        <v>1964</v>
      </c>
      <c r="H573" s="1" t="s">
        <v>1968</v>
      </c>
      <c r="I573" s="1">
        <v>113272.973532</v>
      </c>
      <c r="J573" s="1" t="s">
        <v>1969</v>
      </c>
    </row>
    <row r="574" spans="1:10" x14ac:dyDescent="0.25">
      <c r="A574" s="1" t="s">
        <v>1970</v>
      </c>
      <c r="B574" s="2">
        <v>560038029</v>
      </c>
      <c r="C574" s="2" t="s">
        <v>38</v>
      </c>
      <c r="D574" s="4">
        <v>21330</v>
      </c>
      <c r="E574" s="1" t="s">
        <v>1094</v>
      </c>
      <c r="F574" s="1" t="s">
        <v>598</v>
      </c>
      <c r="G574" s="1" t="s">
        <v>1964</v>
      </c>
      <c r="H574" s="1" t="s">
        <v>1971</v>
      </c>
      <c r="I574" s="1">
        <v>115700.704812</v>
      </c>
      <c r="J574" s="1" t="s">
        <v>1972</v>
      </c>
    </row>
    <row r="575" spans="1:10" x14ac:dyDescent="0.25">
      <c r="A575" s="1" t="s">
        <v>1973</v>
      </c>
      <c r="B575" s="2">
        <v>149904219</v>
      </c>
      <c r="C575" s="2" t="s">
        <v>67</v>
      </c>
      <c r="D575" s="4">
        <v>23156.25</v>
      </c>
      <c r="E575" s="1" t="s">
        <v>1094</v>
      </c>
      <c r="F575" s="1" t="s">
        <v>1146</v>
      </c>
      <c r="G575" s="1" t="s">
        <v>1964</v>
      </c>
      <c r="H575" s="1" t="s">
        <v>1974</v>
      </c>
      <c r="I575" s="1">
        <v>358926.13836799999</v>
      </c>
      <c r="J575" s="1" t="s">
        <v>1975</v>
      </c>
    </row>
    <row r="576" spans="1:10" x14ac:dyDescent="0.25">
      <c r="A576" s="1" t="s">
        <v>1976</v>
      </c>
      <c r="B576" s="2">
        <v>826442367</v>
      </c>
      <c r="C576" s="2" t="s">
        <v>518</v>
      </c>
      <c r="D576" s="4">
        <v>35574.75</v>
      </c>
      <c r="E576" s="1" t="s">
        <v>1094</v>
      </c>
      <c r="F576" s="1" t="s">
        <v>163</v>
      </c>
      <c r="G576" s="1" t="s">
        <v>1964</v>
      </c>
      <c r="H576" s="1" t="s">
        <v>1977</v>
      </c>
      <c r="I576" s="1">
        <v>237938.72581050001</v>
      </c>
      <c r="J576" s="1" t="s">
        <v>1978</v>
      </c>
    </row>
    <row r="577" spans="1:10" x14ac:dyDescent="0.25">
      <c r="A577" s="1" t="s">
        <v>1979</v>
      </c>
      <c r="B577" s="2">
        <v>833844484</v>
      </c>
      <c r="C577" s="2" t="s">
        <v>180</v>
      </c>
      <c r="D577" s="4">
        <v>35940</v>
      </c>
      <c r="E577" s="1" t="s">
        <v>1094</v>
      </c>
      <c r="F577" s="1" t="s">
        <v>1536</v>
      </c>
      <c r="G577" s="1" t="s">
        <v>1964</v>
      </c>
      <c r="H577" s="1" t="s">
        <v>1980</v>
      </c>
      <c r="I577" s="1">
        <v>607332.45523968001</v>
      </c>
      <c r="J577" s="1" t="s">
        <v>1981</v>
      </c>
    </row>
    <row r="578" spans="1:10" x14ac:dyDescent="0.25">
      <c r="A578" s="1" t="s">
        <v>1982</v>
      </c>
      <c r="B578" s="2">
        <v>528154145</v>
      </c>
      <c r="C578" s="2" t="s">
        <v>57</v>
      </c>
      <c r="D578" s="4">
        <v>34113.75</v>
      </c>
      <c r="E578" s="1" t="s">
        <v>1094</v>
      </c>
      <c r="F578" s="1" t="s">
        <v>471</v>
      </c>
      <c r="G578" s="1" t="s">
        <v>1964</v>
      </c>
      <c r="H578" s="1" t="s">
        <v>1983</v>
      </c>
      <c r="I578" s="1">
        <v>306437.94778752001</v>
      </c>
      <c r="J578" s="1" t="s">
        <v>1984</v>
      </c>
    </row>
    <row r="579" spans="1:10" x14ac:dyDescent="0.25">
      <c r="A579" s="1" t="s">
        <v>1985</v>
      </c>
      <c r="B579" s="2">
        <v>576840266</v>
      </c>
      <c r="C579" s="2" t="s">
        <v>250</v>
      </c>
      <c r="D579" s="4">
        <v>18042.75</v>
      </c>
      <c r="E579" s="1" t="s">
        <v>1094</v>
      </c>
      <c r="F579" s="1" t="s">
        <v>1047</v>
      </c>
      <c r="G579" s="1" t="s">
        <v>1964</v>
      </c>
      <c r="H579" s="1" t="s">
        <v>1986</v>
      </c>
      <c r="I579" s="1">
        <v>72776.96653392</v>
      </c>
      <c r="J579" s="1" t="s">
        <v>1987</v>
      </c>
    </row>
    <row r="580" spans="1:10" x14ac:dyDescent="0.25">
      <c r="A580" s="1" t="s">
        <v>1988</v>
      </c>
      <c r="B580" s="2">
        <v>23561794</v>
      </c>
      <c r="C580" s="2" t="s">
        <v>389</v>
      </c>
      <c r="D580" s="4">
        <v>29365.5</v>
      </c>
      <c r="E580" s="1" t="s">
        <v>1094</v>
      </c>
      <c r="F580" s="1" t="s">
        <v>549</v>
      </c>
      <c r="G580" s="1" t="s">
        <v>1964</v>
      </c>
      <c r="H580" s="1" t="s">
        <v>1989</v>
      </c>
      <c r="I580" s="1">
        <v>293878.13130000001</v>
      </c>
      <c r="J580" s="1" t="s">
        <v>1990</v>
      </c>
    </row>
    <row r="581" spans="1:10" x14ac:dyDescent="0.25">
      <c r="A581" s="1" t="s">
        <v>1991</v>
      </c>
      <c r="B581" s="2">
        <v>87668234</v>
      </c>
      <c r="C581" s="2" t="s">
        <v>33</v>
      </c>
      <c r="D581" s="4">
        <v>13659.75</v>
      </c>
      <c r="E581" s="1" t="s">
        <v>1094</v>
      </c>
      <c r="F581" s="1" t="s">
        <v>318</v>
      </c>
      <c r="G581" s="1" t="s">
        <v>1964</v>
      </c>
      <c r="H581" s="1" t="s">
        <v>1992</v>
      </c>
      <c r="I581" s="1">
        <v>230904.92606999999</v>
      </c>
      <c r="J581" s="1" t="s">
        <v>1993</v>
      </c>
    </row>
    <row r="582" spans="1:10" x14ac:dyDescent="0.25">
      <c r="A582" s="1" t="s">
        <v>1994</v>
      </c>
      <c r="B582" s="2">
        <v>465359014</v>
      </c>
      <c r="C582" s="2" t="s">
        <v>298</v>
      </c>
      <c r="D582" s="4">
        <v>38131.5</v>
      </c>
      <c r="E582" s="1" t="s">
        <v>1094</v>
      </c>
      <c r="F582" s="1" t="s">
        <v>514</v>
      </c>
      <c r="G582" s="1" t="s">
        <v>1964</v>
      </c>
      <c r="H582" s="1" t="s">
        <v>1995</v>
      </c>
      <c r="I582" s="1">
        <v>265214.96801855997</v>
      </c>
      <c r="J582" s="1" t="s">
        <v>1996</v>
      </c>
    </row>
    <row r="583" spans="1:10" x14ac:dyDescent="0.25">
      <c r="A583" s="1" t="s">
        <v>1997</v>
      </c>
      <c r="B583" s="2">
        <v>424243774</v>
      </c>
      <c r="C583" s="2" t="s">
        <v>498</v>
      </c>
      <c r="D583" s="4">
        <v>37766.25</v>
      </c>
      <c r="E583" s="1" t="s">
        <v>1094</v>
      </c>
      <c r="F583" s="1" t="s">
        <v>1016</v>
      </c>
      <c r="G583" s="1" t="s">
        <v>1964</v>
      </c>
      <c r="H583" s="1" t="s">
        <v>1998</v>
      </c>
      <c r="I583" s="1">
        <v>140744.3910912</v>
      </c>
      <c r="J583" s="1" t="s">
        <v>1999</v>
      </c>
    </row>
    <row r="584" spans="1:10" x14ac:dyDescent="0.25">
      <c r="A584" s="1" t="s">
        <v>2000</v>
      </c>
      <c r="B584" s="2">
        <v>749493329</v>
      </c>
      <c r="C584" s="2" t="s">
        <v>348</v>
      </c>
      <c r="D584" s="4">
        <v>28635</v>
      </c>
      <c r="E584" s="1" t="s">
        <v>1094</v>
      </c>
      <c r="F584" s="1" t="s">
        <v>361</v>
      </c>
      <c r="G584" s="1" t="s">
        <v>1964</v>
      </c>
      <c r="H584" s="1" t="s">
        <v>2001</v>
      </c>
      <c r="I584" s="1">
        <v>260406.07481088</v>
      </c>
      <c r="J584" s="1" t="s">
        <v>2002</v>
      </c>
    </row>
    <row r="585" spans="1:10" x14ac:dyDescent="0.25">
      <c r="A585" s="1" t="s">
        <v>2003</v>
      </c>
      <c r="B585" s="2">
        <v>998638943</v>
      </c>
      <c r="C585" s="2" t="s">
        <v>255</v>
      </c>
      <c r="D585" s="4">
        <v>25347.75</v>
      </c>
      <c r="E585" s="1" t="s">
        <v>1094</v>
      </c>
      <c r="F585" s="1" t="s">
        <v>260</v>
      </c>
      <c r="G585" s="1" t="s">
        <v>1964</v>
      </c>
      <c r="H585" s="1" t="s">
        <v>2004</v>
      </c>
      <c r="I585" s="1">
        <v>436826.86047000001</v>
      </c>
      <c r="J585" s="1" t="s">
        <v>2005</v>
      </c>
    </row>
    <row r="586" spans="1:10" x14ac:dyDescent="0.25">
      <c r="A586" s="1" t="s">
        <v>2006</v>
      </c>
      <c r="B586" s="2">
        <v>320612377</v>
      </c>
      <c r="C586" s="2" t="s">
        <v>479</v>
      </c>
      <c r="D586" s="4">
        <v>33383.25</v>
      </c>
      <c r="E586" s="1" t="s">
        <v>1094</v>
      </c>
      <c r="F586" s="1" t="s">
        <v>147</v>
      </c>
      <c r="G586" s="1" t="s">
        <v>1964</v>
      </c>
      <c r="H586" s="1" t="s">
        <v>2007</v>
      </c>
      <c r="I586" s="1">
        <v>1507703.6585951999</v>
      </c>
      <c r="J586" s="1" t="s">
        <v>2008</v>
      </c>
    </row>
    <row r="587" spans="1:10" x14ac:dyDescent="0.25">
      <c r="A587" s="1" t="s">
        <v>2009</v>
      </c>
      <c r="B587" s="2">
        <v>718505332</v>
      </c>
      <c r="C587" s="2" t="s">
        <v>568</v>
      </c>
      <c r="D587" s="4">
        <v>25713</v>
      </c>
      <c r="E587" s="1" t="s">
        <v>1094</v>
      </c>
      <c r="F587" s="1" t="s">
        <v>2010</v>
      </c>
      <c r="G587" s="1" t="s">
        <v>1964</v>
      </c>
      <c r="H587" s="1" t="s">
        <v>2011</v>
      </c>
      <c r="I587" s="1">
        <v>119731.0562448</v>
      </c>
      <c r="J587" s="1" t="s">
        <v>2012</v>
      </c>
    </row>
    <row r="588" spans="1:10" x14ac:dyDescent="0.25">
      <c r="A588" s="1" t="s">
        <v>2013</v>
      </c>
      <c r="B588" s="2">
        <v>472776950</v>
      </c>
      <c r="C588" s="2" t="s">
        <v>240</v>
      </c>
      <c r="D588" s="4">
        <v>22060.5</v>
      </c>
      <c r="E588" s="1" t="s">
        <v>1094</v>
      </c>
      <c r="F588" s="1" t="s">
        <v>78</v>
      </c>
      <c r="G588" s="1" t="s">
        <v>1964</v>
      </c>
      <c r="H588" s="1" t="s">
        <v>2014</v>
      </c>
      <c r="I588" s="1">
        <v>242423.74948848001</v>
      </c>
      <c r="J588" s="1" t="s">
        <v>2015</v>
      </c>
    </row>
    <row r="589" spans="1:10" x14ac:dyDescent="0.25">
      <c r="A589" s="1" t="s">
        <v>2016</v>
      </c>
      <c r="B589" s="2">
        <v>96082534</v>
      </c>
      <c r="C589" s="2" t="s">
        <v>661</v>
      </c>
      <c r="D589" s="4">
        <v>16216.5</v>
      </c>
      <c r="E589" s="1" t="s">
        <v>1094</v>
      </c>
      <c r="F589" s="1" t="s">
        <v>620</v>
      </c>
      <c r="G589" s="1" t="s">
        <v>1964</v>
      </c>
      <c r="H589" s="1" t="s">
        <v>2017</v>
      </c>
      <c r="I589" s="1">
        <v>211869.9151212</v>
      </c>
      <c r="J589" s="1" t="s">
        <v>2018</v>
      </c>
    </row>
    <row r="590" spans="1:10" x14ac:dyDescent="0.25">
      <c r="A590" s="1" t="s">
        <v>2019</v>
      </c>
      <c r="B590" s="2">
        <v>399764116</v>
      </c>
      <c r="C590" s="2" t="s">
        <v>452</v>
      </c>
      <c r="D590" s="4">
        <v>26078.25</v>
      </c>
      <c r="E590" s="1" t="s">
        <v>1094</v>
      </c>
      <c r="F590" s="1" t="s">
        <v>620</v>
      </c>
      <c r="G590" s="1" t="s">
        <v>1964</v>
      </c>
      <c r="H590" s="1" t="s">
        <v>2020</v>
      </c>
      <c r="I590" s="1">
        <v>117279.40028805</v>
      </c>
      <c r="J590" s="1" t="s">
        <v>2021</v>
      </c>
    </row>
    <row r="591" spans="1:10" x14ac:dyDescent="0.25">
      <c r="A591" s="1" t="s">
        <v>2022</v>
      </c>
      <c r="B591" s="2">
        <v>159795410</v>
      </c>
      <c r="C591" s="2" t="s">
        <v>212</v>
      </c>
      <c r="D591" s="4">
        <v>24252</v>
      </c>
      <c r="E591" s="1" t="s">
        <v>1094</v>
      </c>
      <c r="F591" s="1" t="s">
        <v>83</v>
      </c>
      <c r="G591" s="1" t="s">
        <v>1964</v>
      </c>
      <c r="H591" s="1" t="s">
        <v>2023</v>
      </c>
      <c r="I591" s="1">
        <v>210771.30814740001</v>
      </c>
      <c r="J591" s="1" t="s">
        <v>2024</v>
      </c>
    </row>
    <row r="592" spans="1:10" x14ac:dyDescent="0.25">
      <c r="A592" s="1" t="s">
        <v>2025</v>
      </c>
      <c r="B592" s="2">
        <v>228862962</v>
      </c>
      <c r="C592" s="2" t="s">
        <v>298</v>
      </c>
      <c r="D592" s="4">
        <v>38131.5</v>
      </c>
      <c r="E592" s="1" t="s">
        <v>1094</v>
      </c>
      <c r="F592" s="1" t="s">
        <v>24</v>
      </c>
      <c r="G592" s="1" t="s">
        <v>1964</v>
      </c>
      <c r="H592" s="1" t="s">
        <v>2026</v>
      </c>
      <c r="I592" s="1">
        <v>890617.08801296004</v>
      </c>
      <c r="J592" s="1" t="s">
        <v>2027</v>
      </c>
    </row>
    <row r="593" spans="1:10" x14ac:dyDescent="0.25">
      <c r="A593" s="1" t="s">
        <v>2028</v>
      </c>
      <c r="B593" s="2">
        <v>917410375</v>
      </c>
      <c r="C593" s="2" t="s">
        <v>11</v>
      </c>
      <c r="D593" s="4">
        <v>36305.25</v>
      </c>
      <c r="E593" s="1" t="s">
        <v>1094</v>
      </c>
      <c r="F593" s="1" t="s">
        <v>1927</v>
      </c>
      <c r="G593" s="1" t="s">
        <v>1964</v>
      </c>
      <c r="H593" s="1" t="s">
        <v>2029</v>
      </c>
      <c r="I593" s="1">
        <v>160023.15029409001</v>
      </c>
      <c r="J593" s="1" t="s">
        <v>2030</v>
      </c>
    </row>
    <row r="594" spans="1:10" x14ac:dyDescent="0.25">
      <c r="A594" s="1" t="s">
        <v>2031</v>
      </c>
      <c r="B594" s="2">
        <v>914302353</v>
      </c>
      <c r="C594" s="2" t="s">
        <v>124</v>
      </c>
      <c r="D594" s="4">
        <v>14025</v>
      </c>
      <c r="E594" s="1" t="s">
        <v>1094</v>
      </c>
      <c r="F594" s="1" t="s">
        <v>1517</v>
      </c>
      <c r="G594" s="1" t="s">
        <v>1964</v>
      </c>
      <c r="H594" s="1" t="s">
        <v>2032</v>
      </c>
      <c r="I594" s="1">
        <v>221006.79153504001</v>
      </c>
      <c r="J594" s="1" t="s">
        <v>2033</v>
      </c>
    </row>
    <row r="595" spans="1:10" x14ac:dyDescent="0.25">
      <c r="A595" s="1" t="s">
        <v>2034</v>
      </c>
      <c r="B595" s="2">
        <v>903350842</v>
      </c>
      <c r="C595" s="2" t="s">
        <v>403</v>
      </c>
      <c r="D595" s="4">
        <v>31922.25</v>
      </c>
      <c r="E595" s="1" t="s">
        <v>1094</v>
      </c>
      <c r="F595" s="1" t="s">
        <v>361</v>
      </c>
      <c r="G595" s="1" t="s">
        <v>1964</v>
      </c>
      <c r="H595" s="1" t="s">
        <v>2035</v>
      </c>
      <c r="I595" s="1">
        <v>269977.62797039998</v>
      </c>
      <c r="J595" s="1" t="s">
        <v>2036</v>
      </c>
    </row>
    <row r="596" spans="1:10" x14ac:dyDescent="0.25">
      <c r="A596" s="1" t="s">
        <v>2037</v>
      </c>
      <c r="B596" s="2">
        <v>920076730</v>
      </c>
      <c r="C596" s="2" t="s">
        <v>389</v>
      </c>
      <c r="D596" s="4">
        <v>29365.5</v>
      </c>
      <c r="E596" s="1" t="s">
        <v>1094</v>
      </c>
      <c r="F596" s="1" t="s">
        <v>881</v>
      </c>
      <c r="G596" s="1" t="s">
        <v>1964</v>
      </c>
      <c r="H596" s="1" t="s">
        <v>2038</v>
      </c>
      <c r="I596" s="1">
        <v>40649.1453368</v>
      </c>
      <c r="J596" s="1" t="s">
        <v>2039</v>
      </c>
    </row>
    <row r="597" spans="1:10" x14ac:dyDescent="0.25">
      <c r="A597" s="1" t="s">
        <v>2040</v>
      </c>
      <c r="B597" s="2">
        <v>56426361</v>
      </c>
      <c r="C597" s="2" t="s">
        <v>72</v>
      </c>
      <c r="D597" s="4">
        <v>34844.25</v>
      </c>
      <c r="E597" s="1" t="s">
        <v>1094</v>
      </c>
      <c r="F597" s="1" t="s">
        <v>893</v>
      </c>
      <c r="G597" s="1" t="s">
        <v>1964</v>
      </c>
      <c r="H597" s="1" t="s">
        <v>2041</v>
      </c>
      <c r="I597" s="1">
        <v>145106.87459267999</v>
      </c>
      <c r="J597" s="1" t="s">
        <v>2042</v>
      </c>
    </row>
    <row r="598" spans="1:10" x14ac:dyDescent="0.25">
      <c r="A598" s="1" t="s">
        <v>2043</v>
      </c>
      <c r="B598" s="2">
        <v>868988186</v>
      </c>
      <c r="C598" s="2" t="s">
        <v>661</v>
      </c>
      <c r="D598" s="4">
        <v>16216.5</v>
      </c>
      <c r="E598" s="1" t="s">
        <v>1094</v>
      </c>
      <c r="F598" s="1" t="s">
        <v>213</v>
      </c>
      <c r="G598" s="1" t="s">
        <v>1964</v>
      </c>
      <c r="H598" s="1" t="s">
        <v>2044</v>
      </c>
      <c r="I598" s="1">
        <v>60793.631183999998</v>
      </c>
      <c r="J598" s="1" t="s">
        <v>2045</v>
      </c>
    </row>
    <row r="599" spans="1:10" x14ac:dyDescent="0.25">
      <c r="A599" s="1" t="s">
        <v>2046</v>
      </c>
      <c r="B599" s="2">
        <v>2751625</v>
      </c>
      <c r="C599" s="2" t="s">
        <v>11</v>
      </c>
      <c r="D599" s="4">
        <v>36305.25</v>
      </c>
      <c r="E599" s="1" t="s">
        <v>1094</v>
      </c>
      <c r="F599" s="1" t="s">
        <v>58</v>
      </c>
      <c r="G599" s="1" t="s">
        <v>1964</v>
      </c>
      <c r="H599" s="1" t="s">
        <v>2047</v>
      </c>
      <c r="I599" s="1">
        <v>88665.156182880004</v>
      </c>
      <c r="J599" s="1" t="s">
        <v>2048</v>
      </c>
    </row>
    <row r="600" spans="1:10" x14ac:dyDescent="0.25">
      <c r="A600" s="1" t="s">
        <v>2049</v>
      </c>
      <c r="B600" s="2">
        <v>238274446</v>
      </c>
      <c r="C600" s="2" t="s">
        <v>180</v>
      </c>
      <c r="D600" s="4">
        <v>35940</v>
      </c>
      <c r="E600" s="1" t="s">
        <v>1094</v>
      </c>
      <c r="F600" s="1" t="s">
        <v>163</v>
      </c>
      <c r="G600" s="1" t="s">
        <v>1964</v>
      </c>
      <c r="H600" s="1" t="s">
        <v>2050</v>
      </c>
      <c r="I600" s="1">
        <v>549058.36473488004</v>
      </c>
      <c r="J600" s="1" t="s">
        <v>2051</v>
      </c>
    </row>
    <row r="601" spans="1:10" x14ac:dyDescent="0.25">
      <c r="A601" s="1" t="s">
        <v>2052</v>
      </c>
      <c r="B601" s="2">
        <v>827628726</v>
      </c>
      <c r="C601" s="2" t="s">
        <v>513</v>
      </c>
      <c r="D601" s="4">
        <v>32287.5</v>
      </c>
      <c r="E601" s="1" t="s">
        <v>1094</v>
      </c>
      <c r="F601" s="1" t="s">
        <v>557</v>
      </c>
      <c r="G601" s="1" t="s">
        <v>1964</v>
      </c>
      <c r="H601" s="1" t="s">
        <v>2053</v>
      </c>
      <c r="I601" s="1">
        <v>482631.15479599999</v>
      </c>
      <c r="J601" s="1" t="s">
        <v>2054</v>
      </c>
    </row>
    <row r="602" spans="1:10" x14ac:dyDescent="0.25">
      <c r="A602" s="1" t="s">
        <v>2055</v>
      </c>
      <c r="B602" s="2">
        <v>812197094</v>
      </c>
      <c r="C602" s="2" t="s">
        <v>119</v>
      </c>
      <c r="D602" s="4">
        <v>24982.5</v>
      </c>
      <c r="E602" s="1" t="s">
        <v>1094</v>
      </c>
      <c r="F602" s="1" t="s">
        <v>353</v>
      </c>
      <c r="G602" s="1" t="s">
        <v>1964</v>
      </c>
      <c r="H602" s="1" t="s">
        <v>2056</v>
      </c>
      <c r="I602" s="1">
        <v>22037.079138360001</v>
      </c>
      <c r="J602" s="1" t="s">
        <v>2057</v>
      </c>
    </row>
    <row r="603" spans="1:10" x14ac:dyDescent="0.25">
      <c r="A603" s="1" t="s">
        <v>2058</v>
      </c>
      <c r="B603" s="2">
        <v>325236685</v>
      </c>
      <c r="C603" s="2" t="s">
        <v>273</v>
      </c>
      <c r="D603" s="4">
        <v>20964.75</v>
      </c>
      <c r="E603" s="1" t="s">
        <v>1094</v>
      </c>
      <c r="F603" s="1" t="s">
        <v>1450</v>
      </c>
      <c r="G603" s="1" t="s">
        <v>1964</v>
      </c>
      <c r="H603" s="1" t="s">
        <v>2059</v>
      </c>
      <c r="I603" s="1">
        <v>352168.7598</v>
      </c>
      <c r="J603" s="1" t="s">
        <v>2060</v>
      </c>
    </row>
    <row r="604" spans="1:10" x14ac:dyDescent="0.25">
      <c r="A604" s="1" t="s">
        <v>2061</v>
      </c>
      <c r="B604" s="2">
        <v>536250463</v>
      </c>
      <c r="C604" s="2" t="s">
        <v>162</v>
      </c>
      <c r="D604" s="4">
        <v>15851.25</v>
      </c>
      <c r="E604" s="1" t="s">
        <v>1094</v>
      </c>
      <c r="F604" s="1" t="s">
        <v>784</v>
      </c>
      <c r="G604" s="1" t="s">
        <v>1964</v>
      </c>
      <c r="H604" s="1" t="s">
        <v>2062</v>
      </c>
      <c r="I604" s="1">
        <v>294704.7072</v>
      </c>
      <c r="J604" s="1" t="s">
        <v>2063</v>
      </c>
    </row>
    <row r="605" spans="1:10" x14ac:dyDescent="0.25">
      <c r="A605" s="1" t="s">
        <v>2064</v>
      </c>
      <c r="B605" s="2">
        <v>490762884</v>
      </c>
      <c r="C605" s="2" t="s">
        <v>518</v>
      </c>
      <c r="D605" s="4">
        <v>35574.75</v>
      </c>
      <c r="E605" s="1" t="s">
        <v>1094</v>
      </c>
      <c r="F605" s="1" t="s">
        <v>222</v>
      </c>
      <c r="G605" s="1" t="s">
        <v>1964</v>
      </c>
      <c r="H605" s="1" t="s">
        <v>2065</v>
      </c>
      <c r="I605" s="1">
        <v>29128.337502720002</v>
      </c>
      <c r="J605" s="1" t="s">
        <v>2066</v>
      </c>
    </row>
    <row r="606" spans="1:10" x14ac:dyDescent="0.25">
      <c r="A606" s="1" t="s">
        <v>2067</v>
      </c>
      <c r="B606" s="2">
        <v>672369839</v>
      </c>
      <c r="C606" s="2" t="s">
        <v>92</v>
      </c>
      <c r="D606" s="4">
        <v>29000.25</v>
      </c>
      <c r="E606" s="1" t="s">
        <v>1094</v>
      </c>
      <c r="F606" s="1" t="s">
        <v>1016</v>
      </c>
      <c r="G606" s="1" t="s">
        <v>1964</v>
      </c>
      <c r="H606" s="1" t="s">
        <v>2068</v>
      </c>
      <c r="I606" s="1">
        <v>501157.39294799999</v>
      </c>
      <c r="J606" s="1" t="s">
        <v>2069</v>
      </c>
    </row>
    <row r="607" spans="1:10" x14ac:dyDescent="0.25">
      <c r="A607" s="1" t="s">
        <v>2070</v>
      </c>
      <c r="B607" s="2">
        <v>605022139</v>
      </c>
      <c r="C607" s="2" t="s">
        <v>573</v>
      </c>
      <c r="D607" s="4">
        <v>26808.75</v>
      </c>
      <c r="E607" s="1" t="s">
        <v>1094</v>
      </c>
      <c r="F607" s="1" t="s">
        <v>274</v>
      </c>
      <c r="G607" s="1" t="s">
        <v>1964</v>
      </c>
      <c r="H607" s="1" t="s">
        <v>2071</v>
      </c>
      <c r="I607" s="1">
        <v>142344.76145065</v>
      </c>
      <c r="J607" s="1" t="s">
        <v>2072</v>
      </c>
    </row>
    <row r="608" spans="1:10" x14ac:dyDescent="0.25">
      <c r="A608" s="1" t="s">
        <v>2073</v>
      </c>
      <c r="B608" s="2">
        <v>68856654</v>
      </c>
      <c r="C608" s="2" t="s">
        <v>255</v>
      </c>
      <c r="D608" s="4">
        <v>25347.75</v>
      </c>
      <c r="E608" s="1" t="s">
        <v>1094</v>
      </c>
      <c r="F608" s="1" t="s">
        <v>852</v>
      </c>
      <c r="G608" s="1" t="s">
        <v>1964</v>
      </c>
      <c r="H608" s="1" t="s">
        <v>2074</v>
      </c>
      <c r="I608" s="1">
        <v>150169.39591679999</v>
      </c>
      <c r="J608" s="1" t="s">
        <v>2075</v>
      </c>
    </row>
    <row r="609" spans="1:10" x14ac:dyDescent="0.25">
      <c r="A609" s="1" t="s">
        <v>2076</v>
      </c>
      <c r="B609" s="2">
        <v>954809761</v>
      </c>
      <c r="C609" s="2" t="s">
        <v>322</v>
      </c>
      <c r="D609" s="4">
        <v>26443.5</v>
      </c>
      <c r="E609" s="1" t="s">
        <v>1094</v>
      </c>
      <c r="F609" s="1" t="s">
        <v>172</v>
      </c>
      <c r="G609" s="1" t="s">
        <v>1964</v>
      </c>
      <c r="H609" s="1" t="s">
        <v>2077</v>
      </c>
      <c r="I609" s="1">
        <v>66220.321003200006</v>
      </c>
      <c r="J609" s="1" t="s">
        <v>2078</v>
      </c>
    </row>
    <row r="610" spans="1:10" x14ac:dyDescent="0.25">
      <c r="A610" s="1" t="s">
        <v>2079</v>
      </c>
      <c r="B610" s="2">
        <v>839479823</v>
      </c>
      <c r="C610" s="2" t="s">
        <v>498</v>
      </c>
      <c r="D610" s="4">
        <v>37766.25</v>
      </c>
      <c r="E610" s="1" t="s">
        <v>1094</v>
      </c>
      <c r="F610" s="1" t="s">
        <v>1016</v>
      </c>
      <c r="G610" s="1" t="s">
        <v>1964</v>
      </c>
      <c r="H610" s="1" t="s">
        <v>2080</v>
      </c>
      <c r="I610" s="1">
        <v>45959.545031399997</v>
      </c>
      <c r="J610" s="1" t="s">
        <v>2081</v>
      </c>
    </row>
    <row r="611" spans="1:10" x14ac:dyDescent="0.25">
      <c r="A611" s="1" t="s">
        <v>2082</v>
      </c>
      <c r="B611" s="2">
        <v>587637962</v>
      </c>
      <c r="C611" s="2" t="s">
        <v>72</v>
      </c>
      <c r="D611" s="4">
        <v>34844.25</v>
      </c>
      <c r="E611" s="1" t="s">
        <v>1094</v>
      </c>
      <c r="F611" s="1" t="s">
        <v>549</v>
      </c>
      <c r="G611" s="1" t="s">
        <v>1964</v>
      </c>
      <c r="H611" s="1" t="s">
        <v>2083</v>
      </c>
      <c r="I611" s="1">
        <v>940520.92048199999</v>
      </c>
      <c r="J611" s="1" t="s">
        <v>2084</v>
      </c>
    </row>
    <row r="612" spans="1:10" x14ac:dyDescent="0.25">
      <c r="A612" s="1" t="s">
        <v>2085</v>
      </c>
      <c r="B612" s="2">
        <v>507007205</v>
      </c>
      <c r="C612" s="2" t="s">
        <v>268</v>
      </c>
      <c r="D612" s="4">
        <v>17677.5</v>
      </c>
      <c r="E612" s="1" t="s">
        <v>1094</v>
      </c>
      <c r="F612" s="1" t="s">
        <v>399</v>
      </c>
      <c r="G612" s="1" t="s">
        <v>1964</v>
      </c>
      <c r="H612" s="1" t="s">
        <v>2086</v>
      </c>
      <c r="I612" s="1">
        <v>162254.48663423999</v>
      </c>
      <c r="J612" s="1" t="s">
        <v>2087</v>
      </c>
    </row>
    <row r="613" spans="1:10" x14ac:dyDescent="0.25">
      <c r="A613" s="1" t="s">
        <v>2088</v>
      </c>
      <c r="B613" s="2">
        <v>135088606</v>
      </c>
      <c r="C613" s="2" t="s">
        <v>67</v>
      </c>
      <c r="D613" s="4">
        <v>23156.25</v>
      </c>
      <c r="E613" s="1" t="s">
        <v>1094</v>
      </c>
      <c r="F613" s="1" t="s">
        <v>1799</v>
      </c>
      <c r="G613" s="1" t="s">
        <v>1964</v>
      </c>
      <c r="H613" s="1" t="s">
        <v>2089</v>
      </c>
      <c r="I613" s="1">
        <v>440605.77220422</v>
      </c>
      <c r="J613" s="1" t="s">
        <v>2090</v>
      </c>
    </row>
    <row r="614" spans="1:10" x14ac:dyDescent="0.25">
      <c r="A614" s="1" t="s">
        <v>2091</v>
      </c>
      <c r="B614" s="2">
        <v>531630993</v>
      </c>
      <c r="C614" s="2" t="s">
        <v>82</v>
      </c>
      <c r="D614" s="4">
        <v>16947</v>
      </c>
      <c r="E614" s="1" t="s">
        <v>1094</v>
      </c>
      <c r="F614" s="1" t="s">
        <v>483</v>
      </c>
      <c r="G614" s="1" t="s">
        <v>1964</v>
      </c>
      <c r="H614" s="1" t="s">
        <v>2092</v>
      </c>
      <c r="I614" s="1">
        <v>414009.45848192001</v>
      </c>
      <c r="J614" s="1" t="s">
        <v>2093</v>
      </c>
    </row>
    <row r="615" spans="1:10" x14ac:dyDescent="0.25">
      <c r="A615" s="1" t="s">
        <v>2094</v>
      </c>
      <c r="B615" s="2">
        <v>724200436</v>
      </c>
      <c r="C615" s="2" t="s">
        <v>194</v>
      </c>
      <c r="D615" s="4">
        <v>30826.5</v>
      </c>
      <c r="E615" s="1" t="s">
        <v>1094</v>
      </c>
      <c r="F615" s="1" t="s">
        <v>1197</v>
      </c>
      <c r="G615" s="1" t="s">
        <v>1964</v>
      </c>
      <c r="H615" s="1" t="s">
        <v>2095</v>
      </c>
      <c r="I615" s="1">
        <v>148468.93875</v>
      </c>
      <c r="J615" s="1" t="s">
        <v>2096</v>
      </c>
    </row>
    <row r="616" spans="1:10" x14ac:dyDescent="0.25">
      <c r="A616" s="1" t="s">
        <v>2097</v>
      </c>
      <c r="B616" s="2">
        <v>279669956</v>
      </c>
      <c r="C616" s="2" t="s">
        <v>281</v>
      </c>
      <c r="D616" s="4">
        <v>21695.25</v>
      </c>
      <c r="E616" s="1" t="s">
        <v>1094</v>
      </c>
      <c r="F616" s="1" t="s">
        <v>256</v>
      </c>
      <c r="G616" s="1" t="s">
        <v>1964</v>
      </c>
      <c r="H616" s="1" t="s">
        <v>2098</v>
      </c>
      <c r="I616" s="1">
        <v>660641.46243479999</v>
      </c>
      <c r="J616" s="1" t="s">
        <v>2099</v>
      </c>
    </row>
    <row r="617" spans="1:10" x14ac:dyDescent="0.25">
      <c r="A617" s="1" t="s">
        <v>2100</v>
      </c>
      <c r="B617" s="2">
        <v>212430363</v>
      </c>
      <c r="C617" s="2" t="s">
        <v>124</v>
      </c>
      <c r="D617" s="4">
        <v>14025</v>
      </c>
      <c r="E617" s="1" t="s">
        <v>1094</v>
      </c>
      <c r="F617" s="1" t="s">
        <v>340</v>
      </c>
      <c r="G617" s="1" t="s">
        <v>1964</v>
      </c>
      <c r="H617" s="1" t="s">
        <v>2101</v>
      </c>
      <c r="I617" s="1">
        <v>245461.81161599999</v>
      </c>
      <c r="J617" s="1" t="s">
        <v>2102</v>
      </c>
    </row>
    <row r="618" spans="1:10" x14ac:dyDescent="0.25">
      <c r="A618" s="1" t="s">
        <v>2103</v>
      </c>
      <c r="B618" s="2">
        <v>318683016</v>
      </c>
      <c r="C618" s="2" t="s">
        <v>250</v>
      </c>
      <c r="D618" s="4">
        <v>18042.75</v>
      </c>
      <c r="E618" s="1" t="s">
        <v>1094</v>
      </c>
      <c r="F618" s="1" t="s">
        <v>1372</v>
      </c>
      <c r="G618" s="1" t="s">
        <v>1964</v>
      </c>
      <c r="H618" s="1" t="s">
        <v>2104</v>
      </c>
      <c r="I618" s="1">
        <v>107043.7167324</v>
      </c>
      <c r="J618" s="1" t="s">
        <v>2105</v>
      </c>
    </row>
    <row r="619" spans="1:10" x14ac:dyDescent="0.25">
      <c r="A619" s="1" t="s">
        <v>2106</v>
      </c>
      <c r="B619" s="2">
        <v>442507328</v>
      </c>
      <c r="C619" s="2" t="s">
        <v>38</v>
      </c>
      <c r="D619" s="4">
        <v>21330</v>
      </c>
      <c r="E619" s="1" t="s">
        <v>1094</v>
      </c>
      <c r="F619" s="1" t="s">
        <v>993</v>
      </c>
      <c r="G619" s="1" t="s">
        <v>1964</v>
      </c>
      <c r="H619" s="1" t="s">
        <v>2107</v>
      </c>
      <c r="I619" s="1">
        <v>76994.851076999999</v>
      </c>
      <c r="J619" s="1" t="s">
        <v>2108</v>
      </c>
    </row>
    <row r="620" spans="1:10" x14ac:dyDescent="0.25">
      <c r="A620" s="1" t="s">
        <v>2109</v>
      </c>
      <c r="B620" s="2">
        <v>194156147</v>
      </c>
      <c r="C620" s="2" t="s">
        <v>143</v>
      </c>
      <c r="D620" s="4">
        <v>34479</v>
      </c>
      <c r="E620" s="1" t="s">
        <v>1094</v>
      </c>
      <c r="F620" s="1" t="s">
        <v>318</v>
      </c>
      <c r="G620" s="1" t="s">
        <v>1964</v>
      </c>
      <c r="H620" s="1" t="s">
        <v>2110</v>
      </c>
      <c r="I620" s="1">
        <v>212782.55999715001</v>
      </c>
      <c r="J620" s="1" t="s">
        <v>2111</v>
      </c>
    </row>
    <row r="621" spans="1:10" x14ac:dyDescent="0.25">
      <c r="A621" s="1" t="s">
        <v>1917</v>
      </c>
      <c r="B621" s="2">
        <v>316783181</v>
      </c>
      <c r="C621" s="2" t="s">
        <v>101</v>
      </c>
      <c r="D621" s="4">
        <v>19138.5</v>
      </c>
      <c r="E621" s="1" t="s">
        <v>1094</v>
      </c>
      <c r="F621" s="1" t="s">
        <v>2112</v>
      </c>
      <c r="G621" s="1" t="s">
        <v>1964</v>
      </c>
      <c r="H621" s="1" t="s">
        <v>2113</v>
      </c>
      <c r="I621" s="1">
        <v>233753.0415552</v>
      </c>
      <c r="J621" s="1" t="s">
        <v>2114</v>
      </c>
    </row>
    <row r="622" spans="1:10" x14ac:dyDescent="0.25">
      <c r="A622" s="1" t="s">
        <v>2115</v>
      </c>
      <c r="B622" s="2">
        <v>54235781</v>
      </c>
      <c r="C622" s="2" t="s">
        <v>67</v>
      </c>
      <c r="D622" s="4">
        <v>23156.25</v>
      </c>
      <c r="E622" s="1" t="s">
        <v>1094</v>
      </c>
      <c r="F622" s="1" t="s">
        <v>794</v>
      </c>
      <c r="G622" s="1" t="s">
        <v>1964</v>
      </c>
      <c r="H622" s="1" t="s">
        <v>2116</v>
      </c>
      <c r="I622" s="1">
        <v>258895.00349999999</v>
      </c>
      <c r="J622" s="1" t="s">
        <v>2117</v>
      </c>
    </row>
    <row r="623" spans="1:10" x14ac:dyDescent="0.25">
      <c r="A623" s="1" t="s">
        <v>2118</v>
      </c>
      <c r="B623" s="2">
        <v>848503950</v>
      </c>
      <c r="C623" s="2" t="s">
        <v>568</v>
      </c>
      <c r="D623" s="4">
        <v>25713</v>
      </c>
      <c r="E623" s="1" t="s">
        <v>1094</v>
      </c>
      <c r="F623" s="1" t="s">
        <v>208</v>
      </c>
      <c r="G623" s="1" t="s">
        <v>1964</v>
      </c>
      <c r="H623" s="1" t="s">
        <v>2119</v>
      </c>
      <c r="I623" s="1">
        <v>22796.9310816</v>
      </c>
      <c r="J623" s="1" t="s">
        <v>2120</v>
      </c>
    </row>
    <row r="624" spans="1:10" x14ac:dyDescent="0.25">
      <c r="A624" s="1" t="s">
        <v>2121</v>
      </c>
      <c r="B624" s="2">
        <v>533584613</v>
      </c>
      <c r="C624" s="2" t="s">
        <v>348</v>
      </c>
      <c r="D624" s="4">
        <v>28635</v>
      </c>
      <c r="E624" s="1" t="s">
        <v>1094</v>
      </c>
      <c r="F624" s="1" t="s">
        <v>453</v>
      </c>
      <c r="G624" s="1" t="s">
        <v>1964</v>
      </c>
      <c r="H624" s="1" t="s">
        <v>2122</v>
      </c>
      <c r="I624" s="1">
        <v>86508.006270400001</v>
      </c>
      <c r="J624" s="1" t="s">
        <v>2123</v>
      </c>
    </row>
    <row r="625" spans="1:10" x14ac:dyDescent="0.25">
      <c r="A625" s="1" t="s">
        <v>2124</v>
      </c>
      <c r="B625" s="2">
        <v>908010774</v>
      </c>
      <c r="C625" s="2" t="s">
        <v>573</v>
      </c>
      <c r="D625" s="4">
        <v>26808.75</v>
      </c>
      <c r="E625" s="1" t="s">
        <v>1094</v>
      </c>
      <c r="F625" s="1" t="s">
        <v>1498</v>
      </c>
      <c r="G625" s="1" t="s">
        <v>1964</v>
      </c>
      <c r="H625" s="1" t="s">
        <v>2125</v>
      </c>
      <c r="I625" s="1">
        <v>227428.63574256</v>
      </c>
      <c r="J625" s="1" t="s">
        <v>2126</v>
      </c>
    </row>
    <row r="626" spans="1:10" x14ac:dyDescent="0.25">
      <c r="A626" s="1" t="s">
        <v>2127</v>
      </c>
      <c r="B626" s="2">
        <v>792457149</v>
      </c>
      <c r="C626" s="2" t="s">
        <v>77</v>
      </c>
      <c r="D626" s="4">
        <v>23521.5</v>
      </c>
      <c r="E626" s="1" t="s">
        <v>1094</v>
      </c>
      <c r="F626" s="1" t="s">
        <v>195</v>
      </c>
      <c r="G626" s="1" t="s">
        <v>1964</v>
      </c>
      <c r="H626" s="1" t="s">
        <v>2128</v>
      </c>
      <c r="I626" s="1">
        <v>424057.9419648</v>
      </c>
      <c r="J626" s="1" t="s">
        <v>2129</v>
      </c>
    </row>
    <row r="627" spans="1:10" x14ac:dyDescent="0.25">
      <c r="A627" s="1" t="s">
        <v>2130</v>
      </c>
      <c r="B627" s="2">
        <v>625733970</v>
      </c>
      <c r="C627" s="2" t="s">
        <v>189</v>
      </c>
      <c r="D627" s="4">
        <v>22425.75</v>
      </c>
      <c r="E627" s="1" t="s">
        <v>1094</v>
      </c>
      <c r="F627" s="1" t="s">
        <v>993</v>
      </c>
      <c r="G627" s="1" t="s">
        <v>1964</v>
      </c>
      <c r="H627" s="1" t="s">
        <v>2131</v>
      </c>
      <c r="I627" s="1">
        <v>218785.94411849999</v>
      </c>
      <c r="J627" s="1" t="s">
        <v>2132</v>
      </c>
    </row>
    <row r="628" spans="1:10" x14ac:dyDescent="0.25">
      <c r="A628" s="1" t="s">
        <v>2133</v>
      </c>
      <c r="B628" s="2">
        <v>446791839</v>
      </c>
      <c r="C628" s="2" t="s">
        <v>862</v>
      </c>
      <c r="D628" s="4">
        <v>24617.25</v>
      </c>
      <c r="E628" s="1" t="s">
        <v>1094</v>
      </c>
      <c r="F628" s="1" t="s">
        <v>385</v>
      </c>
      <c r="G628" s="1" t="s">
        <v>1964</v>
      </c>
      <c r="H628" s="1" t="s">
        <v>2134</v>
      </c>
      <c r="I628" s="1">
        <v>54941.117616000003</v>
      </c>
      <c r="J628" s="1" t="s">
        <v>2135</v>
      </c>
    </row>
    <row r="629" spans="1:10" x14ac:dyDescent="0.25">
      <c r="A629" s="1" t="s">
        <v>2136</v>
      </c>
      <c r="B629" s="2">
        <v>825405328</v>
      </c>
      <c r="C629" s="2" t="s">
        <v>862</v>
      </c>
      <c r="D629" s="4">
        <v>24617.25</v>
      </c>
      <c r="E629" s="1" t="s">
        <v>1094</v>
      </c>
      <c r="F629" s="1" t="s">
        <v>135</v>
      </c>
      <c r="G629" s="1" t="s">
        <v>1964</v>
      </c>
      <c r="H629" s="1" t="s">
        <v>2137</v>
      </c>
      <c r="I629" s="1">
        <v>122791.1861106</v>
      </c>
      <c r="J629" s="1" t="s">
        <v>2138</v>
      </c>
    </row>
    <row r="630" spans="1:10" x14ac:dyDescent="0.25">
      <c r="A630" s="1" t="s">
        <v>2139</v>
      </c>
      <c r="B630" s="2">
        <v>169553214</v>
      </c>
      <c r="C630" s="2" t="s">
        <v>62</v>
      </c>
      <c r="D630" s="4">
        <v>22791</v>
      </c>
      <c r="E630" s="1" t="s">
        <v>1094</v>
      </c>
      <c r="F630" s="1" t="s">
        <v>135</v>
      </c>
      <c r="G630" s="1" t="s">
        <v>1964</v>
      </c>
      <c r="H630" s="1" t="s">
        <v>2140</v>
      </c>
      <c r="I630" s="1">
        <v>820159.22301455995</v>
      </c>
      <c r="J630" s="1" t="s">
        <v>2141</v>
      </c>
    </row>
    <row r="631" spans="1:10" x14ac:dyDescent="0.25">
      <c r="A631" s="1" t="s">
        <v>2142</v>
      </c>
      <c r="B631" s="2">
        <v>204223409</v>
      </c>
      <c r="C631" s="2" t="s">
        <v>129</v>
      </c>
      <c r="D631" s="4">
        <v>15120.75</v>
      </c>
      <c r="E631" s="1" t="s">
        <v>1094</v>
      </c>
      <c r="F631" s="1" t="s">
        <v>1610</v>
      </c>
      <c r="G631" s="1" t="s">
        <v>1964</v>
      </c>
      <c r="H631" s="1" t="s">
        <v>2143</v>
      </c>
      <c r="I631" s="1">
        <v>36351.662764560002</v>
      </c>
      <c r="J631" s="1" t="s">
        <v>2144</v>
      </c>
    </row>
    <row r="632" spans="1:10" x14ac:dyDescent="0.25">
      <c r="A632" s="1" t="s">
        <v>2145</v>
      </c>
      <c r="B632" s="2">
        <v>227174666</v>
      </c>
      <c r="C632" s="2" t="s">
        <v>452</v>
      </c>
      <c r="D632" s="4">
        <v>26078.25</v>
      </c>
      <c r="E632" s="1" t="s">
        <v>1094</v>
      </c>
      <c r="F632" s="1" t="s">
        <v>527</v>
      </c>
      <c r="G632" s="1" t="s">
        <v>1964</v>
      </c>
      <c r="H632" s="1" t="s">
        <v>2146</v>
      </c>
      <c r="I632" s="1">
        <v>501866.96333676</v>
      </c>
      <c r="J632" s="1" t="s">
        <v>2147</v>
      </c>
    </row>
    <row r="633" spans="1:10" x14ac:dyDescent="0.25">
      <c r="A633" s="1" t="s">
        <v>2148</v>
      </c>
      <c r="B633" s="2">
        <v>919962728</v>
      </c>
      <c r="C633" s="2" t="s">
        <v>101</v>
      </c>
      <c r="D633" s="4">
        <v>19138.5</v>
      </c>
      <c r="E633" s="1" t="s">
        <v>1094</v>
      </c>
      <c r="F633" s="1" t="s">
        <v>1304</v>
      </c>
      <c r="G633" s="1" t="s">
        <v>1964</v>
      </c>
      <c r="H633" s="1" t="s">
        <v>2149</v>
      </c>
      <c r="I633" s="1">
        <v>73047.95667</v>
      </c>
      <c r="J633" s="1" t="s">
        <v>2150</v>
      </c>
    </row>
    <row r="634" spans="1:10" x14ac:dyDescent="0.25">
      <c r="A634" s="1" t="s">
        <v>2151</v>
      </c>
      <c r="B634" s="2">
        <v>533272771</v>
      </c>
      <c r="C634" s="2" t="s">
        <v>452</v>
      </c>
      <c r="D634" s="4">
        <v>26078.25</v>
      </c>
      <c r="E634" s="1" t="s">
        <v>1094</v>
      </c>
      <c r="F634" s="1" t="s">
        <v>176</v>
      </c>
      <c r="G634" s="1" t="s">
        <v>1964</v>
      </c>
      <c r="H634" s="1" t="s">
        <v>2152</v>
      </c>
      <c r="I634" s="1">
        <v>220755.66790095001</v>
      </c>
      <c r="J634" s="1" t="s">
        <v>2153</v>
      </c>
    </row>
    <row r="635" spans="1:10" x14ac:dyDescent="0.25">
      <c r="A635" s="1" t="s">
        <v>2154</v>
      </c>
      <c r="B635" s="2">
        <v>767656466</v>
      </c>
      <c r="C635" s="2" t="s">
        <v>452</v>
      </c>
      <c r="D635" s="4">
        <v>26078.25</v>
      </c>
      <c r="E635" s="1" t="s">
        <v>1094</v>
      </c>
      <c r="F635" s="1" t="s">
        <v>314</v>
      </c>
      <c r="G635" s="1" t="s">
        <v>1964</v>
      </c>
      <c r="H635" s="1" t="s">
        <v>2155</v>
      </c>
      <c r="I635" s="1">
        <v>145394.79375564001</v>
      </c>
      <c r="J635" s="1" t="s">
        <v>2156</v>
      </c>
    </row>
    <row r="636" spans="1:10" x14ac:dyDescent="0.25">
      <c r="A636" s="1" t="s">
        <v>2157</v>
      </c>
      <c r="B636" s="2">
        <v>375431415</v>
      </c>
      <c r="C636" s="2" t="s">
        <v>124</v>
      </c>
      <c r="D636" s="4">
        <v>14025</v>
      </c>
      <c r="E636" s="1" t="s">
        <v>1094</v>
      </c>
      <c r="F636" s="1" t="s">
        <v>353</v>
      </c>
      <c r="G636" s="1" t="s">
        <v>1964</v>
      </c>
      <c r="H636" s="1" t="s">
        <v>2158</v>
      </c>
      <c r="I636" s="1">
        <v>141345.65250036001</v>
      </c>
      <c r="J636" s="1" t="s">
        <v>2159</v>
      </c>
    </row>
    <row r="637" spans="1:10" x14ac:dyDescent="0.25">
      <c r="A637" s="1" t="s">
        <v>2160</v>
      </c>
      <c r="B637" s="2">
        <v>950004138</v>
      </c>
      <c r="C637" s="2" t="s">
        <v>452</v>
      </c>
      <c r="D637" s="4">
        <v>26078.25</v>
      </c>
      <c r="E637" s="1" t="s">
        <v>1094</v>
      </c>
      <c r="F637" s="1" t="s">
        <v>155</v>
      </c>
      <c r="G637" s="1" t="s">
        <v>1964</v>
      </c>
      <c r="H637" s="1" t="s">
        <v>2161</v>
      </c>
      <c r="I637" s="1">
        <v>806695.66850399994</v>
      </c>
      <c r="J637" s="1" t="s">
        <v>2162</v>
      </c>
    </row>
    <row r="638" spans="1:10" x14ac:dyDescent="0.25">
      <c r="A638" s="1" t="s">
        <v>2163</v>
      </c>
      <c r="B638" s="2">
        <v>274472571</v>
      </c>
      <c r="C638" s="2" t="s">
        <v>273</v>
      </c>
      <c r="D638" s="4">
        <v>20964.75</v>
      </c>
      <c r="E638" s="1" t="s">
        <v>1094</v>
      </c>
      <c r="F638" s="1" t="s">
        <v>1000</v>
      </c>
      <c r="G638" s="1" t="s">
        <v>1964</v>
      </c>
      <c r="H638" s="1" t="s">
        <v>2164</v>
      </c>
      <c r="I638" s="1">
        <v>70620.081839999999</v>
      </c>
      <c r="J638" s="1" t="s">
        <v>2165</v>
      </c>
    </row>
    <row r="639" spans="1:10" x14ac:dyDescent="0.25">
      <c r="A639" s="1" t="s">
        <v>2166</v>
      </c>
      <c r="B639" s="2">
        <v>780922230</v>
      </c>
      <c r="C639" s="2" t="s">
        <v>357</v>
      </c>
      <c r="D639" s="4">
        <v>35209.5</v>
      </c>
      <c r="E639" s="1" t="s">
        <v>1094</v>
      </c>
      <c r="F639" s="1" t="s">
        <v>331</v>
      </c>
      <c r="G639" s="1" t="s">
        <v>1964</v>
      </c>
      <c r="H639" s="1" t="s">
        <v>2167</v>
      </c>
      <c r="I639" s="1">
        <v>57781.862649000002</v>
      </c>
      <c r="J639" s="1" t="s">
        <v>2168</v>
      </c>
    </row>
    <row r="640" spans="1:10" x14ac:dyDescent="0.25">
      <c r="A640" s="1" t="s">
        <v>2169</v>
      </c>
      <c r="B640" s="2">
        <v>266560704</v>
      </c>
      <c r="C640" s="2" t="s">
        <v>67</v>
      </c>
      <c r="D640" s="4">
        <v>23156.25</v>
      </c>
      <c r="E640" s="1" t="s">
        <v>1094</v>
      </c>
      <c r="F640" s="1" t="s">
        <v>130</v>
      </c>
      <c r="G640" s="1" t="s">
        <v>1964</v>
      </c>
      <c r="H640" s="1" t="s">
        <v>2170</v>
      </c>
      <c r="I640" s="1">
        <v>138180.092512</v>
      </c>
      <c r="J640" s="1" t="s">
        <v>2171</v>
      </c>
    </row>
    <row r="641" spans="1:10" x14ac:dyDescent="0.25">
      <c r="A641" s="1" t="s">
        <v>2172</v>
      </c>
      <c r="B641" s="2">
        <v>363597849</v>
      </c>
      <c r="C641" s="2" t="s">
        <v>513</v>
      </c>
      <c r="D641" s="4">
        <v>32287.5</v>
      </c>
      <c r="E641" s="1" t="s">
        <v>1094</v>
      </c>
      <c r="F641" s="1" t="s">
        <v>1146</v>
      </c>
      <c r="G641" s="1" t="s">
        <v>1964</v>
      </c>
      <c r="H641" s="1" t="s">
        <v>2173</v>
      </c>
      <c r="I641" s="1">
        <v>86607.367339200006</v>
      </c>
      <c r="J641" s="1" t="s">
        <v>2174</v>
      </c>
    </row>
    <row r="642" spans="1:10" x14ac:dyDescent="0.25">
      <c r="A642" s="1" t="s">
        <v>2175</v>
      </c>
      <c r="B642" s="2">
        <v>395405823</v>
      </c>
      <c r="C642" s="2" t="s">
        <v>143</v>
      </c>
      <c r="D642" s="4">
        <v>34479</v>
      </c>
      <c r="E642" s="1" t="s">
        <v>1094</v>
      </c>
      <c r="F642" s="1" t="s">
        <v>2176</v>
      </c>
      <c r="G642" s="1" t="s">
        <v>1964</v>
      </c>
      <c r="H642" s="1" t="s">
        <v>2177</v>
      </c>
      <c r="I642" s="1">
        <v>290414.21288880002</v>
      </c>
      <c r="J642" s="1" t="s">
        <v>2178</v>
      </c>
    </row>
    <row r="643" spans="1:10" x14ac:dyDescent="0.25">
      <c r="A643" s="1" t="s">
        <v>2179</v>
      </c>
      <c r="B643" s="2">
        <v>740423327</v>
      </c>
      <c r="C643" s="2" t="s">
        <v>513</v>
      </c>
      <c r="D643" s="4">
        <v>32287.5</v>
      </c>
      <c r="E643" s="1" t="s">
        <v>1094</v>
      </c>
      <c r="F643" s="1" t="s">
        <v>370</v>
      </c>
      <c r="G643" s="1" t="s">
        <v>1964</v>
      </c>
      <c r="H643" s="1" t="s">
        <v>2180</v>
      </c>
      <c r="I643" s="1">
        <v>105814.222668</v>
      </c>
      <c r="J643" s="1" t="s">
        <v>2181</v>
      </c>
    </row>
    <row r="644" spans="1:10" x14ac:dyDescent="0.25">
      <c r="A644" s="1" t="s">
        <v>2182</v>
      </c>
      <c r="B644" s="2">
        <v>728731078</v>
      </c>
      <c r="C644" s="2" t="s">
        <v>23</v>
      </c>
      <c r="D644" s="4">
        <v>15486</v>
      </c>
      <c r="E644" s="1" t="s">
        <v>1094</v>
      </c>
      <c r="F644" s="1" t="s">
        <v>774</v>
      </c>
      <c r="G644" s="1" t="s">
        <v>1964</v>
      </c>
      <c r="H644" s="1" t="s">
        <v>2183</v>
      </c>
      <c r="I644" s="1">
        <v>594795.53251439997</v>
      </c>
      <c r="J644" s="1" t="s">
        <v>2184</v>
      </c>
    </row>
    <row r="645" spans="1:10" x14ac:dyDescent="0.25">
      <c r="A645" s="1" t="s">
        <v>2185</v>
      </c>
      <c r="B645" s="2">
        <v>936996307</v>
      </c>
      <c r="C645" s="2" t="s">
        <v>167</v>
      </c>
      <c r="D645" s="4">
        <v>18773.25</v>
      </c>
      <c r="E645" s="1" t="s">
        <v>1094</v>
      </c>
      <c r="F645" s="1" t="s">
        <v>1004</v>
      </c>
      <c r="G645" s="1" t="s">
        <v>1964</v>
      </c>
      <c r="H645" s="1" t="s">
        <v>2186</v>
      </c>
      <c r="I645" s="1">
        <v>331559.38000224001</v>
      </c>
      <c r="J645" s="1" t="s">
        <v>2187</v>
      </c>
    </row>
    <row r="646" spans="1:10" x14ac:dyDescent="0.25">
      <c r="A646" s="1" t="s">
        <v>2188</v>
      </c>
      <c r="B646" s="2">
        <v>934718350</v>
      </c>
      <c r="C646" s="2" t="s">
        <v>67</v>
      </c>
      <c r="D646" s="4">
        <v>23156.25</v>
      </c>
      <c r="E646" s="1" t="s">
        <v>1094</v>
      </c>
      <c r="F646" s="1" t="s">
        <v>139</v>
      </c>
      <c r="G646" s="1" t="s">
        <v>1964</v>
      </c>
      <c r="H646" s="1" t="s">
        <v>2189</v>
      </c>
      <c r="I646" s="1">
        <v>242444.36771296</v>
      </c>
      <c r="J646" s="1" t="s">
        <v>2190</v>
      </c>
    </row>
    <row r="647" spans="1:10" x14ac:dyDescent="0.25">
      <c r="A647" s="1" t="s">
        <v>2191</v>
      </c>
      <c r="B647" s="2">
        <v>36351620</v>
      </c>
      <c r="C647" s="2" t="s">
        <v>573</v>
      </c>
      <c r="D647" s="4">
        <v>26808.75</v>
      </c>
      <c r="E647" s="1" t="s">
        <v>1094</v>
      </c>
      <c r="F647" s="1" t="s">
        <v>874</v>
      </c>
      <c r="G647" s="1" t="s">
        <v>1964</v>
      </c>
      <c r="H647" s="1" t="s">
        <v>2192</v>
      </c>
      <c r="I647" s="1">
        <v>182998.26980820001</v>
      </c>
      <c r="J647" s="1" t="s">
        <v>2193</v>
      </c>
    </row>
    <row r="648" spans="1:10" x14ac:dyDescent="0.25">
      <c r="A648" s="1" t="s">
        <v>2194</v>
      </c>
      <c r="B648" s="2">
        <v>661401249</v>
      </c>
      <c r="C648" s="2" t="s">
        <v>226</v>
      </c>
      <c r="D648" s="4">
        <v>31557</v>
      </c>
      <c r="E648" s="1" t="s">
        <v>1094</v>
      </c>
      <c r="F648" s="1" t="s">
        <v>63</v>
      </c>
      <c r="G648" s="1" t="s">
        <v>1964</v>
      </c>
      <c r="H648" s="1" t="s">
        <v>2195</v>
      </c>
      <c r="I648" s="1">
        <v>339210.24109829997</v>
      </c>
      <c r="J648" s="1" t="s">
        <v>2196</v>
      </c>
    </row>
    <row r="649" spans="1:10" x14ac:dyDescent="0.25">
      <c r="A649" s="1" t="s">
        <v>2197</v>
      </c>
      <c r="B649" s="2">
        <v>843399380</v>
      </c>
      <c r="C649" s="2" t="s">
        <v>298</v>
      </c>
      <c r="D649" s="4">
        <v>38131.5</v>
      </c>
      <c r="E649" s="1" t="s">
        <v>1094</v>
      </c>
      <c r="F649" s="1" t="s">
        <v>2112</v>
      </c>
      <c r="G649" s="1" t="s">
        <v>1964</v>
      </c>
      <c r="H649" s="1" t="s">
        <v>2198</v>
      </c>
      <c r="I649" s="1">
        <v>65778.06898656</v>
      </c>
      <c r="J649" s="1" t="s">
        <v>2199</v>
      </c>
    </row>
    <row r="650" spans="1:10" x14ac:dyDescent="0.25">
      <c r="A650" s="1" t="s">
        <v>2200</v>
      </c>
      <c r="B650" s="2">
        <v>717143631</v>
      </c>
      <c r="C650" s="2" t="s">
        <v>240</v>
      </c>
      <c r="D650" s="4">
        <v>22060.5</v>
      </c>
      <c r="E650" s="1" t="s">
        <v>1094</v>
      </c>
      <c r="F650" s="1" t="s">
        <v>2201</v>
      </c>
      <c r="G650" s="1" t="s">
        <v>1964</v>
      </c>
      <c r="H650" s="1" t="s">
        <v>2202</v>
      </c>
      <c r="I650" s="1">
        <v>218525.29216000001</v>
      </c>
      <c r="J650" s="1" t="s">
        <v>2203</v>
      </c>
    </row>
    <row r="651" spans="1:10" x14ac:dyDescent="0.25">
      <c r="A651" s="1" t="s">
        <v>2204</v>
      </c>
      <c r="B651" s="2">
        <v>564894021</v>
      </c>
      <c r="C651" s="2" t="s">
        <v>134</v>
      </c>
      <c r="D651" s="4">
        <v>37401</v>
      </c>
      <c r="E651" s="1" t="s">
        <v>1094</v>
      </c>
      <c r="F651" s="1" t="s">
        <v>53</v>
      </c>
      <c r="G651" s="1" t="s">
        <v>1964</v>
      </c>
      <c r="H651" s="1" t="s">
        <v>2205</v>
      </c>
      <c r="I651" s="1">
        <v>299640.686949</v>
      </c>
      <c r="J651" s="1" t="s">
        <v>2206</v>
      </c>
    </row>
    <row r="652" spans="1:10" x14ac:dyDescent="0.25">
      <c r="A652" s="1" t="s">
        <v>2207</v>
      </c>
      <c r="B652" s="2">
        <v>984694071</v>
      </c>
      <c r="C652" s="2" t="s">
        <v>52</v>
      </c>
      <c r="D652" s="4">
        <v>20234.25</v>
      </c>
      <c r="E652" s="1" t="s">
        <v>1094</v>
      </c>
      <c r="F652" s="1" t="s">
        <v>2176</v>
      </c>
      <c r="G652" s="1" t="s">
        <v>1964</v>
      </c>
      <c r="H652" s="1" t="s">
        <v>2208</v>
      </c>
      <c r="I652" s="1">
        <v>321804.621897</v>
      </c>
      <c r="J652" s="1" t="s">
        <v>2209</v>
      </c>
    </row>
    <row r="653" spans="1:10" x14ac:dyDescent="0.25">
      <c r="A653" s="1" t="s">
        <v>2210</v>
      </c>
      <c r="B653" s="2">
        <v>325234622</v>
      </c>
      <c r="C653" s="2" t="s">
        <v>309</v>
      </c>
      <c r="D653" s="4">
        <v>27904.5</v>
      </c>
      <c r="E653" s="1" t="s">
        <v>1094</v>
      </c>
      <c r="F653" s="1" t="s">
        <v>2211</v>
      </c>
      <c r="G653" s="1" t="s">
        <v>1964</v>
      </c>
      <c r="H653" s="1" t="s">
        <v>2212</v>
      </c>
      <c r="I653" s="1">
        <v>45205.751606400001</v>
      </c>
      <c r="J653" s="1" t="s">
        <v>2213</v>
      </c>
    </row>
    <row r="654" spans="1:10" x14ac:dyDescent="0.25">
      <c r="A654" s="1" t="s">
        <v>2214</v>
      </c>
      <c r="B654" s="2">
        <v>842658068</v>
      </c>
      <c r="C654" s="2" t="s">
        <v>568</v>
      </c>
      <c r="D654" s="4">
        <v>25713</v>
      </c>
      <c r="E654" s="1" t="s">
        <v>1094</v>
      </c>
      <c r="F654" s="1" t="s">
        <v>509</v>
      </c>
      <c r="G654" s="1" t="s">
        <v>1964</v>
      </c>
      <c r="H654" s="1" t="s">
        <v>2215</v>
      </c>
      <c r="I654" s="1">
        <v>274328.66580000002</v>
      </c>
      <c r="J654" s="1" t="s">
        <v>2216</v>
      </c>
    </row>
    <row r="655" spans="1:10" x14ac:dyDescent="0.25">
      <c r="A655" s="1" t="s">
        <v>2217</v>
      </c>
      <c r="B655" s="2">
        <v>577626962</v>
      </c>
      <c r="C655" s="2" t="s">
        <v>365</v>
      </c>
      <c r="D655" s="4">
        <v>37035.75</v>
      </c>
      <c r="E655" s="1" t="s">
        <v>1094</v>
      </c>
      <c r="F655" s="1" t="s">
        <v>1721</v>
      </c>
      <c r="G655" s="1" t="s">
        <v>1964</v>
      </c>
      <c r="H655" s="1" t="s">
        <v>2218</v>
      </c>
      <c r="I655" s="1">
        <v>83573.374684800001</v>
      </c>
      <c r="J655" s="1" t="s">
        <v>2219</v>
      </c>
    </row>
    <row r="656" spans="1:10" x14ac:dyDescent="0.25">
      <c r="A656" s="1" t="s">
        <v>2220</v>
      </c>
      <c r="B656" s="2">
        <v>971201964</v>
      </c>
      <c r="C656" s="2" t="s">
        <v>250</v>
      </c>
      <c r="D656" s="4">
        <v>18042.75</v>
      </c>
      <c r="E656" s="1" t="s">
        <v>1094</v>
      </c>
      <c r="F656" s="1" t="s">
        <v>361</v>
      </c>
      <c r="G656" s="1" t="s">
        <v>1964</v>
      </c>
      <c r="H656" s="1" t="s">
        <v>2221</v>
      </c>
      <c r="I656" s="1">
        <v>743216.38824576</v>
      </c>
      <c r="J656" s="1" t="s">
        <v>2222</v>
      </c>
    </row>
    <row r="657" spans="1:10" x14ac:dyDescent="0.25">
      <c r="A657" s="1" t="s">
        <v>2223</v>
      </c>
      <c r="B657" s="2">
        <v>714735047</v>
      </c>
      <c r="C657" s="2" t="s">
        <v>114</v>
      </c>
      <c r="D657" s="4">
        <v>20599.5</v>
      </c>
      <c r="E657" s="1" t="s">
        <v>1094</v>
      </c>
      <c r="F657" s="1" t="s">
        <v>1815</v>
      </c>
      <c r="G657" s="1" t="s">
        <v>1964</v>
      </c>
      <c r="H657" s="1" t="s">
        <v>2224</v>
      </c>
      <c r="I657" s="1">
        <v>709354.89511128003</v>
      </c>
      <c r="J657" s="1" t="s">
        <v>2225</v>
      </c>
    </row>
    <row r="658" spans="1:10" x14ac:dyDescent="0.25">
      <c r="A658" s="1" t="s">
        <v>2226</v>
      </c>
      <c r="B658" s="2">
        <v>501130001</v>
      </c>
      <c r="C658" s="2" t="s">
        <v>52</v>
      </c>
      <c r="D658" s="4">
        <v>20234.25</v>
      </c>
      <c r="E658" s="1" t="s">
        <v>1094</v>
      </c>
      <c r="F658" s="1" t="s">
        <v>256</v>
      </c>
      <c r="G658" s="1" t="s">
        <v>1964</v>
      </c>
      <c r="H658" s="1" t="s">
        <v>2227</v>
      </c>
      <c r="I658" s="1">
        <v>49726.829879999998</v>
      </c>
      <c r="J658" s="1" t="s">
        <v>2228</v>
      </c>
    </row>
    <row r="659" spans="1:10" x14ac:dyDescent="0.25">
      <c r="A659" s="1" t="s">
        <v>2229</v>
      </c>
      <c r="B659" s="2">
        <v>908674660</v>
      </c>
      <c r="C659" s="2" t="s">
        <v>479</v>
      </c>
      <c r="D659" s="4">
        <v>33383.25</v>
      </c>
      <c r="E659" s="1" t="s">
        <v>1094</v>
      </c>
      <c r="F659" s="1" t="s">
        <v>418</v>
      </c>
      <c r="G659" s="1" t="s">
        <v>1964</v>
      </c>
      <c r="H659" s="1" t="s">
        <v>2230</v>
      </c>
      <c r="I659" s="1">
        <v>34192.703886000003</v>
      </c>
      <c r="J659" s="1" t="s">
        <v>2231</v>
      </c>
    </row>
    <row r="660" spans="1:10" x14ac:dyDescent="0.25">
      <c r="A660" s="1" t="s">
        <v>2232</v>
      </c>
      <c r="B660" s="2">
        <v>31819356</v>
      </c>
      <c r="C660" s="2" t="s">
        <v>298</v>
      </c>
      <c r="D660" s="4">
        <v>38131.5</v>
      </c>
      <c r="E660" s="1" t="s">
        <v>1094</v>
      </c>
      <c r="F660" s="1" t="s">
        <v>825</v>
      </c>
      <c r="G660" s="1" t="s">
        <v>1964</v>
      </c>
      <c r="H660" s="1" t="s">
        <v>2233</v>
      </c>
      <c r="I660" s="1">
        <v>255735.9937925</v>
      </c>
      <c r="J660" s="1" t="s">
        <v>2234</v>
      </c>
    </row>
    <row r="661" spans="1:10" x14ac:dyDescent="0.25">
      <c r="A661" s="1" t="s">
        <v>2235</v>
      </c>
      <c r="B661" s="2">
        <v>867117525</v>
      </c>
      <c r="C661" s="2" t="s">
        <v>240</v>
      </c>
      <c r="D661" s="4">
        <v>22060.5</v>
      </c>
      <c r="E661" s="1" t="s">
        <v>1094</v>
      </c>
      <c r="F661" s="1" t="s">
        <v>385</v>
      </c>
      <c r="G661" s="1" t="s">
        <v>1964</v>
      </c>
      <c r="H661" s="1" t="s">
        <v>2236</v>
      </c>
      <c r="I661" s="1">
        <v>200257.869504</v>
      </c>
      <c r="J661" s="1" t="s">
        <v>2237</v>
      </c>
    </row>
    <row r="662" spans="1:10" x14ac:dyDescent="0.25">
      <c r="A662" s="1" t="s">
        <v>2238</v>
      </c>
      <c r="B662" s="2">
        <v>101979748</v>
      </c>
      <c r="C662" s="2" t="s">
        <v>11</v>
      </c>
      <c r="D662" s="4">
        <v>36305.25</v>
      </c>
      <c r="E662" s="1" t="s">
        <v>1094</v>
      </c>
      <c r="F662" s="1" t="s">
        <v>591</v>
      </c>
      <c r="G662" s="1" t="s">
        <v>1964</v>
      </c>
      <c r="H662" s="1" t="s">
        <v>2239</v>
      </c>
      <c r="I662" s="1">
        <v>454672.41514464002</v>
      </c>
      <c r="J662" s="1" t="s">
        <v>2240</v>
      </c>
    </row>
    <row r="663" spans="1:10" x14ac:dyDescent="0.25">
      <c r="A663" s="1" t="s">
        <v>2241</v>
      </c>
      <c r="B663" s="2">
        <v>530188381</v>
      </c>
      <c r="C663" s="2" t="s">
        <v>119</v>
      </c>
      <c r="D663" s="4">
        <v>24982.5</v>
      </c>
      <c r="E663" s="1" t="s">
        <v>1094</v>
      </c>
      <c r="F663" s="1" t="s">
        <v>893</v>
      </c>
      <c r="G663" s="1" t="s">
        <v>1964</v>
      </c>
      <c r="H663" s="1" t="s">
        <v>2242</v>
      </c>
      <c r="I663" s="1">
        <v>20792.880288</v>
      </c>
      <c r="J663" s="1" t="s">
        <v>2243</v>
      </c>
    </row>
    <row r="664" spans="1:10" x14ac:dyDescent="0.25">
      <c r="A664" s="1" t="s">
        <v>2244</v>
      </c>
      <c r="B664" s="2">
        <v>573737289</v>
      </c>
      <c r="C664" s="2" t="s">
        <v>47</v>
      </c>
      <c r="D664" s="4">
        <v>31191.75</v>
      </c>
      <c r="E664" s="1" t="s">
        <v>1094</v>
      </c>
      <c r="F664" s="1" t="s">
        <v>1277</v>
      </c>
      <c r="G664" s="1" t="s">
        <v>1964</v>
      </c>
      <c r="H664" s="1" t="s">
        <v>2245</v>
      </c>
      <c r="I664" s="1">
        <v>90148.761360000004</v>
      </c>
      <c r="J664" s="1" t="s">
        <v>2246</v>
      </c>
    </row>
    <row r="665" spans="1:10" x14ac:dyDescent="0.25">
      <c r="A665" s="1" t="s">
        <v>2247</v>
      </c>
      <c r="B665" s="2">
        <v>219463777</v>
      </c>
      <c r="C665" s="2" t="s">
        <v>403</v>
      </c>
      <c r="D665" s="4">
        <v>31922.25</v>
      </c>
      <c r="E665" s="1" t="s">
        <v>1094</v>
      </c>
      <c r="F665" s="1" t="s">
        <v>422</v>
      </c>
      <c r="G665" s="1" t="s">
        <v>1964</v>
      </c>
      <c r="H665" s="1" t="s">
        <v>2248</v>
      </c>
      <c r="I665" s="1">
        <v>79346.423750400005</v>
      </c>
      <c r="J665" s="1" t="s">
        <v>2249</v>
      </c>
    </row>
    <row r="666" spans="1:10" x14ac:dyDescent="0.25">
      <c r="A666" s="1" t="s">
        <v>2250</v>
      </c>
      <c r="B666" s="2">
        <v>315015315</v>
      </c>
      <c r="C666" s="2" t="s">
        <v>1201</v>
      </c>
      <c r="D666" s="4">
        <v>30461.25</v>
      </c>
      <c r="E666" s="1" t="s">
        <v>1094</v>
      </c>
      <c r="F666" s="1" t="s">
        <v>951</v>
      </c>
      <c r="G666" s="1" t="s">
        <v>1964</v>
      </c>
      <c r="H666" s="1" t="s">
        <v>2251</v>
      </c>
      <c r="I666" s="1">
        <v>75153.736000000004</v>
      </c>
      <c r="J666" s="1" t="s">
        <v>2252</v>
      </c>
    </row>
    <row r="667" spans="1:10" x14ac:dyDescent="0.25">
      <c r="A667" s="1" t="s">
        <v>2253</v>
      </c>
      <c r="B667" s="2">
        <v>119671646</v>
      </c>
      <c r="C667" s="2" t="s">
        <v>518</v>
      </c>
      <c r="D667" s="4">
        <v>35574.75</v>
      </c>
      <c r="E667" s="1" t="s">
        <v>1094</v>
      </c>
      <c r="F667" s="1" t="s">
        <v>199</v>
      </c>
      <c r="G667" s="1" t="s">
        <v>1964</v>
      </c>
      <c r="H667" s="1" t="s">
        <v>2254</v>
      </c>
      <c r="I667" s="1">
        <v>70553.149867200002</v>
      </c>
      <c r="J667" s="1" t="s">
        <v>2255</v>
      </c>
    </row>
    <row r="668" spans="1:10" x14ac:dyDescent="0.25">
      <c r="A668" s="1" t="s">
        <v>2256</v>
      </c>
      <c r="B668" s="2">
        <v>108929038</v>
      </c>
      <c r="C668" s="2" t="s">
        <v>245</v>
      </c>
      <c r="D668" s="4">
        <v>19503.75</v>
      </c>
      <c r="E668" s="1" t="s">
        <v>1094</v>
      </c>
      <c r="F668" s="1" t="s">
        <v>102</v>
      </c>
      <c r="G668" s="1" t="s">
        <v>1964</v>
      </c>
      <c r="H668" s="1" t="s">
        <v>2257</v>
      </c>
      <c r="I668" s="1">
        <v>472970.533428</v>
      </c>
      <c r="J668" s="1" t="s">
        <v>2258</v>
      </c>
    </row>
    <row r="669" spans="1:10" x14ac:dyDescent="0.25">
      <c r="A669" s="1" t="s">
        <v>2259</v>
      </c>
      <c r="B669" s="2">
        <v>398490470</v>
      </c>
      <c r="C669" s="2" t="s">
        <v>82</v>
      </c>
      <c r="D669" s="4">
        <v>16947</v>
      </c>
      <c r="E669" s="1" t="s">
        <v>1094</v>
      </c>
      <c r="F669" s="1" t="s">
        <v>53</v>
      </c>
      <c r="G669" s="1" t="s">
        <v>1964</v>
      </c>
      <c r="H669" s="1" t="s">
        <v>2260</v>
      </c>
      <c r="I669" s="1">
        <v>532673.22129000002</v>
      </c>
      <c r="J669" s="1" t="s">
        <v>2261</v>
      </c>
    </row>
    <row r="670" spans="1:10" x14ac:dyDescent="0.25">
      <c r="A670" s="1" t="s">
        <v>2262</v>
      </c>
      <c r="B670" s="2">
        <v>325519065</v>
      </c>
      <c r="C670" s="2" t="s">
        <v>62</v>
      </c>
      <c r="D670" s="4">
        <v>22791</v>
      </c>
      <c r="E670" s="1" t="s">
        <v>1094</v>
      </c>
      <c r="F670" s="1" t="s">
        <v>1610</v>
      </c>
      <c r="G670" s="1" t="s">
        <v>1964</v>
      </c>
      <c r="H670" s="1" t="s">
        <v>2263</v>
      </c>
      <c r="I670" s="1">
        <v>66016.926990000007</v>
      </c>
      <c r="J670" s="1" t="s">
        <v>2264</v>
      </c>
    </row>
    <row r="671" spans="1:10" x14ac:dyDescent="0.25">
      <c r="A671" s="1" t="s">
        <v>2265</v>
      </c>
      <c r="B671" s="2">
        <v>552263215</v>
      </c>
      <c r="C671" s="2" t="s">
        <v>114</v>
      </c>
      <c r="D671" s="4">
        <v>20599.5</v>
      </c>
      <c r="E671" s="1" t="s">
        <v>1094</v>
      </c>
      <c r="F671" s="1" t="s">
        <v>1197</v>
      </c>
      <c r="G671" s="1" t="s">
        <v>1964</v>
      </c>
      <c r="H671" s="1" t="s">
        <v>2266</v>
      </c>
      <c r="I671" s="1">
        <v>60533.753616000002</v>
      </c>
      <c r="J671" s="1" t="s">
        <v>2267</v>
      </c>
    </row>
    <row r="672" spans="1:10" x14ac:dyDescent="0.25">
      <c r="A672" s="1" t="s">
        <v>2268</v>
      </c>
      <c r="B672" s="2">
        <v>892482644</v>
      </c>
      <c r="C672" s="2" t="s">
        <v>47</v>
      </c>
      <c r="D672" s="4">
        <v>31191.75</v>
      </c>
      <c r="E672" s="1" t="s">
        <v>1094</v>
      </c>
      <c r="F672" s="1" t="s">
        <v>1840</v>
      </c>
      <c r="G672" s="1" t="s">
        <v>1964</v>
      </c>
      <c r="H672" s="1" t="s">
        <v>2269</v>
      </c>
      <c r="I672" s="1">
        <v>234406.7210925</v>
      </c>
      <c r="J672" s="1" t="s">
        <v>2270</v>
      </c>
    </row>
    <row r="673" spans="1:10" x14ac:dyDescent="0.25">
      <c r="A673" s="1" t="s">
        <v>2271</v>
      </c>
      <c r="B673" s="2">
        <v>600474664</v>
      </c>
      <c r="C673" s="2" t="s">
        <v>134</v>
      </c>
      <c r="D673" s="4">
        <v>37401</v>
      </c>
      <c r="E673" s="1" t="s">
        <v>1094</v>
      </c>
      <c r="F673" s="1" t="s">
        <v>794</v>
      </c>
      <c r="G673" s="1" t="s">
        <v>1964</v>
      </c>
      <c r="H673" s="1" t="s">
        <v>2272</v>
      </c>
      <c r="I673" s="1">
        <v>61257.822525000003</v>
      </c>
      <c r="J673" s="1" t="s">
        <v>2273</v>
      </c>
    </row>
    <row r="674" spans="1:10" x14ac:dyDescent="0.25">
      <c r="A674" s="1" t="s">
        <v>2274</v>
      </c>
      <c r="B674" s="2">
        <v>291593618</v>
      </c>
      <c r="C674" s="2" t="s">
        <v>1201</v>
      </c>
      <c r="D674" s="4">
        <v>30461.25</v>
      </c>
      <c r="E674" s="1" t="s">
        <v>1094</v>
      </c>
      <c r="F674" s="1" t="s">
        <v>1721</v>
      </c>
      <c r="G674" s="1" t="s">
        <v>1964</v>
      </c>
      <c r="H674" s="1" t="s">
        <v>2275</v>
      </c>
      <c r="I674" s="1">
        <v>13198.50347376</v>
      </c>
      <c r="J674" s="1" t="s">
        <v>2276</v>
      </c>
    </row>
    <row r="675" spans="1:10" x14ac:dyDescent="0.25">
      <c r="A675" s="1" t="s">
        <v>2277</v>
      </c>
      <c r="B675" s="2">
        <v>992396243</v>
      </c>
      <c r="C675" s="2" t="s">
        <v>57</v>
      </c>
      <c r="D675" s="4">
        <v>34113.75</v>
      </c>
      <c r="E675" s="1" t="s">
        <v>1094</v>
      </c>
      <c r="F675" s="1" t="s">
        <v>2278</v>
      </c>
      <c r="G675" s="1" t="s">
        <v>1964</v>
      </c>
      <c r="H675" s="1" t="s">
        <v>2279</v>
      </c>
      <c r="I675" s="1">
        <v>135325.34901599999</v>
      </c>
      <c r="J675" s="1" t="s">
        <v>2280</v>
      </c>
    </row>
    <row r="676" spans="1:10" x14ac:dyDescent="0.25">
      <c r="A676" s="1" t="s">
        <v>2281</v>
      </c>
      <c r="B676" s="2">
        <v>396766385</v>
      </c>
      <c r="C676" s="2" t="s">
        <v>129</v>
      </c>
      <c r="D676" s="4">
        <v>15120.75</v>
      </c>
      <c r="E676" s="1" t="s">
        <v>1094</v>
      </c>
      <c r="F676" s="1" t="s">
        <v>172</v>
      </c>
      <c r="G676" s="1" t="s">
        <v>1964</v>
      </c>
      <c r="H676" s="1" t="s">
        <v>2282</v>
      </c>
      <c r="I676" s="1">
        <v>21923.907719999999</v>
      </c>
      <c r="J676" s="1" t="s">
        <v>2283</v>
      </c>
    </row>
    <row r="677" spans="1:10" x14ac:dyDescent="0.25">
      <c r="A677" s="1" t="s">
        <v>2284</v>
      </c>
      <c r="B677" s="2">
        <v>876221030</v>
      </c>
      <c r="C677" s="2" t="s">
        <v>309</v>
      </c>
      <c r="D677" s="4">
        <v>27904.5</v>
      </c>
      <c r="E677" s="1" t="s">
        <v>1094</v>
      </c>
      <c r="F677" s="1" t="s">
        <v>19</v>
      </c>
      <c r="G677" s="1" t="s">
        <v>1964</v>
      </c>
      <c r="H677" s="1" t="s">
        <v>2285</v>
      </c>
      <c r="I677" s="1">
        <v>133457.15479599999</v>
      </c>
      <c r="J677" s="1" t="s">
        <v>2286</v>
      </c>
    </row>
    <row r="678" spans="1:10" x14ac:dyDescent="0.25">
      <c r="A678" s="1" t="s">
        <v>2287</v>
      </c>
      <c r="B678" s="2">
        <v>919496575</v>
      </c>
      <c r="C678" s="2" t="s">
        <v>38</v>
      </c>
      <c r="D678" s="4">
        <v>21330</v>
      </c>
      <c r="E678" s="1" t="s">
        <v>1094</v>
      </c>
      <c r="F678" s="1" t="s">
        <v>874</v>
      </c>
      <c r="G678" s="1" t="s">
        <v>1964</v>
      </c>
      <c r="H678" s="1"/>
      <c r="I678" s="1"/>
      <c r="J678" s="1" t="s">
        <v>2288</v>
      </c>
    </row>
    <row r="679" spans="1:10" x14ac:dyDescent="0.25">
      <c r="A679" s="1" t="s">
        <v>2289</v>
      </c>
      <c r="B679" s="2">
        <v>133921993</v>
      </c>
      <c r="C679" s="2" t="s">
        <v>18</v>
      </c>
      <c r="D679" s="4">
        <v>33018</v>
      </c>
      <c r="E679" s="1" t="s">
        <v>1094</v>
      </c>
      <c r="F679" s="1" t="s">
        <v>989</v>
      </c>
      <c r="G679" s="1" t="s">
        <v>1964</v>
      </c>
      <c r="H679" s="1" t="s">
        <v>2290</v>
      </c>
      <c r="I679" s="1">
        <v>53066.858803199997</v>
      </c>
      <c r="J679" s="1" t="s">
        <v>2291</v>
      </c>
    </row>
    <row r="680" spans="1:10" x14ac:dyDescent="0.25">
      <c r="A680" s="1" t="s">
        <v>2292</v>
      </c>
      <c r="B680" s="2">
        <v>638990797</v>
      </c>
      <c r="C680" s="2" t="s">
        <v>189</v>
      </c>
      <c r="D680" s="4">
        <v>22425.75</v>
      </c>
      <c r="E680" s="1" t="s">
        <v>1094</v>
      </c>
      <c r="F680" s="1" t="s">
        <v>73</v>
      </c>
      <c r="G680" s="1" t="s">
        <v>1964</v>
      </c>
      <c r="H680" s="1" t="s">
        <v>2293</v>
      </c>
      <c r="I680" s="1">
        <v>37062.957524999998</v>
      </c>
      <c r="J680" s="1" t="s">
        <v>2294</v>
      </c>
    </row>
    <row r="681" spans="1:10" x14ac:dyDescent="0.25">
      <c r="A681" s="1" t="s">
        <v>2295</v>
      </c>
      <c r="B681" s="2">
        <v>380361195</v>
      </c>
      <c r="C681" s="2" t="s">
        <v>143</v>
      </c>
      <c r="D681" s="4">
        <v>34479</v>
      </c>
      <c r="E681" s="1" t="s">
        <v>1094</v>
      </c>
      <c r="F681" s="1" t="s">
        <v>78</v>
      </c>
      <c r="G681" s="1" t="s">
        <v>1964</v>
      </c>
      <c r="H681" s="1" t="s">
        <v>2296</v>
      </c>
      <c r="I681" s="1">
        <v>240797.0033214</v>
      </c>
      <c r="J681" s="1" t="s">
        <v>2297</v>
      </c>
    </row>
    <row r="682" spans="1:10" x14ac:dyDescent="0.25">
      <c r="A682" s="1" t="s">
        <v>2298</v>
      </c>
      <c r="B682" s="2">
        <v>959566153</v>
      </c>
      <c r="C682" s="2" t="s">
        <v>245</v>
      </c>
      <c r="D682" s="4">
        <v>19503.75</v>
      </c>
      <c r="E682" s="1" t="s">
        <v>1094</v>
      </c>
      <c r="F682" s="1" t="s">
        <v>318</v>
      </c>
      <c r="G682" s="1" t="s">
        <v>1964</v>
      </c>
      <c r="H682" s="1" t="s">
        <v>2299</v>
      </c>
      <c r="I682" s="1">
        <v>146365.32067722001</v>
      </c>
      <c r="J682" s="1" t="s">
        <v>2300</v>
      </c>
    </row>
    <row r="683" spans="1:10" x14ac:dyDescent="0.25">
      <c r="A683" s="1" t="s">
        <v>2301</v>
      </c>
      <c r="B683" s="2">
        <v>914636531</v>
      </c>
      <c r="C683" s="2" t="s">
        <v>322</v>
      </c>
      <c r="D683" s="4">
        <v>26443.5</v>
      </c>
      <c r="E683" s="1" t="s">
        <v>1094</v>
      </c>
      <c r="F683" s="1" t="s">
        <v>93</v>
      </c>
      <c r="G683" s="1" t="s">
        <v>1964</v>
      </c>
      <c r="H683" s="1" t="s">
        <v>2302</v>
      </c>
      <c r="I683" s="1">
        <v>278424.49558500003</v>
      </c>
      <c r="J683" s="1" t="s">
        <v>2303</v>
      </c>
    </row>
    <row r="684" spans="1:10" x14ac:dyDescent="0.25">
      <c r="A684" s="1" t="s">
        <v>2304</v>
      </c>
      <c r="B684" s="2">
        <v>983282046</v>
      </c>
      <c r="C684" s="2" t="s">
        <v>403</v>
      </c>
      <c r="D684" s="4">
        <v>31922.25</v>
      </c>
      <c r="E684" s="1" t="s">
        <v>1094</v>
      </c>
      <c r="F684" s="1" t="s">
        <v>102</v>
      </c>
      <c r="G684" s="1" t="s">
        <v>1964</v>
      </c>
      <c r="H684" s="1" t="s">
        <v>2305</v>
      </c>
      <c r="I684" s="1">
        <v>320999.4046368</v>
      </c>
      <c r="J684" s="1" t="s">
        <v>2306</v>
      </c>
    </row>
    <row r="685" spans="1:10" x14ac:dyDescent="0.25">
      <c r="A685" s="1" t="s">
        <v>2307</v>
      </c>
      <c r="B685" s="2">
        <v>313931055</v>
      </c>
      <c r="C685" s="2" t="s">
        <v>245</v>
      </c>
      <c r="D685" s="4">
        <v>19503.75</v>
      </c>
      <c r="E685" s="1" t="s">
        <v>1094</v>
      </c>
      <c r="F685" s="1" t="s">
        <v>1536</v>
      </c>
      <c r="G685" s="1" t="s">
        <v>1964</v>
      </c>
      <c r="H685" s="1" t="s">
        <v>2308</v>
      </c>
      <c r="I685" s="1">
        <v>437981.54104320001</v>
      </c>
      <c r="J685" s="1" t="s">
        <v>2309</v>
      </c>
    </row>
    <row r="686" spans="1:10" x14ac:dyDescent="0.25">
      <c r="A686" s="1" t="s">
        <v>2310</v>
      </c>
      <c r="B686" s="2">
        <v>611034975</v>
      </c>
      <c r="C686" s="2" t="s">
        <v>217</v>
      </c>
      <c r="D686" s="4">
        <v>38496.75</v>
      </c>
      <c r="E686" s="1" t="s">
        <v>1094</v>
      </c>
      <c r="F686" s="1" t="s">
        <v>2311</v>
      </c>
      <c r="G686" s="1" t="s">
        <v>1964</v>
      </c>
      <c r="H686" s="1" t="s">
        <v>2312</v>
      </c>
      <c r="I686" s="1">
        <v>82971.557311500001</v>
      </c>
      <c r="J686" s="1" t="s">
        <v>663</v>
      </c>
    </row>
    <row r="687" spans="1:10" x14ac:dyDescent="0.25">
      <c r="A687" s="1" t="s">
        <v>2313</v>
      </c>
      <c r="B687" s="2">
        <v>468624168</v>
      </c>
      <c r="C687" s="2" t="s">
        <v>322</v>
      </c>
      <c r="D687" s="4">
        <v>26443.5</v>
      </c>
      <c r="E687" s="1" t="s">
        <v>1094</v>
      </c>
      <c r="F687" s="1" t="s">
        <v>19</v>
      </c>
      <c r="G687" s="1" t="s">
        <v>1964</v>
      </c>
      <c r="H687" s="1" t="s">
        <v>2314</v>
      </c>
      <c r="I687" s="1">
        <v>328404.159567</v>
      </c>
      <c r="J687" s="1" t="s">
        <v>2315</v>
      </c>
    </row>
    <row r="688" spans="1:10" x14ac:dyDescent="0.25">
      <c r="A688" s="1" t="s">
        <v>2316</v>
      </c>
      <c r="B688" s="2">
        <v>638191269</v>
      </c>
      <c r="C688" s="2" t="s">
        <v>869</v>
      </c>
      <c r="D688" s="4">
        <v>17312.25</v>
      </c>
      <c r="E688" s="1" t="s">
        <v>1094</v>
      </c>
      <c r="F688" s="1" t="s">
        <v>404</v>
      </c>
      <c r="G688" s="1" t="s">
        <v>1964</v>
      </c>
      <c r="H688" s="1" t="s">
        <v>2317</v>
      </c>
      <c r="I688" s="1">
        <v>118826.49370560001</v>
      </c>
      <c r="J688" s="1" t="s">
        <v>2318</v>
      </c>
    </row>
    <row r="689" spans="1:10" x14ac:dyDescent="0.25">
      <c r="A689" s="1" t="s">
        <v>2319</v>
      </c>
      <c r="B689" s="2">
        <v>29580855</v>
      </c>
      <c r="C689" s="2" t="s">
        <v>167</v>
      </c>
      <c r="D689" s="4">
        <v>18773.25</v>
      </c>
      <c r="E689" s="1" t="s">
        <v>1094</v>
      </c>
      <c r="F689" s="1" t="s">
        <v>1626</v>
      </c>
      <c r="G689" s="1" t="s">
        <v>1964</v>
      </c>
      <c r="H689" s="1" t="s">
        <v>2320</v>
      </c>
      <c r="I689" s="1">
        <v>453748.46706</v>
      </c>
      <c r="J689" s="1" t="s">
        <v>2321</v>
      </c>
    </row>
    <row r="690" spans="1:10" x14ac:dyDescent="0.25">
      <c r="A690" s="1" t="s">
        <v>2322</v>
      </c>
      <c r="B690" s="2">
        <v>81969081</v>
      </c>
      <c r="C690" s="2" t="s">
        <v>33</v>
      </c>
      <c r="D690" s="4">
        <v>13659.75</v>
      </c>
      <c r="E690" s="1" t="s">
        <v>1094</v>
      </c>
      <c r="F690" s="1" t="s">
        <v>978</v>
      </c>
      <c r="G690" s="1" t="s">
        <v>1964</v>
      </c>
      <c r="H690" s="1" t="s">
        <v>2323</v>
      </c>
      <c r="I690" s="1">
        <v>372569.55254399998</v>
      </c>
      <c r="J690" s="1" t="s">
        <v>2324</v>
      </c>
    </row>
    <row r="691" spans="1:10" x14ac:dyDescent="0.25">
      <c r="A691" s="1" t="s">
        <v>2325</v>
      </c>
      <c r="B691" s="2">
        <v>789469598</v>
      </c>
      <c r="C691" s="2" t="s">
        <v>119</v>
      </c>
      <c r="D691" s="4">
        <v>24982.5</v>
      </c>
      <c r="E691" s="1" t="s">
        <v>1094</v>
      </c>
      <c r="F691" s="1" t="s">
        <v>115</v>
      </c>
      <c r="G691" s="1" t="s">
        <v>1964</v>
      </c>
      <c r="H691" s="1" t="s">
        <v>2326</v>
      </c>
      <c r="I691" s="1">
        <v>232087.7344968</v>
      </c>
      <c r="J691" s="1" t="s">
        <v>2327</v>
      </c>
    </row>
    <row r="692" spans="1:10" x14ac:dyDescent="0.25">
      <c r="A692" s="1" t="s">
        <v>2328</v>
      </c>
      <c r="B692" s="2">
        <v>722771004</v>
      </c>
      <c r="C692" s="2" t="s">
        <v>28</v>
      </c>
      <c r="D692" s="4">
        <v>32652.75</v>
      </c>
      <c r="E692" s="1" t="s">
        <v>1094</v>
      </c>
      <c r="F692" s="1" t="s">
        <v>1220</v>
      </c>
      <c r="G692" s="1" t="s">
        <v>1964</v>
      </c>
      <c r="H692" s="1" t="s">
        <v>2329</v>
      </c>
      <c r="I692" s="1">
        <v>1452705.4695383999</v>
      </c>
      <c r="J692" s="1" t="s">
        <v>2330</v>
      </c>
    </row>
    <row r="693" spans="1:10" x14ac:dyDescent="0.25">
      <c r="A693" s="1" t="s">
        <v>146</v>
      </c>
      <c r="B693" s="2">
        <v>727349705</v>
      </c>
      <c r="C693" s="2" t="s">
        <v>273</v>
      </c>
      <c r="D693" s="4">
        <v>20964.75</v>
      </c>
      <c r="E693" s="1" t="s">
        <v>1094</v>
      </c>
      <c r="F693" s="1" t="s">
        <v>19</v>
      </c>
      <c r="G693" s="1" t="s">
        <v>1964</v>
      </c>
      <c r="H693" s="1" t="s">
        <v>2331</v>
      </c>
      <c r="I693" s="1">
        <v>23522.213252199999</v>
      </c>
      <c r="J693" s="1" t="s">
        <v>2332</v>
      </c>
    </row>
    <row r="694" spans="1:10" x14ac:dyDescent="0.25">
      <c r="A694" s="1" t="s">
        <v>2333</v>
      </c>
      <c r="B694" s="2">
        <v>370740071</v>
      </c>
      <c r="C694" s="2" t="s">
        <v>606</v>
      </c>
      <c r="D694" s="4">
        <v>23886.75</v>
      </c>
      <c r="E694" s="1" t="s">
        <v>1094</v>
      </c>
      <c r="F694" s="1" t="s">
        <v>852</v>
      </c>
      <c r="G694" s="1" t="s">
        <v>1964</v>
      </c>
      <c r="H694" s="1" t="s">
        <v>2334</v>
      </c>
      <c r="I694" s="1">
        <v>383293.80334079999</v>
      </c>
      <c r="J694" s="1" t="s">
        <v>2335</v>
      </c>
    </row>
    <row r="695" spans="1:10" x14ac:dyDescent="0.25">
      <c r="A695" s="1" t="s">
        <v>2336</v>
      </c>
      <c r="B695" s="2">
        <v>89352225</v>
      </c>
      <c r="C695" s="2" t="s">
        <v>28</v>
      </c>
      <c r="D695" s="4">
        <v>32652.75</v>
      </c>
      <c r="E695" s="1" t="s">
        <v>1094</v>
      </c>
      <c r="F695" s="1" t="s">
        <v>1054</v>
      </c>
      <c r="G695" s="1" t="s">
        <v>1964</v>
      </c>
      <c r="H695" s="1" t="s">
        <v>2337</v>
      </c>
      <c r="I695" s="1">
        <v>53822.709819000003</v>
      </c>
      <c r="J695" s="1" t="s">
        <v>2338</v>
      </c>
    </row>
    <row r="696" spans="1:10" x14ac:dyDescent="0.25">
      <c r="A696" s="1" t="s">
        <v>2339</v>
      </c>
      <c r="B696" s="2">
        <v>943053239</v>
      </c>
      <c r="C696" s="2" t="s">
        <v>298</v>
      </c>
      <c r="D696" s="4">
        <v>38131.5</v>
      </c>
      <c r="E696" s="1" t="s">
        <v>1094</v>
      </c>
      <c r="F696" s="1" t="s">
        <v>172</v>
      </c>
      <c r="G696" s="1" t="s">
        <v>1964</v>
      </c>
      <c r="H696" s="1" t="s">
        <v>2340</v>
      </c>
      <c r="I696" s="1">
        <v>309872.50548072002</v>
      </c>
      <c r="J696" s="1" t="s">
        <v>2341</v>
      </c>
    </row>
    <row r="697" spans="1:10" x14ac:dyDescent="0.25">
      <c r="A697" s="1" t="s">
        <v>2342</v>
      </c>
      <c r="B697" s="2">
        <v>484515047</v>
      </c>
      <c r="C697" s="2" t="s">
        <v>43</v>
      </c>
      <c r="D697" s="4">
        <v>36670.5</v>
      </c>
      <c r="E697" s="1" t="s">
        <v>1094</v>
      </c>
      <c r="F697" s="1" t="s">
        <v>1277</v>
      </c>
      <c r="G697" s="1" t="s">
        <v>1964</v>
      </c>
      <c r="H697" s="1" t="s">
        <v>2343</v>
      </c>
      <c r="I697" s="1">
        <v>134562.07010400001</v>
      </c>
      <c r="J697" s="1" t="s">
        <v>2344</v>
      </c>
    </row>
    <row r="698" spans="1:10" x14ac:dyDescent="0.25">
      <c r="A698" s="1" t="s">
        <v>2345</v>
      </c>
      <c r="B698" s="2">
        <v>74546346</v>
      </c>
      <c r="C698" s="2" t="s">
        <v>11</v>
      </c>
      <c r="D698" s="4">
        <v>36305.25</v>
      </c>
      <c r="E698" s="1" t="s">
        <v>1094</v>
      </c>
      <c r="F698" s="1" t="s">
        <v>366</v>
      </c>
      <c r="G698" s="1" t="s">
        <v>1964</v>
      </c>
      <c r="H698" s="1" t="s">
        <v>2346</v>
      </c>
      <c r="I698" s="1">
        <v>128077.16753664</v>
      </c>
      <c r="J698" s="1" t="s">
        <v>2347</v>
      </c>
    </row>
    <row r="699" spans="1:10" x14ac:dyDescent="0.25">
      <c r="A699" s="1" t="s">
        <v>2348</v>
      </c>
      <c r="B699" s="2">
        <v>343054136</v>
      </c>
      <c r="C699" s="2" t="s">
        <v>250</v>
      </c>
      <c r="D699" s="4">
        <v>18042.75</v>
      </c>
      <c r="E699" s="1" t="s">
        <v>1094</v>
      </c>
      <c r="F699" s="1" t="s">
        <v>1076</v>
      </c>
      <c r="G699" s="1" t="s">
        <v>1964</v>
      </c>
      <c r="H699" s="1" t="s">
        <v>2349</v>
      </c>
      <c r="I699" s="1">
        <v>264584.23102800001</v>
      </c>
      <c r="J699" s="1" t="s">
        <v>2350</v>
      </c>
    </row>
    <row r="700" spans="1:10" x14ac:dyDescent="0.25">
      <c r="A700" s="1" t="s">
        <v>2351</v>
      </c>
      <c r="B700" s="2">
        <v>356089885</v>
      </c>
      <c r="C700" s="2" t="s">
        <v>869</v>
      </c>
      <c r="D700" s="4">
        <v>17312.25</v>
      </c>
      <c r="E700" s="1" t="s">
        <v>1094</v>
      </c>
      <c r="F700" s="1" t="s">
        <v>1927</v>
      </c>
      <c r="G700" s="1" t="s">
        <v>1964</v>
      </c>
      <c r="H700" s="1" t="s">
        <v>2352</v>
      </c>
      <c r="I700" s="1">
        <v>163641.75281999999</v>
      </c>
      <c r="J700" s="1" t="s">
        <v>2353</v>
      </c>
    </row>
    <row r="701" spans="1:10" x14ac:dyDescent="0.25">
      <c r="A701" s="1" t="s">
        <v>2354</v>
      </c>
      <c r="B701" s="2">
        <v>536974720</v>
      </c>
      <c r="C701" s="2" t="s">
        <v>298</v>
      </c>
      <c r="D701" s="4">
        <v>38131.5</v>
      </c>
      <c r="E701" s="1" t="s">
        <v>1094</v>
      </c>
      <c r="F701" s="1" t="s">
        <v>314</v>
      </c>
      <c r="G701" s="1" t="s">
        <v>1964</v>
      </c>
      <c r="H701" s="1" t="s">
        <v>2355</v>
      </c>
      <c r="I701" s="1">
        <v>29765.934659999999</v>
      </c>
      <c r="J701" s="1" t="s">
        <v>2356</v>
      </c>
    </row>
    <row r="702" spans="1:10" x14ac:dyDescent="0.25">
      <c r="A702" s="1" t="s">
        <v>2357</v>
      </c>
      <c r="B702" s="2">
        <v>169849703</v>
      </c>
      <c r="C702" s="2" t="s">
        <v>212</v>
      </c>
      <c r="D702" s="4">
        <v>24252</v>
      </c>
      <c r="E702" s="1" t="s">
        <v>1094</v>
      </c>
      <c r="F702" s="1" t="s">
        <v>636</v>
      </c>
      <c r="G702" s="1" t="s">
        <v>1964</v>
      </c>
      <c r="H702" s="1" t="s">
        <v>2358</v>
      </c>
      <c r="I702" s="1">
        <v>338370.72696</v>
      </c>
      <c r="J702" s="1" t="s">
        <v>2359</v>
      </c>
    </row>
    <row r="703" spans="1:10" x14ac:dyDescent="0.25">
      <c r="A703" s="1" t="s">
        <v>2360</v>
      </c>
      <c r="B703" s="2">
        <v>74276439</v>
      </c>
      <c r="C703" s="2" t="s">
        <v>57</v>
      </c>
      <c r="D703" s="4">
        <v>34113.75</v>
      </c>
      <c r="E703" s="1" t="s">
        <v>1094</v>
      </c>
      <c r="F703" s="1" t="s">
        <v>88</v>
      </c>
      <c r="G703" s="1" t="s">
        <v>1964</v>
      </c>
      <c r="H703" s="1" t="s">
        <v>2361</v>
      </c>
      <c r="I703" s="1">
        <v>10562.3167104</v>
      </c>
      <c r="J703" s="1" t="s">
        <v>2362</v>
      </c>
    </row>
    <row r="704" spans="1:10" x14ac:dyDescent="0.25">
      <c r="A704" s="1" t="s">
        <v>2363</v>
      </c>
      <c r="B704" s="2">
        <v>566170679</v>
      </c>
      <c r="C704" s="2" t="s">
        <v>250</v>
      </c>
      <c r="D704" s="4">
        <v>18042.75</v>
      </c>
      <c r="E704" s="1" t="s">
        <v>1094</v>
      </c>
      <c r="F704" s="1" t="s">
        <v>2364</v>
      </c>
      <c r="G704" s="1" t="s">
        <v>1964</v>
      </c>
      <c r="H704" s="1" t="s">
        <v>2365</v>
      </c>
      <c r="I704" s="1">
        <v>14653.472184</v>
      </c>
      <c r="J704" s="1" t="s">
        <v>2366</v>
      </c>
    </row>
    <row r="705" spans="1:10" x14ac:dyDescent="0.25">
      <c r="A705" s="1" t="s">
        <v>2367</v>
      </c>
      <c r="B705" s="2">
        <v>8487509</v>
      </c>
      <c r="C705" s="2" t="s">
        <v>862</v>
      </c>
      <c r="D705" s="4">
        <v>24617.25</v>
      </c>
      <c r="E705" s="1" t="s">
        <v>1094</v>
      </c>
      <c r="F705" s="1" t="s">
        <v>951</v>
      </c>
      <c r="G705" s="1" t="s">
        <v>1964</v>
      </c>
      <c r="H705" s="1" t="s">
        <v>2368</v>
      </c>
      <c r="I705" s="1">
        <v>51403.649931200001</v>
      </c>
      <c r="J705" s="1" t="s">
        <v>2369</v>
      </c>
    </row>
    <row r="706" spans="1:10" x14ac:dyDescent="0.25">
      <c r="A706" s="1" t="s">
        <v>2370</v>
      </c>
      <c r="B706" s="2">
        <v>336449990</v>
      </c>
      <c r="C706" s="2" t="s">
        <v>380</v>
      </c>
      <c r="D706" s="4">
        <v>14390.25</v>
      </c>
      <c r="E706" s="1" t="s">
        <v>1094</v>
      </c>
      <c r="F706" s="1" t="s">
        <v>63</v>
      </c>
      <c r="G706" s="1" t="s">
        <v>1964</v>
      </c>
      <c r="H706" s="1" t="s">
        <v>2371</v>
      </c>
      <c r="I706" s="1">
        <v>76431.968978399993</v>
      </c>
      <c r="J706" s="1" t="s">
        <v>2372</v>
      </c>
    </row>
    <row r="707" spans="1:10" x14ac:dyDescent="0.25">
      <c r="A707" s="1" t="s">
        <v>2373</v>
      </c>
      <c r="B707" s="2">
        <v>897973794</v>
      </c>
      <c r="C707" s="2" t="s">
        <v>661</v>
      </c>
      <c r="D707" s="4">
        <v>16216.5</v>
      </c>
      <c r="E707" s="1" t="s">
        <v>1094</v>
      </c>
      <c r="F707" s="1" t="s">
        <v>750</v>
      </c>
      <c r="G707" s="1" t="s">
        <v>1964</v>
      </c>
      <c r="H707" s="1" t="s">
        <v>2374</v>
      </c>
      <c r="I707" s="1">
        <v>265037.77439999999</v>
      </c>
      <c r="J707" s="1" t="s">
        <v>2375</v>
      </c>
    </row>
    <row r="708" spans="1:10" x14ac:dyDescent="0.25">
      <c r="A708" s="1" t="s">
        <v>2376</v>
      </c>
      <c r="B708" s="2">
        <v>563739834</v>
      </c>
      <c r="C708" s="2" t="s">
        <v>869</v>
      </c>
      <c r="D708" s="4">
        <v>17312.25</v>
      </c>
      <c r="E708" s="1" t="s">
        <v>1094</v>
      </c>
      <c r="F708" s="1" t="s">
        <v>993</v>
      </c>
      <c r="G708" s="1" t="s">
        <v>1964</v>
      </c>
      <c r="H708" s="1" t="s">
        <v>2377</v>
      </c>
      <c r="I708" s="1">
        <v>159426.75420540001</v>
      </c>
      <c r="J708" s="1" t="s">
        <v>2378</v>
      </c>
    </row>
    <row r="709" spans="1:10" x14ac:dyDescent="0.25">
      <c r="A709" s="1" t="s">
        <v>2379</v>
      </c>
      <c r="B709" s="2">
        <v>815025476</v>
      </c>
      <c r="C709" s="2" t="s">
        <v>194</v>
      </c>
      <c r="D709" s="4">
        <v>30826.5</v>
      </c>
      <c r="E709" s="1" t="s">
        <v>1094</v>
      </c>
      <c r="F709" s="1" t="s">
        <v>848</v>
      </c>
      <c r="G709" s="1" t="s">
        <v>1964</v>
      </c>
      <c r="H709" s="1" t="s">
        <v>2380</v>
      </c>
      <c r="I709" s="1">
        <v>267555.94699680002</v>
      </c>
      <c r="J709" s="1" t="s">
        <v>2381</v>
      </c>
    </row>
    <row r="710" spans="1:10" x14ac:dyDescent="0.25">
      <c r="A710" s="1" t="s">
        <v>2382</v>
      </c>
      <c r="B710" s="2">
        <v>200536311</v>
      </c>
      <c r="C710" s="2" t="s">
        <v>194</v>
      </c>
      <c r="D710" s="4">
        <v>30826.5</v>
      </c>
      <c r="E710" s="1" t="s">
        <v>1094</v>
      </c>
      <c r="F710" s="1" t="s">
        <v>340</v>
      </c>
      <c r="G710" s="1" t="s">
        <v>1964</v>
      </c>
      <c r="H710" s="1" t="s">
        <v>2383</v>
      </c>
      <c r="I710" s="1">
        <v>218354.73285999999</v>
      </c>
      <c r="J710" s="1" t="s">
        <v>1741</v>
      </c>
    </row>
    <row r="711" spans="1:10" x14ac:dyDescent="0.25">
      <c r="A711" s="1" t="s">
        <v>2384</v>
      </c>
      <c r="B711" s="2">
        <v>223296755</v>
      </c>
      <c r="C711" s="2" t="s">
        <v>226</v>
      </c>
      <c r="D711" s="4">
        <v>31557</v>
      </c>
      <c r="E711" s="1" t="s">
        <v>1094</v>
      </c>
      <c r="F711" s="1" t="s">
        <v>130</v>
      </c>
      <c r="G711" s="1" t="s">
        <v>1964</v>
      </c>
      <c r="H711" s="1" t="s">
        <v>2385</v>
      </c>
      <c r="I711" s="1">
        <v>190897.021224</v>
      </c>
      <c r="J711" s="1" t="s">
        <v>2386</v>
      </c>
    </row>
    <row r="712" spans="1:10" x14ac:dyDescent="0.25">
      <c r="A712" s="1" t="s">
        <v>2387</v>
      </c>
      <c r="B712" s="2">
        <v>523480343</v>
      </c>
      <c r="C712" s="2" t="s">
        <v>43</v>
      </c>
      <c r="D712" s="4">
        <v>36670.5</v>
      </c>
      <c r="E712" s="1" t="s">
        <v>1094</v>
      </c>
      <c r="F712" s="1" t="s">
        <v>978</v>
      </c>
      <c r="G712" s="1" t="s">
        <v>1964</v>
      </c>
      <c r="H712" s="1" t="s">
        <v>2388</v>
      </c>
      <c r="I712" s="1">
        <v>229271.79785328</v>
      </c>
      <c r="J712" s="1" t="s">
        <v>2389</v>
      </c>
    </row>
    <row r="713" spans="1:10" x14ac:dyDescent="0.25">
      <c r="A713" s="1" t="s">
        <v>2390</v>
      </c>
      <c r="B713" s="2">
        <v>709825618</v>
      </c>
      <c r="C713" s="2" t="s">
        <v>167</v>
      </c>
      <c r="D713" s="4">
        <v>18773.25</v>
      </c>
      <c r="E713" s="1" t="s">
        <v>1094</v>
      </c>
      <c r="F713" s="1" t="s">
        <v>438</v>
      </c>
      <c r="G713" s="1" t="s">
        <v>1964</v>
      </c>
      <c r="H713" s="1" t="s">
        <v>2391</v>
      </c>
      <c r="I713" s="1">
        <v>27793.126053</v>
      </c>
      <c r="J713" s="1" t="s">
        <v>2392</v>
      </c>
    </row>
    <row r="714" spans="1:10" x14ac:dyDescent="0.25">
      <c r="A714" s="1" t="s">
        <v>2393</v>
      </c>
      <c r="B714" s="2">
        <v>228197315</v>
      </c>
      <c r="C714" s="2" t="s">
        <v>403</v>
      </c>
      <c r="D714" s="4">
        <v>31922.25</v>
      </c>
      <c r="E714" s="1" t="s">
        <v>1094</v>
      </c>
      <c r="F714" s="1" t="s">
        <v>53</v>
      </c>
      <c r="G714" s="1" t="s">
        <v>1964</v>
      </c>
      <c r="H714" s="1" t="s">
        <v>2394</v>
      </c>
      <c r="I714" s="1">
        <v>155982.00230339999</v>
      </c>
      <c r="J714" s="1" t="s">
        <v>2395</v>
      </c>
    </row>
    <row r="715" spans="1:10" x14ac:dyDescent="0.25">
      <c r="A715" s="1" t="s">
        <v>2396</v>
      </c>
      <c r="B715" s="2">
        <v>281638263</v>
      </c>
      <c r="C715" s="2" t="s">
        <v>250</v>
      </c>
      <c r="D715" s="4">
        <v>18042.75</v>
      </c>
      <c r="E715" s="1" t="s">
        <v>12</v>
      </c>
      <c r="F715" s="1" t="s">
        <v>1536</v>
      </c>
      <c r="G715" s="1" t="s">
        <v>1964</v>
      </c>
      <c r="H715" s="1" t="s">
        <v>2397</v>
      </c>
      <c r="I715" s="1">
        <v>54500.054418</v>
      </c>
      <c r="J715" s="1" t="s">
        <v>2398</v>
      </c>
    </row>
    <row r="716" spans="1:10" x14ac:dyDescent="0.25">
      <c r="A716" s="1" t="s">
        <v>2399</v>
      </c>
      <c r="B716" s="2">
        <v>659116764</v>
      </c>
      <c r="C716" s="2" t="s">
        <v>212</v>
      </c>
      <c r="D716" s="4">
        <v>24252</v>
      </c>
      <c r="E716" s="1" t="s">
        <v>12</v>
      </c>
      <c r="F716" s="1" t="s">
        <v>2278</v>
      </c>
      <c r="G716" s="1" t="s">
        <v>1964</v>
      </c>
      <c r="H716" s="1" t="s">
        <v>2400</v>
      </c>
      <c r="I716" s="1">
        <v>436704.84290400002</v>
      </c>
      <c r="J716" s="1" t="s">
        <v>2401</v>
      </c>
    </row>
    <row r="717" spans="1:10" x14ac:dyDescent="0.25">
      <c r="A717" s="1" t="s">
        <v>2402</v>
      </c>
      <c r="B717" s="2">
        <v>40542685</v>
      </c>
      <c r="C717" s="2" t="s">
        <v>322</v>
      </c>
      <c r="D717" s="4">
        <v>26443.5</v>
      </c>
      <c r="E717" s="1" t="s">
        <v>12</v>
      </c>
      <c r="F717" s="1" t="s">
        <v>63</v>
      </c>
      <c r="G717" s="1" t="s">
        <v>1964</v>
      </c>
      <c r="H717" s="1" t="s">
        <v>2403</v>
      </c>
      <c r="I717" s="1">
        <v>215129.714355</v>
      </c>
      <c r="J717" s="1" t="s">
        <v>2404</v>
      </c>
    </row>
    <row r="718" spans="1:10" x14ac:dyDescent="0.25">
      <c r="A718" s="1" t="s">
        <v>2405</v>
      </c>
      <c r="B718" s="2">
        <v>832256671</v>
      </c>
      <c r="C718" s="2" t="s">
        <v>862</v>
      </c>
      <c r="D718" s="4">
        <v>24617.25</v>
      </c>
      <c r="E718" s="1" t="s">
        <v>12</v>
      </c>
      <c r="F718" s="1" t="s">
        <v>385</v>
      </c>
      <c r="G718" s="1" t="s">
        <v>1964</v>
      </c>
      <c r="H718" s="1" t="s">
        <v>2406</v>
      </c>
      <c r="I718" s="1">
        <v>8825.8732380000001</v>
      </c>
      <c r="J718" s="1" t="s">
        <v>2407</v>
      </c>
    </row>
    <row r="719" spans="1:10" x14ac:dyDescent="0.25">
      <c r="A719" s="1" t="s">
        <v>2408</v>
      </c>
      <c r="B719" s="2">
        <v>238742168</v>
      </c>
      <c r="C719" s="2" t="s">
        <v>189</v>
      </c>
      <c r="D719" s="4">
        <v>22425.75</v>
      </c>
      <c r="E719" s="1" t="s">
        <v>12</v>
      </c>
      <c r="F719" s="1" t="s">
        <v>39</v>
      </c>
      <c r="G719" s="1" t="s">
        <v>1964</v>
      </c>
      <c r="H719" s="1" t="s">
        <v>2409</v>
      </c>
      <c r="I719" s="1">
        <v>253337.83407072001</v>
      </c>
      <c r="J719" s="1" t="s">
        <v>2410</v>
      </c>
    </row>
    <row r="720" spans="1:10" x14ac:dyDescent="0.25">
      <c r="A720" s="1" t="s">
        <v>2411</v>
      </c>
      <c r="B720" s="2">
        <v>143713603</v>
      </c>
      <c r="C720" s="2" t="s">
        <v>52</v>
      </c>
      <c r="D720" s="4">
        <v>20234.25</v>
      </c>
      <c r="E720" s="1" t="s">
        <v>12</v>
      </c>
      <c r="F720" s="1" t="s">
        <v>665</v>
      </c>
      <c r="G720" s="1" t="s">
        <v>1964</v>
      </c>
      <c r="H720" s="1" t="s">
        <v>2412</v>
      </c>
      <c r="I720" s="1">
        <v>86634.7131276</v>
      </c>
      <c r="J720" s="1" t="s">
        <v>2413</v>
      </c>
    </row>
    <row r="721" spans="1:10" x14ac:dyDescent="0.25">
      <c r="A721" s="1" t="s">
        <v>2414</v>
      </c>
      <c r="B721" s="2">
        <v>600960976</v>
      </c>
      <c r="C721" s="2" t="s">
        <v>434</v>
      </c>
      <c r="D721" s="4">
        <v>28269.75</v>
      </c>
      <c r="E721" s="1" t="s">
        <v>12</v>
      </c>
      <c r="F721" s="1" t="s">
        <v>34</v>
      </c>
      <c r="G721" s="1" t="s">
        <v>1964</v>
      </c>
      <c r="H721" s="1" t="s">
        <v>2415</v>
      </c>
      <c r="I721" s="1">
        <v>181853.44117248</v>
      </c>
      <c r="J721" s="1" t="s">
        <v>2416</v>
      </c>
    </row>
    <row r="722" spans="1:10" x14ac:dyDescent="0.25">
      <c r="A722" s="1" t="s">
        <v>2417</v>
      </c>
      <c r="B722" s="2">
        <v>764436046</v>
      </c>
      <c r="C722" s="2" t="s">
        <v>573</v>
      </c>
      <c r="D722" s="4">
        <v>26808.75</v>
      </c>
      <c r="E722" s="1" t="s">
        <v>12</v>
      </c>
      <c r="F722" s="1" t="s">
        <v>527</v>
      </c>
      <c r="G722" s="1" t="s">
        <v>1964</v>
      </c>
      <c r="H722" s="1" t="s">
        <v>2418</v>
      </c>
      <c r="I722" s="1">
        <v>35341.565951999997</v>
      </c>
      <c r="J722" s="1" t="s">
        <v>2419</v>
      </c>
    </row>
    <row r="723" spans="1:10" x14ac:dyDescent="0.25">
      <c r="A723" s="1" t="s">
        <v>2420</v>
      </c>
      <c r="B723" s="2">
        <v>623024154</v>
      </c>
      <c r="C723" s="2" t="s">
        <v>434</v>
      </c>
      <c r="D723" s="4">
        <v>28269.75</v>
      </c>
      <c r="E723" s="1" t="s">
        <v>12</v>
      </c>
      <c r="F723" s="1" t="s">
        <v>1146</v>
      </c>
      <c r="G723" s="1" t="s">
        <v>1964</v>
      </c>
      <c r="H723" s="1" t="s">
        <v>2421</v>
      </c>
      <c r="I723" s="1">
        <v>633733.946352</v>
      </c>
      <c r="J723" s="1" t="s">
        <v>2422</v>
      </c>
    </row>
    <row r="724" spans="1:10" x14ac:dyDescent="0.25">
      <c r="A724" s="1" t="s">
        <v>2423</v>
      </c>
      <c r="B724" s="2">
        <v>663436500</v>
      </c>
      <c r="C724" s="2" t="s">
        <v>221</v>
      </c>
      <c r="D724" s="4">
        <v>33748.5</v>
      </c>
      <c r="E724" s="1" t="s">
        <v>12</v>
      </c>
      <c r="F724" s="1" t="s">
        <v>1927</v>
      </c>
      <c r="G724" s="1" t="s">
        <v>1964</v>
      </c>
      <c r="H724" s="1" t="s">
        <v>2424</v>
      </c>
      <c r="I724" s="1">
        <v>405478.05407999997</v>
      </c>
      <c r="J724" s="1" t="s">
        <v>2425</v>
      </c>
    </row>
    <row r="725" spans="1:10" x14ac:dyDescent="0.25">
      <c r="A725" s="1" t="s">
        <v>2426</v>
      </c>
      <c r="B725" s="2">
        <v>895923214</v>
      </c>
      <c r="C725" s="2" t="s">
        <v>365</v>
      </c>
      <c r="D725" s="4">
        <v>37035.75</v>
      </c>
      <c r="E725" s="1" t="s">
        <v>12</v>
      </c>
      <c r="F725" s="1" t="s">
        <v>294</v>
      </c>
      <c r="G725" s="1" t="s">
        <v>1964</v>
      </c>
      <c r="H725" s="1"/>
      <c r="I725" s="1"/>
      <c r="J725" s="1" t="s">
        <v>2427</v>
      </c>
    </row>
    <row r="726" spans="1:10" x14ac:dyDescent="0.25">
      <c r="A726" s="1" t="s">
        <v>2428</v>
      </c>
      <c r="B726" s="2">
        <v>219303195</v>
      </c>
      <c r="C726" s="2" t="s">
        <v>57</v>
      </c>
      <c r="D726" s="4">
        <v>34113.75</v>
      </c>
      <c r="E726" s="1" t="s">
        <v>12</v>
      </c>
      <c r="F726" s="1" t="s">
        <v>199</v>
      </c>
      <c r="G726" s="1" t="s">
        <v>1964</v>
      </c>
      <c r="H726" s="1" t="s">
        <v>2429</v>
      </c>
      <c r="I726" s="1">
        <v>26594.240399999999</v>
      </c>
      <c r="J726" s="1" t="s">
        <v>2430</v>
      </c>
    </row>
    <row r="727" spans="1:10" x14ac:dyDescent="0.25">
      <c r="A727" s="1" t="s">
        <v>2431</v>
      </c>
      <c r="B727" s="2">
        <v>860575496</v>
      </c>
      <c r="C727" s="2" t="s">
        <v>47</v>
      </c>
      <c r="D727" s="4">
        <v>31191.75</v>
      </c>
      <c r="E727" s="1" t="s">
        <v>12</v>
      </c>
      <c r="F727" s="1" t="s">
        <v>408</v>
      </c>
      <c r="G727" s="1" t="s">
        <v>1964</v>
      </c>
      <c r="H727" s="1" t="s">
        <v>2432</v>
      </c>
      <c r="I727" s="1">
        <v>171943.72675341001</v>
      </c>
      <c r="J727" s="1" t="s">
        <v>2433</v>
      </c>
    </row>
    <row r="728" spans="1:10" x14ac:dyDescent="0.25">
      <c r="A728" s="1" t="s">
        <v>2434</v>
      </c>
      <c r="B728" s="2">
        <v>75736460</v>
      </c>
      <c r="C728" s="2" t="s">
        <v>217</v>
      </c>
      <c r="D728" s="4">
        <v>38496.75</v>
      </c>
      <c r="E728" s="1" t="s">
        <v>12</v>
      </c>
      <c r="F728" s="1" t="s">
        <v>1695</v>
      </c>
      <c r="G728" s="1" t="s">
        <v>1964</v>
      </c>
      <c r="H728" s="1" t="s">
        <v>2435</v>
      </c>
      <c r="I728" s="1">
        <v>421098.56845055998</v>
      </c>
      <c r="J728" s="1" t="s">
        <v>2436</v>
      </c>
    </row>
    <row r="729" spans="1:10" x14ac:dyDescent="0.25">
      <c r="A729" s="1" t="s">
        <v>2437</v>
      </c>
      <c r="B729" s="2">
        <v>971310478</v>
      </c>
      <c r="C729" s="2" t="s">
        <v>556</v>
      </c>
      <c r="D729" s="4">
        <v>27174</v>
      </c>
      <c r="E729" s="1" t="s">
        <v>12</v>
      </c>
      <c r="F729" s="1" t="s">
        <v>574</v>
      </c>
      <c r="G729" s="1" t="s">
        <v>1964</v>
      </c>
      <c r="H729" s="1" t="s">
        <v>2438</v>
      </c>
      <c r="I729" s="1">
        <v>284659.38693983998</v>
      </c>
      <c r="J729" s="1" t="s">
        <v>2439</v>
      </c>
    </row>
    <row r="730" spans="1:10" x14ac:dyDescent="0.25">
      <c r="A730" s="1" t="s">
        <v>2440</v>
      </c>
      <c r="B730" s="2">
        <v>144814850</v>
      </c>
      <c r="C730" s="2" t="s">
        <v>194</v>
      </c>
      <c r="D730" s="4">
        <v>30826.5</v>
      </c>
      <c r="E730" s="1" t="s">
        <v>12</v>
      </c>
      <c r="F730" s="1" t="s">
        <v>1426</v>
      </c>
      <c r="G730" s="1" t="s">
        <v>1964</v>
      </c>
      <c r="H730" s="1" t="s">
        <v>2441</v>
      </c>
      <c r="I730" s="1">
        <v>35983.534579200001</v>
      </c>
      <c r="J730" s="1" t="s">
        <v>2442</v>
      </c>
    </row>
    <row r="731" spans="1:10" x14ac:dyDescent="0.25">
      <c r="A731" s="1" t="s">
        <v>2443</v>
      </c>
      <c r="B731" s="2">
        <v>838500892</v>
      </c>
      <c r="C731" s="2" t="s">
        <v>889</v>
      </c>
      <c r="D731" s="4">
        <v>30096</v>
      </c>
      <c r="E731" s="1" t="s">
        <v>12</v>
      </c>
      <c r="F731" s="1" t="s">
        <v>385</v>
      </c>
      <c r="G731" s="1" t="s">
        <v>1964</v>
      </c>
      <c r="H731" s="1" t="s">
        <v>2444</v>
      </c>
      <c r="I731" s="1">
        <v>186717.86607936001</v>
      </c>
      <c r="J731" s="1" t="s">
        <v>2445</v>
      </c>
    </row>
    <row r="732" spans="1:10" x14ac:dyDescent="0.25">
      <c r="A732" s="1" t="s">
        <v>2446</v>
      </c>
      <c r="B732" s="2">
        <v>915416749</v>
      </c>
      <c r="C732" s="2" t="s">
        <v>556</v>
      </c>
      <c r="D732" s="4">
        <v>27174</v>
      </c>
      <c r="E732" s="1" t="s">
        <v>12</v>
      </c>
      <c r="F732" s="1" t="s">
        <v>602</v>
      </c>
      <c r="G732" s="1" t="s">
        <v>1964</v>
      </c>
      <c r="H732" s="1" t="s">
        <v>2447</v>
      </c>
      <c r="I732" s="1">
        <v>163201.1290368</v>
      </c>
      <c r="J732" s="1" t="s">
        <v>2448</v>
      </c>
    </row>
    <row r="733" spans="1:10" x14ac:dyDescent="0.25">
      <c r="A733" s="1" t="s">
        <v>2449</v>
      </c>
      <c r="B733" s="2">
        <v>590390340</v>
      </c>
      <c r="C733" s="2" t="s">
        <v>101</v>
      </c>
      <c r="D733" s="4">
        <v>19138.5</v>
      </c>
      <c r="E733" s="1" t="s">
        <v>12</v>
      </c>
      <c r="F733" s="1" t="s">
        <v>408</v>
      </c>
      <c r="G733" s="1" t="s">
        <v>1964</v>
      </c>
      <c r="H733" s="1" t="s">
        <v>2450</v>
      </c>
      <c r="I733" s="1">
        <v>218902.42592064</v>
      </c>
      <c r="J733" s="1" t="s">
        <v>2451</v>
      </c>
    </row>
    <row r="734" spans="1:10" x14ac:dyDescent="0.25">
      <c r="A734" s="1" t="s">
        <v>2452</v>
      </c>
      <c r="B734" s="2">
        <v>45533935</v>
      </c>
      <c r="C734" s="2" t="s">
        <v>212</v>
      </c>
      <c r="D734" s="4">
        <v>24252</v>
      </c>
      <c r="E734" s="1" t="s">
        <v>12</v>
      </c>
      <c r="F734" s="1" t="s">
        <v>955</v>
      </c>
      <c r="G734" s="1" t="s">
        <v>1964</v>
      </c>
      <c r="H734" s="1" t="s">
        <v>2453</v>
      </c>
      <c r="I734" s="1">
        <v>458785.04489999998</v>
      </c>
      <c r="J734" s="1" t="s">
        <v>2454</v>
      </c>
    </row>
    <row r="735" spans="1:10" x14ac:dyDescent="0.25">
      <c r="A735" s="1" t="s">
        <v>2455</v>
      </c>
      <c r="B735" s="2">
        <v>704270517</v>
      </c>
      <c r="C735" s="2" t="s">
        <v>470</v>
      </c>
      <c r="D735" s="4">
        <v>14755.5</v>
      </c>
      <c r="E735" s="1" t="s">
        <v>12</v>
      </c>
      <c r="F735" s="1" t="s">
        <v>620</v>
      </c>
      <c r="G735" s="1" t="s">
        <v>1964</v>
      </c>
      <c r="H735" s="1" t="s">
        <v>2456</v>
      </c>
      <c r="I735" s="1">
        <v>539466.01614920003</v>
      </c>
      <c r="J735" s="1" t="s">
        <v>2457</v>
      </c>
    </row>
    <row r="736" spans="1:10" x14ac:dyDescent="0.25">
      <c r="A736" s="1" t="s">
        <v>2458</v>
      </c>
      <c r="B736" s="2">
        <v>922352562</v>
      </c>
      <c r="C736" s="2" t="s">
        <v>245</v>
      </c>
      <c r="D736" s="4">
        <v>19503.75</v>
      </c>
      <c r="E736" s="1" t="s">
        <v>12</v>
      </c>
      <c r="F736" s="1" t="s">
        <v>1789</v>
      </c>
      <c r="G736" s="1" t="s">
        <v>1964</v>
      </c>
      <c r="H736" s="1" t="s">
        <v>2459</v>
      </c>
      <c r="I736" s="1">
        <v>397898.41279999999</v>
      </c>
      <c r="J736" s="1" t="s">
        <v>2460</v>
      </c>
    </row>
    <row r="737" spans="1:10" x14ac:dyDescent="0.25">
      <c r="A737" s="1" t="s">
        <v>2461</v>
      </c>
      <c r="B737" s="2">
        <v>740796578</v>
      </c>
      <c r="C737" s="2" t="s">
        <v>869</v>
      </c>
      <c r="D737" s="4">
        <v>17312.25</v>
      </c>
      <c r="E737" s="1" t="s">
        <v>12</v>
      </c>
      <c r="F737" s="1" t="s">
        <v>527</v>
      </c>
      <c r="G737" s="1" t="s">
        <v>1964</v>
      </c>
      <c r="H737" s="1" t="s">
        <v>2462</v>
      </c>
      <c r="I737" s="1">
        <v>25584.136765439998</v>
      </c>
      <c r="J737" s="1" t="s">
        <v>2463</v>
      </c>
    </row>
    <row r="738" spans="1:10" x14ac:dyDescent="0.25">
      <c r="A738" s="1" t="s">
        <v>2464</v>
      </c>
      <c r="B738" s="2">
        <v>572282309</v>
      </c>
      <c r="C738" s="2" t="s">
        <v>221</v>
      </c>
      <c r="D738" s="4">
        <v>33748.5</v>
      </c>
      <c r="E738" s="1" t="s">
        <v>12</v>
      </c>
      <c r="F738" s="1" t="s">
        <v>665</v>
      </c>
      <c r="G738" s="1" t="s">
        <v>1964</v>
      </c>
      <c r="H738" s="1" t="s">
        <v>2465</v>
      </c>
      <c r="I738" s="1">
        <v>51589.186739999997</v>
      </c>
      <c r="J738" s="1" t="s">
        <v>2466</v>
      </c>
    </row>
    <row r="739" spans="1:10" x14ac:dyDescent="0.25">
      <c r="A739" s="1" t="s">
        <v>2467</v>
      </c>
      <c r="B739" s="2">
        <v>951603348</v>
      </c>
      <c r="C739" s="2" t="s">
        <v>365</v>
      </c>
      <c r="D739" s="4">
        <v>37035.75</v>
      </c>
      <c r="E739" s="1" t="s">
        <v>12</v>
      </c>
      <c r="F739" s="1" t="s">
        <v>509</v>
      </c>
      <c r="G739" s="1" t="s">
        <v>1964</v>
      </c>
      <c r="H739" s="1" t="s">
        <v>2468</v>
      </c>
      <c r="I739" s="1">
        <v>248286.51147455999</v>
      </c>
      <c r="J739" s="1" t="s">
        <v>2469</v>
      </c>
    </row>
    <row r="740" spans="1:10" x14ac:dyDescent="0.25">
      <c r="A740" s="1" t="s">
        <v>2470</v>
      </c>
      <c r="B740" s="2">
        <v>851449860</v>
      </c>
      <c r="C740" s="2" t="s">
        <v>226</v>
      </c>
      <c r="D740" s="4">
        <v>31557</v>
      </c>
      <c r="E740" s="1" t="s">
        <v>12</v>
      </c>
      <c r="F740" s="1" t="s">
        <v>731</v>
      </c>
      <c r="G740" s="1" t="s">
        <v>1964</v>
      </c>
      <c r="H740" s="1" t="s">
        <v>2471</v>
      </c>
      <c r="I740" s="1">
        <v>136357.33135200001</v>
      </c>
      <c r="J740" s="1" t="s">
        <v>2472</v>
      </c>
    </row>
    <row r="741" spans="1:10" x14ac:dyDescent="0.25">
      <c r="A741" s="1" t="s">
        <v>2473</v>
      </c>
      <c r="B741" s="2">
        <v>116907456</v>
      </c>
      <c r="C741" s="2" t="s">
        <v>114</v>
      </c>
      <c r="D741" s="4">
        <v>20599.5</v>
      </c>
      <c r="E741" s="1" t="s">
        <v>12</v>
      </c>
      <c r="F741" s="1" t="s">
        <v>181</v>
      </c>
      <c r="G741" s="1" t="s">
        <v>1964</v>
      </c>
      <c r="H741" s="1" t="s">
        <v>2474</v>
      </c>
      <c r="I741" s="1">
        <v>50833.552175999997</v>
      </c>
      <c r="J741" s="1" t="s">
        <v>2475</v>
      </c>
    </row>
    <row r="742" spans="1:10" x14ac:dyDescent="0.25">
      <c r="A742" s="1" t="s">
        <v>2476</v>
      </c>
      <c r="B742" s="2">
        <v>15136507</v>
      </c>
      <c r="C742" s="2" t="s">
        <v>335</v>
      </c>
      <c r="D742" s="4">
        <v>19869</v>
      </c>
      <c r="E742" s="1" t="s">
        <v>12</v>
      </c>
      <c r="F742" s="1" t="s">
        <v>344</v>
      </c>
      <c r="G742" s="1" t="s">
        <v>1964</v>
      </c>
      <c r="H742" s="1" t="s">
        <v>2477</v>
      </c>
      <c r="I742" s="1">
        <v>49420.82329344</v>
      </c>
      <c r="J742" s="1" t="s">
        <v>2478</v>
      </c>
    </row>
    <row r="743" spans="1:10" x14ac:dyDescent="0.25">
      <c r="A743" s="1" t="s">
        <v>2479</v>
      </c>
      <c r="B743" s="2">
        <v>280950175</v>
      </c>
      <c r="C743" s="2" t="s">
        <v>298</v>
      </c>
      <c r="D743" s="4">
        <v>38131.5</v>
      </c>
      <c r="E743" s="1" t="s">
        <v>12</v>
      </c>
      <c r="F743" s="1" t="s">
        <v>274</v>
      </c>
      <c r="G743" s="1" t="s">
        <v>1964</v>
      </c>
      <c r="H743" s="1" t="s">
        <v>2480</v>
      </c>
      <c r="I743" s="1">
        <v>13120.393633920001</v>
      </c>
      <c r="J743" s="1" t="s">
        <v>2481</v>
      </c>
    </row>
    <row r="744" spans="1:10" x14ac:dyDescent="0.25">
      <c r="A744" s="1" t="s">
        <v>2482</v>
      </c>
      <c r="B744" s="2">
        <v>662985666</v>
      </c>
      <c r="C744" s="2" t="s">
        <v>57</v>
      </c>
      <c r="D744" s="4">
        <v>34113.75</v>
      </c>
      <c r="E744" s="1" t="s">
        <v>12</v>
      </c>
      <c r="F744" s="1" t="s">
        <v>93</v>
      </c>
      <c r="G744" s="1" t="s">
        <v>1964</v>
      </c>
      <c r="H744" s="1" t="s">
        <v>2483</v>
      </c>
      <c r="I744" s="1">
        <v>68561.444145000001</v>
      </c>
      <c r="J744" s="1" t="s">
        <v>2484</v>
      </c>
    </row>
    <row r="745" spans="1:10" x14ac:dyDescent="0.25">
      <c r="A745" s="1" t="s">
        <v>2485</v>
      </c>
      <c r="B745" s="2">
        <v>102923023</v>
      </c>
      <c r="C745" s="2" t="s">
        <v>357</v>
      </c>
      <c r="D745" s="4">
        <v>35209.5</v>
      </c>
      <c r="E745" s="1" t="s">
        <v>12</v>
      </c>
      <c r="F745" s="1" t="s">
        <v>699</v>
      </c>
      <c r="G745" s="1" t="s">
        <v>1964</v>
      </c>
      <c r="H745" s="1" t="s">
        <v>2486</v>
      </c>
      <c r="I745" s="1">
        <v>103025.5624</v>
      </c>
      <c r="J745" s="1" t="s">
        <v>2487</v>
      </c>
    </row>
    <row r="746" spans="1:10" x14ac:dyDescent="0.25">
      <c r="A746" s="1" t="s">
        <v>2488</v>
      </c>
      <c r="B746" s="2">
        <v>596666418</v>
      </c>
      <c r="C746" s="2" t="s">
        <v>33</v>
      </c>
      <c r="D746" s="4">
        <v>13659.75</v>
      </c>
      <c r="E746" s="1" t="s">
        <v>12</v>
      </c>
      <c r="F746" s="1" t="s">
        <v>422</v>
      </c>
      <c r="G746" s="1" t="s">
        <v>1964</v>
      </c>
      <c r="H746" s="1" t="s">
        <v>2489</v>
      </c>
      <c r="I746" s="1">
        <v>466378.50133439997</v>
      </c>
      <c r="J746" s="1" t="s">
        <v>2490</v>
      </c>
    </row>
    <row r="747" spans="1:10" x14ac:dyDescent="0.25">
      <c r="A747" s="1" t="s">
        <v>2491</v>
      </c>
      <c r="B747" s="2">
        <v>447232108</v>
      </c>
      <c r="C747" s="2" t="s">
        <v>862</v>
      </c>
      <c r="D747" s="4">
        <v>24617.25</v>
      </c>
      <c r="E747" s="1" t="s">
        <v>12</v>
      </c>
      <c r="F747" s="1" t="s">
        <v>794</v>
      </c>
      <c r="G747" s="1" t="s">
        <v>1964</v>
      </c>
      <c r="H747" s="1" t="s">
        <v>2492</v>
      </c>
      <c r="I747" s="1">
        <v>182723.41983167999</v>
      </c>
      <c r="J747" s="1" t="s">
        <v>2493</v>
      </c>
    </row>
    <row r="748" spans="1:10" x14ac:dyDescent="0.25">
      <c r="A748" s="1" t="s">
        <v>2494</v>
      </c>
      <c r="B748" s="2">
        <v>680754600</v>
      </c>
      <c r="C748" s="2" t="s">
        <v>82</v>
      </c>
      <c r="D748" s="4">
        <v>16947</v>
      </c>
      <c r="E748" s="1" t="s">
        <v>12</v>
      </c>
      <c r="F748" s="1" t="s">
        <v>336</v>
      </c>
      <c r="G748" s="1" t="s">
        <v>1964</v>
      </c>
      <c r="H748" s="1" t="s">
        <v>2495</v>
      </c>
      <c r="I748" s="1">
        <v>518191.14522335998</v>
      </c>
      <c r="J748" s="1" t="s">
        <v>2496</v>
      </c>
    </row>
    <row r="749" spans="1:10" x14ac:dyDescent="0.25">
      <c r="A749" s="1" t="s">
        <v>2497</v>
      </c>
      <c r="B749" s="2">
        <v>864260743</v>
      </c>
      <c r="C749" s="2" t="s">
        <v>245</v>
      </c>
      <c r="D749" s="4">
        <v>19503.75</v>
      </c>
      <c r="E749" s="1" t="s">
        <v>12</v>
      </c>
      <c r="F749" s="1" t="s">
        <v>294</v>
      </c>
      <c r="G749" s="1" t="s">
        <v>1964</v>
      </c>
      <c r="H749" s="1" t="s">
        <v>2498</v>
      </c>
      <c r="I749" s="1">
        <v>52561.277075999998</v>
      </c>
      <c r="J749" s="1" t="s">
        <v>2499</v>
      </c>
    </row>
    <row r="750" spans="1:10" x14ac:dyDescent="0.25">
      <c r="A750" s="1" t="s">
        <v>2500</v>
      </c>
      <c r="B750" s="2">
        <v>870188039</v>
      </c>
      <c r="C750" s="2" t="s">
        <v>513</v>
      </c>
      <c r="D750" s="4">
        <v>32287.5</v>
      </c>
      <c r="E750" s="1" t="s">
        <v>12</v>
      </c>
      <c r="F750" s="1" t="s">
        <v>2501</v>
      </c>
      <c r="G750" s="1" t="s">
        <v>1964</v>
      </c>
      <c r="H750" s="1" t="s">
        <v>2502</v>
      </c>
      <c r="I750" s="1">
        <v>96473.966400000005</v>
      </c>
      <c r="J750" s="1" t="s">
        <v>2503</v>
      </c>
    </row>
    <row r="751" spans="1:10" x14ac:dyDescent="0.25">
      <c r="A751" s="1" t="s">
        <v>2504</v>
      </c>
      <c r="B751" s="2">
        <v>341172486</v>
      </c>
      <c r="C751" s="2" t="s">
        <v>47</v>
      </c>
      <c r="D751" s="4">
        <v>31191.75</v>
      </c>
      <c r="E751" s="1" t="s">
        <v>12</v>
      </c>
      <c r="F751" s="1" t="s">
        <v>110</v>
      </c>
      <c r="G751" s="1" t="s">
        <v>1964</v>
      </c>
      <c r="H751" s="1" t="s">
        <v>2505</v>
      </c>
      <c r="I751" s="1">
        <v>25142.458473899998</v>
      </c>
      <c r="J751" s="1" t="s">
        <v>2506</v>
      </c>
    </row>
    <row r="752" spans="1:10" x14ac:dyDescent="0.25">
      <c r="A752" s="1" t="s">
        <v>2507</v>
      </c>
      <c r="B752" s="2">
        <v>52532596</v>
      </c>
      <c r="C752" s="2" t="s">
        <v>67</v>
      </c>
      <c r="D752" s="4">
        <v>23156.25</v>
      </c>
      <c r="E752" s="1" t="s">
        <v>12</v>
      </c>
      <c r="F752" s="1" t="s">
        <v>327</v>
      </c>
      <c r="G752" s="1" t="s">
        <v>1964</v>
      </c>
      <c r="H752" s="1" t="s">
        <v>2508</v>
      </c>
      <c r="I752" s="1">
        <v>94176.805357639998</v>
      </c>
      <c r="J752" s="1" t="s">
        <v>2509</v>
      </c>
    </row>
    <row r="753" spans="1:10" x14ac:dyDescent="0.25">
      <c r="A753" s="1" t="s">
        <v>2510</v>
      </c>
      <c r="B753" s="2">
        <v>217297578</v>
      </c>
      <c r="C753" s="2" t="s">
        <v>281</v>
      </c>
      <c r="D753" s="4">
        <v>21695.25</v>
      </c>
      <c r="E753" s="1" t="s">
        <v>12</v>
      </c>
      <c r="F753" s="1" t="s">
        <v>115</v>
      </c>
      <c r="G753" s="1" t="s">
        <v>1964</v>
      </c>
      <c r="H753" s="1" t="s">
        <v>2511</v>
      </c>
      <c r="I753" s="1">
        <v>14733.074262399999</v>
      </c>
      <c r="J753" s="1" t="s">
        <v>2512</v>
      </c>
    </row>
    <row r="754" spans="1:10" x14ac:dyDescent="0.25">
      <c r="A754" s="1" t="s">
        <v>2513</v>
      </c>
      <c r="B754" s="2">
        <v>625915971</v>
      </c>
      <c r="C754" s="2" t="s">
        <v>869</v>
      </c>
      <c r="D754" s="4">
        <v>17312.25</v>
      </c>
      <c r="E754" s="1" t="s">
        <v>12</v>
      </c>
      <c r="F754" s="1" t="s">
        <v>404</v>
      </c>
      <c r="G754" s="1" t="s">
        <v>1964</v>
      </c>
      <c r="H754" s="1" t="s">
        <v>2514</v>
      </c>
      <c r="I754" s="1">
        <v>1096077.7059328</v>
      </c>
      <c r="J754" s="1" t="s">
        <v>1886</v>
      </c>
    </row>
    <row r="755" spans="1:10" x14ac:dyDescent="0.25">
      <c r="A755" s="1" t="s">
        <v>2515</v>
      </c>
      <c r="B755" s="2">
        <v>33666856</v>
      </c>
      <c r="C755" s="2" t="s">
        <v>189</v>
      </c>
      <c r="D755" s="4">
        <v>22425.75</v>
      </c>
      <c r="E755" s="1" t="s">
        <v>12</v>
      </c>
      <c r="F755" s="1" t="s">
        <v>172</v>
      </c>
      <c r="G755" s="1" t="s">
        <v>1964</v>
      </c>
      <c r="H755" s="1" t="s">
        <v>2516</v>
      </c>
      <c r="I755" s="1">
        <v>96444.209088000003</v>
      </c>
      <c r="J755" s="1" t="s">
        <v>2517</v>
      </c>
    </row>
    <row r="756" spans="1:10" x14ac:dyDescent="0.25">
      <c r="A756" s="1" t="s">
        <v>2518</v>
      </c>
      <c r="B756" s="2">
        <v>702117442</v>
      </c>
      <c r="C756" s="2" t="s">
        <v>72</v>
      </c>
      <c r="D756" s="4">
        <v>34844.25</v>
      </c>
      <c r="E756" s="1" t="s">
        <v>12</v>
      </c>
      <c r="F756" s="1" t="s">
        <v>110</v>
      </c>
      <c r="G756" s="1" t="s">
        <v>1964</v>
      </c>
      <c r="H756" s="1" t="s">
        <v>2519</v>
      </c>
      <c r="I756" s="1">
        <v>1326814.4339429999</v>
      </c>
      <c r="J756" s="1" t="s">
        <v>2520</v>
      </c>
    </row>
    <row r="757" spans="1:10" x14ac:dyDescent="0.25">
      <c r="A757" s="1" t="s">
        <v>2521</v>
      </c>
      <c r="B757" s="2">
        <v>309510957</v>
      </c>
      <c r="C757" s="2" t="s">
        <v>11</v>
      </c>
      <c r="D757" s="4">
        <v>36305.25</v>
      </c>
      <c r="E757" s="1" t="s">
        <v>12</v>
      </c>
      <c r="F757" s="1" t="s">
        <v>852</v>
      </c>
      <c r="G757" s="1" t="s">
        <v>1964</v>
      </c>
      <c r="H757" s="1" t="s">
        <v>2522</v>
      </c>
      <c r="I757" s="1">
        <v>55824.020640000002</v>
      </c>
      <c r="J757" s="1" t="s">
        <v>2523</v>
      </c>
    </row>
    <row r="758" spans="1:10" x14ac:dyDescent="0.25">
      <c r="A758" s="1" t="s">
        <v>2524</v>
      </c>
      <c r="B758" s="2">
        <v>72373489</v>
      </c>
      <c r="C758" s="2" t="s">
        <v>77</v>
      </c>
      <c r="D758" s="4">
        <v>23521.5</v>
      </c>
      <c r="E758" s="1" t="s">
        <v>12</v>
      </c>
      <c r="F758" s="1" t="s">
        <v>385</v>
      </c>
      <c r="G758" s="1" t="s">
        <v>1964</v>
      </c>
      <c r="H758" s="1" t="s">
        <v>2525</v>
      </c>
      <c r="I758" s="1">
        <v>31433.379514880002</v>
      </c>
      <c r="J758" s="1" t="s">
        <v>2526</v>
      </c>
    </row>
    <row r="759" spans="1:10" x14ac:dyDescent="0.25">
      <c r="A759" s="1" t="s">
        <v>2527</v>
      </c>
      <c r="B759" s="2">
        <v>111973946</v>
      </c>
      <c r="C759" s="2" t="s">
        <v>124</v>
      </c>
      <c r="D759" s="4">
        <v>14025</v>
      </c>
      <c r="E759" s="1" t="s">
        <v>12</v>
      </c>
      <c r="F759" s="1" t="s">
        <v>1000</v>
      </c>
      <c r="G759" s="1" t="s">
        <v>1964</v>
      </c>
      <c r="H759" s="1" t="s">
        <v>2528</v>
      </c>
      <c r="I759" s="1">
        <v>23433.661152000001</v>
      </c>
      <c r="J759" s="1" t="s">
        <v>2529</v>
      </c>
    </row>
    <row r="760" spans="1:10" x14ac:dyDescent="0.25">
      <c r="A760" s="1" t="s">
        <v>2530</v>
      </c>
      <c r="B760" s="2">
        <v>683244157</v>
      </c>
      <c r="C760" s="2" t="s">
        <v>606</v>
      </c>
      <c r="D760" s="4">
        <v>23886.75</v>
      </c>
      <c r="E760" s="1" t="s">
        <v>12</v>
      </c>
      <c r="F760" s="1" t="s">
        <v>327</v>
      </c>
      <c r="G760" s="1" t="s">
        <v>1964</v>
      </c>
      <c r="H760" s="1" t="s">
        <v>2531</v>
      </c>
      <c r="I760" s="1">
        <v>154240.88592959999</v>
      </c>
      <c r="J760" s="1" t="s">
        <v>2532</v>
      </c>
    </row>
    <row r="761" spans="1:10" x14ac:dyDescent="0.25">
      <c r="A761" s="1" t="s">
        <v>2533</v>
      </c>
      <c r="B761" s="2">
        <v>329567273</v>
      </c>
      <c r="C761" s="2" t="s">
        <v>77</v>
      </c>
      <c r="D761" s="4">
        <v>23521.5</v>
      </c>
      <c r="E761" s="1" t="s">
        <v>12</v>
      </c>
      <c r="F761" s="1" t="s">
        <v>989</v>
      </c>
      <c r="G761" s="1" t="s">
        <v>1964</v>
      </c>
      <c r="H761" s="1"/>
      <c r="I761" s="1"/>
      <c r="J761" s="1" t="s">
        <v>2534</v>
      </c>
    </row>
    <row r="762" spans="1:10" x14ac:dyDescent="0.25">
      <c r="A762" s="1" t="s">
        <v>2535</v>
      </c>
      <c r="B762" s="2">
        <v>928229617</v>
      </c>
      <c r="C762" s="2" t="s">
        <v>43</v>
      </c>
      <c r="D762" s="4">
        <v>36670.5</v>
      </c>
      <c r="E762" s="1" t="s">
        <v>12</v>
      </c>
      <c r="F762" s="1" t="s">
        <v>294</v>
      </c>
      <c r="G762" s="1" t="s">
        <v>1964</v>
      </c>
      <c r="H762" s="1" t="s">
        <v>2536</v>
      </c>
      <c r="I762" s="1">
        <v>18255.51509334</v>
      </c>
      <c r="J762" s="1" t="s">
        <v>2537</v>
      </c>
    </row>
    <row r="763" spans="1:10" x14ac:dyDescent="0.25">
      <c r="A763" s="1" t="s">
        <v>2538</v>
      </c>
      <c r="B763" s="2">
        <v>765711387</v>
      </c>
      <c r="C763" s="2" t="s">
        <v>479</v>
      </c>
      <c r="D763" s="4">
        <v>33383.25</v>
      </c>
      <c r="E763" s="1" t="s">
        <v>12</v>
      </c>
      <c r="F763" s="1" t="s">
        <v>58</v>
      </c>
      <c r="G763" s="1" t="s">
        <v>1964</v>
      </c>
      <c r="H763" s="1" t="s">
        <v>2539</v>
      </c>
      <c r="I763" s="1">
        <v>536905.71</v>
      </c>
      <c r="J763" s="1" t="s">
        <v>2540</v>
      </c>
    </row>
    <row r="764" spans="1:10" x14ac:dyDescent="0.25">
      <c r="A764" s="1" t="s">
        <v>2541</v>
      </c>
      <c r="B764" s="2">
        <v>22285799</v>
      </c>
      <c r="C764" s="2" t="s">
        <v>250</v>
      </c>
      <c r="D764" s="4">
        <v>18042.75</v>
      </c>
      <c r="E764" s="1" t="s">
        <v>12</v>
      </c>
      <c r="F764" s="1" t="s">
        <v>110</v>
      </c>
      <c r="G764" s="1" t="s">
        <v>1964</v>
      </c>
      <c r="H764" s="1" t="s">
        <v>2542</v>
      </c>
      <c r="I764" s="1">
        <v>624309.76826399995</v>
      </c>
      <c r="J764" s="1" t="s">
        <v>2543</v>
      </c>
    </row>
    <row r="765" spans="1:10" x14ac:dyDescent="0.25">
      <c r="A765" s="1" t="s">
        <v>2544</v>
      </c>
      <c r="B765" s="2">
        <v>566928383</v>
      </c>
      <c r="C765" s="2" t="s">
        <v>322</v>
      </c>
      <c r="D765" s="4">
        <v>26443.5</v>
      </c>
      <c r="E765" s="1" t="s">
        <v>12</v>
      </c>
      <c r="F765" s="1" t="s">
        <v>353</v>
      </c>
      <c r="G765" s="1" t="s">
        <v>1964</v>
      </c>
      <c r="H765" s="1" t="s">
        <v>2545</v>
      </c>
      <c r="I765" s="1">
        <v>161425.92994176</v>
      </c>
      <c r="J765" s="1" t="s">
        <v>2546</v>
      </c>
    </row>
    <row r="766" spans="1:10" x14ac:dyDescent="0.25">
      <c r="A766" s="1" t="s">
        <v>2547</v>
      </c>
      <c r="B766" s="2">
        <v>993143234</v>
      </c>
      <c r="C766" s="2" t="s">
        <v>389</v>
      </c>
      <c r="D766" s="4">
        <v>29365.5</v>
      </c>
      <c r="E766" s="1" t="s">
        <v>12</v>
      </c>
      <c r="F766" s="1" t="s">
        <v>314</v>
      </c>
      <c r="G766" s="1" t="s">
        <v>1964</v>
      </c>
      <c r="H766" s="1" t="s">
        <v>2548</v>
      </c>
      <c r="I766" s="1">
        <v>13914.94519008</v>
      </c>
      <c r="J766" s="1" t="s">
        <v>2549</v>
      </c>
    </row>
    <row r="767" spans="1:10" x14ac:dyDescent="0.25">
      <c r="A767" s="1" t="s">
        <v>2550</v>
      </c>
      <c r="B767" s="2">
        <v>947182432</v>
      </c>
      <c r="C767" s="2" t="s">
        <v>498</v>
      </c>
      <c r="D767" s="4">
        <v>37766.25</v>
      </c>
      <c r="E767" s="1" t="s">
        <v>12</v>
      </c>
      <c r="F767" s="1" t="s">
        <v>569</v>
      </c>
      <c r="G767" s="1" t="s">
        <v>1964</v>
      </c>
      <c r="H767" s="1" t="s">
        <v>2551</v>
      </c>
      <c r="I767" s="1">
        <v>67359.535776000004</v>
      </c>
      <c r="J767" s="1" t="s">
        <v>2552</v>
      </c>
    </row>
    <row r="768" spans="1:10" x14ac:dyDescent="0.25">
      <c r="A768" s="1" t="s">
        <v>2553</v>
      </c>
      <c r="B768" s="2">
        <v>419235443</v>
      </c>
      <c r="C768" s="2" t="s">
        <v>357</v>
      </c>
      <c r="D768" s="4">
        <v>35209.5</v>
      </c>
      <c r="E768" s="1" t="s">
        <v>12</v>
      </c>
      <c r="F768" s="1" t="s">
        <v>1220</v>
      </c>
      <c r="G768" s="1" t="s">
        <v>1964</v>
      </c>
      <c r="H768" s="1" t="s">
        <v>2554</v>
      </c>
      <c r="I768" s="1">
        <v>127074.4028631</v>
      </c>
      <c r="J768" s="1" t="s">
        <v>2555</v>
      </c>
    </row>
    <row r="769" spans="1:10" x14ac:dyDescent="0.25">
      <c r="A769" s="1" t="s">
        <v>2556</v>
      </c>
      <c r="B769" s="2">
        <v>345576680</v>
      </c>
      <c r="C769" s="2" t="s">
        <v>18</v>
      </c>
      <c r="D769" s="4">
        <v>33018</v>
      </c>
      <c r="E769" s="1" t="s">
        <v>12</v>
      </c>
      <c r="F769" s="1" t="s">
        <v>199</v>
      </c>
      <c r="G769" s="1" t="s">
        <v>1964</v>
      </c>
      <c r="H769" s="1" t="s">
        <v>2557</v>
      </c>
      <c r="I769" s="1">
        <v>93765.212006400005</v>
      </c>
      <c r="J769" s="1" t="s">
        <v>2558</v>
      </c>
    </row>
    <row r="770" spans="1:10" x14ac:dyDescent="0.25">
      <c r="A770" s="1" t="s">
        <v>2559</v>
      </c>
      <c r="B770" s="2">
        <v>231279389</v>
      </c>
      <c r="C770" s="2" t="s">
        <v>154</v>
      </c>
      <c r="D770" s="4">
        <v>29730.75</v>
      </c>
      <c r="E770" s="1" t="s">
        <v>12</v>
      </c>
      <c r="F770" s="1" t="s">
        <v>885</v>
      </c>
      <c r="G770" s="1" t="s">
        <v>1964</v>
      </c>
      <c r="H770" s="1" t="s">
        <v>2560</v>
      </c>
      <c r="I770" s="1">
        <v>64064.862754200003</v>
      </c>
      <c r="J770" s="1" t="s">
        <v>2561</v>
      </c>
    </row>
    <row r="771" spans="1:10" x14ac:dyDescent="0.25">
      <c r="A771" s="1" t="s">
        <v>2562</v>
      </c>
      <c r="B771" s="2">
        <v>682802685</v>
      </c>
      <c r="C771" s="2" t="s">
        <v>92</v>
      </c>
      <c r="D771" s="4">
        <v>29000.25</v>
      </c>
      <c r="E771" s="1" t="s">
        <v>12</v>
      </c>
      <c r="F771" s="1" t="s">
        <v>463</v>
      </c>
      <c r="G771" s="1" t="s">
        <v>1964</v>
      </c>
      <c r="H771" s="1" t="s">
        <v>2563</v>
      </c>
      <c r="I771" s="1">
        <v>6978.1411993499996</v>
      </c>
      <c r="J771" s="1" t="s">
        <v>2564</v>
      </c>
    </row>
    <row r="772" spans="1:10" x14ac:dyDescent="0.25">
      <c r="A772" s="1" t="s">
        <v>2565</v>
      </c>
      <c r="B772" s="2">
        <v>307334489</v>
      </c>
      <c r="C772" s="2" t="s">
        <v>255</v>
      </c>
      <c r="D772" s="4">
        <v>25347.75</v>
      </c>
      <c r="E772" s="1" t="s">
        <v>12</v>
      </c>
      <c r="F772" s="1" t="s">
        <v>989</v>
      </c>
      <c r="G772" s="1" t="s">
        <v>1964</v>
      </c>
      <c r="H772" s="1" t="s">
        <v>2566</v>
      </c>
      <c r="I772" s="1">
        <v>373656.16080000001</v>
      </c>
      <c r="J772" s="1" t="s">
        <v>2567</v>
      </c>
    </row>
    <row r="773" spans="1:10" x14ac:dyDescent="0.25">
      <c r="A773" s="1" t="s">
        <v>2568</v>
      </c>
      <c r="B773" s="2">
        <v>204385263</v>
      </c>
      <c r="C773" s="2" t="s">
        <v>92</v>
      </c>
      <c r="D773" s="4">
        <v>29000.25</v>
      </c>
      <c r="E773" s="1" t="s">
        <v>12</v>
      </c>
      <c r="F773" s="1" t="s">
        <v>305</v>
      </c>
      <c r="G773" s="1" t="s">
        <v>1964</v>
      </c>
      <c r="H773" s="1" t="s">
        <v>2569</v>
      </c>
      <c r="I773" s="1">
        <v>35877.822719999996</v>
      </c>
      <c r="J773" s="1" t="s">
        <v>2570</v>
      </c>
    </row>
    <row r="774" spans="1:10" x14ac:dyDescent="0.25">
      <c r="A774" s="1" t="s">
        <v>2571</v>
      </c>
      <c r="B774" s="2">
        <v>75043522</v>
      </c>
      <c r="C774" s="2" t="s">
        <v>167</v>
      </c>
      <c r="D774" s="4">
        <v>18773.25</v>
      </c>
      <c r="E774" s="1" t="s">
        <v>12</v>
      </c>
      <c r="F774" s="1" t="s">
        <v>251</v>
      </c>
      <c r="G774" s="1" t="s">
        <v>1964</v>
      </c>
      <c r="H774" s="1" t="s">
        <v>2572</v>
      </c>
      <c r="I774" s="1">
        <v>26913.388147199999</v>
      </c>
      <c r="J774" s="1" t="s">
        <v>2573</v>
      </c>
    </row>
    <row r="775" spans="1:10" x14ac:dyDescent="0.25">
      <c r="A775" s="1" t="s">
        <v>2574</v>
      </c>
      <c r="B775" s="2">
        <v>336282253</v>
      </c>
      <c r="C775" s="2" t="s">
        <v>498</v>
      </c>
      <c r="D775" s="4">
        <v>37766.25</v>
      </c>
      <c r="E775" s="1" t="s">
        <v>12</v>
      </c>
      <c r="F775" s="1" t="s">
        <v>870</v>
      </c>
      <c r="G775" s="1" t="s">
        <v>1964</v>
      </c>
      <c r="H775" s="1" t="s">
        <v>2575</v>
      </c>
      <c r="I775" s="1">
        <v>189398.8749312</v>
      </c>
      <c r="J775" s="1" t="s">
        <v>2576</v>
      </c>
    </row>
    <row r="776" spans="1:10" x14ac:dyDescent="0.25">
      <c r="A776" s="1" t="s">
        <v>2577</v>
      </c>
      <c r="B776" s="2">
        <v>312719421</v>
      </c>
      <c r="C776" s="2" t="s">
        <v>568</v>
      </c>
      <c r="D776" s="4">
        <v>25713</v>
      </c>
      <c r="E776" s="1" t="s">
        <v>12</v>
      </c>
      <c r="F776" s="1" t="s">
        <v>699</v>
      </c>
      <c r="G776" s="1" t="s">
        <v>1964</v>
      </c>
      <c r="H776" s="1" t="s">
        <v>2578</v>
      </c>
      <c r="I776" s="1">
        <v>62104.902796800001</v>
      </c>
      <c r="J776" s="1" t="s">
        <v>2579</v>
      </c>
    </row>
    <row r="777" spans="1:10" x14ac:dyDescent="0.25">
      <c r="A777" s="1" t="s">
        <v>2580</v>
      </c>
      <c r="B777" s="2">
        <v>795837717</v>
      </c>
      <c r="C777" s="2" t="s">
        <v>568</v>
      </c>
      <c r="D777" s="4">
        <v>25713</v>
      </c>
      <c r="E777" s="1" t="s">
        <v>12</v>
      </c>
      <c r="F777" s="1" t="s">
        <v>29</v>
      </c>
      <c r="G777" s="1" t="s">
        <v>1964</v>
      </c>
      <c r="H777" s="1" t="s">
        <v>2581</v>
      </c>
      <c r="I777" s="1">
        <v>65492.485355520002</v>
      </c>
      <c r="J777" s="1" t="s">
        <v>2582</v>
      </c>
    </row>
    <row r="778" spans="1:10" x14ac:dyDescent="0.25">
      <c r="A778" s="1" t="s">
        <v>2583</v>
      </c>
      <c r="B778" s="2">
        <v>484146094</v>
      </c>
      <c r="C778" s="2" t="s">
        <v>77</v>
      </c>
      <c r="D778" s="4">
        <v>23521.5</v>
      </c>
      <c r="E778" s="1" t="s">
        <v>12</v>
      </c>
      <c r="F778" s="1" t="s">
        <v>807</v>
      </c>
      <c r="G778" s="1" t="s">
        <v>1964</v>
      </c>
      <c r="H778" s="1" t="s">
        <v>2584</v>
      </c>
      <c r="I778" s="1">
        <v>34044.917759999997</v>
      </c>
      <c r="J778" s="1" t="s">
        <v>2585</v>
      </c>
    </row>
    <row r="779" spans="1:10" x14ac:dyDescent="0.25">
      <c r="A779" s="1" t="s">
        <v>2586</v>
      </c>
      <c r="B779" s="2">
        <v>767138580</v>
      </c>
      <c r="C779" s="2" t="s">
        <v>33</v>
      </c>
      <c r="D779" s="4">
        <v>13659.75</v>
      </c>
      <c r="E779" s="1" t="s">
        <v>12</v>
      </c>
      <c r="F779" s="1" t="s">
        <v>874</v>
      </c>
      <c r="G779" s="1" t="s">
        <v>1964</v>
      </c>
      <c r="H779" s="1" t="s">
        <v>2587</v>
      </c>
      <c r="I779" s="1">
        <v>94741.615001600003</v>
      </c>
      <c r="J779" s="1" t="s">
        <v>2588</v>
      </c>
    </row>
    <row r="780" spans="1:10" x14ac:dyDescent="0.25">
      <c r="A780" s="1" t="s">
        <v>2589</v>
      </c>
      <c r="B780" s="2">
        <v>63450113</v>
      </c>
      <c r="C780" s="2" t="s">
        <v>194</v>
      </c>
      <c r="D780" s="4">
        <v>30826.5</v>
      </c>
      <c r="E780" s="1" t="s">
        <v>12</v>
      </c>
      <c r="F780" s="1" t="s">
        <v>750</v>
      </c>
      <c r="G780" s="1" t="s">
        <v>1964</v>
      </c>
      <c r="H780" s="1" t="s">
        <v>2590</v>
      </c>
      <c r="I780" s="1">
        <v>61208.695548000003</v>
      </c>
      <c r="J780" s="1" t="s">
        <v>2591</v>
      </c>
    </row>
    <row r="781" spans="1:10" x14ac:dyDescent="0.25">
      <c r="A781" s="1" t="s">
        <v>2592</v>
      </c>
      <c r="B781" s="2">
        <v>434049617</v>
      </c>
      <c r="C781" s="2" t="s">
        <v>189</v>
      </c>
      <c r="D781" s="4">
        <v>22425.75</v>
      </c>
      <c r="E781" s="1" t="s">
        <v>12</v>
      </c>
      <c r="F781" s="1" t="s">
        <v>1308</v>
      </c>
      <c r="G781" s="1" t="s">
        <v>1964</v>
      </c>
      <c r="H781" s="1" t="s">
        <v>2593</v>
      </c>
      <c r="I781" s="1">
        <v>382273.65019088</v>
      </c>
      <c r="J781" s="1" t="s">
        <v>2594</v>
      </c>
    </row>
    <row r="782" spans="1:10" x14ac:dyDescent="0.25">
      <c r="A782" s="1" t="s">
        <v>2595</v>
      </c>
      <c r="B782" s="2">
        <v>551016266</v>
      </c>
      <c r="C782" s="2" t="s">
        <v>365</v>
      </c>
      <c r="D782" s="4">
        <v>37035.75</v>
      </c>
      <c r="E782" s="1" t="s">
        <v>12</v>
      </c>
      <c r="F782" s="1" t="s">
        <v>53</v>
      </c>
      <c r="G782" s="1" t="s">
        <v>1964</v>
      </c>
      <c r="H782" s="1" t="s">
        <v>2596</v>
      </c>
      <c r="I782" s="1">
        <v>115792.89613056</v>
      </c>
      <c r="J782" s="1" t="s">
        <v>2597</v>
      </c>
    </row>
    <row r="783" spans="1:10" x14ac:dyDescent="0.25">
      <c r="A783" s="1" t="s">
        <v>2598</v>
      </c>
      <c r="B783" s="2">
        <v>163998692</v>
      </c>
      <c r="C783" s="2" t="s">
        <v>869</v>
      </c>
      <c r="D783" s="4">
        <v>17312.25</v>
      </c>
      <c r="E783" s="1" t="s">
        <v>12</v>
      </c>
      <c r="F783" s="1" t="s">
        <v>814</v>
      </c>
      <c r="G783" s="1" t="s">
        <v>1964</v>
      </c>
      <c r="H783" s="1" t="s">
        <v>2599</v>
      </c>
      <c r="I783" s="1">
        <v>20368.6912859</v>
      </c>
      <c r="J783" s="1" t="s">
        <v>2600</v>
      </c>
    </row>
    <row r="784" spans="1:10" x14ac:dyDescent="0.25">
      <c r="A784" s="1" t="s">
        <v>2601</v>
      </c>
      <c r="B784" s="2">
        <v>136816964</v>
      </c>
      <c r="C784" s="2" t="s">
        <v>203</v>
      </c>
      <c r="D784" s="4">
        <v>27539.25</v>
      </c>
      <c r="E784" s="1" t="s">
        <v>12</v>
      </c>
      <c r="F784" s="1" t="s">
        <v>2602</v>
      </c>
      <c r="G784" s="1" t="s">
        <v>1964</v>
      </c>
      <c r="H784" s="1" t="s">
        <v>2603</v>
      </c>
      <c r="I784" s="1">
        <v>303148.37783999997</v>
      </c>
      <c r="J784" s="1" t="s">
        <v>2604</v>
      </c>
    </row>
    <row r="785" spans="1:10" x14ac:dyDescent="0.25">
      <c r="A785" s="1" t="s">
        <v>2605</v>
      </c>
      <c r="B785" s="2">
        <v>711840914</v>
      </c>
      <c r="C785" s="2" t="s">
        <v>479</v>
      </c>
      <c r="D785" s="4">
        <v>33383.25</v>
      </c>
      <c r="E785" s="1" t="s">
        <v>12</v>
      </c>
      <c r="F785" s="1" t="s">
        <v>314</v>
      </c>
      <c r="G785" s="1" t="s">
        <v>1964</v>
      </c>
      <c r="H785" s="1" t="s">
        <v>2606</v>
      </c>
      <c r="I785" s="1">
        <v>100191.784896</v>
      </c>
      <c r="J785" s="1" t="s">
        <v>2607</v>
      </c>
    </row>
    <row r="786" spans="1:10" x14ac:dyDescent="0.25">
      <c r="A786" s="1" t="s">
        <v>2608</v>
      </c>
      <c r="B786" s="2">
        <v>609763632</v>
      </c>
      <c r="C786" s="2" t="s">
        <v>67</v>
      </c>
      <c r="D786" s="4">
        <v>23156.25</v>
      </c>
      <c r="E786" s="1" t="s">
        <v>12</v>
      </c>
      <c r="F786" s="1" t="s">
        <v>767</v>
      </c>
      <c r="G786" s="1" t="s">
        <v>1964</v>
      </c>
      <c r="H786" s="1" t="s">
        <v>2609</v>
      </c>
      <c r="I786" s="1">
        <v>199688.06015999999</v>
      </c>
      <c r="J786" s="1" t="s">
        <v>2610</v>
      </c>
    </row>
    <row r="787" spans="1:10" x14ac:dyDescent="0.25">
      <c r="A787" s="1" t="s">
        <v>2611</v>
      </c>
      <c r="B787" s="2">
        <v>703426561</v>
      </c>
      <c r="C787" s="2" t="s">
        <v>298</v>
      </c>
      <c r="D787" s="4">
        <v>38131.5</v>
      </c>
      <c r="E787" s="1" t="s">
        <v>12</v>
      </c>
      <c r="F787" s="1" t="s">
        <v>893</v>
      </c>
      <c r="G787" s="1" t="s">
        <v>1964</v>
      </c>
      <c r="H787" s="1" t="s">
        <v>2612</v>
      </c>
      <c r="I787" s="1">
        <v>234582.30080207999</v>
      </c>
      <c r="J787" s="1" t="s">
        <v>2613</v>
      </c>
    </row>
    <row r="788" spans="1:10" x14ac:dyDescent="0.25">
      <c r="A788" s="1" t="s">
        <v>2614</v>
      </c>
      <c r="B788" s="2">
        <v>514798396</v>
      </c>
      <c r="C788" s="2" t="s">
        <v>573</v>
      </c>
      <c r="D788" s="4">
        <v>26808.75</v>
      </c>
      <c r="E788" s="1" t="s">
        <v>12</v>
      </c>
      <c r="F788" s="1" t="s">
        <v>499</v>
      </c>
      <c r="G788" s="1" t="s">
        <v>1964</v>
      </c>
      <c r="H788" s="1" t="s">
        <v>2615</v>
      </c>
      <c r="I788" s="1">
        <v>783688.37178239995</v>
      </c>
      <c r="J788" s="1" t="s">
        <v>2616</v>
      </c>
    </row>
    <row r="789" spans="1:10" x14ac:dyDescent="0.25">
      <c r="A789" s="1" t="s">
        <v>2617</v>
      </c>
      <c r="B789" s="2">
        <v>542215836</v>
      </c>
      <c r="C789" s="2" t="s">
        <v>124</v>
      </c>
      <c r="D789" s="4">
        <v>14025</v>
      </c>
      <c r="E789" s="1" t="s">
        <v>12</v>
      </c>
      <c r="F789" s="1" t="s">
        <v>1336</v>
      </c>
      <c r="G789" s="1" t="s">
        <v>1964</v>
      </c>
      <c r="H789" s="1" t="s">
        <v>2618</v>
      </c>
      <c r="I789" s="1">
        <v>81560.594707199998</v>
      </c>
      <c r="J789" s="1" t="s">
        <v>2619</v>
      </c>
    </row>
    <row r="790" spans="1:10" x14ac:dyDescent="0.25">
      <c r="A790" s="1" t="s">
        <v>2620</v>
      </c>
      <c r="B790" s="2">
        <v>313918958</v>
      </c>
      <c r="C790" s="2" t="s">
        <v>11</v>
      </c>
      <c r="D790" s="4">
        <v>36305.25</v>
      </c>
      <c r="E790" s="1" t="s">
        <v>12</v>
      </c>
      <c r="F790" s="1" t="s">
        <v>1610</v>
      </c>
      <c r="G790" s="1" t="s">
        <v>1964</v>
      </c>
      <c r="H790" s="1" t="s">
        <v>2621</v>
      </c>
      <c r="I790" s="1">
        <v>53879.383314120001</v>
      </c>
      <c r="J790" s="1" t="s">
        <v>2622</v>
      </c>
    </row>
    <row r="791" spans="1:10" x14ac:dyDescent="0.25">
      <c r="A791" s="1" t="s">
        <v>2623</v>
      </c>
      <c r="B791" s="2">
        <v>333256287</v>
      </c>
      <c r="C791" s="2" t="s">
        <v>452</v>
      </c>
      <c r="D791" s="4">
        <v>26078.25</v>
      </c>
      <c r="E791" s="1" t="s">
        <v>12</v>
      </c>
      <c r="F791" s="1" t="s">
        <v>106</v>
      </c>
      <c r="G791" s="1" t="s">
        <v>1964</v>
      </c>
      <c r="H791" s="1" t="s">
        <v>2624</v>
      </c>
      <c r="I791" s="1">
        <v>290972.29036500002</v>
      </c>
      <c r="J791" s="1" t="s">
        <v>2625</v>
      </c>
    </row>
    <row r="792" spans="1:10" x14ac:dyDescent="0.25">
      <c r="A792" s="1" t="s">
        <v>2626</v>
      </c>
      <c r="B792" s="2">
        <v>837917753</v>
      </c>
      <c r="C792" s="2" t="s">
        <v>62</v>
      </c>
      <c r="D792" s="4">
        <v>22791</v>
      </c>
      <c r="E792" s="1" t="s">
        <v>12</v>
      </c>
      <c r="F792" s="1" t="s">
        <v>147</v>
      </c>
      <c r="G792" s="1" t="s">
        <v>1964</v>
      </c>
      <c r="H792" s="1" t="s">
        <v>2627</v>
      </c>
      <c r="I792" s="1">
        <v>51954.037943039999</v>
      </c>
      <c r="J792" s="1" t="s">
        <v>2628</v>
      </c>
    </row>
    <row r="793" spans="1:10" x14ac:dyDescent="0.25">
      <c r="A793" s="1" t="s">
        <v>2629</v>
      </c>
      <c r="B793" s="2">
        <v>653396680</v>
      </c>
      <c r="C793" s="2" t="s">
        <v>322</v>
      </c>
      <c r="D793" s="4">
        <v>26443.5</v>
      </c>
      <c r="E793" s="1" t="s">
        <v>12</v>
      </c>
      <c r="F793" s="1" t="s">
        <v>767</v>
      </c>
      <c r="G793" s="1" t="s">
        <v>1964</v>
      </c>
      <c r="H793" s="1" t="s">
        <v>2630</v>
      </c>
      <c r="I793" s="1">
        <v>60174.598161599999</v>
      </c>
      <c r="J793" s="1" t="s">
        <v>2631</v>
      </c>
    </row>
    <row r="794" spans="1:10" x14ac:dyDescent="0.25">
      <c r="A794" s="1" t="s">
        <v>2632</v>
      </c>
      <c r="B794" s="2">
        <v>481741910</v>
      </c>
      <c r="C794" s="2" t="s">
        <v>162</v>
      </c>
      <c r="D794" s="4">
        <v>15851.25</v>
      </c>
      <c r="E794" s="1" t="s">
        <v>12</v>
      </c>
      <c r="F794" s="1" t="s">
        <v>1076</v>
      </c>
      <c r="G794" s="1" t="s">
        <v>1964</v>
      </c>
      <c r="H794" s="1" t="s">
        <v>2633</v>
      </c>
      <c r="I794" s="1">
        <v>306509.38011848001</v>
      </c>
      <c r="J794" s="1" t="s">
        <v>2634</v>
      </c>
    </row>
    <row r="795" spans="1:10" x14ac:dyDescent="0.25">
      <c r="A795" s="1" t="s">
        <v>2635</v>
      </c>
      <c r="B795" s="2">
        <v>475767486</v>
      </c>
      <c r="C795" s="2" t="s">
        <v>479</v>
      </c>
      <c r="D795" s="4">
        <v>33383.25</v>
      </c>
      <c r="E795" s="1" t="s">
        <v>12</v>
      </c>
      <c r="F795" s="1" t="s">
        <v>767</v>
      </c>
      <c r="G795" s="1" t="s">
        <v>1964</v>
      </c>
      <c r="H795" s="1" t="s">
        <v>2636</v>
      </c>
      <c r="I795" s="1">
        <v>885755.94370559999</v>
      </c>
      <c r="J795" s="1" t="s">
        <v>2637</v>
      </c>
    </row>
    <row r="796" spans="1:10" x14ac:dyDescent="0.25">
      <c r="A796" s="1" t="s">
        <v>2638</v>
      </c>
      <c r="B796" s="2">
        <v>739195463</v>
      </c>
      <c r="C796" s="2" t="s">
        <v>573</v>
      </c>
      <c r="D796" s="4">
        <v>26808.75</v>
      </c>
      <c r="E796" s="1" t="s">
        <v>12</v>
      </c>
      <c r="F796" s="1" t="s">
        <v>587</v>
      </c>
      <c r="G796" s="1" t="s">
        <v>1964</v>
      </c>
      <c r="H796" s="1" t="s">
        <v>2639</v>
      </c>
      <c r="I796" s="1">
        <v>438288.84653400001</v>
      </c>
      <c r="J796" s="1" t="s">
        <v>2640</v>
      </c>
    </row>
    <row r="797" spans="1:10" x14ac:dyDescent="0.25">
      <c r="A797" s="1" t="s">
        <v>2641</v>
      </c>
      <c r="B797" s="2">
        <v>359280637</v>
      </c>
      <c r="C797" s="2" t="s">
        <v>498</v>
      </c>
      <c r="D797" s="4">
        <v>37766.25</v>
      </c>
      <c r="E797" s="1" t="s">
        <v>12</v>
      </c>
      <c r="F797" s="1" t="s">
        <v>274</v>
      </c>
      <c r="G797" s="1" t="s">
        <v>1964</v>
      </c>
      <c r="H797" s="1" t="s">
        <v>2642</v>
      </c>
      <c r="I797" s="1">
        <v>951687.34989479999</v>
      </c>
      <c r="J797" s="1" t="s">
        <v>2643</v>
      </c>
    </row>
    <row r="798" spans="1:10" x14ac:dyDescent="0.25">
      <c r="A798" s="1" t="s">
        <v>2644</v>
      </c>
      <c r="B798" s="2">
        <v>1668456</v>
      </c>
      <c r="C798" s="2" t="s">
        <v>357</v>
      </c>
      <c r="D798" s="4">
        <v>35209.5</v>
      </c>
      <c r="E798" s="1" t="s">
        <v>12</v>
      </c>
      <c r="F798" s="1" t="s">
        <v>591</v>
      </c>
      <c r="G798" s="1" t="s">
        <v>1964</v>
      </c>
      <c r="H798" s="1" t="s">
        <v>2645</v>
      </c>
      <c r="I798" s="1">
        <v>133711.12062</v>
      </c>
      <c r="J798" s="1" t="s">
        <v>2646</v>
      </c>
    </row>
    <row r="799" spans="1:10" x14ac:dyDescent="0.25">
      <c r="A799" s="1" t="s">
        <v>2647</v>
      </c>
      <c r="B799" s="2">
        <v>761624255</v>
      </c>
      <c r="C799" s="2" t="s">
        <v>194</v>
      </c>
      <c r="D799" s="4">
        <v>30826.5</v>
      </c>
      <c r="E799" s="1" t="s">
        <v>12</v>
      </c>
      <c r="F799" s="1" t="s">
        <v>527</v>
      </c>
      <c r="G799" s="1" t="s">
        <v>1964</v>
      </c>
      <c r="H799" s="1" t="s">
        <v>2648</v>
      </c>
      <c r="I799" s="1">
        <v>188455.57479727999</v>
      </c>
      <c r="J799" s="1" t="s">
        <v>1959</v>
      </c>
    </row>
    <row r="800" spans="1:10" x14ac:dyDescent="0.25">
      <c r="A800" s="1" t="s">
        <v>2649</v>
      </c>
      <c r="B800" s="2">
        <v>261781838</v>
      </c>
      <c r="C800" s="2" t="s">
        <v>255</v>
      </c>
      <c r="D800" s="4">
        <v>25347.75</v>
      </c>
      <c r="E800" s="1" t="s">
        <v>12</v>
      </c>
      <c r="F800" s="1" t="s">
        <v>336</v>
      </c>
      <c r="G800" s="1" t="s">
        <v>1964</v>
      </c>
      <c r="H800" s="1" t="s">
        <v>2650</v>
      </c>
      <c r="I800" s="1">
        <v>24284.013160679999</v>
      </c>
      <c r="J800" s="1" t="s">
        <v>2651</v>
      </c>
    </row>
    <row r="801" spans="1:10" x14ac:dyDescent="0.25">
      <c r="A801" s="1" t="s">
        <v>2652</v>
      </c>
      <c r="B801" s="2">
        <v>924626830</v>
      </c>
      <c r="C801" s="2" t="s">
        <v>82</v>
      </c>
      <c r="D801" s="4">
        <v>16947</v>
      </c>
      <c r="E801" s="1" t="s">
        <v>12</v>
      </c>
      <c r="F801" s="1" t="s">
        <v>130</v>
      </c>
      <c r="G801" s="1" t="s">
        <v>1964</v>
      </c>
      <c r="H801" s="1" t="s">
        <v>2653</v>
      </c>
      <c r="I801" s="1">
        <v>124259.2801632</v>
      </c>
      <c r="J801" s="1" t="s">
        <v>2654</v>
      </c>
    </row>
    <row r="802" spans="1:10" x14ac:dyDescent="0.25">
      <c r="A802" s="1" t="s">
        <v>2655</v>
      </c>
      <c r="B802" s="2">
        <v>255843040</v>
      </c>
      <c r="C802" s="2" t="s">
        <v>57</v>
      </c>
      <c r="D802" s="4">
        <v>34113.75</v>
      </c>
      <c r="E802" s="1" t="s">
        <v>12</v>
      </c>
      <c r="F802" s="1" t="s">
        <v>591</v>
      </c>
      <c r="G802" s="1" t="s">
        <v>1964</v>
      </c>
      <c r="H802" s="1" t="s">
        <v>2656</v>
      </c>
      <c r="I802" s="1">
        <v>145851.80520959999</v>
      </c>
      <c r="J802" s="1" t="s">
        <v>2657</v>
      </c>
    </row>
    <row r="803" spans="1:10" x14ac:dyDescent="0.25">
      <c r="A803" s="1" t="s">
        <v>2658</v>
      </c>
      <c r="B803" s="2">
        <v>601011399</v>
      </c>
      <c r="C803" s="2" t="s">
        <v>568</v>
      </c>
      <c r="D803" s="4">
        <v>25713</v>
      </c>
      <c r="E803" s="1" t="s">
        <v>12</v>
      </c>
      <c r="F803" s="1" t="s">
        <v>404</v>
      </c>
      <c r="G803" s="1" t="s">
        <v>1964</v>
      </c>
      <c r="H803" s="1" t="s">
        <v>2659</v>
      </c>
      <c r="I803" s="1">
        <v>132558.958464</v>
      </c>
      <c r="J803" s="1" t="s">
        <v>2660</v>
      </c>
    </row>
    <row r="804" spans="1:10" x14ac:dyDescent="0.25">
      <c r="A804" s="1" t="s">
        <v>2661</v>
      </c>
      <c r="B804" s="2">
        <v>535286617</v>
      </c>
      <c r="C804" s="2" t="s">
        <v>273</v>
      </c>
      <c r="D804" s="4">
        <v>20964.75</v>
      </c>
      <c r="E804" s="1" t="s">
        <v>12</v>
      </c>
      <c r="F804" s="1" t="s">
        <v>569</v>
      </c>
      <c r="G804" s="1" t="s">
        <v>1964</v>
      </c>
      <c r="H804" s="1" t="s">
        <v>2662</v>
      </c>
      <c r="I804" s="1">
        <v>136354.70085336</v>
      </c>
      <c r="J804" s="1" t="s">
        <v>2663</v>
      </c>
    </row>
    <row r="805" spans="1:10" x14ac:dyDescent="0.25">
      <c r="A805" s="1" t="s">
        <v>2664</v>
      </c>
      <c r="B805" s="2">
        <v>626802694</v>
      </c>
      <c r="C805" s="2" t="s">
        <v>518</v>
      </c>
      <c r="D805" s="4">
        <v>35574.75</v>
      </c>
      <c r="E805" s="1" t="s">
        <v>12</v>
      </c>
      <c r="F805" s="1" t="s">
        <v>1004</v>
      </c>
      <c r="G805" s="1" t="s">
        <v>1964</v>
      </c>
      <c r="H805" s="1" t="s">
        <v>2665</v>
      </c>
      <c r="I805" s="1">
        <v>70386.544091160002</v>
      </c>
      <c r="J805" s="1" t="s">
        <v>2666</v>
      </c>
    </row>
    <row r="806" spans="1:10" x14ac:dyDescent="0.25">
      <c r="A806" s="1" t="s">
        <v>2667</v>
      </c>
      <c r="B806" s="2">
        <v>936697768</v>
      </c>
      <c r="C806" s="2" t="s">
        <v>389</v>
      </c>
      <c r="D806" s="4">
        <v>29365.5</v>
      </c>
      <c r="E806" s="1" t="s">
        <v>12</v>
      </c>
      <c r="F806" s="1" t="s">
        <v>951</v>
      </c>
      <c r="G806" s="1" t="s">
        <v>1964</v>
      </c>
      <c r="H806" s="1" t="s">
        <v>2668</v>
      </c>
      <c r="I806" s="1">
        <v>1724118.361424</v>
      </c>
      <c r="J806" s="1" t="s">
        <v>2669</v>
      </c>
    </row>
    <row r="807" spans="1:10" x14ac:dyDescent="0.25">
      <c r="A807" s="1" t="s">
        <v>2670</v>
      </c>
      <c r="B807" s="2">
        <v>586624757</v>
      </c>
      <c r="C807" s="2" t="s">
        <v>114</v>
      </c>
      <c r="D807" s="4">
        <v>20599.5</v>
      </c>
      <c r="E807" s="1" t="s">
        <v>12</v>
      </c>
      <c r="F807" s="1" t="s">
        <v>381</v>
      </c>
      <c r="G807" s="1" t="s">
        <v>1964</v>
      </c>
      <c r="H807" s="1" t="s">
        <v>2671</v>
      </c>
      <c r="I807" s="1">
        <v>109893.30748704</v>
      </c>
      <c r="J807" s="1" t="s">
        <v>2672</v>
      </c>
    </row>
    <row r="808" spans="1:10" x14ac:dyDescent="0.25">
      <c r="A808" s="1" t="s">
        <v>2673</v>
      </c>
      <c r="B808" s="2">
        <v>45087532</v>
      </c>
      <c r="C808" s="2" t="s">
        <v>194</v>
      </c>
      <c r="D808" s="4">
        <v>30826.5</v>
      </c>
      <c r="E808" s="1" t="s">
        <v>12</v>
      </c>
      <c r="F808" s="1" t="s">
        <v>1076</v>
      </c>
      <c r="G808" s="1" t="s">
        <v>1964</v>
      </c>
      <c r="H808" s="1" t="s">
        <v>2674</v>
      </c>
      <c r="I808" s="1">
        <v>58413.658275000002</v>
      </c>
      <c r="J808" s="1" t="s">
        <v>2675</v>
      </c>
    </row>
    <row r="809" spans="1:10" x14ac:dyDescent="0.25">
      <c r="A809" s="1" t="s">
        <v>2676</v>
      </c>
      <c r="B809" s="2">
        <v>756575263</v>
      </c>
      <c r="C809" s="2" t="s">
        <v>203</v>
      </c>
      <c r="D809" s="4">
        <v>27539.25</v>
      </c>
      <c r="E809" s="1" t="s">
        <v>12</v>
      </c>
      <c r="F809" s="1" t="s">
        <v>286</v>
      </c>
      <c r="G809" s="1" t="s">
        <v>1964</v>
      </c>
      <c r="H809" s="1" t="s">
        <v>2677</v>
      </c>
      <c r="I809" s="1">
        <v>593637.31107071997</v>
      </c>
      <c r="J809" s="1" t="s">
        <v>2678</v>
      </c>
    </row>
    <row r="810" spans="1:10" x14ac:dyDescent="0.25">
      <c r="A810" s="1" t="s">
        <v>2679</v>
      </c>
      <c r="B810" s="2">
        <v>968346736</v>
      </c>
      <c r="C810" s="2" t="s">
        <v>143</v>
      </c>
      <c r="D810" s="4">
        <v>34479</v>
      </c>
      <c r="E810" s="1" t="s">
        <v>12</v>
      </c>
      <c r="F810" s="1" t="s">
        <v>404</v>
      </c>
      <c r="G810" s="1" t="s">
        <v>1964</v>
      </c>
      <c r="H810" s="1" t="s">
        <v>2680</v>
      </c>
      <c r="I810" s="1">
        <v>270462.97830720001</v>
      </c>
      <c r="J810" s="1" t="s">
        <v>2681</v>
      </c>
    </row>
    <row r="811" spans="1:10" x14ac:dyDescent="0.25">
      <c r="A811" s="1" t="s">
        <v>2682</v>
      </c>
      <c r="B811" s="2">
        <v>506590361</v>
      </c>
      <c r="C811" s="2" t="s">
        <v>513</v>
      </c>
      <c r="D811" s="4">
        <v>32287.5</v>
      </c>
      <c r="E811" s="1" t="s">
        <v>12</v>
      </c>
      <c r="F811" s="1" t="s">
        <v>993</v>
      </c>
      <c r="G811" s="1" t="s">
        <v>1964</v>
      </c>
      <c r="H811" s="1" t="s">
        <v>2683</v>
      </c>
      <c r="I811" s="1">
        <v>725329.36491749994</v>
      </c>
      <c r="J811" s="1" t="s">
        <v>2684</v>
      </c>
    </row>
    <row r="812" spans="1:10" x14ac:dyDescent="0.25">
      <c r="A812" s="1" t="s">
        <v>2685</v>
      </c>
      <c r="B812" s="2">
        <v>844008963</v>
      </c>
      <c r="C812" s="2" t="s">
        <v>298</v>
      </c>
      <c r="D812" s="4">
        <v>38131.5</v>
      </c>
      <c r="E812" s="1" t="s">
        <v>12</v>
      </c>
      <c r="F812" s="1" t="s">
        <v>1927</v>
      </c>
      <c r="G812" s="1" t="s">
        <v>1964</v>
      </c>
      <c r="H812" s="1" t="s">
        <v>2686</v>
      </c>
      <c r="I812" s="1">
        <v>411133.64668991999</v>
      </c>
      <c r="J812" s="1" t="s">
        <v>2687</v>
      </c>
    </row>
    <row r="813" spans="1:10" x14ac:dyDescent="0.25">
      <c r="A813" s="1" t="s">
        <v>2688</v>
      </c>
      <c r="B813" s="2">
        <v>61180880</v>
      </c>
      <c r="C813" s="2" t="s">
        <v>298</v>
      </c>
      <c r="D813" s="4">
        <v>38131.5</v>
      </c>
      <c r="E813" s="1" t="s">
        <v>12</v>
      </c>
      <c r="F813" s="1" t="s">
        <v>269</v>
      </c>
      <c r="G813" s="1" t="s">
        <v>1964</v>
      </c>
      <c r="H813" s="1" t="s">
        <v>2689</v>
      </c>
      <c r="I813" s="1">
        <v>203526.03128783999</v>
      </c>
      <c r="J813" s="1" t="s">
        <v>2690</v>
      </c>
    </row>
    <row r="814" spans="1:10" x14ac:dyDescent="0.25">
      <c r="A814" s="1" t="s">
        <v>2691</v>
      </c>
      <c r="B814" s="2">
        <v>331172887</v>
      </c>
      <c r="C814" s="2" t="s">
        <v>470</v>
      </c>
      <c r="D814" s="4">
        <v>14755.5</v>
      </c>
      <c r="E814" s="1" t="s">
        <v>12</v>
      </c>
      <c r="F814" s="1" t="s">
        <v>955</v>
      </c>
      <c r="G814" s="1" t="s">
        <v>1964</v>
      </c>
      <c r="H814" s="1" t="s">
        <v>2692</v>
      </c>
      <c r="I814" s="1">
        <v>217056.97874699999</v>
      </c>
      <c r="J814" s="1" t="s">
        <v>2693</v>
      </c>
    </row>
    <row r="815" spans="1:10" x14ac:dyDescent="0.25">
      <c r="A815" s="1" t="s">
        <v>2694</v>
      </c>
      <c r="B815" s="2">
        <v>85031129</v>
      </c>
      <c r="C815" s="2" t="s">
        <v>245</v>
      </c>
      <c r="D815" s="4">
        <v>19503.75</v>
      </c>
      <c r="E815" s="1" t="s">
        <v>12</v>
      </c>
      <c r="F815" s="1" t="s">
        <v>29</v>
      </c>
      <c r="G815" s="1" t="s">
        <v>1964</v>
      </c>
      <c r="H815" s="1" t="s">
        <v>2695</v>
      </c>
      <c r="I815" s="1">
        <v>180326.383328</v>
      </c>
      <c r="J815" s="1" t="s">
        <v>2696</v>
      </c>
    </row>
    <row r="816" spans="1:10" x14ac:dyDescent="0.25">
      <c r="A816" s="1" t="s">
        <v>2697</v>
      </c>
      <c r="B816" s="2">
        <v>510476419</v>
      </c>
      <c r="C816" s="2" t="s">
        <v>380</v>
      </c>
      <c r="D816" s="4">
        <v>14390.25</v>
      </c>
      <c r="E816" s="1" t="s">
        <v>12</v>
      </c>
      <c r="F816" s="1" t="s">
        <v>893</v>
      </c>
      <c r="G816" s="1" t="s">
        <v>1964</v>
      </c>
      <c r="H816" s="1" t="s">
        <v>2698</v>
      </c>
      <c r="I816" s="1">
        <v>181088.21203200001</v>
      </c>
      <c r="J816" s="1" t="s">
        <v>2699</v>
      </c>
    </row>
    <row r="817" spans="1:10" x14ac:dyDescent="0.25">
      <c r="A817" s="1" t="s">
        <v>2700</v>
      </c>
      <c r="B817" s="2">
        <v>824314669</v>
      </c>
      <c r="C817" s="2" t="s">
        <v>862</v>
      </c>
      <c r="D817" s="4">
        <v>24617.25</v>
      </c>
      <c r="E817" s="1" t="s">
        <v>12</v>
      </c>
      <c r="F817" s="1" t="s">
        <v>438</v>
      </c>
      <c r="G817" s="1" t="s">
        <v>1964</v>
      </c>
      <c r="H817" s="1" t="s">
        <v>2701</v>
      </c>
      <c r="I817" s="1">
        <v>363970.60343199997</v>
      </c>
      <c r="J817" s="1" t="s">
        <v>2702</v>
      </c>
    </row>
    <row r="818" spans="1:10" x14ac:dyDescent="0.25">
      <c r="A818" s="1" t="s">
        <v>2703</v>
      </c>
      <c r="B818" s="2">
        <v>768022253</v>
      </c>
      <c r="C818" s="2" t="s">
        <v>298</v>
      </c>
      <c r="D818" s="4">
        <v>38131.5</v>
      </c>
      <c r="E818" s="1" t="s">
        <v>12</v>
      </c>
      <c r="F818" s="1" t="s">
        <v>721</v>
      </c>
      <c r="G818" s="1" t="s">
        <v>1964</v>
      </c>
      <c r="H818" s="1" t="s">
        <v>2704</v>
      </c>
      <c r="I818" s="1">
        <v>668783.21889599995</v>
      </c>
      <c r="J818" s="1" t="s">
        <v>2705</v>
      </c>
    </row>
    <row r="819" spans="1:10" x14ac:dyDescent="0.25">
      <c r="A819" s="1" t="s">
        <v>2706</v>
      </c>
      <c r="B819" s="2">
        <v>874847372</v>
      </c>
      <c r="C819" s="2" t="s">
        <v>18</v>
      </c>
      <c r="D819" s="4">
        <v>33018</v>
      </c>
      <c r="E819" s="1" t="s">
        <v>12</v>
      </c>
      <c r="F819" s="1" t="s">
        <v>139</v>
      </c>
      <c r="G819" s="1" t="s">
        <v>1964</v>
      </c>
      <c r="H819" s="1" t="s">
        <v>2707</v>
      </c>
      <c r="I819" s="1">
        <v>359536.12710444001</v>
      </c>
      <c r="J819" s="1" t="s">
        <v>2708</v>
      </c>
    </row>
    <row r="820" spans="1:10" x14ac:dyDescent="0.25">
      <c r="A820" s="1" t="s">
        <v>2709</v>
      </c>
      <c r="B820" s="2">
        <v>479252612</v>
      </c>
      <c r="C820" s="2" t="s">
        <v>194</v>
      </c>
      <c r="D820" s="4">
        <v>30826.5</v>
      </c>
      <c r="E820" s="1" t="s">
        <v>12</v>
      </c>
      <c r="F820" s="1" t="s">
        <v>246</v>
      </c>
      <c r="G820" s="1" t="s">
        <v>1964</v>
      </c>
      <c r="H820" s="1" t="s">
        <v>2710</v>
      </c>
      <c r="I820" s="1">
        <v>141350.11767345</v>
      </c>
      <c r="J820" s="1" t="s">
        <v>2711</v>
      </c>
    </row>
    <row r="821" spans="1:10" x14ac:dyDescent="0.25">
      <c r="A821" s="1" t="s">
        <v>2712</v>
      </c>
      <c r="B821" s="2">
        <v>859095392</v>
      </c>
      <c r="C821" s="2" t="s">
        <v>62</v>
      </c>
      <c r="D821" s="4">
        <v>22791</v>
      </c>
      <c r="E821" s="1" t="s">
        <v>12</v>
      </c>
      <c r="F821" s="1" t="s">
        <v>774</v>
      </c>
      <c r="G821" s="1" t="s">
        <v>1964</v>
      </c>
      <c r="H821" s="1" t="s">
        <v>2713</v>
      </c>
      <c r="I821" s="1">
        <v>124934.33642507999</v>
      </c>
      <c r="J821" s="1" t="s">
        <v>2714</v>
      </c>
    </row>
    <row r="822" spans="1:10" x14ac:dyDescent="0.25">
      <c r="A822" s="1" t="s">
        <v>2715</v>
      </c>
      <c r="B822" s="2">
        <v>355991638</v>
      </c>
      <c r="C822" s="2" t="s">
        <v>245</v>
      </c>
      <c r="D822" s="4">
        <v>19503.75</v>
      </c>
      <c r="E822" s="1" t="s">
        <v>12</v>
      </c>
      <c r="F822" s="1" t="s">
        <v>58</v>
      </c>
      <c r="G822" s="1" t="s">
        <v>1964</v>
      </c>
      <c r="H822" s="1" t="s">
        <v>2716</v>
      </c>
      <c r="I822" s="1">
        <v>90023.076360000006</v>
      </c>
      <c r="J822" s="1" t="s">
        <v>2717</v>
      </c>
    </row>
    <row r="823" spans="1:10" x14ac:dyDescent="0.25">
      <c r="A823" s="1" t="s">
        <v>2718</v>
      </c>
      <c r="B823" s="2">
        <v>566590562</v>
      </c>
      <c r="C823" s="2" t="s">
        <v>518</v>
      </c>
      <c r="D823" s="4">
        <v>35574.75</v>
      </c>
      <c r="E823" s="1" t="s">
        <v>12</v>
      </c>
      <c r="F823" s="1" t="s">
        <v>1702</v>
      </c>
      <c r="G823" s="1" t="s">
        <v>1964</v>
      </c>
      <c r="H823" s="1" t="s">
        <v>2719</v>
      </c>
      <c r="I823" s="1">
        <v>22362.599952</v>
      </c>
      <c r="J823" s="1" t="s">
        <v>2720</v>
      </c>
    </row>
    <row r="824" spans="1:10" x14ac:dyDescent="0.25">
      <c r="A824" s="1" t="s">
        <v>2721</v>
      </c>
      <c r="B824" s="2">
        <v>59844378</v>
      </c>
      <c r="C824" s="2" t="s">
        <v>1201</v>
      </c>
      <c r="D824" s="4">
        <v>30461.25</v>
      </c>
      <c r="E824" s="1" t="s">
        <v>12</v>
      </c>
      <c r="F824" s="1" t="s">
        <v>1840</v>
      </c>
      <c r="G824" s="1" t="s">
        <v>1964</v>
      </c>
      <c r="H824" s="1" t="s">
        <v>2722</v>
      </c>
      <c r="I824" s="1">
        <v>605843.38770347997</v>
      </c>
      <c r="J824" s="1" t="s">
        <v>2723</v>
      </c>
    </row>
    <row r="825" spans="1:10" x14ac:dyDescent="0.25">
      <c r="A825" s="1" t="s">
        <v>2724</v>
      </c>
      <c r="B825" s="2">
        <v>417867882</v>
      </c>
      <c r="C825" s="2" t="s">
        <v>18</v>
      </c>
      <c r="D825" s="4">
        <v>33018</v>
      </c>
      <c r="E825" s="1" t="s">
        <v>12</v>
      </c>
      <c r="F825" s="1" t="s">
        <v>1304</v>
      </c>
      <c r="G825" s="1" t="s">
        <v>1964</v>
      </c>
      <c r="H825" s="1" t="s">
        <v>2725</v>
      </c>
      <c r="I825" s="1">
        <v>303742.37821619998</v>
      </c>
      <c r="J825" s="1" t="s">
        <v>2726</v>
      </c>
    </row>
    <row r="826" spans="1:10" x14ac:dyDescent="0.25">
      <c r="A826" s="1" t="s">
        <v>2727</v>
      </c>
      <c r="B826" s="2">
        <v>665812247</v>
      </c>
      <c r="C826" s="2" t="s">
        <v>389</v>
      </c>
      <c r="D826" s="4">
        <v>29365.5</v>
      </c>
      <c r="E826" s="1" t="s">
        <v>12</v>
      </c>
      <c r="F826" s="1" t="s">
        <v>1469</v>
      </c>
      <c r="G826" s="1" t="s">
        <v>1964</v>
      </c>
      <c r="H826" s="1" t="s">
        <v>2728</v>
      </c>
      <c r="I826" s="1">
        <v>117057.0744252</v>
      </c>
      <c r="J826" s="1" t="s">
        <v>2729</v>
      </c>
    </row>
    <row r="827" spans="1:10" x14ac:dyDescent="0.25">
      <c r="A827" s="1" t="s">
        <v>2730</v>
      </c>
      <c r="B827" s="2">
        <v>131637976</v>
      </c>
      <c r="C827" s="2" t="s">
        <v>72</v>
      </c>
      <c r="D827" s="4">
        <v>34844.25</v>
      </c>
      <c r="E827" s="1" t="s">
        <v>12</v>
      </c>
      <c r="F827" s="1" t="s">
        <v>246</v>
      </c>
      <c r="G827" s="1" t="s">
        <v>1964</v>
      </c>
      <c r="H827" s="1" t="s">
        <v>2731</v>
      </c>
      <c r="I827" s="1">
        <v>112199.00563872</v>
      </c>
      <c r="J827" s="1" t="s">
        <v>2732</v>
      </c>
    </row>
    <row r="828" spans="1:10" x14ac:dyDescent="0.25">
      <c r="A828" s="1" t="s">
        <v>2733</v>
      </c>
      <c r="B828" s="2">
        <v>716638231</v>
      </c>
      <c r="C828" s="2" t="s">
        <v>212</v>
      </c>
      <c r="D828" s="4">
        <v>24252</v>
      </c>
      <c r="E828" s="1" t="s">
        <v>12</v>
      </c>
      <c r="F828" s="1" t="s">
        <v>163</v>
      </c>
      <c r="G828" s="1" t="s">
        <v>1964</v>
      </c>
      <c r="H828" s="1" t="s">
        <v>2734</v>
      </c>
      <c r="I828" s="1">
        <v>282214.51694127999</v>
      </c>
      <c r="J828" s="1" t="s">
        <v>2735</v>
      </c>
    </row>
    <row r="829" spans="1:10" x14ac:dyDescent="0.25">
      <c r="A829" s="1" t="s">
        <v>2736</v>
      </c>
      <c r="B829" s="2">
        <v>600924230</v>
      </c>
      <c r="C829" s="2" t="s">
        <v>513</v>
      </c>
      <c r="D829" s="4">
        <v>32287.5</v>
      </c>
      <c r="E829" s="1" t="s">
        <v>12</v>
      </c>
      <c r="F829" s="1" t="s">
        <v>176</v>
      </c>
      <c r="G829" s="1" t="s">
        <v>1964</v>
      </c>
      <c r="H829" s="1" t="s">
        <v>2737</v>
      </c>
      <c r="I829" s="1">
        <v>179262.46899024001</v>
      </c>
      <c r="J829" s="1" t="s">
        <v>2738</v>
      </c>
    </row>
    <row r="830" spans="1:10" x14ac:dyDescent="0.25">
      <c r="A830" s="1" t="s">
        <v>2739</v>
      </c>
      <c r="B830" s="2">
        <v>877103671</v>
      </c>
      <c r="C830" s="2" t="s">
        <v>57</v>
      </c>
      <c r="D830" s="4">
        <v>34113.75</v>
      </c>
      <c r="E830" s="1" t="s">
        <v>12</v>
      </c>
      <c r="F830" s="1" t="s">
        <v>491</v>
      </c>
      <c r="G830" s="1" t="s">
        <v>1964</v>
      </c>
      <c r="H830" s="1" t="s">
        <v>2740</v>
      </c>
      <c r="I830" s="1">
        <v>36406.831581999999</v>
      </c>
      <c r="J830" s="1" t="s">
        <v>2741</v>
      </c>
    </row>
    <row r="831" spans="1:10" x14ac:dyDescent="0.25">
      <c r="A831" s="1" t="s">
        <v>2742</v>
      </c>
      <c r="B831" s="2">
        <v>131306401</v>
      </c>
      <c r="C831" s="2" t="s">
        <v>309</v>
      </c>
      <c r="D831" s="4">
        <v>27904.5</v>
      </c>
      <c r="E831" s="1" t="s">
        <v>12</v>
      </c>
      <c r="F831" s="1" t="s">
        <v>422</v>
      </c>
      <c r="G831" s="1" t="s">
        <v>1964</v>
      </c>
      <c r="H831" s="1" t="s">
        <v>2743</v>
      </c>
      <c r="I831" s="1">
        <v>618955.47351935995</v>
      </c>
      <c r="J831" s="1" t="s">
        <v>2744</v>
      </c>
    </row>
    <row r="832" spans="1:10" x14ac:dyDescent="0.25">
      <c r="A832" s="1" t="s">
        <v>2745</v>
      </c>
      <c r="B832" s="2">
        <v>740328280</v>
      </c>
      <c r="C832" s="2" t="s">
        <v>470</v>
      </c>
      <c r="D832" s="4">
        <v>14755.5</v>
      </c>
      <c r="E832" s="1" t="s">
        <v>12</v>
      </c>
      <c r="F832" s="1" t="s">
        <v>1536</v>
      </c>
      <c r="G832" s="1" t="s">
        <v>1964</v>
      </c>
      <c r="H832" s="1" t="s">
        <v>2746</v>
      </c>
      <c r="I832" s="1">
        <v>30440.523375360001</v>
      </c>
      <c r="J832" s="1" t="s">
        <v>2747</v>
      </c>
    </row>
    <row r="833" spans="1:10" x14ac:dyDescent="0.25">
      <c r="A833" s="1" t="s">
        <v>2748</v>
      </c>
      <c r="B833" s="2">
        <v>506706025</v>
      </c>
      <c r="C833" s="2" t="s">
        <v>221</v>
      </c>
      <c r="D833" s="4">
        <v>33748.5</v>
      </c>
      <c r="E833" s="1" t="s">
        <v>12</v>
      </c>
      <c r="F833" s="1" t="s">
        <v>1695</v>
      </c>
      <c r="G833" s="1" t="s">
        <v>1964</v>
      </c>
      <c r="H833" s="1" t="s">
        <v>2749</v>
      </c>
      <c r="I833" s="1">
        <v>424949.11481568002</v>
      </c>
      <c r="J833" s="1" t="s">
        <v>2750</v>
      </c>
    </row>
    <row r="834" spans="1:10" x14ac:dyDescent="0.25">
      <c r="A834" s="1" t="s">
        <v>2751</v>
      </c>
      <c r="B834" s="2">
        <v>265864878</v>
      </c>
      <c r="C834" s="2" t="s">
        <v>365</v>
      </c>
      <c r="D834" s="4">
        <v>37035.75</v>
      </c>
      <c r="E834" s="1" t="s">
        <v>12</v>
      </c>
      <c r="F834" s="1" t="s">
        <v>1702</v>
      </c>
      <c r="G834" s="1" t="s">
        <v>1964</v>
      </c>
      <c r="H834" s="1" t="s">
        <v>2752</v>
      </c>
      <c r="I834" s="1">
        <v>388708.60105125001</v>
      </c>
      <c r="J834" s="1" t="s">
        <v>2753</v>
      </c>
    </row>
    <row r="835" spans="1:10" x14ac:dyDescent="0.25">
      <c r="A835" s="1" t="s">
        <v>2754</v>
      </c>
      <c r="B835" s="2">
        <v>735527609</v>
      </c>
      <c r="C835" s="2" t="s">
        <v>180</v>
      </c>
      <c r="D835" s="4">
        <v>35940</v>
      </c>
      <c r="E835" s="1" t="s">
        <v>12</v>
      </c>
      <c r="F835" s="1" t="s">
        <v>195</v>
      </c>
      <c r="G835" s="1" t="s">
        <v>1964</v>
      </c>
      <c r="H835" s="1" t="s">
        <v>2755</v>
      </c>
      <c r="I835" s="1">
        <v>1038705.7364424</v>
      </c>
      <c r="J835" s="1" t="s">
        <v>2756</v>
      </c>
    </row>
    <row r="836" spans="1:10" x14ac:dyDescent="0.25">
      <c r="A836" s="1" t="s">
        <v>2757</v>
      </c>
      <c r="B836" s="2">
        <v>319678340</v>
      </c>
      <c r="C836" s="2" t="s">
        <v>250</v>
      </c>
      <c r="D836" s="4">
        <v>18042.75</v>
      </c>
      <c r="E836" s="1" t="s">
        <v>12</v>
      </c>
      <c r="F836" s="1" t="s">
        <v>874</v>
      </c>
      <c r="G836" s="1" t="s">
        <v>1964</v>
      </c>
      <c r="H836" s="1" t="s">
        <v>2758</v>
      </c>
      <c r="I836" s="1">
        <v>123090.8123088</v>
      </c>
      <c r="J836" s="1" t="s">
        <v>2759</v>
      </c>
    </row>
    <row r="837" spans="1:10" x14ac:dyDescent="0.25">
      <c r="A837" s="1" t="s">
        <v>2760</v>
      </c>
      <c r="B837" s="2">
        <v>971704687</v>
      </c>
      <c r="C837" s="2" t="s">
        <v>556</v>
      </c>
      <c r="D837" s="4">
        <v>27174</v>
      </c>
      <c r="E837" s="1" t="s">
        <v>12</v>
      </c>
      <c r="F837" s="1" t="s">
        <v>286</v>
      </c>
      <c r="G837" s="1" t="s">
        <v>1964</v>
      </c>
      <c r="H837" s="1" t="s">
        <v>2761</v>
      </c>
      <c r="I837" s="1">
        <v>187942.85775359999</v>
      </c>
      <c r="J837" s="1" t="s">
        <v>2762</v>
      </c>
    </row>
    <row r="838" spans="1:10" x14ac:dyDescent="0.25">
      <c r="A838" s="1" t="s">
        <v>2763</v>
      </c>
      <c r="B838" s="2">
        <v>334726039</v>
      </c>
      <c r="C838" s="2" t="s">
        <v>143</v>
      </c>
      <c r="D838" s="4">
        <v>34479</v>
      </c>
      <c r="E838" s="1" t="s">
        <v>12</v>
      </c>
      <c r="F838" s="1" t="s">
        <v>818</v>
      </c>
      <c r="G838" s="1" t="s">
        <v>1964</v>
      </c>
      <c r="H838" s="1" t="s">
        <v>2764</v>
      </c>
      <c r="I838" s="1">
        <v>94169.160597599999</v>
      </c>
      <c r="J838" s="1" t="s">
        <v>2765</v>
      </c>
    </row>
    <row r="839" spans="1:10" x14ac:dyDescent="0.25">
      <c r="A839" s="1" t="s">
        <v>2766</v>
      </c>
      <c r="B839" s="2">
        <v>522730210</v>
      </c>
      <c r="C839" s="2" t="s">
        <v>556</v>
      </c>
      <c r="D839" s="4">
        <v>27174</v>
      </c>
      <c r="E839" s="1" t="s">
        <v>12</v>
      </c>
      <c r="F839" s="1" t="s">
        <v>731</v>
      </c>
      <c r="G839" s="1" t="s">
        <v>1964</v>
      </c>
      <c r="H839" s="1" t="s">
        <v>2767</v>
      </c>
      <c r="I839" s="1">
        <v>510194.03455019998</v>
      </c>
      <c r="J839" s="1" t="s">
        <v>2768</v>
      </c>
    </row>
    <row r="840" spans="1:10" x14ac:dyDescent="0.25">
      <c r="A840" s="1" t="s">
        <v>2769</v>
      </c>
      <c r="B840" s="2">
        <v>582771873</v>
      </c>
      <c r="C840" s="2" t="s">
        <v>154</v>
      </c>
      <c r="D840" s="4">
        <v>29730.75</v>
      </c>
      <c r="E840" s="1" t="s">
        <v>12</v>
      </c>
      <c r="F840" s="1" t="s">
        <v>19</v>
      </c>
      <c r="G840" s="1" t="s">
        <v>1964</v>
      </c>
      <c r="H840" s="1" t="s">
        <v>2770</v>
      </c>
      <c r="I840" s="1">
        <v>79312.898304000002</v>
      </c>
      <c r="J840" s="1" t="s">
        <v>2771</v>
      </c>
    </row>
    <row r="841" spans="1:10" x14ac:dyDescent="0.25">
      <c r="A841" s="1" t="s">
        <v>2772</v>
      </c>
      <c r="B841" s="2">
        <v>372447587</v>
      </c>
      <c r="C841" s="2" t="s">
        <v>309</v>
      </c>
      <c r="D841" s="4">
        <v>27904.5</v>
      </c>
      <c r="E841" s="1" t="s">
        <v>1094</v>
      </c>
      <c r="F841" s="1" t="s">
        <v>327</v>
      </c>
      <c r="G841" s="1" t="s">
        <v>2773</v>
      </c>
      <c r="H841" s="1" t="s">
        <v>2774</v>
      </c>
      <c r="I841" s="1">
        <v>279034.31836799998</v>
      </c>
      <c r="J841" s="1" t="s">
        <v>2775</v>
      </c>
    </row>
    <row r="842" spans="1:10" x14ac:dyDescent="0.25">
      <c r="A842" s="1" t="s">
        <v>2776</v>
      </c>
      <c r="B842" s="2">
        <v>26700503</v>
      </c>
      <c r="C842" s="2" t="s">
        <v>23</v>
      </c>
      <c r="D842" s="4">
        <v>15486</v>
      </c>
      <c r="E842" s="1" t="s">
        <v>1094</v>
      </c>
      <c r="F842" s="1" t="s">
        <v>893</v>
      </c>
      <c r="G842" s="1" t="s">
        <v>2773</v>
      </c>
      <c r="H842" s="1" t="s">
        <v>2777</v>
      </c>
      <c r="I842" s="1">
        <v>50252.39949312</v>
      </c>
      <c r="J842" s="1" t="s">
        <v>2778</v>
      </c>
    </row>
    <row r="843" spans="1:10" x14ac:dyDescent="0.25">
      <c r="A843" s="1" t="s">
        <v>2779</v>
      </c>
      <c r="B843" s="2">
        <v>788384508</v>
      </c>
      <c r="C843" s="2" t="s">
        <v>221</v>
      </c>
      <c r="D843" s="4">
        <v>33748.5</v>
      </c>
      <c r="E843" s="1" t="s">
        <v>1094</v>
      </c>
      <c r="F843" s="1" t="s">
        <v>24</v>
      </c>
      <c r="G843" s="1" t="s">
        <v>2773</v>
      </c>
      <c r="H843" s="1" t="s">
        <v>2780</v>
      </c>
      <c r="I843" s="1">
        <v>104556.74475168</v>
      </c>
      <c r="J843" s="1" t="s">
        <v>2781</v>
      </c>
    </row>
    <row r="844" spans="1:10" x14ac:dyDescent="0.25">
      <c r="A844" s="1" t="s">
        <v>2782</v>
      </c>
      <c r="B844" s="2">
        <v>302636014</v>
      </c>
      <c r="C844" s="2" t="s">
        <v>114</v>
      </c>
      <c r="D844" s="4">
        <v>20599.5</v>
      </c>
      <c r="E844" s="1" t="s">
        <v>1094</v>
      </c>
      <c r="F844" s="1" t="s">
        <v>264</v>
      </c>
      <c r="G844" s="1" t="s">
        <v>2773</v>
      </c>
      <c r="H844" s="1" t="s">
        <v>2783</v>
      </c>
      <c r="I844" s="1">
        <v>223391.32199999999</v>
      </c>
      <c r="J844" s="1" t="s">
        <v>2784</v>
      </c>
    </row>
    <row r="845" spans="1:10" x14ac:dyDescent="0.25">
      <c r="A845" s="1" t="s">
        <v>2785</v>
      </c>
      <c r="B845" s="2">
        <v>605123228</v>
      </c>
      <c r="C845" s="2" t="s">
        <v>67</v>
      </c>
      <c r="D845" s="4">
        <v>23156.25</v>
      </c>
      <c r="E845" s="1" t="s">
        <v>1094</v>
      </c>
      <c r="F845" s="1" t="s">
        <v>168</v>
      </c>
      <c r="G845" s="1" t="s">
        <v>2773</v>
      </c>
      <c r="H845" s="1" t="s">
        <v>2786</v>
      </c>
      <c r="I845" s="1">
        <v>28086.152371200002</v>
      </c>
      <c r="J845" s="1" t="s">
        <v>2787</v>
      </c>
    </row>
    <row r="846" spans="1:10" x14ac:dyDescent="0.25">
      <c r="A846" s="1" t="s">
        <v>2788</v>
      </c>
      <c r="B846" s="2">
        <v>25583562</v>
      </c>
      <c r="C846" s="2" t="s">
        <v>28</v>
      </c>
      <c r="D846" s="4">
        <v>32652.75</v>
      </c>
      <c r="E846" s="1" t="s">
        <v>1094</v>
      </c>
      <c r="F846" s="1" t="s">
        <v>1308</v>
      </c>
      <c r="G846" s="1" t="s">
        <v>2773</v>
      </c>
      <c r="H846" s="1" t="s">
        <v>2789</v>
      </c>
      <c r="I846" s="1">
        <v>11676.8608866</v>
      </c>
      <c r="J846" s="1" t="s">
        <v>2790</v>
      </c>
    </row>
    <row r="847" spans="1:10" x14ac:dyDescent="0.25">
      <c r="A847" s="1" t="s">
        <v>2791</v>
      </c>
      <c r="B847" s="2">
        <v>330939456</v>
      </c>
      <c r="C847" s="2" t="s">
        <v>380</v>
      </c>
      <c r="D847" s="4">
        <v>14390.25</v>
      </c>
      <c r="E847" s="1" t="s">
        <v>1094</v>
      </c>
      <c r="F847" s="1" t="s">
        <v>1746</v>
      </c>
      <c r="G847" s="1" t="s">
        <v>2773</v>
      </c>
      <c r="H847" s="1" t="s">
        <v>2792</v>
      </c>
      <c r="I847" s="1">
        <v>305644.7116632</v>
      </c>
      <c r="J847" s="1" t="s">
        <v>2793</v>
      </c>
    </row>
    <row r="848" spans="1:10" x14ac:dyDescent="0.25">
      <c r="A848" s="1" t="s">
        <v>2794</v>
      </c>
      <c r="B848" s="2">
        <v>885905521</v>
      </c>
      <c r="C848" s="2" t="s">
        <v>189</v>
      </c>
      <c r="D848" s="4">
        <v>22425.75</v>
      </c>
      <c r="E848" s="1" t="s">
        <v>1094</v>
      </c>
      <c r="F848" s="1" t="s">
        <v>682</v>
      </c>
      <c r="G848" s="1" t="s">
        <v>2773</v>
      </c>
      <c r="H848" s="1" t="s">
        <v>2795</v>
      </c>
      <c r="I848" s="1">
        <v>138770.376777</v>
      </c>
      <c r="J848" s="1" t="s">
        <v>2796</v>
      </c>
    </row>
    <row r="849" spans="1:10" x14ac:dyDescent="0.25">
      <c r="A849" s="1" t="s">
        <v>2797</v>
      </c>
      <c r="B849" s="2">
        <v>491768023</v>
      </c>
      <c r="C849" s="2" t="s">
        <v>43</v>
      </c>
      <c r="D849" s="4">
        <v>36670.5</v>
      </c>
      <c r="E849" s="1" t="s">
        <v>1094</v>
      </c>
      <c r="F849" s="1" t="s">
        <v>993</v>
      </c>
      <c r="G849" s="1" t="s">
        <v>2773</v>
      </c>
      <c r="H849" s="1" t="s">
        <v>2798</v>
      </c>
      <c r="I849" s="1">
        <v>569658.00705659995</v>
      </c>
      <c r="J849" s="1" t="s">
        <v>2799</v>
      </c>
    </row>
    <row r="850" spans="1:10" x14ac:dyDescent="0.25">
      <c r="A850" s="1" t="s">
        <v>2800</v>
      </c>
      <c r="B850" s="2">
        <v>137837802</v>
      </c>
      <c r="C850" s="2" t="s">
        <v>77</v>
      </c>
      <c r="D850" s="4">
        <v>23521.5</v>
      </c>
      <c r="E850" s="1" t="s">
        <v>1094</v>
      </c>
      <c r="F850" s="1" t="s">
        <v>1789</v>
      </c>
      <c r="G850" s="1" t="s">
        <v>2773</v>
      </c>
      <c r="H850" s="1" t="s">
        <v>2801</v>
      </c>
      <c r="I850" s="1">
        <v>55021.424942550002</v>
      </c>
      <c r="J850" s="1" t="s">
        <v>2802</v>
      </c>
    </row>
    <row r="851" spans="1:10" x14ac:dyDescent="0.25">
      <c r="A851" s="1" t="s">
        <v>2803</v>
      </c>
      <c r="B851" s="2">
        <v>753849343</v>
      </c>
      <c r="C851" s="2" t="s">
        <v>43</v>
      </c>
      <c r="D851" s="4">
        <v>36670.5</v>
      </c>
      <c r="E851" s="1" t="s">
        <v>1094</v>
      </c>
      <c r="F851" s="1" t="s">
        <v>1789</v>
      </c>
      <c r="G851" s="1" t="s">
        <v>2773</v>
      </c>
      <c r="H851" s="1" t="s">
        <v>2804</v>
      </c>
      <c r="I851" s="1">
        <v>108984.77716896</v>
      </c>
      <c r="J851" s="1" t="s">
        <v>2805</v>
      </c>
    </row>
    <row r="852" spans="1:10" x14ac:dyDescent="0.25">
      <c r="A852" s="1" t="s">
        <v>2806</v>
      </c>
      <c r="B852" s="2">
        <v>855984744</v>
      </c>
      <c r="C852" s="2" t="s">
        <v>124</v>
      </c>
      <c r="D852" s="4">
        <v>14025</v>
      </c>
      <c r="E852" s="1" t="s">
        <v>1094</v>
      </c>
      <c r="F852" s="1" t="s">
        <v>989</v>
      </c>
      <c r="G852" s="1" t="s">
        <v>2773</v>
      </c>
      <c r="H852" s="1" t="s">
        <v>2807</v>
      </c>
      <c r="I852" s="1">
        <v>349634.89007999998</v>
      </c>
      <c r="J852" s="1" t="s">
        <v>2808</v>
      </c>
    </row>
    <row r="853" spans="1:10" x14ac:dyDescent="0.25">
      <c r="A853" s="1" t="s">
        <v>2809</v>
      </c>
      <c r="B853" s="2">
        <v>684809927</v>
      </c>
      <c r="C853" s="2" t="s">
        <v>365</v>
      </c>
      <c r="D853" s="4">
        <v>37035.75</v>
      </c>
      <c r="E853" s="1" t="s">
        <v>1094</v>
      </c>
      <c r="F853" s="1" t="s">
        <v>2211</v>
      </c>
      <c r="G853" s="1" t="s">
        <v>2773</v>
      </c>
      <c r="H853" s="1" t="s">
        <v>2810</v>
      </c>
      <c r="I853" s="1">
        <v>113641.44343272</v>
      </c>
      <c r="J853" s="1" t="s">
        <v>2811</v>
      </c>
    </row>
    <row r="854" spans="1:10" x14ac:dyDescent="0.25">
      <c r="A854" s="1" t="s">
        <v>2812</v>
      </c>
      <c r="B854" s="2">
        <v>373928798</v>
      </c>
      <c r="C854" s="2" t="s">
        <v>212</v>
      </c>
      <c r="D854" s="4">
        <v>24252</v>
      </c>
      <c r="E854" s="1" t="s">
        <v>1094</v>
      </c>
      <c r="F854" s="1" t="s">
        <v>2176</v>
      </c>
      <c r="G854" s="1" t="s">
        <v>2773</v>
      </c>
      <c r="H854" s="1" t="s">
        <v>2813</v>
      </c>
      <c r="I854" s="1">
        <v>87837.352693199995</v>
      </c>
      <c r="J854" s="1" t="s">
        <v>2814</v>
      </c>
    </row>
    <row r="855" spans="1:10" x14ac:dyDescent="0.25">
      <c r="A855" s="1" t="s">
        <v>2815</v>
      </c>
      <c r="B855" s="2">
        <v>365392432</v>
      </c>
      <c r="C855" s="2" t="s">
        <v>606</v>
      </c>
      <c r="D855" s="4">
        <v>23886.75</v>
      </c>
      <c r="E855" s="1" t="s">
        <v>1094</v>
      </c>
      <c r="F855" s="1" t="s">
        <v>985</v>
      </c>
      <c r="G855" s="1" t="s">
        <v>2773</v>
      </c>
      <c r="H855" s="1" t="s">
        <v>2816</v>
      </c>
      <c r="I855" s="1">
        <v>66145.745838550007</v>
      </c>
      <c r="J855" s="1" t="s">
        <v>2817</v>
      </c>
    </row>
    <row r="856" spans="1:10" x14ac:dyDescent="0.25">
      <c r="A856" s="1" t="s">
        <v>2818</v>
      </c>
      <c r="B856" s="2">
        <v>58474603</v>
      </c>
      <c r="C856" s="2" t="s">
        <v>124</v>
      </c>
      <c r="D856" s="4">
        <v>14025</v>
      </c>
      <c r="E856" s="1" t="s">
        <v>1094</v>
      </c>
      <c r="F856" s="1" t="s">
        <v>1840</v>
      </c>
      <c r="G856" s="1" t="s">
        <v>2773</v>
      </c>
      <c r="H856" s="1" t="s">
        <v>2819</v>
      </c>
      <c r="I856" s="1">
        <v>41566.849551359999</v>
      </c>
      <c r="J856" s="1" t="s">
        <v>2820</v>
      </c>
    </row>
    <row r="857" spans="1:10" x14ac:dyDescent="0.25">
      <c r="A857" s="1" t="s">
        <v>2821</v>
      </c>
      <c r="B857" s="2">
        <v>496015471</v>
      </c>
      <c r="C857" s="2" t="s">
        <v>124</v>
      </c>
      <c r="D857" s="4">
        <v>14025</v>
      </c>
      <c r="E857" s="1" t="s">
        <v>1094</v>
      </c>
      <c r="F857" s="1" t="s">
        <v>2278</v>
      </c>
      <c r="G857" s="1" t="s">
        <v>2773</v>
      </c>
      <c r="H857" s="1" t="s">
        <v>2822</v>
      </c>
      <c r="I857" s="1">
        <v>719976.08336519997</v>
      </c>
      <c r="J857" s="1" t="s">
        <v>2823</v>
      </c>
    </row>
    <row r="858" spans="1:10" x14ac:dyDescent="0.25">
      <c r="A858" s="1" t="s">
        <v>2824</v>
      </c>
      <c r="B858" s="2">
        <v>102351529</v>
      </c>
      <c r="C858" s="2" t="s">
        <v>380</v>
      </c>
      <c r="D858" s="4">
        <v>14390.25</v>
      </c>
      <c r="E858" s="1" t="s">
        <v>1094</v>
      </c>
      <c r="F858" s="1" t="s">
        <v>1277</v>
      </c>
      <c r="G858" s="1" t="s">
        <v>2773</v>
      </c>
      <c r="H858" s="1" t="s">
        <v>2825</v>
      </c>
      <c r="I858" s="1">
        <v>44136.497916</v>
      </c>
      <c r="J858" s="1" t="s">
        <v>2826</v>
      </c>
    </row>
    <row r="859" spans="1:10" x14ac:dyDescent="0.25">
      <c r="A859" s="1" t="s">
        <v>2827</v>
      </c>
      <c r="B859" s="2">
        <v>501846306</v>
      </c>
      <c r="C859" s="2" t="s">
        <v>357</v>
      </c>
      <c r="D859" s="4">
        <v>35209.5</v>
      </c>
      <c r="E859" s="1" t="s">
        <v>1094</v>
      </c>
      <c r="F859" s="1" t="s">
        <v>1016</v>
      </c>
      <c r="G859" s="1" t="s">
        <v>2773</v>
      </c>
      <c r="H859" s="1" t="s">
        <v>2828</v>
      </c>
      <c r="I859" s="1">
        <v>14935.366483199999</v>
      </c>
      <c r="J859" s="1" t="s">
        <v>2829</v>
      </c>
    </row>
    <row r="860" spans="1:10" x14ac:dyDescent="0.25">
      <c r="A860" s="1" t="s">
        <v>2830</v>
      </c>
      <c r="B860" s="2">
        <v>710742690</v>
      </c>
      <c r="C860" s="2" t="s">
        <v>889</v>
      </c>
      <c r="D860" s="4">
        <v>30096</v>
      </c>
      <c r="E860" s="1" t="s">
        <v>1094</v>
      </c>
      <c r="F860" s="1" t="s">
        <v>430</v>
      </c>
      <c r="G860" s="1" t="s">
        <v>2773</v>
      </c>
      <c r="H860" s="1" t="s">
        <v>2831</v>
      </c>
      <c r="I860" s="1">
        <v>116883.177948</v>
      </c>
      <c r="J860" s="1" t="s">
        <v>2832</v>
      </c>
    </row>
    <row r="861" spans="1:10" x14ac:dyDescent="0.25">
      <c r="A861" s="1" t="s">
        <v>2833</v>
      </c>
      <c r="B861" s="2">
        <v>420775631</v>
      </c>
      <c r="C861" s="2" t="s">
        <v>434</v>
      </c>
      <c r="D861" s="4">
        <v>28269.75</v>
      </c>
      <c r="E861" s="1" t="s">
        <v>1094</v>
      </c>
      <c r="F861" s="1" t="s">
        <v>1047</v>
      </c>
      <c r="G861" s="1" t="s">
        <v>2773</v>
      </c>
      <c r="H861" s="1" t="s">
        <v>2834</v>
      </c>
      <c r="I861" s="1">
        <v>226244.11729920001</v>
      </c>
      <c r="J861" s="1" t="s">
        <v>2835</v>
      </c>
    </row>
    <row r="862" spans="1:10" x14ac:dyDescent="0.25">
      <c r="A862" s="1" t="s">
        <v>2836</v>
      </c>
      <c r="B862" s="2">
        <v>296971198</v>
      </c>
      <c r="C862" s="2" t="s">
        <v>38</v>
      </c>
      <c r="D862" s="4">
        <v>21330</v>
      </c>
      <c r="E862" s="1" t="s">
        <v>1094</v>
      </c>
      <c r="F862" s="1" t="s">
        <v>130</v>
      </c>
      <c r="G862" s="1" t="s">
        <v>2773</v>
      </c>
      <c r="H862" s="1" t="s">
        <v>2837</v>
      </c>
      <c r="I862" s="1">
        <v>424009.98039113998</v>
      </c>
      <c r="J862" s="1" t="s">
        <v>2838</v>
      </c>
    </row>
    <row r="863" spans="1:10" x14ac:dyDescent="0.25">
      <c r="A863" s="1" t="s">
        <v>2839</v>
      </c>
      <c r="B863" s="2">
        <v>462984968</v>
      </c>
      <c r="C863" s="2" t="s">
        <v>452</v>
      </c>
      <c r="D863" s="4">
        <v>26078.25</v>
      </c>
      <c r="E863" s="1" t="s">
        <v>1094</v>
      </c>
      <c r="F863" s="1" t="s">
        <v>1815</v>
      </c>
      <c r="G863" s="1" t="s">
        <v>2773</v>
      </c>
      <c r="H863" s="1" t="s">
        <v>2840</v>
      </c>
      <c r="I863" s="1">
        <v>115869.3888</v>
      </c>
      <c r="J863" s="1" t="s">
        <v>2841</v>
      </c>
    </row>
    <row r="864" spans="1:10" x14ac:dyDescent="0.25">
      <c r="A864" s="1" t="s">
        <v>2842</v>
      </c>
      <c r="B864" s="2">
        <v>675487854</v>
      </c>
      <c r="C864" s="2" t="s">
        <v>162</v>
      </c>
      <c r="D864" s="4">
        <v>15851.25</v>
      </c>
      <c r="E864" s="1" t="s">
        <v>1094</v>
      </c>
      <c r="F864" s="1" t="s">
        <v>985</v>
      </c>
      <c r="G864" s="1" t="s">
        <v>2773</v>
      </c>
      <c r="H864" s="1" t="s">
        <v>2843</v>
      </c>
      <c r="I864" s="1">
        <v>376317.64854684001</v>
      </c>
      <c r="J864" s="1" t="s">
        <v>2844</v>
      </c>
    </row>
    <row r="865" spans="1:10" x14ac:dyDescent="0.25">
      <c r="A865" s="1" t="s">
        <v>2845</v>
      </c>
      <c r="B865" s="2">
        <v>862925892</v>
      </c>
      <c r="C865" s="2" t="s">
        <v>212</v>
      </c>
      <c r="D865" s="4">
        <v>24252</v>
      </c>
      <c r="E865" s="1" t="s">
        <v>1094</v>
      </c>
      <c r="F865" s="1" t="s">
        <v>395</v>
      </c>
      <c r="G865" s="1" t="s">
        <v>2773</v>
      </c>
      <c r="H865" s="1" t="s">
        <v>2846</v>
      </c>
      <c r="I865" s="1">
        <v>83853.752411520007</v>
      </c>
      <c r="J865" s="1" t="s">
        <v>2847</v>
      </c>
    </row>
    <row r="866" spans="1:10" x14ac:dyDescent="0.25">
      <c r="A866" s="1" t="s">
        <v>2848</v>
      </c>
      <c r="B866" s="2">
        <v>288127588</v>
      </c>
      <c r="C866" s="2" t="s">
        <v>167</v>
      </c>
      <c r="D866" s="4">
        <v>18773.25</v>
      </c>
      <c r="E866" s="1" t="s">
        <v>1094</v>
      </c>
      <c r="F866" s="1" t="s">
        <v>385</v>
      </c>
      <c r="G866" s="1" t="s">
        <v>2773</v>
      </c>
      <c r="H866" s="1" t="s">
        <v>2849</v>
      </c>
      <c r="I866" s="1">
        <v>9006.0909840000004</v>
      </c>
      <c r="J866" s="1" t="s">
        <v>1657</v>
      </c>
    </row>
    <row r="867" spans="1:10" x14ac:dyDescent="0.25">
      <c r="A867" s="1" t="s">
        <v>2850</v>
      </c>
      <c r="B867" s="2">
        <v>122639053</v>
      </c>
      <c r="C867" s="2" t="s">
        <v>498</v>
      </c>
      <c r="D867" s="4">
        <v>37766.25</v>
      </c>
      <c r="E867" s="1" t="s">
        <v>1094</v>
      </c>
      <c r="F867" s="1" t="s">
        <v>426</v>
      </c>
      <c r="G867" s="1" t="s">
        <v>2773</v>
      </c>
      <c r="H867" s="1" t="s">
        <v>2851</v>
      </c>
      <c r="I867" s="1">
        <v>210003.28511999999</v>
      </c>
      <c r="J867" s="1" t="s">
        <v>2852</v>
      </c>
    </row>
    <row r="868" spans="1:10" x14ac:dyDescent="0.25">
      <c r="A868" s="1" t="s">
        <v>2853</v>
      </c>
      <c r="B868" s="2">
        <v>749620169</v>
      </c>
      <c r="C868" s="2" t="s">
        <v>556</v>
      </c>
      <c r="D868" s="4">
        <v>27174</v>
      </c>
      <c r="E868" s="1" t="s">
        <v>1094</v>
      </c>
      <c r="F868" s="1" t="s">
        <v>1927</v>
      </c>
      <c r="G868" s="1" t="s">
        <v>2773</v>
      </c>
      <c r="H868" s="1" t="s">
        <v>2854</v>
      </c>
      <c r="I868" s="1">
        <v>271014.53690220002</v>
      </c>
      <c r="J868" s="1" t="s">
        <v>2855</v>
      </c>
    </row>
    <row r="869" spans="1:10" x14ac:dyDescent="0.25">
      <c r="A869" s="1" t="s">
        <v>2856</v>
      </c>
      <c r="B869" s="2">
        <v>854144068</v>
      </c>
      <c r="C869" s="2" t="s">
        <v>119</v>
      </c>
      <c r="D869" s="4">
        <v>24982.5</v>
      </c>
      <c r="E869" s="1" t="s">
        <v>1094</v>
      </c>
      <c r="F869" s="1" t="s">
        <v>784</v>
      </c>
      <c r="G869" s="1" t="s">
        <v>2773</v>
      </c>
      <c r="H869" s="1" t="s">
        <v>2857</v>
      </c>
      <c r="I869" s="1">
        <v>770161.71929471998</v>
      </c>
      <c r="J869" s="1" t="s">
        <v>2858</v>
      </c>
    </row>
    <row r="870" spans="1:10" x14ac:dyDescent="0.25">
      <c r="A870" s="1" t="s">
        <v>2859</v>
      </c>
      <c r="B870" s="2">
        <v>380223109</v>
      </c>
      <c r="C870" s="2" t="s">
        <v>203</v>
      </c>
      <c r="D870" s="4">
        <v>27539.25</v>
      </c>
      <c r="E870" s="1" t="s">
        <v>1094</v>
      </c>
      <c r="F870" s="1" t="s">
        <v>135</v>
      </c>
      <c r="G870" s="1" t="s">
        <v>2773</v>
      </c>
      <c r="H870" s="1" t="s">
        <v>2860</v>
      </c>
      <c r="I870" s="1">
        <v>226021.16184479999</v>
      </c>
      <c r="J870" s="1" t="s">
        <v>2861</v>
      </c>
    </row>
    <row r="871" spans="1:10" x14ac:dyDescent="0.25">
      <c r="A871" s="1" t="s">
        <v>2862</v>
      </c>
      <c r="B871" s="2">
        <v>190990752</v>
      </c>
      <c r="C871" s="2" t="s">
        <v>470</v>
      </c>
      <c r="D871" s="4">
        <v>14755.5</v>
      </c>
      <c r="E871" s="1" t="s">
        <v>1094</v>
      </c>
      <c r="F871" s="1" t="s">
        <v>381</v>
      </c>
      <c r="G871" s="1" t="s">
        <v>2773</v>
      </c>
      <c r="H871" s="1" t="s">
        <v>2863</v>
      </c>
      <c r="I871" s="1">
        <v>156634.0772724</v>
      </c>
      <c r="J871" s="1" t="s">
        <v>2864</v>
      </c>
    </row>
    <row r="872" spans="1:10" x14ac:dyDescent="0.25">
      <c r="A872" s="1" t="s">
        <v>2865</v>
      </c>
      <c r="B872" s="2">
        <v>567668389</v>
      </c>
      <c r="C872" s="2" t="s">
        <v>479</v>
      </c>
      <c r="D872" s="4">
        <v>33383.25</v>
      </c>
      <c r="E872" s="1" t="s">
        <v>1094</v>
      </c>
      <c r="F872" s="1" t="s">
        <v>574</v>
      </c>
      <c r="G872" s="1" t="s">
        <v>2773</v>
      </c>
      <c r="H872" s="1" t="s">
        <v>2866</v>
      </c>
      <c r="I872" s="1">
        <v>50481.115176959996</v>
      </c>
      <c r="J872" s="1" t="s">
        <v>2867</v>
      </c>
    </row>
    <row r="873" spans="1:10" x14ac:dyDescent="0.25">
      <c r="A873" s="1" t="s">
        <v>2868</v>
      </c>
      <c r="B873" s="2">
        <v>232958073</v>
      </c>
      <c r="C873" s="2" t="s">
        <v>568</v>
      </c>
      <c r="D873" s="4">
        <v>25713</v>
      </c>
      <c r="E873" s="1" t="s">
        <v>1094</v>
      </c>
      <c r="F873" s="1" t="s">
        <v>139</v>
      </c>
      <c r="G873" s="1" t="s">
        <v>2773</v>
      </c>
      <c r="H873" s="1" t="s">
        <v>2869</v>
      </c>
      <c r="I873" s="1">
        <v>827309.34257400001</v>
      </c>
      <c r="J873" s="1" t="s">
        <v>2306</v>
      </c>
    </row>
    <row r="874" spans="1:10" x14ac:dyDescent="0.25">
      <c r="A874" s="1" t="s">
        <v>2870</v>
      </c>
      <c r="B874" s="2">
        <v>281763511</v>
      </c>
      <c r="C874" s="2" t="s">
        <v>162</v>
      </c>
      <c r="D874" s="4">
        <v>15851.25</v>
      </c>
      <c r="E874" s="1" t="s">
        <v>1094</v>
      </c>
      <c r="F874" s="1" t="s">
        <v>385</v>
      </c>
      <c r="G874" s="1" t="s">
        <v>2773</v>
      </c>
      <c r="H874" s="1" t="s">
        <v>2871</v>
      </c>
      <c r="I874" s="1">
        <v>44416.761121919997</v>
      </c>
      <c r="J874" s="1" t="s">
        <v>2872</v>
      </c>
    </row>
    <row r="875" spans="1:10" x14ac:dyDescent="0.25">
      <c r="A875" s="1" t="s">
        <v>2873</v>
      </c>
      <c r="B875" s="2">
        <v>913488559</v>
      </c>
      <c r="C875" s="2" t="s">
        <v>124</v>
      </c>
      <c r="D875" s="4">
        <v>14025</v>
      </c>
      <c r="E875" s="1" t="s">
        <v>1094</v>
      </c>
      <c r="F875" s="1" t="s">
        <v>115</v>
      </c>
      <c r="G875" s="1" t="s">
        <v>2773</v>
      </c>
      <c r="H875" s="1" t="s">
        <v>2874</v>
      </c>
      <c r="I875" s="1">
        <v>27436.312514000001</v>
      </c>
      <c r="J875" s="1" t="s">
        <v>2484</v>
      </c>
    </row>
    <row r="876" spans="1:10" x14ac:dyDescent="0.25">
      <c r="A876" s="1" t="s">
        <v>2875</v>
      </c>
      <c r="B876" s="2">
        <v>822220105</v>
      </c>
      <c r="C876" s="2" t="s">
        <v>862</v>
      </c>
      <c r="D876" s="4">
        <v>24617.25</v>
      </c>
      <c r="E876" s="1" t="s">
        <v>1094</v>
      </c>
      <c r="F876" s="1" t="s">
        <v>1054</v>
      </c>
      <c r="G876" s="1" t="s">
        <v>2773</v>
      </c>
      <c r="H876" s="1" t="s">
        <v>2876</v>
      </c>
      <c r="I876" s="1">
        <v>97762.199145599996</v>
      </c>
      <c r="J876" s="1" t="s">
        <v>2877</v>
      </c>
    </row>
    <row r="877" spans="1:10" x14ac:dyDescent="0.25">
      <c r="A877" s="1" t="s">
        <v>2878</v>
      </c>
      <c r="B877" s="2">
        <v>539938714</v>
      </c>
      <c r="C877" s="2" t="s">
        <v>268</v>
      </c>
      <c r="D877" s="4">
        <v>17677.5</v>
      </c>
      <c r="E877" s="1" t="s">
        <v>1094</v>
      </c>
      <c r="F877" s="1" t="s">
        <v>807</v>
      </c>
      <c r="G877" s="1" t="s">
        <v>2773</v>
      </c>
      <c r="H877" s="1" t="s">
        <v>2879</v>
      </c>
      <c r="I877" s="1">
        <v>120496.2897852</v>
      </c>
      <c r="J877" s="1" t="s">
        <v>2880</v>
      </c>
    </row>
    <row r="878" spans="1:10" x14ac:dyDescent="0.25">
      <c r="A878" s="1" t="s">
        <v>2881</v>
      </c>
      <c r="B878" s="2">
        <v>670368682</v>
      </c>
      <c r="C878" s="2" t="s">
        <v>335</v>
      </c>
      <c r="D878" s="4">
        <v>19869</v>
      </c>
      <c r="E878" s="1" t="s">
        <v>1094</v>
      </c>
      <c r="F878" s="1" t="s">
        <v>1308</v>
      </c>
      <c r="G878" s="1" t="s">
        <v>2773</v>
      </c>
      <c r="H878" s="1" t="s">
        <v>2882</v>
      </c>
      <c r="I878" s="1">
        <v>46477.953467400002</v>
      </c>
      <c r="J878" s="1" t="s">
        <v>2883</v>
      </c>
    </row>
    <row r="879" spans="1:10" x14ac:dyDescent="0.25">
      <c r="A879" s="1" t="s">
        <v>2884</v>
      </c>
      <c r="B879" s="2">
        <v>503978562</v>
      </c>
      <c r="C879" s="2" t="s">
        <v>226</v>
      </c>
      <c r="D879" s="4">
        <v>31557</v>
      </c>
      <c r="E879" s="1" t="s">
        <v>1094</v>
      </c>
      <c r="F879" s="1" t="s">
        <v>909</v>
      </c>
      <c r="G879" s="1" t="s">
        <v>2773</v>
      </c>
      <c r="H879" s="1" t="s">
        <v>2885</v>
      </c>
      <c r="I879" s="1">
        <v>772573.68390527996</v>
      </c>
      <c r="J879" s="1" t="s">
        <v>2886</v>
      </c>
    </row>
    <row r="880" spans="1:10" x14ac:dyDescent="0.25">
      <c r="A880" s="1" t="s">
        <v>2887</v>
      </c>
      <c r="B880" s="2">
        <v>394817617</v>
      </c>
      <c r="C880" s="2" t="s">
        <v>245</v>
      </c>
      <c r="D880" s="4">
        <v>19503.75</v>
      </c>
      <c r="E880" s="1" t="s">
        <v>1094</v>
      </c>
      <c r="F880" s="1" t="s">
        <v>514</v>
      </c>
      <c r="G880" s="1" t="s">
        <v>2773</v>
      </c>
      <c r="H880" s="1" t="s">
        <v>2888</v>
      </c>
      <c r="I880" s="1">
        <v>590612.44843380002</v>
      </c>
      <c r="J880" s="1" t="s">
        <v>2889</v>
      </c>
    </row>
    <row r="881" spans="1:10" x14ac:dyDescent="0.25">
      <c r="A881" s="1" t="s">
        <v>2890</v>
      </c>
      <c r="B881" s="2">
        <v>693697228</v>
      </c>
      <c r="C881" s="2" t="s">
        <v>452</v>
      </c>
      <c r="D881" s="4">
        <v>26078.25</v>
      </c>
      <c r="E881" s="1" t="s">
        <v>1094</v>
      </c>
      <c r="F881" s="1" t="s">
        <v>260</v>
      </c>
      <c r="G881" s="1" t="s">
        <v>2773</v>
      </c>
      <c r="H881" s="1" t="s">
        <v>2891</v>
      </c>
      <c r="I881" s="1">
        <v>39853.601623080001</v>
      </c>
      <c r="J881" s="1" t="s">
        <v>2892</v>
      </c>
    </row>
    <row r="882" spans="1:10" x14ac:dyDescent="0.25">
      <c r="A882" s="1" t="s">
        <v>2893</v>
      </c>
      <c r="B882" s="2">
        <v>366489606</v>
      </c>
      <c r="C882" s="2" t="s">
        <v>434</v>
      </c>
      <c r="D882" s="4">
        <v>28269.75</v>
      </c>
      <c r="E882" s="1" t="s">
        <v>1094</v>
      </c>
      <c r="F882" s="1" t="s">
        <v>1610</v>
      </c>
      <c r="G882" s="1" t="s">
        <v>2773</v>
      </c>
      <c r="H882" s="1" t="s">
        <v>2894</v>
      </c>
      <c r="I882" s="1">
        <v>156823.566391</v>
      </c>
      <c r="J882" s="1" t="s">
        <v>2895</v>
      </c>
    </row>
    <row r="883" spans="1:10" x14ac:dyDescent="0.25">
      <c r="A883" s="1" t="s">
        <v>2896</v>
      </c>
      <c r="B883" s="2">
        <v>113165911</v>
      </c>
      <c r="C883" s="2" t="s">
        <v>52</v>
      </c>
      <c r="D883" s="4">
        <v>20234.25</v>
      </c>
      <c r="E883" s="1" t="s">
        <v>1094</v>
      </c>
      <c r="F883" s="1" t="s">
        <v>106</v>
      </c>
      <c r="G883" s="1" t="s">
        <v>2773</v>
      </c>
      <c r="H883" s="1" t="s">
        <v>2897</v>
      </c>
      <c r="I883" s="1">
        <v>87052.087916639997</v>
      </c>
      <c r="J883" s="1" t="s">
        <v>2898</v>
      </c>
    </row>
    <row r="884" spans="1:10" x14ac:dyDescent="0.25">
      <c r="A884" s="1" t="s">
        <v>2899</v>
      </c>
      <c r="B884" s="2">
        <v>315387508</v>
      </c>
      <c r="C884" s="2" t="s">
        <v>129</v>
      </c>
      <c r="D884" s="4">
        <v>15120.75</v>
      </c>
      <c r="E884" s="1" t="s">
        <v>1094</v>
      </c>
      <c r="F884" s="1" t="s">
        <v>483</v>
      </c>
      <c r="G884" s="1" t="s">
        <v>2773</v>
      </c>
      <c r="H884" s="1" t="s">
        <v>2900</v>
      </c>
      <c r="I884" s="1">
        <v>798554.41469999996</v>
      </c>
      <c r="J884" s="1" t="s">
        <v>2901</v>
      </c>
    </row>
    <row r="885" spans="1:10" x14ac:dyDescent="0.25">
      <c r="A885" s="1" t="s">
        <v>2902</v>
      </c>
      <c r="B885" s="2">
        <v>456676656</v>
      </c>
      <c r="C885" s="2" t="s">
        <v>298</v>
      </c>
      <c r="D885" s="4">
        <v>38131.5</v>
      </c>
      <c r="E885" s="1" t="s">
        <v>1094</v>
      </c>
      <c r="F885" s="1" t="s">
        <v>318</v>
      </c>
      <c r="G885" s="1" t="s">
        <v>2773</v>
      </c>
      <c r="H885" s="1" t="s">
        <v>2903</v>
      </c>
      <c r="I885" s="1">
        <v>275526.95225999999</v>
      </c>
      <c r="J885" s="1" t="s">
        <v>2904</v>
      </c>
    </row>
    <row r="886" spans="1:10" x14ac:dyDescent="0.25">
      <c r="A886" s="1" t="s">
        <v>2905</v>
      </c>
      <c r="B886" s="2">
        <v>994174473</v>
      </c>
      <c r="C886" s="2" t="s">
        <v>357</v>
      </c>
      <c r="D886" s="4">
        <v>35209.5</v>
      </c>
      <c r="E886" s="1" t="s">
        <v>1094</v>
      </c>
      <c r="F886" s="1" t="s">
        <v>1840</v>
      </c>
      <c r="G886" s="1" t="s">
        <v>2773</v>
      </c>
      <c r="H886" s="1" t="s">
        <v>2906</v>
      </c>
      <c r="I886" s="1">
        <v>87793.706563200001</v>
      </c>
      <c r="J886" s="1" t="s">
        <v>2907</v>
      </c>
    </row>
    <row r="887" spans="1:10" x14ac:dyDescent="0.25">
      <c r="A887" s="1" t="s">
        <v>2908</v>
      </c>
      <c r="B887" s="2">
        <v>410565587</v>
      </c>
      <c r="C887" s="2" t="s">
        <v>348</v>
      </c>
      <c r="D887" s="4">
        <v>28635</v>
      </c>
      <c r="E887" s="1" t="s">
        <v>1094</v>
      </c>
      <c r="F887" s="1" t="s">
        <v>68</v>
      </c>
      <c r="G887" s="1" t="s">
        <v>2773</v>
      </c>
      <c r="H887" s="1" t="s">
        <v>2909</v>
      </c>
      <c r="I887" s="1">
        <v>305079.26359092002</v>
      </c>
      <c r="J887" s="1" t="s">
        <v>2910</v>
      </c>
    </row>
    <row r="888" spans="1:10" x14ac:dyDescent="0.25">
      <c r="A888" s="1" t="s">
        <v>2911</v>
      </c>
      <c r="B888" s="2">
        <v>923743468</v>
      </c>
      <c r="C888" s="2" t="s">
        <v>212</v>
      </c>
      <c r="D888" s="4">
        <v>24252</v>
      </c>
      <c r="E888" s="1" t="s">
        <v>1094</v>
      </c>
      <c r="F888" s="1" t="s">
        <v>499</v>
      </c>
      <c r="G888" s="1" t="s">
        <v>2773</v>
      </c>
      <c r="H888" s="1" t="s">
        <v>2912</v>
      </c>
      <c r="I888" s="1">
        <v>732957.46074000001</v>
      </c>
      <c r="J888" s="1" t="s">
        <v>2913</v>
      </c>
    </row>
    <row r="889" spans="1:10" x14ac:dyDescent="0.25">
      <c r="A889" s="1" t="s">
        <v>2914</v>
      </c>
      <c r="B889" s="2">
        <v>105868418</v>
      </c>
      <c r="C889" s="2" t="s">
        <v>403</v>
      </c>
      <c r="D889" s="4">
        <v>31922.25</v>
      </c>
      <c r="E889" s="1" t="s">
        <v>1094</v>
      </c>
      <c r="F889" s="1" t="s">
        <v>549</v>
      </c>
      <c r="G889" s="1" t="s">
        <v>2773</v>
      </c>
      <c r="H889" s="1" t="s">
        <v>2915</v>
      </c>
      <c r="I889" s="1">
        <v>315565.84111199999</v>
      </c>
      <c r="J889" s="1" t="s">
        <v>2916</v>
      </c>
    </row>
    <row r="890" spans="1:10" x14ac:dyDescent="0.25">
      <c r="A890" s="1" t="s">
        <v>2917</v>
      </c>
      <c r="B890" s="2">
        <v>466881314</v>
      </c>
      <c r="C890" s="2" t="s">
        <v>82</v>
      </c>
      <c r="D890" s="4">
        <v>16947</v>
      </c>
      <c r="E890" s="1" t="s">
        <v>1094</v>
      </c>
      <c r="F890" s="1" t="s">
        <v>353</v>
      </c>
      <c r="G890" s="1" t="s">
        <v>2773</v>
      </c>
      <c r="H890" s="1" t="s">
        <v>2918</v>
      </c>
      <c r="I890" s="1">
        <v>49013.391084839997</v>
      </c>
      <c r="J890" s="1" t="s">
        <v>2919</v>
      </c>
    </row>
    <row r="891" spans="1:10" x14ac:dyDescent="0.25">
      <c r="A891" s="1" t="s">
        <v>2920</v>
      </c>
      <c r="B891" s="2">
        <v>502344094</v>
      </c>
      <c r="C891" s="2" t="s">
        <v>698</v>
      </c>
      <c r="D891" s="4">
        <v>18408</v>
      </c>
      <c r="E891" s="1" t="s">
        <v>1094</v>
      </c>
      <c r="F891" s="1" t="s">
        <v>353</v>
      </c>
      <c r="G891" s="1" t="s">
        <v>2773</v>
      </c>
      <c r="H891" s="1" t="s">
        <v>2921</v>
      </c>
      <c r="I891" s="1">
        <v>167218.47531479999</v>
      </c>
      <c r="J891" s="1" t="s">
        <v>2922</v>
      </c>
    </row>
    <row r="892" spans="1:10" x14ac:dyDescent="0.25">
      <c r="A892" s="1" t="s">
        <v>2923</v>
      </c>
      <c r="B892" s="2">
        <v>163972762</v>
      </c>
      <c r="C892" s="2" t="s">
        <v>434</v>
      </c>
      <c r="D892" s="4">
        <v>28269.75</v>
      </c>
      <c r="E892" s="1" t="s">
        <v>1094</v>
      </c>
      <c r="F892" s="1" t="s">
        <v>199</v>
      </c>
      <c r="G892" s="1" t="s">
        <v>2773</v>
      </c>
      <c r="H892" s="1" t="s">
        <v>2924</v>
      </c>
      <c r="I892" s="1">
        <v>811248.91720256</v>
      </c>
      <c r="J892" s="1" t="s">
        <v>2925</v>
      </c>
    </row>
    <row r="893" spans="1:10" x14ac:dyDescent="0.25">
      <c r="A893" s="1" t="s">
        <v>2926</v>
      </c>
      <c r="B893" s="2">
        <v>620633359</v>
      </c>
      <c r="C893" s="2" t="s">
        <v>479</v>
      </c>
      <c r="D893" s="4">
        <v>33383.25</v>
      </c>
      <c r="E893" s="1" t="s">
        <v>1094</v>
      </c>
      <c r="F893" s="1" t="s">
        <v>2278</v>
      </c>
      <c r="G893" s="1" t="s">
        <v>2773</v>
      </c>
      <c r="H893" s="1" t="s">
        <v>2927</v>
      </c>
      <c r="I893" s="1">
        <v>131719.68900000001</v>
      </c>
      <c r="J893" s="1" t="s">
        <v>2928</v>
      </c>
    </row>
    <row r="894" spans="1:10" x14ac:dyDescent="0.25">
      <c r="A894" s="1" t="s">
        <v>2929</v>
      </c>
      <c r="B894" s="2">
        <v>620396227</v>
      </c>
      <c r="C894" s="2" t="s">
        <v>194</v>
      </c>
      <c r="D894" s="4">
        <v>30826.5</v>
      </c>
      <c r="E894" s="1" t="s">
        <v>1094</v>
      </c>
      <c r="F894" s="1" t="s">
        <v>68</v>
      </c>
      <c r="G894" s="1" t="s">
        <v>2773</v>
      </c>
      <c r="H894" s="1" t="s">
        <v>2930</v>
      </c>
      <c r="I894" s="1">
        <v>42485.21925984</v>
      </c>
      <c r="J894" s="1" t="s">
        <v>2931</v>
      </c>
    </row>
    <row r="895" spans="1:10" x14ac:dyDescent="0.25">
      <c r="A895" s="1" t="s">
        <v>2932</v>
      </c>
      <c r="B895" s="2">
        <v>177736275</v>
      </c>
      <c r="C895" s="2" t="s">
        <v>556</v>
      </c>
      <c r="D895" s="4">
        <v>27174</v>
      </c>
      <c r="E895" s="1" t="s">
        <v>1094</v>
      </c>
      <c r="F895" s="1" t="s">
        <v>870</v>
      </c>
      <c r="G895" s="1" t="s">
        <v>2773</v>
      </c>
      <c r="H895" s="1" t="s">
        <v>2933</v>
      </c>
      <c r="I895" s="1">
        <v>47612.076557760003</v>
      </c>
      <c r="J895" s="1" t="s">
        <v>2934</v>
      </c>
    </row>
    <row r="896" spans="1:10" x14ac:dyDescent="0.25">
      <c r="A896" s="1" t="s">
        <v>2935</v>
      </c>
      <c r="B896" s="2">
        <v>247728267</v>
      </c>
      <c r="C896" s="2" t="s">
        <v>221</v>
      </c>
      <c r="D896" s="4">
        <v>33748.5</v>
      </c>
      <c r="E896" s="1" t="s">
        <v>1094</v>
      </c>
      <c r="F896" s="1" t="s">
        <v>784</v>
      </c>
      <c r="G896" s="1" t="s">
        <v>2773</v>
      </c>
      <c r="H896" s="1" t="s">
        <v>2936</v>
      </c>
      <c r="I896" s="1">
        <v>641714.80932</v>
      </c>
      <c r="J896" s="1" t="s">
        <v>2937</v>
      </c>
    </row>
    <row r="897" spans="1:10" x14ac:dyDescent="0.25">
      <c r="A897" s="1" t="s">
        <v>2938</v>
      </c>
      <c r="B897" s="2">
        <v>97263710</v>
      </c>
      <c r="C897" s="2" t="s">
        <v>203</v>
      </c>
      <c r="D897" s="4">
        <v>27539.25</v>
      </c>
      <c r="E897" s="1" t="s">
        <v>1094</v>
      </c>
      <c r="F897" s="1" t="s">
        <v>83</v>
      </c>
      <c r="G897" s="1" t="s">
        <v>2773</v>
      </c>
      <c r="H897" s="1" t="s">
        <v>2939</v>
      </c>
      <c r="I897" s="1">
        <v>324275.319648</v>
      </c>
      <c r="J897" s="1" t="s">
        <v>2940</v>
      </c>
    </row>
    <row r="898" spans="1:10" x14ac:dyDescent="0.25">
      <c r="A898" s="1" t="s">
        <v>2941</v>
      </c>
      <c r="B898" s="2">
        <v>425771114</v>
      </c>
      <c r="C898" s="2" t="s">
        <v>661</v>
      </c>
      <c r="D898" s="4">
        <v>16216.5</v>
      </c>
      <c r="E898" s="1" t="s">
        <v>1094</v>
      </c>
      <c r="F898" s="1" t="s">
        <v>487</v>
      </c>
      <c r="G898" s="1" t="s">
        <v>2773</v>
      </c>
      <c r="H898" s="1" t="s">
        <v>2942</v>
      </c>
      <c r="I898" s="1">
        <v>197699.66726399999</v>
      </c>
      <c r="J898" s="1" t="s">
        <v>2943</v>
      </c>
    </row>
    <row r="899" spans="1:10" x14ac:dyDescent="0.25">
      <c r="A899" s="1" t="s">
        <v>2944</v>
      </c>
      <c r="B899" s="2">
        <v>870101837</v>
      </c>
      <c r="C899" s="2" t="s">
        <v>322</v>
      </c>
      <c r="D899" s="4">
        <v>26443.5</v>
      </c>
      <c r="E899" s="1" t="s">
        <v>1094</v>
      </c>
      <c r="F899" s="1" t="s">
        <v>1610</v>
      </c>
      <c r="G899" s="1" t="s">
        <v>2773</v>
      </c>
      <c r="H899" s="1" t="s">
        <v>2945</v>
      </c>
      <c r="I899" s="1">
        <v>189894.2698184</v>
      </c>
      <c r="J899" s="1" t="s">
        <v>2946</v>
      </c>
    </row>
    <row r="900" spans="1:10" x14ac:dyDescent="0.25">
      <c r="A900" s="1" t="s">
        <v>2947</v>
      </c>
      <c r="B900" s="2">
        <v>348946567</v>
      </c>
      <c r="C900" s="2" t="s">
        <v>281</v>
      </c>
      <c r="D900" s="4">
        <v>21695.25</v>
      </c>
      <c r="E900" s="1" t="s">
        <v>1094</v>
      </c>
      <c r="F900" s="1" t="s">
        <v>1400</v>
      </c>
      <c r="G900" s="1" t="s">
        <v>2773</v>
      </c>
      <c r="H900" s="1" t="s">
        <v>2948</v>
      </c>
      <c r="I900" s="1">
        <v>119813.299092</v>
      </c>
      <c r="J900" s="1" t="s">
        <v>2949</v>
      </c>
    </row>
    <row r="901" spans="1:10" x14ac:dyDescent="0.25">
      <c r="A901" s="1" t="s">
        <v>2950</v>
      </c>
      <c r="B901" s="2">
        <v>834782830</v>
      </c>
      <c r="C901" s="2" t="s">
        <v>357</v>
      </c>
      <c r="D901" s="4">
        <v>35209.5</v>
      </c>
      <c r="E901" s="1" t="s">
        <v>1094</v>
      </c>
      <c r="F901" s="1" t="s">
        <v>2201</v>
      </c>
      <c r="G901" s="1" t="s">
        <v>2773</v>
      </c>
      <c r="H901" s="1" t="s">
        <v>2951</v>
      </c>
      <c r="I901" s="1">
        <v>55758.329313959999</v>
      </c>
      <c r="J901" s="1" t="s">
        <v>2952</v>
      </c>
    </row>
    <row r="902" spans="1:10" x14ac:dyDescent="0.25">
      <c r="A902" s="1" t="s">
        <v>2953</v>
      </c>
      <c r="B902" s="2">
        <v>872982431</v>
      </c>
      <c r="C902" s="2" t="s">
        <v>203</v>
      </c>
      <c r="D902" s="4">
        <v>27539.25</v>
      </c>
      <c r="E902" s="1" t="s">
        <v>1094</v>
      </c>
      <c r="F902" s="1" t="s">
        <v>491</v>
      </c>
      <c r="G902" s="1" t="s">
        <v>2773</v>
      </c>
      <c r="H902" s="1" t="s">
        <v>2954</v>
      </c>
      <c r="I902" s="1">
        <v>52963.392622079999</v>
      </c>
      <c r="J902" s="1" t="s">
        <v>2955</v>
      </c>
    </row>
    <row r="903" spans="1:10" x14ac:dyDescent="0.25">
      <c r="A903" s="1" t="s">
        <v>2956</v>
      </c>
      <c r="B903" s="2">
        <v>930711869</v>
      </c>
      <c r="C903" s="2" t="s">
        <v>556</v>
      </c>
      <c r="D903" s="4">
        <v>27174</v>
      </c>
      <c r="E903" s="1" t="s">
        <v>1094</v>
      </c>
      <c r="F903" s="1" t="s">
        <v>370</v>
      </c>
      <c r="G903" s="1" t="s">
        <v>2773</v>
      </c>
      <c r="H903" s="1" t="s">
        <v>2957</v>
      </c>
      <c r="I903" s="1">
        <v>168784.05350400001</v>
      </c>
      <c r="J903" s="1" t="s">
        <v>2958</v>
      </c>
    </row>
    <row r="904" spans="1:10" x14ac:dyDescent="0.25">
      <c r="A904" s="1" t="s">
        <v>2959</v>
      </c>
      <c r="B904" s="2">
        <v>839510673</v>
      </c>
      <c r="C904" s="2" t="s">
        <v>380</v>
      </c>
      <c r="D904" s="4">
        <v>14390.25</v>
      </c>
      <c r="E904" s="1" t="s">
        <v>1094</v>
      </c>
      <c r="F904" s="1" t="s">
        <v>172</v>
      </c>
      <c r="G904" s="1" t="s">
        <v>2773</v>
      </c>
      <c r="H904" s="1" t="s">
        <v>2960</v>
      </c>
      <c r="I904" s="1">
        <v>320430.00011715002</v>
      </c>
      <c r="J904" s="1" t="s">
        <v>2961</v>
      </c>
    </row>
    <row r="905" spans="1:10" x14ac:dyDescent="0.25">
      <c r="A905" s="1" t="s">
        <v>2962</v>
      </c>
      <c r="B905" s="2">
        <v>399350201</v>
      </c>
      <c r="C905" s="2" t="s">
        <v>568</v>
      </c>
      <c r="D905" s="4">
        <v>25713</v>
      </c>
      <c r="E905" s="1" t="s">
        <v>1094</v>
      </c>
      <c r="F905" s="1" t="s">
        <v>208</v>
      </c>
      <c r="G905" s="1" t="s">
        <v>2773</v>
      </c>
      <c r="H905" s="1" t="s">
        <v>2963</v>
      </c>
      <c r="I905" s="1">
        <v>39745.300953600003</v>
      </c>
      <c r="J905" s="1" t="s">
        <v>2964</v>
      </c>
    </row>
    <row r="906" spans="1:10" x14ac:dyDescent="0.25">
      <c r="A906" s="1" t="s">
        <v>2965</v>
      </c>
      <c r="B906" s="2">
        <v>829001426</v>
      </c>
      <c r="C906" s="2" t="s">
        <v>189</v>
      </c>
      <c r="D906" s="4">
        <v>22425.75</v>
      </c>
      <c r="E906" s="1" t="s">
        <v>1094</v>
      </c>
      <c r="F906" s="1" t="s">
        <v>168</v>
      </c>
      <c r="G906" s="1" t="s">
        <v>2773</v>
      </c>
      <c r="H906" s="1" t="s">
        <v>2966</v>
      </c>
      <c r="I906" s="1">
        <v>539458.94149341004</v>
      </c>
      <c r="J906" s="1" t="s">
        <v>2967</v>
      </c>
    </row>
    <row r="907" spans="1:10" x14ac:dyDescent="0.25">
      <c r="A907" s="1" t="s">
        <v>2968</v>
      </c>
      <c r="B907" s="2">
        <v>422659041</v>
      </c>
      <c r="C907" s="2" t="s">
        <v>129</v>
      </c>
      <c r="D907" s="4">
        <v>15120.75</v>
      </c>
      <c r="E907" s="1" t="s">
        <v>1094</v>
      </c>
      <c r="F907" s="1" t="s">
        <v>1400</v>
      </c>
      <c r="G907" s="1" t="s">
        <v>2773</v>
      </c>
      <c r="H907" s="1" t="s">
        <v>2969</v>
      </c>
      <c r="I907" s="1">
        <v>283297.39121052</v>
      </c>
      <c r="J907" s="1" t="s">
        <v>2970</v>
      </c>
    </row>
    <row r="908" spans="1:10" x14ac:dyDescent="0.25">
      <c r="A908" s="1" t="s">
        <v>2971</v>
      </c>
      <c r="B908" s="2">
        <v>790275661</v>
      </c>
      <c r="C908" s="2" t="s">
        <v>162</v>
      </c>
      <c r="D908" s="4">
        <v>15851.25</v>
      </c>
      <c r="E908" s="1" t="s">
        <v>1094</v>
      </c>
      <c r="F908" s="1" t="s">
        <v>331</v>
      </c>
      <c r="G908" s="1" t="s">
        <v>2773</v>
      </c>
      <c r="H908" s="1" t="s">
        <v>2972</v>
      </c>
      <c r="I908" s="1">
        <v>144603.76082600001</v>
      </c>
      <c r="J908" s="1" t="s">
        <v>2973</v>
      </c>
    </row>
    <row r="909" spans="1:10" x14ac:dyDescent="0.25">
      <c r="A909" s="1" t="s">
        <v>2974</v>
      </c>
      <c r="B909" s="2">
        <v>551030874</v>
      </c>
      <c r="C909" s="2" t="s">
        <v>143</v>
      </c>
      <c r="D909" s="4">
        <v>34479</v>
      </c>
      <c r="E909" s="1" t="s">
        <v>1094</v>
      </c>
      <c r="F909" s="1" t="s">
        <v>172</v>
      </c>
      <c r="G909" s="1" t="s">
        <v>2773</v>
      </c>
      <c r="H909" s="1" t="s">
        <v>2975</v>
      </c>
      <c r="I909" s="1">
        <v>210324.235212</v>
      </c>
      <c r="J909" s="1" t="s">
        <v>2976</v>
      </c>
    </row>
    <row r="910" spans="1:10" x14ac:dyDescent="0.25">
      <c r="A910" s="1" t="s">
        <v>2977</v>
      </c>
      <c r="B910" s="2">
        <v>987000482</v>
      </c>
      <c r="C910" s="2" t="s">
        <v>154</v>
      </c>
      <c r="D910" s="4">
        <v>29730.75</v>
      </c>
      <c r="E910" s="1" t="s">
        <v>1094</v>
      </c>
      <c r="F910" s="1" t="s">
        <v>2364</v>
      </c>
      <c r="G910" s="1" t="s">
        <v>2773</v>
      </c>
      <c r="H910" s="1" t="s">
        <v>2978</v>
      </c>
      <c r="I910" s="1">
        <v>11615.325836399999</v>
      </c>
      <c r="J910" s="1" t="s">
        <v>2979</v>
      </c>
    </row>
    <row r="911" spans="1:10" x14ac:dyDescent="0.25">
      <c r="A911" s="1" t="s">
        <v>2980</v>
      </c>
      <c r="B911" s="2">
        <v>852265287</v>
      </c>
      <c r="C911" s="2" t="s">
        <v>479</v>
      </c>
      <c r="D911" s="4">
        <v>33383.25</v>
      </c>
      <c r="E911" s="1" t="s">
        <v>1094</v>
      </c>
      <c r="F911" s="1" t="s">
        <v>222</v>
      </c>
      <c r="G911" s="1" t="s">
        <v>2773</v>
      </c>
      <c r="H911" s="1" t="s">
        <v>2981</v>
      </c>
      <c r="I911" s="1">
        <v>93171.931269120003</v>
      </c>
      <c r="J911" s="1" t="s">
        <v>2982</v>
      </c>
    </row>
    <row r="912" spans="1:10" x14ac:dyDescent="0.25">
      <c r="A912" s="1" t="s">
        <v>2983</v>
      </c>
      <c r="B912" s="2">
        <v>921471761</v>
      </c>
      <c r="C912" s="2" t="s">
        <v>52</v>
      </c>
      <c r="D912" s="4">
        <v>20234.25</v>
      </c>
      <c r="E912" s="1" t="s">
        <v>1094</v>
      </c>
      <c r="F912" s="1" t="s">
        <v>172</v>
      </c>
      <c r="G912" s="1" t="s">
        <v>2773</v>
      </c>
      <c r="H912" s="1" t="s">
        <v>2984</v>
      </c>
      <c r="I912" s="1">
        <v>297799.72185600002</v>
      </c>
      <c r="J912" s="1" t="s">
        <v>2985</v>
      </c>
    </row>
    <row r="913" spans="1:10" x14ac:dyDescent="0.25">
      <c r="A913" s="1" t="s">
        <v>2986</v>
      </c>
      <c r="B913" s="2">
        <v>451071107</v>
      </c>
      <c r="C913" s="2" t="s">
        <v>403</v>
      </c>
      <c r="D913" s="4">
        <v>31922.25</v>
      </c>
      <c r="E913" s="1" t="s">
        <v>1094</v>
      </c>
      <c r="F913" s="1" t="s">
        <v>286</v>
      </c>
      <c r="G913" s="1" t="s">
        <v>2773</v>
      </c>
      <c r="H913" s="1" t="s">
        <v>2987</v>
      </c>
      <c r="I913" s="1">
        <v>48044.533555200003</v>
      </c>
      <c r="J913" s="1" t="s">
        <v>2988</v>
      </c>
    </row>
    <row r="914" spans="1:10" x14ac:dyDescent="0.25">
      <c r="A914" s="1" t="s">
        <v>2989</v>
      </c>
      <c r="B914" s="2">
        <v>33263608</v>
      </c>
      <c r="C914" s="2" t="s">
        <v>18</v>
      </c>
      <c r="D914" s="4">
        <v>33018</v>
      </c>
      <c r="E914" s="1" t="s">
        <v>1094</v>
      </c>
      <c r="F914" s="1" t="s">
        <v>222</v>
      </c>
      <c r="G914" s="1" t="s">
        <v>2773</v>
      </c>
      <c r="H914" s="1" t="s">
        <v>2990</v>
      </c>
      <c r="I914" s="1">
        <v>102929.94369</v>
      </c>
      <c r="J914" s="1" t="s">
        <v>2991</v>
      </c>
    </row>
    <row r="915" spans="1:10" x14ac:dyDescent="0.25">
      <c r="A915" s="1" t="s">
        <v>2992</v>
      </c>
      <c r="B915" s="2">
        <v>413036041</v>
      </c>
      <c r="C915" s="2" t="s">
        <v>348</v>
      </c>
      <c r="D915" s="4">
        <v>28635</v>
      </c>
      <c r="E915" s="1" t="s">
        <v>1094</v>
      </c>
      <c r="F915" s="1" t="s">
        <v>2112</v>
      </c>
      <c r="G915" s="1" t="s">
        <v>2773</v>
      </c>
      <c r="H915" s="1" t="s">
        <v>2993</v>
      </c>
      <c r="I915" s="1">
        <v>132798.6212805</v>
      </c>
      <c r="J915" s="1" t="s">
        <v>2994</v>
      </c>
    </row>
    <row r="916" spans="1:10" x14ac:dyDescent="0.25">
      <c r="A916" s="1" t="s">
        <v>2995</v>
      </c>
      <c r="B916" s="2">
        <v>722856850</v>
      </c>
      <c r="C916" s="2" t="s">
        <v>240</v>
      </c>
      <c r="D916" s="4">
        <v>22060.5</v>
      </c>
      <c r="E916" s="1" t="s">
        <v>1094</v>
      </c>
      <c r="F916" s="1" t="s">
        <v>314</v>
      </c>
      <c r="G916" s="1" t="s">
        <v>2773</v>
      </c>
      <c r="H916" s="1" t="s">
        <v>2996</v>
      </c>
      <c r="I916" s="1">
        <v>321145.24398407998</v>
      </c>
      <c r="J916" s="1" t="s">
        <v>2997</v>
      </c>
    </row>
    <row r="917" spans="1:10" x14ac:dyDescent="0.25">
      <c r="A917" s="1" t="s">
        <v>2998</v>
      </c>
      <c r="B917" s="2">
        <v>785675966</v>
      </c>
      <c r="C917" s="2" t="s">
        <v>661</v>
      </c>
      <c r="D917" s="4">
        <v>16216.5</v>
      </c>
      <c r="E917" s="1" t="s">
        <v>1094</v>
      </c>
      <c r="F917" s="1" t="s">
        <v>93</v>
      </c>
      <c r="G917" s="1" t="s">
        <v>2773</v>
      </c>
      <c r="H917" s="1" t="s">
        <v>2999</v>
      </c>
      <c r="I917" s="1">
        <v>195279.71614199999</v>
      </c>
      <c r="J917" s="1" t="s">
        <v>3000</v>
      </c>
    </row>
    <row r="918" spans="1:10" x14ac:dyDescent="0.25">
      <c r="A918" s="1" t="s">
        <v>3001</v>
      </c>
      <c r="B918" s="2">
        <v>978531360</v>
      </c>
      <c r="C918" s="2" t="s">
        <v>52</v>
      </c>
      <c r="D918" s="4">
        <v>20234.25</v>
      </c>
      <c r="E918" s="1" t="s">
        <v>1094</v>
      </c>
      <c r="F918" s="1" t="s">
        <v>1626</v>
      </c>
      <c r="G918" s="1" t="s">
        <v>2773</v>
      </c>
      <c r="H918" s="1" t="s">
        <v>3002</v>
      </c>
      <c r="I918" s="1">
        <v>134676.45153612</v>
      </c>
      <c r="J918" s="1" t="s">
        <v>3003</v>
      </c>
    </row>
    <row r="919" spans="1:10" x14ac:dyDescent="0.25">
      <c r="A919" s="1" t="s">
        <v>3004</v>
      </c>
      <c r="B919" s="2">
        <v>275081482</v>
      </c>
      <c r="C919" s="2" t="s">
        <v>479</v>
      </c>
      <c r="D919" s="4">
        <v>33383.25</v>
      </c>
      <c r="E919" s="1" t="s">
        <v>1094</v>
      </c>
      <c r="F919" s="1" t="s">
        <v>909</v>
      </c>
      <c r="G919" s="1" t="s">
        <v>2773</v>
      </c>
      <c r="H919" s="1" t="s">
        <v>3005</v>
      </c>
      <c r="I919" s="1">
        <v>367252.43801147997</v>
      </c>
      <c r="J919" s="1" t="s">
        <v>3006</v>
      </c>
    </row>
    <row r="920" spans="1:10" x14ac:dyDescent="0.25">
      <c r="A920" s="1" t="s">
        <v>3007</v>
      </c>
      <c r="B920" s="2">
        <v>679264656</v>
      </c>
      <c r="C920" s="2" t="s">
        <v>82</v>
      </c>
      <c r="D920" s="4">
        <v>16947</v>
      </c>
      <c r="E920" s="1" t="s">
        <v>1094</v>
      </c>
      <c r="F920" s="1" t="s">
        <v>172</v>
      </c>
      <c r="G920" s="1" t="s">
        <v>2773</v>
      </c>
      <c r="H920" s="1" t="s">
        <v>3008</v>
      </c>
      <c r="I920" s="1">
        <v>280356.1071584</v>
      </c>
      <c r="J920" s="1" t="s">
        <v>3009</v>
      </c>
    </row>
    <row r="921" spans="1:10" x14ac:dyDescent="0.25">
      <c r="A921" s="1" t="s">
        <v>3010</v>
      </c>
      <c r="B921" s="2">
        <v>898592859</v>
      </c>
      <c r="C921" s="2" t="s">
        <v>212</v>
      </c>
      <c r="D921" s="4">
        <v>24252</v>
      </c>
      <c r="E921" s="1" t="s">
        <v>1094</v>
      </c>
      <c r="F921" s="1" t="s">
        <v>591</v>
      </c>
      <c r="G921" s="1" t="s">
        <v>2773</v>
      </c>
      <c r="H921" s="1" t="s">
        <v>3011</v>
      </c>
      <c r="I921" s="1">
        <v>108042.232206</v>
      </c>
      <c r="J921" s="1" t="s">
        <v>3012</v>
      </c>
    </row>
    <row r="922" spans="1:10" x14ac:dyDescent="0.25">
      <c r="A922" s="1" t="s">
        <v>3013</v>
      </c>
      <c r="B922" s="2">
        <v>682477275</v>
      </c>
      <c r="C922" s="2" t="s">
        <v>82</v>
      </c>
      <c r="D922" s="4">
        <v>16947</v>
      </c>
      <c r="E922" s="1" t="s">
        <v>1094</v>
      </c>
      <c r="F922" s="1" t="s">
        <v>561</v>
      </c>
      <c r="G922" s="1" t="s">
        <v>2773</v>
      </c>
      <c r="H922" s="1" t="s">
        <v>3014</v>
      </c>
      <c r="I922" s="1">
        <v>333090.75857777998</v>
      </c>
      <c r="J922" s="1" t="s">
        <v>3015</v>
      </c>
    </row>
    <row r="923" spans="1:10" x14ac:dyDescent="0.25">
      <c r="A923" s="1" t="s">
        <v>3016</v>
      </c>
      <c r="B923" s="2">
        <v>62664000</v>
      </c>
      <c r="C923" s="2" t="s">
        <v>889</v>
      </c>
      <c r="D923" s="4">
        <v>30096</v>
      </c>
      <c r="E923" s="1" t="s">
        <v>1094</v>
      </c>
      <c r="F923" s="1" t="s">
        <v>366</v>
      </c>
      <c r="G923" s="1" t="s">
        <v>2773</v>
      </c>
      <c r="H923" s="1" t="s">
        <v>3017</v>
      </c>
      <c r="I923" s="1">
        <v>233046.96092652</v>
      </c>
      <c r="J923" s="1" t="s">
        <v>258</v>
      </c>
    </row>
    <row r="924" spans="1:10" x14ac:dyDescent="0.25">
      <c r="A924" s="1" t="s">
        <v>3018</v>
      </c>
      <c r="B924" s="2">
        <v>237951204</v>
      </c>
      <c r="C924" s="2" t="s">
        <v>452</v>
      </c>
      <c r="D924" s="4">
        <v>26078.25</v>
      </c>
      <c r="E924" s="1" t="s">
        <v>1094</v>
      </c>
      <c r="F924" s="1" t="s">
        <v>102</v>
      </c>
      <c r="G924" s="1" t="s">
        <v>2773</v>
      </c>
      <c r="H924" s="1" t="s">
        <v>3019</v>
      </c>
      <c r="I924" s="1">
        <v>278378.15617919998</v>
      </c>
      <c r="J924" s="1" t="s">
        <v>3020</v>
      </c>
    </row>
    <row r="925" spans="1:10" x14ac:dyDescent="0.25">
      <c r="A925" s="1" t="s">
        <v>3021</v>
      </c>
      <c r="B925" s="2">
        <v>960613747</v>
      </c>
      <c r="C925" s="2" t="s">
        <v>92</v>
      </c>
      <c r="D925" s="4">
        <v>29000.25</v>
      </c>
      <c r="E925" s="1" t="s">
        <v>1094</v>
      </c>
      <c r="F925" s="1" t="s">
        <v>269</v>
      </c>
      <c r="G925" s="1" t="s">
        <v>2773</v>
      </c>
      <c r="H925" s="1" t="s">
        <v>3022</v>
      </c>
      <c r="I925" s="1">
        <v>85884.196863999998</v>
      </c>
      <c r="J925" s="1" t="s">
        <v>3023</v>
      </c>
    </row>
    <row r="926" spans="1:10" x14ac:dyDescent="0.25">
      <c r="A926" s="1" t="s">
        <v>3024</v>
      </c>
      <c r="B926" s="2">
        <v>680696507</v>
      </c>
      <c r="C926" s="2" t="s">
        <v>250</v>
      </c>
      <c r="D926" s="4">
        <v>18042.75</v>
      </c>
      <c r="E926" s="1" t="s">
        <v>1094</v>
      </c>
      <c r="F926" s="1" t="s">
        <v>294</v>
      </c>
      <c r="G926" s="1" t="s">
        <v>2773</v>
      </c>
      <c r="H926" s="1" t="s">
        <v>3025</v>
      </c>
      <c r="I926" s="1">
        <v>97829.164635840003</v>
      </c>
      <c r="J926" s="1" t="s">
        <v>3026</v>
      </c>
    </row>
    <row r="927" spans="1:10" x14ac:dyDescent="0.25">
      <c r="A927" s="1" t="s">
        <v>3027</v>
      </c>
      <c r="B927" s="2">
        <v>318998783</v>
      </c>
      <c r="C927" s="2" t="s">
        <v>255</v>
      </c>
      <c r="D927" s="4">
        <v>25347.75</v>
      </c>
      <c r="E927" s="1" t="s">
        <v>1094</v>
      </c>
      <c r="F927" s="1" t="s">
        <v>2602</v>
      </c>
      <c r="G927" s="1" t="s">
        <v>2773</v>
      </c>
      <c r="H927" s="1" t="s">
        <v>3028</v>
      </c>
      <c r="I927" s="1">
        <v>78559.970579999994</v>
      </c>
      <c r="J927" s="1" t="s">
        <v>3029</v>
      </c>
    </row>
    <row r="928" spans="1:10" x14ac:dyDescent="0.25">
      <c r="A928" s="1" t="s">
        <v>3030</v>
      </c>
      <c r="B928" s="2">
        <v>409970645</v>
      </c>
      <c r="C928" s="2" t="s">
        <v>1201</v>
      </c>
      <c r="D928" s="4">
        <v>30461.25</v>
      </c>
      <c r="E928" s="1" t="s">
        <v>1094</v>
      </c>
      <c r="F928" s="1" t="s">
        <v>97</v>
      </c>
      <c r="G928" s="1" t="s">
        <v>2773</v>
      </c>
      <c r="H928" s="1" t="s">
        <v>3031</v>
      </c>
      <c r="I928" s="1">
        <v>443739.19379579998</v>
      </c>
      <c r="J928" s="1" t="s">
        <v>3032</v>
      </c>
    </row>
    <row r="929" spans="1:10" x14ac:dyDescent="0.25">
      <c r="A929" s="1" t="s">
        <v>3033</v>
      </c>
      <c r="B929" s="2">
        <v>693108756</v>
      </c>
      <c r="C929" s="2" t="s">
        <v>154</v>
      </c>
      <c r="D929" s="4">
        <v>29730.75</v>
      </c>
      <c r="E929" s="1" t="s">
        <v>1094</v>
      </c>
      <c r="F929" s="1" t="s">
        <v>130</v>
      </c>
      <c r="G929" s="1" t="s">
        <v>2773</v>
      </c>
      <c r="H929" s="1" t="s">
        <v>3034</v>
      </c>
      <c r="I929" s="1">
        <v>25028.430874559999</v>
      </c>
      <c r="J929" s="1" t="s">
        <v>3035</v>
      </c>
    </row>
    <row r="930" spans="1:10" x14ac:dyDescent="0.25">
      <c r="A930" s="1" t="s">
        <v>3036</v>
      </c>
      <c r="B930" s="2">
        <v>399577975</v>
      </c>
      <c r="C930" s="2" t="s">
        <v>67</v>
      </c>
      <c r="D930" s="4">
        <v>23156.25</v>
      </c>
      <c r="E930" s="1" t="s">
        <v>1094</v>
      </c>
      <c r="F930" s="1" t="s">
        <v>598</v>
      </c>
      <c r="G930" s="1" t="s">
        <v>2773</v>
      </c>
      <c r="H930" s="1" t="s">
        <v>3037</v>
      </c>
      <c r="I930" s="1">
        <v>52943.492160000002</v>
      </c>
      <c r="J930" s="1" t="s">
        <v>3038</v>
      </c>
    </row>
    <row r="931" spans="1:10" x14ac:dyDescent="0.25">
      <c r="A931" s="1" t="s">
        <v>3039</v>
      </c>
      <c r="B931" s="2">
        <v>86319276</v>
      </c>
      <c r="C931" s="2" t="s">
        <v>245</v>
      </c>
      <c r="D931" s="4">
        <v>19503.75</v>
      </c>
      <c r="E931" s="1" t="s">
        <v>1094</v>
      </c>
      <c r="F931" s="1" t="s">
        <v>310</v>
      </c>
      <c r="G931" s="1" t="s">
        <v>2773</v>
      </c>
      <c r="H931" s="1" t="s">
        <v>3040</v>
      </c>
      <c r="I931" s="1">
        <v>173076.97723799999</v>
      </c>
      <c r="J931" s="1" t="s">
        <v>3041</v>
      </c>
    </row>
    <row r="932" spans="1:10" x14ac:dyDescent="0.25">
      <c r="A932" s="1" t="s">
        <v>3042</v>
      </c>
      <c r="B932" s="2">
        <v>60755955</v>
      </c>
      <c r="C932" s="2" t="s">
        <v>518</v>
      </c>
      <c r="D932" s="4">
        <v>35574.75</v>
      </c>
      <c r="E932" s="1" t="s">
        <v>1094</v>
      </c>
      <c r="F932" s="1" t="s">
        <v>336</v>
      </c>
      <c r="G932" s="1" t="s">
        <v>2773</v>
      </c>
      <c r="H932" s="1" t="s">
        <v>3043</v>
      </c>
      <c r="I932" s="1">
        <v>349792.53579270002</v>
      </c>
      <c r="J932" s="1" t="s">
        <v>3044</v>
      </c>
    </row>
    <row r="933" spans="1:10" x14ac:dyDescent="0.25">
      <c r="A933" s="1" t="s">
        <v>3045</v>
      </c>
      <c r="B933" s="2">
        <v>949400175</v>
      </c>
      <c r="C933" s="2" t="s">
        <v>1201</v>
      </c>
      <c r="D933" s="4">
        <v>30461.25</v>
      </c>
      <c r="E933" s="1" t="s">
        <v>1094</v>
      </c>
      <c r="F933" s="1" t="s">
        <v>155</v>
      </c>
      <c r="G933" s="1" t="s">
        <v>2773</v>
      </c>
      <c r="H933" s="1" t="s">
        <v>3046</v>
      </c>
      <c r="I933" s="1">
        <v>103952.73106400001</v>
      </c>
      <c r="J933" s="1" t="s">
        <v>3047</v>
      </c>
    </row>
    <row r="934" spans="1:10" x14ac:dyDescent="0.25">
      <c r="A934" s="1" t="s">
        <v>3048</v>
      </c>
      <c r="B934" s="2">
        <v>734355758</v>
      </c>
      <c r="C934" s="2" t="s">
        <v>11</v>
      </c>
      <c r="D934" s="4">
        <v>36305.25</v>
      </c>
      <c r="E934" s="1" t="s">
        <v>1094</v>
      </c>
      <c r="F934" s="1" t="s">
        <v>1146</v>
      </c>
      <c r="G934" s="1" t="s">
        <v>2773</v>
      </c>
      <c r="H934" s="1" t="s">
        <v>3049</v>
      </c>
      <c r="I934" s="1">
        <v>344635.15740192001</v>
      </c>
      <c r="J934" s="1" t="s">
        <v>3050</v>
      </c>
    </row>
    <row r="935" spans="1:10" x14ac:dyDescent="0.25">
      <c r="A935" s="1" t="s">
        <v>3051</v>
      </c>
      <c r="B935" s="2">
        <v>298078818</v>
      </c>
      <c r="C935" s="2" t="s">
        <v>568</v>
      </c>
      <c r="D935" s="4">
        <v>25713</v>
      </c>
      <c r="E935" s="1" t="s">
        <v>1094</v>
      </c>
      <c r="F935" s="1" t="s">
        <v>213</v>
      </c>
      <c r="G935" s="1" t="s">
        <v>2773</v>
      </c>
      <c r="H935" s="1" t="s">
        <v>3052</v>
      </c>
      <c r="I935" s="1">
        <v>50588.475114000001</v>
      </c>
      <c r="J935" s="1" t="s">
        <v>3053</v>
      </c>
    </row>
    <row r="936" spans="1:10" x14ac:dyDescent="0.25">
      <c r="A936" s="1" t="s">
        <v>3054</v>
      </c>
      <c r="B936" s="2">
        <v>410815863</v>
      </c>
      <c r="C936" s="2" t="s">
        <v>1201</v>
      </c>
      <c r="D936" s="4">
        <v>30461.25</v>
      </c>
      <c r="E936" s="1" t="s">
        <v>1094</v>
      </c>
      <c r="F936" s="1" t="s">
        <v>370</v>
      </c>
      <c r="G936" s="1" t="s">
        <v>2773</v>
      </c>
      <c r="H936" s="1" t="s">
        <v>3055</v>
      </c>
      <c r="I936" s="1">
        <v>362411.03948400001</v>
      </c>
      <c r="J936" s="1" t="s">
        <v>3056</v>
      </c>
    </row>
    <row r="937" spans="1:10" x14ac:dyDescent="0.25">
      <c r="A937" s="1" t="s">
        <v>3057</v>
      </c>
      <c r="B937" s="2">
        <v>632127868</v>
      </c>
      <c r="C937" s="2" t="s">
        <v>47</v>
      </c>
      <c r="D937" s="4">
        <v>31191.75</v>
      </c>
      <c r="E937" s="1" t="s">
        <v>1094</v>
      </c>
      <c r="F937" s="1" t="s">
        <v>438</v>
      </c>
      <c r="G937" s="1" t="s">
        <v>3058</v>
      </c>
      <c r="H937" s="1" t="s">
        <v>3059</v>
      </c>
      <c r="I937" s="1">
        <v>365816.285263</v>
      </c>
      <c r="J937" s="1" t="s">
        <v>3060</v>
      </c>
    </row>
    <row r="938" spans="1:10" x14ac:dyDescent="0.25">
      <c r="A938" s="1" t="s">
        <v>3061</v>
      </c>
      <c r="B938" s="2">
        <v>82561349</v>
      </c>
      <c r="C938" s="2" t="s">
        <v>889</v>
      </c>
      <c r="D938" s="4">
        <v>30096</v>
      </c>
      <c r="E938" s="1" t="s">
        <v>1094</v>
      </c>
      <c r="F938" s="1" t="s">
        <v>814</v>
      </c>
      <c r="G938" s="1" t="s">
        <v>3058</v>
      </c>
      <c r="H938" s="1" t="s">
        <v>3062</v>
      </c>
      <c r="I938" s="1">
        <v>279851.44222079997</v>
      </c>
      <c r="J938" s="1" t="s">
        <v>3063</v>
      </c>
    </row>
    <row r="939" spans="1:10" x14ac:dyDescent="0.25">
      <c r="A939" s="1" t="s">
        <v>3064</v>
      </c>
      <c r="B939" s="2">
        <v>236168567</v>
      </c>
      <c r="C939" s="2" t="s">
        <v>62</v>
      </c>
      <c r="D939" s="4">
        <v>22791</v>
      </c>
      <c r="E939" s="1" t="s">
        <v>1094</v>
      </c>
      <c r="F939" s="1" t="s">
        <v>909</v>
      </c>
      <c r="G939" s="1" t="s">
        <v>3058</v>
      </c>
      <c r="H939" s="1" t="s">
        <v>3065</v>
      </c>
      <c r="I939" s="1">
        <v>269907.171072</v>
      </c>
      <c r="J939" s="1" t="s">
        <v>3066</v>
      </c>
    </row>
    <row r="940" spans="1:10" x14ac:dyDescent="0.25">
      <c r="A940" s="1" t="s">
        <v>3067</v>
      </c>
      <c r="B940" s="2">
        <v>458976633</v>
      </c>
      <c r="C940" s="2" t="s">
        <v>348</v>
      </c>
      <c r="D940" s="4">
        <v>28635</v>
      </c>
      <c r="E940" s="1" t="s">
        <v>1094</v>
      </c>
      <c r="F940" s="1" t="s">
        <v>874</v>
      </c>
      <c r="G940" s="1" t="s">
        <v>3058</v>
      </c>
      <c r="H940" s="1" t="s">
        <v>3068</v>
      </c>
      <c r="I940" s="1">
        <v>101709.086616</v>
      </c>
      <c r="J940" s="1" t="s">
        <v>3069</v>
      </c>
    </row>
    <row r="941" spans="1:10" x14ac:dyDescent="0.25">
      <c r="A941" s="1" t="s">
        <v>3070</v>
      </c>
      <c r="B941" s="2">
        <v>266596220</v>
      </c>
      <c r="C941" s="2" t="s">
        <v>143</v>
      </c>
      <c r="D941" s="4">
        <v>34479</v>
      </c>
      <c r="E941" s="1" t="s">
        <v>1094</v>
      </c>
      <c r="F941" s="1" t="s">
        <v>147</v>
      </c>
      <c r="G941" s="1" t="s">
        <v>3058</v>
      </c>
      <c r="H941" s="1" t="s">
        <v>3071</v>
      </c>
      <c r="I941" s="1">
        <v>151325.616996</v>
      </c>
      <c r="J941" s="1" t="s">
        <v>3072</v>
      </c>
    </row>
    <row r="942" spans="1:10" x14ac:dyDescent="0.25">
      <c r="A942" s="1" t="s">
        <v>3073</v>
      </c>
      <c r="B942" s="2">
        <v>364056266</v>
      </c>
      <c r="C942" s="2" t="s">
        <v>154</v>
      </c>
      <c r="D942" s="4">
        <v>29730.75</v>
      </c>
      <c r="E942" s="1" t="s">
        <v>1094</v>
      </c>
      <c r="F942" s="1" t="s">
        <v>1404</v>
      </c>
      <c r="G942" s="1" t="s">
        <v>3058</v>
      </c>
      <c r="H942" s="1" t="s">
        <v>3074</v>
      </c>
      <c r="I942" s="1">
        <v>354622.06469249999</v>
      </c>
      <c r="J942" s="1" t="s">
        <v>3075</v>
      </c>
    </row>
    <row r="943" spans="1:10" x14ac:dyDescent="0.25">
      <c r="A943" s="1" t="s">
        <v>3076</v>
      </c>
      <c r="B943" s="2">
        <v>680950958</v>
      </c>
      <c r="C943" s="2" t="s">
        <v>77</v>
      </c>
      <c r="D943" s="4">
        <v>23521.5</v>
      </c>
      <c r="E943" s="1" t="s">
        <v>1094</v>
      </c>
      <c r="F943" s="1" t="s">
        <v>97</v>
      </c>
      <c r="G943" s="1" t="s">
        <v>3058</v>
      </c>
      <c r="H943" s="1" t="s">
        <v>3077</v>
      </c>
      <c r="I943" s="1">
        <v>60222.038240000002</v>
      </c>
      <c r="J943" s="1" t="s">
        <v>3078</v>
      </c>
    </row>
    <row r="944" spans="1:10" x14ac:dyDescent="0.25">
      <c r="A944" s="1" t="s">
        <v>3079</v>
      </c>
      <c r="B944" s="2">
        <v>422083653</v>
      </c>
      <c r="C944" s="2" t="s">
        <v>365</v>
      </c>
      <c r="D944" s="4">
        <v>37035.75</v>
      </c>
      <c r="E944" s="1" t="s">
        <v>1094</v>
      </c>
      <c r="F944" s="1" t="s">
        <v>665</v>
      </c>
      <c r="G944" s="1" t="s">
        <v>3058</v>
      </c>
      <c r="H944" s="1" t="s">
        <v>3080</v>
      </c>
      <c r="I944" s="1">
        <v>145323.96203520001</v>
      </c>
      <c r="J944" s="1" t="s">
        <v>3081</v>
      </c>
    </row>
    <row r="945" spans="1:10" x14ac:dyDescent="0.25">
      <c r="A945" s="1" t="s">
        <v>3082</v>
      </c>
      <c r="B945" s="2">
        <v>962101713</v>
      </c>
      <c r="C945" s="2" t="s">
        <v>357</v>
      </c>
      <c r="D945" s="4">
        <v>35209.5</v>
      </c>
      <c r="E945" s="1" t="s">
        <v>1094</v>
      </c>
      <c r="F945" s="1" t="s">
        <v>874</v>
      </c>
      <c r="G945" s="1" t="s">
        <v>3058</v>
      </c>
      <c r="H945" s="1" t="s">
        <v>3083</v>
      </c>
      <c r="I945" s="1">
        <v>154035.28260119999</v>
      </c>
      <c r="J945" s="1" t="s">
        <v>3084</v>
      </c>
    </row>
    <row r="946" spans="1:10" x14ac:dyDescent="0.25">
      <c r="A946" s="1" t="s">
        <v>3085</v>
      </c>
      <c r="B946" s="2">
        <v>398534543</v>
      </c>
      <c r="C946" s="2" t="s">
        <v>661</v>
      </c>
      <c r="D946" s="4">
        <v>16216.5</v>
      </c>
      <c r="E946" s="1" t="s">
        <v>1094</v>
      </c>
      <c r="F946" s="1" t="s">
        <v>557</v>
      </c>
      <c r="G946" s="1" t="s">
        <v>3058</v>
      </c>
      <c r="H946" s="1" t="s">
        <v>3086</v>
      </c>
      <c r="I946" s="1">
        <v>537973.82324399997</v>
      </c>
      <c r="J946" s="1" t="s">
        <v>3087</v>
      </c>
    </row>
    <row r="947" spans="1:10" x14ac:dyDescent="0.25">
      <c r="A947" s="1" t="s">
        <v>3088</v>
      </c>
      <c r="B947" s="2">
        <v>202308669</v>
      </c>
      <c r="C947" s="2" t="s">
        <v>82</v>
      </c>
      <c r="D947" s="4">
        <v>16947</v>
      </c>
      <c r="E947" s="1" t="s">
        <v>1094</v>
      </c>
      <c r="F947" s="1" t="s">
        <v>168</v>
      </c>
      <c r="G947" s="1" t="s">
        <v>3058</v>
      </c>
      <c r="H947" s="1" t="s">
        <v>3089</v>
      </c>
      <c r="I947" s="1">
        <v>122548.69069632</v>
      </c>
      <c r="J947" s="1" t="s">
        <v>3090</v>
      </c>
    </row>
    <row r="948" spans="1:10" x14ac:dyDescent="0.25">
      <c r="A948" s="1" t="s">
        <v>3091</v>
      </c>
      <c r="B948" s="2">
        <v>958854196</v>
      </c>
      <c r="C948" s="2" t="s">
        <v>67</v>
      </c>
      <c r="D948" s="4">
        <v>23156.25</v>
      </c>
      <c r="E948" s="1" t="s">
        <v>1094</v>
      </c>
      <c r="F948" s="1" t="s">
        <v>185</v>
      </c>
      <c r="G948" s="1" t="s">
        <v>3058</v>
      </c>
      <c r="H948" s="1" t="s">
        <v>3092</v>
      </c>
      <c r="I948" s="1">
        <v>270329.78232</v>
      </c>
      <c r="J948" s="1" t="s">
        <v>3093</v>
      </c>
    </row>
    <row r="949" spans="1:10" x14ac:dyDescent="0.25">
      <c r="A949" s="1" t="s">
        <v>3094</v>
      </c>
      <c r="B949" s="2">
        <v>605959171</v>
      </c>
      <c r="C949" s="2" t="s">
        <v>268</v>
      </c>
      <c r="D949" s="4">
        <v>17677.5</v>
      </c>
      <c r="E949" s="1" t="s">
        <v>1094</v>
      </c>
      <c r="F949" s="1" t="s">
        <v>1746</v>
      </c>
      <c r="G949" s="1" t="s">
        <v>3058</v>
      </c>
      <c r="H949" s="1" t="s">
        <v>3095</v>
      </c>
      <c r="I949" s="1">
        <v>133476.67686400001</v>
      </c>
      <c r="J949" s="1" t="s">
        <v>3096</v>
      </c>
    </row>
    <row r="950" spans="1:10" x14ac:dyDescent="0.25">
      <c r="A950" s="1" t="s">
        <v>3097</v>
      </c>
      <c r="B950" s="2">
        <v>500749732</v>
      </c>
      <c r="C950" s="2" t="s">
        <v>889</v>
      </c>
      <c r="D950" s="4">
        <v>30096</v>
      </c>
      <c r="E950" s="1" t="s">
        <v>1094</v>
      </c>
      <c r="F950" s="1" t="s">
        <v>13</v>
      </c>
      <c r="G950" s="1" t="s">
        <v>3058</v>
      </c>
      <c r="H950" s="1" t="s">
        <v>3098</v>
      </c>
      <c r="I950" s="1">
        <v>97444.418399999995</v>
      </c>
      <c r="J950" s="1" t="s">
        <v>3099</v>
      </c>
    </row>
    <row r="951" spans="1:10" x14ac:dyDescent="0.25">
      <c r="A951" s="1" t="s">
        <v>3100</v>
      </c>
      <c r="B951" s="2">
        <v>202455505</v>
      </c>
      <c r="C951" s="2" t="s">
        <v>240</v>
      </c>
      <c r="D951" s="4">
        <v>22060.5</v>
      </c>
      <c r="E951" s="1" t="s">
        <v>1094</v>
      </c>
      <c r="F951" s="1" t="s">
        <v>947</v>
      </c>
      <c r="G951" s="1" t="s">
        <v>3058</v>
      </c>
      <c r="H951" s="1" t="s">
        <v>3101</v>
      </c>
      <c r="I951" s="1">
        <v>341354.27641152003</v>
      </c>
      <c r="J951" s="1" t="s">
        <v>3102</v>
      </c>
    </row>
    <row r="952" spans="1:10" x14ac:dyDescent="0.25">
      <c r="A952" s="1" t="s">
        <v>3103</v>
      </c>
      <c r="B952" s="2">
        <v>50505862</v>
      </c>
      <c r="C952" s="2" t="s">
        <v>365</v>
      </c>
      <c r="D952" s="4">
        <v>37035.75</v>
      </c>
      <c r="E952" s="1" t="s">
        <v>1094</v>
      </c>
      <c r="F952" s="1" t="s">
        <v>483</v>
      </c>
      <c r="G952" s="1" t="s">
        <v>3058</v>
      </c>
      <c r="H952" s="1" t="s">
        <v>3104</v>
      </c>
      <c r="I952" s="1">
        <v>234087.08549688</v>
      </c>
      <c r="J952" s="1" t="s">
        <v>3105</v>
      </c>
    </row>
    <row r="953" spans="1:10" x14ac:dyDescent="0.25">
      <c r="A953" s="1" t="s">
        <v>3106</v>
      </c>
      <c r="B953" s="2">
        <v>992336100</v>
      </c>
      <c r="C953" s="2" t="s">
        <v>452</v>
      </c>
      <c r="D953" s="4">
        <v>26078.25</v>
      </c>
      <c r="E953" s="1" t="s">
        <v>1094</v>
      </c>
      <c r="F953" s="1" t="s">
        <v>487</v>
      </c>
      <c r="G953" s="1" t="s">
        <v>3058</v>
      </c>
      <c r="H953" s="1" t="s">
        <v>3107</v>
      </c>
      <c r="I953" s="1">
        <v>210004.15031388</v>
      </c>
      <c r="J953" s="1" t="s">
        <v>3108</v>
      </c>
    </row>
    <row r="954" spans="1:10" x14ac:dyDescent="0.25">
      <c r="A954" s="1" t="s">
        <v>3109</v>
      </c>
      <c r="B954" s="2">
        <v>698205626</v>
      </c>
      <c r="C954" s="2" t="s">
        <v>47</v>
      </c>
      <c r="D954" s="4">
        <v>31191.75</v>
      </c>
      <c r="E954" s="1" t="s">
        <v>1094</v>
      </c>
      <c r="F954" s="1" t="s">
        <v>947</v>
      </c>
      <c r="G954" s="1" t="s">
        <v>3058</v>
      </c>
      <c r="H954" s="1" t="s">
        <v>3110</v>
      </c>
      <c r="I954" s="1">
        <v>386775.49534199998</v>
      </c>
      <c r="J954" s="1" t="s">
        <v>3111</v>
      </c>
    </row>
    <row r="955" spans="1:10" x14ac:dyDescent="0.25">
      <c r="A955" s="1" t="s">
        <v>3112</v>
      </c>
      <c r="B955" s="2">
        <v>900885875</v>
      </c>
      <c r="C955" s="2" t="s">
        <v>92</v>
      </c>
      <c r="D955" s="4">
        <v>29000.25</v>
      </c>
      <c r="E955" s="1" t="s">
        <v>1094</v>
      </c>
      <c r="F955" s="1" t="s">
        <v>2201</v>
      </c>
      <c r="G955" s="1" t="s">
        <v>3058</v>
      </c>
      <c r="H955" s="1" t="s">
        <v>3113</v>
      </c>
      <c r="I955" s="1">
        <v>389467.50983280002</v>
      </c>
      <c r="J955" s="1" t="s">
        <v>3114</v>
      </c>
    </row>
    <row r="956" spans="1:10" x14ac:dyDescent="0.25">
      <c r="A956" s="1" t="s">
        <v>3115</v>
      </c>
      <c r="B956" s="2">
        <v>717625204</v>
      </c>
      <c r="C956" s="2" t="s">
        <v>28</v>
      </c>
      <c r="D956" s="4">
        <v>32652.75</v>
      </c>
      <c r="E956" s="1" t="s">
        <v>1094</v>
      </c>
      <c r="F956" s="1" t="s">
        <v>106</v>
      </c>
      <c r="G956" s="1" t="s">
        <v>3058</v>
      </c>
      <c r="H956" s="1" t="s">
        <v>3116</v>
      </c>
      <c r="I956" s="1">
        <v>249833.88766335999</v>
      </c>
      <c r="J956" s="1" t="s">
        <v>3117</v>
      </c>
    </row>
    <row r="957" spans="1:10" x14ac:dyDescent="0.25">
      <c r="A957" s="1" t="s">
        <v>3118</v>
      </c>
      <c r="B957" s="2">
        <v>97710211</v>
      </c>
      <c r="C957" s="2" t="s">
        <v>18</v>
      </c>
      <c r="D957" s="4">
        <v>33018</v>
      </c>
      <c r="E957" s="1" t="s">
        <v>1094</v>
      </c>
      <c r="F957" s="1" t="s">
        <v>264</v>
      </c>
      <c r="G957" s="1" t="s">
        <v>3058</v>
      </c>
      <c r="H957" s="1" t="s">
        <v>3119</v>
      </c>
      <c r="I957" s="1">
        <v>192916.2876256</v>
      </c>
      <c r="J957" s="1" t="s">
        <v>3120</v>
      </c>
    </row>
    <row r="958" spans="1:10" x14ac:dyDescent="0.25">
      <c r="A958" s="1" t="s">
        <v>3121</v>
      </c>
      <c r="B958" s="2">
        <v>791457586</v>
      </c>
      <c r="C958" s="2" t="s">
        <v>23</v>
      </c>
      <c r="D958" s="4">
        <v>15486</v>
      </c>
      <c r="E958" s="1" t="s">
        <v>1094</v>
      </c>
      <c r="F958" s="1" t="s">
        <v>1220</v>
      </c>
      <c r="G958" s="1" t="s">
        <v>3058</v>
      </c>
      <c r="H958" s="1" t="s">
        <v>3122</v>
      </c>
      <c r="I958" s="1">
        <v>181743.64243199999</v>
      </c>
      <c r="J958" s="1" t="s">
        <v>3123</v>
      </c>
    </row>
    <row r="959" spans="1:10" x14ac:dyDescent="0.25">
      <c r="A959" s="1" t="s">
        <v>3124</v>
      </c>
      <c r="B959" s="2">
        <v>620975002</v>
      </c>
      <c r="C959" s="2" t="s">
        <v>194</v>
      </c>
      <c r="D959" s="4">
        <v>30826.5</v>
      </c>
      <c r="E959" s="1" t="s">
        <v>1094</v>
      </c>
      <c r="F959" s="1" t="s">
        <v>155</v>
      </c>
      <c r="G959" s="1" t="s">
        <v>3058</v>
      </c>
      <c r="H959" s="1" t="s">
        <v>3125</v>
      </c>
      <c r="I959" s="1">
        <v>487849.10803200002</v>
      </c>
      <c r="J959" s="1" t="s">
        <v>3126</v>
      </c>
    </row>
    <row r="960" spans="1:10" x14ac:dyDescent="0.25">
      <c r="A960" s="1" t="s">
        <v>3127</v>
      </c>
      <c r="B960" s="2">
        <v>191350100</v>
      </c>
      <c r="C960" s="2" t="s">
        <v>203</v>
      </c>
      <c r="D960" s="4">
        <v>27539.25</v>
      </c>
      <c r="E960" s="1" t="s">
        <v>1094</v>
      </c>
      <c r="F960" s="1" t="s">
        <v>807</v>
      </c>
      <c r="G960" s="1" t="s">
        <v>3058</v>
      </c>
      <c r="H960" s="1" t="s">
        <v>3128</v>
      </c>
      <c r="I960" s="1">
        <v>1712270.2842530999</v>
      </c>
      <c r="J960" s="1" t="s">
        <v>3129</v>
      </c>
    </row>
    <row r="961" spans="1:10" x14ac:dyDescent="0.25">
      <c r="A961" s="1" t="s">
        <v>3130</v>
      </c>
      <c r="B961" s="2">
        <v>99730338</v>
      </c>
      <c r="C961" s="2" t="s">
        <v>87</v>
      </c>
      <c r="D961" s="4">
        <v>16581.75</v>
      </c>
      <c r="E961" s="1" t="s">
        <v>1094</v>
      </c>
      <c r="F961" s="1" t="s">
        <v>940</v>
      </c>
      <c r="G961" s="1" t="s">
        <v>3058</v>
      </c>
      <c r="H961" s="1" t="s">
        <v>3131</v>
      </c>
      <c r="I961" s="1">
        <v>37946.472586880001</v>
      </c>
      <c r="J961" s="1" t="s">
        <v>3132</v>
      </c>
    </row>
    <row r="962" spans="1:10" x14ac:dyDescent="0.25">
      <c r="A962" s="1" t="s">
        <v>3133</v>
      </c>
      <c r="B962" s="2">
        <v>380741591</v>
      </c>
      <c r="C962" s="2" t="s">
        <v>203</v>
      </c>
      <c r="D962" s="4">
        <v>27539.25</v>
      </c>
      <c r="E962" s="1" t="s">
        <v>1094</v>
      </c>
      <c r="F962" s="1" t="s">
        <v>395</v>
      </c>
      <c r="G962" s="1" t="s">
        <v>3058</v>
      </c>
      <c r="H962" s="1" t="s">
        <v>3134</v>
      </c>
      <c r="I962" s="1">
        <v>572699.43244799995</v>
      </c>
      <c r="J962" s="1" t="s">
        <v>3135</v>
      </c>
    </row>
    <row r="963" spans="1:10" x14ac:dyDescent="0.25">
      <c r="A963" s="1" t="s">
        <v>3136</v>
      </c>
      <c r="B963" s="2">
        <v>914905766</v>
      </c>
      <c r="C963" s="2" t="s">
        <v>226</v>
      </c>
      <c r="D963" s="4">
        <v>31557</v>
      </c>
      <c r="E963" s="1" t="s">
        <v>1094</v>
      </c>
      <c r="F963" s="1" t="s">
        <v>1610</v>
      </c>
      <c r="G963" s="1" t="s">
        <v>3058</v>
      </c>
      <c r="H963" s="1" t="s">
        <v>3137</v>
      </c>
      <c r="I963" s="1">
        <v>37557.157791999998</v>
      </c>
      <c r="J963" s="1" t="s">
        <v>3138</v>
      </c>
    </row>
    <row r="964" spans="1:10" x14ac:dyDescent="0.25">
      <c r="A964" s="1" t="s">
        <v>3139</v>
      </c>
      <c r="B964" s="2">
        <v>726027966</v>
      </c>
      <c r="C964" s="2" t="s">
        <v>862</v>
      </c>
      <c r="D964" s="4">
        <v>24617.25</v>
      </c>
      <c r="E964" s="1" t="s">
        <v>1094</v>
      </c>
      <c r="F964" s="1" t="s">
        <v>682</v>
      </c>
      <c r="G964" s="1" t="s">
        <v>3058</v>
      </c>
      <c r="H964" s="1" t="s">
        <v>3140</v>
      </c>
      <c r="I964" s="1">
        <v>113900.14018647</v>
      </c>
      <c r="J964" s="1" t="s">
        <v>2490</v>
      </c>
    </row>
    <row r="965" spans="1:10" x14ac:dyDescent="0.25">
      <c r="A965" s="1" t="s">
        <v>3141</v>
      </c>
      <c r="B965" s="2">
        <v>919517989</v>
      </c>
      <c r="C965" s="2" t="s">
        <v>180</v>
      </c>
      <c r="D965" s="4">
        <v>35940</v>
      </c>
      <c r="E965" s="1" t="s">
        <v>1094</v>
      </c>
      <c r="F965" s="1" t="s">
        <v>763</v>
      </c>
      <c r="G965" s="1" t="s">
        <v>3058</v>
      </c>
      <c r="H965" s="1" t="s">
        <v>3142</v>
      </c>
      <c r="I965" s="1">
        <v>170534.33265960001</v>
      </c>
      <c r="J965" s="1" t="s">
        <v>3143</v>
      </c>
    </row>
    <row r="966" spans="1:10" x14ac:dyDescent="0.25">
      <c r="A966" s="1" t="s">
        <v>3144</v>
      </c>
      <c r="B966" s="2">
        <v>318255015</v>
      </c>
      <c r="C966" s="2" t="s">
        <v>38</v>
      </c>
      <c r="D966" s="4">
        <v>21330</v>
      </c>
      <c r="E966" s="1" t="s">
        <v>1094</v>
      </c>
      <c r="F966" s="1" t="s">
        <v>399</v>
      </c>
      <c r="G966" s="1" t="s">
        <v>3058</v>
      </c>
      <c r="H966" s="1" t="s">
        <v>3145</v>
      </c>
      <c r="I966" s="1">
        <v>541771.89828695997</v>
      </c>
      <c r="J966" s="1" t="s">
        <v>3146</v>
      </c>
    </row>
    <row r="967" spans="1:10" x14ac:dyDescent="0.25">
      <c r="A967" s="1" t="s">
        <v>3147</v>
      </c>
      <c r="B967" s="2">
        <v>262721547</v>
      </c>
      <c r="C967" s="2" t="s">
        <v>380</v>
      </c>
      <c r="D967" s="4">
        <v>14390.25</v>
      </c>
      <c r="E967" s="1" t="s">
        <v>1094</v>
      </c>
      <c r="F967" s="1" t="s">
        <v>951</v>
      </c>
      <c r="G967" s="1" t="s">
        <v>3058</v>
      </c>
      <c r="H967" s="1" t="s">
        <v>3148</v>
      </c>
      <c r="I967" s="1">
        <v>149828.00390879999</v>
      </c>
      <c r="J967" s="1" t="s">
        <v>3149</v>
      </c>
    </row>
    <row r="968" spans="1:10" x14ac:dyDescent="0.25">
      <c r="A968" s="1" t="s">
        <v>3150</v>
      </c>
      <c r="B968" s="2">
        <v>346926199</v>
      </c>
      <c r="C968" s="2" t="s">
        <v>154</v>
      </c>
      <c r="D968" s="4">
        <v>29730.75</v>
      </c>
      <c r="E968" s="1" t="s">
        <v>1094</v>
      </c>
      <c r="F968" s="1" t="s">
        <v>68</v>
      </c>
      <c r="G968" s="1" t="s">
        <v>3058</v>
      </c>
      <c r="H968" s="1" t="s">
        <v>3151</v>
      </c>
      <c r="I968" s="1">
        <v>169617.40236288001</v>
      </c>
      <c r="J968" s="1" t="s">
        <v>3152</v>
      </c>
    </row>
    <row r="969" spans="1:10" x14ac:dyDescent="0.25">
      <c r="A969" s="1" t="s">
        <v>3153</v>
      </c>
      <c r="B969" s="2">
        <v>982383276</v>
      </c>
      <c r="C969" s="2" t="s">
        <v>43</v>
      </c>
      <c r="D969" s="4">
        <v>36670.5</v>
      </c>
      <c r="E969" s="1" t="s">
        <v>1094</v>
      </c>
      <c r="F969" s="1" t="s">
        <v>349</v>
      </c>
      <c r="G969" s="1" t="s">
        <v>3058</v>
      </c>
      <c r="H969" s="1" t="s">
        <v>3154</v>
      </c>
      <c r="I969" s="1">
        <v>585630.10874367994</v>
      </c>
      <c r="J969" s="1" t="s">
        <v>3155</v>
      </c>
    </row>
    <row r="970" spans="1:10" x14ac:dyDescent="0.25">
      <c r="A970" s="1" t="s">
        <v>3156</v>
      </c>
      <c r="B970" s="2">
        <v>685862122</v>
      </c>
      <c r="C970" s="2" t="s">
        <v>101</v>
      </c>
      <c r="D970" s="4">
        <v>19138.5</v>
      </c>
      <c r="E970" s="1" t="s">
        <v>1094</v>
      </c>
      <c r="F970" s="1" t="s">
        <v>610</v>
      </c>
      <c r="G970" s="1" t="s">
        <v>3058</v>
      </c>
      <c r="H970" s="1" t="s">
        <v>3157</v>
      </c>
      <c r="I970" s="1">
        <v>193966.5141414</v>
      </c>
      <c r="J970" s="1" t="s">
        <v>3158</v>
      </c>
    </row>
    <row r="971" spans="1:10" x14ac:dyDescent="0.25">
      <c r="A971" s="1" t="s">
        <v>3159</v>
      </c>
      <c r="B971" s="2">
        <v>844326792</v>
      </c>
      <c r="C971" s="2" t="s">
        <v>114</v>
      </c>
      <c r="D971" s="4">
        <v>20599.5</v>
      </c>
      <c r="E971" s="1" t="s">
        <v>1094</v>
      </c>
      <c r="F971" s="1" t="s">
        <v>331</v>
      </c>
      <c r="G971" s="1" t="s">
        <v>3058</v>
      </c>
      <c r="H971" s="1" t="s">
        <v>3160</v>
      </c>
      <c r="I971" s="1">
        <v>441629.21146805998</v>
      </c>
      <c r="J971" s="1" t="s">
        <v>3161</v>
      </c>
    </row>
    <row r="972" spans="1:10" x14ac:dyDescent="0.25">
      <c r="A972" s="1" t="s">
        <v>3162</v>
      </c>
      <c r="B972" s="2">
        <v>806218567</v>
      </c>
      <c r="C972" s="2" t="s">
        <v>167</v>
      </c>
      <c r="D972" s="4">
        <v>18773.25</v>
      </c>
      <c r="E972" s="1" t="s">
        <v>1094</v>
      </c>
      <c r="F972" s="1" t="s">
        <v>591</v>
      </c>
      <c r="G972" s="1" t="s">
        <v>3058</v>
      </c>
      <c r="H972" s="1" t="s">
        <v>3163</v>
      </c>
      <c r="I972" s="1">
        <v>75294.362051999997</v>
      </c>
      <c r="J972" s="1" t="s">
        <v>3164</v>
      </c>
    </row>
    <row r="973" spans="1:10" x14ac:dyDescent="0.25">
      <c r="A973" s="1" t="s">
        <v>3165</v>
      </c>
      <c r="B973" s="2">
        <v>490053873</v>
      </c>
      <c r="C973" s="2" t="s">
        <v>281</v>
      </c>
      <c r="D973" s="4">
        <v>21695.25</v>
      </c>
      <c r="E973" s="1" t="s">
        <v>1094</v>
      </c>
      <c r="F973" s="1" t="s">
        <v>750</v>
      </c>
      <c r="G973" s="1" t="s">
        <v>3058</v>
      </c>
      <c r="H973" s="1" t="s">
        <v>3166</v>
      </c>
      <c r="I973" s="1">
        <v>181444.88796336</v>
      </c>
      <c r="J973" s="1" t="s">
        <v>3167</v>
      </c>
    </row>
    <row r="974" spans="1:10" x14ac:dyDescent="0.25">
      <c r="A974" s="1" t="s">
        <v>3168</v>
      </c>
      <c r="B974" s="2">
        <v>293382229</v>
      </c>
      <c r="C974" s="2" t="s">
        <v>33</v>
      </c>
      <c r="D974" s="4">
        <v>13659.75</v>
      </c>
      <c r="E974" s="1" t="s">
        <v>1094</v>
      </c>
      <c r="F974" s="1" t="s">
        <v>1146</v>
      </c>
      <c r="G974" s="1" t="s">
        <v>3058</v>
      </c>
      <c r="H974" s="1" t="s">
        <v>3169</v>
      </c>
      <c r="I974" s="1">
        <v>301822.66805039998</v>
      </c>
      <c r="J974" s="1" t="s">
        <v>3170</v>
      </c>
    </row>
    <row r="975" spans="1:10" x14ac:dyDescent="0.25">
      <c r="A975" s="1" t="s">
        <v>3171</v>
      </c>
      <c r="B975" s="2">
        <v>841019660</v>
      </c>
      <c r="C975" s="2" t="s">
        <v>518</v>
      </c>
      <c r="D975" s="4">
        <v>35574.75</v>
      </c>
      <c r="E975" s="1" t="s">
        <v>1094</v>
      </c>
      <c r="F975" s="1" t="s">
        <v>1400</v>
      </c>
      <c r="G975" s="1" t="s">
        <v>3058</v>
      </c>
      <c r="H975" s="1" t="s">
        <v>3172</v>
      </c>
      <c r="I975" s="1">
        <v>173072.963349</v>
      </c>
      <c r="J975" s="1" t="s">
        <v>3173</v>
      </c>
    </row>
    <row r="976" spans="1:10" x14ac:dyDescent="0.25">
      <c r="A976" s="1" t="s">
        <v>3174</v>
      </c>
      <c r="B976" s="2">
        <v>965515907</v>
      </c>
      <c r="C976" s="2" t="s">
        <v>335</v>
      </c>
      <c r="D976" s="4">
        <v>19869</v>
      </c>
      <c r="E976" s="1" t="s">
        <v>1094</v>
      </c>
      <c r="F976" s="1" t="s">
        <v>1252</v>
      </c>
      <c r="G976" s="1" t="s">
        <v>3058</v>
      </c>
      <c r="H976" s="1" t="s">
        <v>3175</v>
      </c>
      <c r="I976" s="1">
        <v>211564.6428</v>
      </c>
      <c r="J976" s="1" t="s">
        <v>3176</v>
      </c>
    </row>
    <row r="977" spans="1:10" x14ac:dyDescent="0.25">
      <c r="A977" s="1" t="s">
        <v>3177</v>
      </c>
      <c r="B977" s="2">
        <v>247238450</v>
      </c>
      <c r="C977" s="2" t="s">
        <v>38</v>
      </c>
      <c r="D977" s="4">
        <v>21330</v>
      </c>
      <c r="E977" s="1" t="s">
        <v>1094</v>
      </c>
      <c r="F977" s="1" t="s">
        <v>442</v>
      </c>
      <c r="G977" s="1" t="s">
        <v>3058</v>
      </c>
      <c r="H977" s="1" t="s">
        <v>3178</v>
      </c>
      <c r="I977" s="1">
        <v>50869.563558000002</v>
      </c>
      <c r="J977" s="1" t="s">
        <v>3179</v>
      </c>
    </row>
    <row r="978" spans="1:10" x14ac:dyDescent="0.25">
      <c r="A978" s="1" t="s">
        <v>3180</v>
      </c>
      <c r="B978" s="2">
        <v>741790644</v>
      </c>
      <c r="C978" s="2" t="s">
        <v>62</v>
      </c>
      <c r="D978" s="4">
        <v>22791</v>
      </c>
      <c r="E978" s="1" t="s">
        <v>1094</v>
      </c>
      <c r="F978" s="1" t="s">
        <v>331</v>
      </c>
      <c r="G978" s="1" t="s">
        <v>3058</v>
      </c>
      <c r="H978" s="1" t="s">
        <v>3181</v>
      </c>
      <c r="I978" s="1">
        <v>84228.2551656</v>
      </c>
      <c r="J978" s="1" t="s">
        <v>3182</v>
      </c>
    </row>
    <row r="979" spans="1:10" x14ac:dyDescent="0.25">
      <c r="A979" s="1" t="s">
        <v>3183</v>
      </c>
      <c r="B979" s="2">
        <v>64911273</v>
      </c>
      <c r="C979" s="2" t="s">
        <v>189</v>
      </c>
      <c r="D979" s="4">
        <v>22425.75</v>
      </c>
      <c r="E979" s="1" t="s">
        <v>1094</v>
      </c>
      <c r="F979" s="1" t="s">
        <v>344</v>
      </c>
      <c r="G979" s="1" t="s">
        <v>3058</v>
      </c>
      <c r="H979" s="1" t="s">
        <v>3184</v>
      </c>
      <c r="I979" s="1">
        <v>298160.38068960002</v>
      </c>
      <c r="J979" s="1" t="s">
        <v>3185</v>
      </c>
    </row>
    <row r="980" spans="1:10" x14ac:dyDescent="0.25">
      <c r="A980" s="1" t="s">
        <v>3186</v>
      </c>
      <c r="B980" s="2">
        <v>797666813</v>
      </c>
      <c r="C980" s="2" t="s">
        <v>273</v>
      </c>
      <c r="D980" s="4">
        <v>20964.75</v>
      </c>
      <c r="E980" s="1" t="s">
        <v>1094</v>
      </c>
      <c r="F980" s="1" t="s">
        <v>260</v>
      </c>
      <c r="G980" s="1" t="s">
        <v>3058</v>
      </c>
      <c r="H980" s="1" t="s">
        <v>3187</v>
      </c>
      <c r="I980" s="1">
        <v>436548.42457407998</v>
      </c>
      <c r="J980" s="1" t="s">
        <v>3188</v>
      </c>
    </row>
    <row r="981" spans="1:10" x14ac:dyDescent="0.25">
      <c r="A981" s="1" t="s">
        <v>3189</v>
      </c>
      <c r="B981" s="2">
        <v>561087774</v>
      </c>
      <c r="C981" s="2" t="s">
        <v>167</v>
      </c>
      <c r="D981" s="4">
        <v>18773.25</v>
      </c>
      <c r="E981" s="1" t="s">
        <v>1094</v>
      </c>
      <c r="F981" s="1" t="s">
        <v>323</v>
      </c>
      <c r="G981" s="1" t="s">
        <v>3058</v>
      </c>
      <c r="H981" s="1" t="s">
        <v>3190</v>
      </c>
      <c r="I981" s="1">
        <v>78349.9009104</v>
      </c>
      <c r="J981" s="1" t="s">
        <v>3191</v>
      </c>
    </row>
    <row r="982" spans="1:10" x14ac:dyDescent="0.25">
      <c r="A982" s="1" t="s">
        <v>3192</v>
      </c>
      <c r="B982" s="2">
        <v>866750682</v>
      </c>
      <c r="C982" s="2" t="s">
        <v>72</v>
      </c>
      <c r="D982" s="4">
        <v>34844.25</v>
      </c>
      <c r="E982" s="1" t="s">
        <v>1094</v>
      </c>
      <c r="F982" s="1" t="s">
        <v>471</v>
      </c>
      <c r="G982" s="1" t="s">
        <v>3058</v>
      </c>
      <c r="H982" s="1" t="s">
        <v>3193</v>
      </c>
      <c r="I982" s="1">
        <v>130472.46148247999</v>
      </c>
      <c r="J982" s="1" t="s">
        <v>3194</v>
      </c>
    </row>
    <row r="983" spans="1:10" x14ac:dyDescent="0.25">
      <c r="A983" s="1" t="s">
        <v>3195</v>
      </c>
      <c r="B983" s="2">
        <v>940671188</v>
      </c>
      <c r="C983" s="2" t="s">
        <v>124</v>
      </c>
      <c r="D983" s="4">
        <v>14025</v>
      </c>
      <c r="E983" s="1" t="s">
        <v>1094</v>
      </c>
      <c r="F983" s="1" t="s">
        <v>246</v>
      </c>
      <c r="G983" s="1" t="s">
        <v>3058</v>
      </c>
      <c r="H983" s="1" t="s">
        <v>3196</v>
      </c>
      <c r="I983" s="1">
        <v>25501.75992</v>
      </c>
      <c r="J983" s="1" t="s">
        <v>3197</v>
      </c>
    </row>
    <row r="984" spans="1:10" x14ac:dyDescent="0.25">
      <c r="A984" s="1" t="s">
        <v>3198</v>
      </c>
      <c r="B984" s="2">
        <v>363716149</v>
      </c>
      <c r="C984" s="2" t="s">
        <v>124</v>
      </c>
      <c r="D984" s="4">
        <v>14025</v>
      </c>
      <c r="E984" s="1" t="s">
        <v>1094</v>
      </c>
      <c r="F984" s="1" t="s">
        <v>349</v>
      </c>
      <c r="G984" s="1" t="s">
        <v>3058</v>
      </c>
      <c r="H984" s="1" t="s">
        <v>3199</v>
      </c>
      <c r="I984" s="1">
        <v>53435.4326784</v>
      </c>
      <c r="J984" s="1" t="s">
        <v>3200</v>
      </c>
    </row>
    <row r="985" spans="1:10" x14ac:dyDescent="0.25">
      <c r="A985" s="1" t="s">
        <v>3201</v>
      </c>
      <c r="B985" s="2">
        <v>360188989</v>
      </c>
      <c r="C985" s="2" t="s">
        <v>167</v>
      </c>
      <c r="D985" s="4">
        <v>18773.25</v>
      </c>
      <c r="E985" s="1" t="s">
        <v>1094</v>
      </c>
      <c r="F985" s="1" t="s">
        <v>305</v>
      </c>
      <c r="G985" s="1" t="s">
        <v>3058</v>
      </c>
      <c r="H985" s="1" t="s">
        <v>3202</v>
      </c>
      <c r="I985" s="1">
        <v>773983.59748200001</v>
      </c>
      <c r="J985" s="1" t="s">
        <v>3203</v>
      </c>
    </row>
    <row r="986" spans="1:10" x14ac:dyDescent="0.25">
      <c r="A986" s="1" t="s">
        <v>3204</v>
      </c>
      <c r="B986" s="2">
        <v>128921572</v>
      </c>
      <c r="C986" s="2" t="s">
        <v>189</v>
      </c>
      <c r="D986" s="4">
        <v>22425.75</v>
      </c>
      <c r="E986" s="1" t="s">
        <v>1094</v>
      </c>
      <c r="F986" s="1" t="s">
        <v>1626</v>
      </c>
      <c r="G986" s="1" t="s">
        <v>3058</v>
      </c>
      <c r="H986" s="1" t="s">
        <v>3205</v>
      </c>
      <c r="I986" s="1">
        <v>56955.503001600002</v>
      </c>
      <c r="J986" s="1" t="s">
        <v>3206</v>
      </c>
    </row>
    <row r="987" spans="1:10" x14ac:dyDescent="0.25">
      <c r="A987" s="1" t="s">
        <v>3207</v>
      </c>
      <c r="B987" s="2">
        <v>258310082</v>
      </c>
      <c r="C987" s="2" t="s">
        <v>28</v>
      </c>
      <c r="D987" s="4">
        <v>32652.75</v>
      </c>
      <c r="E987" s="1" t="s">
        <v>1094</v>
      </c>
      <c r="F987" s="1" t="s">
        <v>135</v>
      </c>
      <c r="G987" s="1" t="s">
        <v>3058</v>
      </c>
      <c r="H987" s="1" t="s">
        <v>3208</v>
      </c>
      <c r="I987" s="1">
        <v>188024.90563584</v>
      </c>
      <c r="J987" s="1" t="s">
        <v>3209</v>
      </c>
    </row>
    <row r="988" spans="1:10" x14ac:dyDescent="0.25">
      <c r="A988" s="1" t="s">
        <v>3210</v>
      </c>
      <c r="B988" s="2">
        <v>104099391</v>
      </c>
      <c r="C988" s="2" t="s">
        <v>403</v>
      </c>
      <c r="D988" s="4">
        <v>31922.25</v>
      </c>
      <c r="E988" s="1" t="s">
        <v>1094</v>
      </c>
      <c r="F988" s="1" t="s">
        <v>955</v>
      </c>
      <c r="G988" s="1" t="s">
        <v>3058</v>
      </c>
      <c r="H988" s="1" t="s">
        <v>3211</v>
      </c>
      <c r="I988" s="1">
        <v>660587.30534159997</v>
      </c>
      <c r="J988" s="1" t="s">
        <v>3212</v>
      </c>
    </row>
    <row r="989" spans="1:10" x14ac:dyDescent="0.25">
      <c r="A989" s="1" t="s">
        <v>3213</v>
      </c>
      <c r="B989" s="2">
        <v>389587350</v>
      </c>
      <c r="C989" s="2" t="s">
        <v>189</v>
      </c>
      <c r="D989" s="4">
        <v>22425.75</v>
      </c>
      <c r="E989" s="1" t="s">
        <v>1094</v>
      </c>
      <c r="F989" s="1" t="s">
        <v>1242</v>
      </c>
      <c r="G989" s="1" t="s">
        <v>3058</v>
      </c>
      <c r="H989" s="1" t="s">
        <v>3214</v>
      </c>
      <c r="I989" s="1">
        <v>324567.11599199998</v>
      </c>
      <c r="J989" s="1" t="s">
        <v>3215</v>
      </c>
    </row>
    <row r="990" spans="1:10" x14ac:dyDescent="0.25">
      <c r="A990" s="1" t="s">
        <v>3216</v>
      </c>
      <c r="B990" s="2">
        <v>127626624</v>
      </c>
      <c r="C990" s="2" t="s">
        <v>357</v>
      </c>
      <c r="D990" s="4">
        <v>35209.5</v>
      </c>
      <c r="E990" s="1" t="s">
        <v>1094</v>
      </c>
      <c r="F990" s="1" t="s">
        <v>172</v>
      </c>
      <c r="G990" s="1" t="s">
        <v>3058</v>
      </c>
      <c r="H990" s="1" t="s">
        <v>3217</v>
      </c>
      <c r="I990" s="1">
        <v>290498.52923699998</v>
      </c>
      <c r="J990" s="1" t="s">
        <v>3218</v>
      </c>
    </row>
    <row r="991" spans="1:10" x14ac:dyDescent="0.25">
      <c r="A991" s="1" t="s">
        <v>3219</v>
      </c>
      <c r="B991" s="2">
        <v>767203930</v>
      </c>
      <c r="C991" s="2" t="s">
        <v>498</v>
      </c>
      <c r="D991" s="4">
        <v>37766.25</v>
      </c>
      <c r="E991" s="1" t="s">
        <v>1094</v>
      </c>
      <c r="F991" s="1" t="s">
        <v>965</v>
      </c>
      <c r="G991" s="1" t="s">
        <v>3058</v>
      </c>
      <c r="H991" s="1" t="s">
        <v>3220</v>
      </c>
      <c r="I991" s="1">
        <v>32955.193958399999</v>
      </c>
      <c r="J991" s="1" t="s">
        <v>3221</v>
      </c>
    </row>
    <row r="992" spans="1:10" x14ac:dyDescent="0.25">
      <c r="A992" s="1" t="s">
        <v>3222</v>
      </c>
      <c r="B992" s="2">
        <v>881804070</v>
      </c>
      <c r="C992" s="2" t="s">
        <v>87</v>
      </c>
      <c r="D992" s="4">
        <v>16581.75</v>
      </c>
      <c r="E992" s="1" t="s">
        <v>1094</v>
      </c>
      <c r="F992" s="1" t="s">
        <v>731</v>
      </c>
      <c r="G992" s="1" t="s">
        <v>3058</v>
      </c>
      <c r="H992" s="1" t="s">
        <v>3223</v>
      </c>
      <c r="I992" s="1">
        <v>436441.45590864</v>
      </c>
      <c r="J992" s="1" t="s">
        <v>3224</v>
      </c>
    </row>
    <row r="993" spans="1:10" x14ac:dyDescent="0.25">
      <c r="A993" s="1" t="s">
        <v>3225</v>
      </c>
      <c r="B993" s="2">
        <v>832315873</v>
      </c>
      <c r="C993" s="2" t="s">
        <v>77</v>
      </c>
      <c r="D993" s="4">
        <v>23521.5</v>
      </c>
      <c r="E993" s="1" t="s">
        <v>1094</v>
      </c>
      <c r="F993" s="1" t="s">
        <v>721</v>
      </c>
      <c r="G993" s="1" t="s">
        <v>3058</v>
      </c>
      <c r="H993" s="1" t="s">
        <v>3226</v>
      </c>
      <c r="I993" s="1">
        <v>68295.056255999996</v>
      </c>
      <c r="J993" s="1" t="s">
        <v>3227</v>
      </c>
    </row>
    <row r="994" spans="1:10" x14ac:dyDescent="0.25">
      <c r="A994" s="1" t="s">
        <v>3228</v>
      </c>
      <c r="B994" s="2">
        <v>717220415</v>
      </c>
      <c r="C994" s="2" t="s">
        <v>573</v>
      </c>
      <c r="D994" s="4">
        <v>26808.75</v>
      </c>
      <c r="E994" s="1" t="s">
        <v>1094</v>
      </c>
      <c r="F994" s="1" t="s">
        <v>1626</v>
      </c>
      <c r="G994" s="1" t="s">
        <v>3058</v>
      </c>
      <c r="H994" s="1" t="s">
        <v>3229</v>
      </c>
      <c r="I994" s="1">
        <v>41720.068305000001</v>
      </c>
      <c r="J994" s="1" t="s">
        <v>3230</v>
      </c>
    </row>
    <row r="995" spans="1:10" x14ac:dyDescent="0.25">
      <c r="A995" s="1" t="s">
        <v>3231</v>
      </c>
      <c r="B995" s="2">
        <v>75645378</v>
      </c>
      <c r="C995" s="2" t="s">
        <v>250</v>
      </c>
      <c r="D995" s="4">
        <v>18042.75</v>
      </c>
      <c r="E995" s="1" t="s">
        <v>1094</v>
      </c>
      <c r="F995" s="1" t="s">
        <v>1746</v>
      </c>
      <c r="G995" s="1" t="s">
        <v>3058</v>
      </c>
      <c r="H995" s="1" t="s">
        <v>3232</v>
      </c>
      <c r="I995" s="1">
        <v>272234.4315912</v>
      </c>
      <c r="J995" s="1" t="s">
        <v>3233</v>
      </c>
    </row>
    <row r="996" spans="1:10" x14ac:dyDescent="0.25">
      <c r="A996" s="1" t="s">
        <v>3234</v>
      </c>
      <c r="B996" s="2">
        <v>896912247</v>
      </c>
      <c r="C996" s="2" t="s">
        <v>573</v>
      </c>
      <c r="D996" s="4">
        <v>26808.75</v>
      </c>
      <c r="E996" s="1" t="s">
        <v>1094</v>
      </c>
      <c r="F996" s="1" t="s">
        <v>2278</v>
      </c>
      <c r="G996" s="1" t="s">
        <v>3058</v>
      </c>
      <c r="H996" s="1" t="s">
        <v>3235</v>
      </c>
      <c r="I996" s="1">
        <v>65591.992922399993</v>
      </c>
      <c r="J996" s="1" t="s">
        <v>3236</v>
      </c>
    </row>
    <row r="997" spans="1:10" x14ac:dyDescent="0.25">
      <c r="A997" s="1" t="s">
        <v>3237</v>
      </c>
      <c r="B997" s="2">
        <v>612724567</v>
      </c>
      <c r="C997" s="2" t="s">
        <v>403</v>
      </c>
      <c r="D997" s="4">
        <v>31922.25</v>
      </c>
      <c r="E997" s="1" t="s">
        <v>1094</v>
      </c>
      <c r="F997" s="1" t="s">
        <v>1469</v>
      </c>
      <c r="G997" s="1" t="s">
        <v>3058</v>
      </c>
      <c r="H997" s="1" t="s">
        <v>3238</v>
      </c>
      <c r="I997" s="1">
        <v>537088.27553280001</v>
      </c>
      <c r="J997" s="1" t="s">
        <v>3239</v>
      </c>
    </row>
    <row r="998" spans="1:10" x14ac:dyDescent="0.25">
      <c r="A998" s="1" t="s">
        <v>3240</v>
      </c>
      <c r="B998" s="2">
        <v>296439878</v>
      </c>
      <c r="C998" s="2" t="s">
        <v>273</v>
      </c>
      <c r="D998" s="4">
        <v>20964.75</v>
      </c>
      <c r="E998" s="1" t="s">
        <v>1094</v>
      </c>
      <c r="F998" s="1" t="s">
        <v>885</v>
      </c>
      <c r="G998" s="1" t="s">
        <v>3058</v>
      </c>
      <c r="H998" s="1" t="s">
        <v>3241</v>
      </c>
      <c r="I998" s="1">
        <v>14035.20008128</v>
      </c>
      <c r="J998" s="1" t="s">
        <v>3242</v>
      </c>
    </row>
    <row r="999" spans="1:10" x14ac:dyDescent="0.25">
      <c r="A999" s="1" t="s">
        <v>3243</v>
      </c>
      <c r="B999" s="2">
        <v>402846524</v>
      </c>
      <c r="C999" s="2" t="s">
        <v>513</v>
      </c>
      <c r="D999" s="4">
        <v>32287.5</v>
      </c>
      <c r="E999" s="1" t="s">
        <v>1094</v>
      </c>
      <c r="F999" s="1" t="s">
        <v>106</v>
      </c>
      <c r="G999" s="1" t="s">
        <v>3058</v>
      </c>
      <c r="H999" s="1" t="s">
        <v>3244</v>
      </c>
      <c r="I999" s="1">
        <v>1241535.07247616</v>
      </c>
      <c r="J999" s="1" t="s">
        <v>3245</v>
      </c>
    </row>
    <row r="1000" spans="1:10" x14ac:dyDescent="0.25">
      <c r="A1000" s="1" t="s">
        <v>3246</v>
      </c>
      <c r="B1000" s="2">
        <v>631528098</v>
      </c>
      <c r="C1000" s="2" t="s">
        <v>212</v>
      </c>
      <c r="D1000" s="4">
        <v>24252</v>
      </c>
      <c r="E1000" s="1" t="s">
        <v>1094</v>
      </c>
      <c r="F1000" s="1" t="s">
        <v>1840</v>
      </c>
      <c r="G1000" s="1" t="s">
        <v>3058</v>
      </c>
      <c r="H1000" s="1" t="s">
        <v>3247</v>
      </c>
      <c r="I1000" s="1">
        <v>714332.35289856</v>
      </c>
      <c r="J1000" s="1" t="s">
        <v>3248</v>
      </c>
    </row>
    <row r="1001" spans="1:10" x14ac:dyDescent="0.25">
      <c r="A1001" s="1" t="s">
        <v>3249</v>
      </c>
      <c r="B1001" s="2">
        <v>588615194</v>
      </c>
      <c r="C1001" s="2" t="s">
        <v>226</v>
      </c>
      <c r="D1001" s="4">
        <v>31557</v>
      </c>
      <c r="E1001" s="1" t="s">
        <v>1094</v>
      </c>
      <c r="F1001" s="1" t="s">
        <v>509</v>
      </c>
      <c r="G1001" s="1" t="s">
        <v>3058</v>
      </c>
      <c r="H1001" s="1" t="s">
        <v>3250</v>
      </c>
      <c r="I1001" s="1">
        <v>37910.700872100002</v>
      </c>
      <c r="J1001" s="1" t="s">
        <v>3251</v>
      </c>
    </row>
    <row r="1002" spans="1:10" x14ac:dyDescent="0.25">
      <c r="A1002" s="1" t="s">
        <v>3252</v>
      </c>
      <c r="B1002" s="2">
        <v>557921020</v>
      </c>
      <c r="C1002" s="2" t="s">
        <v>72</v>
      </c>
      <c r="D1002" s="4">
        <v>34844.25</v>
      </c>
      <c r="E1002" s="1" t="s">
        <v>1094</v>
      </c>
      <c r="F1002" s="1" t="s">
        <v>231</v>
      </c>
      <c r="G1002" s="1" t="s">
        <v>3058</v>
      </c>
      <c r="H1002" s="1" t="s">
        <v>3253</v>
      </c>
      <c r="I1002" s="1">
        <v>773673.69647567999</v>
      </c>
      <c r="J1002" s="1" t="s">
        <v>3254</v>
      </c>
    </row>
    <row r="1003" spans="1:10" x14ac:dyDescent="0.25">
      <c r="A1003" s="1" t="s">
        <v>3255</v>
      </c>
      <c r="B1003" s="2">
        <v>206071219</v>
      </c>
      <c r="C1003" s="2" t="s">
        <v>77</v>
      </c>
      <c r="D1003" s="4">
        <v>23521.5</v>
      </c>
      <c r="E1003" s="1" t="s">
        <v>1094</v>
      </c>
      <c r="F1003" s="1" t="s">
        <v>1308</v>
      </c>
      <c r="G1003" s="1" t="s">
        <v>3058</v>
      </c>
      <c r="H1003" s="1" t="s">
        <v>3256</v>
      </c>
      <c r="I1003" s="1">
        <v>172530.63877896001</v>
      </c>
      <c r="J1003" s="1" t="s">
        <v>3257</v>
      </c>
    </row>
    <row r="1004" spans="1:10" x14ac:dyDescent="0.25">
      <c r="A1004" s="1" t="s">
        <v>3258</v>
      </c>
      <c r="B1004" s="2">
        <v>254387170</v>
      </c>
      <c r="C1004" s="2" t="s">
        <v>114</v>
      </c>
      <c r="D1004" s="4">
        <v>20599.5</v>
      </c>
      <c r="E1004" s="1" t="s">
        <v>1094</v>
      </c>
      <c r="F1004" s="1" t="s">
        <v>909</v>
      </c>
      <c r="G1004" s="1" t="s">
        <v>3058</v>
      </c>
      <c r="H1004" s="1" t="s">
        <v>3259</v>
      </c>
      <c r="I1004" s="1">
        <v>1053435.8469623399</v>
      </c>
      <c r="J1004" s="1" t="s">
        <v>3260</v>
      </c>
    </row>
    <row r="1005" spans="1:10" x14ac:dyDescent="0.25">
      <c r="A1005" s="1" t="s">
        <v>3261</v>
      </c>
      <c r="B1005" s="2">
        <v>146974938</v>
      </c>
      <c r="C1005" s="2" t="s">
        <v>101</v>
      </c>
      <c r="D1005" s="4">
        <v>19138.5</v>
      </c>
      <c r="E1005" s="1" t="s">
        <v>1094</v>
      </c>
      <c r="F1005" s="1" t="s">
        <v>1721</v>
      </c>
      <c r="G1005" s="1" t="s">
        <v>3058</v>
      </c>
      <c r="H1005" s="1" t="s">
        <v>3262</v>
      </c>
      <c r="I1005" s="1">
        <v>37268.162369999998</v>
      </c>
      <c r="J1005" s="1" t="s">
        <v>3263</v>
      </c>
    </row>
    <row r="1006" spans="1:10" x14ac:dyDescent="0.25">
      <c r="A1006" s="1" t="s">
        <v>3264</v>
      </c>
      <c r="B1006" s="2">
        <v>229181229</v>
      </c>
      <c r="C1006" s="2" t="s">
        <v>518</v>
      </c>
      <c r="D1006" s="4">
        <v>35574.75</v>
      </c>
      <c r="E1006" s="1" t="s">
        <v>1094</v>
      </c>
      <c r="F1006" s="1" t="s">
        <v>241</v>
      </c>
      <c r="G1006" s="1" t="s">
        <v>3058</v>
      </c>
      <c r="H1006" s="1" t="s">
        <v>3265</v>
      </c>
      <c r="I1006" s="1">
        <v>5757.8675962500001</v>
      </c>
      <c r="J1006" s="1" t="s">
        <v>3266</v>
      </c>
    </row>
    <row r="1007" spans="1:10" x14ac:dyDescent="0.25">
      <c r="A1007" s="1" t="s">
        <v>3267</v>
      </c>
      <c r="B1007" s="2">
        <v>227862330</v>
      </c>
      <c r="C1007" s="2" t="s">
        <v>38</v>
      </c>
      <c r="D1007" s="4">
        <v>21330</v>
      </c>
      <c r="E1007" s="1" t="s">
        <v>1094</v>
      </c>
      <c r="F1007" s="1" t="s">
        <v>1400</v>
      </c>
      <c r="G1007" s="1" t="s">
        <v>3058</v>
      </c>
      <c r="H1007" s="1" t="s">
        <v>3268</v>
      </c>
      <c r="I1007" s="1">
        <v>266637.82824971998</v>
      </c>
      <c r="J1007" s="1" t="s">
        <v>3269</v>
      </c>
    </row>
    <row r="1008" spans="1:10" x14ac:dyDescent="0.25">
      <c r="A1008" s="1" t="s">
        <v>3270</v>
      </c>
      <c r="B1008" s="2">
        <v>948292434</v>
      </c>
      <c r="C1008" s="2" t="s">
        <v>309</v>
      </c>
      <c r="D1008" s="4">
        <v>27904.5</v>
      </c>
      <c r="E1008" s="1" t="s">
        <v>1094</v>
      </c>
      <c r="F1008" s="1" t="s">
        <v>1076</v>
      </c>
      <c r="G1008" s="1" t="s">
        <v>3058</v>
      </c>
      <c r="H1008" s="1" t="s">
        <v>3271</v>
      </c>
      <c r="I1008" s="1">
        <v>102052.4740956</v>
      </c>
      <c r="J1008" s="1" t="s">
        <v>3272</v>
      </c>
    </row>
    <row r="1009" spans="1:10" x14ac:dyDescent="0.25">
      <c r="A1009" s="1" t="s">
        <v>3273</v>
      </c>
      <c r="B1009" s="2">
        <v>247505720</v>
      </c>
      <c r="C1009" s="2" t="s">
        <v>221</v>
      </c>
      <c r="D1009" s="4">
        <v>33748.5</v>
      </c>
      <c r="E1009" s="1" t="s">
        <v>1094</v>
      </c>
      <c r="F1009" s="1" t="s">
        <v>523</v>
      </c>
      <c r="G1009" s="1" t="s">
        <v>3058</v>
      </c>
      <c r="H1009" s="1" t="s">
        <v>3274</v>
      </c>
      <c r="I1009" s="1">
        <v>712403.72821079998</v>
      </c>
      <c r="J1009" s="1" t="s">
        <v>3275</v>
      </c>
    </row>
    <row r="1010" spans="1:10" x14ac:dyDescent="0.25">
      <c r="A1010" s="1" t="s">
        <v>3276</v>
      </c>
      <c r="B1010" s="2">
        <v>7702909</v>
      </c>
      <c r="C1010" s="2" t="s">
        <v>281</v>
      </c>
      <c r="D1010" s="4">
        <v>21695.25</v>
      </c>
      <c r="E1010" s="1" t="s">
        <v>1094</v>
      </c>
      <c r="F1010" s="1" t="s">
        <v>852</v>
      </c>
      <c r="G1010" s="1" t="s">
        <v>3058</v>
      </c>
      <c r="H1010" s="1" t="s">
        <v>3277</v>
      </c>
      <c r="I1010" s="1">
        <v>14479.710375000001</v>
      </c>
      <c r="J1010" s="1" t="s">
        <v>3278</v>
      </c>
    </row>
    <row r="1011" spans="1:10" x14ac:dyDescent="0.25">
      <c r="A1011" s="1" t="s">
        <v>3279</v>
      </c>
      <c r="B1011" s="2">
        <v>307405988</v>
      </c>
      <c r="C1011" s="2" t="s">
        <v>309</v>
      </c>
      <c r="D1011" s="4">
        <v>27904.5</v>
      </c>
      <c r="E1011" s="1" t="s">
        <v>1094</v>
      </c>
      <c r="F1011" s="1" t="s">
        <v>527</v>
      </c>
      <c r="G1011" s="1" t="s">
        <v>3058</v>
      </c>
      <c r="H1011" s="1" t="s">
        <v>3280</v>
      </c>
      <c r="I1011" s="1">
        <v>317756.04570527998</v>
      </c>
      <c r="J1011" s="1" t="s">
        <v>3281</v>
      </c>
    </row>
    <row r="1012" spans="1:10" x14ac:dyDescent="0.25">
      <c r="A1012" s="1" t="s">
        <v>3282</v>
      </c>
      <c r="B1012" s="2">
        <v>493486761</v>
      </c>
      <c r="C1012" s="2" t="s">
        <v>573</v>
      </c>
      <c r="D1012" s="4">
        <v>26808.75</v>
      </c>
      <c r="E1012" s="1" t="s">
        <v>1094</v>
      </c>
      <c r="F1012" s="1" t="s">
        <v>130</v>
      </c>
      <c r="G1012" s="1" t="s">
        <v>3058</v>
      </c>
      <c r="H1012" s="1" t="s">
        <v>3283</v>
      </c>
      <c r="I1012" s="1">
        <v>93473.477797440006</v>
      </c>
      <c r="J1012" s="1" t="s">
        <v>3284</v>
      </c>
    </row>
    <row r="1013" spans="1:10" x14ac:dyDescent="0.25">
      <c r="A1013" s="1" t="s">
        <v>3285</v>
      </c>
      <c r="B1013" s="2">
        <v>421235085</v>
      </c>
      <c r="C1013" s="2" t="s">
        <v>189</v>
      </c>
      <c r="D1013" s="4">
        <v>22425.75</v>
      </c>
      <c r="E1013" s="1" t="s">
        <v>1094</v>
      </c>
      <c r="F1013" s="1" t="s">
        <v>818</v>
      </c>
      <c r="G1013" s="1" t="s">
        <v>3058</v>
      </c>
      <c r="H1013" s="1" t="s">
        <v>3286</v>
      </c>
      <c r="I1013" s="1">
        <v>452631.81750528002</v>
      </c>
      <c r="J1013" s="1" t="s">
        <v>3287</v>
      </c>
    </row>
    <row r="1014" spans="1:10" x14ac:dyDescent="0.25">
      <c r="A1014" s="1" t="s">
        <v>3288</v>
      </c>
      <c r="B1014" s="2">
        <v>795569153</v>
      </c>
      <c r="C1014" s="2" t="s">
        <v>162</v>
      </c>
      <c r="D1014" s="4">
        <v>15851.25</v>
      </c>
      <c r="E1014" s="1" t="s">
        <v>1094</v>
      </c>
      <c r="F1014" s="1" t="s">
        <v>2211</v>
      </c>
      <c r="G1014" s="1" t="s">
        <v>3058</v>
      </c>
      <c r="H1014" s="1" t="s">
        <v>3289</v>
      </c>
      <c r="I1014" s="1">
        <v>231097.30882559999</v>
      </c>
      <c r="J1014" s="1" t="s">
        <v>3290</v>
      </c>
    </row>
    <row r="1015" spans="1:10" x14ac:dyDescent="0.25">
      <c r="A1015" s="1" t="s">
        <v>3291</v>
      </c>
      <c r="B1015" s="2">
        <v>875596647</v>
      </c>
      <c r="C1015" s="2" t="s">
        <v>250</v>
      </c>
      <c r="D1015" s="4">
        <v>18042.75</v>
      </c>
      <c r="E1015" s="1" t="s">
        <v>1094</v>
      </c>
      <c r="F1015" s="1" t="s">
        <v>784</v>
      </c>
      <c r="G1015" s="1" t="s">
        <v>3058</v>
      </c>
      <c r="H1015" s="1" t="s">
        <v>3292</v>
      </c>
      <c r="I1015" s="1">
        <v>292636.10891592002</v>
      </c>
      <c r="J1015" s="1" t="s">
        <v>3293</v>
      </c>
    </row>
    <row r="1016" spans="1:10" x14ac:dyDescent="0.25">
      <c r="A1016" s="1" t="s">
        <v>3294</v>
      </c>
      <c r="B1016" s="2">
        <v>737911540</v>
      </c>
      <c r="C1016" s="2" t="s">
        <v>82</v>
      </c>
      <c r="D1016" s="4">
        <v>16947</v>
      </c>
      <c r="E1016" s="1" t="s">
        <v>1094</v>
      </c>
      <c r="F1016" s="1" t="s">
        <v>1517</v>
      </c>
      <c r="G1016" s="1" t="s">
        <v>3058</v>
      </c>
      <c r="H1016" s="1" t="s">
        <v>3295</v>
      </c>
      <c r="I1016" s="1">
        <v>346802.55770160002</v>
      </c>
      <c r="J1016" s="1" t="s">
        <v>3296</v>
      </c>
    </row>
    <row r="1017" spans="1:10" x14ac:dyDescent="0.25">
      <c r="A1017" s="1" t="s">
        <v>3297</v>
      </c>
      <c r="B1017" s="2">
        <v>140511338</v>
      </c>
      <c r="C1017" s="2" t="s">
        <v>309</v>
      </c>
      <c r="D1017" s="4">
        <v>27904.5</v>
      </c>
      <c r="E1017" s="1" t="s">
        <v>1094</v>
      </c>
      <c r="F1017" s="1" t="s">
        <v>1576</v>
      </c>
      <c r="G1017" s="1" t="s">
        <v>3058</v>
      </c>
      <c r="H1017" s="1" t="s">
        <v>3298</v>
      </c>
      <c r="I1017" s="1">
        <v>98781.686451000001</v>
      </c>
      <c r="J1017" s="1" t="s">
        <v>3299</v>
      </c>
    </row>
    <row r="1018" spans="1:10" x14ac:dyDescent="0.25">
      <c r="A1018" s="1" t="s">
        <v>3300</v>
      </c>
      <c r="B1018" s="2">
        <v>549557294</v>
      </c>
      <c r="C1018" s="2" t="s">
        <v>1201</v>
      </c>
      <c r="D1018" s="4">
        <v>30461.25</v>
      </c>
      <c r="E1018" s="1" t="s">
        <v>1094</v>
      </c>
      <c r="F1018" s="1" t="s">
        <v>349</v>
      </c>
      <c r="G1018" s="1" t="s">
        <v>3058</v>
      </c>
      <c r="H1018" s="1" t="s">
        <v>3301</v>
      </c>
      <c r="I1018" s="1">
        <v>124959.1570624</v>
      </c>
      <c r="J1018" s="1" t="s">
        <v>3302</v>
      </c>
    </row>
    <row r="1019" spans="1:10" x14ac:dyDescent="0.25">
      <c r="A1019" s="1" t="s">
        <v>3303</v>
      </c>
      <c r="B1019" s="2">
        <v>677896146</v>
      </c>
      <c r="C1019" s="2" t="s">
        <v>212</v>
      </c>
      <c r="D1019" s="4">
        <v>24252</v>
      </c>
      <c r="E1019" s="1" t="s">
        <v>1094</v>
      </c>
      <c r="F1019" s="1" t="s">
        <v>135</v>
      </c>
      <c r="G1019" s="1" t="s">
        <v>3058</v>
      </c>
      <c r="H1019" s="1" t="s">
        <v>3304</v>
      </c>
      <c r="I1019" s="1">
        <v>21087.438518080002</v>
      </c>
      <c r="J1019" s="1" t="s">
        <v>3305</v>
      </c>
    </row>
    <row r="1020" spans="1:10" x14ac:dyDescent="0.25">
      <c r="A1020" s="1" t="s">
        <v>3306</v>
      </c>
      <c r="B1020" s="2">
        <v>543597632</v>
      </c>
      <c r="C1020" s="2" t="s">
        <v>470</v>
      </c>
      <c r="D1020" s="4">
        <v>14755.5</v>
      </c>
      <c r="E1020" s="1" t="s">
        <v>1094</v>
      </c>
      <c r="F1020" s="1" t="s">
        <v>574</v>
      </c>
      <c r="G1020" s="1" t="s">
        <v>3058</v>
      </c>
      <c r="H1020" s="1" t="s">
        <v>3307</v>
      </c>
      <c r="I1020" s="1">
        <v>33387.837599999999</v>
      </c>
      <c r="J1020" s="1" t="s">
        <v>3308</v>
      </c>
    </row>
    <row r="1021" spans="1:10" x14ac:dyDescent="0.25">
      <c r="A1021" s="1" t="s">
        <v>3309</v>
      </c>
      <c r="B1021" s="2">
        <v>87826690</v>
      </c>
      <c r="C1021" s="2" t="s">
        <v>273</v>
      </c>
      <c r="D1021" s="4">
        <v>20964.75</v>
      </c>
      <c r="E1021" s="1" t="s">
        <v>1094</v>
      </c>
      <c r="F1021" s="1" t="s">
        <v>251</v>
      </c>
      <c r="G1021" s="1" t="s">
        <v>3058</v>
      </c>
      <c r="H1021" s="1" t="s">
        <v>3310</v>
      </c>
      <c r="I1021" s="1">
        <v>61842.630360000003</v>
      </c>
      <c r="J1021" s="1" t="s">
        <v>3311</v>
      </c>
    </row>
    <row r="1022" spans="1:10" x14ac:dyDescent="0.25">
      <c r="A1022" s="1" t="s">
        <v>3312</v>
      </c>
      <c r="B1022" s="2">
        <v>203801183</v>
      </c>
      <c r="C1022" s="2" t="s">
        <v>189</v>
      </c>
      <c r="D1022" s="4">
        <v>22425.75</v>
      </c>
      <c r="E1022" s="1" t="s">
        <v>1094</v>
      </c>
      <c r="F1022" s="1" t="s">
        <v>1083</v>
      </c>
      <c r="G1022" s="1" t="s">
        <v>3058</v>
      </c>
      <c r="H1022" s="1" t="s">
        <v>3313</v>
      </c>
      <c r="I1022" s="1">
        <v>20663.589315599998</v>
      </c>
      <c r="J1022" s="1" t="s">
        <v>3314</v>
      </c>
    </row>
    <row r="1023" spans="1:10" x14ac:dyDescent="0.25">
      <c r="A1023" s="1" t="s">
        <v>3315</v>
      </c>
      <c r="B1023" s="2">
        <v>395085982</v>
      </c>
      <c r="C1023" s="2" t="s">
        <v>18</v>
      </c>
      <c r="D1023" s="4">
        <v>33018</v>
      </c>
      <c r="E1023" s="1" t="s">
        <v>1094</v>
      </c>
      <c r="F1023" s="1" t="s">
        <v>557</v>
      </c>
      <c r="G1023" s="1" t="s">
        <v>3058</v>
      </c>
      <c r="H1023" s="1" t="s">
        <v>3316</v>
      </c>
      <c r="I1023" s="1">
        <v>169196.44803264001</v>
      </c>
      <c r="J1023" s="1" t="s">
        <v>3317</v>
      </c>
    </row>
    <row r="1024" spans="1:10" x14ac:dyDescent="0.25">
      <c r="A1024" s="1" t="s">
        <v>3318</v>
      </c>
      <c r="B1024" s="2">
        <v>4815836</v>
      </c>
      <c r="C1024" s="2" t="s">
        <v>434</v>
      </c>
      <c r="D1024" s="4">
        <v>28269.75</v>
      </c>
      <c r="E1024" s="1" t="s">
        <v>1094</v>
      </c>
      <c r="F1024" s="1" t="s">
        <v>475</v>
      </c>
      <c r="G1024" s="1" t="s">
        <v>3058</v>
      </c>
      <c r="H1024" s="1" t="s">
        <v>3319</v>
      </c>
      <c r="I1024" s="1">
        <v>326481.15149999998</v>
      </c>
      <c r="J1024" s="1" t="s">
        <v>3320</v>
      </c>
    </row>
    <row r="1025" spans="1:10" x14ac:dyDescent="0.25">
      <c r="A1025" s="1" t="s">
        <v>3321</v>
      </c>
      <c r="B1025" s="2">
        <v>232806399</v>
      </c>
      <c r="C1025" s="2" t="s">
        <v>217</v>
      </c>
      <c r="D1025" s="4">
        <v>38496.75</v>
      </c>
      <c r="E1025" s="1" t="s">
        <v>1094</v>
      </c>
      <c r="F1025" s="1" t="s">
        <v>1308</v>
      </c>
      <c r="G1025" s="1" t="s">
        <v>3058</v>
      </c>
      <c r="H1025" s="1" t="s">
        <v>3322</v>
      </c>
      <c r="I1025" s="1">
        <v>240779.3195704</v>
      </c>
      <c r="J1025" s="1" t="s">
        <v>3323</v>
      </c>
    </row>
    <row r="1026" spans="1:10" x14ac:dyDescent="0.25">
      <c r="A1026" s="1" t="s">
        <v>3324</v>
      </c>
      <c r="B1026" s="2">
        <v>260904080</v>
      </c>
      <c r="C1026" s="2" t="s">
        <v>335</v>
      </c>
      <c r="D1026" s="4">
        <v>19869</v>
      </c>
      <c r="E1026" s="1" t="s">
        <v>1094</v>
      </c>
      <c r="F1026" s="1" t="s">
        <v>366</v>
      </c>
      <c r="G1026" s="1" t="s">
        <v>3058</v>
      </c>
      <c r="H1026" s="1" t="s">
        <v>3325</v>
      </c>
      <c r="I1026" s="1">
        <v>383897.03311359999</v>
      </c>
      <c r="J1026" s="1" t="s">
        <v>3326</v>
      </c>
    </row>
    <row r="1027" spans="1:10" x14ac:dyDescent="0.25">
      <c r="A1027" s="1" t="s">
        <v>3327</v>
      </c>
      <c r="B1027" s="2">
        <v>81065796</v>
      </c>
      <c r="C1027" s="2" t="s">
        <v>403</v>
      </c>
      <c r="D1027" s="4">
        <v>31922.25</v>
      </c>
      <c r="E1027" s="1" t="s">
        <v>1094</v>
      </c>
      <c r="F1027" s="1" t="s">
        <v>1400</v>
      </c>
      <c r="G1027" s="1" t="s">
        <v>3058</v>
      </c>
      <c r="H1027" s="1" t="s">
        <v>3328</v>
      </c>
      <c r="I1027" s="1">
        <v>72197.553795839995</v>
      </c>
      <c r="J1027" s="1" t="s">
        <v>3329</v>
      </c>
    </row>
    <row r="1028" spans="1:10" x14ac:dyDescent="0.25">
      <c r="A1028" s="1" t="s">
        <v>3330</v>
      </c>
      <c r="B1028" s="2">
        <v>585061240</v>
      </c>
      <c r="C1028" s="2" t="s">
        <v>11</v>
      </c>
      <c r="D1028" s="4">
        <v>36305.25</v>
      </c>
      <c r="E1028" s="1" t="s">
        <v>1094</v>
      </c>
      <c r="F1028" s="1" t="s">
        <v>483</v>
      </c>
      <c r="G1028" s="1" t="s">
        <v>3331</v>
      </c>
      <c r="H1028" s="1" t="s">
        <v>3332</v>
      </c>
      <c r="I1028" s="1">
        <v>238310.37143100001</v>
      </c>
      <c r="J1028" s="1" t="s">
        <v>3333</v>
      </c>
    </row>
    <row r="1029" spans="1:10" x14ac:dyDescent="0.25">
      <c r="A1029" s="1" t="s">
        <v>3334</v>
      </c>
      <c r="B1029" s="2">
        <v>391831896</v>
      </c>
      <c r="C1029" s="2" t="s">
        <v>661</v>
      </c>
      <c r="D1029" s="4">
        <v>16216.5</v>
      </c>
      <c r="E1029" s="1" t="s">
        <v>1094</v>
      </c>
      <c r="F1029" s="1" t="s">
        <v>110</v>
      </c>
      <c r="G1029" s="1" t="s">
        <v>3331</v>
      </c>
      <c r="H1029" s="1" t="s">
        <v>3335</v>
      </c>
      <c r="I1029" s="1">
        <v>136672.18546176</v>
      </c>
      <c r="J1029" s="1" t="s">
        <v>3336</v>
      </c>
    </row>
    <row r="1030" spans="1:10" x14ac:dyDescent="0.25">
      <c r="A1030" s="1" t="s">
        <v>3337</v>
      </c>
      <c r="B1030" s="2">
        <v>9217797</v>
      </c>
      <c r="C1030" s="2" t="s">
        <v>556</v>
      </c>
      <c r="D1030" s="4">
        <v>27174</v>
      </c>
      <c r="E1030" s="1" t="s">
        <v>1094</v>
      </c>
      <c r="F1030" s="1" t="s">
        <v>852</v>
      </c>
      <c r="G1030" s="1" t="s">
        <v>3331</v>
      </c>
      <c r="H1030" s="1" t="s">
        <v>3338</v>
      </c>
      <c r="I1030" s="1">
        <v>369795.91162500001</v>
      </c>
      <c r="J1030" s="1" t="s">
        <v>3339</v>
      </c>
    </row>
    <row r="1031" spans="1:10" x14ac:dyDescent="0.25">
      <c r="A1031" s="1" t="s">
        <v>3340</v>
      </c>
      <c r="B1031" s="2">
        <v>426567296</v>
      </c>
      <c r="C1031" s="2" t="s">
        <v>573</v>
      </c>
      <c r="D1031" s="4">
        <v>26808.75</v>
      </c>
      <c r="E1031" s="1" t="s">
        <v>1094</v>
      </c>
      <c r="F1031" s="1" t="s">
        <v>408</v>
      </c>
      <c r="G1031" s="1" t="s">
        <v>3331</v>
      </c>
      <c r="H1031" s="1" t="s">
        <v>3341</v>
      </c>
      <c r="I1031" s="1">
        <v>80786.5219296</v>
      </c>
      <c r="J1031" s="1" t="s">
        <v>3342</v>
      </c>
    </row>
    <row r="1032" spans="1:10" x14ac:dyDescent="0.25">
      <c r="A1032" s="1" t="s">
        <v>3343</v>
      </c>
      <c r="B1032" s="2">
        <v>842115961</v>
      </c>
      <c r="C1032" s="2" t="s">
        <v>77</v>
      </c>
      <c r="D1032" s="4">
        <v>23521.5</v>
      </c>
      <c r="E1032" s="1" t="s">
        <v>1094</v>
      </c>
      <c r="F1032" s="1" t="s">
        <v>509</v>
      </c>
      <c r="G1032" s="1" t="s">
        <v>3331</v>
      </c>
      <c r="H1032" s="1" t="s">
        <v>3344</v>
      </c>
      <c r="I1032" s="1">
        <v>80997.505575839998</v>
      </c>
      <c r="J1032" s="1" t="s">
        <v>2389</v>
      </c>
    </row>
    <row r="1033" spans="1:10" x14ac:dyDescent="0.25">
      <c r="A1033" s="1" t="s">
        <v>3345</v>
      </c>
      <c r="B1033" s="2">
        <v>336103947</v>
      </c>
      <c r="C1033" s="2" t="s">
        <v>167</v>
      </c>
      <c r="D1033" s="4">
        <v>18773.25</v>
      </c>
      <c r="E1033" s="1" t="s">
        <v>1094</v>
      </c>
      <c r="F1033" s="1" t="s">
        <v>870</v>
      </c>
      <c r="G1033" s="1" t="s">
        <v>3331</v>
      </c>
      <c r="H1033" s="1" t="s">
        <v>3346</v>
      </c>
      <c r="I1033" s="1">
        <v>17675.083479680001</v>
      </c>
      <c r="J1033" s="1" t="s">
        <v>3347</v>
      </c>
    </row>
    <row r="1034" spans="1:10" x14ac:dyDescent="0.25">
      <c r="A1034" s="1" t="s">
        <v>3348</v>
      </c>
      <c r="B1034" s="2">
        <v>302136341</v>
      </c>
      <c r="C1034" s="2" t="s">
        <v>273</v>
      </c>
      <c r="D1034" s="4">
        <v>20964.75</v>
      </c>
      <c r="E1034" s="1" t="s">
        <v>1094</v>
      </c>
      <c r="F1034" s="1" t="s">
        <v>699</v>
      </c>
      <c r="G1034" s="1" t="s">
        <v>3331</v>
      </c>
      <c r="H1034" s="1" t="s">
        <v>3349</v>
      </c>
      <c r="I1034" s="1">
        <v>322175.03641176003</v>
      </c>
      <c r="J1034" s="1" t="s">
        <v>3350</v>
      </c>
    </row>
    <row r="1035" spans="1:10" x14ac:dyDescent="0.25">
      <c r="A1035" s="1" t="s">
        <v>3351</v>
      </c>
      <c r="B1035" s="2">
        <v>622588489</v>
      </c>
      <c r="C1035" s="2" t="s">
        <v>226</v>
      </c>
      <c r="D1035" s="4">
        <v>31557</v>
      </c>
      <c r="E1035" s="1" t="s">
        <v>1094</v>
      </c>
      <c r="F1035" s="1" t="s">
        <v>63</v>
      </c>
      <c r="G1035" s="1" t="s">
        <v>3331</v>
      </c>
      <c r="H1035" s="1" t="s">
        <v>3352</v>
      </c>
      <c r="I1035" s="1">
        <v>103246.31616</v>
      </c>
      <c r="J1035" s="1" t="s">
        <v>3353</v>
      </c>
    </row>
    <row r="1036" spans="1:10" x14ac:dyDescent="0.25">
      <c r="A1036" s="1" t="s">
        <v>3354</v>
      </c>
      <c r="B1036" s="2">
        <v>293887331</v>
      </c>
      <c r="C1036" s="2" t="s">
        <v>189</v>
      </c>
      <c r="D1036" s="4">
        <v>22425.75</v>
      </c>
      <c r="E1036" s="1" t="s">
        <v>1094</v>
      </c>
      <c r="F1036" s="1" t="s">
        <v>1308</v>
      </c>
      <c r="G1036" s="1" t="s">
        <v>3331</v>
      </c>
      <c r="H1036" s="1" t="s">
        <v>3355</v>
      </c>
      <c r="I1036" s="1">
        <v>442493.92074239999</v>
      </c>
      <c r="J1036" s="1" t="s">
        <v>3356</v>
      </c>
    </row>
    <row r="1037" spans="1:10" x14ac:dyDescent="0.25">
      <c r="A1037" s="1" t="s">
        <v>3357</v>
      </c>
      <c r="B1037" s="2">
        <v>763515984</v>
      </c>
      <c r="C1037" s="2" t="s">
        <v>357</v>
      </c>
      <c r="D1037" s="4">
        <v>35209.5</v>
      </c>
      <c r="E1037" s="1" t="s">
        <v>1094</v>
      </c>
      <c r="F1037" s="1" t="s">
        <v>955</v>
      </c>
      <c r="G1037" s="1" t="s">
        <v>3331</v>
      </c>
      <c r="H1037" s="1" t="s">
        <v>3358</v>
      </c>
      <c r="I1037" s="1">
        <v>50265.674315999997</v>
      </c>
      <c r="J1037" s="1" t="s">
        <v>812</v>
      </c>
    </row>
    <row r="1038" spans="1:10" x14ac:dyDescent="0.25">
      <c r="A1038" s="1" t="s">
        <v>3359</v>
      </c>
      <c r="B1038" s="2">
        <v>110539166</v>
      </c>
      <c r="C1038" s="2" t="s">
        <v>661</v>
      </c>
      <c r="D1038" s="4">
        <v>16216.5</v>
      </c>
      <c r="E1038" s="1" t="s">
        <v>1094</v>
      </c>
      <c r="F1038" s="1" t="s">
        <v>1388</v>
      </c>
      <c r="G1038" s="1" t="s">
        <v>3331</v>
      </c>
      <c r="H1038" s="1" t="s">
        <v>3360</v>
      </c>
      <c r="I1038" s="1">
        <v>31988.158821000001</v>
      </c>
      <c r="J1038" s="1" t="s">
        <v>3361</v>
      </c>
    </row>
    <row r="1039" spans="1:10" x14ac:dyDescent="0.25">
      <c r="A1039" s="1" t="s">
        <v>3362</v>
      </c>
      <c r="B1039" s="2">
        <v>443868936</v>
      </c>
      <c r="C1039" s="2" t="s">
        <v>226</v>
      </c>
      <c r="D1039" s="4">
        <v>31557</v>
      </c>
      <c r="E1039" s="1" t="s">
        <v>1094</v>
      </c>
      <c r="F1039" s="1" t="s">
        <v>13</v>
      </c>
      <c r="G1039" s="1" t="s">
        <v>3331</v>
      </c>
      <c r="H1039" s="1" t="s">
        <v>3363</v>
      </c>
      <c r="I1039" s="1">
        <v>302826.91505299998</v>
      </c>
      <c r="J1039" s="1" t="s">
        <v>3364</v>
      </c>
    </row>
    <row r="1040" spans="1:10" x14ac:dyDescent="0.25">
      <c r="A1040" s="1" t="s">
        <v>3365</v>
      </c>
      <c r="B1040" s="2">
        <v>854450415</v>
      </c>
      <c r="C1040" s="2" t="s">
        <v>114</v>
      </c>
      <c r="D1040" s="4">
        <v>20599.5</v>
      </c>
      <c r="E1040" s="1" t="s">
        <v>1094</v>
      </c>
      <c r="F1040" s="1" t="s">
        <v>24</v>
      </c>
      <c r="G1040" s="1" t="s">
        <v>3331</v>
      </c>
      <c r="H1040" s="1" t="s">
        <v>3366</v>
      </c>
      <c r="I1040" s="1">
        <v>252028.82011944</v>
      </c>
      <c r="J1040" s="1" t="s">
        <v>3367</v>
      </c>
    </row>
    <row r="1041" spans="1:10" x14ac:dyDescent="0.25">
      <c r="A1041" s="1" t="s">
        <v>3368</v>
      </c>
      <c r="B1041" s="2">
        <v>856632217</v>
      </c>
      <c r="C1041" s="2" t="s">
        <v>134</v>
      </c>
      <c r="D1041" s="4">
        <v>37401</v>
      </c>
      <c r="E1041" s="1" t="s">
        <v>1094</v>
      </c>
      <c r="F1041" s="1" t="s">
        <v>241</v>
      </c>
      <c r="G1041" s="1" t="s">
        <v>3331</v>
      </c>
      <c r="H1041" s="1" t="s">
        <v>3369</v>
      </c>
      <c r="I1041" s="1">
        <v>203635.5477156</v>
      </c>
      <c r="J1041" s="1" t="s">
        <v>3370</v>
      </c>
    </row>
    <row r="1042" spans="1:10" x14ac:dyDescent="0.25">
      <c r="A1042" s="1" t="s">
        <v>3371</v>
      </c>
      <c r="B1042" s="2">
        <v>747064172</v>
      </c>
      <c r="C1042" s="2" t="s">
        <v>82</v>
      </c>
      <c r="D1042" s="4">
        <v>16947</v>
      </c>
      <c r="E1042" s="1" t="s">
        <v>1094</v>
      </c>
      <c r="F1042" s="1" t="s">
        <v>721</v>
      </c>
      <c r="G1042" s="1" t="s">
        <v>3331</v>
      </c>
      <c r="H1042" s="1" t="s">
        <v>3372</v>
      </c>
      <c r="I1042" s="1">
        <v>100717.741152</v>
      </c>
      <c r="J1042" s="1" t="s">
        <v>3373</v>
      </c>
    </row>
    <row r="1043" spans="1:10" x14ac:dyDescent="0.25">
      <c r="A1043" s="1" t="s">
        <v>3374</v>
      </c>
      <c r="B1043" s="2">
        <v>604247718</v>
      </c>
      <c r="C1043" s="2" t="s">
        <v>28</v>
      </c>
      <c r="D1043" s="4">
        <v>32652.75</v>
      </c>
      <c r="E1043" s="1" t="s">
        <v>1094</v>
      </c>
      <c r="F1043" s="1" t="s">
        <v>366</v>
      </c>
      <c r="G1043" s="1" t="s">
        <v>3331</v>
      </c>
      <c r="H1043" s="1" t="s">
        <v>3375</v>
      </c>
      <c r="I1043" s="1">
        <v>160092.49366400001</v>
      </c>
      <c r="J1043" s="1" t="s">
        <v>3376</v>
      </c>
    </row>
    <row r="1044" spans="1:10" x14ac:dyDescent="0.25">
      <c r="A1044" s="1" t="s">
        <v>3377</v>
      </c>
      <c r="B1044" s="2">
        <v>164264097</v>
      </c>
      <c r="C1044" s="2" t="s">
        <v>889</v>
      </c>
      <c r="D1044" s="4">
        <v>30096</v>
      </c>
      <c r="E1044" s="1" t="s">
        <v>1094</v>
      </c>
      <c r="F1044" s="1" t="s">
        <v>340</v>
      </c>
      <c r="G1044" s="1" t="s">
        <v>3331</v>
      </c>
      <c r="H1044" s="1" t="s">
        <v>3378</v>
      </c>
      <c r="I1044" s="1">
        <v>146313.36635160001</v>
      </c>
      <c r="J1044" s="1" t="s">
        <v>3379</v>
      </c>
    </row>
    <row r="1045" spans="1:10" x14ac:dyDescent="0.25">
      <c r="A1045" s="1" t="s">
        <v>3380</v>
      </c>
      <c r="B1045" s="2">
        <v>352606622</v>
      </c>
      <c r="C1045" s="2" t="s">
        <v>889</v>
      </c>
      <c r="D1045" s="4">
        <v>30096</v>
      </c>
      <c r="E1045" s="1" t="s">
        <v>1094</v>
      </c>
      <c r="F1045" s="1" t="s">
        <v>825</v>
      </c>
      <c r="G1045" s="1" t="s">
        <v>3331</v>
      </c>
      <c r="H1045" s="1" t="s">
        <v>3381</v>
      </c>
      <c r="I1045" s="1">
        <v>142349.2395192</v>
      </c>
      <c r="J1045" s="1" t="s">
        <v>3382</v>
      </c>
    </row>
    <row r="1046" spans="1:10" x14ac:dyDescent="0.25">
      <c r="A1046" s="1" t="s">
        <v>3383</v>
      </c>
      <c r="B1046" s="2">
        <v>533258710</v>
      </c>
      <c r="C1046" s="2" t="s">
        <v>889</v>
      </c>
      <c r="D1046" s="4">
        <v>30096</v>
      </c>
      <c r="E1046" s="1" t="s">
        <v>1094</v>
      </c>
      <c r="F1046" s="1" t="s">
        <v>336</v>
      </c>
      <c r="G1046" s="1" t="s">
        <v>3331</v>
      </c>
      <c r="H1046" s="1" t="s">
        <v>3384</v>
      </c>
      <c r="I1046" s="1">
        <v>67737.058334400004</v>
      </c>
      <c r="J1046" s="1" t="s">
        <v>3385</v>
      </c>
    </row>
    <row r="1047" spans="1:10" x14ac:dyDescent="0.25">
      <c r="A1047" s="1" t="s">
        <v>3386</v>
      </c>
      <c r="B1047" s="2">
        <v>473113900</v>
      </c>
      <c r="C1047" s="2" t="s">
        <v>28</v>
      </c>
      <c r="D1047" s="4">
        <v>32652.75</v>
      </c>
      <c r="E1047" s="1" t="s">
        <v>1094</v>
      </c>
      <c r="F1047" s="1" t="s">
        <v>1815</v>
      </c>
      <c r="G1047" s="1" t="s">
        <v>3331</v>
      </c>
      <c r="H1047" s="1" t="s">
        <v>3387</v>
      </c>
      <c r="I1047" s="1">
        <v>216447.0208992</v>
      </c>
      <c r="J1047" s="1" t="s">
        <v>3388</v>
      </c>
    </row>
    <row r="1048" spans="1:10" x14ac:dyDescent="0.25">
      <c r="A1048" s="1" t="s">
        <v>3150</v>
      </c>
      <c r="B1048" s="2">
        <v>67031087</v>
      </c>
      <c r="C1048" s="2" t="s">
        <v>335</v>
      </c>
      <c r="D1048" s="4">
        <v>19869</v>
      </c>
      <c r="E1048" s="1" t="s">
        <v>1094</v>
      </c>
      <c r="F1048" s="1" t="s">
        <v>487</v>
      </c>
      <c r="G1048" s="1" t="s">
        <v>3331</v>
      </c>
      <c r="H1048" s="1" t="s">
        <v>3389</v>
      </c>
      <c r="I1048" s="1">
        <v>50586.991529359999</v>
      </c>
      <c r="J1048" s="1" t="s">
        <v>3390</v>
      </c>
    </row>
    <row r="1049" spans="1:10" x14ac:dyDescent="0.25">
      <c r="A1049" s="1" t="s">
        <v>3391</v>
      </c>
      <c r="B1049" s="2">
        <v>627656339</v>
      </c>
      <c r="C1049" s="2" t="s">
        <v>114</v>
      </c>
      <c r="D1049" s="4">
        <v>20599.5</v>
      </c>
      <c r="E1049" s="1" t="s">
        <v>1094</v>
      </c>
      <c r="F1049" s="1" t="s">
        <v>135</v>
      </c>
      <c r="G1049" s="1" t="s">
        <v>3331</v>
      </c>
      <c r="H1049" s="1" t="s">
        <v>3392</v>
      </c>
      <c r="I1049" s="1">
        <v>83507.800896000001</v>
      </c>
      <c r="J1049" s="1" t="s">
        <v>3393</v>
      </c>
    </row>
    <row r="1050" spans="1:10" x14ac:dyDescent="0.25">
      <c r="A1050" s="1" t="s">
        <v>3394</v>
      </c>
      <c r="B1050" s="2">
        <v>713762240</v>
      </c>
      <c r="C1050" s="2" t="s">
        <v>143</v>
      </c>
      <c r="D1050" s="4">
        <v>34479</v>
      </c>
      <c r="E1050" s="1" t="s">
        <v>1094</v>
      </c>
      <c r="F1050" s="1" t="s">
        <v>327</v>
      </c>
      <c r="G1050" s="1" t="s">
        <v>3331</v>
      </c>
      <c r="H1050" s="1" t="s">
        <v>3395</v>
      </c>
      <c r="I1050" s="1">
        <v>47415.836908800004</v>
      </c>
      <c r="J1050" s="1" t="s">
        <v>3396</v>
      </c>
    </row>
    <row r="1051" spans="1:10" x14ac:dyDescent="0.25">
      <c r="A1051" s="1" t="s">
        <v>3397</v>
      </c>
      <c r="B1051" s="2">
        <v>289592807</v>
      </c>
      <c r="C1051" s="2" t="s">
        <v>661</v>
      </c>
      <c r="D1051" s="4">
        <v>16216.5</v>
      </c>
      <c r="E1051" s="1" t="s">
        <v>1094</v>
      </c>
      <c r="F1051" s="1" t="s">
        <v>349</v>
      </c>
      <c r="G1051" s="1" t="s">
        <v>3331</v>
      </c>
      <c r="H1051" s="1" t="s">
        <v>3398</v>
      </c>
      <c r="I1051" s="1">
        <v>27099.263452800002</v>
      </c>
      <c r="J1051" s="1" t="s">
        <v>3399</v>
      </c>
    </row>
    <row r="1052" spans="1:10" x14ac:dyDescent="0.25">
      <c r="A1052" s="1" t="s">
        <v>3400</v>
      </c>
      <c r="B1052" s="2">
        <v>815571796</v>
      </c>
      <c r="C1052" s="2" t="s">
        <v>62</v>
      </c>
      <c r="D1052" s="4">
        <v>22791</v>
      </c>
      <c r="E1052" s="1" t="s">
        <v>1094</v>
      </c>
      <c r="F1052" s="1" t="s">
        <v>1336</v>
      </c>
      <c r="G1052" s="1" t="s">
        <v>3331</v>
      </c>
      <c r="H1052" s="1" t="s">
        <v>3401</v>
      </c>
      <c r="I1052" s="1">
        <v>147384.42068196001</v>
      </c>
      <c r="J1052" s="1" t="s">
        <v>3402</v>
      </c>
    </row>
    <row r="1053" spans="1:10" x14ac:dyDescent="0.25">
      <c r="A1053" s="1" t="s">
        <v>3403</v>
      </c>
      <c r="B1053" s="2">
        <v>390143585</v>
      </c>
      <c r="C1053" s="2" t="s">
        <v>869</v>
      </c>
      <c r="D1053" s="4">
        <v>17312.25</v>
      </c>
      <c r="E1053" s="1" t="s">
        <v>1094</v>
      </c>
      <c r="F1053" s="1" t="s">
        <v>344</v>
      </c>
      <c r="G1053" s="1" t="s">
        <v>3331</v>
      </c>
      <c r="H1053" s="1" t="s">
        <v>3404</v>
      </c>
      <c r="I1053" s="1">
        <v>424345.83052356</v>
      </c>
      <c r="J1053" s="1" t="s">
        <v>3405</v>
      </c>
    </row>
    <row r="1054" spans="1:10" x14ac:dyDescent="0.25">
      <c r="A1054" s="1" t="s">
        <v>3406</v>
      </c>
      <c r="B1054" s="2">
        <v>26450599</v>
      </c>
      <c r="C1054" s="2" t="s">
        <v>322</v>
      </c>
      <c r="D1054" s="4">
        <v>26443.5</v>
      </c>
      <c r="E1054" s="1" t="s">
        <v>1094</v>
      </c>
      <c r="F1054" s="1" t="s">
        <v>344</v>
      </c>
      <c r="G1054" s="1" t="s">
        <v>3331</v>
      </c>
      <c r="H1054" s="1" t="s">
        <v>3407</v>
      </c>
      <c r="I1054" s="1">
        <v>941053.3330176</v>
      </c>
      <c r="J1054" s="1" t="s">
        <v>3408</v>
      </c>
    </row>
    <row r="1055" spans="1:10" x14ac:dyDescent="0.25">
      <c r="A1055" s="1" t="s">
        <v>3409</v>
      </c>
      <c r="B1055" s="2">
        <v>925626195</v>
      </c>
      <c r="C1055" s="2" t="s">
        <v>606</v>
      </c>
      <c r="D1055" s="4">
        <v>23886.75</v>
      </c>
      <c r="E1055" s="1" t="s">
        <v>1094</v>
      </c>
      <c r="F1055" s="1" t="s">
        <v>395</v>
      </c>
      <c r="G1055" s="1" t="s">
        <v>3331</v>
      </c>
      <c r="H1055" s="1" t="s">
        <v>3410</v>
      </c>
      <c r="I1055" s="1">
        <v>164360.76516288001</v>
      </c>
      <c r="J1055" s="1" t="s">
        <v>3411</v>
      </c>
    </row>
    <row r="1056" spans="1:10" x14ac:dyDescent="0.25">
      <c r="A1056" s="1" t="s">
        <v>3412</v>
      </c>
      <c r="B1056" s="2">
        <v>764702977</v>
      </c>
      <c r="C1056" s="2" t="s">
        <v>212</v>
      </c>
      <c r="D1056" s="4">
        <v>24252</v>
      </c>
      <c r="E1056" s="1" t="s">
        <v>1094</v>
      </c>
      <c r="F1056" s="1" t="s">
        <v>699</v>
      </c>
      <c r="G1056" s="1" t="s">
        <v>3331</v>
      </c>
      <c r="H1056" s="1" t="s">
        <v>3413</v>
      </c>
      <c r="I1056" s="1">
        <v>72986.857292159999</v>
      </c>
      <c r="J1056" s="1" t="s">
        <v>3414</v>
      </c>
    </row>
    <row r="1057" spans="1:10" x14ac:dyDescent="0.25">
      <c r="A1057" s="1" t="s">
        <v>3415</v>
      </c>
      <c r="B1057" s="2">
        <v>791085065</v>
      </c>
      <c r="C1057" s="2" t="s">
        <v>154</v>
      </c>
      <c r="D1057" s="4">
        <v>29730.75</v>
      </c>
      <c r="E1057" s="1" t="s">
        <v>1094</v>
      </c>
      <c r="F1057" s="1" t="s">
        <v>29</v>
      </c>
      <c r="G1057" s="1" t="s">
        <v>3331</v>
      </c>
      <c r="H1057" s="1" t="s">
        <v>3416</v>
      </c>
      <c r="I1057" s="1">
        <v>148593.745685</v>
      </c>
      <c r="J1057" s="1" t="s">
        <v>3417</v>
      </c>
    </row>
    <row r="1058" spans="1:10" x14ac:dyDescent="0.25">
      <c r="A1058" s="1" t="s">
        <v>3418</v>
      </c>
      <c r="B1058" s="2">
        <v>139492099</v>
      </c>
      <c r="C1058" s="2" t="s">
        <v>82</v>
      </c>
      <c r="D1058" s="4">
        <v>16947</v>
      </c>
      <c r="E1058" s="1" t="s">
        <v>1094</v>
      </c>
      <c r="F1058" s="1" t="s">
        <v>2311</v>
      </c>
      <c r="G1058" s="1" t="s">
        <v>3331</v>
      </c>
      <c r="H1058" s="1" t="s">
        <v>3419</v>
      </c>
      <c r="I1058" s="1">
        <v>484396.19771400001</v>
      </c>
      <c r="J1058" s="1" t="s">
        <v>3420</v>
      </c>
    </row>
    <row r="1059" spans="1:10" x14ac:dyDescent="0.25">
      <c r="A1059" s="1" t="s">
        <v>3421</v>
      </c>
      <c r="B1059" s="2">
        <v>961089566</v>
      </c>
      <c r="C1059" s="2" t="s">
        <v>52</v>
      </c>
      <c r="D1059" s="4">
        <v>20234.25</v>
      </c>
      <c r="E1059" s="1" t="s">
        <v>1094</v>
      </c>
      <c r="F1059" s="1" t="s">
        <v>68</v>
      </c>
      <c r="G1059" s="1" t="s">
        <v>3331</v>
      </c>
      <c r="H1059" s="1" t="s">
        <v>3422</v>
      </c>
      <c r="I1059" s="1">
        <v>66819.792568320001</v>
      </c>
      <c r="J1059" s="1" t="s">
        <v>3423</v>
      </c>
    </row>
    <row r="1060" spans="1:10" x14ac:dyDescent="0.25">
      <c r="A1060" s="1" t="s">
        <v>3424</v>
      </c>
      <c r="B1060" s="2">
        <v>481503965</v>
      </c>
      <c r="C1060" s="2" t="s">
        <v>162</v>
      </c>
      <c r="D1060" s="4">
        <v>15851.25</v>
      </c>
      <c r="E1060" s="1" t="s">
        <v>1094</v>
      </c>
      <c r="F1060" s="1" t="s">
        <v>471</v>
      </c>
      <c r="G1060" s="1" t="s">
        <v>3331</v>
      </c>
      <c r="H1060" s="1" t="s">
        <v>3425</v>
      </c>
      <c r="I1060" s="1"/>
      <c r="J1060" s="1" t="s">
        <v>3426</v>
      </c>
    </row>
    <row r="1061" spans="1:10" x14ac:dyDescent="0.25">
      <c r="A1061" s="1" t="s">
        <v>3427</v>
      </c>
      <c r="B1061" s="2">
        <v>475387218</v>
      </c>
      <c r="C1061" s="2" t="s">
        <v>124</v>
      </c>
      <c r="D1061" s="4">
        <v>14025</v>
      </c>
      <c r="E1061" s="1" t="s">
        <v>1094</v>
      </c>
      <c r="F1061" s="1" t="s">
        <v>53</v>
      </c>
      <c r="G1061" s="1" t="s">
        <v>3331</v>
      </c>
      <c r="H1061" s="1"/>
      <c r="I1061" s="1">
        <v>0</v>
      </c>
      <c r="J1061" s="1" t="s">
        <v>1962</v>
      </c>
    </row>
    <row r="1062" spans="1:10" x14ac:dyDescent="0.25">
      <c r="A1062" s="1" t="s">
        <v>3428</v>
      </c>
      <c r="B1062" s="2">
        <v>952742530</v>
      </c>
      <c r="C1062" s="2" t="s">
        <v>862</v>
      </c>
      <c r="D1062" s="4">
        <v>24617.25</v>
      </c>
      <c r="E1062" s="1" t="s">
        <v>1094</v>
      </c>
      <c r="F1062" s="1" t="s">
        <v>106</v>
      </c>
      <c r="G1062" s="1" t="s">
        <v>3331</v>
      </c>
      <c r="H1062" s="1" t="s">
        <v>3429</v>
      </c>
      <c r="I1062" s="1">
        <v>49600.190021759998</v>
      </c>
      <c r="J1062" s="1" t="s">
        <v>3430</v>
      </c>
    </row>
    <row r="1063" spans="1:10" x14ac:dyDescent="0.25">
      <c r="A1063" s="1" t="s">
        <v>3431</v>
      </c>
      <c r="B1063" s="2">
        <v>207469289</v>
      </c>
      <c r="C1063" s="2" t="s">
        <v>869</v>
      </c>
      <c r="D1063" s="4">
        <v>17312.25</v>
      </c>
      <c r="E1063" s="1" t="s">
        <v>1094</v>
      </c>
      <c r="F1063" s="1" t="s">
        <v>591</v>
      </c>
      <c r="G1063" s="1" t="s">
        <v>3331</v>
      </c>
      <c r="H1063" s="1" t="s">
        <v>3432</v>
      </c>
      <c r="I1063" s="1">
        <v>829877.42459664005</v>
      </c>
      <c r="J1063" s="1" t="s">
        <v>3433</v>
      </c>
    </row>
    <row r="1064" spans="1:10" x14ac:dyDescent="0.25">
      <c r="A1064" s="1" t="s">
        <v>3434</v>
      </c>
      <c r="B1064" s="2">
        <v>649667256</v>
      </c>
      <c r="C1064" s="2" t="s">
        <v>573</v>
      </c>
      <c r="D1064" s="4">
        <v>26808.75</v>
      </c>
      <c r="E1064" s="1" t="s">
        <v>1094</v>
      </c>
      <c r="F1064" s="1" t="s">
        <v>874</v>
      </c>
      <c r="G1064" s="1" t="s">
        <v>3331</v>
      </c>
      <c r="H1064" s="1" t="s">
        <v>3435</v>
      </c>
      <c r="I1064" s="1">
        <v>808666.17044040002</v>
      </c>
      <c r="J1064" s="1" t="s">
        <v>3436</v>
      </c>
    </row>
    <row r="1065" spans="1:10" x14ac:dyDescent="0.25">
      <c r="A1065" s="1" t="s">
        <v>3437</v>
      </c>
      <c r="B1065" s="2">
        <v>863428067</v>
      </c>
      <c r="C1065" s="2" t="s">
        <v>470</v>
      </c>
      <c r="D1065" s="4">
        <v>14755.5</v>
      </c>
      <c r="E1065" s="1" t="s">
        <v>1094</v>
      </c>
      <c r="F1065" s="1" t="s">
        <v>13</v>
      </c>
      <c r="G1065" s="1" t="s">
        <v>3331</v>
      </c>
      <c r="H1065" s="1" t="s">
        <v>3438</v>
      </c>
      <c r="I1065" s="1">
        <v>4864.4326504800001</v>
      </c>
      <c r="J1065" s="1" t="s">
        <v>3439</v>
      </c>
    </row>
    <row r="1066" spans="1:10" x14ac:dyDescent="0.25">
      <c r="A1066" s="1" t="s">
        <v>3440</v>
      </c>
      <c r="B1066" s="2">
        <v>758391242</v>
      </c>
      <c r="C1066" s="2" t="s">
        <v>92</v>
      </c>
      <c r="D1066" s="4">
        <v>29000.25</v>
      </c>
      <c r="E1066" s="1" t="s">
        <v>1094</v>
      </c>
      <c r="F1066" s="1" t="s">
        <v>1626</v>
      </c>
      <c r="G1066" s="1" t="s">
        <v>3331</v>
      </c>
      <c r="H1066" s="1" t="s">
        <v>3441</v>
      </c>
      <c r="I1066" s="1">
        <v>283888.99976256001</v>
      </c>
      <c r="J1066" s="1" t="s">
        <v>3442</v>
      </c>
    </row>
    <row r="1067" spans="1:10" x14ac:dyDescent="0.25">
      <c r="A1067" s="1" t="s">
        <v>3443</v>
      </c>
      <c r="B1067" s="2">
        <v>647583601</v>
      </c>
      <c r="C1067" s="2" t="s">
        <v>1201</v>
      </c>
      <c r="D1067" s="4">
        <v>30461.25</v>
      </c>
      <c r="E1067" s="1" t="s">
        <v>1094</v>
      </c>
      <c r="F1067" s="1" t="s">
        <v>2311</v>
      </c>
      <c r="G1067" s="1" t="s">
        <v>3331</v>
      </c>
      <c r="H1067" s="1" t="s">
        <v>3444</v>
      </c>
      <c r="I1067" s="1">
        <v>66617.539472639997</v>
      </c>
      <c r="J1067" s="1" t="s">
        <v>3445</v>
      </c>
    </row>
    <row r="1068" spans="1:10" x14ac:dyDescent="0.25">
      <c r="A1068" s="1" t="s">
        <v>3446</v>
      </c>
      <c r="B1068" s="2">
        <v>336758713</v>
      </c>
      <c r="C1068" s="2" t="s">
        <v>217</v>
      </c>
      <c r="D1068" s="4">
        <v>38496.75</v>
      </c>
      <c r="E1068" s="1" t="s">
        <v>1094</v>
      </c>
      <c r="F1068" s="1" t="s">
        <v>509</v>
      </c>
      <c r="G1068" s="1" t="s">
        <v>3331</v>
      </c>
      <c r="H1068" s="1" t="s">
        <v>3447</v>
      </c>
      <c r="I1068" s="1">
        <v>103131.0532395</v>
      </c>
      <c r="J1068" s="1" t="s">
        <v>3448</v>
      </c>
    </row>
    <row r="1069" spans="1:10" x14ac:dyDescent="0.25">
      <c r="A1069" s="1" t="s">
        <v>3449</v>
      </c>
      <c r="B1069" s="2">
        <v>358235140</v>
      </c>
      <c r="C1069" s="2" t="s">
        <v>568</v>
      </c>
      <c r="D1069" s="4">
        <v>25713</v>
      </c>
      <c r="E1069" s="1" t="s">
        <v>1094</v>
      </c>
      <c r="F1069" s="1" t="s">
        <v>139</v>
      </c>
      <c r="G1069" s="1" t="s">
        <v>3331</v>
      </c>
      <c r="H1069" s="1" t="s">
        <v>3450</v>
      </c>
      <c r="I1069" s="1">
        <v>19000.186883999999</v>
      </c>
      <c r="J1069" s="1" t="s">
        <v>3451</v>
      </c>
    </row>
    <row r="1070" spans="1:10" x14ac:dyDescent="0.25">
      <c r="A1070" s="1" t="s">
        <v>3452</v>
      </c>
      <c r="B1070" s="2">
        <v>491584738</v>
      </c>
      <c r="C1070" s="2" t="s">
        <v>606</v>
      </c>
      <c r="D1070" s="4">
        <v>23886.75</v>
      </c>
      <c r="E1070" s="1" t="s">
        <v>1094</v>
      </c>
      <c r="F1070" s="1" t="s">
        <v>487</v>
      </c>
      <c r="G1070" s="1" t="s">
        <v>3331</v>
      </c>
      <c r="H1070" s="1" t="s">
        <v>3453</v>
      </c>
      <c r="I1070" s="1">
        <v>28738.636893120001</v>
      </c>
      <c r="J1070" s="1" t="s">
        <v>3454</v>
      </c>
    </row>
    <row r="1071" spans="1:10" x14ac:dyDescent="0.25">
      <c r="A1071" s="1" t="s">
        <v>3455</v>
      </c>
      <c r="B1071" s="2">
        <v>577191519</v>
      </c>
      <c r="C1071" s="2" t="s">
        <v>212</v>
      </c>
      <c r="D1071" s="4">
        <v>24252</v>
      </c>
      <c r="E1071" s="1" t="s">
        <v>1094</v>
      </c>
      <c r="F1071" s="1" t="s">
        <v>168</v>
      </c>
      <c r="G1071" s="1" t="s">
        <v>3331</v>
      </c>
      <c r="H1071" s="1" t="s">
        <v>3456</v>
      </c>
      <c r="I1071" s="1">
        <v>119213.44680960001</v>
      </c>
      <c r="J1071" s="1" t="s">
        <v>3457</v>
      </c>
    </row>
    <row r="1072" spans="1:10" x14ac:dyDescent="0.25">
      <c r="A1072" s="1" t="s">
        <v>3458</v>
      </c>
      <c r="B1072" s="2">
        <v>781721872</v>
      </c>
      <c r="C1072" s="2" t="s">
        <v>221</v>
      </c>
      <c r="D1072" s="4">
        <v>33748.5</v>
      </c>
      <c r="E1072" s="1" t="s">
        <v>1094</v>
      </c>
      <c r="F1072" s="1" t="s">
        <v>591</v>
      </c>
      <c r="G1072" s="1" t="s">
        <v>3331</v>
      </c>
      <c r="H1072" s="1" t="s">
        <v>3459</v>
      </c>
      <c r="I1072" s="1">
        <v>141072.28310070001</v>
      </c>
      <c r="J1072" s="1" t="s">
        <v>3460</v>
      </c>
    </row>
    <row r="1073" spans="1:10" x14ac:dyDescent="0.25">
      <c r="A1073" s="1" t="s">
        <v>3461</v>
      </c>
      <c r="B1073" s="2">
        <v>940465945</v>
      </c>
      <c r="C1073" s="2" t="s">
        <v>434</v>
      </c>
      <c r="D1073" s="4">
        <v>28269.75</v>
      </c>
      <c r="E1073" s="1" t="s">
        <v>1094</v>
      </c>
      <c r="F1073" s="1" t="s">
        <v>453</v>
      </c>
      <c r="G1073" s="1" t="s">
        <v>3331</v>
      </c>
      <c r="H1073" s="1" t="s">
        <v>3462</v>
      </c>
      <c r="I1073" s="1">
        <v>32164.9317792</v>
      </c>
      <c r="J1073" s="1" t="s">
        <v>3463</v>
      </c>
    </row>
    <row r="1074" spans="1:10" x14ac:dyDescent="0.25">
      <c r="A1074" s="1" t="s">
        <v>3464</v>
      </c>
      <c r="B1074" s="2">
        <v>604787250</v>
      </c>
      <c r="C1074" s="2" t="s">
        <v>212</v>
      </c>
      <c r="D1074" s="4">
        <v>24252</v>
      </c>
      <c r="E1074" s="1" t="s">
        <v>1094</v>
      </c>
      <c r="F1074" s="1" t="s">
        <v>2112</v>
      </c>
      <c r="G1074" s="1" t="s">
        <v>3331</v>
      </c>
      <c r="H1074" s="1"/>
      <c r="I1074" s="1"/>
      <c r="J1074" s="1" t="s">
        <v>3465</v>
      </c>
    </row>
    <row r="1075" spans="1:10" x14ac:dyDescent="0.25">
      <c r="A1075" s="1" t="s">
        <v>3466</v>
      </c>
      <c r="B1075" s="2">
        <v>375118877</v>
      </c>
      <c r="C1075" s="2" t="s">
        <v>273</v>
      </c>
      <c r="D1075" s="4">
        <v>20964.75</v>
      </c>
      <c r="E1075" s="1" t="s">
        <v>1094</v>
      </c>
      <c r="F1075" s="1" t="s">
        <v>2112</v>
      </c>
      <c r="G1075" s="1" t="s">
        <v>3331</v>
      </c>
      <c r="H1075" s="1" t="s">
        <v>3467</v>
      </c>
      <c r="I1075" s="1">
        <v>458017.49876256002</v>
      </c>
      <c r="J1075" s="1" t="s">
        <v>3468</v>
      </c>
    </row>
    <row r="1076" spans="1:10" x14ac:dyDescent="0.25">
      <c r="A1076" s="1" t="s">
        <v>3469</v>
      </c>
      <c r="B1076" s="2">
        <v>90580934</v>
      </c>
      <c r="C1076" s="2" t="s">
        <v>281</v>
      </c>
      <c r="D1076" s="4">
        <v>21695.25</v>
      </c>
      <c r="E1076" s="1" t="s">
        <v>1094</v>
      </c>
      <c r="F1076" s="1" t="s">
        <v>750</v>
      </c>
      <c r="G1076" s="1" t="s">
        <v>3331</v>
      </c>
      <c r="H1076" s="1" t="s">
        <v>3470</v>
      </c>
      <c r="I1076" s="1">
        <v>622404.84354048001</v>
      </c>
      <c r="J1076" s="1" t="s">
        <v>3471</v>
      </c>
    </row>
    <row r="1077" spans="1:10" x14ac:dyDescent="0.25">
      <c r="A1077" s="1" t="s">
        <v>3472</v>
      </c>
      <c r="B1077" s="2">
        <v>544751140</v>
      </c>
      <c r="C1077" s="2" t="s">
        <v>72</v>
      </c>
      <c r="D1077" s="4">
        <v>34844.25</v>
      </c>
      <c r="E1077" s="1" t="s">
        <v>1094</v>
      </c>
      <c r="F1077" s="1" t="s">
        <v>163</v>
      </c>
      <c r="G1077" s="1" t="s">
        <v>3331</v>
      </c>
      <c r="H1077" s="1" t="s">
        <v>3473</v>
      </c>
      <c r="I1077" s="1">
        <v>389208.134448</v>
      </c>
      <c r="J1077" s="1" t="s">
        <v>3474</v>
      </c>
    </row>
    <row r="1078" spans="1:10" x14ac:dyDescent="0.25">
      <c r="A1078" s="1" t="s">
        <v>3475</v>
      </c>
      <c r="B1078" s="2">
        <v>392445704</v>
      </c>
      <c r="C1078" s="2" t="s">
        <v>250</v>
      </c>
      <c r="D1078" s="4">
        <v>18042.75</v>
      </c>
      <c r="E1078" s="1" t="s">
        <v>1094</v>
      </c>
      <c r="F1078" s="1" t="s">
        <v>852</v>
      </c>
      <c r="G1078" s="1" t="s">
        <v>3331</v>
      </c>
      <c r="H1078" s="1" t="s">
        <v>903</v>
      </c>
      <c r="I1078" s="1">
        <v>0</v>
      </c>
      <c r="J1078" s="1" t="s">
        <v>3476</v>
      </c>
    </row>
    <row r="1079" spans="1:10" x14ac:dyDescent="0.25">
      <c r="A1079" s="1" t="s">
        <v>3477</v>
      </c>
      <c r="B1079" s="2">
        <v>783211608</v>
      </c>
      <c r="C1079" s="2" t="s">
        <v>556</v>
      </c>
      <c r="D1079" s="4">
        <v>27174</v>
      </c>
      <c r="E1079" s="1" t="s">
        <v>1094</v>
      </c>
      <c r="F1079" s="1" t="s">
        <v>1469</v>
      </c>
      <c r="G1079" s="1" t="s">
        <v>3331</v>
      </c>
      <c r="H1079" s="1" t="s">
        <v>3478</v>
      </c>
      <c r="I1079" s="1">
        <v>167643.98342999999</v>
      </c>
      <c r="J1079" s="1" t="s">
        <v>3479</v>
      </c>
    </row>
    <row r="1080" spans="1:10" x14ac:dyDescent="0.25">
      <c r="A1080" s="1" t="s">
        <v>3480</v>
      </c>
      <c r="B1080" s="2">
        <v>174963334</v>
      </c>
      <c r="C1080" s="2" t="s">
        <v>57</v>
      </c>
      <c r="D1080" s="4">
        <v>34113.75</v>
      </c>
      <c r="E1080" s="1" t="s">
        <v>1094</v>
      </c>
      <c r="F1080" s="1" t="s">
        <v>509</v>
      </c>
      <c r="G1080" s="1" t="s">
        <v>3331</v>
      </c>
      <c r="H1080" s="1" t="s">
        <v>3481</v>
      </c>
      <c r="I1080" s="1">
        <v>251797.50396</v>
      </c>
      <c r="J1080" s="1" t="s">
        <v>3482</v>
      </c>
    </row>
    <row r="1081" spans="1:10" x14ac:dyDescent="0.25">
      <c r="A1081" s="1" t="s">
        <v>3483</v>
      </c>
      <c r="B1081" s="2">
        <v>949212330</v>
      </c>
      <c r="C1081" s="2" t="s">
        <v>479</v>
      </c>
      <c r="D1081" s="4">
        <v>33383.25</v>
      </c>
      <c r="E1081" s="1" t="s">
        <v>1094</v>
      </c>
      <c r="F1081" s="1" t="s">
        <v>636</v>
      </c>
      <c r="G1081" s="1" t="s">
        <v>3331</v>
      </c>
      <c r="H1081" s="1" t="s">
        <v>3484</v>
      </c>
      <c r="I1081" s="1">
        <v>361322.40396000003</v>
      </c>
      <c r="J1081" s="1" t="s">
        <v>3485</v>
      </c>
    </row>
    <row r="1082" spans="1:10" x14ac:dyDescent="0.25">
      <c r="A1082" s="1" t="s">
        <v>3486</v>
      </c>
      <c r="B1082" s="2">
        <v>484916169</v>
      </c>
      <c r="C1082" s="2" t="s">
        <v>245</v>
      </c>
      <c r="D1082" s="4">
        <v>19503.75</v>
      </c>
      <c r="E1082" s="1" t="s">
        <v>1094</v>
      </c>
      <c r="F1082" s="1" t="s">
        <v>361</v>
      </c>
      <c r="G1082" s="1" t="s">
        <v>3331</v>
      </c>
      <c r="H1082" s="1" t="s">
        <v>3487</v>
      </c>
      <c r="I1082" s="1">
        <v>23835.639324960001</v>
      </c>
      <c r="J1082" s="1" t="s">
        <v>3488</v>
      </c>
    </row>
    <row r="1083" spans="1:10" x14ac:dyDescent="0.25">
      <c r="A1083" s="1" t="s">
        <v>3489</v>
      </c>
      <c r="B1083" s="2">
        <v>538814178</v>
      </c>
      <c r="C1083" s="2" t="s">
        <v>434</v>
      </c>
      <c r="D1083" s="4">
        <v>28269.75</v>
      </c>
      <c r="E1083" s="1" t="s">
        <v>1094</v>
      </c>
      <c r="F1083" s="1" t="s">
        <v>53</v>
      </c>
      <c r="G1083" s="1" t="s">
        <v>3331</v>
      </c>
      <c r="H1083" s="1" t="s">
        <v>3490</v>
      </c>
      <c r="I1083" s="1">
        <v>272161.94859839999</v>
      </c>
      <c r="J1083" s="1" t="s">
        <v>3491</v>
      </c>
    </row>
    <row r="1084" spans="1:10" x14ac:dyDescent="0.25">
      <c r="A1084" s="1" t="s">
        <v>3492</v>
      </c>
      <c r="B1084" s="2">
        <v>594344028</v>
      </c>
      <c r="C1084" s="2" t="s">
        <v>114</v>
      </c>
      <c r="D1084" s="4">
        <v>20599.5</v>
      </c>
      <c r="E1084" s="1" t="s">
        <v>1094</v>
      </c>
      <c r="F1084" s="1" t="s">
        <v>519</v>
      </c>
      <c r="G1084" s="1" t="s">
        <v>3331</v>
      </c>
      <c r="H1084" s="1" t="s">
        <v>3493</v>
      </c>
      <c r="I1084" s="1">
        <v>160854.1823856</v>
      </c>
      <c r="J1084" s="1" t="s">
        <v>3494</v>
      </c>
    </row>
    <row r="1085" spans="1:10" x14ac:dyDescent="0.25">
      <c r="A1085" s="1" t="s">
        <v>3495</v>
      </c>
      <c r="B1085" s="2">
        <v>753092163</v>
      </c>
      <c r="C1085" s="2" t="s">
        <v>245</v>
      </c>
      <c r="D1085" s="4">
        <v>19503.75</v>
      </c>
      <c r="E1085" s="1" t="s">
        <v>1094</v>
      </c>
      <c r="F1085" s="1" t="s">
        <v>241</v>
      </c>
      <c r="G1085" s="1" t="s">
        <v>3331</v>
      </c>
      <c r="H1085" s="1" t="s">
        <v>3496</v>
      </c>
      <c r="I1085" s="1">
        <v>339719.36870592</v>
      </c>
      <c r="J1085" s="1" t="s">
        <v>3497</v>
      </c>
    </row>
    <row r="1086" spans="1:10" x14ac:dyDescent="0.25">
      <c r="A1086" s="1" t="s">
        <v>3498</v>
      </c>
      <c r="B1086" s="2">
        <v>934160358</v>
      </c>
      <c r="C1086" s="2" t="s">
        <v>389</v>
      </c>
      <c r="D1086" s="4">
        <v>29365.5</v>
      </c>
      <c r="E1086" s="1" t="s">
        <v>1094</v>
      </c>
      <c r="F1086" s="1" t="s">
        <v>561</v>
      </c>
      <c r="G1086" s="1" t="s">
        <v>3331</v>
      </c>
      <c r="H1086" s="1" t="s">
        <v>3499</v>
      </c>
      <c r="I1086" s="1">
        <v>302809.89374999999</v>
      </c>
      <c r="J1086" s="1" t="s">
        <v>3500</v>
      </c>
    </row>
    <row r="1087" spans="1:10" x14ac:dyDescent="0.25">
      <c r="A1087" s="1" t="s">
        <v>3501</v>
      </c>
      <c r="B1087" s="2">
        <v>341161434</v>
      </c>
      <c r="C1087" s="2" t="s">
        <v>698</v>
      </c>
      <c r="D1087" s="4">
        <v>18408</v>
      </c>
      <c r="E1087" s="1" t="s">
        <v>1094</v>
      </c>
      <c r="F1087" s="1" t="s">
        <v>185</v>
      </c>
      <c r="G1087" s="1" t="s">
        <v>3331</v>
      </c>
      <c r="H1087" s="1" t="s">
        <v>3502</v>
      </c>
      <c r="I1087" s="1">
        <v>323160.19923600001</v>
      </c>
      <c r="J1087" s="1" t="s">
        <v>3503</v>
      </c>
    </row>
    <row r="1088" spans="1:10" x14ac:dyDescent="0.25">
      <c r="A1088" s="1" t="s">
        <v>3504</v>
      </c>
      <c r="B1088" s="2">
        <v>128139351</v>
      </c>
      <c r="C1088" s="2" t="s">
        <v>194</v>
      </c>
      <c r="D1088" s="4">
        <v>30826.5</v>
      </c>
      <c r="E1088" s="1" t="s">
        <v>1094</v>
      </c>
      <c r="F1088" s="1" t="s">
        <v>135</v>
      </c>
      <c r="G1088" s="1" t="s">
        <v>3331</v>
      </c>
      <c r="H1088" s="1" t="s">
        <v>3505</v>
      </c>
      <c r="I1088" s="1">
        <v>5698.7699472000004</v>
      </c>
      <c r="J1088" s="1" t="s">
        <v>3506</v>
      </c>
    </row>
    <row r="1089" spans="1:10" x14ac:dyDescent="0.25">
      <c r="A1089" s="1" t="s">
        <v>3507</v>
      </c>
      <c r="B1089" s="2">
        <v>458486536</v>
      </c>
      <c r="C1089" s="2" t="s">
        <v>124</v>
      </c>
      <c r="D1089" s="4">
        <v>14025</v>
      </c>
      <c r="E1089" s="1" t="s">
        <v>1094</v>
      </c>
      <c r="F1089" s="1" t="s">
        <v>139</v>
      </c>
      <c r="G1089" s="1" t="s">
        <v>3331</v>
      </c>
      <c r="H1089" s="1" t="s">
        <v>3508</v>
      </c>
      <c r="I1089" s="1">
        <v>1426470.7100579999</v>
      </c>
      <c r="J1089" s="1" t="s">
        <v>3509</v>
      </c>
    </row>
    <row r="1090" spans="1:10" x14ac:dyDescent="0.25">
      <c r="A1090" s="1" t="s">
        <v>3510</v>
      </c>
      <c r="B1090" s="2">
        <v>913765998</v>
      </c>
      <c r="C1090" s="2" t="s">
        <v>28</v>
      </c>
      <c r="D1090" s="4">
        <v>32652.75</v>
      </c>
      <c r="E1090" s="1" t="s">
        <v>1094</v>
      </c>
      <c r="F1090" s="1" t="s">
        <v>404</v>
      </c>
      <c r="G1090" s="1" t="s">
        <v>3331</v>
      </c>
      <c r="H1090" s="1" t="s">
        <v>3511</v>
      </c>
      <c r="I1090" s="1">
        <v>46245.793741200003</v>
      </c>
      <c r="J1090" s="1" t="s">
        <v>3512</v>
      </c>
    </row>
    <row r="1091" spans="1:10" x14ac:dyDescent="0.25">
      <c r="A1091" s="1" t="s">
        <v>3513</v>
      </c>
      <c r="B1091" s="2">
        <v>86849828</v>
      </c>
      <c r="C1091" s="2" t="s">
        <v>273</v>
      </c>
      <c r="D1091" s="4">
        <v>20964.75</v>
      </c>
      <c r="E1091" s="1" t="s">
        <v>1094</v>
      </c>
      <c r="F1091" s="1" t="s">
        <v>310</v>
      </c>
      <c r="G1091" s="1" t="s">
        <v>3331</v>
      </c>
      <c r="H1091" s="1" t="s">
        <v>3514</v>
      </c>
      <c r="I1091" s="1">
        <v>25658.167408000001</v>
      </c>
      <c r="J1091" s="1" t="s">
        <v>3515</v>
      </c>
    </row>
    <row r="1092" spans="1:10" x14ac:dyDescent="0.25">
      <c r="A1092" s="1" t="s">
        <v>3516</v>
      </c>
      <c r="B1092" s="2">
        <v>938304870</v>
      </c>
      <c r="C1092" s="2" t="s">
        <v>154</v>
      </c>
      <c r="D1092" s="4">
        <v>29730.75</v>
      </c>
      <c r="E1092" s="1" t="s">
        <v>1094</v>
      </c>
      <c r="F1092" s="1" t="s">
        <v>2112</v>
      </c>
      <c r="G1092" s="1" t="s">
        <v>3331</v>
      </c>
      <c r="H1092" s="1" t="s">
        <v>3517</v>
      </c>
      <c r="I1092" s="1">
        <v>436849.18976159999</v>
      </c>
      <c r="J1092" s="1" t="s">
        <v>3518</v>
      </c>
    </row>
    <row r="1093" spans="1:10" x14ac:dyDescent="0.25">
      <c r="A1093" s="1" t="s">
        <v>3519</v>
      </c>
      <c r="B1093" s="2">
        <v>986667087</v>
      </c>
      <c r="C1093" s="2" t="s">
        <v>180</v>
      </c>
      <c r="D1093" s="4">
        <v>35940</v>
      </c>
      <c r="E1093" s="1" t="s">
        <v>1094</v>
      </c>
      <c r="F1093" s="1" t="s">
        <v>251</v>
      </c>
      <c r="G1093" s="1" t="s">
        <v>3331</v>
      </c>
      <c r="H1093" s="1" t="s">
        <v>3520</v>
      </c>
      <c r="I1093" s="1">
        <v>405047.6528553</v>
      </c>
      <c r="J1093" s="1" t="s">
        <v>3521</v>
      </c>
    </row>
    <row r="1094" spans="1:10" x14ac:dyDescent="0.25">
      <c r="A1094" s="1" t="s">
        <v>3522</v>
      </c>
      <c r="B1094" s="2">
        <v>79330836</v>
      </c>
      <c r="C1094" s="2" t="s">
        <v>47</v>
      </c>
      <c r="D1094" s="4">
        <v>31191.75</v>
      </c>
      <c r="E1094" s="1" t="s">
        <v>1094</v>
      </c>
      <c r="F1094" s="1" t="s">
        <v>636</v>
      </c>
      <c r="G1094" s="1" t="s">
        <v>3331</v>
      </c>
      <c r="H1094" s="1" t="s">
        <v>3523</v>
      </c>
      <c r="I1094" s="1">
        <v>102576.69243359999</v>
      </c>
      <c r="J1094" s="1" t="s">
        <v>3524</v>
      </c>
    </row>
    <row r="1095" spans="1:10" x14ac:dyDescent="0.25">
      <c r="A1095" s="1" t="s">
        <v>3525</v>
      </c>
      <c r="B1095" s="2">
        <v>155982015</v>
      </c>
      <c r="C1095" s="2" t="s">
        <v>357</v>
      </c>
      <c r="D1095" s="4">
        <v>35209.5</v>
      </c>
      <c r="E1095" s="1" t="s">
        <v>1094</v>
      </c>
      <c r="F1095" s="1" t="s">
        <v>989</v>
      </c>
      <c r="G1095" s="1" t="s">
        <v>3331</v>
      </c>
      <c r="H1095" s="1" t="s">
        <v>3526</v>
      </c>
      <c r="I1095" s="1">
        <v>395276.30414999998</v>
      </c>
      <c r="J1095" s="1" t="s">
        <v>3527</v>
      </c>
    </row>
    <row r="1096" spans="1:10" x14ac:dyDescent="0.25">
      <c r="A1096" s="1" t="s">
        <v>3528</v>
      </c>
      <c r="B1096" s="2">
        <v>190313081</v>
      </c>
      <c r="C1096" s="2" t="s">
        <v>389</v>
      </c>
      <c r="D1096" s="4">
        <v>29365.5</v>
      </c>
      <c r="E1096" s="1" t="s">
        <v>1094</v>
      </c>
      <c r="F1096" s="1" t="s">
        <v>102</v>
      </c>
      <c r="G1096" s="1" t="s">
        <v>3331</v>
      </c>
      <c r="H1096" s="1" t="s">
        <v>3529</v>
      </c>
      <c r="I1096" s="1">
        <v>9286.8120648000004</v>
      </c>
      <c r="J1096" s="1" t="s">
        <v>3530</v>
      </c>
    </row>
    <row r="1097" spans="1:10" x14ac:dyDescent="0.25">
      <c r="A1097" s="1" t="s">
        <v>3531</v>
      </c>
      <c r="B1097" s="2">
        <v>785304769</v>
      </c>
      <c r="C1097" s="2" t="s">
        <v>389</v>
      </c>
      <c r="D1097" s="4">
        <v>29365.5</v>
      </c>
      <c r="E1097" s="1" t="s">
        <v>1094</v>
      </c>
      <c r="F1097" s="1" t="s">
        <v>1047</v>
      </c>
      <c r="G1097" s="1" t="s">
        <v>3331</v>
      </c>
      <c r="H1097" s="1" t="s">
        <v>3532</v>
      </c>
      <c r="I1097" s="1">
        <v>227027.06923103999</v>
      </c>
      <c r="J1097" s="1" t="s">
        <v>3533</v>
      </c>
    </row>
    <row r="1098" spans="1:10" x14ac:dyDescent="0.25">
      <c r="A1098" s="1" t="s">
        <v>3534</v>
      </c>
      <c r="B1098" s="2">
        <v>957820001</v>
      </c>
      <c r="C1098" s="2" t="s">
        <v>72</v>
      </c>
      <c r="D1098" s="4">
        <v>34844.25</v>
      </c>
      <c r="E1098" s="1" t="s">
        <v>1094</v>
      </c>
      <c r="F1098" s="1" t="s">
        <v>587</v>
      </c>
      <c r="G1098" s="1" t="s">
        <v>3331</v>
      </c>
      <c r="H1098" s="1" t="s">
        <v>3535</v>
      </c>
      <c r="I1098" s="1">
        <v>335137.27104000002</v>
      </c>
      <c r="J1098" s="1" t="s">
        <v>3536</v>
      </c>
    </row>
    <row r="1099" spans="1:10" x14ac:dyDescent="0.25">
      <c r="A1099" s="1" t="s">
        <v>3537</v>
      </c>
      <c r="B1099" s="2">
        <v>59456070</v>
      </c>
      <c r="C1099" s="2" t="s">
        <v>57</v>
      </c>
      <c r="D1099" s="4">
        <v>34113.75</v>
      </c>
      <c r="E1099" s="1" t="s">
        <v>1094</v>
      </c>
      <c r="F1099" s="1" t="s">
        <v>665</v>
      </c>
      <c r="G1099" s="1" t="s">
        <v>3331</v>
      </c>
      <c r="H1099" s="1" t="s">
        <v>3538</v>
      </c>
      <c r="I1099" s="1">
        <v>492563.70889920002</v>
      </c>
      <c r="J1099" s="1" t="s">
        <v>3539</v>
      </c>
    </row>
    <row r="1100" spans="1:10" x14ac:dyDescent="0.25">
      <c r="A1100" s="1" t="s">
        <v>3540</v>
      </c>
      <c r="B1100" s="2">
        <v>506229434</v>
      </c>
      <c r="C1100" s="2" t="s">
        <v>52</v>
      </c>
      <c r="D1100" s="4">
        <v>20234.25</v>
      </c>
      <c r="E1100" s="1" t="s">
        <v>1094</v>
      </c>
      <c r="F1100" s="1" t="s">
        <v>491</v>
      </c>
      <c r="G1100" s="1" t="s">
        <v>3331</v>
      </c>
      <c r="H1100" s="1" t="s">
        <v>3541</v>
      </c>
      <c r="I1100" s="1">
        <v>72812.002792319996</v>
      </c>
      <c r="J1100" s="1" t="s">
        <v>3542</v>
      </c>
    </row>
    <row r="1101" spans="1:10" x14ac:dyDescent="0.25">
      <c r="A1101" s="1" t="s">
        <v>3543</v>
      </c>
      <c r="B1101" s="2">
        <v>899152166</v>
      </c>
      <c r="C1101" s="2" t="s">
        <v>268</v>
      </c>
      <c r="D1101" s="4">
        <v>17677.5</v>
      </c>
      <c r="E1101" s="1" t="s">
        <v>1094</v>
      </c>
      <c r="F1101" s="1" t="s">
        <v>527</v>
      </c>
      <c r="G1101" s="1" t="s">
        <v>3331</v>
      </c>
      <c r="H1101" s="1" t="s">
        <v>3544</v>
      </c>
      <c r="I1101" s="1">
        <v>159495.25999175999</v>
      </c>
      <c r="J1101" s="1" t="s">
        <v>3545</v>
      </c>
    </row>
    <row r="1102" spans="1:10" x14ac:dyDescent="0.25">
      <c r="A1102" s="1" t="s">
        <v>3546</v>
      </c>
      <c r="B1102" s="2">
        <v>897859446</v>
      </c>
      <c r="C1102" s="2" t="s">
        <v>221</v>
      </c>
      <c r="D1102" s="4">
        <v>33748.5</v>
      </c>
      <c r="E1102" s="1" t="s">
        <v>1094</v>
      </c>
      <c r="F1102" s="1" t="s">
        <v>1610</v>
      </c>
      <c r="G1102" s="1" t="s">
        <v>3331</v>
      </c>
      <c r="H1102" s="1" t="s">
        <v>3547</v>
      </c>
      <c r="I1102" s="1">
        <v>138713.1467904</v>
      </c>
      <c r="J1102" s="1" t="s">
        <v>3548</v>
      </c>
    </row>
    <row r="1103" spans="1:10" x14ac:dyDescent="0.25">
      <c r="A1103" s="1" t="s">
        <v>3549</v>
      </c>
      <c r="B1103" s="2">
        <v>687532679</v>
      </c>
      <c r="C1103" s="2" t="s">
        <v>114</v>
      </c>
      <c r="D1103" s="4">
        <v>20599.5</v>
      </c>
      <c r="E1103" s="1" t="s">
        <v>1094</v>
      </c>
      <c r="F1103" s="1" t="s">
        <v>1450</v>
      </c>
      <c r="G1103" s="1" t="s">
        <v>3331</v>
      </c>
      <c r="H1103" s="1" t="s">
        <v>3550</v>
      </c>
      <c r="I1103" s="1">
        <v>604555.08411059994</v>
      </c>
      <c r="J1103" s="1" t="s">
        <v>3551</v>
      </c>
    </row>
    <row r="1104" spans="1:10" x14ac:dyDescent="0.25">
      <c r="A1104" s="1" t="s">
        <v>3552</v>
      </c>
      <c r="B1104" s="2">
        <v>51357710</v>
      </c>
      <c r="C1104" s="2" t="s">
        <v>513</v>
      </c>
      <c r="D1104" s="4">
        <v>32287.5</v>
      </c>
      <c r="E1104" s="1" t="s">
        <v>1094</v>
      </c>
      <c r="F1104" s="1" t="s">
        <v>852</v>
      </c>
      <c r="G1104" s="1" t="s">
        <v>3331</v>
      </c>
      <c r="H1104" s="1" t="s">
        <v>3553</v>
      </c>
      <c r="I1104" s="1">
        <v>777078.12759975996</v>
      </c>
      <c r="J1104" s="1" t="s">
        <v>3554</v>
      </c>
    </row>
    <row r="1105" spans="1:10" x14ac:dyDescent="0.25">
      <c r="A1105" s="1" t="s">
        <v>3555</v>
      </c>
      <c r="B1105" s="2">
        <v>743760254</v>
      </c>
      <c r="C1105" s="2" t="s">
        <v>119</v>
      </c>
      <c r="D1105" s="4">
        <v>24982.5</v>
      </c>
      <c r="E1105" s="1" t="s">
        <v>1094</v>
      </c>
      <c r="F1105" s="1" t="s">
        <v>699</v>
      </c>
      <c r="G1105" s="1" t="s">
        <v>3331</v>
      </c>
      <c r="H1105" s="1" t="s">
        <v>3556</v>
      </c>
      <c r="I1105" s="1">
        <v>398157.61863327998</v>
      </c>
      <c r="J1105" s="1" t="s">
        <v>3557</v>
      </c>
    </row>
    <row r="1106" spans="1:10" x14ac:dyDescent="0.25">
      <c r="A1106" s="1" t="s">
        <v>3558</v>
      </c>
      <c r="B1106" s="2">
        <v>49939240</v>
      </c>
      <c r="C1106" s="2" t="s">
        <v>143</v>
      </c>
      <c r="D1106" s="4">
        <v>34479</v>
      </c>
      <c r="E1106" s="1" t="s">
        <v>1094</v>
      </c>
      <c r="F1106" s="1" t="s">
        <v>574</v>
      </c>
      <c r="G1106" s="1" t="s">
        <v>3331</v>
      </c>
      <c r="H1106" s="1" t="s">
        <v>3559</v>
      </c>
      <c r="I1106" s="1">
        <v>359052.0600771</v>
      </c>
      <c r="J1106" s="1" t="s">
        <v>3560</v>
      </c>
    </row>
    <row r="1107" spans="1:10" x14ac:dyDescent="0.25">
      <c r="A1107" s="1" t="s">
        <v>3561</v>
      </c>
      <c r="B1107" s="2">
        <v>534723497</v>
      </c>
      <c r="C1107" s="2" t="s">
        <v>568</v>
      </c>
      <c r="D1107" s="4">
        <v>25713</v>
      </c>
      <c r="E1107" s="1" t="s">
        <v>1094</v>
      </c>
      <c r="F1107" s="1" t="s">
        <v>310</v>
      </c>
      <c r="G1107" s="1" t="s">
        <v>3331</v>
      </c>
      <c r="H1107" s="1" t="s">
        <v>3562</v>
      </c>
      <c r="I1107" s="1">
        <v>368647.66658736003</v>
      </c>
      <c r="J1107" s="1" t="s">
        <v>3563</v>
      </c>
    </row>
    <row r="1108" spans="1:10" x14ac:dyDescent="0.25">
      <c r="A1108" s="1" t="s">
        <v>3564</v>
      </c>
      <c r="B1108" s="2">
        <v>304491419</v>
      </c>
      <c r="C1108" s="2" t="s">
        <v>11</v>
      </c>
      <c r="D1108" s="4">
        <v>36305.25</v>
      </c>
      <c r="E1108" s="1" t="s">
        <v>1094</v>
      </c>
      <c r="F1108" s="1" t="s">
        <v>24</v>
      </c>
      <c r="G1108" s="1" t="s">
        <v>3331</v>
      </c>
      <c r="H1108" s="1" t="s">
        <v>3565</v>
      </c>
      <c r="I1108" s="1">
        <v>154816.14737232</v>
      </c>
      <c r="J1108" s="1" t="s">
        <v>3566</v>
      </c>
    </row>
    <row r="1109" spans="1:10" x14ac:dyDescent="0.25">
      <c r="A1109" s="1" t="s">
        <v>3567</v>
      </c>
      <c r="B1109" s="2">
        <v>395255433</v>
      </c>
      <c r="C1109" s="2" t="s">
        <v>273</v>
      </c>
      <c r="D1109" s="4">
        <v>20964.75</v>
      </c>
      <c r="E1109" s="1" t="s">
        <v>1094</v>
      </c>
      <c r="F1109" s="1" t="s">
        <v>290</v>
      </c>
      <c r="G1109" s="1" t="s">
        <v>3331</v>
      </c>
      <c r="H1109" s="1" t="s">
        <v>3568</v>
      </c>
      <c r="I1109" s="1">
        <v>113076.52435199999</v>
      </c>
      <c r="J1109" s="1" t="s">
        <v>3569</v>
      </c>
    </row>
    <row r="1110" spans="1:10" x14ac:dyDescent="0.25">
      <c r="A1110" s="1" t="s">
        <v>3570</v>
      </c>
      <c r="B1110" s="2">
        <v>941457744</v>
      </c>
      <c r="C1110" s="2" t="s">
        <v>403</v>
      </c>
      <c r="D1110" s="4">
        <v>31922.25</v>
      </c>
      <c r="E1110" s="1" t="s">
        <v>1094</v>
      </c>
      <c r="F1110" s="1" t="s">
        <v>1626</v>
      </c>
      <c r="G1110" s="1" t="s">
        <v>3331</v>
      </c>
      <c r="H1110" s="1" t="s">
        <v>3571</v>
      </c>
      <c r="I1110" s="1">
        <v>10275.493283440001</v>
      </c>
      <c r="J1110" s="1" t="s">
        <v>3572</v>
      </c>
    </row>
    <row r="1111" spans="1:10" x14ac:dyDescent="0.25">
      <c r="A1111" s="1" t="s">
        <v>3573</v>
      </c>
      <c r="B1111" s="2">
        <v>771470202</v>
      </c>
      <c r="C1111" s="2" t="s">
        <v>498</v>
      </c>
      <c r="D1111" s="4">
        <v>37766.25</v>
      </c>
      <c r="E1111" s="1" t="s">
        <v>1094</v>
      </c>
      <c r="F1111" s="1" t="s">
        <v>1000</v>
      </c>
      <c r="G1111" s="1" t="s">
        <v>3331</v>
      </c>
      <c r="H1111" s="1" t="s">
        <v>3574</v>
      </c>
      <c r="I1111" s="1">
        <v>76916.904865920005</v>
      </c>
      <c r="J1111" s="1" t="s">
        <v>3575</v>
      </c>
    </row>
    <row r="1112" spans="1:10" x14ac:dyDescent="0.25">
      <c r="A1112" s="1" t="s">
        <v>3576</v>
      </c>
      <c r="B1112" s="2">
        <v>736027965</v>
      </c>
      <c r="C1112" s="2" t="s">
        <v>434</v>
      </c>
      <c r="D1112" s="4">
        <v>28269.75</v>
      </c>
      <c r="E1112" s="1" t="s">
        <v>1094</v>
      </c>
      <c r="F1112" s="1" t="s">
        <v>1450</v>
      </c>
      <c r="G1112" s="1" t="s">
        <v>3331</v>
      </c>
      <c r="H1112" s="1" t="s">
        <v>3577</v>
      </c>
      <c r="I1112" s="1">
        <v>286209.10631250002</v>
      </c>
      <c r="J1112" s="1" t="s">
        <v>3578</v>
      </c>
    </row>
    <row r="1113" spans="1:10" x14ac:dyDescent="0.25">
      <c r="A1113" s="1" t="s">
        <v>3579</v>
      </c>
      <c r="B1113" s="2">
        <v>413570128</v>
      </c>
      <c r="C1113" s="2" t="s">
        <v>1201</v>
      </c>
      <c r="D1113" s="4">
        <v>30461.25</v>
      </c>
      <c r="E1113" s="1" t="s">
        <v>1094</v>
      </c>
      <c r="F1113" s="1" t="s">
        <v>269</v>
      </c>
      <c r="G1113" s="1" t="s">
        <v>3331</v>
      </c>
      <c r="H1113" s="1" t="s">
        <v>3580</v>
      </c>
      <c r="I1113" s="1">
        <v>314274.48655949999</v>
      </c>
      <c r="J1113" s="1" t="s">
        <v>3581</v>
      </c>
    </row>
    <row r="1114" spans="1:10" x14ac:dyDescent="0.25">
      <c r="A1114" s="1" t="s">
        <v>3582</v>
      </c>
      <c r="B1114" s="2">
        <v>709800799</v>
      </c>
      <c r="C1114" s="2" t="s">
        <v>479</v>
      </c>
      <c r="D1114" s="4">
        <v>33383.25</v>
      </c>
      <c r="E1114" s="1" t="s">
        <v>1094</v>
      </c>
      <c r="F1114" s="1" t="s">
        <v>574</v>
      </c>
      <c r="G1114" s="1" t="s">
        <v>3583</v>
      </c>
      <c r="H1114" s="1" t="s">
        <v>3584</v>
      </c>
      <c r="I1114" s="1">
        <v>87621.842296799994</v>
      </c>
      <c r="J1114" s="1" t="s">
        <v>3585</v>
      </c>
    </row>
    <row r="1115" spans="1:10" x14ac:dyDescent="0.25">
      <c r="A1115" s="1" t="s">
        <v>3586</v>
      </c>
      <c r="B1115" s="2">
        <v>325892800</v>
      </c>
      <c r="C1115" s="2" t="s">
        <v>52</v>
      </c>
      <c r="D1115" s="4">
        <v>20234.25</v>
      </c>
      <c r="E1115" s="1" t="s">
        <v>1094</v>
      </c>
      <c r="F1115" s="1" t="s">
        <v>978</v>
      </c>
      <c r="G1115" s="1" t="s">
        <v>3583</v>
      </c>
      <c r="H1115" s="1" t="s">
        <v>3587</v>
      </c>
      <c r="I1115" s="1">
        <v>237654.3853816</v>
      </c>
      <c r="J1115" s="1" t="s">
        <v>3588</v>
      </c>
    </row>
    <row r="1116" spans="1:10" x14ac:dyDescent="0.25">
      <c r="A1116" s="1" t="s">
        <v>3589</v>
      </c>
      <c r="B1116" s="2">
        <v>377778135</v>
      </c>
      <c r="C1116" s="2" t="s">
        <v>87</v>
      </c>
      <c r="D1116" s="4">
        <v>16581.75</v>
      </c>
      <c r="E1116" s="1" t="s">
        <v>1094</v>
      </c>
      <c r="F1116" s="1" t="s">
        <v>290</v>
      </c>
      <c r="G1116" s="1" t="s">
        <v>3583</v>
      </c>
      <c r="H1116" s="1" t="s">
        <v>3590</v>
      </c>
      <c r="I1116" s="1">
        <v>107399.53348992</v>
      </c>
      <c r="J1116" s="1" t="s">
        <v>3591</v>
      </c>
    </row>
    <row r="1117" spans="1:10" x14ac:dyDescent="0.25">
      <c r="A1117" s="1" t="s">
        <v>3592</v>
      </c>
      <c r="B1117" s="2">
        <v>216474393</v>
      </c>
      <c r="C1117" s="2" t="s">
        <v>77</v>
      </c>
      <c r="D1117" s="4">
        <v>23521.5</v>
      </c>
      <c r="E1117" s="1" t="s">
        <v>1094</v>
      </c>
      <c r="F1117" s="1" t="s">
        <v>1626</v>
      </c>
      <c r="G1117" s="1" t="s">
        <v>3583</v>
      </c>
      <c r="H1117" s="1" t="s">
        <v>3593</v>
      </c>
      <c r="I1117" s="1">
        <v>719171.63136</v>
      </c>
      <c r="J1117" s="1" t="s">
        <v>3594</v>
      </c>
    </row>
    <row r="1118" spans="1:10" x14ac:dyDescent="0.25">
      <c r="A1118" s="1" t="s">
        <v>3595</v>
      </c>
      <c r="B1118" s="2">
        <v>807793857</v>
      </c>
      <c r="C1118" s="2" t="s">
        <v>143</v>
      </c>
      <c r="D1118" s="4">
        <v>34479</v>
      </c>
      <c r="E1118" s="1" t="s">
        <v>1094</v>
      </c>
      <c r="F1118" s="1" t="s">
        <v>814</v>
      </c>
      <c r="G1118" s="1" t="s">
        <v>3583</v>
      </c>
      <c r="H1118" s="1" t="s">
        <v>3596</v>
      </c>
      <c r="I1118" s="1">
        <v>210911.64412796</v>
      </c>
      <c r="J1118" s="1" t="s">
        <v>3597</v>
      </c>
    </row>
    <row r="1119" spans="1:10" x14ac:dyDescent="0.25">
      <c r="A1119" s="1" t="s">
        <v>3598</v>
      </c>
      <c r="B1119" s="2">
        <v>764853701</v>
      </c>
      <c r="C1119" s="2" t="s">
        <v>250</v>
      </c>
      <c r="D1119" s="4">
        <v>18042.75</v>
      </c>
      <c r="E1119" s="1" t="s">
        <v>1094</v>
      </c>
      <c r="F1119" s="1" t="s">
        <v>290</v>
      </c>
      <c r="G1119" s="1" t="s">
        <v>3583</v>
      </c>
      <c r="H1119" s="1" t="s">
        <v>3599</v>
      </c>
      <c r="I1119" s="1">
        <v>63301.372799999997</v>
      </c>
      <c r="J1119" s="1" t="s">
        <v>3600</v>
      </c>
    </row>
    <row r="1120" spans="1:10" x14ac:dyDescent="0.25">
      <c r="A1120" s="1" t="s">
        <v>3601</v>
      </c>
      <c r="B1120" s="2">
        <v>243026401</v>
      </c>
      <c r="C1120" s="2" t="s">
        <v>869</v>
      </c>
      <c r="D1120" s="4">
        <v>17312.25</v>
      </c>
      <c r="E1120" s="1" t="s">
        <v>1094</v>
      </c>
      <c r="F1120" s="1" t="s">
        <v>120</v>
      </c>
      <c r="G1120" s="1" t="s">
        <v>3583</v>
      </c>
      <c r="H1120" s="1" t="s">
        <v>3602</v>
      </c>
      <c r="I1120" s="1">
        <v>73050.023249279999</v>
      </c>
      <c r="J1120" s="1" t="s">
        <v>3603</v>
      </c>
    </row>
    <row r="1121" spans="1:10" x14ac:dyDescent="0.25">
      <c r="A1121" s="1" t="s">
        <v>3604</v>
      </c>
      <c r="B1121" s="2">
        <v>86568311</v>
      </c>
      <c r="C1121" s="2" t="s">
        <v>114</v>
      </c>
      <c r="D1121" s="4">
        <v>20599.5</v>
      </c>
      <c r="E1121" s="1" t="s">
        <v>1094</v>
      </c>
      <c r="F1121" s="1" t="s">
        <v>1076</v>
      </c>
      <c r="G1121" s="1" t="s">
        <v>3583</v>
      </c>
      <c r="H1121" s="1" t="s">
        <v>3605</v>
      </c>
      <c r="I1121" s="1">
        <v>169299.74121984001</v>
      </c>
      <c r="J1121" s="1" t="s">
        <v>3606</v>
      </c>
    </row>
    <row r="1122" spans="1:10" x14ac:dyDescent="0.25">
      <c r="A1122" s="1" t="s">
        <v>3607</v>
      </c>
      <c r="B1122" s="2">
        <v>119496083</v>
      </c>
      <c r="C1122" s="2" t="s">
        <v>698</v>
      </c>
      <c r="D1122" s="4">
        <v>18408</v>
      </c>
      <c r="E1122" s="1" t="s">
        <v>1094</v>
      </c>
      <c r="F1122" s="1" t="s">
        <v>97</v>
      </c>
      <c r="G1122" s="1" t="s">
        <v>3583</v>
      </c>
      <c r="H1122" s="1" t="s">
        <v>3608</v>
      </c>
      <c r="I1122" s="1">
        <v>431125.96411007998</v>
      </c>
      <c r="J1122" s="1" t="s">
        <v>3609</v>
      </c>
    </row>
    <row r="1123" spans="1:10" x14ac:dyDescent="0.25">
      <c r="A1123" s="1" t="s">
        <v>711</v>
      </c>
      <c r="B1123" s="2">
        <v>439347146</v>
      </c>
      <c r="C1123" s="2" t="s">
        <v>67</v>
      </c>
      <c r="D1123" s="4">
        <v>23156.25</v>
      </c>
      <c r="E1123" s="1" t="s">
        <v>1094</v>
      </c>
      <c r="F1123" s="1" t="s">
        <v>951</v>
      </c>
      <c r="G1123" s="1" t="s">
        <v>3583</v>
      </c>
      <c r="H1123" s="1" t="s">
        <v>3610</v>
      </c>
      <c r="I1123" s="1">
        <v>79100.773539839996</v>
      </c>
      <c r="J1123" s="1" t="s">
        <v>3611</v>
      </c>
    </row>
    <row r="1124" spans="1:10" x14ac:dyDescent="0.25">
      <c r="A1124" s="1" t="s">
        <v>3612</v>
      </c>
      <c r="B1124" s="2">
        <v>155187023</v>
      </c>
      <c r="C1124" s="2" t="s">
        <v>226</v>
      </c>
      <c r="D1124" s="4">
        <v>31557</v>
      </c>
      <c r="E1124" s="1" t="s">
        <v>1094</v>
      </c>
      <c r="F1124" s="1" t="s">
        <v>251</v>
      </c>
      <c r="G1124" s="1" t="s">
        <v>3583</v>
      </c>
      <c r="H1124" s="1" t="s">
        <v>3613</v>
      </c>
      <c r="I1124" s="1">
        <v>116636.0058864</v>
      </c>
      <c r="J1124" s="1" t="s">
        <v>3614</v>
      </c>
    </row>
    <row r="1125" spans="1:10" x14ac:dyDescent="0.25">
      <c r="A1125" s="1" t="s">
        <v>3615</v>
      </c>
      <c r="B1125" s="2">
        <v>102279352</v>
      </c>
      <c r="C1125" s="2" t="s">
        <v>28</v>
      </c>
      <c r="D1125" s="4">
        <v>32652.75</v>
      </c>
      <c r="E1125" s="1" t="s">
        <v>1094</v>
      </c>
      <c r="F1125" s="1" t="s">
        <v>1308</v>
      </c>
      <c r="G1125" s="1" t="s">
        <v>3583</v>
      </c>
      <c r="H1125" s="1" t="s">
        <v>3616</v>
      </c>
      <c r="I1125" s="1">
        <v>324812.81055599998</v>
      </c>
      <c r="J1125" s="1" t="s">
        <v>3617</v>
      </c>
    </row>
    <row r="1126" spans="1:10" x14ac:dyDescent="0.25">
      <c r="A1126" s="1" t="s">
        <v>3618</v>
      </c>
      <c r="B1126" s="2">
        <v>862739449</v>
      </c>
      <c r="C1126" s="2" t="s">
        <v>167</v>
      </c>
      <c r="D1126" s="4">
        <v>18773.25</v>
      </c>
      <c r="E1126" s="1" t="s">
        <v>1094</v>
      </c>
      <c r="F1126" s="1" t="s">
        <v>870</v>
      </c>
      <c r="G1126" s="1" t="s">
        <v>3583</v>
      </c>
      <c r="H1126" s="1" t="s">
        <v>3619</v>
      </c>
      <c r="I1126" s="1">
        <v>111022.40863999999</v>
      </c>
      <c r="J1126" s="1" t="s">
        <v>3620</v>
      </c>
    </row>
    <row r="1127" spans="1:10" x14ac:dyDescent="0.25">
      <c r="A1127" s="1" t="s">
        <v>3621</v>
      </c>
      <c r="B1127" s="2">
        <v>141025410</v>
      </c>
      <c r="C1127" s="2" t="s">
        <v>28</v>
      </c>
      <c r="D1127" s="4">
        <v>32652.75</v>
      </c>
      <c r="E1127" s="1" t="s">
        <v>1094</v>
      </c>
      <c r="F1127" s="1" t="s">
        <v>147</v>
      </c>
      <c r="G1127" s="1" t="s">
        <v>3583</v>
      </c>
      <c r="H1127" s="1" t="s">
        <v>3622</v>
      </c>
      <c r="I1127" s="1">
        <v>76491.210056800002</v>
      </c>
      <c r="J1127" s="1" t="s">
        <v>3623</v>
      </c>
    </row>
    <row r="1128" spans="1:10" x14ac:dyDescent="0.25">
      <c r="A1128" s="1" t="s">
        <v>3624</v>
      </c>
      <c r="B1128" s="2">
        <v>372978269</v>
      </c>
      <c r="C1128" s="2" t="s">
        <v>212</v>
      </c>
      <c r="D1128" s="4">
        <v>24252</v>
      </c>
      <c r="E1128" s="1" t="s">
        <v>1094</v>
      </c>
      <c r="F1128" s="1" t="s">
        <v>591</v>
      </c>
      <c r="G1128" s="1" t="s">
        <v>3583</v>
      </c>
      <c r="H1128" s="1" t="s">
        <v>3625</v>
      </c>
      <c r="I1128" s="1">
        <v>46284.646744799997</v>
      </c>
      <c r="J1128" s="1" t="s">
        <v>3626</v>
      </c>
    </row>
    <row r="1129" spans="1:10" x14ac:dyDescent="0.25">
      <c r="A1129" s="1" t="s">
        <v>3627</v>
      </c>
      <c r="B1129" s="2">
        <v>670581735</v>
      </c>
      <c r="C1129" s="2" t="s">
        <v>143</v>
      </c>
      <c r="D1129" s="4">
        <v>34479</v>
      </c>
      <c r="E1129" s="1" t="s">
        <v>1094</v>
      </c>
      <c r="F1129" s="1" t="s">
        <v>93</v>
      </c>
      <c r="G1129" s="1" t="s">
        <v>3583</v>
      </c>
      <c r="H1129" s="1" t="s">
        <v>3628</v>
      </c>
      <c r="I1129" s="1">
        <v>246315.59568</v>
      </c>
      <c r="J1129" s="1" t="s">
        <v>3629</v>
      </c>
    </row>
    <row r="1130" spans="1:10" x14ac:dyDescent="0.25">
      <c r="A1130" s="1" t="s">
        <v>3630</v>
      </c>
      <c r="B1130" s="2">
        <v>546321656</v>
      </c>
      <c r="C1130" s="2" t="s">
        <v>67</v>
      </c>
      <c r="D1130" s="4">
        <v>23156.25</v>
      </c>
      <c r="E1130" s="1" t="s">
        <v>1094</v>
      </c>
      <c r="F1130" s="1" t="s">
        <v>499</v>
      </c>
      <c r="G1130" s="1" t="s">
        <v>3583</v>
      </c>
      <c r="H1130" s="1" t="s">
        <v>3631</v>
      </c>
      <c r="I1130" s="1">
        <v>249666.35786399999</v>
      </c>
      <c r="J1130" s="1" t="s">
        <v>3632</v>
      </c>
    </row>
    <row r="1131" spans="1:10" x14ac:dyDescent="0.25">
      <c r="A1131" s="1" t="s">
        <v>3633</v>
      </c>
      <c r="B1131" s="2">
        <v>388888615</v>
      </c>
      <c r="C1131" s="2" t="s">
        <v>470</v>
      </c>
      <c r="D1131" s="4">
        <v>14755.5</v>
      </c>
      <c r="E1131" s="1" t="s">
        <v>1094</v>
      </c>
      <c r="F1131" s="1" t="s">
        <v>1220</v>
      </c>
      <c r="G1131" s="1" t="s">
        <v>3583</v>
      </c>
      <c r="H1131" s="1" t="s">
        <v>903</v>
      </c>
      <c r="I1131" s="1">
        <v>0</v>
      </c>
      <c r="J1131" s="1" t="s">
        <v>3634</v>
      </c>
    </row>
    <row r="1132" spans="1:10" x14ac:dyDescent="0.25">
      <c r="A1132" s="1" t="s">
        <v>3635</v>
      </c>
      <c r="B1132" s="2">
        <v>833544299</v>
      </c>
      <c r="C1132" s="2" t="s">
        <v>348</v>
      </c>
      <c r="D1132" s="4">
        <v>28635</v>
      </c>
      <c r="E1132" s="1" t="s">
        <v>1094</v>
      </c>
      <c r="F1132" s="1" t="s">
        <v>256</v>
      </c>
      <c r="G1132" s="1" t="s">
        <v>3583</v>
      </c>
      <c r="H1132" s="1" t="s">
        <v>3636</v>
      </c>
      <c r="I1132" s="1">
        <v>1218924.26642679</v>
      </c>
      <c r="J1132" s="1" t="s">
        <v>3637</v>
      </c>
    </row>
    <row r="1133" spans="1:10" x14ac:dyDescent="0.25">
      <c r="A1133" s="1" t="s">
        <v>3638</v>
      </c>
      <c r="B1133" s="2">
        <v>570375422</v>
      </c>
      <c r="C1133" s="2" t="s">
        <v>77</v>
      </c>
      <c r="D1133" s="4">
        <v>23521.5</v>
      </c>
      <c r="E1133" s="1" t="s">
        <v>1094</v>
      </c>
      <c r="F1133" s="1" t="s">
        <v>1004</v>
      </c>
      <c r="G1133" s="1" t="s">
        <v>3583</v>
      </c>
      <c r="H1133" s="1" t="s">
        <v>3639</v>
      </c>
      <c r="I1133" s="1">
        <v>145880.59240704001</v>
      </c>
      <c r="J1133" s="1" t="s">
        <v>3640</v>
      </c>
    </row>
    <row r="1134" spans="1:10" x14ac:dyDescent="0.25">
      <c r="A1134" s="1" t="s">
        <v>3641</v>
      </c>
      <c r="B1134" s="2">
        <v>775848712</v>
      </c>
      <c r="C1134" s="2" t="s">
        <v>281</v>
      </c>
      <c r="D1134" s="4">
        <v>21695.25</v>
      </c>
      <c r="E1134" s="1" t="s">
        <v>1094</v>
      </c>
      <c r="F1134" s="1" t="s">
        <v>774</v>
      </c>
      <c r="G1134" s="1" t="s">
        <v>3583</v>
      </c>
      <c r="H1134" s="1" t="s">
        <v>3642</v>
      </c>
      <c r="I1134" s="1">
        <v>125510.37135</v>
      </c>
      <c r="J1134" s="1" t="s">
        <v>3643</v>
      </c>
    </row>
    <row r="1135" spans="1:10" x14ac:dyDescent="0.25">
      <c r="A1135" s="1" t="s">
        <v>3644</v>
      </c>
      <c r="B1135" s="2">
        <v>301903886</v>
      </c>
      <c r="C1135" s="2" t="s">
        <v>869</v>
      </c>
      <c r="D1135" s="4">
        <v>17312.25</v>
      </c>
      <c r="E1135" s="1" t="s">
        <v>1094</v>
      </c>
      <c r="F1135" s="1" t="s">
        <v>893</v>
      </c>
      <c r="G1135" s="1" t="s">
        <v>3583</v>
      </c>
      <c r="H1135" s="1" t="s">
        <v>3645</v>
      </c>
      <c r="I1135" s="1">
        <v>282233.89523700002</v>
      </c>
      <c r="J1135" s="1" t="s">
        <v>3646</v>
      </c>
    </row>
    <row r="1136" spans="1:10" x14ac:dyDescent="0.25">
      <c r="A1136" s="1" t="s">
        <v>3647</v>
      </c>
      <c r="B1136" s="2">
        <v>488871183</v>
      </c>
      <c r="C1136" s="2" t="s">
        <v>23</v>
      </c>
      <c r="D1136" s="4">
        <v>15486</v>
      </c>
      <c r="E1136" s="1" t="s">
        <v>1094</v>
      </c>
      <c r="F1136" s="1" t="s">
        <v>1927</v>
      </c>
      <c r="G1136" s="1" t="s">
        <v>3583</v>
      </c>
      <c r="H1136" s="1" t="s">
        <v>3648</v>
      </c>
      <c r="I1136" s="1">
        <v>71536.446936120003</v>
      </c>
      <c r="J1136" s="1" t="s">
        <v>3649</v>
      </c>
    </row>
    <row r="1137" spans="1:10" x14ac:dyDescent="0.25">
      <c r="A1137" s="1" t="s">
        <v>3650</v>
      </c>
      <c r="B1137" s="2">
        <v>799549503</v>
      </c>
      <c r="C1137" s="2" t="s">
        <v>72</v>
      </c>
      <c r="D1137" s="4">
        <v>34844.25</v>
      </c>
      <c r="E1137" s="1" t="s">
        <v>1094</v>
      </c>
      <c r="F1137" s="1" t="s">
        <v>527</v>
      </c>
      <c r="G1137" s="1" t="s">
        <v>3583</v>
      </c>
      <c r="H1137" s="1" t="s">
        <v>3651</v>
      </c>
      <c r="I1137" s="1">
        <v>188576.08928694</v>
      </c>
      <c r="J1137" s="1" t="s">
        <v>3652</v>
      </c>
    </row>
    <row r="1138" spans="1:10" x14ac:dyDescent="0.25">
      <c r="A1138" s="1" t="s">
        <v>3653</v>
      </c>
      <c r="B1138" s="2">
        <v>422111244</v>
      </c>
      <c r="C1138" s="2" t="s">
        <v>365</v>
      </c>
      <c r="D1138" s="4">
        <v>37035.75</v>
      </c>
      <c r="E1138" s="1" t="s">
        <v>1094</v>
      </c>
      <c r="F1138" s="1" t="s">
        <v>366</v>
      </c>
      <c r="G1138" s="1" t="s">
        <v>3583</v>
      </c>
      <c r="H1138" s="1" t="s">
        <v>3654</v>
      </c>
      <c r="I1138" s="1">
        <v>31824.1715946</v>
      </c>
      <c r="J1138" s="1" t="s">
        <v>3655</v>
      </c>
    </row>
    <row r="1139" spans="1:10" x14ac:dyDescent="0.25">
      <c r="A1139" s="1" t="s">
        <v>3656</v>
      </c>
      <c r="B1139" s="2">
        <v>300991991</v>
      </c>
      <c r="C1139" s="2" t="s">
        <v>268</v>
      </c>
      <c r="D1139" s="4">
        <v>17677.5</v>
      </c>
      <c r="E1139" s="1" t="s">
        <v>1094</v>
      </c>
      <c r="F1139" s="1" t="s">
        <v>1721</v>
      </c>
      <c r="G1139" s="1" t="s">
        <v>3583</v>
      </c>
      <c r="H1139" s="1" t="s">
        <v>3657</v>
      </c>
      <c r="I1139" s="1">
        <v>29633.561099999999</v>
      </c>
      <c r="J1139" s="1" t="s">
        <v>3658</v>
      </c>
    </row>
    <row r="1140" spans="1:10" x14ac:dyDescent="0.25">
      <c r="A1140" s="1" t="s">
        <v>3659</v>
      </c>
      <c r="B1140" s="2">
        <v>530044811</v>
      </c>
      <c r="C1140" s="2" t="s">
        <v>203</v>
      </c>
      <c r="D1140" s="4">
        <v>27539.25</v>
      </c>
      <c r="E1140" s="1" t="s">
        <v>1094</v>
      </c>
      <c r="F1140" s="1" t="s">
        <v>430</v>
      </c>
      <c r="G1140" s="1" t="s">
        <v>3583</v>
      </c>
      <c r="H1140" s="1" t="s">
        <v>3660</v>
      </c>
      <c r="I1140" s="1">
        <v>40066.208582400002</v>
      </c>
      <c r="J1140" s="1" t="s">
        <v>3661</v>
      </c>
    </row>
    <row r="1141" spans="1:10" x14ac:dyDescent="0.25">
      <c r="A1141" s="1" t="s">
        <v>3662</v>
      </c>
      <c r="B1141" s="2">
        <v>188701933</v>
      </c>
      <c r="C1141" s="2" t="s">
        <v>309</v>
      </c>
      <c r="D1141" s="4">
        <v>27904.5</v>
      </c>
      <c r="E1141" s="1" t="s">
        <v>1094</v>
      </c>
      <c r="F1141" s="1" t="s">
        <v>549</v>
      </c>
      <c r="G1141" s="1" t="s">
        <v>3583</v>
      </c>
      <c r="H1141" s="1" t="s">
        <v>3663</v>
      </c>
      <c r="I1141" s="1">
        <v>103475.19896448001</v>
      </c>
      <c r="J1141" s="1" t="s">
        <v>3664</v>
      </c>
    </row>
    <row r="1142" spans="1:10" x14ac:dyDescent="0.25">
      <c r="A1142" s="1" t="s">
        <v>3665</v>
      </c>
      <c r="B1142" s="2">
        <v>531964292</v>
      </c>
      <c r="C1142" s="2" t="s">
        <v>194</v>
      </c>
      <c r="D1142" s="4">
        <v>30826.5</v>
      </c>
      <c r="E1142" s="1" t="s">
        <v>1094</v>
      </c>
      <c r="F1142" s="1" t="s">
        <v>314</v>
      </c>
      <c r="G1142" s="1" t="s">
        <v>3583</v>
      </c>
      <c r="H1142" s="1" t="s">
        <v>3666</v>
      </c>
      <c r="I1142" s="1">
        <v>163827.99575999999</v>
      </c>
      <c r="J1142" s="1" t="s">
        <v>3667</v>
      </c>
    </row>
    <row r="1143" spans="1:10" x14ac:dyDescent="0.25">
      <c r="A1143" s="1" t="s">
        <v>3668</v>
      </c>
      <c r="B1143" s="2">
        <v>561221117</v>
      </c>
      <c r="C1143" s="2" t="s">
        <v>33</v>
      </c>
      <c r="D1143" s="4">
        <v>13659.75</v>
      </c>
      <c r="E1143" s="1" t="s">
        <v>1094</v>
      </c>
      <c r="F1143" s="1" t="s">
        <v>794</v>
      </c>
      <c r="G1143" s="1" t="s">
        <v>3583</v>
      </c>
      <c r="H1143" s="1" t="s">
        <v>3669</v>
      </c>
      <c r="I1143" s="1">
        <v>263367.52573823999</v>
      </c>
      <c r="J1143" s="1" t="s">
        <v>3670</v>
      </c>
    </row>
    <row r="1144" spans="1:10" x14ac:dyDescent="0.25">
      <c r="A1144" s="1" t="s">
        <v>3671</v>
      </c>
      <c r="B1144" s="2">
        <v>864373705</v>
      </c>
      <c r="C1144" s="2" t="s">
        <v>143</v>
      </c>
      <c r="D1144" s="4">
        <v>34479</v>
      </c>
      <c r="E1144" s="1" t="s">
        <v>1094</v>
      </c>
      <c r="F1144" s="1" t="s">
        <v>204</v>
      </c>
      <c r="G1144" s="1" t="s">
        <v>3583</v>
      </c>
      <c r="H1144" s="1" t="s">
        <v>3672</v>
      </c>
      <c r="I1144" s="1">
        <v>19700.821795200001</v>
      </c>
      <c r="J1144" s="1" t="s">
        <v>3673</v>
      </c>
    </row>
    <row r="1145" spans="1:10" x14ac:dyDescent="0.25">
      <c r="A1145" s="1" t="s">
        <v>3674</v>
      </c>
      <c r="B1145" s="2">
        <v>880869357</v>
      </c>
      <c r="C1145" s="2" t="s">
        <v>189</v>
      </c>
      <c r="D1145" s="4">
        <v>22425.75</v>
      </c>
      <c r="E1145" s="1" t="s">
        <v>1094</v>
      </c>
      <c r="F1145" s="1" t="s">
        <v>665</v>
      </c>
      <c r="G1145" s="1" t="s">
        <v>3583</v>
      </c>
      <c r="H1145" s="1" t="s">
        <v>3675</v>
      </c>
      <c r="I1145" s="1">
        <v>479563.75267416</v>
      </c>
      <c r="J1145" s="1" t="s">
        <v>3676</v>
      </c>
    </row>
    <row r="1146" spans="1:10" x14ac:dyDescent="0.25">
      <c r="A1146" s="1" t="s">
        <v>3677</v>
      </c>
      <c r="B1146" s="2">
        <v>298165137</v>
      </c>
      <c r="C1146" s="2" t="s">
        <v>479</v>
      </c>
      <c r="D1146" s="4">
        <v>33383.25</v>
      </c>
      <c r="E1146" s="1" t="s">
        <v>1094</v>
      </c>
      <c r="F1146" s="1" t="s">
        <v>246</v>
      </c>
      <c r="G1146" s="1" t="s">
        <v>3583</v>
      </c>
      <c r="H1146" s="1" t="s">
        <v>3678</v>
      </c>
      <c r="I1146" s="1">
        <v>61420.476904800002</v>
      </c>
      <c r="J1146" s="1" t="s">
        <v>3679</v>
      </c>
    </row>
    <row r="1147" spans="1:10" x14ac:dyDescent="0.25">
      <c r="A1147" s="1" t="s">
        <v>3680</v>
      </c>
      <c r="B1147" s="2">
        <v>209983747</v>
      </c>
      <c r="C1147" s="2" t="s">
        <v>568</v>
      </c>
      <c r="D1147" s="4">
        <v>25713</v>
      </c>
      <c r="E1147" s="1" t="s">
        <v>1094</v>
      </c>
      <c r="F1147" s="1" t="s">
        <v>331</v>
      </c>
      <c r="G1147" s="1" t="s">
        <v>3583</v>
      </c>
      <c r="H1147" s="1" t="s">
        <v>3681</v>
      </c>
      <c r="I1147" s="1">
        <v>78185.317391999997</v>
      </c>
      <c r="J1147" s="1" t="s">
        <v>3682</v>
      </c>
    </row>
    <row r="1148" spans="1:10" x14ac:dyDescent="0.25">
      <c r="A1148" s="1" t="s">
        <v>3683</v>
      </c>
      <c r="B1148" s="2">
        <v>73715561</v>
      </c>
      <c r="C1148" s="2" t="s">
        <v>82</v>
      </c>
      <c r="D1148" s="4">
        <v>16947</v>
      </c>
      <c r="E1148" s="1" t="s">
        <v>1094</v>
      </c>
      <c r="F1148" s="1" t="s">
        <v>442</v>
      </c>
      <c r="G1148" s="1" t="s">
        <v>3583</v>
      </c>
      <c r="H1148" s="1" t="s">
        <v>3684</v>
      </c>
      <c r="I1148" s="1">
        <v>76064.626176000005</v>
      </c>
      <c r="J1148" s="1" t="s">
        <v>3685</v>
      </c>
    </row>
    <row r="1149" spans="1:10" x14ac:dyDescent="0.25">
      <c r="A1149" s="1" t="s">
        <v>3686</v>
      </c>
      <c r="B1149" s="2">
        <v>281357239</v>
      </c>
      <c r="C1149" s="2" t="s">
        <v>62</v>
      </c>
      <c r="D1149" s="4">
        <v>22791</v>
      </c>
      <c r="E1149" s="1" t="s">
        <v>1094</v>
      </c>
      <c r="F1149" s="1" t="s">
        <v>88</v>
      </c>
      <c r="G1149" s="1" t="s">
        <v>3583</v>
      </c>
      <c r="H1149" s="1" t="s">
        <v>3687</v>
      </c>
      <c r="I1149" s="1">
        <v>21988.216972800001</v>
      </c>
      <c r="J1149" s="1" t="s">
        <v>3688</v>
      </c>
    </row>
    <row r="1150" spans="1:10" x14ac:dyDescent="0.25">
      <c r="A1150" s="1" t="s">
        <v>3689</v>
      </c>
      <c r="B1150" s="2">
        <v>626387942</v>
      </c>
      <c r="C1150" s="2" t="s">
        <v>322</v>
      </c>
      <c r="D1150" s="4">
        <v>26443.5</v>
      </c>
      <c r="E1150" s="1" t="s">
        <v>1094</v>
      </c>
      <c r="F1150" s="1" t="s">
        <v>1426</v>
      </c>
      <c r="G1150" s="1" t="s">
        <v>3583</v>
      </c>
      <c r="H1150" s="1" t="s">
        <v>3690</v>
      </c>
      <c r="I1150" s="1">
        <v>525303.87881408003</v>
      </c>
      <c r="J1150" s="1" t="s">
        <v>3691</v>
      </c>
    </row>
    <row r="1151" spans="1:10" x14ac:dyDescent="0.25">
      <c r="A1151" s="1" t="s">
        <v>3692</v>
      </c>
      <c r="B1151" s="2">
        <v>975361259</v>
      </c>
      <c r="C1151" s="2" t="s">
        <v>470</v>
      </c>
      <c r="D1151" s="4">
        <v>14755.5</v>
      </c>
      <c r="E1151" s="1" t="s">
        <v>1094</v>
      </c>
      <c r="F1151" s="1" t="s">
        <v>1372</v>
      </c>
      <c r="G1151" s="1" t="s">
        <v>3583</v>
      </c>
      <c r="H1151" s="1" t="s">
        <v>3693</v>
      </c>
      <c r="I1151" s="1">
        <v>429217.01549999998</v>
      </c>
      <c r="J1151" s="1" t="s">
        <v>3694</v>
      </c>
    </row>
    <row r="1152" spans="1:10" x14ac:dyDescent="0.25">
      <c r="A1152" s="1" t="s">
        <v>3695</v>
      </c>
      <c r="B1152" s="2">
        <v>58064170</v>
      </c>
      <c r="C1152" s="2" t="s">
        <v>154</v>
      </c>
      <c r="D1152" s="4">
        <v>29730.75</v>
      </c>
      <c r="E1152" s="1" t="s">
        <v>1094</v>
      </c>
      <c r="F1152" s="1" t="s">
        <v>438</v>
      </c>
      <c r="G1152" s="1" t="s">
        <v>3583</v>
      </c>
      <c r="H1152" s="1" t="s">
        <v>3696</v>
      </c>
      <c r="I1152" s="1">
        <v>176932.89366684001</v>
      </c>
      <c r="J1152" s="1" t="s">
        <v>3697</v>
      </c>
    </row>
    <row r="1153" spans="1:10" x14ac:dyDescent="0.25">
      <c r="A1153" s="1" t="s">
        <v>3698</v>
      </c>
      <c r="B1153" s="2">
        <v>533428499</v>
      </c>
      <c r="C1153" s="2" t="s">
        <v>568</v>
      </c>
      <c r="D1153" s="4">
        <v>25713</v>
      </c>
      <c r="E1153" s="1" t="s">
        <v>1094</v>
      </c>
      <c r="F1153" s="1" t="s">
        <v>499</v>
      </c>
      <c r="G1153" s="1" t="s">
        <v>3583</v>
      </c>
      <c r="H1153" s="1" t="s">
        <v>3699</v>
      </c>
      <c r="I1153" s="1">
        <v>585679.36705823999</v>
      </c>
      <c r="J1153" s="1" t="s">
        <v>3700</v>
      </c>
    </row>
    <row r="1154" spans="1:10" x14ac:dyDescent="0.25">
      <c r="A1154" s="1" t="s">
        <v>3701</v>
      </c>
      <c r="B1154" s="2">
        <v>609847194</v>
      </c>
      <c r="C1154" s="2" t="s">
        <v>240</v>
      </c>
      <c r="D1154" s="4">
        <v>22060.5</v>
      </c>
      <c r="E1154" s="1" t="s">
        <v>1094</v>
      </c>
      <c r="F1154" s="1" t="s">
        <v>1695</v>
      </c>
      <c r="G1154" s="1" t="s">
        <v>3583</v>
      </c>
      <c r="H1154" s="1" t="s">
        <v>3702</v>
      </c>
      <c r="I1154" s="1">
        <v>712214.54889683996</v>
      </c>
      <c r="J1154" s="1" t="s">
        <v>3703</v>
      </c>
    </row>
    <row r="1155" spans="1:10" x14ac:dyDescent="0.25">
      <c r="A1155" s="1" t="s">
        <v>3704</v>
      </c>
      <c r="B1155" s="2">
        <v>769549463</v>
      </c>
      <c r="C1155" s="2" t="s">
        <v>143</v>
      </c>
      <c r="D1155" s="4">
        <v>34479</v>
      </c>
      <c r="E1155" s="1" t="s">
        <v>1094</v>
      </c>
      <c r="F1155" s="1" t="s">
        <v>274</v>
      </c>
      <c r="G1155" s="1" t="s">
        <v>3583</v>
      </c>
      <c r="H1155" s="1" t="s">
        <v>3705</v>
      </c>
      <c r="I1155" s="1">
        <v>114366.67101552</v>
      </c>
      <c r="J1155" s="1" t="s">
        <v>3706</v>
      </c>
    </row>
    <row r="1156" spans="1:10" x14ac:dyDescent="0.25">
      <c r="A1156" s="1" t="s">
        <v>3707</v>
      </c>
      <c r="B1156" s="2">
        <v>698278129</v>
      </c>
      <c r="C1156" s="2" t="s">
        <v>124</v>
      </c>
      <c r="D1156" s="4">
        <v>14025</v>
      </c>
      <c r="E1156" s="1" t="s">
        <v>1094</v>
      </c>
      <c r="F1156" s="1" t="s">
        <v>549</v>
      </c>
      <c r="G1156" s="1" t="s">
        <v>3583</v>
      </c>
      <c r="H1156" s="1" t="s">
        <v>3708</v>
      </c>
      <c r="I1156" s="1">
        <v>138695.346009</v>
      </c>
      <c r="J1156" s="1" t="s">
        <v>3709</v>
      </c>
    </row>
    <row r="1157" spans="1:10" x14ac:dyDescent="0.25">
      <c r="A1157" s="1" t="s">
        <v>3710</v>
      </c>
      <c r="B1157" s="2">
        <v>78420388</v>
      </c>
      <c r="C1157" s="2" t="s">
        <v>869</v>
      </c>
      <c r="D1157" s="4">
        <v>17312.25</v>
      </c>
      <c r="E1157" s="1" t="s">
        <v>1094</v>
      </c>
      <c r="F1157" s="1" t="s">
        <v>1336</v>
      </c>
      <c r="G1157" s="1" t="s">
        <v>3583</v>
      </c>
      <c r="H1157" s="1" t="s">
        <v>3711</v>
      </c>
      <c r="I1157" s="1">
        <v>29329.124267520001</v>
      </c>
      <c r="J1157" s="1" t="s">
        <v>3712</v>
      </c>
    </row>
    <row r="1158" spans="1:10" x14ac:dyDescent="0.25">
      <c r="A1158" s="1" t="s">
        <v>3713</v>
      </c>
      <c r="B1158" s="2">
        <v>883512569</v>
      </c>
      <c r="C1158" s="2" t="s">
        <v>57</v>
      </c>
      <c r="D1158" s="4">
        <v>34113.75</v>
      </c>
      <c r="E1158" s="1" t="s">
        <v>1094</v>
      </c>
      <c r="F1158" s="1" t="s">
        <v>106</v>
      </c>
      <c r="G1158" s="1" t="s">
        <v>3583</v>
      </c>
      <c r="H1158" s="1" t="s">
        <v>3714</v>
      </c>
      <c r="I1158" s="1">
        <v>299657.71872</v>
      </c>
      <c r="J1158" s="1" t="s">
        <v>3715</v>
      </c>
    </row>
    <row r="1159" spans="1:10" x14ac:dyDescent="0.25">
      <c r="A1159" s="1" t="s">
        <v>3716</v>
      </c>
      <c r="B1159" s="2">
        <v>837381379</v>
      </c>
      <c r="C1159" s="2" t="s">
        <v>889</v>
      </c>
      <c r="D1159" s="4">
        <v>30096</v>
      </c>
      <c r="E1159" s="1" t="s">
        <v>1094</v>
      </c>
      <c r="F1159" s="1" t="s">
        <v>825</v>
      </c>
      <c r="G1159" s="1" t="s">
        <v>3583</v>
      </c>
      <c r="H1159" s="1" t="s">
        <v>3717</v>
      </c>
      <c r="I1159" s="1">
        <v>116403.3109044</v>
      </c>
      <c r="J1159" s="1" t="s">
        <v>3718</v>
      </c>
    </row>
    <row r="1160" spans="1:10" x14ac:dyDescent="0.25">
      <c r="A1160" s="1" t="s">
        <v>3719</v>
      </c>
      <c r="B1160" s="2">
        <v>743729432</v>
      </c>
      <c r="C1160" s="2" t="s">
        <v>403</v>
      </c>
      <c r="D1160" s="4">
        <v>31922.25</v>
      </c>
      <c r="E1160" s="1" t="s">
        <v>1094</v>
      </c>
      <c r="F1160" s="1" t="s">
        <v>1479</v>
      </c>
      <c r="G1160" s="1" t="s">
        <v>3583</v>
      </c>
      <c r="H1160" s="1" t="s">
        <v>3720</v>
      </c>
      <c r="I1160" s="1">
        <v>475358.49115659</v>
      </c>
      <c r="J1160" s="1" t="s">
        <v>3721</v>
      </c>
    </row>
    <row r="1161" spans="1:10" x14ac:dyDescent="0.25">
      <c r="A1161" s="1" t="s">
        <v>3722</v>
      </c>
      <c r="B1161" s="2">
        <v>979658552</v>
      </c>
      <c r="C1161" s="2" t="s">
        <v>217</v>
      </c>
      <c r="D1161" s="4">
        <v>38496.75</v>
      </c>
      <c r="E1161" s="1" t="s">
        <v>1094</v>
      </c>
      <c r="F1161" s="1" t="s">
        <v>1000</v>
      </c>
      <c r="G1161" s="1" t="s">
        <v>3583</v>
      </c>
      <c r="H1161" s="1" t="s">
        <v>3723</v>
      </c>
      <c r="I1161" s="1">
        <v>508795.98306852003</v>
      </c>
      <c r="J1161" s="1" t="s">
        <v>3724</v>
      </c>
    </row>
    <row r="1162" spans="1:10" x14ac:dyDescent="0.25">
      <c r="A1162" s="1" t="s">
        <v>3725</v>
      </c>
      <c r="B1162" s="2">
        <v>732570568</v>
      </c>
      <c r="C1162" s="2" t="s">
        <v>357</v>
      </c>
      <c r="D1162" s="4">
        <v>35209.5</v>
      </c>
      <c r="E1162" s="1" t="s">
        <v>1094</v>
      </c>
      <c r="F1162" s="1" t="s">
        <v>336</v>
      </c>
      <c r="G1162" s="1" t="s">
        <v>3583</v>
      </c>
      <c r="H1162" s="1" t="s">
        <v>3726</v>
      </c>
      <c r="I1162" s="1">
        <v>97219.253762399996</v>
      </c>
      <c r="J1162" s="1" t="s">
        <v>3727</v>
      </c>
    </row>
    <row r="1163" spans="1:10" x14ac:dyDescent="0.25">
      <c r="A1163" s="1" t="s">
        <v>3728</v>
      </c>
      <c r="B1163" s="2">
        <v>637508439</v>
      </c>
      <c r="C1163" s="2" t="s">
        <v>365</v>
      </c>
      <c r="D1163" s="4">
        <v>37035.75</v>
      </c>
      <c r="E1163" s="1" t="s">
        <v>1094</v>
      </c>
      <c r="F1163" s="1" t="s">
        <v>519</v>
      </c>
      <c r="G1163" s="1" t="s">
        <v>3583</v>
      </c>
      <c r="H1163" s="1" t="s">
        <v>3729</v>
      </c>
      <c r="I1163" s="1">
        <v>441589.531005</v>
      </c>
      <c r="J1163" s="1" t="s">
        <v>3730</v>
      </c>
    </row>
    <row r="1164" spans="1:10" x14ac:dyDescent="0.25">
      <c r="A1164" s="1" t="s">
        <v>3731</v>
      </c>
      <c r="B1164" s="2">
        <v>514324684</v>
      </c>
      <c r="C1164" s="2" t="s">
        <v>573</v>
      </c>
      <c r="D1164" s="4">
        <v>26808.75</v>
      </c>
      <c r="E1164" s="1" t="s">
        <v>1094</v>
      </c>
      <c r="F1164" s="1" t="s">
        <v>404</v>
      </c>
      <c r="G1164" s="1" t="s">
        <v>3583</v>
      </c>
      <c r="H1164" s="1" t="s">
        <v>3732</v>
      </c>
      <c r="I1164" s="1">
        <v>176358.48519168</v>
      </c>
      <c r="J1164" s="1" t="s">
        <v>3733</v>
      </c>
    </row>
    <row r="1165" spans="1:10" x14ac:dyDescent="0.25">
      <c r="A1165" s="1" t="s">
        <v>3734</v>
      </c>
      <c r="B1165" s="2">
        <v>311412009</v>
      </c>
      <c r="C1165" s="2" t="s">
        <v>573</v>
      </c>
      <c r="D1165" s="4">
        <v>26808.75</v>
      </c>
      <c r="E1165" s="1" t="s">
        <v>1094</v>
      </c>
      <c r="F1165" s="1" t="s">
        <v>1054</v>
      </c>
      <c r="G1165" s="1" t="s">
        <v>3583</v>
      </c>
      <c r="H1165" s="1" t="s">
        <v>3735</v>
      </c>
      <c r="I1165" s="1">
        <v>361899.67230143998</v>
      </c>
      <c r="J1165" s="1" t="s">
        <v>3736</v>
      </c>
    </row>
    <row r="1166" spans="1:10" x14ac:dyDescent="0.25">
      <c r="A1166" s="1" t="s">
        <v>3737</v>
      </c>
      <c r="B1166" s="2">
        <v>532531255</v>
      </c>
      <c r="C1166" s="2" t="s">
        <v>869</v>
      </c>
      <c r="D1166" s="4">
        <v>17312.25</v>
      </c>
      <c r="E1166" s="1" t="s">
        <v>1094</v>
      </c>
      <c r="F1166" s="1" t="s">
        <v>361</v>
      </c>
      <c r="G1166" s="1" t="s">
        <v>3583</v>
      </c>
      <c r="H1166" s="1" t="s">
        <v>3738</v>
      </c>
      <c r="I1166" s="1">
        <v>410431.28256000002</v>
      </c>
      <c r="J1166" s="1" t="s">
        <v>3739</v>
      </c>
    </row>
    <row r="1167" spans="1:10" x14ac:dyDescent="0.25">
      <c r="A1167" s="1" t="s">
        <v>3740</v>
      </c>
      <c r="B1167" s="2">
        <v>469919023</v>
      </c>
      <c r="C1167" s="2" t="s">
        <v>661</v>
      </c>
      <c r="D1167" s="4">
        <v>16216.5</v>
      </c>
      <c r="E1167" s="1" t="s">
        <v>1094</v>
      </c>
      <c r="F1167" s="1" t="s">
        <v>185</v>
      </c>
      <c r="G1167" s="1" t="s">
        <v>3583</v>
      </c>
      <c r="H1167" s="1" t="s">
        <v>3741</v>
      </c>
      <c r="I1167" s="1">
        <v>45145.606888200004</v>
      </c>
      <c r="J1167" s="1" t="s">
        <v>3742</v>
      </c>
    </row>
    <row r="1168" spans="1:10" x14ac:dyDescent="0.25">
      <c r="A1168" s="1" t="s">
        <v>3743</v>
      </c>
      <c r="B1168" s="2">
        <v>128772613</v>
      </c>
      <c r="C1168" s="2" t="s">
        <v>67</v>
      </c>
      <c r="D1168" s="4">
        <v>23156.25</v>
      </c>
      <c r="E1168" s="1" t="s">
        <v>1094</v>
      </c>
      <c r="F1168" s="1" t="s">
        <v>794</v>
      </c>
      <c r="G1168" s="1" t="s">
        <v>3583</v>
      </c>
      <c r="H1168" s="1" t="s">
        <v>3744</v>
      </c>
      <c r="I1168" s="1">
        <v>228611.45087423999</v>
      </c>
      <c r="J1168" s="1" t="s">
        <v>3745</v>
      </c>
    </row>
    <row r="1169" spans="1:10" x14ac:dyDescent="0.25">
      <c r="A1169" s="1" t="s">
        <v>3746</v>
      </c>
      <c r="B1169" s="2">
        <v>231227309</v>
      </c>
      <c r="C1169" s="2" t="s">
        <v>162</v>
      </c>
      <c r="D1169" s="4">
        <v>15851.25</v>
      </c>
      <c r="E1169" s="1" t="s">
        <v>1094</v>
      </c>
      <c r="F1169" s="1" t="s">
        <v>340</v>
      </c>
      <c r="G1169" s="1" t="s">
        <v>3583</v>
      </c>
      <c r="H1169" s="1" t="s">
        <v>3747</v>
      </c>
      <c r="I1169" s="1">
        <v>675057.55500000005</v>
      </c>
      <c r="J1169" s="1" t="s">
        <v>3748</v>
      </c>
    </row>
    <row r="1170" spans="1:10" x14ac:dyDescent="0.25">
      <c r="A1170" s="1" t="s">
        <v>3749</v>
      </c>
      <c r="B1170" s="2">
        <v>221419824</v>
      </c>
      <c r="C1170" s="2" t="s">
        <v>189</v>
      </c>
      <c r="D1170" s="4">
        <v>22425.75</v>
      </c>
      <c r="E1170" s="1" t="s">
        <v>1094</v>
      </c>
      <c r="F1170" s="1" t="s">
        <v>985</v>
      </c>
      <c r="G1170" s="1" t="s">
        <v>3583</v>
      </c>
      <c r="H1170" s="1" t="s">
        <v>3750</v>
      </c>
      <c r="I1170" s="1">
        <v>438798.30059519998</v>
      </c>
      <c r="J1170" s="1" t="s">
        <v>3751</v>
      </c>
    </row>
    <row r="1171" spans="1:10" x14ac:dyDescent="0.25">
      <c r="A1171" s="1" t="s">
        <v>3752</v>
      </c>
      <c r="B1171" s="2">
        <v>569324298</v>
      </c>
      <c r="C1171" s="2" t="s">
        <v>47</v>
      </c>
      <c r="D1171" s="4">
        <v>31191.75</v>
      </c>
      <c r="E1171" s="1" t="s">
        <v>1094</v>
      </c>
      <c r="F1171" s="1" t="s">
        <v>893</v>
      </c>
      <c r="G1171" s="1" t="s">
        <v>3583</v>
      </c>
      <c r="H1171" s="1" t="s">
        <v>3753</v>
      </c>
      <c r="I1171" s="1">
        <v>104755.51011249999</v>
      </c>
      <c r="J1171" s="1" t="s">
        <v>3754</v>
      </c>
    </row>
    <row r="1172" spans="1:10" x14ac:dyDescent="0.25">
      <c r="A1172" s="1" t="s">
        <v>3755</v>
      </c>
      <c r="B1172" s="2">
        <v>413318974</v>
      </c>
      <c r="C1172" s="2" t="s">
        <v>203</v>
      </c>
      <c r="D1172" s="4">
        <v>27539.25</v>
      </c>
      <c r="E1172" s="1" t="s">
        <v>1094</v>
      </c>
      <c r="F1172" s="1" t="s">
        <v>172</v>
      </c>
      <c r="G1172" s="1" t="s">
        <v>3583</v>
      </c>
      <c r="H1172" s="1" t="s">
        <v>3756</v>
      </c>
      <c r="I1172" s="1">
        <v>231128.39601</v>
      </c>
      <c r="J1172" s="1" t="s">
        <v>3757</v>
      </c>
    </row>
    <row r="1173" spans="1:10" x14ac:dyDescent="0.25">
      <c r="A1173" s="1" t="s">
        <v>3758</v>
      </c>
      <c r="B1173" s="2">
        <v>212545544</v>
      </c>
      <c r="C1173" s="2" t="s">
        <v>87</v>
      </c>
      <c r="D1173" s="4">
        <v>16581.75</v>
      </c>
      <c r="E1173" s="1" t="s">
        <v>1094</v>
      </c>
      <c r="F1173" s="1" t="s">
        <v>509</v>
      </c>
      <c r="G1173" s="1" t="s">
        <v>3583</v>
      </c>
      <c r="H1173" s="1" t="s">
        <v>3759</v>
      </c>
      <c r="I1173" s="1">
        <v>238939.51344119999</v>
      </c>
      <c r="J1173" s="1" t="s">
        <v>3760</v>
      </c>
    </row>
    <row r="1174" spans="1:10" x14ac:dyDescent="0.25">
      <c r="A1174" s="1" t="s">
        <v>3761</v>
      </c>
      <c r="B1174" s="2">
        <v>636582864</v>
      </c>
      <c r="C1174" s="2" t="s">
        <v>217</v>
      </c>
      <c r="D1174" s="4">
        <v>38496.75</v>
      </c>
      <c r="E1174" s="1" t="s">
        <v>1094</v>
      </c>
      <c r="F1174" s="1" t="s">
        <v>256</v>
      </c>
      <c r="G1174" s="1" t="s">
        <v>3583</v>
      </c>
      <c r="H1174" s="1" t="s">
        <v>3762</v>
      </c>
      <c r="I1174" s="1">
        <v>159826.97153472001</v>
      </c>
      <c r="J1174" s="1" t="s">
        <v>3763</v>
      </c>
    </row>
    <row r="1175" spans="1:10" x14ac:dyDescent="0.25">
      <c r="A1175" s="1" t="s">
        <v>3764</v>
      </c>
      <c r="B1175" s="2">
        <v>80721655</v>
      </c>
      <c r="C1175" s="2" t="s">
        <v>217</v>
      </c>
      <c r="D1175" s="4">
        <v>38496.75</v>
      </c>
      <c r="E1175" s="1" t="s">
        <v>1094</v>
      </c>
      <c r="F1175" s="1" t="s">
        <v>3765</v>
      </c>
      <c r="G1175" s="1" t="s">
        <v>3583</v>
      </c>
      <c r="H1175" s="1" t="s">
        <v>3766</v>
      </c>
      <c r="I1175" s="1">
        <v>347012.22528000001</v>
      </c>
      <c r="J1175" s="1" t="s">
        <v>3767</v>
      </c>
    </row>
    <row r="1176" spans="1:10" x14ac:dyDescent="0.25">
      <c r="A1176" s="1" t="s">
        <v>3768</v>
      </c>
      <c r="B1176" s="2">
        <v>536980993</v>
      </c>
      <c r="C1176" s="2" t="s">
        <v>309</v>
      </c>
      <c r="D1176" s="4">
        <v>27904.5</v>
      </c>
      <c r="E1176" s="1" t="s">
        <v>1094</v>
      </c>
      <c r="F1176" s="1" t="s">
        <v>282</v>
      </c>
      <c r="G1176" s="1" t="s">
        <v>3583</v>
      </c>
      <c r="H1176" s="1" t="s">
        <v>3769</v>
      </c>
      <c r="I1176" s="1">
        <v>59093.9333061</v>
      </c>
      <c r="J1176" s="1" t="s">
        <v>3770</v>
      </c>
    </row>
    <row r="1177" spans="1:10" x14ac:dyDescent="0.25">
      <c r="A1177" s="1" t="s">
        <v>3771</v>
      </c>
      <c r="B1177" s="2">
        <v>957356866</v>
      </c>
      <c r="C1177" s="2" t="s">
        <v>470</v>
      </c>
      <c r="D1177" s="4">
        <v>14755.5</v>
      </c>
      <c r="E1177" s="1" t="s">
        <v>1094</v>
      </c>
      <c r="F1177" s="1" t="s">
        <v>438</v>
      </c>
      <c r="G1177" s="1" t="s">
        <v>3583</v>
      </c>
      <c r="H1177" s="1" t="s">
        <v>3772</v>
      </c>
      <c r="I1177" s="1">
        <v>807664.12318200001</v>
      </c>
      <c r="J1177" s="1" t="s">
        <v>3773</v>
      </c>
    </row>
    <row r="1178" spans="1:10" x14ac:dyDescent="0.25">
      <c r="A1178" s="1" t="s">
        <v>3774</v>
      </c>
      <c r="B1178" s="2">
        <v>602486864</v>
      </c>
      <c r="C1178" s="2" t="s">
        <v>212</v>
      </c>
      <c r="D1178" s="4">
        <v>24252</v>
      </c>
      <c r="E1178" s="1" t="s">
        <v>1094</v>
      </c>
      <c r="F1178" s="1" t="s">
        <v>19</v>
      </c>
      <c r="G1178" s="1" t="s">
        <v>3583</v>
      </c>
      <c r="H1178" s="1" t="s">
        <v>3775</v>
      </c>
      <c r="I1178" s="1">
        <v>86670.017216640001</v>
      </c>
      <c r="J1178" s="1" t="s">
        <v>3776</v>
      </c>
    </row>
    <row r="1179" spans="1:10" x14ac:dyDescent="0.25">
      <c r="A1179" s="1" t="s">
        <v>3777</v>
      </c>
      <c r="B1179" s="2">
        <v>537093774</v>
      </c>
      <c r="C1179" s="2" t="s">
        <v>389</v>
      </c>
      <c r="D1179" s="4">
        <v>29365.5</v>
      </c>
      <c r="E1179" s="1" t="s">
        <v>1094</v>
      </c>
      <c r="F1179" s="1" t="s">
        <v>1479</v>
      </c>
      <c r="G1179" s="1" t="s">
        <v>3583</v>
      </c>
      <c r="H1179" s="1" t="s">
        <v>3778</v>
      </c>
      <c r="I1179" s="1">
        <v>192216.28771800001</v>
      </c>
      <c r="J1179" s="1" t="s">
        <v>3779</v>
      </c>
    </row>
    <row r="1180" spans="1:10" x14ac:dyDescent="0.25">
      <c r="A1180" s="1" t="s">
        <v>3780</v>
      </c>
      <c r="B1180" s="2">
        <v>169329241</v>
      </c>
      <c r="C1180" s="2" t="s">
        <v>245</v>
      </c>
      <c r="D1180" s="4">
        <v>19503.75</v>
      </c>
      <c r="E1180" s="1" t="s">
        <v>1094</v>
      </c>
      <c r="F1180" s="1" t="s">
        <v>909</v>
      </c>
      <c r="G1180" s="1" t="s">
        <v>3583</v>
      </c>
      <c r="H1180" s="1" t="s">
        <v>3781</v>
      </c>
      <c r="I1180" s="1">
        <v>340068.63608249999</v>
      </c>
      <c r="J1180" s="1" t="s">
        <v>3782</v>
      </c>
    </row>
    <row r="1181" spans="1:10" x14ac:dyDescent="0.25">
      <c r="A1181" s="1" t="s">
        <v>3783</v>
      </c>
      <c r="B1181" s="2">
        <v>45923697</v>
      </c>
      <c r="C1181" s="2" t="s">
        <v>389</v>
      </c>
      <c r="D1181" s="4">
        <v>29365.5</v>
      </c>
      <c r="E1181" s="1" t="s">
        <v>1094</v>
      </c>
      <c r="F1181" s="1" t="s">
        <v>294</v>
      </c>
      <c r="G1181" s="1" t="s">
        <v>3583</v>
      </c>
      <c r="H1181" s="1" t="s">
        <v>3784</v>
      </c>
      <c r="I1181" s="1">
        <v>435192.84357119998</v>
      </c>
      <c r="J1181" s="1" t="s">
        <v>3785</v>
      </c>
    </row>
    <row r="1182" spans="1:10" x14ac:dyDescent="0.25">
      <c r="A1182" s="1" t="s">
        <v>3786</v>
      </c>
      <c r="B1182" s="2">
        <v>86444898</v>
      </c>
      <c r="C1182" s="2" t="s">
        <v>357</v>
      </c>
      <c r="D1182" s="4">
        <v>35209.5</v>
      </c>
      <c r="E1182" s="1" t="s">
        <v>1094</v>
      </c>
      <c r="F1182" s="1" t="s">
        <v>53</v>
      </c>
      <c r="G1182" s="1" t="s">
        <v>3583</v>
      </c>
      <c r="H1182" s="1" t="s">
        <v>3787</v>
      </c>
      <c r="I1182" s="1">
        <v>138353.99362048</v>
      </c>
      <c r="J1182" s="1" t="s">
        <v>3788</v>
      </c>
    </row>
    <row r="1183" spans="1:10" x14ac:dyDescent="0.25">
      <c r="A1183" s="1" t="s">
        <v>3789</v>
      </c>
      <c r="B1183" s="2">
        <v>316447593</v>
      </c>
      <c r="C1183" s="2" t="s">
        <v>479</v>
      </c>
      <c r="D1183" s="4">
        <v>33383.25</v>
      </c>
      <c r="E1183" s="1" t="s">
        <v>1094</v>
      </c>
      <c r="F1183" s="1" t="s">
        <v>2278</v>
      </c>
      <c r="G1183" s="1" t="s">
        <v>3583</v>
      </c>
      <c r="H1183" s="1" t="s">
        <v>3790</v>
      </c>
      <c r="I1183" s="1">
        <v>160072.40447079999</v>
      </c>
      <c r="J1183" s="1" t="s">
        <v>3791</v>
      </c>
    </row>
    <row r="1184" spans="1:10" x14ac:dyDescent="0.25">
      <c r="A1184" s="1" t="s">
        <v>3792</v>
      </c>
      <c r="B1184" s="2">
        <v>280609285</v>
      </c>
      <c r="C1184" s="2" t="s">
        <v>365</v>
      </c>
      <c r="D1184" s="4">
        <v>37035.75</v>
      </c>
      <c r="E1184" s="1" t="s">
        <v>1094</v>
      </c>
      <c r="F1184" s="1" t="s">
        <v>163</v>
      </c>
      <c r="G1184" s="1" t="s">
        <v>3583</v>
      </c>
      <c r="H1184" s="1" t="s">
        <v>3793</v>
      </c>
      <c r="I1184" s="1">
        <v>71046.717191999996</v>
      </c>
      <c r="J1184" s="1" t="s">
        <v>3794</v>
      </c>
    </row>
    <row r="1185" spans="1:10" x14ac:dyDescent="0.25">
      <c r="A1185" s="1" t="s">
        <v>3795</v>
      </c>
      <c r="B1185" s="2">
        <v>181717514</v>
      </c>
      <c r="C1185" s="2" t="s">
        <v>606</v>
      </c>
      <c r="D1185" s="4">
        <v>23886.75</v>
      </c>
      <c r="E1185" s="1" t="s">
        <v>1094</v>
      </c>
      <c r="F1185" s="1" t="s">
        <v>231</v>
      </c>
      <c r="G1185" s="1" t="s">
        <v>3583</v>
      </c>
      <c r="H1185" s="1" t="s">
        <v>3796</v>
      </c>
      <c r="I1185" s="1">
        <v>460521.32704200002</v>
      </c>
      <c r="J1185" s="1" t="s">
        <v>3797</v>
      </c>
    </row>
    <row r="1186" spans="1:10" x14ac:dyDescent="0.25">
      <c r="A1186" s="1" t="s">
        <v>3798</v>
      </c>
      <c r="B1186" s="2">
        <v>300585242</v>
      </c>
      <c r="C1186" s="2" t="s">
        <v>87</v>
      </c>
      <c r="D1186" s="4">
        <v>16581.75</v>
      </c>
      <c r="E1186" s="1" t="s">
        <v>1094</v>
      </c>
      <c r="F1186" s="1" t="s">
        <v>260</v>
      </c>
      <c r="G1186" s="1" t="s">
        <v>3583</v>
      </c>
      <c r="H1186" s="1" t="s">
        <v>3799</v>
      </c>
      <c r="I1186" s="1">
        <v>12407.499904800001</v>
      </c>
      <c r="J1186" s="1" t="s">
        <v>3800</v>
      </c>
    </row>
    <row r="1187" spans="1:10" x14ac:dyDescent="0.25">
      <c r="A1187" s="1" t="s">
        <v>3801</v>
      </c>
      <c r="B1187" s="2">
        <v>53789429</v>
      </c>
      <c r="C1187" s="2" t="s">
        <v>62</v>
      </c>
      <c r="D1187" s="4">
        <v>22791</v>
      </c>
      <c r="E1187" s="1" t="s">
        <v>1094</v>
      </c>
      <c r="F1187" s="1" t="s">
        <v>336</v>
      </c>
      <c r="G1187" s="1" t="s">
        <v>3583</v>
      </c>
      <c r="H1187" s="1" t="s">
        <v>3802</v>
      </c>
      <c r="I1187" s="1">
        <v>34011.029882880001</v>
      </c>
      <c r="J1187" s="1" t="s">
        <v>3803</v>
      </c>
    </row>
    <row r="1188" spans="1:10" x14ac:dyDescent="0.25">
      <c r="A1188" s="1" t="s">
        <v>3804</v>
      </c>
      <c r="B1188" s="2">
        <v>577024399</v>
      </c>
      <c r="C1188" s="2" t="s">
        <v>479</v>
      </c>
      <c r="D1188" s="4">
        <v>33383.25</v>
      </c>
      <c r="E1188" s="1" t="s">
        <v>1094</v>
      </c>
      <c r="F1188" s="1" t="s">
        <v>818</v>
      </c>
      <c r="G1188" s="1" t="s">
        <v>3583</v>
      </c>
      <c r="H1188" s="1" t="s">
        <v>3805</v>
      </c>
      <c r="I1188" s="1">
        <v>224468.90140500001</v>
      </c>
      <c r="J1188" s="1" t="s">
        <v>3806</v>
      </c>
    </row>
    <row r="1189" spans="1:10" x14ac:dyDescent="0.25">
      <c r="A1189" s="1" t="s">
        <v>3807</v>
      </c>
      <c r="B1189" s="2">
        <v>756553453</v>
      </c>
      <c r="C1189" s="2" t="s">
        <v>322</v>
      </c>
      <c r="D1189" s="4">
        <v>26443.5</v>
      </c>
      <c r="E1189" s="1" t="s">
        <v>1094</v>
      </c>
      <c r="F1189" s="1" t="s">
        <v>442</v>
      </c>
      <c r="G1189" s="1" t="s">
        <v>3583</v>
      </c>
      <c r="H1189" s="1" t="s">
        <v>3808</v>
      </c>
      <c r="I1189" s="1">
        <v>152892.57229946001</v>
      </c>
      <c r="J1189" s="1" t="s">
        <v>3809</v>
      </c>
    </row>
    <row r="1190" spans="1:10" x14ac:dyDescent="0.25">
      <c r="A1190" s="1" t="s">
        <v>3810</v>
      </c>
      <c r="B1190" s="2">
        <v>671026250</v>
      </c>
      <c r="C1190" s="2" t="s">
        <v>129</v>
      </c>
      <c r="D1190" s="4">
        <v>15120.75</v>
      </c>
      <c r="E1190" s="1" t="s">
        <v>1094</v>
      </c>
      <c r="F1190" s="1" t="s">
        <v>1083</v>
      </c>
      <c r="G1190" s="1" t="s">
        <v>3583</v>
      </c>
      <c r="H1190" s="1" t="s">
        <v>3811</v>
      </c>
      <c r="I1190" s="1">
        <v>431784.22264832002</v>
      </c>
      <c r="J1190" s="1" t="s">
        <v>3812</v>
      </c>
    </row>
    <row r="1191" spans="1:10" x14ac:dyDescent="0.25">
      <c r="A1191" s="1" t="s">
        <v>3813</v>
      </c>
      <c r="B1191" s="2">
        <v>988403910</v>
      </c>
      <c r="C1191" s="2" t="s">
        <v>92</v>
      </c>
      <c r="D1191" s="4">
        <v>29000.25</v>
      </c>
      <c r="E1191" s="1" t="s">
        <v>1094</v>
      </c>
      <c r="F1191" s="1" t="s">
        <v>147</v>
      </c>
      <c r="G1191" s="1" t="s">
        <v>3583</v>
      </c>
      <c r="H1191" s="1" t="s">
        <v>3814</v>
      </c>
      <c r="I1191" s="1">
        <v>371744.49360384</v>
      </c>
      <c r="J1191" s="1" t="s">
        <v>3815</v>
      </c>
    </row>
    <row r="1192" spans="1:10" x14ac:dyDescent="0.25">
      <c r="A1192" s="1" t="s">
        <v>3816</v>
      </c>
      <c r="B1192" s="2">
        <v>62293485</v>
      </c>
      <c r="C1192" s="2" t="s">
        <v>889</v>
      </c>
      <c r="D1192" s="4">
        <v>30096</v>
      </c>
      <c r="E1192" s="1" t="s">
        <v>1094</v>
      </c>
      <c r="F1192" s="1" t="s">
        <v>1016</v>
      </c>
      <c r="G1192" s="1" t="s">
        <v>3583</v>
      </c>
      <c r="H1192" s="1" t="s">
        <v>3817</v>
      </c>
      <c r="I1192" s="1">
        <v>41616.43204752</v>
      </c>
      <c r="J1192" s="1" t="s">
        <v>3818</v>
      </c>
    </row>
    <row r="1193" spans="1:10" x14ac:dyDescent="0.25">
      <c r="A1193" s="1" t="s">
        <v>3819</v>
      </c>
      <c r="B1193" s="2">
        <v>591586123</v>
      </c>
      <c r="C1193" s="2" t="s">
        <v>434</v>
      </c>
      <c r="D1193" s="4">
        <v>28269.75</v>
      </c>
      <c r="E1193" s="1" t="s">
        <v>1094</v>
      </c>
      <c r="F1193" s="1" t="s">
        <v>1308</v>
      </c>
      <c r="G1193" s="1" t="s">
        <v>3820</v>
      </c>
      <c r="H1193" s="1" t="s">
        <v>3821</v>
      </c>
      <c r="I1193" s="1">
        <v>34734.696479999999</v>
      </c>
      <c r="J1193" s="1" t="s">
        <v>3822</v>
      </c>
    </row>
    <row r="1194" spans="1:10" x14ac:dyDescent="0.25">
      <c r="A1194" s="1" t="s">
        <v>3823</v>
      </c>
      <c r="B1194" s="2">
        <v>35748373</v>
      </c>
      <c r="C1194" s="2" t="s">
        <v>869</v>
      </c>
      <c r="D1194" s="4">
        <v>17312.25</v>
      </c>
      <c r="E1194" s="1" t="s">
        <v>1094</v>
      </c>
      <c r="F1194" s="1" t="s">
        <v>39</v>
      </c>
      <c r="G1194" s="1" t="s">
        <v>3820</v>
      </c>
      <c r="H1194" s="1" t="s">
        <v>3824</v>
      </c>
      <c r="I1194" s="1">
        <v>319668.23468160001</v>
      </c>
      <c r="J1194" s="1" t="s">
        <v>3825</v>
      </c>
    </row>
    <row r="1195" spans="1:10" x14ac:dyDescent="0.25">
      <c r="A1195" s="1" t="s">
        <v>3826</v>
      </c>
      <c r="B1195" s="2">
        <v>769276182</v>
      </c>
      <c r="C1195" s="2" t="s">
        <v>119</v>
      </c>
      <c r="D1195" s="4">
        <v>24982.5</v>
      </c>
      <c r="E1195" s="1" t="s">
        <v>1094</v>
      </c>
      <c r="F1195" s="1" t="s">
        <v>155</v>
      </c>
      <c r="G1195" s="1" t="s">
        <v>3820</v>
      </c>
      <c r="H1195" s="1" t="s">
        <v>3827</v>
      </c>
      <c r="I1195" s="1">
        <v>609559.24302000005</v>
      </c>
      <c r="J1195" s="1" t="s">
        <v>3828</v>
      </c>
    </row>
    <row r="1196" spans="1:10" x14ac:dyDescent="0.25">
      <c r="A1196" s="1" t="s">
        <v>3829</v>
      </c>
      <c r="B1196" s="2">
        <v>84076632</v>
      </c>
      <c r="C1196" s="2" t="s">
        <v>92</v>
      </c>
      <c r="D1196" s="4">
        <v>29000.25</v>
      </c>
      <c r="E1196" s="1" t="s">
        <v>1094</v>
      </c>
      <c r="F1196" s="1" t="s">
        <v>269</v>
      </c>
      <c r="G1196" s="1" t="s">
        <v>3820</v>
      </c>
      <c r="H1196" s="1" t="s">
        <v>3830</v>
      </c>
      <c r="I1196" s="1">
        <v>190216.40601599999</v>
      </c>
      <c r="J1196" s="1" t="s">
        <v>3831</v>
      </c>
    </row>
    <row r="1197" spans="1:10" x14ac:dyDescent="0.25">
      <c r="A1197" s="1" t="s">
        <v>3832</v>
      </c>
      <c r="B1197" s="2">
        <v>944241378</v>
      </c>
      <c r="C1197" s="2" t="s">
        <v>38</v>
      </c>
      <c r="D1197" s="4">
        <v>21330</v>
      </c>
      <c r="E1197" s="1" t="s">
        <v>1094</v>
      </c>
      <c r="F1197" s="1" t="s">
        <v>874</v>
      </c>
      <c r="G1197" s="1" t="s">
        <v>3820</v>
      </c>
      <c r="H1197" s="1" t="s">
        <v>3833</v>
      </c>
      <c r="I1197" s="1">
        <v>496243.73547000001</v>
      </c>
      <c r="J1197" s="1" t="s">
        <v>3834</v>
      </c>
    </row>
    <row r="1198" spans="1:10" x14ac:dyDescent="0.25">
      <c r="A1198" s="1" t="s">
        <v>3835</v>
      </c>
      <c r="B1198" s="2">
        <v>241349621</v>
      </c>
      <c r="C1198" s="2" t="s">
        <v>57</v>
      </c>
      <c r="D1198" s="4">
        <v>34113.75</v>
      </c>
      <c r="E1198" s="1" t="s">
        <v>1094</v>
      </c>
      <c r="F1198" s="1" t="s">
        <v>251</v>
      </c>
      <c r="G1198" s="1" t="s">
        <v>3820</v>
      </c>
      <c r="H1198" s="1" t="s">
        <v>3836</v>
      </c>
      <c r="I1198" s="1">
        <v>87816.669695999997</v>
      </c>
      <c r="J1198" s="1" t="s">
        <v>3837</v>
      </c>
    </row>
    <row r="1199" spans="1:10" x14ac:dyDescent="0.25">
      <c r="A1199" s="1" t="s">
        <v>3838</v>
      </c>
      <c r="B1199" s="2">
        <v>453797642</v>
      </c>
      <c r="C1199" s="2" t="s">
        <v>606</v>
      </c>
      <c r="D1199" s="4">
        <v>23886.75</v>
      </c>
      <c r="E1199" s="1" t="s">
        <v>1094</v>
      </c>
      <c r="F1199" s="1" t="s">
        <v>204</v>
      </c>
      <c r="G1199" s="1" t="s">
        <v>3820</v>
      </c>
      <c r="H1199" s="1" t="s">
        <v>3839</v>
      </c>
      <c r="I1199" s="1">
        <v>223624.05111599999</v>
      </c>
      <c r="J1199" s="1" t="s">
        <v>3840</v>
      </c>
    </row>
    <row r="1200" spans="1:10" x14ac:dyDescent="0.25">
      <c r="A1200" s="1" t="s">
        <v>3841</v>
      </c>
      <c r="B1200" s="2">
        <v>264313658</v>
      </c>
      <c r="C1200" s="2" t="s">
        <v>255</v>
      </c>
      <c r="D1200" s="4">
        <v>25347.75</v>
      </c>
      <c r="E1200" s="1" t="s">
        <v>1094</v>
      </c>
      <c r="F1200" s="1" t="s">
        <v>115</v>
      </c>
      <c r="G1200" s="1" t="s">
        <v>3820</v>
      </c>
      <c r="H1200" s="1" t="s">
        <v>3842</v>
      </c>
      <c r="I1200" s="1">
        <v>35321.591289600001</v>
      </c>
      <c r="J1200" s="1" t="s">
        <v>3843</v>
      </c>
    </row>
    <row r="1201" spans="1:10" x14ac:dyDescent="0.25">
      <c r="A1201" s="1" t="s">
        <v>3844</v>
      </c>
      <c r="B1201" s="2">
        <v>242827746</v>
      </c>
      <c r="C1201" s="2" t="s">
        <v>556</v>
      </c>
      <c r="D1201" s="4">
        <v>27174</v>
      </c>
      <c r="E1201" s="1" t="s">
        <v>1094</v>
      </c>
      <c r="F1201" s="1" t="s">
        <v>395</v>
      </c>
      <c r="G1201" s="1" t="s">
        <v>3820</v>
      </c>
      <c r="H1201" s="1" t="s">
        <v>3845</v>
      </c>
      <c r="I1201" s="1">
        <v>157044.36352049999</v>
      </c>
      <c r="J1201" s="1" t="s">
        <v>3846</v>
      </c>
    </row>
    <row r="1202" spans="1:10" x14ac:dyDescent="0.25">
      <c r="A1202" s="1" t="s">
        <v>3847</v>
      </c>
      <c r="B1202" s="2">
        <v>978339880</v>
      </c>
      <c r="C1202" s="2" t="s">
        <v>154</v>
      </c>
      <c r="D1202" s="4">
        <v>29730.75</v>
      </c>
      <c r="E1202" s="1" t="s">
        <v>1094</v>
      </c>
      <c r="F1202" s="1" t="s">
        <v>39</v>
      </c>
      <c r="G1202" s="1" t="s">
        <v>3820</v>
      </c>
      <c r="H1202" s="1" t="s">
        <v>3848</v>
      </c>
      <c r="I1202" s="1">
        <v>165798.07168428</v>
      </c>
      <c r="J1202" s="1" t="s">
        <v>3849</v>
      </c>
    </row>
    <row r="1203" spans="1:10" x14ac:dyDescent="0.25">
      <c r="A1203" s="1" t="s">
        <v>3850</v>
      </c>
      <c r="B1203" s="2">
        <v>569470438</v>
      </c>
      <c r="C1203" s="2" t="s">
        <v>87</v>
      </c>
      <c r="D1203" s="4">
        <v>16581.75</v>
      </c>
      <c r="E1203" s="1" t="s">
        <v>1094</v>
      </c>
      <c r="F1203" s="1" t="s">
        <v>731</v>
      </c>
      <c r="G1203" s="1" t="s">
        <v>3820</v>
      </c>
      <c r="H1203" s="1" t="s">
        <v>3851</v>
      </c>
      <c r="I1203" s="1">
        <v>177499.04184143999</v>
      </c>
      <c r="J1203" s="1" t="s">
        <v>3852</v>
      </c>
    </row>
    <row r="1204" spans="1:10" x14ac:dyDescent="0.25">
      <c r="A1204" s="1" t="s">
        <v>3853</v>
      </c>
      <c r="B1204" s="2">
        <v>809277578</v>
      </c>
      <c r="C1204" s="2" t="s">
        <v>513</v>
      </c>
      <c r="D1204" s="4">
        <v>32287.5</v>
      </c>
      <c r="E1204" s="1" t="s">
        <v>1094</v>
      </c>
      <c r="F1204" s="1" t="s">
        <v>784</v>
      </c>
      <c r="G1204" s="1" t="s">
        <v>3820</v>
      </c>
      <c r="H1204" s="1" t="s">
        <v>3854</v>
      </c>
      <c r="I1204" s="1">
        <v>1051691.2627848</v>
      </c>
      <c r="J1204" s="1" t="s">
        <v>3855</v>
      </c>
    </row>
    <row r="1205" spans="1:10" x14ac:dyDescent="0.25">
      <c r="A1205" s="1" t="s">
        <v>3856</v>
      </c>
      <c r="B1205" s="2">
        <v>809256062</v>
      </c>
      <c r="C1205" s="2" t="s">
        <v>309</v>
      </c>
      <c r="D1205" s="4">
        <v>27904.5</v>
      </c>
      <c r="E1205" s="1" t="s">
        <v>1094</v>
      </c>
      <c r="F1205" s="1" t="s">
        <v>181</v>
      </c>
      <c r="G1205" s="1" t="s">
        <v>3820</v>
      </c>
      <c r="H1205" s="1" t="s">
        <v>3857</v>
      </c>
      <c r="I1205" s="1">
        <v>42546.521001599998</v>
      </c>
      <c r="J1205" s="1" t="s">
        <v>3858</v>
      </c>
    </row>
    <row r="1206" spans="1:10" x14ac:dyDescent="0.25">
      <c r="A1206" s="1" t="s">
        <v>3859</v>
      </c>
      <c r="B1206" s="2">
        <v>755287115</v>
      </c>
      <c r="C1206" s="2" t="s">
        <v>180</v>
      </c>
      <c r="D1206" s="4">
        <v>35940</v>
      </c>
      <c r="E1206" s="1" t="s">
        <v>1094</v>
      </c>
      <c r="F1206" s="1" t="s">
        <v>947</v>
      </c>
      <c r="G1206" s="1" t="s">
        <v>3820</v>
      </c>
      <c r="H1206" s="1" t="s">
        <v>3860</v>
      </c>
      <c r="I1206" s="1">
        <v>165820.11600000001</v>
      </c>
      <c r="J1206" s="1" t="s">
        <v>3861</v>
      </c>
    </row>
    <row r="1207" spans="1:10" x14ac:dyDescent="0.25">
      <c r="A1207" s="1" t="s">
        <v>3862</v>
      </c>
      <c r="B1207" s="2">
        <v>186179051</v>
      </c>
      <c r="C1207" s="2" t="s">
        <v>698</v>
      </c>
      <c r="D1207" s="4">
        <v>18408</v>
      </c>
      <c r="E1207" s="1" t="s">
        <v>1094</v>
      </c>
      <c r="F1207" s="1" t="s">
        <v>475</v>
      </c>
      <c r="G1207" s="1" t="s">
        <v>3820</v>
      </c>
      <c r="H1207" s="1" t="s">
        <v>3863</v>
      </c>
      <c r="I1207" s="1">
        <v>97834.337952000002</v>
      </c>
      <c r="J1207" s="1" t="s">
        <v>3864</v>
      </c>
    </row>
    <row r="1208" spans="1:10" x14ac:dyDescent="0.25">
      <c r="A1208" s="1" t="s">
        <v>3865</v>
      </c>
      <c r="B1208" s="2">
        <v>240556415</v>
      </c>
      <c r="C1208" s="2" t="s">
        <v>698</v>
      </c>
      <c r="D1208" s="4">
        <v>18408</v>
      </c>
      <c r="E1208" s="1" t="s">
        <v>1094</v>
      </c>
      <c r="F1208" s="1" t="s">
        <v>370</v>
      </c>
      <c r="G1208" s="1" t="s">
        <v>3820</v>
      </c>
      <c r="H1208" s="1" t="s">
        <v>3866</v>
      </c>
      <c r="I1208" s="1">
        <v>236464.93246072001</v>
      </c>
      <c r="J1208" s="1" t="s">
        <v>3867</v>
      </c>
    </row>
    <row r="1209" spans="1:10" x14ac:dyDescent="0.25">
      <c r="A1209" s="1" t="s">
        <v>3868</v>
      </c>
      <c r="B1209" s="2">
        <v>828205412</v>
      </c>
      <c r="C1209" s="2" t="s">
        <v>403</v>
      </c>
      <c r="D1209" s="4">
        <v>31922.25</v>
      </c>
      <c r="E1209" s="1" t="s">
        <v>1094</v>
      </c>
      <c r="F1209" s="1" t="s">
        <v>1146</v>
      </c>
      <c r="G1209" s="1" t="s">
        <v>3820</v>
      </c>
      <c r="H1209" s="1" t="s">
        <v>3869</v>
      </c>
      <c r="I1209" s="1">
        <v>265646.00201216002</v>
      </c>
      <c r="J1209" s="1" t="s">
        <v>3870</v>
      </c>
    </row>
    <row r="1210" spans="1:10" x14ac:dyDescent="0.25">
      <c r="A1210" s="1" t="s">
        <v>3871</v>
      </c>
      <c r="B1210" s="2">
        <v>750833059</v>
      </c>
      <c r="C1210" s="2" t="s">
        <v>298</v>
      </c>
      <c r="D1210" s="4">
        <v>38131.5</v>
      </c>
      <c r="E1210" s="1" t="s">
        <v>1094</v>
      </c>
      <c r="F1210" s="1" t="s">
        <v>2602</v>
      </c>
      <c r="G1210" s="1" t="s">
        <v>3820</v>
      </c>
      <c r="H1210" s="1" t="s">
        <v>3872</v>
      </c>
      <c r="I1210" s="1">
        <v>624865.4118</v>
      </c>
      <c r="J1210" s="1" t="s">
        <v>3873</v>
      </c>
    </row>
    <row r="1211" spans="1:10" x14ac:dyDescent="0.25">
      <c r="A1211" s="1" t="s">
        <v>3874</v>
      </c>
      <c r="B1211" s="2">
        <v>724632770</v>
      </c>
      <c r="C1211" s="2" t="s">
        <v>862</v>
      </c>
      <c r="D1211" s="4">
        <v>24617.25</v>
      </c>
      <c r="E1211" s="1" t="s">
        <v>1094</v>
      </c>
      <c r="F1211" s="1" t="s">
        <v>1469</v>
      </c>
      <c r="G1211" s="1" t="s">
        <v>3820</v>
      </c>
      <c r="H1211" s="1" t="s">
        <v>3875</v>
      </c>
      <c r="I1211" s="1">
        <v>60741.760226400002</v>
      </c>
      <c r="J1211" s="1" t="s">
        <v>3876</v>
      </c>
    </row>
    <row r="1212" spans="1:10" x14ac:dyDescent="0.25">
      <c r="A1212" s="1" t="s">
        <v>3877</v>
      </c>
      <c r="B1212" s="2">
        <v>710192330</v>
      </c>
      <c r="C1212" s="2" t="s">
        <v>124</v>
      </c>
      <c r="D1212" s="4">
        <v>14025</v>
      </c>
      <c r="E1212" s="1" t="s">
        <v>1094</v>
      </c>
      <c r="F1212" s="1" t="s">
        <v>491</v>
      </c>
      <c r="G1212" s="1" t="s">
        <v>3820</v>
      </c>
      <c r="H1212" s="1" t="s">
        <v>903</v>
      </c>
      <c r="I1212" s="1"/>
      <c r="J1212" s="1" t="s">
        <v>3878</v>
      </c>
    </row>
    <row r="1213" spans="1:10" x14ac:dyDescent="0.25">
      <c r="A1213" s="1" t="s">
        <v>3879</v>
      </c>
      <c r="B1213" s="2">
        <v>598205796</v>
      </c>
      <c r="C1213" s="2" t="s">
        <v>452</v>
      </c>
      <c r="D1213" s="4">
        <v>26078.25</v>
      </c>
      <c r="E1213" s="1" t="s">
        <v>1094</v>
      </c>
      <c r="F1213" s="1" t="s">
        <v>1695</v>
      </c>
      <c r="G1213" s="1" t="s">
        <v>3820</v>
      </c>
      <c r="H1213" s="1" t="s">
        <v>3880</v>
      </c>
      <c r="I1213" s="1">
        <v>145355.31179519999</v>
      </c>
      <c r="J1213" s="1" t="s">
        <v>3881</v>
      </c>
    </row>
    <row r="1214" spans="1:10" x14ac:dyDescent="0.25">
      <c r="A1214" s="1" t="s">
        <v>3882</v>
      </c>
      <c r="B1214" s="2">
        <v>545620904</v>
      </c>
      <c r="C1214" s="2" t="s">
        <v>226</v>
      </c>
      <c r="D1214" s="4">
        <v>31557</v>
      </c>
      <c r="E1214" s="1" t="s">
        <v>1094</v>
      </c>
      <c r="F1214" s="1" t="s">
        <v>2501</v>
      </c>
      <c r="G1214" s="1" t="s">
        <v>3820</v>
      </c>
      <c r="H1214" s="1" t="s">
        <v>3883</v>
      </c>
      <c r="I1214" s="1">
        <v>174982.80643200001</v>
      </c>
      <c r="J1214" s="1" t="s">
        <v>3884</v>
      </c>
    </row>
    <row r="1215" spans="1:10" x14ac:dyDescent="0.25">
      <c r="A1215" s="1" t="s">
        <v>3885</v>
      </c>
      <c r="B1215" s="2">
        <v>345662756</v>
      </c>
      <c r="C1215" s="2" t="s">
        <v>134</v>
      </c>
      <c r="D1215" s="4">
        <v>37401</v>
      </c>
      <c r="E1215" s="1" t="s">
        <v>1094</v>
      </c>
      <c r="F1215" s="1" t="s">
        <v>549</v>
      </c>
      <c r="G1215" s="1" t="s">
        <v>3820</v>
      </c>
      <c r="H1215" s="1" t="s">
        <v>3886</v>
      </c>
      <c r="I1215" s="1">
        <v>136214.74707750001</v>
      </c>
      <c r="J1215" s="1" t="s">
        <v>3887</v>
      </c>
    </row>
    <row r="1216" spans="1:10" x14ac:dyDescent="0.25">
      <c r="A1216" s="1" t="s">
        <v>3888</v>
      </c>
      <c r="B1216" s="2">
        <v>759284715</v>
      </c>
      <c r="C1216" s="2" t="s">
        <v>87</v>
      </c>
      <c r="D1216" s="4">
        <v>16581.75</v>
      </c>
      <c r="E1216" s="1" t="s">
        <v>1094</v>
      </c>
      <c r="F1216" s="1" t="s">
        <v>569</v>
      </c>
      <c r="G1216" s="1" t="s">
        <v>3820</v>
      </c>
      <c r="H1216" s="1" t="s">
        <v>3889</v>
      </c>
      <c r="I1216" s="1">
        <v>574097.65874999994</v>
      </c>
      <c r="J1216" s="1" t="s">
        <v>3890</v>
      </c>
    </row>
    <row r="1217" spans="1:10" x14ac:dyDescent="0.25">
      <c r="A1217" s="1" t="s">
        <v>3891</v>
      </c>
      <c r="B1217" s="2">
        <v>580097927</v>
      </c>
      <c r="C1217" s="2" t="s">
        <v>573</v>
      </c>
      <c r="D1217" s="4">
        <v>26808.75</v>
      </c>
      <c r="E1217" s="1" t="s">
        <v>1094</v>
      </c>
      <c r="F1217" s="1" t="s">
        <v>176</v>
      </c>
      <c r="G1217" s="1" t="s">
        <v>3820</v>
      </c>
      <c r="H1217" s="1" t="s">
        <v>3892</v>
      </c>
      <c r="I1217" s="1">
        <v>323321.52174300002</v>
      </c>
      <c r="J1217" s="1" t="s">
        <v>3893</v>
      </c>
    </row>
    <row r="1218" spans="1:10" x14ac:dyDescent="0.25">
      <c r="A1218" s="1" t="s">
        <v>3894</v>
      </c>
      <c r="B1218" s="2">
        <v>203688626</v>
      </c>
      <c r="C1218" s="2" t="s">
        <v>250</v>
      </c>
      <c r="D1218" s="4">
        <v>18042.75</v>
      </c>
      <c r="E1218" s="1" t="s">
        <v>1094</v>
      </c>
      <c r="F1218" s="1" t="s">
        <v>654</v>
      </c>
      <c r="G1218" s="1" t="s">
        <v>3820</v>
      </c>
      <c r="H1218" s="1" t="s">
        <v>3895</v>
      </c>
      <c r="I1218" s="1">
        <v>73915.779270960003</v>
      </c>
      <c r="J1218" s="1" t="s">
        <v>3896</v>
      </c>
    </row>
    <row r="1219" spans="1:10" x14ac:dyDescent="0.25">
      <c r="A1219" s="1" t="s">
        <v>3897</v>
      </c>
      <c r="B1219" s="2">
        <v>6178667</v>
      </c>
      <c r="C1219" s="2" t="s">
        <v>119</v>
      </c>
      <c r="D1219" s="4">
        <v>24982.5</v>
      </c>
      <c r="E1219" s="1" t="s">
        <v>1094</v>
      </c>
      <c r="F1219" s="1" t="s">
        <v>231</v>
      </c>
      <c r="G1219" s="1" t="s">
        <v>3820</v>
      </c>
      <c r="H1219" s="1" t="s">
        <v>3898</v>
      </c>
      <c r="I1219" s="1">
        <v>68229.395239499994</v>
      </c>
      <c r="J1219" s="1" t="s">
        <v>3899</v>
      </c>
    </row>
    <row r="1220" spans="1:10" x14ac:dyDescent="0.25">
      <c r="A1220" s="1" t="s">
        <v>3900</v>
      </c>
      <c r="B1220" s="2">
        <v>868121015</v>
      </c>
      <c r="C1220" s="2" t="s">
        <v>162</v>
      </c>
      <c r="D1220" s="4">
        <v>15851.25</v>
      </c>
      <c r="E1220" s="1" t="s">
        <v>1094</v>
      </c>
      <c r="F1220" s="1" t="s">
        <v>185</v>
      </c>
      <c r="G1220" s="1" t="s">
        <v>3820</v>
      </c>
      <c r="H1220" s="1" t="s">
        <v>3901</v>
      </c>
      <c r="I1220" s="1">
        <v>185213.06839199999</v>
      </c>
      <c r="J1220" s="1" t="s">
        <v>3902</v>
      </c>
    </row>
    <row r="1221" spans="1:10" x14ac:dyDescent="0.25">
      <c r="A1221" s="1" t="s">
        <v>3903</v>
      </c>
      <c r="B1221" s="2">
        <v>851913195</v>
      </c>
      <c r="C1221" s="2" t="s">
        <v>357</v>
      </c>
      <c r="D1221" s="4">
        <v>35209.5</v>
      </c>
      <c r="E1221" s="1" t="s">
        <v>1094</v>
      </c>
      <c r="F1221" s="1" t="s">
        <v>1450</v>
      </c>
      <c r="G1221" s="1" t="s">
        <v>3820</v>
      </c>
      <c r="H1221" s="1" t="s">
        <v>3904</v>
      </c>
      <c r="I1221" s="1">
        <v>72249.213656160005</v>
      </c>
      <c r="J1221" s="1" t="s">
        <v>3905</v>
      </c>
    </row>
    <row r="1222" spans="1:10" x14ac:dyDescent="0.25">
      <c r="A1222" s="1" t="s">
        <v>3906</v>
      </c>
      <c r="B1222" s="2">
        <v>460927729</v>
      </c>
      <c r="C1222" s="2" t="s">
        <v>18</v>
      </c>
      <c r="D1222" s="4">
        <v>33018</v>
      </c>
      <c r="E1222" s="1" t="s">
        <v>1094</v>
      </c>
      <c r="F1222" s="1" t="s">
        <v>1308</v>
      </c>
      <c r="G1222" s="1" t="s">
        <v>3820</v>
      </c>
      <c r="H1222" s="1" t="s">
        <v>3907</v>
      </c>
      <c r="I1222" s="1">
        <v>402389.45197200001</v>
      </c>
      <c r="J1222" s="1" t="s">
        <v>3908</v>
      </c>
    </row>
    <row r="1223" spans="1:10" x14ac:dyDescent="0.25">
      <c r="A1223" s="1" t="s">
        <v>3909</v>
      </c>
      <c r="B1223" s="2">
        <v>455584049</v>
      </c>
      <c r="C1223" s="2" t="s">
        <v>268</v>
      </c>
      <c r="D1223" s="4">
        <v>17677.5</v>
      </c>
      <c r="E1223" s="1" t="s">
        <v>1094</v>
      </c>
      <c r="F1223" s="1" t="s">
        <v>88</v>
      </c>
      <c r="G1223" s="1" t="s">
        <v>3820</v>
      </c>
      <c r="H1223" s="1"/>
      <c r="I1223" s="1">
        <v>0</v>
      </c>
      <c r="J1223" s="1" t="s">
        <v>3910</v>
      </c>
    </row>
    <row r="1224" spans="1:10" x14ac:dyDescent="0.25">
      <c r="A1224" s="1" t="s">
        <v>3911</v>
      </c>
      <c r="B1224" s="2">
        <v>444161122</v>
      </c>
      <c r="C1224" s="2" t="s">
        <v>573</v>
      </c>
      <c r="D1224" s="4">
        <v>26808.75</v>
      </c>
      <c r="E1224" s="1" t="s">
        <v>1094</v>
      </c>
      <c r="F1224" s="1" t="s">
        <v>294</v>
      </c>
      <c r="G1224" s="1" t="s">
        <v>3820</v>
      </c>
      <c r="H1224" s="1" t="s">
        <v>3912</v>
      </c>
      <c r="I1224" s="1">
        <v>71888.151192000005</v>
      </c>
      <c r="J1224" s="1" t="s">
        <v>3913</v>
      </c>
    </row>
    <row r="1225" spans="1:10" x14ac:dyDescent="0.25">
      <c r="A1225" s="1" t="s">
        <v>3914</v>
      </c>
      <c r="B1225" s="2">
        <v>468361528</v>
      </c>
      <c r="C1225" s="2" t="s">
        <v>167</v>
      </c>
      <c r="D1225" s="4">
        <v>18773.25</v>
      </c>
      <c r="E1225" s="1" t="s">
        <v>1094</v>
      </c>
      <c r="F1225" s="1" t="s">
        <v>318</v>
      </c>
      <c r="G1225" s="1" t="s">
        <v>3820</v>
      </c>
      <c r="H1225" s="1" t="s">
        <v>3915</v>
      </c>
      <c r="I1225" s="1">
        <v>133994.80787615999</v>
      </c>
      <c r="J1225" s="1" t="s">
        <v>3916</v>
      </c>
    </row>
    <row r="1226" spans="1:10" x14ac:dyDescent="0.25">
      <c r="A1226" s="1" t="s">
        <v>3917</v>
      </c>
      <c r="B1226" s="2">
        <v>915663500</v>
      </c>
      <c r="C1226" s="2" t="s">
        <v>47</v>
      </c>
      <c r="D1226" s="4">
        <v>31191.75</v>
      </c>
      <c r="E1226" s="1" t="s">
        <v>1094</v>
      </c>
      <c r="F1226" s="1" t="s">
        <v>1400</v>
      </c>
      <c r="G1226" s="1" t="s">
        <v>3820</v>
      </c>
      <c r="H1226" s="1" t="s">
        <v>3918</v>
      </c>
      <c r="I1226" s="1">
        <v>112479.6113964</v>
      </c>
      <c r="J1226" s="1" t="s">
        <v>3919</v>
      </c>
    </row>
    <row r="1227" spans="1:10" x14ac:dyDescent="0.25">
      <c r="A1227" s="1" t="s">
        <v>3920</v>
      </c>
      <c r="B1227" s="2">
        <v>683652420</v>
      </c>
      <c r="C1227" s="2" t="s">
        <v>67</v>
      </c>
      <c r="D1227" s="4">
        <v>23156.25</v>
      </c>
      <c r="E1227" s="1" t="s">
        <v>1094</v>
      </c>
      <c r="F1227" s="1" t="s">
        <v>1517</v>
      </c>
      <c r="G1227" s="1" t="s">
        <v>3820</v>
      </c>
      <c r="H1227" s="1" t="s">
        <v>3921</v>
      </c>
      <c r="I1227" s="1">
        <v>31293.060765120001</v>
      </c>
      <c r="J1227" s="1" t="s">
        <v>3922</v>
      </c>
    </row>
    <row r="1228" spans="1:10" x14ac:dyDescent="0.25">
      <c r="A1228" s="1" t="s">
        <v>3923</v>
      </c>
      <c r="B1228" s="2">
        <v>487111219</v>
      </c>
      <c r="C1228" s="2" t="s">
        <v>77</v>
      </c>
      <c r="D1228" s="4">
        <v>23521.5</v>
      </c>
      <c r="E1228" s="1" t="s">
        <v>1094</v>
      </c>
      <c r="F1228" s="1" t="s">
        <v>1054</v>
      </c>
      <c r="G1228" s="1" t="s">
        <v>3820</v>
      </c>
      <c r="H1228" s="1" t="s">
        <v>3924</v>
      </c>
      <c r="I1228" s="1">
        <v>523374.96103200002</v>
      </c>
      <c r="J1228" s="1" t="s">
        <v>3925</v>
      </c>
    </row>
    <row r="1229" spans="1:10" x14ac:dyDescent="0.25">
      <c r="A1229" s="1" t="s">
        <v>3926</v>
      </c>
      <c r="B1229" s="2">
        <v>177481325</v>
      </c>
      <c r="C1229" s="2" t="s">
        <v>189</v>
      </c>
      <c r="D1229" s="4">
        <v>22425.75</v>
      </c>
      <c r="E1229" s="1" t="s">
        <v>1094</v>
      </c>
      <c r="F1229" s="1" t="s">
        <v>620</v>
      </c>
      <c r="G1229" s="1" t="s">
        <v>3820</v>
      </c>
      <c r="H1229" s="1" t="s">
        <v>3927</v>
      </c>
      <c r="I1229" s="1">
        <v>148663.87913888</v>
      </c>
      <c r="J1229" s="1" t="s">
        <v>3928</v>
      </c>
    </row>
    <row r="1230" spans="1:10" x14ac:dyDescent="0.25">
      <c r="A1230" s="1" t="s">
        <v>3929</v>
      </c>
      <c r="B1230" s="2">
        <v>45676466</v>
      </c>
      <c r="C1230" s="2" t="s">
        <v>38</v>
      </c>
      <c r="D1230" s="4">
        <v>21330</v>
      </c>
      <c r="E1230" s="1" t="s">
        <v>1094</v>
      </c>
      <c r="F1230" s="1" t="s">
        <v>569</v>
      </c>
      <c r="G1230" s="1" t="s">
        <v>3820</v>
      </c>
      <c r="H1230" s="1" t="s">
        <v>3930</v>
      </c>
      <c r="I1230" s="1">
        <v>65651.857109999997</v>
      </c>
      <c r="J1230" s="1" t="s">
        <v>3931</v>
      </c>
    </row>
    <row r="1231" spans="1:10" x14ac:dyDescent="0.25">
      <c r="A1231" s="1" t="s">
        <v>3932</v>
      </c>
      <c r="B1231" s="2">
        <v>423463338</v>
      </c>
      <c r="C1231" s="2" t="s">
        <v>194</v>
      </c>
      <c r="D1231" s="4">
        <v>30826.5</v>
      </c>
      <c r="E1231" s="1" t="s">
        <v>1094</v>
      </c>
      <c r="F1231" s="1" t="s">
        <v>260</v>
      </c>
      <c r="G1231" s="1" t="s">
        <v>3820</v>
      </c>
      <c r="H1231" s="1" t="s">
        <v>3933</v>
      </c>
      <c r="I1231" s="1">
        <v>168867.8693856</v>
      </c>
      <c r="J1231" s="1" t="s">
        <v>3934</v>
      </c>
    </row>
    <row r="1232" spans="1:10" x14ac:dyDescent="0.25">
      <c r="A1232" s="1" t="s">
        <v>3935</v>
      </c>
      <c r="B1232" s="2">
        <v>719080829</v>
      </c>
      <c r="C1232" s="2" t="s">
        <v>309</v>
      </c>
      <c r="D1232" s="4">
        <v>27904.5</v>
      </c>
      <c r="E1232" s="1" t="s">
        <v>1094</v>
      </c>
      <c r="F1232" s="1" t="s">
        <v>940</v>
      </c>
      <c r="G1232" s="1" t="s">
        <v>3820</v>
      </c>
      <c r="H1232" s="1" t="s">
        <v>3936</v>
      </c>
      <c r="I1232" s="1">
        <v>548432.45182079996</v>
      </c>
      <c r="J1232" s="1" t="s">
        <v>3937</v>
      </c>
    </row>
    <row r="1233" spans="1:10" x14ac:dyDescent="0.25">
      <c r="A1233" s="1" t="s">
        <v>3938</v>
      </c>
      <c r="B1233" s="2">
        <v>227697458</v>
      </c>
      <c r="C1233" s="2" t="s">
        <v>268</v>
      </c>
      <c r="D1233" s="4">
        <v>17677.5</v>
      </c>
      <c r="E1233" s="1" t="s">
        <v>1094</v>
      </c>
      <c r="F1233" s="1" t="s">
        <v>814</v>
      </c>
      <c r="G1233" s="1" t="s">
        <v>3820</v>
      </c>
      <c r="H1233" s="1" t="s">
        <v>3939</v>
      </c>
      <c r="I1233" s="1">
        <v>376850.71915919997</v>
      </c>
      <c r="J1233" s="1" t="s">
        <v>3940</v>
      </c>
    </row>
    <row r="1234" spans="1:10" x14ac:dyDescent="0.25">
      <c r="A1234" s="1" t="s">
        <v>3941</v>
      </c>
      <c r="B1234" s="2">
        <v>827798637</v>
      </c>
      <c r="C1234" s="2" t="s">
        <v>11</v>
      </c>
      <c r="D1234" s="4">
        <v>36305.25</v>
      </c>
      <c r="E1234" s="1" t="s">
        <v>1094</v>
      </c>
      <c r="F1234" s="1" t="s">
        <v>557</v>
      </c>
      <c r="G1234" s="1" t="s">
        <v>3820</v>
      </c>
      <c r="H1234" s="1" t="s">
        <v>3942</v>
      </c>
      <c r="I1234" s="1">
        <v>84981.846126959994</v>
      </c>
      <c r="J1234" s="1" t="s">
        <v>3943</v>
      </c>
    </row>
    <row r="1235" spans="1:10" x14ac:dyDescent="0.25">
      <c r="A1235" s="1" t="s">
        <v>3944</v>
      </c>
      <c r="B1235" s="2">
        <v>759203632</v>
      </c>
      <c r="C1235" s="2" t="s">
        <v>57</v>
      </c>
      <c r="D1235" s="4">
        <v>34113.75</v>
      </c>
      <c r="E1235" s="1" t="s">
        <v>1094</v>
      </c>
      <c r="F1235" s="1" t="s">
        <v>852</v>
      </c>
      <c r="G1235" s="1" t="s">
        <v>3820</v>
      </c>
      <c r="H1235" s="1" t="s">
        <v>3945</v>
      </c>
      <c r="I1235" s="1">
        <v>322509.28666320001</v>
      </c>
      <c r="J1235" s="1" t="s">
        <v>3946</v>
      </c>
    </row>
    <row r="1236" spans="1:10" x14ac:dyDescent="0.25">
      <c r="A1236" s="1" t="s">
        <v>3947</v>
      </c>
      <c r="B1236" s="2">
        <v>787049222</v>
      </c>
      <c r="C1236" s="2" t="s">
        <v>470</v>
      </c>
      <c r="D1236" s="4">
        <v>14755.5</v>
      </c>
      <c r="E1236" s="1" t="s">
        <v>1094</v>
      </c>
      <c r="F1236" s="1" t="s">
        <v>1016</v>
      </c>
      <c r="G1236" s="1" t="s">
        <v>3820</v>
      </c>
      <c r="H1236" s="1" t="s">
        <v>3948</v>
      </c>
      <c r="I1236" s="1">
        <v>238979.38026239999</v>
      </c>
      <c r="J1236" s="1" t="s">
        <v>3949</v>
      </c>
    </row>
    <row r="1237" spans="1:10" x14ac:dyDescent="0.25">
      <c r="A1237" s="1" t="s">
        <v>3950</v>
      </c>
      <c r="B1237" s="2">
        <v>824575644</v>
      </c>
      <c r="C1237" s="2" t="s">
        <v>661</v>
      </c>
      <c r="D1237" s="4">
        <v>16216.5</v>
      </c>
      <c r="E1237" s="1" t="s">
        <v>1094</v>
      </c>
      <c r="F1237" s="1" t="s">
        <v>514</v>
      </c>
      <c r="G1237" s="1" t="s">
        <v>3820</v>
      </c>
      <c r="H1237" s="1" t="s">
        <v>3951</v>
      </c>
      <c r="I1237" s="1">
        <v>34510.157760000002</v>
      </c>
      <c r="J1237" s="1" t="s">
        <v>3952</v>
      </c>
    </row>
    <row r="1238" spans="1:10" x14ac:dyDescent="0.25">
      <c r="A1238" s="1" t="s">
        <v>3953</v>
      </c>
      <c r="B1238" s="2">
        <v>843771917</v>
      </c>
      <c r="C1238" s="2" t="s">
        <v>38</v>
      </c>
      <c r="D1238" s="4">
        <v>21330</v>
      </c>
      <c r="E1238" s="1" t="s">
        <v>1094</v>
      </c>
      <c r="F1238" s="1" t="s">
        <v>1498</v>
      </c>
      <c r="G1238" s="1" t="s">
        <v>3820</v>
      </c>
      <c r="H1238" s="1" t="s">
        <v>3954</v>
      </c>
      <c r="I1238" s="1">
        <v>22322.978772120001</v>
      </c>
      <c r="J1238" s="1" t="s">
        <v>3955</v>
      </c>
    </row>
    <row r="1239" spans="1:10" x14ac:dyDescent="0.25">
      <c r="A1239" s="1" t="s">
        <v>3956</v>
      </c>
      <c r="B1239" s="2">
        <v>588250372</v>
      </c>
      <c r="C1239" s="2" t="s">
        <v>57</v>
      </c>
      <c r="D1239" s="4">
        <v>34113.75</v>
      </c>
      <c r="E1239" s="1" t="s">
        <v>1094</v>
      </c>
      <c r="F1239" s="1" t="s">
        <v>34</v>
      </c>
      <c r="G1239" s="1" t="s">
        <v>3820</v>
      </c>
      <c r="H1239" s="1" t="s">
        <v>3957</v>
      </c>
      <c r="I1239" s="1">
        <v>48435.205104000001</v>
      </c>
      <c r="J1239" s="1" t="s">
        <v>3958</v>
      </c>
    </row>
    <row r="1240" spans="1:10" x14ac:dyDescent="0.25">
      <c r="A1240" s="1" t="s">
        <v>3959</v>
      </c>
      <c r="B1240" s="2">
        <v>324385875</v>
      </c>
      <c r="C1240" s="2" t="s">
        <v>221</v>
      </c>
      <c r="D1240" s="4">
        <v>33748.5</v>
      </c>
      <c r="E1240" s="1" t="s">
        <v>1094</v>
      </c>
      <c r="F1240" s="1" t="s">
        <v>1746</v>
      </c>
      <c r="G1240" s="1" t="s">
        <v>3820</v>
      </c>
      <c r="H1240" s="1" t="s">
        <v>3960</v>
      </c>
      <c r="I1240" s="1">
        <v>328594.616064</v>
      </c>
      <c r="J1240" s="1" t="s">
        <v>3961</v>
      </c>
    </row>
    <row r="1241" spans="1:10" x14ac:dyDescent="0.25">
      <c r="A1241" s="1" t="s">
        <v>3962</v>
      </c>
      <c r="B1241" s="2">
        <v>355683346</v>
      </c>
      <c r="C1241" s="2" t="s">
        <v>28</v>
      </c>
      <c r="D1241" s="4">
        <v>32652.75</v>
      </c>
      <c r="E1241" s="1" t="s">
        <v>1094</v>
      </c>
      <c r="F1241" s="1" t="s">
        <v>763</v>
      </c>
      <c r="G1241" s="1" t="s">
        <v>3820</v>
      </c>
      <c r="H1241" s="1" t="s">
        <v>3963</v>
      </c>
      <c r="I1241" s="1">
        <v>90704.562923520003</v>
      </c>
      <c r="J1241" s="1" t="s">
        <v>3964</v>
      </c>
    </row>
    <row r="1242" spans="1:10" x14ac:dyDescent="0.25">
      <c r="A1242" s="1" t="s">
        <v>3965</v>
      </c>
      <c r="B1242" s="2">
        <v>417849788</v>
      </c>
      <c r="C1242" s="2" t="s">
        <v>194</v>
      </c>
      <c r="D1242" s="4">
        <v>30826.5</v>
      </c>
      <c r="E1242" s="1" t="s">
        <v>1094</v>
      </c>
      <c r="F1242" s="1" t="s">
        <v>985</v>
      </c>
      <c r="G1242" s="1" t="s">
        <v>3820</v>
      </c>
      <c r="H1242" s="1" t="s">
        <v>3966</v>
      </c>
      <c r="I1242" s="1">
        <v>30129.085308000002</v>
      </c>
      <c r="J1242" s="1" t="s">
        <v>3967</v>
      </c>
    </row>
    <row r="1243" spans="1:10" x14ac:dyDescent="0.25">
      <c r="A1243" s="1" t="s">
        <v>3968</v>
      </c>
      <c r="B1243" s="2">
        <v>330775749</v>
      </c>
      <c r="C1243" s="2" t="s">
        <v>77</v>
      </c>
      <c r="D1243" s="4">
        <v>23521.5</v>
      </c>
      <c r="E1243" s="1" t="s">
        <v>1094</v>
      </c>
      <c r="F1243" s="1" t="s">
        <v>53</v>
      </c>
      <c r="G1243" s="1" t="s">
        <v>3820</v>
      </c>
      <c r="H1243" s="1" t="s">
        <v>903</v>
      </c>
      <c r="I1243" s="1">
        <v>0</v>
      </c>
      <c r="J1243" s="1" t="s">
        <v>3969</v>
      </c>
    </row>
    <row r="1244" spans="1:10" x14ac:dyDescent="0.25">
      <c r="A1244" s="1" t="s">
        <v>3970</v>
      </c>
      <c r="B1244" s="2">
        <v>627379463</v>
      </c>
      <c r="C1244" s="2" t="s">
        <v>365</v>
      </c>
      <c r="D1244" s="4">
        <v>37035.75</v>
      </c>
      <c r="E1244" s="1" t="s">
        <v>1094</v>
      </c>
      <c r="F1244" s="1" t="s">
        <v>1400</v>
      </c>
      <c r="G1244" s="1" t="s">
        <v>3820</v>
      </c>
      <c r="H1244" s="1" t="s">
        <v>3971</v>
      </c>
      <c r="I1244" s="1">
        <v>178176.130065</v>
      </c>
      <c r="J1244" s="1" t="s">
        <v>3972</v>
      </c>
    </row>
    <row r="1245" spans="1:10" x14ac:dyDescent="0.25">
      <c r="A1245" s="1" t="s">
        <v>3973</v>
      </c>
      <c r="B1245" s="2">
        <v>643947604</v>
      </c>
      <c r="C1245" s="2" t="s">
        <v>143</v>
      </c>
      <c r="D1245" s="4">
        <v>34479</v>
      </c>
      <c r="E1245" s="1" t="s">
        <v>1094</v>
      </c>
      <c r="F1245" s="1" t="s">
        <v>185</v>
      </c>
      <c r="G1245" s="1" t="s">
        <v>3820</v>
      </c>
      <c r="H1245" s="1" t="s">
        <v>3974</v>
      </c>
      <c r="I1245" s="1">
        <v>108849.2214656</v>
      </c>
      <c r="J1245" s="1" t="s">
        <v>3975</v>
      </c>
    </row>
    <row r="1246" spans="1:10" x14ac:dyDescent="0.25">
      <c r="A1246" s="1" t="s">
        <v>3976</v>
      </c>
      <c r="B1246" s="2">
        <v>674675698</v>
      </c>
      <c r="C1246" s="2" t="s">
        <v>212</v>
      </c>
      <c r="D1246" s="4">
        <v>24252</v>
      </c>
      <c r="E1246" s="1" t="s">
        <v>1094</v>
      </c>
      <c r="F1246" s="1" t="s">
        <v>985</v>
      </c>
      <c r="G1246" s="1" t="s">
        <v>3820</v>
      </c>
      <c r="H1246" s="1" t="s">
        <v>3977</v>
      </c>
      <c r="I1246" s="1">
        <v>194575.7444352</v>
      </c>
      <c r="J1246" s="1" t="s">
        <v>3978</v>
      </c>
    </row>
    <row r="1247" spans="1:10" x14ac:dyDescent="0.25">
      <c r="A1247" s="1" t="s">
        <v>3979</v>
      </c>
      <c r="B1247" s="2">
        <v>415090871</v>
      </c>
      <c r="C1247" s="2" t="s">
        <v>889</v>
      </c>
      <c r="D1247" s="4">
        <v>30096</v>
      </c>
      <c r="E1247" s="1" t="s">
        <v>1094</v>
      </c>
      <c r="F1247" s="1" t="s">
        <v>231</v>
      </c>
      <c r="G1247" s="1" t="s">
        <v>3820</v>
      </c>
      <c r="H1247" s="1" t="s">
        <v>3980</v>
      </c>
      <c r="I1247" s="1">
        <v>132289.5361536</v>
      </c>
      <c r="J1247" s="1" t="s">
        <v>3981</v>
      </c>
    </row>
    <row r="1248" spans="1:10" x14ac:dyDescent="0.25">
      <c r="A1248" s="1" t="s">
        <v>3982</v>
      </c>
      <c r="B1248" s="2">
        <v>420374851</v>
      </c>
      <c r="C1248" s="2" t="s">
        <v>143</v>
      </c>
      <c r="D1248" s="4">
        <v>34479</v>
      </c>
      <c r="E1248" s="1" t="s">
        <v>1094</v>
      </c>
      <c r="F1248" s="1" t="s">
        <v>814</v>
      </c>
      <c r="G1248" s="1" t="s">
        <v>3820</v>
      </c>
      <c r="H1248" s="1" t="s">
        <v>3983</v>
      </c>
      <c r="I1248" s="1">
        <v>427186.35648000002</v>
      </c>
      <c r="J1248" s="1" t="s">
        <v>3984</v>
      </c>
    </row>
    <row r="1249" spans="1:10" x14ac:dyDescent="0.25">
      <c r="A1249" s="1" t="s">
        <v>3985</v>
      </c>
      <c r="B1249" s="2">
        <v>42101618</v>
      </c>
      <c r="C1249" s="2" t="s">
        <v>87</v>
      </c>
      <c r="D1249" s="4">
        <v>16581.75</v>
      </c>
      <c r="E1249" s="1" t="s">
        <v>1094</v>
      </c>
      <c r="F1249" s="1" t="s">
        <v>381</v>
      </c>
      <c r="G1249" s="1" t="s">
        <v>3820</v>
      </c>
      <c r="H1249" s="1" t="s">
        <v>3986</v>
      </c>
      <c r="I1249" s="1">
        <v>43208.917425</v>
      </c>
      <c r="J1249" s="1" t="s">
        <v>3987</v>
      </c>
    </row>
    <row r="1250" spans="1:10" x14ac:dyDescent="0.25">
      <c r="A1250" s="1" t="s">
        <v>3988</v>
      </c>
      <c r="B1250" s="2">
        <v>682080114</v>
      </c>
      <c r="C1250" s="2" t="s">
        <v>606</v>
      </c>
      <c r="D1250" s="4">
        <v>23886.75</v>
      </c>
      <c r="E1250" s="1" t="s">
        <v>1094</v>
      </c>
      <c r="F1250" s="1" t="s">
        <v>366</v>
      </c>
      <c r="G1250" s="1" t="s">
        <v>3820</v>
      </c>
      <c r="H1250" s="1" t="s">
        <v>3989</v>
      </c>
      <c r="I1250" s="1">
        <v>67720.096886400002</v>
      </c>
      <c r="J1250" s="1" t="s">
        <v>3990</v>
      </c>
    </row>
    <row r="1251" spans="1:10" x14ac:dyDescent="0.25">
      <c r="A1251" s="1" t="s">
        <v>3991</v>
      </c>
      <c r="B1251" s="2">
        <v>42504617</v>
      </c>
      <c r="C1251" s="2" t="s">
        <v>255</v>
      </c>
      <c r="D1251" s="4">
        <v>25347.75</v>
      </c>
      <c r="E1251" s="1" t="s">
        <v>1094</v>
      </c>
      <c r="F1251" s="1" t="s">
        <v>1220</v>
      </c>
      <c r="G1251" s="1" t="s">
        <v>3820</v>
      </c>
      <c r="H1251" s="1" t="s">
        <v>3992</v>
      </c>
      <c r="I1251" s="1">
        <v>215821.45399815001</v>
      </c>
      <c r="J1251" s="1" t="s">
        <v>3993</v>
      </c>
    </row>
    <row r="1252" spans="1:10" x14ac:dyDescent="0.25">
      <c r="A1252" s="1" t="s">
        <v>3994</v>
      </c>
      <c r="B1252" s="2">
        <v>122103886</v>
      </c>
      <c r="C1252" s="2" t="s">
        <v>23</v>
      </c>
      <c r="D1252" s="4">
        <v>15486</v>
      </c>
      <c r="E1252" s="1" t="s">
        <v>1094</v>
      </c>
      <c r="F1252" s="1" t="s">
        <v>1372</v>
      </c>
      <c r="G1252" s="1" t="s">
        <v>3820</v>
      </c>
      <c r="H1252" s="1" t="s">
        <v>3995</v>
      </c>
      <c r="I1252" s="1">
        <v>29469.220290000001</v>
      </c>
      <c r="J1252" s="1" t="s">
        <v>3996</v>
      </c>
    </row>
    <row r="1253" spans="1:10" x14ac:dyDescent="0.25">
      <c r="A1253" s="1" t="s">
        <v>3997</v>
      </c>
      <c r="B1253" s="2">
        <v>750048021</v>
      </c>
      <c r="C1253" s="2" t="s">
        <v>162</v>
      </c>
      <c r="D1253" s="4">
        <v>15851.25</v>
      </c>
      <c r="E1253" s="1" t="s">
        <v>1094</v>
      </c>
      <c r="F1253" s="1" t="s">
        <v>370</v>
      </c>
      <c r="G1253" s="1" t="s">
        <v>3820</v>
      </c>
      <c r="H1253" s="1" t="s">
        <v>3998</v>
      </c>
      <c r="I1253" s="1">
        <v>26276.215820400001</v>
      </c>
      <c r="J1253" s="1" t="s">
        <v>3999</v>
      </c>
    </row>
    <row r="1254" spans="1:10" x14ac:dyDescent="0.25">
      <c r="A1254" s="1" t="s">
        <v>4000</v>
      </c>
      <c r="B1254" s="2">
        <v>968465790</v>
      </c>
      <c r="C1254" s="2" t="s">
        <v>43</v>
      </c>
      <c r="D1254" s="4">
        <v>36670.5</v>
      </c>
      <c r="E1254" s="1" t="s">
        <v>1094</v>
      </c>
      <c r="F1254" s="1" t="s">
        <v>282</v>
      </c>
      <c r="G1254" s="1" t="s">
        <v>3820</v>
      </c>
      <c r="H1254" s="1" t="s">
        <v>4001</v>
      </c>
      <c r="I1254" s="1">
        <v>111084.90539850001</v>
      </c>
      <c r="J1254" s="1" t="s">
        <v>4002</v>
      </c>
    </row>
    <row r="1255" spans="1:10" x14ac:dyDescent="0.25">
      <c r="A1255" s="1" t="s">
        <v>4003</v>
      </c>
      <c r="B1255" s="2">
        <v>985217845</v>
      </c>
      <c r="C1255" s="2" t="s">
        <v>180</v>
      </c>
      <c r="D1255" s="4">
        <v>35940</v>
      </c>
      <c r="E1255" s="1" t="s">
        <v>1094</v>
      </c>
      <c r="F1255" s="1" t="s">
        <v>241</v>
      </c>
      <c r="G1255" s="1" t="s">
        <v>3820</v>
      </c>
      <c r="H1255" s="1" t="s">
        <v>4004</v>
      </c>
      <c r="I1255" s="1">
        <v>52604.57389824</v>
      </c>
      <c r="J1255" s="1" t="s">
        <v>4005</v>
      </c>
    </row>
    <row r="1256" spans="1:10" x14ac:dyDescent="0.25">
      <c r="A1256" s="1" t="s">
        <v>4006</v>
      </c>
      <c r="B1256" s="2">
        <v>173938904</v>
      </c>
      <c r="C1256" s="2" t="s">
        <v>203</v>
      </c>
      <c r="D1256" s="4">
        <v>27539.25</v>
      </c>
      <c r="E1256" s="1" t="s">
        <v>1094</v>
      </c>
      <c r="F1256" s="1" t="s">
        <v>870</v>
      </c>
      <c r="G1256" s="1" t="s">
        <v>3820</v>
      </c>
      <c r="H1256" s="1" t="s">
        <v>4007</v>
      </c>
      <c r="I1256" s="1">
        <v>620166.68603099999</v>
      </c>
      <c r="J1256" s="1" t="s">
        <v>4008</v>
      </c>
    </row>
    <row r="1257" spans="1:10" x14ac:dyDescent="0.25">
      <c r="A1257" s="1" t="s">
        <v>4009</v>
      </c>
      <c r="B1257" s="2">
        <v>666765095</v>
      </c>
      <c r="C1257" s="2" t="s">
        <v>862</v>
      </c>
      <c r="D1257" s="4">
        <v>24617.25</v>
      </c>
      <c r="E1257" s="1" t="s">
        <v>1094</v>
      </c>
      <c r="F1257" s="1" t="s">
        <v>385</v>
      </c>
      <c r="G1257" s="1" t="s">
        <v>3820</v>
      </c>
      <c r="H1257" s="1" t="s">
        <v>4010</v>
      </c>
      <c r="I1257" s="1">
        <v>95773.107338999995</v>
      </c>
      <c r="J1257" s="1" t="s">
        <v>4011</v>
      </c>
    </row>
    <row r="1258" spans="1:10" x14ac:dyDescent="0.25">
      <c r="A1258" s="1" t="s">
        <v>4012</v>
      </c>
      <c r="B1258" s="2">
        <v>137444563</v>
      </c>
      <c r="C1258" s="2" t="s">
        <v>33</v>
      </c>
      <c r="D1258" s="4">
        <v>13659.75</v>
      </c>
      <c r="E1258" s="1" t="s">
        <v>1094</v>
      </c>
      <c r="F1258" s="1" t="s">
        <v>1789</v>
      </c>
      <c r="G1258" s="1" t="s">
        <v>3820</v>
      </c>
      <c r="H1258" s="1" t="s">
        <v>903</v>
      </c>
      <c r="I1258" s="1"/>
      <c r="J1258" s="1" t="s">
        <v>4013</v>
      </c>
    </row>
    <row r="1259" spans="1:10" x14ac:dyDescent="0.25">
      <c r="A1259" s="1" t="s">
        <v>4014</v>
      </c>
      <c r="B1259" s="2">
        <v>82435985</v>
      </c>
      <c r="C1259" s="2" t="s">
        <v>18</v>
      </c>
      <c r="D1259" s="4">
        <v>33018</v>
      </c>
      <c r="E1259" s="1" t="s">
        <v>1094</v>
      </c>
      <c r="F1259" s="1" t="s">
        <v>699</v>
      </c>
      <c r="G1259" s="1" t="s">
        <v>3820</v>
      </c>
      <c r="H1259" s="1" t="s">
        <v>4015</v>
      </c>
      <c r="I1259" s="1">
        <v>206329.91250480001</v>
      </c>
      <c r="J1259" s="1" t="s">
        <v>4016</v>
      </c>
    </row>
    <row r="1260" spans="1:10" x14ac:dyDescent="0.25">
      <c r="A1260" s="1" t="s">
        <v>4017</v>
      </c>
      <c r="B1260" s="2">
        <v>21780220</v>
      </c>
      <c r="C1260" s="2" t="s">
        <v>180</v>
      </c>
      <c r="D1260" s="4">
        <v>35940</v>
      </c>
      <c r="E1260" s="1" t="s">
        <v>1094</v>
      </c>
      <c r="F1260" s="1" t="s">
        <v>327</v>
      </c>
      <c r="G1260" s="1" t="s">
        <v>3820</v>
      </c>
      <c r="H1260" s="1" t="s">
        <v>4018</v>
      </c>
      <c r="I1260" s="1">
        <v>140851.20067200001</v>
      </c>
      <c r="J1260" s="1" t="s">
        <v>4019</v>
      </c>
    </row>
    <row r="1261" spans="1:10" x14ac:dyDescent="0.25">
      <c r="A1261" s="1" t="s">
        <v>4020</v>
      </c>
      <c r="B1261" s="2">
        <v>97106568</v>
      </c>
      <c r="C1261" s="2" t="s">
        <v>606</v>
      </c>
      <c r="D1261" s="4">
        <v>23886.75</v>
      </c>
      <c r="E1261" s="1" t="s">
        <v>1094</v>
      </c>
      <c r="F1261" s="1" t="s">
        <v>318</v>
      </c>
      <c r="G1261" s="1" t="s">
        <v>3820</v>
      </c>
      <c r="H1261" s="1" t="s">
        <v>4021</v>
      </c>
      <c r="I1261" s="1">
        <v>297538.12870424998</v>
      </c>
      <c r="J1261" s="1" t="s">
        <v>4022</v>
      </c>
    </row>
    <row r="1262" spans="1:10" x14ac:dyDescent="0.25">
      <c r="A1262" s="1" t="s">
        <v>4023</v>
      </c>
      <c r="B1262" s="2">
        <v>844852319</v>
      </c>
      <c r="C1262" s="2" t="s">
        <v>143</v>
      </c>
      <c r="D1262" s="4">
        <v>34479</v>
      </c>
      <c r="E1262" s="1" t="s">
        <v>1094</v>
      </c>
      <c r="F1262" s="1" t="s">
        <v>636</v>
      </c>
      <c r="G1262" s="1" t="s">
        <v>3820</v>
      </c>
      <c r="H1262" s="1" t="s">
        <v>4024</v>
      </c>
      <c r="I1262" s="1">
        <v>92197.850611999995</v>
      </c>
      <c r="J1262" s="1" t="s">
        <v>4025</v>
      </c>
    </row>
    <row r="1263" spans="1:10" x14ac:dyDescent="0.25">
      <c r="A1263" s="1" t="s">
        <v>4026</v>
      </c>
      <c r="B1263" s="2">
        <v>431133207</v>
      </c>
      <c r="C1263" s="2" t="s">
        <v>309</v>
      </c>
      <c r="D1263" s="4">
        <v>27904.5</v>
      </c>
      <c r="E1263" s="1" t="s">
        <v>1094</v>
      </c>
      <c r="F1263" s="1" t="s">
        <v>19</v>
      </c>
      <c r="G1263" s="1" t="s">
        <v>3820</v>
      </c>
      <c r="H1263" s="1" t="s">
        <v>4027</v>
      </c>
      <c r="I1263" s="1">
        <v>1176170.3925528</v>
      </c>
      <c r="J1263" s="1" t="s">
        <v>4028</v>
      </c>
    </row>
    <row r="1264" spans="1:10" x14ac:dyDescent="0.25">
      <c r="A1264" s="1" t="s">
        <v>4029</v>
      </c>
      <c r="B1264" s="2">
        <v>711464485</v>
      </c>
      <c r="C1264" s="2" t="s">
        <v>57</v>
      </c>
      <c r="D1264" s="4">
        <v>34113.75</v>
      </c>
      <c r="E1264" s="1" t="s">
        <v>1094</v>
      </c>
      <c r="F1264" s="1" t="s">
        <v>475</v>
      </c>
      <c r="G1264" s="1" t="s">
        <v>3820</v>
      </c>
      <c r="H1264" s="1" t="s">
        <v>4030</v>
      </c>
      <c r="I1264" s="1">
        <v>337404.65980319999</v>
      </c>
      <c r="J1264" s="1" t="s">
        <v>4031</v>
      </c>
    </row>
    <row r="1265" spans="1:10" x14ac:dyDescent="0.25">
      <c r="A1265" s="1" t="s">
        <v>4032</v>
      </c>
      <c r="B1265" s="2">
        <v>668426800</v>
      </c>
      <c r="C1265" s="2" t="s">
        <v>180</v>
      </c>
      <c r="D1265" s="4">
        <v>35940</v>
      </c>
      <c r="E1265" s="1" t="s">
        <v>1094</v>
      </c>
      <c r="F1265" s="1" t="s">
        <v>195</v>
      </c>
      <c r="G1265" s="1" t="s">
        <v>3820</v>
      </c>
      <c r="H1265" s="1" t="s">
        <v>4033</v>
      </c>
      <c r="I1265" s="1">
        <v>113859.7971</v>
      </c>
      <c r="J1265" s="1" t="s">
        <v>4034</v>
      </c>
    </row>
    <row r="1266" spans="1:10" x14ac:dyDescent="0.25">
      <c r="A1266" s="1" t="s">
        <v>4035</v>
      </c>
      <c r="B1266" s="2">
        <v>268335121</v>
      </c>
      <c r="C1266" s="2" t="s">
        <v>33</v>
      </c>
      <c r="D1266" s="4">
        <v>13659.75</v>
      </c>
      <c r="E1266" s="1" t="s">
        <v>1094</v>
      </c>
      <c r="F1266" s="1" t="s">
        <v>404</v>
      </c>
      <c r="G1266" s="1" t="s">
        <v>3820</v>
      </c>
      <c r="H1266" s="1" t="s">
        <v>4036</v>
      </c>
      <c r="I1266" s="1">
        <v>232610.0190732</v>
      </c>
      <c r="J1266" s="1" t="s">
        <v>4037</v>
      </c>
    </row>
    <row r="1267" spans="1:10" x14ac:dyDescent="0.25">
      <c r="A1267" s="1" t="s">
        <v>4038</v>
      </c>
      <c r="B1267" s="2">
        <v>721613645</v>
      </c>
      <c r="C1267" s="2" t="s">
        <v>194</v>
      </c>
      <c r="D1267" s="4">
        <v>30826.5</v>
      </c>
      <c r="E1267" s="1" t="s">
        <v>1094</v>
      </c>
      <c r="F1267" s="1" t="s">
        <v>349</v>
      </c>
      <c r="G1267" s="1" t="s">
        <v>3820</v>
      </c>
      <c r="H1267" s="1" t="s">
        <v>4039</v>
      </c>
      <c r="I1267" s="1">
        <v>1076595.28925859</v>
      </c>
      <c r="J1267" s="1" t="s">
        <v>4040</v>
      </c>
    </row>
    <row r="1268" spans="1:10" x14ac:dyDescent="0.25">
      <c r="A1268" s="1" t="s">
        <v>4041</v>
      </c>
      <c r="B1268" s="2">
        <v>201107405</v>
      </c>
      <c r="C1268" s="2" t="s">
        <v>134</v>
      </c>
      <c r="D1268" s="4">
        <v>37401</v>
      </c>
      <c r="E1268" s="1" t="s">
        <v>1094</v>
      </c>
      <c r="F1268" s="1" t="s">
        <v>366</v>
      </c>
      <c r="G1268" s="1" t="s">
        <v>3820</v>
      </c>
      <c r="H1268" s="1" t="s">
        <v>4042</v>
      </c>
      <c r="I1268" s="1">
        <v>71442.263034450007</v>
      </c>
      <c r="J1268" s="1" t="s">
        <v>4043</v>
      </c>
    </row>
    <row r="1269" spans="1:10" x14ac:dyDescent="0.25">
      <c r="A1269" s="1" t="s">
        <v>4044</v>
      </c>
      <c r="B1269" s="2">
        <v>634403569</v>
      </c>
      <c r="C1269" s="2" t="s">
        <v>245</v>
      </c>
      <c r="D1269" s="4">
        <v>19503.75</v>
      </c>
      <c r="E1269" s="1" t="s">
        <v>1094</v>
      </c>
      <c r="F1269" s="1" t="s">
        <v>83</v>
      </c>
      <c r="G1269" s="1" t="s">
        <v>3820</v>
      </c>
      <c r="H1269" s="1" t="s">
        <v>4045</v>
      </c>
      <c r="I1269" s="1">
        <v>165774.24448200001</v>
      </c>
      <c r="J1269" s="1" t="s">
        <v>4046</v>
      </c>
    </row>
    <row r="1270" spans="1:10" x14ac:dyDescent="0.25">
      <c r="A1270" s="1" t="s">
        <v>4047</v>
      </c>
      <c r="B1270" s="2">
        <v>599241201</v>
      </c>
      <c r="C1270" s="2" t="s">
        <v>11</v>
      </c>
      <c r="D1270" s="4">
        <v>36305.25</v>
      </c>
      <c r="E1270" s="1" t="s">
        <v>1094</v>
      </c>
      <c r="F1270" s="1" t="s">
        <v>385</v>
      </c>
      <c r="G1270" s="1" t="s">
        <v>3820</v>
      </c>
      <c r="H1270" s="1" t="s">
        <v>4048</v>
      </c>
      <c r="I1270" s="1">
        <v>341783.99433359999</v>
      </c>
      <c r="J1270" s="1" t="s">
        <v>4049</v>
      </c>
    </row>
    <row r="1271" spans="1:10" x14ac:dyDescent="0.25">
      <c r="A1271" s="1" t="s">
        <v>4050</v>
      </c>
      <c r="B1271" s="2">
        <v>642538814</v>
      </c>
      <c r="C1271" s="2" t="s">
        <v>129</v>
      </c>
      <c r="D1271" s="4">
        <v>15120.75</v>
      </c>
      <c r="E1271" s="1" t="s">
        <v>1094</v>
      </c>
      <c r="F1271" s="1" t="s">
        <v>344</v>
      </c>
      <c r="G1271" s="1" t="s">
        <v>3820</v>
      </c>
      <c r="H1271" s="1" t="s">
        <v>4051</v>
      </c>
      <c r="I1271" s="1">
        <v>13609.4505856</v>
      </c>
      <c r="J1271" s="1" t="s">
        <v>4052</v>
      </c>
    </row>
    <row r="1272" spans="1:10" x14ac:dyDescent="0.25">
      <c r="A1272" s="1" t="s">
        <v>4053</v>
      </c>
      <c r="B1272" s="2">
        <v>821191889</v>
      </c>
      <c r="C1272" s="2" t="s">
        <v>403</v>
      </c>
      <c r="D1272" s="4">
        <v>31922.25</v>
      </c>
      <c r="E1272" s="1" t="s">
        <v>1094</v>
      </c>
      <c r="F1272" s="1" t="s">
        <v>1242</v>
      </c>
      <c r="G1272" s="1" t="s">
        <v>4054</v>
      </c>
      <c r="H1272" s="1" t="s">
        <v>4055</v>
      </c>
      <c r="I1272" s="1">
        <v>1566778.1533864001</v>
      </c>
      <c r="J1272" s="1" t="s">
        <v>4056</v>
      </c>
    </row>
    <row r="1273" spans="1:10" x14ac:dyDescent="0.25">
      <c r="A1273" s="1" t="s">
        <v>4057</v>
      </c>
      <c r="B1273" s="2">
        <v>700452434</v>
      </c>
      <c r="C1273" s="2" t="s">
        <v>38</v>
      </c>
      <c r="D1273" s="4">
        <v>21330</v>
      </c>
      <c r="E1273" s="1" t="s">
        <v>1094</v>
      </c>
      <c r="F1273" s="1" t="s">
        <v>509</v>
      </c>
      <c r="G1273" s="1" t="s">
        <v>4058</v>
      </c>
      <c r="H1273" s="1" t="s">
        <v>4059</v>
      </c>
      <c r="I1273" s="1">
        <v>1225362.3495859201</v>
      </c>
      <c r="J1273" s="1" t="s">
        <v>4060</v>
      </c>
    </row>
    <row r="1274" spans="1:10" x14ac:dyDescent="0.25">
      <c r="A1274" s="1" t="s">
        <v>4061</v>
      </c>
      <c r="B1274" s="2">
        <v>394538360</v>
      </c>
      <c r="C1274" s="2" t="s">
        <v>498</v>
      </c>
      <c r="D1274" s="4">
        <v>37766.25</v>
      </c>
      <c r="E1274" s="1" t="s">
        <v>1094</v>
      </c>
      <c r="F1274" s="1" t="s">
        <v>1789</v>
      </c>
      <c r="G1274" s="1" t="s">
        <v>4062</v>
      </c>
      <c r="H1274" s="1" t="s">
        <v>4063</v>
      </c>
      <c r="I1274" s="1">
        <v>61895.922180959999</v>
      </c>
      <c r="J1274" s="1" t="s">
        <v>4064</v>
      </c>
    </row>
    <row r="1275" spans="1:10" x14ac:dyDescent="0.25">
      <c r="A1275" s="1" t="s">
        <v>4065</v>
      </c>
      <c r="B1275" s="2">
        <v>224684162</v>
      </c>
      <c r="C1275" s="2" t="s">
        <v>212</v>
      </c>
      <c r="D1275" s="4">
        <v>24252</v>
      </c>
      <c r="E1275" s="1" t="s">
        <v>1094</v>
      </c>
      <c r="F1275" s="1" t="s">
        <v>442</v>
      </c>
      <c r="G1275" s="1" t="s">
        <v>4066</v>
      </c>
      <c r="H1275" s="1" t="s">
        <v>4067</v>
      </c>
      <c r="I1275" s="1">
        <v>205328.33470656001</v>
      </c>
      <c r="J1275" s="1" t="s">
        <v>4068</v>
      </c>
    </row>
    <row r="1276" spans="1:10" x14ac:dyDescent="0.25">
      <c r="A1276" s="1" t="s">
        <v>4069</v>
      </c>
      <c r="B1276" s="2">
        <v>665442138</v>
      </c>
      <c r="C1276" s="2" t="s">
        <v>28</v>
      </c>
      <c r="D1276" s="4">
        <v>32652.75</v>
      </c>
      <c r="E1276" s="1" t="s">
        <v>1094</v>
      </c>
      <c r="F1276" s="1" t="s">
        <v>598</v>
      </c>
      <c r="G1276" s="1" t="s">
        <v>4070</v>
      </c>
      <c r="H1276" s="1" t="s">
        <v>4071</v>
      </c>
      <c r="I1276" s="1">
        <v>152555.271048</v>
      </c>
      <c r="J1276" s="1" t="s">
        <v>4072</v>
      </c>
    </row>
    <row r="1277" spans="1:10" x14ac:dyDescent="0.25">
      <c r="A1277" s="1" t="s">
        <v>4073</v>
      </c>
      <c r="B1277" s="2">
        <v>394316664</v>
      </c>
      <c r="C1277" s="2" t="s">
        <v>889</v>
      </c>
      <c r="D1277" s="4">
        <v>30096</v>
      </c>
      <c r="E1277" s="1" t="s">
        <v>1094</v>
      </c>
      <c r="F1277" s="1" t="s">
        <v>602</v>
      </c>
      <c r="G1277" s="1" t="s">
        <v>4074</v>
      </c>
      <c r="H1277" s="1" t="s">
        <v>4075</v>
      </c>
      <c r="I1277" s="1">
        <v>497267.80030619999</v>
      </c>
      <c r="J1277" s="1" t="s">
        <v>4076</v>
      </c>
    </row>
    <row r="1278" spans="1:10" x14ac:dyDescent="0.25">
      <c r="A1278" s="1" t="s">
        <v>4077</v>
      </c>
      <c r="B1278" s="2">
        <v>401834483</v>
      </c>
      <c r="C1278" s="2" t="s">
        <v>143</v>
      </c>
      <c r="D1278" s="4">
        <v>34479</v>
      </c>
      <c r="E1278" s="1" t="s">
        <v>1094</v>
      </c>
      <c r="F1278" s="1" t="s">
        <v>1304</v>
      </c>
      <c r="G1278" s="1" t="s">
        <v>4074</v>
      </c>
      <c r="H1278" s="1" t="s">
        <v>4078</v>
      </c>
      <c r="I1278" s="1">
        <v>263127.29554188001</v>
      </c>
      <c r="J1278" s="1" t="s">
        <v>4079</v>
      </c>
    </row>
    <row r="1279" spans="1:10" x14ac:dyDescent="0.25">
      <c r="A1279" s="1" t="s">
        <v>4080</v>
      </c>
      <c r="B1279" s="2">
        <v>542326392</v>
      </c>
      <c r="C1279" s="2" t="s">
        <v>226</v>
      </c>
      <c r="D1279" s="4">
        <v>31557</v>
      </c>
      <c r="E1279" s="1" t="s">
        <v>1094</v>
      </c>
      <c r="F1279" s="1" t="s">
        <v>323</v>
      </c>
      <c r="G1279" s="1" t="s">
        <v>4066</v>
      </c>
      <c r="H1279" s="1" t="s">
        <v>4081</v>
      </c>
      <c r="I1279" s="1">
        <v>266182.14669312001</v>
      </c>
      <c r="J1279" s="1" t="s">
        <v>4082</v>
      </c>
    </row>
    <row r="1280" spans="1:10" x14ac:dyDescent="0.25">
      <c r="A1280" s="1" t="s">
        <v>4083</v>
      </c>
      <c r="B1280" s="2">
        <v>822216007</v>
      </c>
      <c r="C1280" s="2" t="s">
        <v>862</v>
      </c>
      <c r="D1280" s="4">
        <v>24617.25</v>
      </c>
      <c r="E1280" s="1" t="s">
        <v>1094</v>
      </c>
      <c r="F1280" s="1" t="s">
        <v>818</v>
      </c>
      <c r="G1280" s="1" t="s">
        <v>4084</v>
      </c>
      <c r="H1280" s="1" t="s">
        <v>4085</v>
      </c>
      <c r="I1280" s="1">
        <v>29866.00022016</v>
      </c>
      <c r="J1280" s="1" t="s">
        <v>4086</v>
      </c>
    </row>
    <row r="1281" spans="1:10" x14ac:dyDescent="0.25">
      <c r="A1281" s="1" t="s">
        <v>4087</v>
      </c>
      <c r="B1281" s="2">
        <v>993386241</v>
      </c>
      <c r="C1281" s="2" t="s">
        <v>298</v>
      </c>
      <c r="D1281" s="4">
        <v>38131.5</v>
      </c>
      <c r="E1281" s="1" t="s">
        <v>1094</v>
      </c>
      <c r="F1281" s="1" t="s">
        <v>818</v>
      </c>
      <c r="G1281" s="1" t="s">
        <v>4088</v>
      </c>
      <c r="H1281" s="1" t="s">
        <v>4089</v>
      </c>
      <c r="I1281" s="1">
        <v>451327.25776319997</v>
      </c>
      <c r="J1281" s="1" t="s">
        <v>4090</v>
      </c>
    </row>
    <row r="1282" spans="1:10" x14ac:dyDescent="0.25">
      <c r="A1282" s="1" t="s">
        <v>4091</v>
      </c>
      <c r="B1282" s="2">
        <v>396282935</v>
      </c>
      <c r="C1282" s="2" t="s">
        <v>322</v>
      </c>
      <c r="D1282" s="4">
        <v>26443.5</v>
      </c>
      <c r="E1282" s="1" t="s">
        <v>1094</v>
      </c>
      <c r="F1282" s="1" t="s">
        <v>78</v>
      </c>
      <c r="G1282" s="1" t="s">
        <v>4054</v>
      </c>
      <c r="H1282" s="1" t="s">
        <v>4092</v>
      </c>
      <c r="I1282" s="1">
        <v>402636.11564735998</v>
      </c>
      <c r="J1282" s="1" t="s">
        <v>4093</v>
      </c>
    </row>
    <row r="1283" spans="1:10" x14ac:dyDescent="0.25">
      <c r="A1283" s="1" t="s">
        <v>4094</v>
      </c>
      <c r="B1283" s="2">
        <v>836878256</v>
      </c>
      <c r="C1283" s="2" t="s">
        <v>452</v>
      </c>
      <c r="D1283" s="4">
        <v>26078.25</v>
      </c>
      <c r="E1283" s="1" t="s">
        <v>1094</v>
      </c>
      <c r="F1283" s="1" t="s">
        <v>610</v>
      </c>
      <c r="G1283" s="1" t="s">
        <v>4095</v>
      </c>
      <c r="H1283" s="1" t="s">
        <v>4096</v>
      </c>
      <c r="I1283" s="1">
        <v>72661.886156160006</v>
      </c>
      <c r="J1283" s="1" t="s">
        <v>4097</v>
      </c>
    </row>
    <row r="1284" spans="1:10" x14ac:dyDescent="0.25">
      <c r="A1284" s="1" t="s">
        <v>4098</v>
      </c>
      <c r="B1284" s="2">
        <v>967533698</v>
      </c>
      <c r="C1284" s="2" t="s">
        <v>18</v>
      </c>
      <c r="D1284" s="4">
        <v>33018</v>
      </c>
      <c r="E1284" s="1" t="s">
        <v>1094</v>
      </c>
      <c r="F1284" s="1" t="s">
        <v>1479</v>
      </c>
      <c r="G1284" s="1" t="s">
        <v>4099</v>
      </c>
      <c r="H1284" s="1" t="s">
        <v>4100</v>
      </c>
      <c r="I1284" s="1">
        <v>123682.46937228</v>
      </c>
      <c r="J1284" s="1" t="s">
        <v>1637</v>
      </c>
    </row>
    <row r="1285" spans="1:10" x14ac:dyDescent="0.25">
      <c r="A1285" s="1" t="s">
        <v>4101</v>
      </c>
      <c r="B1285" s="2">
        <v>675064127</v>
      </c>
      <c r="C1285" s="2" t="s">
        <v>698</v>
      </c>
      <c r="D1285" s="4">
        <v>18408</v>
      </c>
      <c r="E1285" s="1" t="s">
        <v>1094</v>
      </c>
      <c r="F1285" s="1" t="s">
        <v>870</v>
      </c>
      <c r="G1285" s="1" t="s">
        <v>4074</v>
      </c>
      <c r="H1285" s="1" t="s">
        <v>4102</v>
      </c>
      <c r="I1285" s="1">
        <v>226767.76520200001</v>
      </c>
      <c r="J1285" s="1" t="s">
        <v>4103</v>
      </c>
    </row>
    <row r="1286" spans="1:10" x14ac:dyDescent="0.25">
      <c r="A1286" s="1" t="s">
        <v>4104</v>
      </c>
      <c r="B1286" s="2">
        <v>295093225</v>
      </c>
      <c r="C1286" s="2" t="s">
        <v>281</v>
      </c>
      <c r="D1286" s="4">
        <v>21695.25</v>
      </c>
      <c r="E1286" s="1" t="s">
        <v>1094</v>
      </c>
      <c r="F1286" s="1" t="s">
        <v>155</v>
      </c>
      <c r="G1286" s="1" t="s">
        <v>4105</v>
      </c>
      <c r="H1286" s="1" t="s">
        <v>4106</v>
      </c>
      <c r="I1286" s="1">
        <v>430668.98174700001</v>
      </c>
      <c r="J1286" s="1" t="s">
        <v>4107</v>
      </c>
    </row>
    <row r="1287" spans="1:10" x14ac:dyDescent="0.25">
      <c r="A1287" s="1" t="s">
        <v>4108</v>
      </c>
      <c r="B1287" s="2">
        <v>923681663</v>
      </c>
      <c r="C1287" s="2" t="s">
        <v>556</v>
      </c>
      <c r="D1287" s="4">
        <v>27174</v>
      </c>
      <c r="E1287" s="1" t="s">
        <v>1094</v>
      </c>
      <c r="F1287" s="1" t="s">
        <v>2278</v>
      </c>
      <c r="G1287" s="1" t="s">
        <v>4074</v>
      </c>
      <c r="H1287" s="1" t="s">
        <v>4109</v>
      </c>
      <c r="I1287" s="1">
        <v>593881.92779580003</v>
      </c>
      <c r="J1287" s="1" t="s">
        <v>4110</v>
      </c>
    </row>
    <row r="1288" spans="1:10" x14ac:dyDescent="0.25">
      <c r="A1288" s="1" t="s">
        <v>4111</v>
      </c>
      <c r="B1288" s="2">
        <v>464585211</v>
      </c>
      <c r="C1288" s="2" t="s">
        <v>380</v>
      </c>
      <c r="D1288" s="4">
        <v>14390.25</v>
      </c>
      <c r="E1288" s="1" t="s">
        <v>1094</v>
      </c>
      <c r="F1288" s="1" t="s">
        <v>246</v>
      </c>
      <c r="G1288" s="1" t="s">
        <v>4112</v>
      </c>
      <c r="H1288" s="1" t="s">
        <v>4113</v>
      </c>
      <c r="I1288" s="1">
        <v>15045.6081204</v>
      </c>
      <c r="J1288" s="1" t="s">
        <v>4114</v>
      </c>
    </row>
    <row r="1289" spans="1:10" x14ac:dyDescent="0.25">
      <c r="A1289" s="1" t="s">
        <v>4115</v>
      </c>
      <c r="B1289" s="2">
        <v>490805157</v>
      </c>
      <c r="C1289" s="2" t="s">
        <v>452</v>
      </c>
      <c r="D1289" s="4">
        <v>26078.25</v>
      </c>
      <c r="E1289" s="1" t="s">
        <v>1094</v>
      </c>
      <c r="F1289" s="1" t="s">
        <v>610</v>
      </c>
      <c r="G1289" s="1" t="s">
        <v>4112</v>
      </c>
      <c r="H1289" s="1" t="s">
        <v>4116</v>
      </c>
      <c r="I1289" s="1">
        <v>198783.78239159999</v>
      </c>
      <c r="J1289" s="1" t="s">
        <v>4117</v>
      </c>
    </row>
    <row r="1290" spans="1:10" x14ac:dyDescent="0.25">
      <c r="A1290" s="1" t="s">
        <v>4118</v>
      </c>
      <c r="B1290" s="2">
        <v>993940864</v>
      </c>
      <c r="C1290" s="2" t="s">
        <v>268</v>
      </c>
      <c r="D1290" s="4">
        <v>17677.5</v>
      </c>
      <c r="E1290" s="1" t="s">
        <v>1094</v>
      </c>
      <c r="F1290" s="1" t="s">
        <v>453</v>
      </c>
      <c r="G1290" s="1" t="s">
        <v>4119</v>
      </c>
      <c r="H1290" s="1" t="s">
        <v>4120</v>
      </c>
      <c r="I1290" s="1">
        <v>259335.38893824001</v>
      </c>
      <c r="J1290" s="1" t="s">
        <v>4121</v>
      </c>
    </row>
    <row r="1291" spans="1:10" x14ac:dyDescent="0.25">
      <c r="A1291" s="1" t="s">
        <v>1357</v>
      </c>
      <c r="B1291" s="2">
        <v>586071653</v>
      </c>
      <c r="C1291" s="2" t="s">
        <v>862</v>
      </c>
      <c r="D1291" s="4">
        <v>24617.25</v>
      </c>
      <c r="E1291" s="1" t="s">
        <v>1094</v>
      </c>
      <c r="F1291" s="1" t="s">
        <v>1426</v>
      </c>
      <c r="G1291" s="1" t="s">
        <v>4084</v>
      </c>
      <c r="H1291" s="1" t="s">
        <v>4122</v>
      </c>
      <c r="I1291" s="1">
        <v>356604.69961710001</v>
      </c>
      <c r="J1291" s="1" t="s">
        <v>4123</v>
      </c>
    </row>
    <row r="1292" spans="1:10" x14ac:dyDescent="0.25">
      <c r="A1292" s="1" t="s">
        <v>4124</v>
      </c>
      <c r="B1292" s="2">
        <v>881946883</v>
      </c>
      <c r="C1292" s="2" t="s">
        <v>889</v>
      </c>
      <c r="D1292" s="4">
        <v>30096</v>
      </c>
      <c r="E1292" s="1" t="s">
        <v>1094</v>
      </c>
      <c r="F1292" s="1" t="s">
        <v>120</v>
      </c>
      <c r="G1292" s="1" t="s">
        <v>4084</v>
      </c>
      <c r="H1292" s="1" t="s">
        <v>4125</v>
      </c>
      <c r="I1292" s="1">
        <v>359860.1997312</v>
      </c>
      <c r="J1292" s="1" t="s">
        <v>4126</v>
      </c>
    </row>
    <row r="1293" spans="1:10" x14ac:dyDescent="0.25">
      <c r="A1293" s="1" t="s">
        <v>4127</v>
      </c>
      <c r="B1293" s="2">
        <v>157033921</v>
      </c>
      <c r="C1293" s="2" t="s">
        <v>250</v>
      </c>
      <c r="D1293" s="4">
        <v>18042.75</v>
      </c>
      <c r="E1293" s="1" t="s">
        <v>1094</v>
      </c>
      <c r="F1293" s="1" t="s">
        <v>774</v>
      </c>
      <c r="G1293" s="1" t="s">
        <v>4066</v>
      </c>
      <c r="H1293" s="1" t="s">
        <v>4128</v>
      </c>
      <c r="I1293" s="1">
        <v>114310.25995199999</v>
      </c>
      <c r="J1293" s="1" t="s">
        <v>4129</v>
      </c>
    </row>
    <row r="1294" spans="1:10" x14ac:dyDescent="0.25">
      <c r="A1294" s="1" t="s">
        <v>4130</v>
      </c>
      <c r="B1294" s="2">
        <v>368729411</v>
      </c>
      <c r="C1294" s="2" t="s">
        <v>129</v>
      </c>
      <c r="D1294" s="4">
        <v>15120.75</v>
      </c>
      <c r="E1294" s="1" t="s">
        <v>1094</v>
      </c>
      <c r="F1294" s="1" t="s">
        <v>940</v>
      </c>
      <c r="G1294" s="1" t="s">
        <v>4062</v>
      </c>
      <c r="H1294" s="1" t="s">
        <v>4131</v>
      </c>
      <c r="I1294" s="1">
        <v>270976.65709823999</v>
      </c>
      <c r="J1294" s="1" t="s">
        <v>4132</v>
      </c>
    </row>
    <row r="1295" spans="1:10" x14ac:dyDescent="0.25">
      <c r="A1295" s="1" t="s">
        <v>4133</v>
      </c>
      <c r="B1295" s="2">
        <v>175122483</v>
      </c>
      <c r="C1295" s="2" t="s">
        <v>47</v>
      </c>
      <c r="D1295" s="4">
        <v>31191.75</v>
      </c>
      <c r="E1295" s="1" t="s">
        <v>1094</v>
      </c>
      <c r="F1295" s="1" t="s">
        <v>130</v>
      </c>
      <c r="G1295" s="1" t="s">
        <v>4074</v>
      </c>
      <c r="H1295" s="1" t="s">
        <v>4134</v>
      </c>
      <c r="I1295" s="1">
        <v>27809.10468</v>
      </c>
      <c r="J1295" s="1" t="s">
        <v>4135</v>
      </c>
    </row>
    <row r="1296" spans="1:10" x14ac:dyDescent="0.25">
      <c r="A1296" s="1" t="s">
        <v>4136</v>
      </c>
      <c r="B1296" s="2">
        <v>803664316</v>
      </c>
      <c r="C1296" s="2" t="s">
        <v>389</v>
      </c>
      <c r="D1296" s="4">
        <v>29365.5</v>
      </c>
      <c r="E1296" s="1" t="s">
        <v>1094</v>
      </c>
      <c r="F1296" s="1" t="s">
        <v>574</v>
      </c>
      <c r="G1296" s="1" t="s">
        <v>4088</v>
      </c>
      <c r="H1296" s="1" t="s">
        <v>4137</v>
      </c>
      <c r="I1296" s="1">
        <v>281832.01150080003</v>
      </c>
      <c r="J1296" s="1" t="s">
        <v>507</v>
      </c>
    </row>
    <row r="1297" spans="1:10" x14ac:dyDescent="0.25">
      <c r="A1297" s="1" t="s">
        <v>4138</v>
      </c>
      <c r="B1297" s="2">
        <v>97905680</v>
      </c>
      <c r="C1297" s="2" t="s">
        <v>194</v>
      </c>
      <c r="D1297" s="4">
        <v>30826.5</v>
      </c>
      <c r="E1297" s="1" t="s">
        <v>1094</v>
      </c>
      <c r="F1297" s="1" t="s">
        <v>1815</v>
      </c>
      <c r="G1297" s="1" t="s">
        <v>4095</v>
      </c>
      <c r="H1297" s="1" t="s">
        <v>4139</v>
      </c>
      <c r="I1297" s="1">
        <v>132520.82975999999</v>
      </c>
      <c r="J1297" s="1" t="s">
        <v>4140</v>
      </c>
    </row>
    <row r="1298" spans="1:10" x14ac:dyDescent="0.25">
      <c r="A1298" s="1" t="s">
        <v>4141</v>
      </c>
      <c r="B1298" s="2">
        <v>446276731</v>
      </c>
      <c r="C1298" s="2" t="s">
        <v>255</v>
      </c>
      <c r="D1298" s="4">
        <v>25347.75</v>
      </c>
      <c r="E1298" s="1" t="s">
        <v>1094</v>
      </c>
      <c r="F1298" s="1" t="s">
        <v>190</v>
      </c>
      <c r="G1298" s="1" t="s">
        <v>4074</v>
      </c>
      <c r="H1298" s="1" t="s">
        <v>4142</v>
      </c>
      <c r="I1298" s="1">
        <v>107419.5453789</v>
      </c>
      <c r="J1298" s="1" t="s">
        <v>4143</v>
      </c>
    </row>
    <row r="1299" spans="1:10" x14ac:dyDescent="0.25">
      <c r="A1299" s="1" t="s">
        <v>4144</v>
      </c>
      <c r="B1299" s="2">
        <v>318114026</v>
      </c>
      <c r="C1299" s="2" t="s">
        <v>114</v>
      </c>
      <c r="D1299" s="4">
        <v>20599.5</v>
      </c>
      <c r="E1299" s="1" t="s">
        <v>1094</v>
      </c>
      <c r="F1299" s="1" t="s">
        <v>1308</v>
      </c>
      <c r="G1299" s="1" t="s">
        <v>4088</v>
      </c>
      <c r="H1299" s="1" t="s">
        <v>4145</v>
      </c>
      <c r="I1299" s="1">
        <v>202689.80137728</v>
      </c>
      <c r="J1299" s="1" t="s">
        <v>4146</v>
      </c>
    </row>
    <row r="1300" spans="1:10" x14ac:dyDescent="0.25">
      <c r="A1300" s="1" t="s">
        <v>4147</v>
      </c>
      <c r="B1300" s="2">
        <v>480416516</v>
      </c>
      <c r="C1300" s="2" t="s">
        <v>281</v>
      </c>
      <c r="D1300" s="4">
        <v>21695.25</v>
      </c>
      <c r="E1300" s="1" t="s">
        <v>1094</v>
      </c>
      <c r="F1300" s="1" t="s">
        <v>102</v>
      </c>
      <c r="G1300" s="1" t="s">
        <v>4148</v>
      </c>
      <c r="H1300" s="1" t="s">
        <v>4149</v>
      </c>
      <c r="I1300" s="1">
        <v>9802.5950811599996</v>
      </c>
      <c r="J1300" s="1" t="s">
        <v>4150</v>
      </c>
    </row>
    <row r="1301" spans="1:10" x14ac:dyDescent="0.25">
      <c r="A1301" s="1" t="s">
        <v>4151</v>
      </c>
      <c r="B1301" s="2">
        <v>776653935</v>
      </c>
      <c r="C1301" s="2" t="s">
        <v>568</v>
      </c>
      <c r="D1301" s="4">
        <v>25713</v>
      </c>
      <c r="E1301" s="1" t="s">
        <v>1094</v>
      </c>
      <c r="F1301" s="1" t="s">
        <v>130</v>
      </c>
      <c r="G1301" s="1" t="s">
        <v>4105</v>
      </c>
      <c r="H1301" s="1" t="s">
        <v>4152</v>
      </c>
      <c r="I1301" s="1">
        <v>309004.6954572</v>
      </c>
      <c r="J1301" s="1" t="s">
        <v>4153</v>
      </c>
    </row>
    <row r="1302" spans="1:10" x14ac:dyDescent="0.25">
      <c r="A1302" s="1" t="s">
        <v>4154</v>
      </c>
      <c r="B1302" s="2">
        <v>768605932</v>
      </c>
      <c r="C1302" s="2" t="s">
        <v>134</v>
      </c>
      <c r="D1302" s="4">
        <v>37401</v>
      </c>
      <c r="E1302" s="1" t="s">
        <v>1094</v>
      </c>
      <c r="F1302" s="1" t="s">
        <v>305</v>
      </c>
      <c r="G1302" s="1" t="s">
        <v>4119</v>
      </c>
      <c r="H1302" s="1" t="s">
        <v>4155</v>
      </c>
      <c r="I1302" s="1">
        <v>349158.27464999998</v>
      </c>
      <c r="J1302" s="1" t="s">
        <v>4156</v>
      </c>
    </row>
    <row r="1303" spans="1:10" x14ac:dyDescent="0.25">
      <c r="A1303" s="1" t="s">
        <v>4157</v>
      </c>
      <c r="B1303" s="2">
        <v>38705523</v>
      </c>
      <c r="C1303" s="2" t="s">
        <v>322</v>
      </c>
      <c r="D1303" s="4">
        <v>26443.5</v>
      </c>
      <c r="E1303" s="1" t="s">
        <v>1094</v>
      </c>
      <c r="F1303" s="1" t="s">
        <v>881</v>
      </c>
      <c r="G1303" s="1" t="s">
        <v>4070</v>
      </c>
      <c r="H1303" s="1" t="s">
        <v>4158</v>
      </c>
      <c r="I1303" s="1">
        <v>76154.406174000003</v>
      </c>
      <c r="J1303" s="1" t="s">
        <v>4159</v>
      </c>
    </row>
    <row r="1304" spans="1:10" x14ac:dyDescent="0.25">
      <c r="A1304" s="1" t="s">
        <v>4160</v>
      </c>
      <c r="B1304" s="2">
        <v>104083137</v>
      </c>
      <c r="C1304" s="2" t="s">
        <v>335</v>
      </c>
      <c r="D1304" s="4">
        <v>19869</v>
      </c>
      <c r="E1304" s="1" t="s">
        <v>1094</v>
      </c>
      <c r="F1304" s="1" t="s">
        <v>1626</v>
      </c>
      <c r="G1304" s="1" t="s">
        <v>4105</v>
      </c>
      <c r="H1304" s="1" t="s">
        <v>4161</v>
      </c>
      <c r="I1304" s="1">
        <v>349116.67774080002</v>
      </c>
      <c r="J1304" s="1" t="s">
        <v>4162</v>
      </c>
    </row>
    <row r="1305" spans="1:10" x14ac:dyDescent="0.25">
      <c r="A1305" s="1" t="s">
        <v>4163</v>
      </c>
      <c r="B1305" s="2">
        <v>680718153</v>
      </c>
      <c r="C1305" s="2" t="s">
        <v>18</v>
      </c>
      <c r="D1305" s="4">
        <v>33018</v>
      </c>
      <c r="E1305" s="1" t="s">
        <v>1094</v>
      </c>
      <c r="F1305" s="1" t="s">
        <v>1695</v>
      </c>
      <c r="G1305" s="1" t="s">
        <v>4095</v>
      </c>
      <c r="H1305" s="1" t="s">
        <v>4164</v>
      </c>
      <c r="I1305" s="1">
        <v>80112.715987500007</v>
      </c>
      <c r="J1305" s="1" t="s">
        <v>4165</v>
      </c>
    </row>
    <row r="1306" spans="1:10" x14ac:dyDescent="0.25">
      <c r="A1306" s="1" t="s">
        <v>4166</v>
      </c>
      <c r="B1306" s="2">
        <v>500287879</v>
      </c>
      <c r="C1306" s="2" t="s">
        <v>226</v>
      </c>
      <c r="D1306" s="4">
        <v>31557</v>
      </c>
      <c r="E1306" s="1" t="s">
        <v>1094</v>
      </c>
      <c r="F1306" s="1" t="s">
        <v>1000</v>
      </c>
      <c r="G1306" s="1" t="s">
        <v>4095</v>
      </c>
      <c r="H1306" s="1" t="s">
        <v>4167</v>
      </c>
      <c r="I1306" s="1">
        <v>152893.836144</v>
      </c>
      <c r="J1306" s="1" t="s">
        <v>1085</v>
      </c>
    </row>
    <row r="1307" spans="1:10" x14ac:dyDescent="0.25">
      <c r="A1307" s="1" t="s">
        <v>4168</v>
      </c>
      <c r="B1307" s="2">
        <v>738497808</v>
      </c>
      <c r="C1307" s="2" t="s">
        <v>212</v>
      </c>
      <c r="D1307" s="4">
        <v>24252</v>
      </c>
      <c r="E1307" s="1" t="s">
        <v>1094</v>
      </c>
      <c r="F1307" s="1" t="s">
        <v>2501</v>
      </c>
      <c r="G1307" s="1" t="s">
        <v>4066</v>
      </c>
      <c r="H1307" s="1" t="s">
        <v>4169</v>
      </c>
      <c r="I1307" s="1">
        <v>62995.533004800003</v>
      </c>
      <c r="J1307" s="1" t="s">
        <v>4170</v>
      </c>
    </row>
    <row r="1308" spans="1:10" x14ac:dyDescent="0.25">
      <c r="A1308" s="1" t="s">
        <v>4171</v>
      </c>
      <c r="B1308" s="2">
        <v>785800204</v>
      </c>
      <c r="C1308" s="2" t="s">
        <v>57</v>
      </c>
      <c r="D1308" s="4">
        <v>34113.75</v>
      </c>
      <c r="E1308" s="1" t="s">
        <v>1094</v>
      </c>
      <c r="F1308" s="1" t="s">
        <v>2311</v>
      </c>
      <c r="G1308" s="1" t="s">
        <v>4066</v>
      </c>
      <c r="H1308" s="1" t="s">
        <v>4172</v>
      </c>
      <c r="I1308" s="1">
        <v>105907.20714</v>
      </c>
      <c r="J1308" s="1" t="s">
        <v>4173</v>
      </c>
    </row>
    <row r="1309" spans="1:10" x14ac:dyDescent="0.25">
      <c r="A1309" s="1" t="s">
        <v>4174</v>
      </c>
      <c r="B1309" s="2">
        <v>491748531</v>
      </c>
      <c r="C1309" s="2" t="s">
        <v>226</v>
      </c>
      <c r="D1309" s="4">
        <v>31557</v>
      </c>
      <c r="E1309" s="1" t="s">
        <v>1094</v>
      </c>
      <c r="F1309" s="1" t="s">
        <v>509</v>
      </c>
      <c r="G1309" s="1" t="s">
        <v>4084</v>
      </c>
      <c r="H1309" s="1" t="s">
        <v>4175</v>
      </c>
      <c r="I1309" s="1">
        <v>169230.99432960001</v>
      </c>
      <c r="J1309" s="1" t="s">
        <v>4176</v>
      </c>
    </row>
    <row r="1310" spans="1:10" x14ac:dyDescent="0.25">
      <c r="A1310" s="1" t="s">
        <v>4177</v>
      </c>
      <c r="B1310" s="2">
        <v>591612522</v>
      </c>
      <c r="C1310" s="2" t="s">
        <v>114</v>
      </c>
      <c r="D1310" s="4">
        <v>20599.5</v>
      </c>
      <c r="E1310" s="1" t="s">
        <v>1094</v>
      </c>
      <c r="F1310" s="1" t="s">
        <v>204</v>
      </c>
      <c r="G1310" s="1" t="s">
        <v>4084</v>
      </c>
      <c r="H1310" s="1"/>
      <c r="I1310" s="1"/>
      <c r="J1310" s="1" t="s">
        <v>4178</v>
      </c>
    </row>
    <row r="1311" spans="1:10" x14ac:dyDescent="0.25">
      <c r="A1311" s="1" t="s">
        <v>4179</v>
      </c>
      <c r="B1311" s="2">
        <v>273057611</v>
      </c>
      <c r="C1311" s="2" t="s">
        <v>862</v>
      </c>
      <c r="D1311" s="4">
        <v>24617.25</v>
      </c>
      <c r="E1311" s="1" t="s">
        <v>1094</v>
      </c>
      <c r="F1311" s="1" t="s">
        <v>1626</v>
      </c>
      <c r="G1311" s="1" t="s">
        <v>4074</v>
      </c>
      <c r="H1311" s="1" t="s">
        <v>4180</v>
      </c>
      <c r="I1311" s="1">
        <v>214795.52582400001</v>
      </c>
      <c r="J1311" s="1" t="s">
        <v>4181</v>
      </c>
    </row>
    <row r="1312" spans="1:10" x14ac:dyDescent="0.25">
      <c r="A1312" s="1" t="s">
        <v>4182</v>
      </c>
      <c r="B1312" s="2">
        <v>901360013</v>
      </c>
      <c r="C1312" s="2" t="s">
        <v>606</v>
      </c>
      <c r="D1312" s="4">
        <v>23886.75</v>
      </c>
      <c r="E1312" s="1" t="s">
        <v>1094</v>
      </c>
      <c r="F1312" s="1" t="s">
        <v>310</v>
      </c>
      <c r="G1312" s="1" t="s">
        <v>4062</v>
      </c>
      <c r="H1312" s="1" t="s">
        <v>4183</v>
      </c>
      <c r="I1312" s="1">
        <v>231573.14482752001</v>
      </c>
      <c r="J1312" s="1" t="s">
        <v>2300</v>
      </c>
    </row>
    <row r="1313" spans="1:10" x14ac:dyDescent="0.25">
      <c r="A1313" s="1" t="s">
        <v>4184</v>
      </c>
      <c r="B1313" s="2">
        <v>453563649</v>
      </c>
      <c r="C1313" s="2" t="s">
        <v>221</v>
      </c>
      <c r="D1313" s="4">
        <v>33748.5</v>
      </c>
      <c r="E1313" s="1" t="s">
        <v>1094</v>
      </c>
      <c r="F1313" s="1" t="s">
        <v>78</v>
      </c>
      <c r="G1313" s="1" t="s">
        <v>4095</v>
      </c>
      <c r="H1313" s="1" t="s">
        <v>4185</v>
      </c>
      <c r="I1313" s="1">
        <v>23402.101824000001</v>
      </c>
      <c r="J1313" s="1" t="s">
        <v>4186</v>
      </c>
    </row>
    <row r="1314" spans="1:10" x14ac:dyDescent="0.25">
      <c r="A1314" s="1" t="s">
        <v>4187</v>
      </c>
      <c r="B1314" s="2">
        <v>355478532</v>
      </c>
      <c r="C1314" s="2" t="s">
        <v>556</v>
      </c>
      <c r="D1314" s="4">
        <v>27174</v>
      </c>
      <c r="E1314" s="1" t="s">
        <v>1094</v>
      </c>
      <c r="F1314" s="1" t="s">
        <v>78</v>
      </c>
      <c r="G1314" s="1" t="s">
        <v>4088</v>
      </c>
      <c r="H1314" s="1" t="s">
        <v>4188</v>
      </c>
      <c r="I1314" s="1">
        <v>6943.0138880000004</v>
      </c>
      <c r="J1314" s="1" t="s">
        <v>4189</v>
      </c>
    </row>
    <row r="1315" spans="1:10" x14ac:dyDescent="0.25">
      <c r="A1315" s="1" t="s">
        <v>4190</v>
      </c>
      <c r="B1315" s="2">
        <v>940594492</v>
      </c>
      <c r="C1315" s="2" t="s">
        <v>245</v>
      </c>
      <c r="D1315" s="4">
        <v>19503.75</v>
      </c>
      <c r="E1315" s="1" t="s">
        <v>1094</v>
      </c>
      <c r="F1315" s="1" t="s">
        <v>1197</v>
      </c>
      <c r="G1315" s="1" t="s">
        <v>4112</v>
      </c>
      <c r="H1315" s="1" t="s">
        <v>4191</v>
      </c>
      <c r="I1315" s="1">
        <v>13107.032777070001</v>
      </c>
      <c r="J1315" s="1" t="s">
        <v>4192</v>
      </c>
    </row>
    <row r="1316" spans="1:10" x14ac:dyDescent="0.25">
      <c r="A1316" s="1" t="s">
        <v>4193</v>
      </c>
      <c r="B1316" s="2">
        <v>7214335</v>
      </c>
      <c r="C1316" s="2" t="s">
        <v>23</v>
      </c>
      <c r="D1316" s="4">
        <v>15486</v>
      </c>
      <c r="E1316" s="1" t="s">
        <v>1094</v>
      </c>
      <c r="F1316" s="1" t="s">
        <v>557</v>
      </c>
      <c r="G1316" s="1" t="s">
        <v>4088</v>
      </c>
      <c r="H1316" s="1" t="s">
        <v>4194</v>
      </c>
      <c r="I1316" s="1">
        <v>140555.64663756001</v>
      </c>
      <c r="J1316" s="1" t="s">
        <v>4195</v>
      </c>
    </row>
    <row r="1317" spans="1:10" x14ac:dyDescent="0.25">
      <c r="A1317" s="1" t="s">
        <v>4196</v>
      </c>
      <c r="B1317" s="2">
        <v>208888660</v>
      </c>
      <c r="C1317" s="2" t="s">
        <v>52</v>
      </c>
      <c r="D1317" s="4">
        <v>20234.25</v>
      </c>
      <c r="E1317" s="1" t="s">
        <v>1094</v>
      </c>
      <c r="F1317" s="1" t="s">
        <v>610</v>
      </c>
      <c r="G1317" s="1" t="s">
        <v>4105</v>
      </c>
      <c r="H1317" s="1" t="s">
        <v>4197</v>
      </c>
      <c r="I1317" s="1">
        <v>313159.77692999999</v>
      </c>
      <c r="J1317" s="1" t="s">
        <v>4198</v>
      </c>
    </row>
    <row r="1318" spans="1:10" x14ac:dyDescent="0.25">
      <c r="A1318" s="1" t="s">
        <v>4199</v>
      </c>
      <c r="B1318" s="2">
        <v>217780212</v>
      </c>
      <c r="C1318" s="2" t="s">
        <v>389</v>
      </c>
      <c r="D1318" s="4">
        <v>29365.5</v>
      </c>
      <c r="E1318" s="1" t="s">
        <v>1094</v>
      </c>
      <c r="F1318" s="1" t="s">
        <v>1016</v>
      </c>
      <c r="G1318" s="1" t="s">
        <v>4099</v>
      </c>
      <c r="H1318" s="1" t="s">
        <v>4200</v>
      </c>
      <c r="I1318" s="1">
        <v>85481.319000000003</v>
      </c>
      <c r="J1318" s="1" t="s">
        <v>4201</v>
      </c>
    </row>
    <row r="1319" spans="1:10" x14ac:dyDescent="0.25">
      <c r="A1319" s="1" t="s">
        <v>4202</v>
      </c>
      <c r="B1319" s="2">
        <v>673180431</v>
      </c>
      <c r="C1319" s="2" t="s">
        <v>194</v>
      </c>
      <c r="D1319" s="4">
        <v>30826.5</v>
      </c>
      <c r="E1319" s="1" t="s">
        <v>1094</v>
      </c>
      <c r="F1319" s="1" t="s">
        <v>147</v>
      </c>
      <c r="G1319" s="1" t="s">
        <v>4074</v>
      </c>
      <c r="H1319" s="1" t="s">
        <v>4203</v>
      </c>
      <c r="I1319" s="1">
        <v>575586.88283250004</v>
      </c>
      <c r="J1319" s="1" t="s">
        <v>4204</v>
      </c>
    </row>
    <row r="1320" spans="1:10" x14ac:dyDescent="0.25">
      <c r="A1320" s="1" t="s">
        <v>4205</v>
      </c>
      <c r="B1320" s="2">
        <v>815014753</v>
      </c>
      <c r="C1320" s="2" t="s">
        <v>47</v>
      </c>
      <c r="D1320" s="4">
        <v>31191.75</v>
      </c>
      <c r="E1320" s="1" t="s">
        <v>1094</v>
      </c>
      <c r="F1320" s="1" t="s">
        <v>602</v>
      </c>
      <c r="G1320" s="1" t="s">
        <v>4054</v>
      </c>
      <c r="H1320" s="1" t="s">
        <v>4206</v>
      </c>
      <c r="I1320" s="1">
        <v>102625.9101504</v>
      </c>
      <c r="J1320" s="1" t="s">
        <v>4207</v>
      </c>
    </row>
    <row r="1321" spans="1:10" x14ac:dyDescent="0.25">
      <c r="A1321" s="1" t="s">
        <v>4208</v>
      </c>
      <c r="B1321" s="2">
        <v>593922000</v>
      </c>
      <c r="C1321" s="2" t="s">
        <v>28</v>
      </c>
      <c r="D1321" s="4">
        <v>32652.75</v>
      </c>
      <c r="E1321" s="1" t="s">
        <v>1094</v>
      </c>
      <c r="F1321" s="1" t="s">
        <v>1702</v>
      </c>
      <c r="G1321" s="1" t="s">
        <v>4084</v>
      </c>
      <c r="H1321" s="1" t="s">
        <v>4209</v>
      </c>
      <c r="I1321" s="1">
        <v>381286.85649768001</v>
      </c>
      <c r="J1321" s="1" t="s">
        <v>4210</v>
      </c>
    </row>
    <row r="1322" spans="1:10" x14ac:dyDescent="0.25">
      <c r="A1322" s="1" t="s">
        <v>4211</v>
      </c>
      <c r="B1322" s="2">
        <v>906510135</v>
      </c>
      <c r="C1322" s="2" t="s">
        <v>606</v>
      </c>
      <c r="D1322" s="4">
        <v>23886.75</v>
      </c>
      <c r="E1322" s="1" t="s">
        <v>1094</v>
      </c>
      <c r="F1322" s="1" t="s">
        <v>807</v>
      </c>
      <c r="G1322" s="1" t="s">
        <v>4074</v>
      </c>
      <c r="H1322" s="1" t="s">
        <v>4212</v>
      </c>
      <c r="I1322" s="1">
        <v>626896.66277927998</v>
      </c>
      <c r="J1322" s="1" t="s">
        <v>4213</v>
      </c>
    </row>
    <row r="1323" spans="1:10" x14ac:dyDescent="0.25">
      <c r="A1323" s="1" t="s">
        <v>4214</v>
      </c>
      <c r="B1323" s="2">
        <v>967501251</v>
      </c>
      <c r="C1323" s="2" t="s">
        <v>162</v>
      </c>
      <c r="D1323" s="4">
        <v>15851.25</v>
      </c>
      <c r="E1323" s="1" t="s">
        <v>1094</v>
      </c>
      <c r="F1323" s="1" t="s">
        <v>852</v>
      </c>
      <c r="G1323" s="1" t="s">
        <v>4148</v>
      </c>
      <c r="H1323" s="1" t="s">
        <v>4215</v>
      </c>
      <c r="I1323" s="1">
        <v>124256.61644256</v>
      </c>
      <c r="J1323" s="1" t="s">
        <v>4216</v>
      </c>
    </row>
    <row r="1324" spans="1:10" x14ac:dyDescent="0.25">
      <c r="A1324" s="1" t="s">
        <v>1118</v>
      </c>
      <c r="B1324" s="2">
        <v>643127573</v>
      </c>
      <c r="C1324" s="2" t="s">
        <v>452</v>
      </c>
      <c r="D1324" s="4">
        <v>26078.25</v>
      </c>
      <c r="E1324" s="1" t="s">
        <v>1094</v>
      </c>
      <c r="F1324" s="1" t="s">
        <v>1083</v>
      </c>
      <c r="G1324" s="1" t="s">
        <v>4084</v>
      </c>
      <c r="H1324" s="1" t="s">
        <v>4217</v>
      </c>
      <c r="I1324" s="1">
        <v>108275.784804</v>
      </c>
      <c r="J1324" s="1" t="s">
        <v>4218</v>
      </c>
    </row>
    <row r="1325" spans="1:10" x14ac:dyDescent="0.25">
      <c r="A1325" s="1" t="s">
        <v>4219</v>
      </c>
      <c r="B1325" s="2">
        <v>933105282</v>
      </c>
      <c r="C1325" s="2" t="s">
        <v>403</v>
      </c>
      <c r="D1325" s="4">
        <v>31922.25</v>
      </c>
      <c r="E1325" s="1" t="s">
        <v>1094</v>
      </c>
      <c r="F1325" s="1" t="s">
        <v>1047</v>
      </c>
      <c r="G1325" s="1" t="s">
        <v>4220</v>
      </c>
      <c r="H1325" s="1" t="s">
        <v>4221</v>
      </c>
      <c r="I1325" s="1">
        <v>57965.812725600001</v>
      </c>
      <c r="J1325" s="1" t="s">
        <v>4222</v>
      </c>
    </row>
    <row r="1326" spans="1:10" x14ac:dyDescent="0.25">
      <c r="A1326" s="1" t="s">
        <v>4223</v>
      </c>
      <c r="B1326" s="2">
        <v>133422649</v>
      </c>
      <c r="C1326" s="2" t="s">
        <v>869</v>
      </c>
      <c r="D1326" s="4">
        <v>17312.25</v>
      </c>
      <c r="E1326" s="1" t="s">
        <v>1094</v>
      </c>
      <c r="F1326" s="1" t="s">
        <v>818</v>
      </c>
      <c r="G1326" s="1" t="s">
        <v>4066</v>
      </c>
      <c r="H1326" s="1" t="s">
        <v>4224</v>
      </c>
      <c r="I1326" s="1">
        <v>737187.03918720002</v>
      </c>
      <c r="J1326" s="1" t="s">
        <v>4225</v>
      </c>
    </row>
    <row r="1327" spans="1:10" x14ac:dyDescent="0.25">
      <c r="A1327" s="1" t="s">
        <v>4226</v>
      </c>
      <c r="B1327" s="2">
        <v>74500001</v>
      </c>
      <c r="C1327" s="2" t="s">
        <v>573</v>
      </c>
      <c r="D1327" s="4">
        <v>26808.75</v>
      </c>
      <c r="E1327" s="1" t="s">
        <v>1094</v>
      </c>
      <c r="F1327" s="1" t="s">
        <v>29</v>
      </c>
      <c r="G1327" s="1" t="s">
        <v>4066</v>
      </c>
      <c r="H1327" s="1" t="s">
        <v>4227</v>
      </c>
      <c r="I1327" s="1">
        <v>334543.48484699999</v>
      </c>
      <c r="J1327" s="1" t="s">
        <v>4228</v>
      </c>
    </row>
    <row r="1328" spans="1:10" x14ac:dyDescent="0.25">
      <c r="A1328" s="1" t="s">
        <v>4229</v>
      </c>
      <c r="B1328" s="2">
        <v>807991662</v>
      </c>
      <c r="C1328" s="2" t="s">
        <v>47</v>
      </c>
      <c r="D1328" s="4">
        <v>31191.75</v>
      </c>
      <c r="E1328" s="1" t="s">
        <v>1094</v>
      </c>
      <c r="F1328" s="1" t="s">
        <v>909</v>
      </c>
      <c r="G1328" s="1" t="s">
        <v>4095</v>
      </c>
      <c r="H1328" s="1" t="s">
        <v>4230</v>
      </c>
      <c r="I1328" s="1">
        <v>392687.43358319998</v>
      </c>
      <c r="J1328" s="1" t="s">
        <v>4231</v>
      </c>
    </row>
    <row r="1329" spans="1:10" x14ac:dyDescent="0.25">
      <c r="A1329" s="1" t="s">
        <v>4232</v>
      </c>
      <c r="B1329" s="2">
        <v>934154352</v>
      </c>
      <c r="C1329" s="2" t="s">
        <v>212</v>
      </c>
      <c r="D1329" s="4">
        <v>24252</v>
      </c>
      <c r="E1329" s="1" t="s">
        <v>1094</v>
      </c>
      <c r="F1329" s="1" t="s">
        <v>1746</v>
      </c>
      <c r="G1329" s="1" t="s">
        <v>4074</v>
      </c>
      <c r="H1329" s="1" t="s">
        <v>4233</v>
      </c>
      <c r="I1329" s="1">
        <v>296896.91136000003</v>
      </c>
      <c r="J1329" s="1" t="s">
        <v>4234</v>
      </c>
    </row>
    <row r="1330" spans="1:10" x14ac:dyDescent="0.25">
      <c r="A1330" s="1" t="s">
        <v>4235</v>
      </c>
      <c r="B1330" s="2">
        <v>126508895</v>
      </c>
      <c r="C1330" s="2" t="s">
        <v>221</v>
      </c>
      <c r="D1330" s="4">
        <v>33748.5</v>
      </c>
      <c r="E1330" s="1" t="s">
        <v>1094</v>
      </c>
      <c r="F1330" s="1" t="s">
        <v>2311</v>
      </c>
      <c r="G1330" s="1" t="s">
        <v>4058</v>
      </c>
      <c r="H1330" s="1" t="s">
        <v>4236</v>
      </c>
      <c r="I1330" s="1">
        <v>479606.75360400003</v>
      </c>
      <c r="J1330" s="1" t="s">
        <v>4237</v>
      </c>
    </row>
    <row r="1331" spans="1:10" x14ac:dyDescent="0.25">
      <c r="A1331" s="1" t="s">
        <v>4238</v>
      </c>
      <c r="B1331" s="2">
        <v>668485689</v>
      </c>
      <c r="C1331" s="2" t="s">
        <v>273</v>
      </c>
      <c r="D1331" s="4">
        <v>20964.75</v>
      </c>
      <c r="E1331" s="1" t="s">
        <v>1094</v>
      </c>
      <c r="F1331" s="1" t="s">
        <v>825</v>
      </c>
      <c r="G1331" s="1" t="s">
        <v>4088</v>
      </c>
      <c r="H1331" s="1" t="s">
        <v>4239</v>
      </c>
      <c r="I1331" s="1">
        <v>130994.87997024</v>
      </c>
      <c r="J1331" s="1" t="s">
        <v>4240</v>
      </c>
    </row>
    <row r="1332" spans="1:10" x14ac:dyDescent="0.25">
      <c r="A1332" s="1" t="s">
        <v>4241</v>
      </c>
      <c r="B1332" s="2">
        <v>990678166</v>
      </c>
      <c r="C1332" s="2" t="s">
        <v>268</v>
      </c>
      <c r="D1332" s="4">
        <v>17677.5</v>
      </c>
      <c r="E1332" s="1" t="s">
        <v>1094</v>
      </c>
      <c r="F1332" s="1" t="s">
        <v>260</v>
      </c>
      <c r="G1332" s="1" t="s">
        <v>4148</v>
      </c>
      <c r="H1332" s="1" t="s">
        <v>4242</v>
      </c>
      <c r="I1332" s="1">
        <v>197378.53793503999</v>
      </c>
      <c r="J1332" s="1" t="s">
        <v>4243</v>
      </c>
    </row>
    <row r="1333" spans="1:10" x14ac:dyDescent="0.25">
      <c r="A1333" s="1" t="s">
        <v>4244</v>
      </c>
      <c r="B1333" s="2">
        <v>311714534</v>
      </c>
      <c r="C1333" s="2" t="s">
        <v>862</v>
      </c>
      <c r="D1333" s="4">
        <v>24617.25</v>
      </c>
      <c r="E1333" s="1" t="s">
        <v>1094</v>
      </c>
      <c r="F1333" s="1" t="s">
        <v>1721</v>
      </c>
      <c r="G1333" s="1" t="s">
        <v>4062</v>
      </c>
      <c r="H1333" s="1" t="s">
        <v>4245</v>
      </c>
      <c r="I1333" s="1">
        <v>95454.907758000001</v>
      </c>
      <c r="J1333" s="1" t="s">
        <v>4246</v>
      </c>
    </row>
    <row r="1334" spans="1:10" x14ac:dyDescent="0.25">
      <c r="A1334" s="1" t="s">
        <v>4247</v>
      </c>
      <c r="B1334" s="2">
        <v>729963984</v>
      </c>
      <c r="C1334" s="2" t="s">
        <v>568</v>
      </c>
      <c r="D1334" s="4">
        <v>25713</v>
      </c>
      <c r="E1334" s="1" t="s">
        <v>1094</v>
      </c>
      <c r="F1334" s="1" t="s">
        <v>881</v>
      </c>
      <c r="G1334" s="1" t="s">
        <v>4062</v>
      </c>
      <c r="H1334" s="1" t="s">
        <v>4248</v>
      </c>
      <c r="I1334" s="1">
        <v>475060.61060640001</v>
      </c>
      <c r="J1334" s="1" t="s">
        <v>4249</v>
      </c>
    </row>
    <row r="1335" spans="1:10" x14ac:dyDescent="0.25">
      <c r="A1335" s="1" t="s">
        <v>4250</v>
      </c>
      <c r="B1335" s="2">
        <v>982528588</v>
      </c>
      <c r="C1335" s="2" t="s">
        <v>82</v>
      </c>
      <c r="D1335" s="4">
        <v>16947</v>
      </c>
      <c r="E1335" s="1" t="s">
        <v>1094</v>
      </c>
      <c r="F1335" s="1" t="s">
        <v>523</v>
      </c>
      <c r="G1335" s="1" t="s">
        <v>4084</v>
      </c>
      <c r="H1335" s="1" t="s">
        <v>4251</v>
      </c>
      <c r="I1335" s="1">
        <v>130580.78758367999</v>
      </c>
      <c r="J1335" s="1" t="s">
        <v>4252</v>
      </c>
    </row>
    <row r="1336" spans="1:10" x14ac:dyDescent="0.25">
      <c r="A1336" s="1" t="s">
        <v>4253</v>
      </c>
      <c r="B1336" s="2">
        <v>461866831</v>
      </c>
      <c r="C1336" s="2" t="s">
        <v>38</v>
      </c>
      <c r="D1336" s="4">
        <v>21330</v>
      </c>
      <c r="E1336" s="1" t="s">
        <v>1094</v>
      </c>
      <c r="F1336" s="1" t="s">
        <v>282</v>
      </c>
      <c r="G1336" s="1" t="s">
        <v>4119</v>
      </c>
      <c r="H1336" s="1" t="s">
        <v>4254</v>
      </c>
      <c r="I1336" s="1">
        <v>446849.76256043999</v>
      </c>
      <c r="J1336" s="1" t="s">
        <v>4255</v>
      </c>
    </row>
    <row r="1337" spans="1:10" x14ac:dyDescent="0.25">
      <c r="A1337" s="1" t="s">
        <v>4256</v>
      </c>
      <c r="B1337" s="2">
        <v>581124558</v>
      </c>
      <c r="C1337" s="2" t="s">
        <v>479</v>
      </c>
      <c r="D1337" s="4">
        <v>33383.25</v>
      </c>
      <c r="E1337" s="1" t="s">
        <v>1094</v>
      </c>
      <c r="F1337" s="1" t="s">
        <v>190</v>
      </c>
      <c r="G1337" s="1" t="s">
        <v>4070</v>
      </c>
      <c r="H1337" s="1" t="s">
        <v>4257</v>
      </c>
      <c r="I1337" s="1">
        <v>148523.58144000001</v>
      </c>
      <c r="J1337" s="1" t="s">
        <v>4258</v>
      </c>
    </row>
    <row r="1338" spans="1:10" x14ac:dyDescent="0.25">
      <c r="A1338" s="1" t="s">
        <v>4259</v>
      </c>
      <c r="B1338" s="2">
        <v>310347368</v>
      </c>
      <c r="C1338" s="2" t="s">
        <v>82</v>
      </c>
      <c r="D1338" s="4">
        <v>16947</v>
      </c>
      <c r="E1338" s="1" t="s">
        <v>1094</v>
      </c>
      <c r="F1338" s="1" t="s">
        <v>139</v>
      </c>
      <c r="G1338" s="1" t="s">
        <v>4119</v>
      </c>
      <c r="H1338" s="1" t="s">
        <v>4260</v>
      </c>
      <c r="I1338" s="1">
        <v>18052.414379999998</v>
      </c>
      <c r="J1338" s="1" t="s">
        <v>4261</v>
      </c>
    </row>
    <row r="1339" spans="1:10" x14ac:dyDescent="0.25">
      <c r="A1339" s="1" t="s">
        <v>4262</v>
      </c>
      <c r="B1339" s="2">
        <v>929562631</v>
      </c>
      <c r="C1339" s="2" t="s">
        <v>77</v>
      </c>
      <c r="D1339" s="4">
        <v>23521.5</v>
      </c>
      <c r="E1339" s="1" t="s">
        <v>1094</v>
      </c>
      <c r="F1339" s="1" t="s">
        <v>1197</v>
      </c>
      <c r="G1339" s="1" t="s">
        <v>4105</v>
      </c>
      <c r="H1339" s="1" t="s">
        <v>4263</v>
      </c>
      <c r="I1339" s="1">
        <v>536222.65458384005</v>
      </c>
      <c r="J1339" s="1" t="s">
        <v>4264</v>
      </c>
    </row>
    <row r="1340" spans="1:10" x14ac:dyDescent="0.25">
      <c r="A1340" s="1" t="s">
        <v>4265</v>
      </c>
      <c r="B1340" s="2">
        <v>177006734</v>
      </c>
      <c r="C1340" s="2" t="s">
        <v>245</v>
      </c>
      <c r="D1340" s="4">
        <v>19503.75</v>
      </c>
      <c r="E1340" s="1" t="s">
        <v>1094</v>
      </c>
      <c r="F1340" s="1" t="s">
        <v>1840</v>
      </c>
      <c r="G1340" s="1" t="s">
        <v>4095</v>
      </c>
      <c r="H1340" s="1" t="s">
        <v>4266</v>
      </c>
      <c r="I1340" s="1">
        <v>43162.35966504</v>
      </c>
      <c r="J1340" s="1" t="s">
        <v>4267</v>
      </c>
    </row>
    <row r="1341" spans="1:10" x14ac:dyDescent="0.25">
      <c r="A1341" s="1" t="s">
        <v>4268</v>
      </c>
      <c r="B1341" s="2">
        <v>329702636</v>
      </c>
      <c r="C1341" s="2" t="s">
        <v>101</v>
      </c>
      <c r="D1341" s="4">
        <v>19138.5</v>
      </c>
      <c r="E1341" s="1" t="s">
        <v>1094</v>
      </c>
      <c r="F1341" s="1" t="s">
        <v>1721</v>
      </c>
      <c r="G1341" s="1" t="s">
        <v>4084</v>
      </c>
      <c r="H1341" s="1" t="s">
        <v>4269</v>
      </c>
      <c r="I1341" s="1">
        <v>837675.34657664003</v>
      </c>
      <c r="J1341" s="1" t="s">
        <v>4270</v>
      </c>
    </row>
    <row r="1342" spans="1:10" x14ac:dyDescent="0.25">
      <c r="A1342" s="1" t="s">
        <v>4271</v>
      </c>
      <c r="B1342" s="2">
        <v>279173198</v>
      </c>
      <c r="C1342" s="2" t="s">
        <v>322</v>
      </c>
      <c r="D1342" s="4">
        <v>26443.5</v>
      </c>
      <c r="E1342" s="1" t="s">
        <v>1094</v>
      </c>
      <c r="F1342" s="1" t="s">
        <v>438</v>
      </c>
      <c r="G1342" s="1" t="s">
        <v>4105</v>
      </c>
      <c r="H1342" s="1" t="s">
        <v>4272</v>
      </c>
      <c r="I1342" s="1">
        <v>32837.579283599996</v>
      </c>
      <c r="J1342" s="1" t="s">
        <v>4273</v>
      </c>
    </row>
    <row r="1343" spans="1:10" x14ac:dyDescent="0.25">
      <c r="A1343" s="1" t="s">
        <v>4274</v>
      </c>
      <c r="B1343" s="2">
        <v>38852546</v>
      </c>
      <c r="C1343" s="2" t="s">
        <v>82</v>
      </c>
      <c r="D1343" s="4">
        <v>16947</v>
      </c>
      <c r="E1343" s="1" t="s">
        <v>1094</v>
      </c>
      <c r="F1343" s="1" t="s">
        <v>1277</v>
      </c>
      <c r="G1343" s="1" t="s">
        <v>4105</v>
      </c>
      <c r="H1343" s="1" t="s">
        <v>4275</v>
      </c>
      <c r="I1343" s="1">
        <v>71054.51227182</v>
      </c>
      <c r="J1343" s="1" t="s">
        <v>4276</v>
      </c>
    </row>
    <row r="1344" spans="1:10" x14ac:dyDescent="0.25">
      <c r="A1344" s="1" t="s">
        <v>4277</v>
      </c>
      <c r="B1344" s="2">
        <v>247215446</v>
      </c>
      <c r="C1344" s="2" t="s">
        <v>403</v>
      </c>
      <c r="D1344" s="4">
        <v>31922.25</v>
      </c>
      <c r="E1344" s="1" t="s">
        <v>1094</v>
      </c>
      <c r="F1344" s="1" t="s">
        <v>893</v>
      </c>
      <c r="G1344" s="1" t="s">
        <v>4084</v>
      </c>
      <c r="H1344" s="1" t="s">
        <v>4278</v>
      </c>
      <c r="I1344" s="1">
        <v>211602.70897427999</v>
      </c>
      <c r="J1344" s="1" t="s">
        <v>4279</v>
      </c>
    </row>
    <row r="1345" spans="1:10" x14ac:dyDescent="0.25">
      <c r="A1345" s="1" t="s">
        <v>4280</v>
      </c>
      <c r="B1345" s="2">
        <v>288258554</v>
      </c>
      <c r="C1345" s="2" t="s">
        <v>470</v>
      </c>
      <c r="D1345" s="4">
        <v>14755.5</v>
      </c>
      <c r="E1345" s="1" t="s">
        <v>1094</v>
      </c>
      <c r="F1345" s="1" t="s">
        <v>602</v>
      </c>
      <c r="G1345" s="1" t="s">
        <v>4074</v>
      </c>
      <c r="H1345" s="1" t="s">
        <v>4281</v>
      </c>
      <c r="I1345" s="1">
        <v>137243.4921</v>
      </c>
      <c r="J1345" s="1" t="s">
        <v>4282</v>
      </c>
    </row>
    <row r="1346" spans="1:10" x14ac:dyDescent="0.25">
      <c r="A1346" s="1" t="s">
        <v>4283</v>
      </c>
      <c r="B1346" s="2">
        <v>993487260</v>
      </c>
      <c r="C1346" s="2" t="s">
        <v>47</v>
      </c>
      <c r="D1346" s="4">
        <v>31191.75</v>
      </c>
      <c r="E1346" s="1" t="s">
        <v>1094</v>
      </c>
      <c r="F1346" s="1" t="s">
        <v>163</v>
      </c>
      <c r="G1346" s="1" t="s">
        <v>4105</v>
      </c>
      <c r="H1346" s="1" t="s">
        <v>4284</v>
      </c>
      <c r="I1346" s="1">
        <v>25081.562610720001</v>
      </c>
      <c r="J1346" s="1" t="s">
        <v>4285</v>
      </c>
    </row>
    <row r="1347" spans="1:10" x14ac:dyDescent="0.25">
      <c r="A1347" s="1" t="s">
        <v>4286</v>
      </c>
      <c r="B1347" s="2">
        <v>723847813</v>
      </c>
      <c r="C1347" s="2" t="s">
        <v>250</v>
      </c>
      <c r="D1347" s="4">
        <v>18042.75</v>
      </c>
      <c r="E1347" s="1" t="s">
        <v>1094</v>
      </c>
      <c r="F1347" s="1" t="s">
        <v>438</v>
      </c>
      <c r="G1347" s="1" t="s">
        <v>4220</v>
      </c>
      <c r="H1347" s="1" t="s">
        <v>4287</v>
      </c>
      <c r="I1347" s="1">
        <v>409599.97984584002</v>
      </c>
      <c r="J1347" s="1" t="s">
        <v>4288</v>
      </c>
    </row>
    <row r="1348" spans="1:10" x14ac:dyDescent="0.25">
      <c r="A1348" s="1" t="s">
        <v>4289</v>
      </c>
      <c r="B1348" s="2">
        <v>925539542</v>
      </c>
      <c r="C1348" s="2" t="s">
        <v>661</v>
      </c>
      <c r="D1348" s="4">
        <v>16216.5</v>
      </c>
      <c r="E1348" s="1" t="s">
        <v>1094</v>
      </c>
      <c r="F1348" s="1" t="s">
        <v>1252</v>
      </c>
      <c r="G1348" s="1" t="s">
        <v>4084</v>
      </c>
      <c r="H1348" s="1" t="s">
        <v>4290</v>
      </c>
      <c r="I1348" s="1">
        <v>131672.57072320001</v>
      </c>
      <c r="J1348" s="1" t="s">
        <v>4291</v>
      </c>
    </row>
    <row r="1349" spans="1:10" x14ac:dyDescent="0.25">
      <c r="A1349" s="1" t="s">
        <v>4292</v>
      </c>
      <c r="B1349" s="2">
        <v>692862884</v>
      </c>
      <c r="C1349" s="2" t="s">
        <v>498</v>
      </c>
      <c r="D1349" s="4">
        <v>37766.25</v>
      </c>
      <c r="E1349" s="1" t="s">
        <v>1094</v>
      </c>
      <c r="F1349" s="1" t="s">
        <v>794</v>
      </c>
      <c r="G1349" s="1" t="s">
        <v>4105</v>
      </c>
      <c r="H1349" s="1" t="s">
        <v>4293</v>
      </c>
      <c r="I1349" s="1">
        <v>54417.428772300002</v>
      </c>
      <c r="J1349" s="1" t="s">
        <v>4294</v>
      </c>
    </row>
    <row r="1350" spans="1:10" x14ac:dyDescent="0.25">
      <c r="A1350" s="1" t="s">
        <v>4295</v>
      </c>
      <c r="B1350" s="2">
        <v>321041248</v>
      </c>
      <c r="C1350" s="2" t="s">
        <v>268</v>
      </c>
      <c r="D1350" s="4">
        <v>17677.5</v>
      </c>
      <c r="E1350" s="1" t="s">
        <v>1094</v>
      </c>
      <c r="F1350" s="1" t="s">
        <v>574</v>
      </c>
      <c r="G1350" s="1" t="s">
        <v>4105</v>
      </c>
      <c r="H1350" s="1" t="s">
        <v>4296</v>
      </c>
      <c r="I1350" s="1">
        <v>344690.50119839999</v>
      </c>
      <c r="J1350" s="1" t="s">
        <v>4297</v>
      </c>
    </row>
    <row r="1351" spans="1:10" x14ac:dyDescent="0.25">
      <c r="A1351" s="1" t="s">
        <v>4298</v>
      </c>
      <c r="B1351" s="2">
        <v>658326508</v>
      </c>
      <c r="C1351" s="2" t="s">
        <v>119</v>
      </c>
      <c r="D1351" s="4">
        <v>24982.5</v>
      </c>
      <c r="E1351" s="1" t="s">
        <v>1094</v>
      </c>
      <c r="F1351" s="1" t="s">
        <v>620</v>
      </c>
      <c r="G1351" s="1" t="s">
        <v>4074</v>
      </c>
      <c r="H1351" s="1" t="s">
        <v>4299</v>
      </c>
      <c r="I1351" s="1">
        <v>265135.63031568</v>
      </c>
      <c r="J1351" s="1" t="s">
        <v>4300</v>
      </c>
    </row>
    <row r="1352" spans="1:10" x14ac:dyDescent="0.25">
      <c r="A1352" s="1" t="s">
        <v>4301</v>
      </c>
      <c r="B1352" s="2">
        <v>153838873</v>
      </c>
      <c r="C1352" s="2" t="s">
        <v>101</v>
      </c>
      <c r="D1352" s="4">
        <v>19138.5</v>
      </c>
      <c r="E1352" s="1" t="s">
        <v>1094</v>
      </c>
      <c r="F1352" s="1" t="s">
        <v>675</v>
      </c>
      <c r="G1352" s="1" t="s">
        <v>4054</v>
      </c>
      <c r="H1352" s="1" t="s">
        <v>4302</v>
      </c>
      <c r="I1352" s="1">
        <v>177662.47676724</v>
      </c>
      <c r="J1352" s="1" t="s">
        <v>4303</v>
      </c>
    </row>
    <row r="1353" spans="1:10" x14ac:dyDescent="0.25">
      <c r="A1353" s="1" t="s">
        <v>4304</v>
      </c>
      <c r="B1353" s="2">
        <v>804060696</v>
      </c>
      <c r="C1353" s="2" t="s">
        <v>82</v>
      </c>
      <c r="D1353" s="4">
        <v>16947</v>
      </c>
      <c r="E1353" s="1" t="s">
        <v>1094</v>
      </c>
      <c r="F1353" s="1" t="s">
        <v>163</v>
      </c>
      <c r="G1353" s="1" t="s">
        <v>4095</v>
      </c>
      <c r="H1353" s="1" t="s">
        <v>4305</v>
      </c>
      <c r="I1353" s="1">
        <v>60967.226350800003</v>
      </c>
      <c r="J1353" s="1" t="s">
        <v>4306</v>
      </c>
    </row>
    <row r="1354" spans="1:10" x14ac:dyDescent="0.25">
      <c r="A1354" s="1" t="s">
        <v>4307</v>
      </c>
      <c r="B1354" s="2">
        <v>345882308</v>
      </c>
      <c r="C1354" s="2" t="s">
        <v>134</v>
      </c>
      <c r="D1354" s="4">
        <v>37401</v>
      </c>
      <c r="E1354" s="1" t="s">
        <v>1094</v>
      </c>
      <c r="F1354" s="1" t="s">
        <v>168</v>
      </c>
      <c r="G1354" s="1" t="s">
        <v>4105</v>
      </c>
      <c r="H1354" s="1"/>
      <c r="I1354" s="1"/>
      <c r="J1354" s="1" t="s">
        <v>4308</v>
      </c>
    </row>
    <row r="1355" spans="1:10" x14ac:dyDescent="0.25">
      <c r="A1355" s="1" t="s">
        <v>4309</v>
      </c>
      <c r="B1355" s="2">
        <v>892681718</v>
      </c>
      <c r="C1355" s="2" t="s">
        <v>513</v>
      </c>
      <c r="D1355" s="4">
        <v>32287.5</v>
      </c>
      <c r="E1355" s="1" t="s">
        <v>1094</v>
      </c>
      <c r="F1355" s="1" t="s">
        <v>620</v>
      </c>
      <c r="G1355" s="1" t="s">
        <v>4074</v>
      </c>
      <c r="H1355" s="1" t="s">
        <v>4310</v>
      </c>
      <c r="I1355" s="1">
        <v>254617.0129692</v>
      </c>
      <c r="J1355" s="1" t="s">
        <v>4311</v>
      </c>
    </row>
    <row r="1356" spans="1:10" x14ac:dyDescent="0.25">
      <c r="A1356" s="1" t="s">
        <v>4312</v>
      </c>
      <c r="B1356" s="2">
        <v>574446287</v>
      </c>
      <c r="C1356" s="2" t="s">
        <v>309</v>
      </c>
      <c r="D1356" s="4">
        <v>27904.5</v>
      </c>
      <c r="E1356" s="1" t="s">
        <v>1094</v>
      </c>
      <c r="F1356" s="1" t="s">
        <v>102</v>
      </c>
      <c r="G1356" s="1" t="s">
        <v>4066</v>
      </c>
      <c r="H1356" s="1" t="s">
        <v>4313</v>
      </c>
      <c r="I1356" s="1">
        <v>99435.441748719997</v>
      </c>
      <c r="J1356" s="1" t="s">
        <v>4314</v>
      </c>
    </row>
    <row r="1357" spans="1:10" x14ac:dyDescent="0.25">
      <c r="A1357" s="1" t="s">
        <v>4315</v>
      </c>
      <c r="B1357" s="2">
        <v>313947617</v>
      </c>
      <c r="C1357" s="2" t="s">
        <v>556</v>
      </c>
      <c r="D1357" s="4">
        <v>27174</v>
      </c>
      <c r="E1357" s="1" t="s">
        <v>1094</v>
      </c>
      <c r="F1357" s="1" t="s">
        <v>1517</v>
      </c>
      <c r="G1357" s="1" t="s">
        <v>4220</v>
      </c>
      <c r="H1357" s="1" t="s">
        <v>4316</v>
      </c>
      <c r="I1357" s="1">
        <v>199727.68536</v>
      </c>
      <c r="J1357" s="1" t="s">
        <v>4317</v>
      </c>
    </row>
    <row r="1358" spans="1:10" x14ac:dyDescent="0.25">
      <c r="A1358" s="1" t="s">
        <v>4318</v>
      </c>
      <c r="B1358" s="2">
        <v>950818731</v>
      </c>
      <c r="C1358" s="2" t="s">
        <v>273</v>
      </c>
      <c r="D1358" s="4">
        <v>20964.75</v>
      </c>
      <c r="E1358" s="1" t="s">
        <v>1094</v>
      </c>
      <c r="F1358" s="1" t="s">
        <v>940</v>
      </c>
      <c r="G1358" s="1" t="s">
        <v>4066</v>
      </c>
      <c r="H1358" s="1" t="s">
        <v>4319</v>
      </c>
      <c r="I1358" s="1">
        <v>169383.11293440001</v>
      </c>
      <c r="J1358" s="1" t="s">
        <v>4320</v>
      </c>
    </row>
    <row r="1359" spans="1:10" x14ac:dyDescent="0.25">
      <c r="A1359" s="1" t="s">
        <v>4321</v>
      </c>
      <c r="B1359" s="2">
        <v>267465259</v>
      </c>
      <c r="C1359" s="2" t="s">
        <v>92</v>
      </c>
      <c r="D1359" s="4">
        <v>29000.25</v>
      </c>
      <c r="E1359" s="1" t="s">
        <v>1094</v>
      </c>
      <c r="F1359" s="1" t="s">
        <v>349</v>
      </c>
      <c r="G1359" s="1" t="s">
        <v>4058</v>
      </c>
      <c r="H1359" s="1" t="s">
        <v>4322</v>
      </c>
      <c r="I1359" s="1">
        <v>72797.544527999999</v>
      </c>
      <c r="J1359" s="1" t="s">
        <v>4323</v>
      </c>
    </row>
    <row r="1360" spans="1:10" x14ac:dyDescent="0.25">
      <c r="A1360" s="1" t="s">
        <v>4324</v>
      </c>
      <c r="B1360" s="2">
        <v>425436588</v>
      </c>
      <c r="C1360" s="2" t="s">
        <v>167</v>
      </c>
      <c r="D1360" s="4">
        <v>18773.25</v>
      </c>
      <c r="E1360" s="1" t="s">
        <v>1094</v>
      </c>
      <c r="F1360" s="1" t="s">
        <v>305</v>
      </c>
      <c r="G1360" s="1" t="s">
        <v>4148</v>
      </c>
      <c r="H1360" s="1" t="s">
        <v>4325</v>
      </c>
      <c r="I1360" s="1">
        <v>72191.950488000002</v>
      </c>
      <c r="J1360" s="1" t="s">
        <v>4326</v>
      </c>
    </row>
    <row r="1361" spans="1:10" x14ac:dyDescent="0.25">
      <c r="A1361" s="1" t="s">
        <v>4327</v>
      </c>
      <c r="B1361" s="2">
        <v>34662039</v>
      </c>
      <c r="C1361" s="2" t="s">
        <v>348</v>
      </c>
      <c r="D1361" s="4">
        <v>28635</v>
      </c>
      <c r="E1361" s="1" t="s">
        <v>1094</v>
      </c>
      <c r="F1361" s="1" t="s">
        <v>370</v>
      </c>
      <c r="G1361" s="1" t="s">
        <v>4099</v>
      </c>
      <c r="H1361" s="1" t="s">
        <v>4328</v>
      </c>
      <c r="I1361" s="1">
        <v>232527.58686449999</v>
      </c>
      <c r="J1361" s="1" t="s">
        <v>4329</v>
      </c>
    </row>
    <row r="1362" spans="1:10" x14ac:dyDescent="0.25">
      <c r="A1362" s="1" t="s">
        <v>4330</v>
      </c>
      <c r="B1362" s="2">
        <v>237380993</v>
      </c>
      <c r="C1362" s="2" t="s">
        <v>661</v>
      </c>
      <c r="D1362" s="4">
        <v>16216.5</v>
      </c>
      <c r="E1362" s="1" t="s">
        <v>1094</v>
      </c>
      <c r="F1362" s="1" t="s">
        <v>509</v>
      </c>
      <c r="G1362" s="1" t="s">
        <v>4088</v>
      </c>
      <c r="H1362" s="1" t="s">
        <v>4331</v>
      </c>
      <c r="I1362" s="1">
        <v>301280.08803360001</v>
      </c>
      <c r="J1362" s="1" t="s">
        <v>4332</v>
      </c>
    </row>
    <row r="1363" spans="1:10" x14ac:dyDescent="0.25">
      <c r="A1363" s="1" t="s">
        <v>4333</v>
      </c>
      <c r="B1363" s="2">
        <v>300474366</v>
      </c>
      <c r="C1363" s="2" t="s">
        <v>268</v>
      </c>
      <c r="D1363" s="4">
        <v>17677.5</v>
      </c>
      <c r="E1363" s="1" t="s">
        <v>1094</v>
      </c>
      <c r="F1363" s="1" t="s">
        <v>168</v>
      </c>
      <c r="G1363" s="1" t="s">
        <v>4058</v>
      </c>
      <c r="H1363" s="1" t="s">
        <v>4334</v>
      </c>
      <c r="I1363" s="1">
        <v>56705.3363016</v>
      </c>
      <c r="J1363" s="1" t="s">
        <v>4335</v>
      </c>
    </row>
    <row r="1364" spans="1:10" x14ac:dyDescent="0.25">
      <c r="A1364" s="1" t="s">
        <v>4336</v>
      </c>
      <c r="B1364" s="2">
        <v>414440288</v>
      </c>
      <c r="C1364" s="2" t="s">
        <v>513</v>
      </c>
      <c r="D1364" s="4">
        <v>32287.5</v>
      </c>
      <c r="E1364" s="1" t="s">
        <v>1094</v>
      </c>
      <c r="F1364" s="1" t="s">
        <v>636</v>
      </c>
      <c r="G1364" s="1" t="s">
        <v>4066</v>
      </c>
      <c r="H1364" s="1" t="s">
        <v>4337</v>
      </c>
      <c r="I1364" s="1">
        <v>75225.459015</v>
      </c>
      <c r="J1364" s="1" t="s">
        <v>4338</v>
      </c>
    </row>
    <row r="1365" spans="1:10" x14ac:dyDescent="0.25">
      <c r="A1365" s="1" t="s">
        <v>4339</v>
      </c>
      <c r="B1365" s="2">
        <v>669645302</v>
      </c>
      <c r="C1365" s="2" t="s">
        <v>322</v>
      </c>
      <c r="D1365" s="4">
        <v>26443.5</v>
      </c>
      <c r="E1365" s="1" t="s">
        <v>1094</v>
      </c>
      <c r="F1365" s="1" t="s">
        <v>893</v>
      </c>
      <c r="G1365" s="1" t="s">
        <v>4112</v>
      </c>
      <c r="H1365" s="1" t="s">
        <v>4340</v>
      </c>
      <c r="I1365" s="1">
        <v>99406.76315472</v>
      </c>
      <c r="J1365" s="1" t="s">
        <v>4341</v>
      </c>
    </row>
    <row r="1366" spans="1:10" x14ac:dyDescent="0.25">
      <c r="A1366" s="1" t="s">
        <v>4342</v>
      </c>
      <c r="B1366" s="2">
        <v>508102963</v>
      </c>
      <c r="C1366" s="2" t="s">
        <v>221</v>
      </c>
      <c r="D1366" s="4">
        <v>33748.5</v>
      </c>
      <c r="E1366" s="1" t="s">
        <v>1094</v>
      </c>
      <c r="F1366" s="1" t="s">
        <v>985</v>
      </c>
      <c r="G1366" s="1" t="s">
        <v>4099</v>
      </c>
      <c r="H1366" s="1" t="s">
        <v>4343</v>
      </c>
      <c r="I1366" s="1">
        <v>162398.22242644001</v>
      </c>
      <c r="J1366" s="1" t="s">
        <v>4344</v>
      </c>
    </row>
    <row r="1367" spans="1:10" x14ac:dyDescent="0.25">
      <c r="A1367" s="1" t="s">
        <v>4345</v>
      </c>
      <c r="B1367" s="2">
        <v>777792328</v>
      </c>
      <c r="C1367" s="2" t="s">
        <v>250</v>
      </c>
      <c r="D1367" s="4">
        <v>18042.75</v>
      </c>
      <c r="E1367" s="1" t="s">
        <v>1094</v>
      </c>
      <c r="F1367" s="1" t="s">
        <v>1517</v>
      </c>
      <c r="G1367" s="1" t="s">
        <v>4084</v>
      </c>
      <c r="H1367" s="1" t="s">
        <v>4346</v>
      </c>
      <c r="I1367" s="1">
        <v>43700.077533000003</v>
      </c>
      <c r="J1367" s="1" t="s">
        <v>4347</v>
      </c>
    </row>
    <row r="1368" spans="1:10" x14ac:dyDescent="0.25">
      <c r="A1368" s="1" t="s">
        <v>4348</v>
      </c>
      <c r="B1368" s="2">
        <v>759957</v>
      </c>
      <c r="C1368" s="2" t="s">
        <v>23</v>
      </c>
      <c r="D1368" s="4">
        <v>15486</v>
      </c>
      <c r="E1368" s="1" t="s">
        <v>1094</v>
      </c>
      <c r="F1368" s="1" t="s">
        <v>852</v>
      </c>
      <c r="G1368" s="1" t="s">
        <v>4112</v>
      </c>
      <c r="H1368" s="1" t="s">
        <v>4349</v>
      </c>
      <c r="I1368" s="1">
        <v>48750.668208000003</v>
      </c>
      <c r="J1368" s="1" t="s">
        <v>4350</v>
      </c>
    </row>
    <row r="1369" spans="1:10" x14ac:dyDescent="0.25">
      <c r="A1369" s="1" t="s">
        <v>4351</v>
      </c>
      <c r="B1369" s="2">
        <v>809971306</v>
      </c>
      <c r="C1369" s="2" t="s">
        <v>452</v>
      </c>
      <c r="D1369" s="4">
        <v>26078.25</v>
      </c>
      <c r="E1369" s="1" t="s">
        <v>1094</v>
      </c>
      <c r="F1369" s="1" t="s">
        <v>1400</v>
      </c>
      <c r="G1369" s="1" t="s">
        <v>4070</v>
      </c>
      <c r="H1369" s="1" t="s">
        <v>4352</v>
      </c>
      <c r="I1369" s="1">
        <v>163888.69330943999</v>
      </c>
      <c r="J1369" s="1" t="s">
        <v>4353</v>
      </c>
    </row>
    <row r="1370" spans="1:10" x14ac:dyDescent="0.25">
      <c r="A1370" s="1" t="s">
        <v>4354</v>
      </c>
      <c r="B1370" s="2">
        <v>656674896</v>
      </c>
      <c r="C1370" s="2" t="s">
        <v>245</v>
      </c>
      <c r="D1370" s="4">
        <v>19503.75</v>
      </c>
      <c r="E1370" s="1" t="s">
        <v>1094</v>
      </c>
      <c r="F1370" s="1" t="s">
        <v>951</v>
      </c>
      <c r="G1370" s="1" t="s">
        <v>4074</v>
      </c>
      <c r="H1370" s="1" t="s">
        <v>4355</v>
      </c>
      <c r="I1370" s="1">
        <v>75032.893898099996</v>
      </c>
      <c r="J1370" s="1" t="s">
        <v>4356</v>
      </c>
    </row>
    <row r="1371" spans="1:10" x14ac:dyDescent="0.25">
      <c r="A1371" s="1" t="s">
        <v>4357</v>
      </c>
      <c r="B1371" s="2">
        <v>15764858</v>
      </c>
      <c r="C1371" s="2" t="s">
        <v>281</v>
      </c>
      <c r="D1371" s="4">
        <v>21695.25</v>
      </c>
      <c r="E1371" s="1" t="s">
        <v>1094</v>
      </c>
      <c r="F1371" s="1" t="s">
        <v>190</v>
      </c>
      <c r="G1371" s="1" t="s">
        <v>4054</v>
      </c>
      <c r="H1371" s="1" t="s">
        <v>4358</v>
      </c>
      <c r="I1371" s="1">
        <v>133223.119488</v>
      </c>
      <c r="J1371" s="1" t="s">
        <v>4359</v>
      </c>
    </row>
    <row r="1372" spans="1:10" x14ac:dyDescent="0.25">
      <c r="A1372" s="1" t="s">
        <v>4360</v>
      </c>
      <c r="B1372" s="2">
        <v>754949952</v>
      </c>
      <c r="C1372" s="2" t="s">
        <v>226</v>
      </c>
      <c r="D1372" s="4">
        <v>31557</v>
      </c>
      <c r="E1372" s="1" t="s">
        <v>1094</v>
      </c>
      <c r="F1372" s="1" t="s">
        <v>344</v>
      </c>
      <c r="G1372" s="1" t="s">
        <v>4084</v>
      </c>
      <c r="H1372" s="1" t="s">
        <v>4361</v>
      </c>
      <c r="I1372" s="1">
        <v>67077.020654280001</v>
      </c>
      <c r="J1372" s="1" t="s">
        <v>4362</v>
      </c>
    </row>
    <row r="1373" spans="1:10" x14ac:dyDescent="0.25">
      <c r="A1373" s="1" t="s">
        <v>4363</v>
      </c>
      <c r="B1373" s="2">
        <v>808794445</v>
      </c>
      <c r="C1373" s="2" t="s">
        <v>119</v>
      </c>
      <c r="D1373" s="4">
        <v>24982.5</v>
      </c>
      <c r="E1373" s="1" t="s">
        <v>1094</v>
      </c>
      <c r="F1373" s="1" t="s">
        <v>4364</v>
      </c>
      <c r="G1373" s="1" t="s">
        <v>4054</v>
      </c>
      <c r="H1373" s="1" t="s">
        <v>4365</v>
      </c>
      <c r="I1373" s="1">
        <v>30442.23045888</v>
      </c>
      <c r="J1373" s="1" t="s">
        <v>4366</v>
      </c>
    </row>
    <row r="1374" spans="1:10" x14ac:dyDescent="0.25">
      <c r="A1374" s="1" t="s">
        <v>4367</v>
      </c>
      <c r="B1374" s="2">
        <v>709718318</v>
      </c>
      <c r="C1374" s="2" t="s">
        <v>573</v>
      </c>
      <c r="D1374" s="4">
        <v>26808.75</v>
      </c>
      <c r="E1374" s="1" t="s">
        <v>1094</v>
      </c>
      <c r="F1374" s="1" t="s">
        <v>483</v>
      </c>
      <c r="G1374" s="1" t="s">
        <v>4070</v>
      </c>
      <c r="H1374" s="1" t="s">
        <v>4368</v>
      </c>
      <c r="I1374" s="1">
        <v>391700.82850080001</v>
      </c>
      <c r="J1374" s="1" t="s">
        <v>4369</v>
      </c>
    </row>
    <row r="1375" spans="1:10" x14ac:dyDescent="0.25">
      <c r="A1375" s="1" t="s">
        <v>4370</v>
      </c>
      <c r="B1375" s="2">
        <v>340449270</v>
      </c>
      <c r="C1375" s="2" t="s">
        <v>119</v>
      </c>
      <c r="D1375" s="4">
        <v>24982.5</v>
      </c>
      <c r="E1375" s="1" t="s">
        <v>1094</v>
      </c>
      <c r="F1375" s="1" t="s">
        <v>181</v>
      </c>
      <c r="G1375" s="1" t="s">
        <v>4112</v>
      </c>
      <c r="H1375" s="1" t="s">
        <v>4371</v>
      </c>
      <c r="I1375" s="1">
        <v>573815.85360000003</v>
      </c>
      <c r="J1375" s="1" t="s">
        <v>4372</v>
      </c>
    </row>
    <row r="1376" spans="1:10" x14ac:dyDescent="0.25">
      <c r="A1376" s="1" t="s">
        <v>4373</v>
      </c>
      <c r="B1376" s="2">
        <v>611809013</v>
      </c>
      <c r="C1376" s="2" t="s">
        <v>38</v>
      </c>
      <c r="D1376" s="4">
        <v>21330</v>
      </c>
      <c r="E1376" s="1" t="s">
        <v>1094</v>
      </c>
      <c r="F1376" s="1" t="s">
        <v>852</v>
      </c>
      <c r="G1376" s="1" t="s">
        <v>4054</v>
      </c>
      <c r="H1376" s="1" t="s">
        <v>4374</v>
      </c>
      <c r="I1376" s="1">
        <v>171867.52342320001</v>
      </c>
      <c r="J1376" s="1" t="s">
        <v>4375</v>
      </c>
    </row>
    <row r="1377" spans="1:10" x14ac:dyDescent="0.25">
      <c r="A1377" s="1" t="s">
        <v>4376</v>
      </c>
      <c r="B1377" s="2">
        <v>722249445</v>
      </c>
      <c r="C1377" s="2" t="s">
        <v>119</v>
      </c>
      <c r="D1377" s="4">
        <v>24982.5</v>
      </c>
      <c r="E1377" s="1" t="s">
        <v>1094</v>
      </c>
      <c r="F1377" s="1" t="s">
        <v>1799</v>
      </c>
      <c r="G1377" s="1" t="s">
        <v>4058</v>
      </c>
      <c r="H1377" s="1" t="s">
        <v>4377</v>
      </c>
      <c r="I1377" s="1">
        <v>374116.70995776</v>
      </c>
      <c r="J1377" s="1" t="s">
        <v>4378</v>
      </c>
    </row>
    <row r="1378" spans="1:10" x14ac:dyDescent="0.25">
      <c r="A1378" s="1" t="s">
        <v>4379</v>
      </c>
      <c r="B1378" s="2">
        <v>502549195</v>
      </c>
      <c r="C1378" s="2" t="s">
        <v>661</v>
      </c>
      <c r="D1378" s="4">
        <v>16216.5</v>
      </c>
      <c r="E1378" s="1" t="s">
        <v>1094</v>
      </c>
      <c r="F1378" s="1" t="s">
        <v>610</v>
      </c>
      <c r="G1378" s="1" t="s">
        <v>4058</v>
      </c>
      <c r="H1378" s="1" t="s">
        <v>4380</v>
      </c>
      <c r="I1378" s="1">
        <v>103907.05129056</v>
      </c>
      <c r="J1378" s="1" t="s">
        <v>4381</v>
      </c>
    </row>
    <row r="1379" spans="1:10" x14ac:dyDescent="0.25">
      <c r="A1379" s="1" t="s">
        <v>4382</v>
      </c>
      <c r="B1379" s="2">
        <v>775230955</v>
      </c>
      <c r="C1379" s="2" t="s">
        <v>101</v>
      </c>
      <c r="D1379" s="4">
        <v>19138.5</v>
      </c>
      <c r="E1379" s="1" t="s">
        <v>1094</v>
      </c>
      <c r="F1379" s="1" t="s">
        <v>1702</v>
      </c>
      <c r="G1379" s="1" t="s">
        <v>4095</v>
      </c>
      <c r="H1379" s="1" t="s">
        <v>4383</v>
      </c>
      <c r="I1379" s="1">
        <v>215806.28358471999</v>
      </c>
      <c r="J1379" s="1" t="s">
        <v>4384</v>
      </c>
    </row>
    <row r="1380" spans="1:10" x14ac:dyDescent="0.25">
      <c r="A1380" s="1" t="s">
        <v>4385</v>
      </c>
      <c r="B1380" s="2">
        <v>267056850</v>
      </c>
      <c r="C1380" s="2" t="s">
        <v>143</v>
      </c>
      <c r="D1380" s="4">
        <v>34479</v>
      </c>
      <c r="E1380" s="1" t="s">
        <v>1094</v>
      </c>
      <c r="F1380" s="1" t="s">
        <v>487</v>
      </c>
      <c r="G1380" s="1" t="s">
        <v>4070</v>
      </c>
      <c r="H1380" s="1" t="s">
        <v>4386</v>
      </c>
      <c r="I1380" s="1">
        <v>204912.97631999999</v>
      </c>
      <c r="J1380" s="1" t="s">
        <v>4387</v>
      </c>
    </row>
    <row r="1381" spans="1:10" x14ac:dyDescent="0.25">
      <c r="A1381" s="1" t="s">
        <v>4388</v>
      </c>
      <c r="B1381" s="2">
        <v>953566292</v>
      </c>
      <c r="C1381" s="2" t="s">
        <v>403</v>
      </c>
      <c r="D1381" s="4">
        <v>31922.25</v>
      </c>
      <c r="E1381" s="1" t="s">
        <v>1094</v>
      </c>
      <c r="F1381" s="1" t="s">
        <v>274</v>
      </c>
      <c r="G1381" s="1" t="s">
        <v>4058</v>
      </c>
      <c r="H1381" s="1" t="s">
        <v>4389</v>
      </c>
      <c r="I1381" s="1">
        <v>507980.00422080001</v>
      </c>
      <c r="J1381" s="1" t="s">
        <v>4390</v>
      </c>
    </row>
    <row r="1382" spans="1:10" x14ac:dyDescent="0.25">
      <c r="A1382" s="1" t="s">
        <v>4391</v>
      </c>
      <c r="B1382" s="2">
        <v>201270896</v>
      </c>
      <c r="C1382" s="2" t="s">
        <v>268</v>
      </c>
      <c r="D1382" s="4">
        <v>17677.5</v>
      </c>
      <c r="E1382" s="1" t="s">
        <v>1094</v>
      </c>
      <c r="F1382" s="1" t="s">
        <v>1388</v>
      </c>
      <c r="G1382" s="1" t="s">
        <v>4095</v>
      </c>
      <c r="H1382" s="1" t="s">
        <v>4392</v>
      </c>
      <c r="I1382" s="1">
        <v>40993.858594919999</v>
      </c>
      <c r="J1382" s="1" t="s">
        <v>4393</v>
      </c>
    </row>
    <row r="1383" spans="1:10" x14ac:dyDescent="0.25">
      <c r="A1383" s="1" t="s">
        <v>4394</v>
      </c>
      <c r="B1383" s="2">
        <v>921397735</v>
      </c>
      <c r="C1383" s="2" t="s">
        <v>273</v>
      </c>
      <c r="D1383" s="4">
        <v>20964.75</v>
      </c>
      <c r="E1383" s="1" t="s">
        <v>1094</v>
      </c>
      <c r="F1383" s="1" t="s">
        <v>587</v>
      </c>
      <c r="G1383" s="1" t="s">
        <v>4105</v>
      </c>
      <c r="H1383" s="1" t="s">
        <v>4395</v>
      </c>
      <c r="I1383" s="1">
        <v>400821.90825600002</v>
      </c>
      <c r="J1383" s="1" t="s">
        <v>4396</v>
      </c>
    </row>
    <row r="1384" spans="1:10" x14ac:dyDescent="0.25">
      <c r="A1384" s="1" t="s">
        <v>4397</v>
      </c>
      <c r="B1384" s="2">
        <v>936214169</v>
      </c>
      <c r="C1384" s="2" t="s">
        <v>82</v>
      </c>
      <c r="D1384" s="4">
        <v>16947</v>
      </c>
      <c r="E1384" s="1" t="s">
        <v>1094</v>
      </c>
      <c r="F1384" s="1" t="s">
        <v>331</v>
      </c>
      <c r="G1384" s="1" t="s">
        <v>4095</v>
      </c>
      <c r="H1384" s="1" t="s">
        <v>4398</v>
      </c>
      <c r="I1384" s="1">
        <v>92029.477478400004</v>
      </c>
      <c r="J1384" s="1" t="s">
        <v>4399</v>
      </c>
    </row>
    <row r="1385" spans="1:10" x14ac:dyDescent="0.25">
      <c r="A1385" s="1" t="s">
        <v>4400</v>
      </c>
      <c r="B1385" s="2">
        <v>423156618</v>
      </c>
      <c r="C1385" s="2" t="s">
        <v>33</v>
      </c>
      <c r="D1385" s="4">
        <v>13659.75</v>
      </c>
      <c r="E1385" s="1" t="s">
        <v>1094</v>
      </c>
      <c r="F1385" s="1" t="s">
        <v>794</v>
      </c>
      <c r="G1385" s="1" t="s">
        <v>4070</v>
      </c>
      <c r="H1385" s="1" t="s">
        <v>4401</v>
      </c>
      <c r="I1385" s="1">
        <v>43564.408997999999</v>
      </c>
      <c r="J1385" s="1" t="s">
        <v>4402</v>
      </c>
    </row>
    <row r="1386" spans="1:10" x14ac:dyDescent="0.25">
      <c r="A1386" s="1" t="s">
        <v>4403</v>
      </c>
      <c r="B1386" s="2">
        <v>662531806</v>
      </c>
      <c r="C1386" s="2" t="s">
        <v>273</v>
      </c>
      <c r="D1386" s="4">
        <v>20964.75</v>
      </c>
      <c r="E1386" s="1" t="s">
        <v>1094</v>
      </c>
      <c r="F1386" s="1" t="s">
        <v>721</v>
      </c>
      <c r="G1386" s="1" t="s">
        <v>4084</v>
      </c>
      <c r="H1386" s="1" t="s">
        <v>4404</v>
      </c>
      <c r="I1386" s="1">
        <v>717475.19981759996</v>
      </c>
      <c r="J1386" s="1" t="s">
        <v>4405</v>
      </c>
    </row>
    <row r="1387" spans="1:10" x14ac:dyDescent="0.25">
      <c r="A1387" s="1" t="s">
        <v>4406</v>
      </c>
      <c r="B1387" s="2">
        <v>884381934</v>
      </c>
      <c r="C1387" s="2" t="s">
        <v>62</v>
      </c>
      <c r="D1387" s="4">
        <v>22791</v>
      </c>
      <c r="E1387" s="1" t="s">
        <v>1094</v>
      </c>
      <c r="F1387" s="1" t="s">
        <v>294</v>
      </c>
      <c r="G1387" s="1" t="s">
        <v>4054</v>
      </c>
      <c r="H1387" s="1" t="s">
        <v>4407</v>
      </c>
      <c r="I1387" s="1">
        <v>340952.17983039998</v>
      </c>
      <c r="J1387" s="1" t="s">
        <v>4408</v>
      </c>
    </row>
    <row r="1388" spans="1:10" x14ac:dyDescent="0.25">
      <c r="A1388" s="1" t="s">
        <v>4409</v>
      </c>
      <c r="B1388" s="2">
        <v>347096251</v>
      </c>
      <c r="C1388" s="2" t="s">
        <v>518</v>
      </c>
      <c r="D1388" s="4">
        <v>35574.75</v>
      </c>
      <c r="E1388" s="1" t="s">
        <v>1094</v>
      </c>
      <c r="F1388" s="1" t="s">
        <v>620</v>
      </c>
      <c r="G1388" s="1" t="s">
        <v>4095</v>
      </c>
      <c r="H1388" s="1" t="s">
        <v>4410</v>
      </c>
      <c r="I1388" s="1">
        <v>80479.133369999996</v>
      </c>
      <c r="J1388" s="1" t="s">
        <v>4411</v>
      </c>
    </row>
    <row r="1389" spans="1:10" x14ac:dyDescent="0.25">
      <c r="A1389" s="1" t="s">
        <v>4412</v>
      </c>
      <c r="B1389" s="2">
        <v>796973356</v>
      </c>
      <c r="C1389" s="2" t="s">
        <v>281</v>
      </c>
      <c r="D1389" s="4">
        <v>21695.25</v>
      </c>
      <c r="E1389" s="1" t="s">
        <v>1094</v>
      </c>
      <c r="F1389" s="1" t="s">
        <v>665</v>
      </c>
      <c r="G1389" s="1" t="s">
        <v>4084</v>
      </c>
      <c r="H1389" s="1" t="s">
        <v>4413</v>
      </c>
      <c r="I1389" s="1">
        <v>508084.69338900002</v>
      </c>
      <c r="J1389" s="1" t="s">
        <v>4414</v>
      </c>
    </row>
    <row r="1390" spans="1:10" x14ac:dyDescent="0.25">
      <c r="A1390" s="1" t="s">
        <v>4415</v>
      </c>
      <c r="B1390" s="2">
        <v>522802009</v>
      </c>
      <c r="C1390" s="2" t="s">
        <v>470</v>
      </c>
      <c r="D1390" s="4">
        <v>14755.5</v>
      </c>
      <c r="E1390" s="1" t="s">
        <v>1094</v>
      </c>
      <c r="F1390" s="1" t="s">
        <v>340</v>
      </c>
      <c r="G1390" s="1" t="s">
        <v>4112</v>
      </c>
      <c r="H1390" s="1" t="s">
        <v>4416</v>
      </c>
      <c r="I1390" s="1">
        <v>14769.209784000001</v>
      </c>
      <c r="J1390" s="1" t="s">
        <v>4417</v>
      </c>
    </row>
    <row r="1391" spans="1:10" x14ac:dyDescent="0.25">
      <c r="A1391" s="1" t="s">
        <v>4418</v>
      </c>
      <c r="B1391" s="2">
        <v>965121813</v>
      </c>
      <c r="C1391" s="2" t="s">
        <v>23</v>
      </c>
      <c r="D1391" s="4">
        <v>15486</v>
      </c>
      <c r="E1391" s="1" t="s">
        <v>1094</v>
      </c>
      <c r="F1391" s="1" t="s">
        <v>1388</v>
      </c>
      <c r="G1391" s="1" t="s">
        <v>4058</v>
      </c>
      <c r="H1391" s="1" t="s">
        <v>4419</v>
      </c>
      <c r="I1391" s="1">
        <v>62382.581100000003</v>
      </c>
      <c r="J1391" s="1" t="s">
        <v>4420</v>
      </c>
    </row>
    <row r="1392" spans="1:10" x14ac:dyDescent="0.25">
      <c r="A1392" s="1" t="s">
        <v>4421</v>
      </c>
      <c r="B1392" s="2">
        <v>93482930</v>
      </c>
      <c r="C1392" s="2" t="s">
        <v>129</v>
      </c>
      <c r="D1392" s="4">
        <v>15120.75</v>
      </c>
      <c r="E1392" s="1" t="s">
        <v>1094</v>
      </c>
      <c r="F1392" s="1" t="s">
        <v>73</v>
      </c>
      <c r="G1392" s="1" t="s">
        <v>4105</v>
      </c>
      <c r="H1392" s="1" t="s">
        <v>4422</v>
      </c>
      <c r="I1392" s="1">
        <v>110656.22271216</v>
      </c>
      <c r="J1392" s="1" t="s">
        <v>4423</v>
      </c>
    </row>
    <row r="1393" spans="1:10" x14ac:dyDescent="0.25">
      <c r="A1393" s="1" t="s">
        <v>4424</v>
      </c>
      <c r="B1393" s="2">
        <v>429929262</v>
      </c>
      <c r="C1393" s="2" t="s">
        <v>335</v>
      </c>
      <c r="D1393" s="4">
        <v>19869</v>
      </c>
      <c r="E1393" s="1" t="s">
        <v>1094</v>
      </c>
      <c r="F1393" s="1" t="s">
        <v>256</v>
      </c>
      <c r="G1393" s="1" t="s">
        <v>4148</v>
      </c>
      <c r="H1393" s="1" t="s">
        <v>4425</v>
      </c>
      <c r="I1393" s="1">
        <v>70947.253927800004</v>
      </c>
      <c r="J1393" s="1" t="s">
        <v>4426</v>
      </c>
    </row>
    <row r="1394" spans="1:10" x14ac:dyDescent="0.25">
      <c r="A1394" s="1" t="s">
        <v>4427</v>
      </c>
      <c r="B1394" s="2">
        <v>501552618</v>
      </c>
      <c r="C1394" s="2" t="s">
        <v>114</v>
      </c>
      <c r="D1394" s="4">
        <v>20599.5</v>
      </c>
      <c r="E1394" s="1" t="s">
        <v>1094</v>
      </c>
      <c r="F1394" s="1" t="s">
        <v>231</v>
      </c>
      <c r="G1394" s="1" t="s">
        <v>4054</v>
      </c>
      <c r="H1394" s="1" t="s">
        <v>4428</v>
      </c>
      <c r="I1394" s="1">
        <v>74814.012503999998</v>
      </c>
      <c r="J1394" s="1" t="s">
        <v>4429</v>
      </c>
    </row>
    <row r="1395" spans="1:10" x14ac:dyDescent="0.25">
      <c r="A1395" s="1" t="s">
        <v>4430</v>
      </c>
      <c r="B1395" s="2">
        <v>655933550</v>
      </c>
      <c r="C1395" s="2" t="s">
        <v>568</v>
      </c>
      <c r="D1395" s="4">
        <v>25713</v>
      </c>
      <c r="E1395" s="1" t="s">
        <v>1094</v>
      </c>
      <c r="F1395" s="1" t="s">
        <v>731</v>
      </c>
      <c r="G1395" s="1" t="s">
        <v>4112</v>
      </c>
      <c r="H1395" s="1" t="s">
        <v>4431</v>
      </c>
      <c r="I1395" s="1">
        <v>23741.902470000001</v>
      </c>
      <c r="J1395" s="1" t="s">
        <v>4432</v>
      </c>
    </row>
    <row r="1396" spans="1:10" x14ac:dyDescent="0.25">
      <c r="A1396" s="1" t="s">
        <v>4433</v>
      </c>
      <c r="B1396" s="2">
        <v>449371390</v>
      </c>
      <c r="C1396" s="2" t="s">
        <v>124</v>
      </c>
      <c r="D1396" s="4">
        <v>14025</v>
      </c>
      <c r="E1396" s="1" t="s">
        <v>1094</v>
      </c>
      <c r="F1396" s="1" t="s">
        <v>767</v>
      </c>
      <c r="G1396" s="1" t="s">
        <v>4095</v>
      </c>
      <c r="H1396" s="1" t="s">
        <v>4434</v>
      </c>
      <c r="I1396" s="1">
        <v>311374.03694720002</v>
      </c>
      <c r="J1396" s="1" t="s">
        <v>4435</v>
      </c>
    </row>
    <row r="1397" spans="1:10" x14ac:dyDescent="0.25">
      <c r="A1397" s="1" t="s">
        <v>4436</v>
      </c>
      <c r="B1397" s="2">
        <v>633845603</v>
      </c>
      <c r="C1397" s="2" t="s">
        <v>240</v>
      </c>
      <c r="D1397" s="4">
        <v>22060.5</v>
      </c>
      <c r="E1397" s="1" t="s">
        <v>1094</v>
      </c>
      <c r="F1397" s="1" t="s">
        <v>574</v>
      </c>
      <c r="G1397" s="1" t="s">
        <v>4148</v>
      </c>
      <c r="H1397" s="1" t="s">
        <v>4437</v>
      </c>
      <c r="I1397" s="1">
        <v>90707.330304000003</v>
      </c>
      <c r="J1397" s="1" t="s">
        <v>4438</v>
      </c>
    </row>
    <row r="1398" spans="1:10" x14ac:dyDescent="0.25">
      <c r="A1398" s="1" t="s">
        <v>4439</v>
      </c>
      <c r="B1398" s="2">
        <v>600786147</v>
      </c>
      <c r="C1398" s="2" t="s">
        <v>255</v>
      </c>
      <c r="D1398" s="4">
        <v>25347.75</v>
      </c>
      <c r="E1398" s="1" t="s">
        <v>1094</v>
      </c>
      <c r="F1398" s="1" t="s">
        <v>418</v>
      </c>
      <c r="G1398" s="1" t="s">
        <v>4058</v>
      </c>
      <c r="H1398" s="1" t="s">
        <v>4440</v>
      </c>
      <c r="I1398" s="1">
        <v>43300.375076700002</v>
      </c>
      <c r="J1398" s="1" t="s">
        <v>4441</v>
      </c>
    </row>
    <row r="1399" spans="1:10" x14ac:dyDescent="0.25">
      <c r="A1399" s="1" t="s">
        <v>4442</v>
      </c>
      <c r="B1399" s="2">
        <v>283340715</v>
      </c>
      <c r="C1399" s="2" t="s">
        <v>217</v>
      </c>
      <c r="D1399" s="4">
        <v>38496.75</v>
      </c>
      <c r="E1399" s="1" t="s">
        <v>1094</v>
      </c>
      <c r="F1399" s="1" t="s">
        <v>370</v>
      </c>
      <c r="G1399" s="1" t="s">
        <v>4084</v>
      </c>
      <c r="H1399" s="1" t="s">
        <v>4443</v>
      </c>
      <c r="I1399" s="1">
        <v>109410.41628</v>
      </c>
      <c r="J1399" s="1" t="s">
        <v>4444</v>
      </c>
    </row>
    <row r="1400" spans="1:10" x14ac:dyDescent="0.25">
      <c r="A1400" s="1" t="s">
        <v>4445</v>
      </c>
      <c r="B1400" s="2">
        <v>432055612</v>
      </c>
      <c r="C1400" s="2" t="s">
        <v>162</v>
      </c>
      <c r="D1400" s="4">
        <v>15851.25</v>
      </c>
      <c r="E1400" s="1" t="s">
        <v>1094</v>
      </c>
      <c r="F1400" s="1" t="s">
        <v>185</v>
      </c>
      <c r="G1400" s="1" t="s">
        <v>4062</v>
      </c>
      <c r="H1400" s="1" t="s">
        <v>4446</v>
      </c>
      <c r="I1400" s="1">
        <v>216616.26089375999</v>
      </c>
      <c r="J1400" s="1" t="s">
        <v>4447</v>
      </c>
    </row>
    <row r="1401" spans="1:10" x14ac:dyDescent="0.25">
      <c r="A1401" s="1" t="s">
        <v>4448</v>
      </c>
      <c r="B1401" s="2">
        <v>109613268</v>
      </c>
      <c r="C1401" s="2" t="s">
        <v>1201</v>
      </c>
      <c r="D1401" s="4">
        <v>30461.25</v>
      </c>
      <c r="E1401" s="1" t="s">
        <v>1094</v>
      </c>
      <c r="F1401" s="1" t="s">
        <v>2211</v>
      </c>
      <c r="G1401" s="1" t="s">
        <v>4088</v>
      </c>
      <c r="H1401" s="1" t="s">
        <v>4449</v>
      </c>
      <c r="I1401" s="1">
        <v>177980.45669250001</v>
      </c>
      <c r="J1401" s="1" t="s">
        <v>4450</v>
      </c>
    </row>
    <row r="1402" spans="1:10" x14ac:dyDescent="0.25">
      <c r="A1402" s="1" t="s">
        <v>4451</v>
      </c>
      <c r="B1402" s="2">
        <v>386289914</v>
      </c>
      <c r="C1402" s="2" t="s">
        <v>33</v>
      </c>
      <c r="D1402" s="4">
        <v>13659.75</v>
      </c>
      <c r="E1402" s="1" t="s">
        <v>1094</v>
      </c>
      <c r="F1402" s="1" t="s">
        <v>453</v>
      </c>
      <c r="G1402" s="1" t="s">
        <v>4058</v>
      </c>
      <c r="H1402" s="1" t="s">
        <v>4452</v>
      </c>
      <c r="I1402" s="1">
        <v>344771.51674143999</v>
      </c>
      <c r="J1402" s="1" t="s">
        <v>4453</v>
      </c>
    </row>
    <row r="1403" spans="1:10" x14ac:dyDescent="0.25">
      <c r="A1403" s="1" t="s">
        <v>4454</v>
      </c>
      <c r="B1403" s="2">
        <v>844045733</v>
      </c>
      <c r="C1403" s="2" t="s">
        <v>869</v>
      </c>
      <c r="D1403" s="4">
        <v>17312.25</v>
      </c>
      <c r="E1403" s="1" t="s">
        <v>1094</v>
      </c>
      <c r="F1403" s="1" t="s">
        <v>951</v>
      </c>
      <c r="G1403" s="1" t="s">
        <v>4066</v>
      </c>
      <c r="H1403" s="1" t="s">
        <v>4455</v>
      </c>
      <c r="I1403" s="1">
        <v>86868.647639999996</v>
      </c>
      <c r="J1403" s="1" t="s">
        <v>4456</v>
      </c>
    </row>
    <row r="1404" spans="1:10" x14ac:dyDescent="0.25">
      <c r="A1404" s="1" t="s">
        <v>3973</v>
      </c>
      <c r="B1404" s="2">
        <v>270028246</v>
      </c>
      <c r="C1404" s="2" t="s">
        <v>452</v>
      </c>
      <c r="D1404" s="4">
        <v>26078.25</v>
      </c>
      <c r="E1404" s="1" t="s">
        <v>1094</v>
      </c>
      <c r="F1404" s="1" t="s">
        <v>965</v>
      </c>
      <c r="G1404" s="1" t="s">
        <v>4074</v>
      </c>
      <c r="H1404" s="1" t="s">
        <v>4457</v>
      </c>
      <c r="I1404" s="1">
        <v>64772.023330559998</v>
      </c>
      <c r="J1404" s="1" t="s">
        <v>4458</v>
      </c>
    </row>
    <row r="1405" spans="1:10" x14ac:dyDescent="0.25">
      <c r="A1405" s="1" t="s">
        <v>4459</v>
      </c>
      <c r="B1405" s="2">
        <v>229963946</v>
      </c>
      <c r="C1405" s="2" t="s">
        <v>43</v>
      </c>
      <c r="D1405" s="4">
        <v>36670.5</v>
      </c>
      <c r="E1405" s="1" t="s">
        <v>1094</v>
      </c>
      <c r="F1405" s="1" t="s">
        <v>442</v>
      </c>
      <c r="G1405" s="1" t="s">
        <v>4148</v>
      </c>
      <c r="H1405" s="1" t="s">
        <v>4460</v>
      </c>
      <c r="I1405" s="1">
        <v>162054.4295608</v>
      </c>
      <c r="J1405" s="1" t="s">
        <v>4461</v>
      </c>
    </row>
    <row r="1406" spans="1:10" x14ac:dyDescent="0.25">
      <c r="A1406" s="1" t="s">
        <v>4462</v>
      </c>
      <c r="B1406" s="2">
        <v>862682604</v>
      </c>
      <c r="C1406" s="2" t="s">
        <v>273</v>
      </c>
      <c r="D1406" s="4">
        <v>20964.75</v>
      </c>
      <c r="E1406" s="1" t="s">
        <v>1094</v>
      </c>
      <c r="F1406" s="1" t="s">
        <v>314</v>
      </c>
      <c r="G1406" s="1" t="s">
        <v>4054</v>
      </c>
      <c r="H1406" s="1" t="s">
        <v>4463</v>
      </c>
      <c r="I1406" s="1">
        <v>640543.74832403997</v>
      </c>
      <c r="J1406" s="1" t="s">
        <v>3152</v>
      </c>
    </row>
    <row r="1407" spans="1:10" x14ac:dyDescent="0.25">
      <c r="A1407" s="1" t="s">
        <v>4464</v>
      </c>
      <c r="B1407" s="2">
        <v>451507639</v>
      </c>
      <c r="C1407" s="2" t="s">
        <v>357</v>
      </c>
      <c r="D1407" s="4">
        <v>35209.5</v>
      </c>
      <c r="E1407" s="1" t="s">
        <v>1094</v>
      </c>
      <c r="F1407" s="1" t="s">
        <v>1404</v>
      </c>
      <c r="G1407" s="1" t="s">
        <v>4084</v>
      </c>
      <c r="H1407" s="1" t="s">
        <v>4465</v>
      </c>
      <c r="I1407" s="1">
        <v>454350.47039999999</v>
      </c>
      <c r="J1407" s="1" t="s">
        <v>4466</v>
      </c>
    </row>
    <row r="1408" spans="1:10" x14ac:dyDescent="0.25">
      <c r="A1408" s="1" t="s">
        <v>4467</v>
      </c>
      <c r="B1408" s="2">
        <v>327612112</v>
      </c>
      <c r="C1408" s="2" t="s">
        <v>889</v>
      </c>
      <c r="D1408" s="4">
        <v>30096</v>
      </c>
      <c r="E1408" s="1" t="s">
        <v>1094</v>
      </c>
      <c r="F1408" s="1" t="s">
        <v>349</v>
      </c>
      <c r="G1408" s="1" t="s">
        <v>4084</v>
      </c>
      <c r="H1408" s="1" t="s">
        <v>4468</v>
      </c>
      <c r="I1408" s="1">
        <v>129413.45976832</v>
      </c>
      <c r="J1408" s="1" t="s">
        <v>4207</v>
      </c>
    </row>
    <row r="1409" spans="1:10" x14ac:dyDescent="0.25">
      <c r="A1409" s="1" t="s">
        <v>4469</v>
      </c>
      <c r="B1409" s="2">
        <v>722370123</v>
      </c>
      <c r="C1409" s="2" t="s">
        <v>273</v>
      </c>
      <c r="D1409" s="4">
        <v>20964.75</v>
      </c>
      <c r="E1409" s="1" t="s">
        <v>1094</v>
      </c>
      <c r="F1409" s="1" t="s">
        <v>1799</v>
      </c>
      <c r="G1409" s="1" t="s">
        <v>4119</v>
      </c>
      <c r="H1409" s="1" t="s">
        <v>4470</v>
      </c>
      <c r="I1409" s="1">
        <v>149754.47542</v>
      </c>
      <c r="J1409" s="1" t="s">
        <v>4471</v>
      </c>
    </row>
    <row r="1410" spans="1:10" x14ac:dyDescent="0.25">
      <c r="A1410" s="1" t="s">
        <v>4472</v>
      </c>
      <c r="B1410" s="2">
        <v>56948709</v>
      </c>
      <c r="C1410" s="2" t="s">
        <v>62</v>
      </c>
      <c r="D1410" s="4">
        <v>22791</v>
      </c>
      <c r="E1410" s="1" t="s">
        <v>1094</v>
      </c>
      <c r="F1410" s="1" t="s">
        <v>874</v>
      </c>
      <c r="G1410" s="1" t="s">
        <v>4105</v>
      </c>
      <c r="H1410" s="1" t="s">
        <v>4473</v>
      </c>
      <c r="I1410" s="1">
        <v>227246.37141744001</v>
      </c>
      <c r="J1410" s="1" t="s">
        <v>4474</v>
      </c>
    </row>
    <row r="1411" spans="1:10" x14ac:dyDescent="0.25">
      <c r="A1411" s="1" t="s">
        <v>4475</v>
      </c>
      <c r="B1411" s="2">
        <v>255844171</v>
      </c>
      <c r="C1411" s="2" t="s">
        <v>273</v>
      </c>
      <c r="D1411" s="4">
        <v>20964.75</v>
      </c>
      <c r="E1411" s="1" t="s">
        <v>1094</v>
      </c>
      <c r="F1411" s="1" t="s">
        <v>1576</v>
      </c>
      <c r="G1411" s="1" t="s">
        <v>4112</v>
      </c>
      <c r="H1411" s="1" t="s">
        <v>4476</v>
      </c>
      <c r="I1411" s="1">
        <v>143391.99382199999</v>
      </c>
      <c r="J1411" s="1" t="s">
        <v>4477</v>
      </c>
    </row>
    <row r="1412" spans="1:10" x14ac:dyDescent="0.25">
      <c r="A1412" s="1" t="s">
        <v>4478</v>
      </c>
      <c r="B1412" s="2">
        <v>966549788</v>
      </c>
      <c r="C1412" s="2" t="s">
        <v>298</v>
      </c>
      <c r="D1412" s="4">
        <v>38131.5</v>
      </c>
      <c r="E1412" s="1" t="s">
        <v>1094</v>
      </c>
      <c r="F1412" s="1" t="s">
        <v>587</v>
      </c>
      <c r="G1412" s="1" t="s">
        <v>4084</v>
      </c>
      <c r="H1412" s="1" t="s">
        <v>4479</v>
      </c>
      <c r="I1412" s="1">
        <v>99924.114343680005</v>
      </c>
      <c r="J1412" s="1" t="s">
        <v>4480</v>
      </c>
    </row>
    <row r="1413" spans="1:10" x14ac:dyDescent="0.25">
      <c r="A1413" s="1" t="s">
        <v>4481</v>
      </c>
      <c r="B1413" s="2">
        <v>404379161</v>
      </c>
      <c r="C1413" s="2" t="s">
        <v>250</v>
      </c>
      <c r="D1413" s="4">
        <v>18042.75</v>
      </c>
      <c r="E1413" s="1" t="s">
        <v>1094</v>
      </c>
      <c r="F1413" s="1" t="s">
        <v>163</v>
      </c>
      <c r="G1413" s="1" t="s">
        <v>4074</v>
      </c>
      <c r="H1413" s="1" t="s">
        <v>4482</v>
      </c>
      <c r="I1413" s="1">
        <v>466664.57500255998</v>
      </c>
      <c r="J1413" s="1" t="s">
        <v>4483</v>
      </c>
    </row>
    <row r="1414" spans="1:10" x14ac:dyDescent="0.25">
      <c r="A1414" s="1" t="s">
        <v>4484</v>
      </c>
      <c r="B1414" s="2">
        <v>625287378</v>
      </c>
      <c r="C1414" s="2" t="s">
        <v>114</v>
      </c>
      <c r="D1414" s="4">
        <v>20599.5</v>
      </c>
      <c r="E1414" s="1" t="s">
        <v>1094</v>
      </c>
      <c r="F1414" s="1" t="s">
        <v>1220</v>
      </c>
      <c r="G1414" s="1" t="s">
        <v>4058</v>
      </c>
      <c r="H1414" s="1" t="s">
        <v>4485</v>
      </c>
      <c r="I1414" s="1">
        <v>108454.547034</v>
      </c>
      <c r="J1414" s="1" t="s">
        <v>4486</v>
      </c>
    </row>
    <row r="1415" spans="1:10" x14ac:dyDescent="0.25">
      <c r="A1415" s="1" t="s">
        <v>4487</v>
      </c>
      <c r="B1415" s="2">
        <v>943830410</v>
      </c>
      <c r="C1415" s="2" t="s">
        <v>1201</v>
      </c>
      <c r="D1415" s="4">
        <v>30461.25</v>
      </c>
      <c r="E1415" s="1" t="s">
        <v>1094</v>
      </c>
      <c r="F1415" s="1" t="s">
        <v>115</v>
      </c>
      <c r="G1415" s="1" t="s">
        <v>4074</v>
      </c>
      <c r="H1415" s="1" t="s">
        <v>4488</v>
      </c>
      <c r="I1415" s="1">
        <v>194351.23199999999</v>
      </c>
      <c r="J1415" s="1" t="s">
        <v>4489</v>
      </c>
    </row>
    <row r="1416" spans="1:10" x14ac:dyDescent="0.25">
      <c r="A1416" s="1" t="s">
        <v>4490</v>
      </c>
      <c r="B1416" s="2">
        <v>388752627</v>
      </c>
      <c r="C1416" s="2" t="s">
        <v>322</v>
      </c>
      <c r="D1416" s="4">
        <v>26443.5</v>
      </c>
      <c r="E1416" s="1" t="s">
        <v>1094</v>
      </c>
      <c r="F1416" s="1" t="s">
        <v>587</v>
      </c>
      <c r="G1416" s="1" t="s">
        <v>4105</v>
      </c>
      <c r="H1416" s="1" t="s">
        <v>4491</v>
      </c>
      <c r="I1416" s="1">
        <v>486543.37070460001</v>
      </c>
      <c r="J1416" s="1" t="s">
        <v>4492</v>
      </c>
    </row>
    <row r="1417" spans="1:10" x14ac:dyDescent="0.25">
      <c r="A1417" s="1" t="s">
        <v>4493</v>
      </c>
      <c r="B1417" s="2">
        <v>562393128</v>
      </c>
      <c r="C1417" s="2" t="s">
        <v>18</v>
      </c>
      <c r="D1417" s="4">
        <v>33018</v>
      </c>
      <c r="E1417" s="1" t="s">
        <v>1094</v>
      </c>
      <c r="F1417" s="1" t="s">
        <v>881</v>
      </c>
      <c r="G1417" s="1" t="s">
        <v>4058</v>
      </c>
      <c r="H1417" s="1" t="s">
        <v>4494</v>
      </c>
      <c r="I1417" s="1">
        <v>496253.48394960002</v>
      </c>
      <c r="J1417" s="1" t="s">
        <v>4495</v>
      </c>
    </row>
    <row r="1418" spans="1:10" x14ac:dyDescent="0.25">
      <c r="A1418" s="1" t="s">
        <v>4496</v>
      </c>
      <c r="B1418" s="2">
        <v>34227211</v>
      </c>
      <c r="C1418" s="2" t="s">
        <v>245</v>
      </c>
      <c r="D1418" s="4">
        <v>19503.75</v>
      </c>
      <c r="E1418" s="1" t="s">
        <v>1094</v>
      </c>
      <c r="F1418" s="1" t="s">
        <v>147</v>
      </c>
      <c r="G1418" s="1" t="s">
        <v>4062</v>
      </c>
      <c r="H1418" s="1" t="s">
        <v>4497</v>
      </c>
      <c r="I1418" s="1">
        <v>30212.835088799999</v>
      </c>
      <c r="J1418" s="1" t="s">
        <v>4498</v>
      </c>
    </row>
    <row r="1419" spans="1:10" x14ac:dyDescent="0.25">
      <c r="A1419" s="1" t="s">
        <v>4499</v>
      </c>
      <c r="B1419" s="2">
        <v>256904457</v>
      </c>
      <c r="C1419" s="2" t="s">
        <v>52</v>
      </c>
      <c r="D1419" s="4">
        <v>20234.25</v>
      </c>
      <c r="E1419" s="1" t="s">
        <v>1094</v>
      </c>
      <c r="F1419" s="1" t="s">
        <v>4500</v>
      </c>
      <c r="G1419" s="1" t="s">
        <v>4084</v>
      </c>
      <c r="H1419" s="1" t="s">
        <v>4501</v>
      </c>
      <c r="I1419" s="1">
        <v>198231.50662425</v>
      </c>
      <c r="J1419" s="1" t="s">
        <v>4502</v>
      </c>
    </row>
    <row r="1420" spans="1:10" x14ac:dyDescent="0.25">
      <c r="A1420" s="1" t="s">
        <v>4503</v>
      </c>
      <c r="B1420" s="2">
        <v>600894200</v>
      </c>
      <c r="C1420" s="2" t="s">
        <v>335</v>
      </c>
      <c r="D1420" s="4">
        <v>19869</v>
      </c>
      <c r="E1420" s="1" t="s">
        <v>1094</v>
      </c>
      <c r="F1420" s="1" t="s">
        <v>246</v>
      </c>
      <c r="G1420" s="1" t="s">
        <v>4074</v>
      </c>
      <c r="H1420" s="1" t="s">
        <v>4504</v>
      </c>
      <c r="I1420" s="1">
        <v>79094.888923680002</v>
      </c>
      <c r="J1420" s="1" t="s">
        <v>4505</v>
      </c>
    </row>
    <row r="1421" spans="1:10" x14ac:dyDescent="0.25">
      <c r="A1421" s="1" t="s">
        <v>4506</v>
      </c>
      <c r="B1421" s="2">
        <v>676553473</v>
      </c>
      <c r="C1421" s="2" t="s">
        <v>322</v>
      </c>
      <c r="D1421" s="4">
        <v>26443.5</v>
      </c>
      <c r="E1421" s="1" t="s">
        <v>1094</v>
      </c>
      <c r="F1421" s="1" t="s">
        <v>549</v>
      </c>
      <c r="G1421" s="1" t="s">
        <v>4070</v>
      </c>
      <c r="H1421" s="1" t="s">
        <v>4507</v>
      </c>
      <c r="I1421" s="1">
        <v>214604.35724951999</v>
      </c>
      <c r="J1421" s="1" t="s">
        <v>4508</v>
      </c>
    </row>
    <row r="1422" spans="1:10" x14ac:dyDescent="0.25">
      <c r="A1422" s="1" t="s">
        <v>4509</v>
      </c>
      <c r="B1422" s="2">
        <v>614567503</v>
      </c>
      <c r="C1422" s="2" t="s">
        <v>240</v>
      </c>
      <c r="D1422" s="4">
        <v>22060.5</v>
      </c>
      <c r="E1422" s="1" t="s">
        <v>1094</v>
      </c>
      <c r="F1422" s="1" t="s">
        <v>654</v>
      </c>
      <c r="G1422" s="1" t="s">
        <v>4112</v>
      </c>
      <c r="H1422" s="1" t="s">
        <v>4510</v>
      </c>
      <c r="I1422" s="1">
        <v>169785.04249769999</v>
      </c>
      <c r="J1422" s="1" t="s">
        <v>4511</v>
      </c>
    </row>
    <row r="1423" spans="1:10" x14ac:dyDescent="0.25">
      <c r="A1423" s="1" t="s">
        <v>4512</v>
      </c>
      <c r="B1423" s="2">
        <v>463423254</v>
      </c>
      <c r="C1423" s="2" t="s">
        <v>124</v>
      </c>
      <c r="D1423" s="4">
        <v>14025</v>
      </c>
      <c r="E1423" s="1" t="s">
        <v>1094</v>
      </c>
      <c r="F1423" s="1" t="s">
        <v>1054</v>
      </c>
      <c r="G1423" s="1" t="s">
        <v>4112</v>
      </c>
      <c r="H1423" s="1" t="s">
        <v>4513</v>
      </c>
      <c r="I1423" s="1">
        <v>216022.11880950001</v>
      </c>
      <c r="J1423" s="1" t="s">
        <v>4514</v>
      </c>
    </row>
    <row r="1424" spans="1:10" x14ac:dyDescent="0.25">
      <c r="A1424" s="1" t="s">
        <v>4515</v>
      </c>
      <c r="B1424" s="2">
        <v>465790024</v>
      </c>
      <c r="C1424" s="2" t="s">
        <v>57</v>
      </c>
      <c r="D1424" s="4">
        <v>34113.75</v>
      </c>
      <c r="E1424" s="1" t="s">
        <v>1094</v>
      </c>
      <c r="F1424" s="1" t="s">
        <v>993</v>
      </c>
      <c r="G1424" s="1" t="s">
        <v>4088</v>
      </c>
      <c r="H1424" s="1" t="s">
        <v>4516</v>
      </c>
      <c r="I1424" s="1">
        <v>122324.98218444</v>
      </c>
      <c r="J1424" s="1" t="s">
        <v>4517</v>
      </c>
    </row>
    <row r="1425" spans="1:10" x14ac:dyDescent="0.25">
      <c r="A1425" s="1" t="s">
        <v>4518</v>
      </c>
      <c r="B1425" s="2">
        <v>902196918</v>
      </c>
      <c r="C1425" s="2" t="s">
        <v>357</v>
      </c>
      <c r="D1425" s="4">
        <v>35209.5</v>
      </c>
      <c r="E1425" s="1" t="s">
        <v>1094</v>
      </c>
      <c r="F1425" s="1" t="s">
        <v>523</v>
      </c>
      <c r="G1425" s="1" t="s">
        <v>4088</v>
      </c>
      <c r="H1425" s="1" t="s">
        <v>4519</v>
      </c>
      <c r="I1425" s="1">
        <v>106261.8533856</v>
      </c>
      <c r="J1425" s="1" t="s">
        <v>4520</v>
      </c>
    </row>
    <row r="1426" spans="1:10" x14ac:dyDescent="0.25">
      <c r="A1426" s="1" t="s">
        <v>4521</v>
      </c>
      <c r="B1426" s="2">
        <v>491931973</v>
      </c>
      <c r="C1426" s="2" t="s">
        <v>62</v>
      </c>
      <c r="D1426" s="4">
        <v>22791</v>
      </c>
      <c r="E1426" s="1" t="s">
        <v>1094</v>
      </c>
      <c r="F1426" s="1" t="s">
        <v>381</v>
      </c>
      <c r="G1426" s="1" t="s">
        <v>4058</v>
      </c>
      <c r="H1426" s="1" t="s">
        <v>4522</v>
      </c>
      <c r="I1426" s="1">
        <v>384459.48525600001</v>
      </c>
      <c r="J1426" s="1" t="s">
        <v>4523</v>
      </c>
    </row>
    <row r="1427" spans="1:10" x14ac:dyDescent="0.25">
      <c r="A1427" s="1" t="s">
        <v>4524</v>
      </c>
      <c r="B1427" s="2">
        <v>825804685</v>
      </c>
      <c r="C1427" s="2" t="s">
        <v>221</v>
      </c>
      <c r="D1427" s="4">
        <v>33748.5</v>
      </c>
      <c r="E1427" s="1" t="s">
        <v>1094</v>
      </c>
      <c r="F1427" s="1" t="s">
        <v>885</v>
      </c>
      <c r="G1427" s="1" t="s">
        <v>4099</v>
      </c>
      <c r="H1427" s="1" t="s">
        <v>4525</v>
      </c>
      <c r="I1427" s="1">
        <v>37977.688555519999</v>
      </c>
      <c r="J1427" s="1" t="s">
        <v>4526</v>
      </c>
    </row>
    <row r="1428" spans="1:10" x14ac:dyDescent="0.25">
      <c r="A1428" s="1" t="s">
        <v>4527</v>
      </c>
      <c r="B1428" s="2">
        <v>578792341</v>
      </c>
      <c r="C1428" s="2" t="s">
        <v>77</v>
      </c>
      <c r="D1428" s="4">
        <v>23521.5</v>
      </c>
      <c r="E1428" s="1" t="s">
        <v>1094</v>
      </c>
      <c r="F1428" s="1" t="s">
        <v>323</v>
      </c>
      <c r="G1428" s="1" t="s">
        <v>4220</v>
      </c>
      <c r="H1428" s="1" t="s">
        <v>4528</v>
      </c>
      <c r="I1428" s="1">
        <v>52905.676319999999</v>
      </c>
      <c r="J1428" s="1" t="s">
        <v>4529</v>
      </c>
    </row>
    <row r="1429" spans="1:10" x14ac:dyDescent="0.25">
      <c r="A1429" s="1" t="s">
        <v>2037</v>
      </c>
      <c r="B1429" s="2">
        <v>296279071</v>
      </c>
      <c r="C1429" s="2" t="s">
        <v>365</v>
      </c>
      <c r="D1429" s="4">
        <v>37035.75</v>
      </c>
      <c r="E1429" s="1" t="s">
        <v>1094</v>
      </c>
      <c r="F1429" s="1" t="s">
        <v>965</v>
      </c>
      <c r="G1429" s="1" t="s">
        <v>4088</v>
      </c>
      <c r="H1429" s="1" t="s">
        <v>4530</v>
      </c>
      <c r="I1429" s="1">
        <v>721419.98241599998</v>
      </c>
      <c r="J1429" s="1" t="s">
        <v>4531</v>
      </c>
    </row>
    <row r="1430" spans="1:10" x14ac:dyDescent="0.25">
      <c r="A1430" s="1" t="s">
        <v>4532</v>
      </c>
      <c r="B1430" s="2">
        <v>110714690</v>
      </c>
      <c r="C1430" s="2" t="s">
        <v>862</v>
      </c>
      <c r="D1430" s="4">
        <v>24617.25</v>
      </c>
      <c r="E1430" s="1" t="s">
        <v>1094</v>
      </c>
      <c r="F1430" s="1" t="s">
        <v>310</v>
      </c>
      <c r="G1430" s="1" t="s">
        <v>4088</v>
      </c>
      <c r="H1430" s="1" t="s">
        <v>4533</v>
      </c>
      <c r="I1430" s="1">
        <v>264528.28668024001</v>
      </c>
      <c r="J1430" s="1" t="s">
        <v>4534</v>
      </c>
    </row>
    <row r="1431" spans="1:10" x14ac:dyDescent="0.25">
      <c r="A1431" s="1" t="s">
        <v>4535</v>
      </c>
      <c r="B1431" s="2">
        <v>981655295</v>
      </c>
      <c r="C1431" s="2" t="s">
        <v>217</v>
      </c>
      <c r="D1431" s="4">
        <v>38496.75</v>
      </c>
      <c r="E1431" s="1" t="s">
        <v>1094</v>
      </c>
      <c r="F1431" s="1" t="s">
        <v>422</v>
      </c>
      <c r="G1431" s="1" t="s">
        <v>4220</v>
      </c>
      <c r="H1431" s="1" t="s">
        <v>4536</v>
      </c>
      <c r="I1431" s="1">
        <v>659812.77521640004</v>
      </c>
      <c r="J1431" s="1" t="s">
        <v>4537</v>
      </c>
    </row>
    <row r="1432" spans="1:10" x14ac:dyDescent="0.25">
      <c r="A1432" s="1" t="s">
        <v>4538</v>
      </c>
      <c r="B1432" s="2">
        <v>580770946</v>
      </c>
      <c r="C1432" s="2" t="s">
        <v>43</v>
      </c>
      <c r="D1432" s="4">
        <v>36670.5</v>
      </c>
      <c r="E1432" s="1" t="s">
        <v>1094</v>
      </c>
      <c r="F1432" s="1" t="s">
        <v>940</v>
      </c>
      <c r="G1432" s="1" t="s">
        <v>4058</v>
      </c>
      <c r="H1432" s="1" t="s">
        <v>4539</v>
      </c>
      <c r="I1432" s="1">
        <v>58746.125292739998</v>
      </c>
      <c r="J1432" s="1" t="s">
        <v>4540</v>
      </c>
    </row>
    <row r="1433" spans="1:10" x14ac:dyDescent="0.25">
      <c r="A1433" s="1" t="s">
        <v>4541</v>
      </c>
      <c r="B1433" s="2">
        <v>968633339</v>
      </c>
      <c r="C1433" s="2" t="s">
        <v>33</v>
      </c>
      <c r="D1433" s="4">
        <v>13659.75</v>
      </c>
      <c r="E1433" s="1" t="s">
        <v>1094</v>
      </c>
      <c r="F1433" s="1" t="s">
        <v>1610</v>
      </c>
      <c r="G1433" s="1" t="s">
        <v>4054</v>
      </c>
      <c r="H1433" s="1" t="s">
        <v>4542</v>
      </c>
      <c r="I1433" s="1">
        <v>127208.92940595</v>
      </c>
      <c r="J1433" s="1" t="s">
        <v>4543</v>
      </c>
    </row>
    <row r="1434" spans="1:10" x14ac:dyDescent="0.25">
      <c r="A1434" s="1" t="s">
        <v>4544</v>
      </c>
      <c r="B1434" s="2">
        <v>226863630</v>
      </c>
      <c r="C1434" s="2" t="s">
        <v>134</v>
      </c>
      <c r="D1434" s="4">
        <v>37401</v>
      </c>
      <c r="E1434" s="1" t="s">
        <v>1094</v>
      </c>
      <c r="F1434" s="1" t="s">
        <v>264</v>
      </c>
      <c r="G1434" s="1" t="s">
        <v>4074</v>
      </c>
      <c r="H1434" s="1" t="s">
        <v>4545</v>
      </c>
      <c r="I1434" s="1">
        <v>304819.2107688</v>
      </c>
      <c r="J1434" s="1" t="s">
        <v>4546</v>
      </c>
    </row>
    <row r="1435" spans="1:10" x14ac:dyDescent="0.25">
      <c r="A1435" s="1" t="s">
        <v>4547</v>
      </c>
      <c r="B1435" s="2">
        <v>381042871</v>
      </c>
      <c r="C1435" s="2" t="s">
        <v>217</v>
      </c>
      <c r="D1435" s="4">
        <v>38496.75</v>
      </c>
      <c r="E1435" s="1" t="s">
        <v>1094</v>
      </c>
      <c r="F1435" s="1" t="s">
        <v>340</v>
      </c>
      <c r="G1435" s="1" t="s">
        <v>4095</v>
      </c>
      <c r="H1435" s="1" t="s">
        <v>4548</v>
      </c>
      <c r="I1435" s="1">
        <v>612547.612005</v>
      </c>
      <c r="J1435" s="1" t="s">
        <v>4549</v>
      </c>
    </row>
    <row r="1436" spans="1:10" x14ac:dyDescent="0.25">
      <c r="A1436" s="1" t="s">
        <v>4550</v>
      </c>
      <c r="B1436" s="2">
        <v>894404158</v>
      </c>
      <c r="C1436" s="2" t="s">
        <v>365</v>
      </c>
      <c r="D1436" s="4">
        <v>37035.75</v>
      </c>
      <c r="E1436" s="1" t="s">
        <v>1094</v>
      </c>
      <c r="F1436" s="1" t="s">
        <v>587</v>
      </c>
      <c r="G1436" s="1" t="s">
        <v>4112</v>
      </c>
      <c r="H1436" s="1" t="s">
        <v>4551</v>
      </c>
      <c r="I1436" s="1">
        <v>1195123.1672556</v>
      </c>
      <c r="J1436" s="1" t="s">
        <v>4552</v>
      </c>
    </row>
    <row r="1437" spans="1:10" x14ac:dyDescent="0.25">
      <c r="A1437" s="1" t="s">
        <v>4553</v>
      </c>
      <c r="B1437" s="2">
        <v>67197710</v>
      </c>
      <c r="C1437" s="2" t="s">
        <v>57</v>
      </c>
      <c r="D1437" s="4">
        <v>34113.75</v>
      </c>
      <c r="E1437" s="1" t="s">
        <v>1094</v>
      </c>
      <c r="F1437" s="1" t="s">
        <v>1576</v>
      </c>
      <c r="G1437" s="1" t="s">
        <v>4058</v>
      </c>
      <c r="H1437" s="1" t="s">
        <v>4554</v>
      </c>
      <c r="I1437" s="1">
        <v>65208.212345599997</v>
      </c>
      <c r="J1437" s="1" t="s">
        <v>4555</v>
      </c>
    </row>
    <row r="1438" spans="1:10" x14ac:dyDescent="0.25">
      <c r="A1438" s="1" t="s">
        <v>4556</v>
      </c>
      <c r="B1438" s="2">
        <v>877212776</v>
      </c>
      <c r="C1438" s="2" t="s">
        <v>154</v>
      </c>
      <c r="D1438" s="4">
        <v>29730.75</v>
      </c>
      <c r="E1438" s="1" t="s">
        <v>1094</v>
      </c>
      <c r="F1438" s="1" t="s">
        <v>58</v>
      </c>
      <c r="G1438" s="1" t="s">
        <v>4088</v>
      </c>
      <c r="H1438" s="1" t="s">
        <v>4557</v>
      </c>
      <c r="I1438" s="1">
        <v>103575.58169399999</v>
      </c>
      <c r="J1438" s="1" t="s">
        <v>4558</v>
      </c>
    </row>
    <row r="1439" spans="1:10" x14ac:dyDescent="0.25">
      <c r="A1439" s="1" t="s">
        <v>4559</v>
      </c>
      <c r="B1439" s="2">
        <v>481756337</v>
      </c>
      <c r="C1439" s="2" t="s">
        <v>389</v>
      </c>
      <c r="D1439" s="4">
        <v>29365.5</v>
      </c>
      <c r="E1439" s="1" t="s">
        <v>1094</v>
      </c>
      <c r="F1439" s="1" t="s">
        <v>784</v>
      </c>
      <c r="G1439" s="1" t="s">
        <v>4058</v>
      </c>
      <c r="H1439" s="1" t="s">
        <v>4560</v>
      </c>
      <c r="I1439" s="1">
        <v>280382.80895999999</v>
      </c>
      <c r="J1439" s="1" t="s">
        <v>1108</v>
      </c>
    </row>
    <row r="1440" spans="1:10" x14ac:dyDescent="0.25">
      <c r="A1440" s="1" t="s">
        <v>4561</v>
      </c>
      <c r="B1440" s="2">
        <v>164215475</v>
      </c>
      <c r="C1440" s="2" t="s">
        <v>180</v>
      </c>
      <c r="D1440" s="4">
        <v>35940</v>
      </c>
      <c r="E1440" s="1" t="s">
        <v>1094</v>
      </c>
      <c r="F1440" s="1" t="s">
        <v>2602</v>
      </c>
      <c r="G1440" s="1" t="s">
        <v>4074</v>
      </c>
      <c r="H1440" s="1" t="s">
        <v>4562</v>
      </c>
      <c r="I1440" s="1">
        <v>415070.3612475</v>
      </c>
      <c r="J1440" s="1" t="s">
        <v>4563</v>
      </c>
    </row>
    <row r="1441" spans="1:10" x14ac:dyDescent="0.25">
      <c r="A1441" s="1" t="s">
        <v>4564</v>
      </c>
      <c r="B1441" s="2">
        <v>492145316</v>
      </c>
      <c r="C1441" s="2" t="s">
        <v>452</v>
      </c>
      <c r="D1441" s="4">
        <v>26078.25</v>
      </c>
      <c r="E1441" s="1" t="s">
        <v>1094</v>
      </c>
      <c r="F1441" s="1" t="s">
        <v>1016</v>
      </c>
      <c r="G1441" s="1" t="s">
        <v>4220</v>
      </c>
      <c r="H1441" s="1" t="s">
        <v>4565</v>
      </c>
      <c r="I1441" s="1">
        <v>549910.24124400003</v>
      </c>
      <c r="J1441" s="1" t="s">
        <v>4566</v>
      </c>
    </row>
    <row r="1442" spans="1:10" x14ac:dyDescent="0.25">
      <c r="A1442" s="1" t="s">
        <v>4567</v>
      </c>
      <c r="B1442" s="2">
        <v>523582688</v>
      </c>
      <c r="C1442" s="2" t="s">
        <v>869</v>
      </c>
      <c r="D1442" s="4">
        <v>17312.25</v>
      </c>
      <c r="E1442" s="1" t="s">
        <v>1094</v>
      </c>
      <c r="F1442" s="1" t="s">
        <v>438</v>
      </c>
      <c r="G1442" s="1" t="s">
        <v>4070</v>
      </c>
      <c r="H1442" s="1" t="s">
        <v>4568</v>
      </c>
      <c r="I1442" s="1">
        <v>356023.84212360001</v>
      </c>
      <c r="J1442" s="1" t="s">
        <v>4569</v>
      </c>
    </row>
    <row r="1443" spans="1:10" x14ac:dyDescent="0.25">
      <c r="A1443" s="1" t="s">
        <v>4570</v>
      </c>
      <c r="B1443" s="2">
        <v>327013364</v>
      </c>
      <c r="C1443" s="2" t="s">
        <v>194</v>
      </c>
      <c r="D1443" s="4">
        <v>30826.5</v>
      </c>
      <c r="E1443" s="1" t="s">
        <v>1094</v>
      </c>
      <c r="F1443" s="1" t="s">
        <v>885</v>
      </c>
      <c r="G1443" s="1" t="s">
        <v>4220</v>
      </c>
      <c r="H1443" s="1" t="s">
        <v>4571</v>
      </c>
      <c r="I1443" s="1">
        <v>328068.47045700002</v>
      </c>
      <c r="J1443" s="1" t="s">
        <v>4572</v>
      </c>
    </row>
    <row r="1444" spans="1:10" x14ac:dyDescent="0.25">
      <c r="A1444" s="1" t="s">
        <v>4573</v>
      </c>
      <c r="B1444" s="2">
        <v>729505202</v>
      </c>
      <c r="C1444" s="2" t="s">
        <v>255</v>
      </c>
      <c r="D1444" s="4">
        <v>25347.75</v>
      </c>
      <c r="E1444" s="1" t="s">
        <v>1094</v>
      </c>
      <c r="F1444" s="1" t="s">
        <v>1090</v>
      </c>
      <c r="G1444" s="1" t="s">
        <v>4066</v>
      </c>
      <c r="H1444" s="1" t="s">
        <v>4574</v>
      </c>
      <c r="I1444" s="1">
        <v>88288.099048799893</v>
      </c>
      <c r="J1444" s="1" t="s">
        <v>4575</v>
      </c>
    </row>
    <row r="1445" spans="1:10" x14ac:dyDescent="0.25">
      <c r="A1445" s="1" t="s">
        <v>4576</v>
      </c>
      <c r="B1445" s="2">
        <v>798424866</v>
      </c>
      <c r="C1445" s="2" t="s">
        <v>513</v>
      </c>
      <c r="D1445" s="4">
        <v>32287.5</v>
      </c>
      <c r="E1445" s="1" t="s">
        <v>1094</v>
      </c>
      <c r="F1445" s="1" t="s">
        <v>208</v>
      </c>
      <c r="G1445" s="1" t="s">
        <v>4084</v>
      </c>
      <c r="H1445" s="1" t="s">
        <v>4577</v>
      </c>
      <c r="I1445" s="1">
        <v>178097.19737040001</v>
      </c>
      <c r="J1445" s="1" t="s">
        <v>4578</v>
      </c>
    </row>
    <row r="1446" spans="1:10" x14ac:dyDescent="0.25">
      <c r="A1446" s="1" t="s">
        <v>4579</v>
      </c>
      <c r="B1446" s="2">
        <v>198416249</v>
      </c>
      <c r="C1446" s="2" t="s">
        <v>245</v>
      </c>
      <c r="D1446" s="4">
        <v>19503.75</v>
      </c>
      <c r="E1446" s="1" t="s">
        <v>1094</v>
      </c>
      <c r="F1446" s="1" t="s">
        <v>418</v>
      </c>
      <c r="G1446" s="1" t="s">
        <v>4058</v>
      </c>
      <c r="H1446" s="1" t="s">
        <v>4580</v>
      </c>
      <c r="I1446" s="1">
        <v>87160.047145599994</v>
      </c>
      <c r="J1446" s="1" t="s">
        <v>4581</v>
      </c>
    </row>
    <row r="1447" spans="1:10" x14ac:dyDescent="0.25">
      <c r="A1447" s="1" t="s">
        <v>4582</v>
      </c>
      <c r="B1447" s="2">
        <v>910308583</v>
      </c>
      <c r="C1447" s="2" t="s">
        <v>226</v>
      </c>
      <c r="D1447" s="4">
        <v>31557</v>
      </c>
      <c r="E1447" s="1" t="s">
        <v>1094</v>
      </c>
      <c r="F1447" s="1" t="s">
        <v>2311</v>
      </c>
      <c r="G1447" s="1" t="s">
        <v>4066</v>
      </c>
      <c r="H1447" s="1" t="s">
        <v>4583</v>
      </c>
      <c r="I1447" s="1">
        <v>70116.806182500004</v>
      </c>
      <c r="J1447" s="1" t="s">
        <v>4584</v>
      </c>
    </row>
    <row r="1448" spans="1:10" x14ac:dyDescent="0.25">
      <c r="A1448" s="1" t="s">
        <v>4585</v>
      </c>
      <c r="B1448" s="2">
        <v>196549293</v>
      </c>
      <c r="C1448" s="2" t="s">
        <v>470</v>
      </c>
      <c r="D1448" s="4">
        <v>14755.5</v>
      </c>
      <c r="E1448" s="1" t="s">
        <v>1094</v>
      </c>
      <c r="F1448" s="1" t="s">
        <v>2112</v>
      </c>
      <c r="G1448" s="1" t="s">
        <v>4058</v>
      </c>
      <c r="H1448" s="1" t="s">
        <v>4586</v>
      </c>
      <c r="I1448" s="1">
        <v>96877.102583040003</v>
      </c>
      <c r="J1448" s="1" t="s">
        <v>4587</v>
      </c>
    </row>
    <row r="1449" spans="1:10" x14ac:dyDescent="0.25">
      <c r="A1449" s="1" t="s">
        <v>4588</v>
      </c>
      <c r="B1449" s="2">
        <v>606522640</v>
      </c>
      <c r="C1449" s="2" t="s">
        <v>513</v>
      </c>
      <c r="D1449" s="4">
        <v>32287.5</v>
      </c>
      <c r="E1449" s="1" t="s">
        <v>1094</v>
      </c>
      <c r="F1449" s="1" t="s">
        <v>19</v>
      </c>
      <c r="G1449" s="1" t="s">
        <v>4105</v>
      </c>
      <c r="H1449" s="1" t="s">
        <v>4589</v>
      </c>
      <c r="I1449" s="1">
        <v>1168238.2748400001</v>
      </c>
      <c r="J1449" s="1" t="s">
        <v>4590</v>
      </c>
    </row>
    <row r="1450" spans="1:10" x14ac:dyDescent="0.25">
      <c r="A1450" s="1" t="s">
        <v>4591</v>
      </c>
      <c r="B1450" s="2">
        <v>268560799</v>
      </c>
      <c r="C1450" s="2" t="s">
        <v>129</v>
      </c>
      <c r="D1450" s="4">
        <v>15120.75</v>
      </c>
      <c r="E1450" s="1" t="s">
        <v>1094</v>
      </c>
      <c r="F1450" s="1" t="s">
        <v>870</v>
      </c>
      <c r="G1450" s="1" t="s">
        <v>4066</v>
      </c>
      <c r="H1450" s="1" t="s">
        <v>4592</v>
      </c>
      <c r="I1450" s="1">
        <v>287978.7642336</v>
      </c>
      <c r="J1450" s="1" t="s">
        <v>4593</v>
      </c>
    </row>
    <row r="1451" spans="1:10" x14ac:dyDescent="0.25">
      <c r="A1451" s="1" t="s">
        <v>4594</v>
      </c>
      <c r="B1451" s="2">
        <v>354450304</v>
      </c>
      <c r="C1451" s="2" t="s">
        <v>134</v>
      </c>
      <c r="D1451" s="4">
        <v>37401</v>
      </c>
      <c r="E1451" s="1" t="s">
        <v>1094</v>
      </c>
      <c r="F1451" s="1" t="s">
        <v>438</v>
      </c>
      <c r="G1451" s="1" t="s">
        <v>4066</v>
      </c>
      <c r="H1451" s="1" t="s">
        <v>4595</v>
      </c>
      <c r="I1451" s="1">
        <v>47173.115030480003</v>
      </c>
      <c r="J1451" s="1" t="s">
        <v>4596</v>
      </c>
    </row>
    <row r="1452" spans="1:10" x14ac:dyDescent="0.25">
      <c r="A1452" s="1" t="s">
        <v>4597</v>
      </c>
      <c r="B1452" s="2">
        <v>773819353</v>
      </c>
      <c r="C1452" s="2" t="s">
        <v>322</v>
      </c>
      <c r="D1452" s="4">
        <v>26443.5</v>
      </c>
      <c r="E1452" s="1" t="s">
        <v>1094</v>
      </c>
      <c r="F1452" s="1" t="s">
        <v>1308</v>
      </c>
      <c r="G1452" s="1" t="s">
        <v>4084</v>
      </c>
      <c r="H1452" s="1" t="s">
        <v>4598</v>
      </c>
      <c r="I1452" s="1">
        <v>55760.156449200003</v>
      </c>
      <c r="J1452" s="1" t="s">
        <v>4599</v>
      </c>
    </row>
    <row r="1453" spans="1:10" x14ac:dyDescent="0.25">
      <c r="A1453" s="1" t="s">
        <v>4600</v>
      </c>
      <c r="B1453" s="2">
        <v>510699033</v>
      </c>
      <c r="C1453" s="2" t="s">
        <v>240</v>
      </c>
      <c r="D1453" s="4">
        <v>22060.5</v>
      </c>
      <c r="E1453" s="1" t="s">
        <v>1094</v>
      </c>
      <c r="F1453" s="1" t="s">
        <v>256</v>
      </c>
      <c r="G1453" s="1" t="s">
        <v>4058</v>
      </c>
      <c r="H1453" s="1" t="s">
        <v>4601</v>
      </c>
      <c r="I1453" s="1">
        <v>137574.27783000001</v>
      </c>
      <c r="J1453" s="1" t="s">
        <v>4602</v>
      </c>
    </row>
    <row r="1454" spans="1:10" x14ac:dyDescent="0.25">
      <c r="A1454" s="1" t="s">
        <v>4603</v>
      </c>
      <c r="B1454" s="2">
        <v>20362316</v>
      </c>
      <c r="C1454" s="2" t="s">
        <v>114</v>
      </c>
      <c r="D1454" s="4">
        <v>20599.5</v>
      </c>
      <c r="E1454" s="1" t="s">
        <v>1094</v>
      </c>
      <c r="F1454" s="1" t="s">
        <v>1721</v>
      </c>
      <c r="G1454" s="1" t="s">
        <v>4054</v>
      </c>
      <c r="H1454" s="1" t="s">
        <v>4604</v>
      </c>
      <c r="I1454" s="1">
        <v>44365.213430999996</v>
      </c>
      <c r="J1454" s="1" t="s">
        <v>4605</v>
      </c>
    </row>
    <row r="1455" spans="1:10" x14ac:dyDescent="0.25">
      <c r="A1455" s="1" t="s">
        <v>4606</v>
      </c>
      <c r="B1455" s="2">
        <v>336984371</v>
      </c>
      <c r="C1455" s="2" t="s">
        <v>556</v>
      </c>
      <c r="D1455" s="4">
        <v>27174</v>
      </c>
      <c r="E1455" s="1" t="s">
        <v>1094</v>
      </c>
      <c r="F1455" s="1" t="s">
        <v>418</v>
      </c>
      <c r="G1455" s="1" t="s">
        <v>4119</v>
      </c>
      <c r="H1455" s="1" t="s">
        <v>4607</v>
      </c>
      <c r="I1455" s="1">
        <v>440667.709776</v>
      </c>
      <c r="J1455" s="1" t="s">
        <v>4608</v>
      </c>
    </row>
    <row r="1456" spans="1:10" x14ac:dyDescent="0.25">
      <c r="A1456" s="1" t="s">
        <v>4609</v>
      </c>
      <c r="B1456" s="2">
        <v>332008952</v>
      </c>
      <c r="C1456" s="2" t="s">
        <v>62</v>
      </c>
      <c r="D1456" s="4">
        <v>22791</v>
      </c>
      <c r="E1456" s="1" t="s">
        <v>1094</v>
      </c>
      <c r="F1456" s="1" t="s">
        <v>227</v>
      </c>
      <c r="G1456" s="1" t="s">
        <v>4119</v>
      </c>
      <c r="H1456" s="1" t="s">
        <v>4610</v>
      </c>
      <c r="I1456" s="1">
        <v>38569.014455999997</v>
      </c>
      <c r="J1456" s="1" t="s">
        <v>4611</v>
      </c>
    </row>
    <row r="1457" spans="1:10" x14ac:dyDescent="0.25">
      <c r="A1457" s="1" t="s">
        <v>4612</v>
      </c>
      <c r="B1457" s="2">
        <v>15829268</v>
      </c>
      <c r="C1457" s="2" t="s">
        <v>119</v>
      </c>
      <c r="D1457" s="4">
        <v>24982.5</v>
      </c>
      <c r="E1457" s="1" t="s">
        <v>1094</v>
      </c>
      <c r="F1457" s="1" t="s">
        <v>130</v>
      </c>
      <c r="G1457" s="1" t="s">
        <v>4105</v>
      </c>
      <c r="H1457" s="1" t="s">
        <v>4613</v>
      </c>
      <c r="I1457" s="1">
        <v>187532.5866336</v>
      </c>
      <c r="J1457" s="1" t="s">
        <v>4614</v>
      </c>
    </row>
    <row r="1458" spans="1:10" x14ac:dyDescent="0.25">
      <c r="A1458" s="1" t="s">
        <v>4615</v>
      </c>
      <c r="B1458" s="2">
        <v>6975495</v>
      </c>
      <c r="C1458" s="2" t="s">
        <v>180</v>
      </c>
      <c r="D1458" s="4">
        <v>35940</v>
      </c>
      <c r="E1458" s="1" t="s">
        <v>1094</v>
      </c>
      <c r="F1458" s="1" t="s">
        <v>1146</v>
      </c>
      <c r="G1458" s="1" t="s">
        <v>4148</v>
      </c>
      <c r="H1458" s="1" t="s">
        <v>4616</v>
      </c>
      <c r="I1458" s="1">
        <v>51169.557394019997</v>
      </c>
      <c r="J1458" s="1" t="s">
        <v>4617</v>
      </c>
    </row>
    <row r="1459" spans="1:10" x14ac:dyDescent="0.25">
      <c r="A1459" s="1" t="s">
        <v>4618</v>
      </c>
      <c r="B1459" s="2">
        <v>744867727</v>
      </c>
      <c r="C1459" s="2" t="s">
        <v>101</v>
      </c>
      <c r="D1459" s="4">
        <v>19138.5</v>
      </c>
      <c r="E1459" s="1" t="s">
        <v>1094</v>
      </c>
      <c r="F1459" s="1" t="s">
        <v>231</v>
      </c>
      <c r="G1459" s="1" t="s">
        <v>4099</v>
      </c>
      <c r="H1459" s="1" t="s">
        <v>4619</v>
      </c>
      <c r="I1459" s="1">
        <v>173083.59179999999</v>
      </c>
      <c r="J1459" s="1" t="s">
        <v>4620</v>
      </c>
    </row>
    <row r="1460" spans="1:10" x14ac:dyDescent="0.25">
      <c r="A1460" s="1" t="s">
        <v>4621</v>
      </c>
      <c r="B1460" s="2">
        <v>59840529</v>
      </c>
      <c r="C1460" s="2" t="s">
        <v>92</v>
      </c>
      <c r="D1460" s="4">
        <v>29000.25</v>
      </c>
      <c r="E1460" s="1" t="s">
        <v>1094</v>
      </c>
      <c r="F1460" s="1" t="s">
        <v>404</v>
      </c>
      <c r="G1460" s="1" t="s">
        <v>4119</v>
      </c>
      <c r="H1460" s="1" t="s">
        <v>4622</v>
      </c>
      <c r="I1460" s="1">
        <v>1549728.9252863999</v>
      </c>
      <c r="J1460" s="1" t="s">
        <v>4623</v>
      </c>
    </row>
    <row r="1461" spans="1:10" x14ac:dyDescent="0.25">
      <c r="A1461" s="1" t="s">
        <v>4624</v>
      </c>
      <c r="B1461" s="2">
        <v>549134996</v>
      </c>
      <c r="C1461" s="2" t="s">
        <v>513</v>
      </c>
      <c r="D1461" s="4">
        <v>32287.5</v>
      </c>
      <c r="E1461" s="1" t="s">
        <v>1094</v>
      </c>
      <c r="F1461" s="1" t="s">
        <v>483</v>
      </c>
      <c r="G1461" s="1" t="s">
        <v>4095</v>
      </c>
      <c r="H1461" s="1" t="s">
        <v>4625</v>
      </c>
      <c r="I1461" s="1">
        <v>180981.64447944</v>
      </c>
      <c r="J1461" s="1" t="s">
        <v>4626</v>
      </c>
    </row>
    <row r="1462" spans="1:10" x14ac:dyDescent="0.25">
      <c r="A1462" s="1" t="s">
        <v>4627</v>
      </c>
      <c r="B1462" s="2">
        <v>463419959</v>
      </c>
      <c r="C1462" s="2" t="s">
        <v>72</v>
      </c>
      <c r="D1462" s="4">
        <v>34844.25</v>
      </c>
      <c r="E1462" s="1" t="s">
        <v>1094</v>
      </c>
      <c r="F1462" s="1" t="s">
        <v>2112</v>
      </c>
      <c r="G1462" s="1" t="s">
        <v>4062</v>
      </c>
      <c r="H1462" s="1" t="s">
        <v>4628</v>
      </c>
      <c r="I1462" s="1">
        <v>219547.36804</v>
      </c>
      <c r="J1462" s="1" t="s">
        <v>4629</v>
      </c>
    </row>
    <row r="1463" spans="1:10" x14ac:dyDescent="0.25">
      <c r="A1463" s="1" t="s">
        <v>4630</v>
      </c>
      <c r="B1463" s="2">
        <v>671787046</v>
      </c>
      <c r="C1463" s="2" t="s">
        <v>348</v>
      </c>
      <c r="D1463" s="4">
        <v>28635</v>
      </c>
      <c r="E1463" s="1" t="s">
        <v>1094</v>
      </c>
      <c r="F1463" s="1" t="s">
        <v>286</v>
      </c>
      <c r="G1463" s="1" t="s">
        <v>4070</v>
      </c>
      <c r="H1463" s="1" t="s">
        <v>4631</v>
      </c>
      <c r="I1463" s="1">
        <v>29260.276186679999</v>
      </c>
      <c r="J1463" s="1" t="s">
        <v>4632</v>
      </c>
    </row>
    <row r="1464" spans="1:10" x14ac:dyDescent="0.25">
      <c r="A1464" s="1" t="s">
        <v>4633</v>
      </c>
      <c r="B1464" s="2">
        <v>100495274</v>
      </c>
      <c r="C1464" s="2" t="s">
        <v>606</v>
      </c>
      <c r="D1464" s="4">
        <v>23886.75</v>
      </c>
      <c r="E1464" s="1" t="s">
        <v>1094</v>
      </c>
      <c r="F1464" s="1" t="s">
        <v>130</v>
      </c>
      <c r="G1464" s="1" t="s">
        <v>4119</v>
      </c>
      <c r="H1464" s="1" t="s">
        <v>4634</v>
      </c>
      <c r="I1464" s="1">
        <v>211889.31831969999</v>
      </c>
      <c r="J1464" s="1" t="s">
        <v>4635</v>
      </c>
    </row>
    <row r="1465" spans="1:10" x14ac:dyDescent="0.25">
      <c r="A1465" s="1" t="s">
        <v>4636</v>
      </c>
      <c r="B1465" s="2">
        <v>977290336</v>
      </c>
      <c r="C1465" s="2" t="s">
        <v>698</v>
      </c>
      <c r="D1465" s="4">
        <v>18408</v>
      </c>
      <c r="E1465" s="1" t="s">
        <v>1094</v>
      </c>
      <c r="F1465" s="1" t="s">
        <v>399</v>
      </c>
      <c r="G1465" s="1" t="s">
        <v>4095</v>
      </c>
      <c r="H1465" s="1" t="s">
        <v>4637</v>
      </c>
      <c r="I1465" s="1">
        <v>69437.317748400004</v>
      </c>
      <c r="J1465" s="1" t="s">
        <v>4638</v>
      </c>
    </row>
    <row r="1466" spans="1:10" x14ac:dyDescent="0.25">
      <c r="A1466" s="1" t="s">
        <v>4639</v>
      </c>
      <c r="B1466" s="2">
        <v>244754421</v>
      </c>
      <c r="C1466" s="2" t="s">
        <v>167</v>
      </c>
      <c r="D1466" s="4">
        <v>18773.25</v>
      </c>
      <c r="E1466" s="1" t="s">
        <v>1094</v>
      </c>
      <c r="F1466" s="1" t="s">
        <v>978</v>
      </c>
      <c r="G1466" s="1" t="s">
        <v>4058</v>
      </c>
      <c r="H1466" s="1" t="s">
        <v>4640</v>
      </c>
      <c r="I1466" s="1">
        <v>88633.744785600007</v>
      </c>
      <c r="J1466" s="1" t="s">
        <v>4641</v>
      </c>
    </row>
    <row r="1467" spans="1:10" x14ac:dyDescent="0.25">
      <c r="A1467" s="1" t="s">
        <v>4642</v>
      </c>
      <c r="B1467" s="2">
        <v>54092581</v>
      </c>
      <c r="C1467" s="2" t="s">
        <v>18</v>
      </c>
      <c r="D1467" s="4">
        <v>33018</v>
      </c>
      <c r="E1467" s="1" t="s">
        <v>1094</v>
      </c>
      <c r="F1467" s="1" t="s">
        <v>549</v>
      </c>
      <c r="G1467" s="1" t="s">
        <v>4074</v>
      </c>
      <c r="H1467" s="1" t="s">
        <v>4643</v>
      </c>
      <c r="I1467" s="1">
        <v>260285.04684</v>
      </c>
      <c r="J1467" s="1" t="s">
        <v>4644</v>
      </c>
    </row>
    <row r="1468" spans="1:10" x14ac:dyDescent="0.25">
      <c r="A1468" s="1" t="s">
        <v>4645</v>
      </c>
      <c r="B1468" s="2">
        <v>48131367</v>
      </c>
      <c r="C1468" s="2" t="s">
        <v>452</v>
      </c>
      <c r="D1468" s="4">
        <v>26078.25</v>
      </c>
      <c r="E1468" s="1" t="s">
        <v>1094</v>
      </c>
      <c r="F1468" s="1" t="s">
        <v>893</v>
      </c>
      <c r="G1468" s="1" t="s">
        <v>4084</v>
      </c>
      <c r="H1468" s="1" t="s">
        <v>4646</v>
      </c>
      <c r="I1468" s="1">
        <v>91260.480383999995</v>
      </c>
      <c r="J1468" s="1" t="s">
        <v>4647</v>
      </c>
    </row>
    <row r="1469" spans="1:10" x14ac:dyDescent="0.25">
      <c r="A1469" s="1" t="s">
        <v>4648</v>
      </c>
      <c r="B1469" s="2">
        <v>224073752</v>
      </c>
      <c r="C1469" s="2" t="s">
        <v>119</v>
      </c>
      <c r="D1469" s="4">
        <v>24982.5</v>
      </c>
      <c r="E1469" s="1" t="s">
        <v>1094</v>
      </c>
      <c r="F1469" s="1" t="s">
        <v>78</v>
      </c>
      <c r="G1469" s="1" t="s">
        <v>4066</v>
      </c>
      <c r="H1469" s="1" t="s">
        <v>4649</v>
      </c>
      <c r="I1469" s="1">
        <v>165788.46950400001</v>
      </c>
      <c r="J1469" s="1" t="s">
        <v>4650</v>
      </c>
    </row>
    <row r="1470" spans="1:10" x14ac:dyDescent="0.25">
      <c r="A1470" s="1" t="s">
        <v>4651</v>
      </c>
      <c r="B1470" s="2">
        <v>825095612</v>
      </c>
      <c r="C1470" s="2" t="s">
        <v>273</v>
      </c>
      <c r="D1470" s="4">
        <v>20964.75</v>
      </c>
      <c r="E1470" s="1" t="s">
        <v>1094</v>
      </c>
      <c r="F1470" s="1" t="s">
        <v>569</v>
      </c>
      <c r="G1470" s="1" t="s">
        <v>4088</v>
      </c>
      <c r="H1470" s="1" t="s">
        <v>4652</v>
      </c>
      <c r="I1470" s="1">
        <v>130076.0531514</v>
      </c>
      <c r="J1470" s="1" t="s">
        <v>4653</v>
      </c>
    </row>
    <row r="1471" spans="1:10" x14ac:dyDescent="0.25">
      <c r="A1471" s="1" t="s">
        <v>4654</v>
      </c>
      <c r="B1471" s="2">
        <v>180698572</v>
      </c>
      <c r="C1471" s="2" t="s">
        <v>134</v>
      </c>
      <c r="D1471" s="4">
        <v>37401</v>
      </c>
      <c r="E1471" s="1" t="s">
        <v>1094</v>
      </c>
      <c r="F1471" s="1" t="s">
        <v>282</v>
      </c>
      <c r="G1471" s="1" t="s">
        <v>4105</v>
      </c>
      <c r="H1471" s="1" t="s">
        <v>4655</v>
      </c>
      <c r="I1471" s="1">
        <v>91289.858980320001</v>
      </c>
      <c r="J1471" s="1" t="s">
        <v>4656</v>
      </c>
    </row>
    <row r="1472" spans="1:10" x14ac:dyDescent="0.25">
      <c r="A1472" s="1" t="s">
        <v>4657</v>
      </c>
      <c r="B1472" s="2">
        <v>148160170</v>
      </c>
      <c r="C1472" s="2" t="s">
        <v>203</v>
      </c>
      <c r="D1472" s="4">
        <v>27539.25</v>
      </c>
      <c r="E1472" s="1" t="s">
        <v>1094</v>
      </c>
      <c r="F1472" s="1" t="s">
        <v>58</v>
      </c>
      <c r="G1472" s="1" t="s">
        <v>4058</v>
      </c>
      <c r="H1472" s="1" t="s">
        <v>4658</v>
      </c>
      <c r="I1472" s="1" t="s">
        <v>4658</v>
      </c>
      <c r="J1472" s="1" t="s">
        <v>4659</v>
      </c>
    </row>
    <row r="1473" spans="1:10" x14ac:dyDescent="0.25">
      <c r="A1473" s="1" t="s">
        <v>4660</v>
      </c>
      <c r="B1473" s="2">
        <v>169864235</v>
      </c>
      <c r="C1473" s="2" t="s">
        <v>1201</v>
      </c>
      <c r="D1473" s="4">
        <v>30461.25</v>
      </c>
      <c r="E1473" s="1" t="s">
        <v>1094</v>
      </c>
      <c r="F1473" s="1" t="s">
        <v>442</v>
      </c>
      <c r="G1473" s="1" t="s">
        <v>4084</v>
      </c>
      <c r="H1473" s="1" t="s">
        <v>4661</v>
      </c>
      <c r="I1473" s="1">
        <v>106283.6313392</v>
      </c>
      <c r="J1473" s="1" t="s">
        <v>4662</v>
      </c>
    </row>
    <row r="1474" spans="1:10" x14ac:dyDescent="0.25">
      <c r="A1474" s="1" t="s">
        <v>4663</v>
      </c>
      <c r="B1474" s="2">
        <v>976789119</v>
      </c>
      <c r="C1474" s="2" t="s">
        <v>101</v>
      </c>
      <c r="D1474" s="4">
        <v>19138.5</v>
      </c>
      <c r="E1474" s="1" t="s">
        <v>1094</v>
      </c>
      <c r="F1474" s="1" t="s">
        <v>2602</v>
      </c>
      <c r="G1474" s="1" t="s">
        <v>4058</v>
      </c>
      <c r="H1474" s="1" t="s">
        <v>4664</v>
      </c>
      <c r="I1474" s="1">
        <v>232569.08043599999</v>
      </c>
      <c r="J1474" s="1" t="s">
        <v>4665</v>
      </c>
    </row>
    <row r="1475" spans="1:10" x14ac:dyDescent="0.25">
      <c r="A1475" s="1" t="s">
        <v>4666</v>
      </c>
      <c r="B1475" s="2">
        <v>226392113</v>
      </c>
      <c r="C1475" s="2" t="s">
        <v>114</v>
      </c>
      <c r="D1475" s="4">
        <v>20599.5</v>
      </c>
      <c r="E1475" s="1" t="s">
        <v>1094</v>
      </c>
      <c r="F1475" s="1" t="s">
        <v>682</v>
      </c>
      <c r="G1475" s="1" t="s">
        <v>4074</v>
      </c>
      <c r="H1475" s="1" t="s">
        <v>4667</v>
      </c>
      <c r="I1475" s="1">
        <v>439233.25900860003</v>
      </c>
      <c r="J1475" s="1" t="s">
        <v>4668</v>
      </c>
    </row>
    <row r="1476" spans="1:10" x14ac:dyDescent="0.25">
      <c r="A1476" s="1" t="s">
        <v>4669</v>
      </c>
      <c r="B1476" s="2">
        <v>281045684</v>
      </c>
      <c r="C1476" s="2" t="s">
        <v>23</v>
      </c>
      <c r="D1476" s="4">
        <v>15486</v>
      </c>
      <c r="E1476" s="1" t="s">
        <v>1094</v>
      </c>
      <c r="F1476" s="1" t="s">
        <v>1517</v>
      </c>
      <c r="G1476" s="1" t="s">
        <v>4058</v>
      </c>
      <c r="H1476" s="1" t="s">
        <v>4670</v>
      </c>
      <c r="I1476" s="1">
        <v>172291.16357991999</v>
      </c>
      <c r="J1476" s="1" t="s">
        <v>4671</v>
      </c>
    </row>
    <row r="1477" spans="1:10" x14ac:dyDescent="0.25">
      <c r="A1477" s="1" t="s">
        <v>4672</v>
      </c>
      <c r="B1477" s="2">
        <v>714988344</v>
      </c>
      <c r="C1477" s="2" t="s">
        <v>72</v>
      </c>
      <c r="D1477" s="4">
        <v>34844.25</v>
      </c>
      <c r="E1477" s="1" t="s">
        <v>1094</v>
      </c>
      <c r="F1477" s="1" t="s">
        <v>120</v>
      </c>
      <c r="G1477" s="1" t="s">
        <v>4112</v>
      </c>
      <c r="H1477" s="1" t="s">
        <v>4673</v>
      </c>
      <c r="I1477" s="1">
        <v>63106.040518399997</v>
      </c>
      <c r="J1477" s="1" t="s">
        <v>4674</v>
      </c>
    </row>
    <row r="1478" spans="1:10" x14ac:dyDescent="0.25">
      <c r="A1478" s="1" t="s">
        <v>4675</v>
      </c>
      <c r="B1478" s="2">
        <v>279450697</v>
      </c>
      <c r="C1478" s="2" t="s">
        <v>661</v>
      </c>
      <c r="D1478" s="4">
        <v>16216.5</v>
      </c>
      <c r="E1478" s="1" t="s">
        <v>1094</v>
      </c>
      <c r="F1478" s="1" t="s">
        <v>610</v>
      </c>
      <c r="G1478" s="1" t="s">
        <v>4054</v>
      </c>
      <c r="H1478" s="1" t="s">
        <v>4676</v>
      </c>
      <c r="I1478" s="1">
        <v>482969.74965120002</v>
      </c>
      <c r="J1478" s="1" t="s">
        <v>4677</v>
      </c>
    </row>
    <row r="1479" spans="1:10" x14ac:dyDescent="0.25">
      <c r="A1479" s="1" t="s">
        <v>4678</v>
      </c>
      <c r="B1479" s="2">
        <v>183426409</v>
      </c>
      <c r="C1479" s="2" t="s">
        <v>348</v>
      </c>
      <c r="D1479" s="4">
        <v>28635</v>
      </c>
      <c r="E1479" s="1" t="s">
        <v>1094</v>
      </c>
      <c r="F1479" s="1" t="s">
        <v>774</v>
      </c>
      <c r="G1479" s="1" t="s">
        <v>4054</v>
      </c>
      <c r="H1479" s="1" t="s">
        <v>4679</v>
      </c>
      <c r="I1479" s="1">
        <v>229010.76807168001</v>
      </c>
      <c r="J1479" s="1" t="s">
        <v>4680</v>
      </c>
    </row>
    <row r="1480" spans="1:10" x14ac:dyDescent="0.25">
      <c r="A1480" s="1" t="s">
        <v>4681</v>
      </c>
      <c r="B1480" s="2">
        <v>689247857</v>
      </c>
      <c r="C1480" s="2" t="s">
        <v>143</v>
      </c>
      <c r="D1480" s="4">
        <v>34479</v>
      </c>
      <c r="E1480" s="1" t="s">
        <v>1094</v>
      </c>
      <c r="F1480" s="1" t="s">
        <v>190</v>
      </c>
      <c r="G1480" s="1" t="s">
        <v>4062</v>
      </c>
      <c r="H1480" s="1" t="s">
        <v>4682</v>
      </c>
      <c r="I1480" s="1">
        <v>21713.73988356</v>
      </c>
      <c r="J1480" s="1" t="s">
        <v>4683</v>
      </c>
    </row>
    <row r="1481" spans="1:10" x14ac:dyDescent="0.25">
      <c r="A1481" s="1" t="s">
        <v>4684</v>
      </c>
      <c r="B1481" s="2">
        <v>804038273</v>
      </c>
      <c r="C1481" s="2" t="s">
        <v>335</v>
      </c>
      <c r="D1481" s="4">
        <v>19869</v>
      </c>
      <c r="E1481" s="1" t="s">
        <v>1094</v>
      </c>
      <c r="F1481" s="1" t="s">
        <v>1252</v>
      </c>
      <c r="G1481" s="1" t="s">
        <v>4095</v>
      </c>
      <c r="H1481" s="1" t="s">
        <v>4685</v>
      </c>
      <c r="I1481" s="1">
        <v>131136.43485600001</v>
      </c>
      <c r="J1481" s="1" t="s">
        <v>4686</v>
      </c>
    </row>
    <row r="1482" spans="1:10" x14ac:dyDescent="0.25">
      <c r="A1482" s="1" t="s">
        <v>4687</v>
      </c>
      <c r="B1482" s="2">
        <v>290971192</v>
      </c>
      <c r="C1482" s="2" t="s">
        <v>52</v>
      </c>
      <c r="D1482" s="4">
        <v>20234.25</v>
      </c>
      <c r="E1482" s="1" t="s">
        <v>1094</v>
      </c>
      <c r="F1482" s="1" t="s">
        <v>3765</v>
      </c>
      <c r="G1482" s="1" t="s">
        <v>4088</v>
      </c>
      <c r="H1482" s="1" t="s">
        <v>4688</v>
      </c>
      <c r="I1482" s="1">
        <v>556799.31126720004</v>
      </c>
      <c r="J1482" s="1" t="s">
        <v>4689</v>
      </c>
    </row>
    <row r="1483" spans="1:10" x14ac:dyDescent="0.25">
      <c r="A1483" s="1" t="s">
        <v>4690</v>
      </c>
      <c r="B1483" s="2">
        <v>165254222</v>
      </c>
      <c r="C1483" s="2" t="s">
        <v>268</v>
      </c>
      <c r="D1483" s="4">
        <v>17677.5</v>
      </c>
      <c r="E1483" s="1" t="s">
        <v>1094</v>
      </c>
      <c r="F1483" s="1" t="s">
        <v>874</v>
      </c>
      <c r="G1483" s="1" t="s">
        <v>4084</v>
      </c>
      <c r="H1483" s="1" t="s">
        <v>4691</v>
      </c>
      <c r="I1483" s="1">
        <v>386110.10387039999</v>
      </c>
      <c r="J1483" s="1" t="s">
        <v>4692</v>
      </c>
    </row>
    <row r="1484" spans="1:10" x14ac:dyDescent="0.25">
      <c r="A1484" s="1" t="s">
        <v>4693</v>
      </c>
      <c r="B1484" s="2">
        <v>432094851</v>
      </c>
      <c r="C1484" s="2" t="s">
        <v>357</v>
      </c>
      <c r="D1484" s="4">
        <v>35209.5</v>
      </c>
      <c r="E1484" s="1" t="s">
        <v>1094</v>
      </c>
      <c r="F1484" s="1" t="s">
        <v>269</v>
      </c>
      <c r="G1484" s="1" t="s">
        <v>4074</v>
      </c>
      <c r="H1484" s="1" t="s">
        <v>4694</v>
      </c>
      <c r="I1484" s="1">
        <v>191085.96780000001</v>
      </c>
      <c r="J1484" s="1" t="s">
        <v>4695</v>
      </c>
    </row>
    <row r="1485" spans="1:10" x14ac:dyDescent="0.25">
      <c r="A1485" s="1" t="s">
        <v>4696</v>
      </c>
      <c r="B1485" s="2">
        <v>396810464</v>
      </c>
      <c r="C1485" s="2" t="s">
        <v>573</v>
      </c>
      <c r="D1485" s="4">
        <v>26808.75</v>
      </c>
      <c r="E1485" s="1" t="s">
        <v>1094</v>
      </c>
      <c r="F1485" s="1" t="s">
        <v>885</v>
      </c>
      <c r="G1485" s="1" t="s">
        <v>4058</v>
      </c>
      <c r="H1485" s="1" t="s">
        <v>4697</v>
      </c>
      <c r="I1485" s="1">
        <v>282495.02111999999</v>
      </c>
      <c r="J1485" s="1" t="s">
        <v>4698</v>
      </c>
    </row>
    <row r="1486" spans="1:10" x14ac:dyDescent="0.25">
      <c r="A1486" s="1" t="s">
        <v>4699</v>
      </c>
      <c r="B1486" s="2">
        <v>376945350</v>
      </c>
      <c r="C1486" s="2" t="s">
        <v>180</v>
      </c>
      <c r="D1486" s="4">
        <v>35940</v>
      </c>
      <c r="E1486" s="1" t="s">
        <v>1094</v>
      </c>
      <c r="F1486" s="1" t="s">
        <v>53</v>
      </c>
      <c r="G1486" s="1" t="s">
        <v>4119</v>
      </c>
      <c r="H1486" s="1" t="s">
        <v>4700</v>
      </c>
      <c r="I1486" s="1">
        <v>393636.43690560001</v>
      </c>
      <c r="J1486" s="1" t="s">
        <v>4701</v>
      </c>
    </row>
    <row r="1487" spans="1:10" x14ac:dyDescent="0.25">
      <c r="A1487" s="1" t="s">
        <v>4702</v>
      </c>
      <c r="B1487" s="2">
        <v>254374522</v>
      </c>
      <c r="C1487" s="2" t="s">
        <v>226</v>
      </c>
      <c r="D1487" s="4">
        <v>31557</v>
      </c>
      <c r="E1487" s="1" t="s">
        <v>1094</v>
      </c>
      <c r="F1487" s="1" t="s">
        <v>825</v>
      </c>
      <c r="G1487" s="1" t="s">
        <v>4054</v>
      </c>
      <c r="H1487" s="1" t="s">
        <v>4703</v>
      </c>
      <c r="I1487" s="1">
        <v>5359.3032780000003</v>
      </c>
      <c r="J1487" s="1" t="s">
        <v>4704</v>
      </c>
    </row>
    <row r="1488" spans="1:10" x14ac:dyDescent="0.25">
      <c r="A1488" s="1" t="s">
        <v>4705</v>
      </c>
      <c r="B1488" s="2">
        <v>555382110</v>
      </c>
      <c r="C1488" s="2" t="s">
        <v>1201</v>
      </c>
      <c r="D1488" s="4">
        <v>30461.25</v>
      </c>
      <c r="E1488" s="1" t="s">
        <v>1094</v>
      </c>
      <c r="F1488" s="1" t="s">
        <v>2211</v>
      </c>
      <c r="G1488" s="1" t="s">
        <v>4066</v>
      </c>
      <c r="H1488" s="1" t="s">
        <v>4706</v>
      </c>
      <c r="I1488" s="1">
        <v>21707.510789119999</v>
      </c>
      <c r="J1488" s="1" t="s">
        <v>4707</v>
      </c>
    </row>
    <row r="1489" spans="1:10" x14ac:dyDescent="0.25">
      <c r="A1489" s="1" t="s">
        <v>4708</v>
      </c>
      <c r="B1489" s="2">
        <v>497483163</v>
      </c>
      <c r="C1489" s="2" t="s">
        <v>221</v>
      </c>
      <c r="D1489" s="4">
        <v>33748.5</v>
      </c>
      <c r="E1489" s="1" t="s">
        <v>1094</v>
      </c>
      <c r="F1489" s="1" t="s">
        <v>93</v>
      </c>
      <c r="G1489" s="1" t="s">
        <v>4066</v>
      </c>
      <c r="H1489" s="1" t="s">
        <v>4709</v>
      </c>
      <c r="I1489" s="1">
        <v>47159.918060639997</v>
      </c>
      <c r="J1489" s="1" t="s">
        <v>4710</v>
      </c>
    </row>
    <row r="1490" spans="1:10" x14ac:dyDescent="0.25">
      <c r="A1490" s="1" t="s">
        <v>4711</v>
      </c>
      <c r="B1490" s="2">
        <v>196785497</v>
      </c>
      <c r="C1490" s="2" t="s">
        <v>203</v>
      </c>
      <c r="D1490" s="4">
        <v>27539.25</v>
      </c>
      <c r="E1490" s="1" t="s">
        <v>1094</v>
      </c>
      <c r="F1490" s="1" t="s">
        <v>1695</v>
      </c>
      <c r="G1490" s="1" t="s">
        <v>4066</v>
      </c>
      <c r="H1490" s="1" t="s">
        <v>4712</v>
      </c>
      <c r="I1490" s="1">
        <v>86011.373447999998</v>
      </c>
      <c r="J1490" s="1" t="s">
        <v>4713</v>
      </c>
    </row>
    <row r="1491" spans="1:10" x14ac:dyDescent="0.25">
      <c r="A1491" s="1" t="s">
        <v>4714</v>
      </c>
      <c r="B1491" s="2">
        <v>744003559</v>
      </c>
      <c r="C1491" s="2" t="s">
        <v>180</v>
      </c>
      <c r="D1491" s="4">
        <v>35940</v>
      </c>
      <c r="E1491" s="1" t="s">
        <v>1094</v>
      </c>
      <c r="F1491" s="1" t="s">
        <v>940</v>
      </c>
      <c r="G1491" s="1" t="s">
        <v>4095</v>
      </c>
      <c r="H1491" s="1" t="s">
        <v>4715</v>
      </c>
      <c r="I1491" s="1">
        <v>420341.46672671998</v>
      </c>
      <c r="J1491" s="1" t="s">
        <v>4716</v>
      </c>
    </row>
    <row r="1492" spans="1:10" x14ac:dyDescent="0.25">
      <c r="A1492" s="1" t="s">
        <v>4717</v>
      </c>
      <c r="B1492" s="2">
        <v>381094998</v>
      </c>
      <c r="C1492" s="2" t="s">
        <v>380</v>
      </c>
      <c r="D1492" s="4">
        <v>14390.25</v>
      </c>
      <c r="E1492" s="1" t="s">
        <v>1094</v>
      </c>
      <c r="F1492" s="1" t="s">
        <v>34</v>
      </c>
      <c r="G1492" s="1" t="s">
        <v>4066</v>
      </c>
      <c r="H1492" s="1" t="s">
        <v>4718</v>
      </c>
      <c r="I1492" s="1">
        <v>402223.874832</v>
      </c>
      <c r="J1492" s="1" t="s">
        <v>4719</v>
      </c>
    </row>
    <row r="1493" spans="1:10" x14ac:dyDescent="0.25">
      <c r="A1493" s="1" t="s">
        <v>4720</v>
      </c>
      <c r="B1493" s="2">
        <v>555715861</v>
      </c>
      <c r="C1493" s="2" t="s">
        <v>434</v>
      </c>
      <c r="D1493" s="4">
        <v>28269.75</v>
      </c>
      <c r="E1493" s="1" t="s">
        <v>1094</v>
      </c>
      <c r="F1493" s="1" t="s">
        <v>2010</v>
      </c>
      <c r="G1493" s="1" t="s">
        <v>4099</v>
      </c>
      <c r="H1493" s="1" t="s">
        <v>4721</v>
      </c>
      <c r="I1493" s="1">
        <v>41263.321522500002</v>
      </c>
      <c r="J1493" s="1" t="s">
        <v>4722</v>
      </c>
    </row>
    <row r="1494" spans="1:10" x14ac:dyDescent="0.25">
      <c r="A1494" s="1" t="s">
        <v>4723</v>
      </c>
      <c r="B1494" s="2">
        <v>25918402</v>
      </c>
      <c r="C1494" s="2" t="s">
        <v>82</v>
      </c>
      <c r="D1494" s="4">
        <v>16947</v>
      </c>
      <c r="E1494" s="1" t="s">
        <v>1094</v>
      </c>
      <c r="F1494" s="1" t="s">
        <v>130</v>
      </c>
      <c r="G1494" s="1" t="s">
        <v>4084</v>
      </c>
      <c r="H1494" s="1" t="s">
        <v>4724</v>
      </c>
      <c r="I1494" s="1">
        <v>98342.391742559994</v>
      </c>
      <c r="J1494" s="1" t="s">
        <v>4725</v>
      </c>
    </row>
    <row r="1495" spans="1:10" x14ac:dyDescent="0.25">
      <c r="A1495" s="1" t="s">
        <v>4726</v>
      </c>
      <c r="B1495" s="2">
        <v>505743488</v>
      </c>
      <c r="C1495" s="2" t="s">
        <v>498</v>
      </c>
      <c r="D1495" s="4">
        <v>37766.25</v>
      </c>
      <c r="E1495" s="1" t="s">
        <v>1094</v>
      </c>
      <c r="F1495" s="1" t="s">
        <v>1517</v>
      </c>
      <c r="G1495" s="1" t="s">
        <v>4148</v>
      </c>
      <c r="H1495" s="1" t="s">
        <v>4727</v>
      </c>
      <c r="I1495" s="1">
        <v>76726.324817999994</v>
      </c>
      <c r="J1495" s="1" t="s">
        <v>4728</v>
      </c>
    </row>
    <row r="1496" spans="1:10" x14ac:dyDescent="0.25">
      <c r="A1496" s="1" t="s">
        <v>4729</v>
      </c>
      <c r="B1496" s="2">
        <v>666267875</v>
      </c>
      <c r="C1496" s="2" t="s">
        <v>309</v>
      </c>
      <c r="D1496" s="4">
        <v>27904.5</v>
      </c>
      <c r="E1496" s="1" t="s">
        <v>1094</v>
      </c>
      <c r="F1496" s="1" t="s">
        <v>48</v>
      </c>
      <c r="G1496" s="1" t="s">
        <v>4058</v>
      </c>
      <c r="H1496" s="1" t="s">
        <v>4730</v>
      </c>
      <c r="I1496" s="1">
        <v>241583.13767952</v>
      </c>
      <c r="J1496" s="1" t="s">
        <v>4731</v>
      </c>
    </row>
    <row r="1497" spans="1:10" x14ac:dyDescent="0.25">
      <c r="A1497" s="1" t="s">
        <v>4732</v>
      </c>
      <c r="B1497" s="2">
        <v>579536924</v>
      </c>
      <c r="C1497" s="2" t="s">
        <v>217</v>
      </c>
      <c r="D1497" s="4">
        <v>38496.75</v>
      </c>
      <c r="E1497" s="1" t="s">
        <v>1094</v>
      </c>
      <c r="F1497" s="1" t="s">
        <v>699</v>
      </c>
      <c r="G1497" s="1" t="s">
        <v>4105</v>
      </c>
      <c r="H1497" s="1" t="s">
        <v>4733</v>
      </c>
      <c r="I1497" s="1">
        <v>293608.49620608002</v>
      </c>
      <c r="J1497" s="1" t="s">
        <v>4734</v>
      </c>
    </row>
    <row r="1498" spans="1:10" x14ac:dyDescent="0.25">
      <c r="A1498" s="1" t="s">
        <v>4735</v>
      </c>
      <c r="B1498" s="2">
        <v>777992746</v>
      </c>
      <c r="C1498" s="2" t="s">
        <v>47</v>
      </c>
      <c r="D1498" s="4">
        <v>31191.75</v>
      </c>
      <c r="E1498" s="1" t="s">
        <v>1094</v>
      </c>
      <c r="F1498" s="1" t="s">
        <v>721</v>
      </c>
      <c r="G1498" s="1" t="s">
        <v>4220</v>
      </c>
      <c r="H1498" s="1" t="s">
        <v>4736</v>
      </c>
      <c r="I1498" s="1">
        <v>99658.793000000005</v>
      </c>
      <c r="J1498" s="1" t="s">
        <v>4737</v>
      </c>
    </row>
    <row r="1499" spans="1:10" x14ac:dyDescent="0.25">
      <c r="A1499" s="1" t="s">
        <v>4738</v>
      </c>
      <c r="B1499" s="2">
        <v>338457375</v>
      </c>
      <c r="C1499" s="2" t="s">
        <v>513</v>
      </c>
      <c r="D1499" s="4">
        <v>32287.5</v>
      </c>
      <c r="E1499" s="1" t="s">
        <v>1094</v>
      </c>
      <c r="F1499" s="1" t="s">
        <v>190</v>
      </c>
      <c r="G1499" s="1" t="s">
        <v>4074</v>
      </c>
      <c r="H1499" s="1" t="s">
        <v>4739</v>
      </c>
      <c r="I1499" s="1">
        <v>73337.213056249995</v>
      </c>
      <c r="J1499" s="1" t="s">
        <v>4740</v>
      </c>
    </row>
    <row r="1500" spans="1:10" x14ac:dyDescent="0.25">
      <c r="A1500" s="1" t="s">
        <v>4741</v>
      </c>
      <c r="B1500" s="2">
        <v>582624979</v>
      </c>
      <c r="C1500" s="2" t="s">
        <v>556</v>
      </c>
      <c r="D1500" s="4">
        <v>27174</v>
      </c>
      <c r="E1500" s="1" t="s">
        <v>1094</v>
      </c>
      <c r="F1500" s="1" t="s">
        <v>314</v>
      </c>
      <c r="G1500" s="1" t="s">
        <v>4066</v>
      </c>
      <c r="H1500" s="1" t="s">
        <v>4742</v>
      </c>
      <c r="I1500" s="1">
        <v>171961.94376287999</v>
      </c>
      <c r="J1500" s="1" t="s">
        <v>4743</v>
      </c>
    </row>
    <row r="1501" spans="1:10" x14ac:dyDescent="0.25">
      <c r="A1501" s="1" t="s">
        <v>4744</v>
      </c>
      <c r="B1501" s="2">
        <v>423730232</v>
      </c>
      <c r="C1501" s="2" t="s">
        <v>203</v>
      </c>
      <c r="D1501" s="4">
        <v>27539.25</v>
      </c>
      <c r="E1501" s="1" t="s">
        <v>1094</v>
      </c>
      <c r="F1501" s="1" t="s">
        <v>97</v>
      </c>
      <c r="G1501" s="1" t="s">
        <v>4119</v>
      </c>
      <c r="H1501" s="1" t="s">
        <v>4745</v>
      </c>
      <c r="I1501" s="1">
        <v>85081.575859200006</v>
      </c>
      <c r="J1501" s="1" t="s">
        <v>4746</v>
      </c>
    </row>
    <row r="1502" spans="1:10" x14ac:dyDescent="0.25">
      <c r="A1502" s="1" t="s">
        <v>4747</v>
      </c>
      <c r="B1502" s="2">
        <v>989455710</v>
      </c>
      <c r="C1502" s="2" t="s">
        <v>862</v>
      </c>
      <c r="D1502" s="4">
        <v>24617.25</v>
      </c>
      <c r="E1502" s="1" t="s">
        <v>1094</v>
      </c>
      <c r="F1502" s="1" t="s">
        <v>290</v>
      </c>
      <c r="G1502" s="1" t="s">
        <v>4074</v>
      </c>
      <c r="H1502" s="1" t="s">
        <v>4748</v>
      </c>
      <c r="I1502" s="1">
        <v>18906.652908</v>
      </c>
      <c r="J1502" s="1" t="s">
        <v>4749</v>
      </c>
    </row>
    <row r="1503" spans="1:10" x14ac:dyDescent="0.25">
      <c r="A1503" s="1" t="s">
        <v>4750</v>
      </c>
      <c r="B1503" s="2">
        <v>110015195</v>
      </c>
      <c r="C1503" s="2" t="s">
        <v>298</v>
      </c>
      <c r="D1503" s="4">
        <v>38131.5</v>
      </c>
      <c r="E1503" s="1" t="s">
        <v>1094</v>
      </c>
      <c r="F1503" s="1" t="s">
        <v>241</v>
      </c>
      <c r="G1503" s="1" t="s">
        <v>4084</v>
      </c>
      <c r="H1503" s="1" t="s">
        <v>4751</v>
      </c>
      <c r="I1503" s="1">
        <v>114620.26861008001</v>
      </c>
      <c r="J1503" s="1" t="s">
        <v>4752</v>
      </c>
    </row>
    <row r="1504" spans="1:10" x14ac:dyDescent="0.25">
      <c r="A1504" s="1" t="s">
        <v>688</v>
      </c>
      <c r="B1504" s="2">
        <v>786930810</v>
      </c>
      <c r="C1504" s="2" t="s">
        <v>245</v>
      </c>
      <c r="D1504" s="4">
        <v>19503.75</v>
      </c>
      <c r="E1504" s="1" t="s">
        <v>1094</v>
      </c>
      <c r="F1504" s="1" t="s">
        <v>955</v>
      </c>
      <c r="G1504" s="1" t="s">
        <v>4148</v>
      </c>
      <c r="H1504" s="1" t="s">
        <v>4753</v>
      </c>
      <c r="I1504" s="1">
        <v>22289.698144800001</v>
      </c>
      <c r="J1504" s="1" t="s">
        <v>4754</v>
      </c>
    </row>
    <row r="1505" spans="1:10" x14ac:dyDescent="0.25">
      <c r="A1505" s="1" t="s">
        <v>4755</v>
      </c>
      <c r="B1505" s="2">
        <v>717666940</v>
      </c>
      <c r="C1505" s="2" t="s">
        <v>862</v>
      </c>
      <c r="D1505" s="4">
        <v>24617.25</v>
      </c>
      <c r="E1505" s="1" t="s">
        <v>1094</v>
      </c>
      <c r="F1505" s="1" t="s">
        <v>763</v>
      </c>
      <c r="G1505" s="1" t="s">
        <v>4084</v>
      </c>
      <c r="H1505" s="1" t="s">
        <v>4756</v>
      </c>
      <c r="I1505" s="1">
        <v>61526.641826159997</v>
      </c>
      <c r="J1505" s="1" t="s">
        <v>4757</v>
      </c>
    </row>
    <row r="1506" spans="1:10" x14ac:dyDescent="0.25">
      <c r="A1506" s="1" t="s">
        <v>4758</v>
      </c>
      <c r="B1506" s="2">
        <v>930816191</v>
      </c>
      <c r="C1506" s="2" t="s">
        <v>226</v>
      </c>
      <c r="D1506" s="4">
        <v>31557</v>
      </c>
      <c r="E1506" s="1" t="s">
        <v>1094</v>
      </c>
      <c r="F1506" s="1" t="s">
        <v>290</v>
      </c>
      <c r="G1506" s="1" t="s">
        <v>4099</v>
      </c>
      <c r="H1506" s="1" t="s">
        <v>4759</v>
      </c>
      <c r="I1506" s="1">
        <v>708475.08701969997</v>
      </c>
      <c r="J1506" s="1" t="s">
        <v>4760</v>
      </c>
    </row>
    <row r="1507" spans="1:10" x14ac:dyDescent="0.25">
      <c r="A1507" s="1" t="s">
        <v>4761</v>
      </c>
      <c r="B1507" s="2">
        <v>949986365</v>
      </c>
      <c r="C1507" s="2" t="s">
        <v>167</v>
      </c>
      <c r="D1507" s="4">
        <v>18773.25</v>
      </c>
      <c r="E1507" s="1" t="s">
        <v>1094</v>
      </c>
      <c r="F1507" s="1" t="s">
        <v>1498</v>
      </c>
      <c r="G1507" s="1" t="s">
        <v>4220</v>
      </c>
      <c r="H1507" s="1" t="s">
        <v>4762</v>
      </c>
      <c r="I1507" s="1">
        <v>406707.99782400002</v>
      </c>
      <c r="J1507" s="1" t="s">
        <v>4763</v>
      </c>
    </row>
    <row r="1508" spans="1:10" x14ac:dyDescent="0.25">
      <c r="A1508" s="1" t="s">
        <v>4764</v>
      </c>
      <c r="B1508" s="2">
        <v>274445016</v>
      </c>
      <c r="C1508" s="2" t="s">
        <v>245</v>
      </c>
      <c r="D1508" s="4">
        <v>19503.75</v>
      </c>
      <c r="E1508" s="1" t="s">
        <v>1094</v>
      </c>
      <c r="F1508" s="1" t="s">
        <v>323</v>
      </c>
      <c r="G1508" s="1" t="s">
        <v>4058</v>
      </c>
      <c r="H1508" s="1" t="s">
        <v>4765</v>
      </c>
      <c r="I1508" s="1">
        <v>286478.46692784003</v>
      </c>
      <c r="J1508" s="1" t="s">
        <v>4766</v>
      </c>
    </row>
    <row r="1509" spans="1:10" x14ac:dyDescent="0.25">
      <c r="A1509" s="1" t="s">
        <v>4767</v>
      </c>
      <c r="B1509" s="2">
        <v>41359454</v>
      </c>
      <c r="C1509" s="2" t="s">
        <v>518</v>
      </c>
      <c r="D1509" s="4">
        <v>35574.75</v>
      </c>
      <c r="E1509" s="1" t="s">
        <v>1094</v>
      </c>
      <c r="F1509" s="1" t="s">
        <v>115</v>
      </c>
      <c r="G1509" s="1" t="s">
        <v>4119</v>
      </c>
      <c r="H1509" s="1" t="s">
        <v>4768</v>
      </c>
      <c r="I1509" s="1">
        <v>253157.2520373</v>
      </c>
      <c r="J1509" s="1" t="s">
        <v>4769</v>
      </c>
    </row>
    <row r="1510" spans="1:10" x14ac:dyDescent="0.25">
      <c r="A1510" s="1" t="s">
        <v>4770</v>
      </c>
      <c r="B1510" s="2">
        <v>955904557</v>
      </c>
      <c r="C1510" s="2" t="s">
        <v>309</v>
      </c>
      <c r="D1510" s="4">
        <v>27904.5</v>
      </c>
      <c r="E1510" s="1" t="s">
        <v>1094</v>
      </c>
      <c r="F1510" s="1" t="s">
        <v>314</v>
      </c>
      <c r="G1510" s="1" t="s">
        <v>4070</v>
      </c>
      <c r="H1510" s="1" t="s">
        <v>4771</v>
      </c>
      <c r="I1510" s="1">
        <v>84364.608005999995</v>
      </c>
      <c r="J1510" s="1" t="s">
        <v>4772</v>
      </c>
    </row>
    <row r="1511" spans="1:10" x14ac:dyDescent="0.25">
      <c r="A1511" s="1" t="s">
        <v>4773</v>
      </c>
      <c r="B1511" s="2">
        <v>9780747</v>
      </c>
      <c r="C1511" s="2" t="s">
        <v>217</v>
      </c>
      <c r="D1511" s="4">
        <v>38496.75</v>
      </c>
      <c r="E1511" s="1" t="s">
        <v>1094</v>
      </c>
      <c r="F1511" s="1" t="s">
        <v>227</v>
      </c>
      <c r="G1511" s="1" t="s">
        <v>4074</v>
      </c>
      <c r="H1511" s="1" t="s">
        <v>4774</v>
      </c>
      <c r="I1511" s="1">
        <v>249553.76197751999</v>
      </c>
      <c r="J1511" s="1" t="s">
        <v>4775</v>
      </c>
    </row>
    <row r="1512" spans="1:10" x14ac:dyDescent="0.25">
      <c r="A1512" s="1" t="s">
        <v>4776</v>
      </c>
      <c r="B1512" s="2">
        <v>747067312</v>
      </c>
      <c r="C1512" s="2" t="s">
        <v>452</v>
      </c>
      <c r="D1512" s="4">
        <v>26078.25</v>
      </c>
      <c r="E1512" s="1" t="s">
        <v>1094</v>
      </c>
      <c r="F1512" s="1" t="s">
        <v>665</v>
      </c>
      <c r="G1512" s="1" t="s">
        <v>4066</v>
      </c>
      <c r="H1512" s="1" t="s">
        <v>4777</v>
      </c>
      <c r="I1512" s="1">
        <v>112149.92613959999</v>
      </c>
      <c r="J1512" s="1" t="s">
        <v>4778</v>
      </c>
    </row>
    <row r="1513" spans="1:10" x14ac:dyDescent="0.25">
      <c r="A1513" s="1" t="s">
        <v>4779</v>
      </c>
      <c r="B1513" s="2">
        <v>923530907</v>
      </c>
      <c r="C1513" s="2" t="s">
        <v>250</v>
      </c>
      <c r="D1513" s="4">
        <v>18042.75</v>
      </c>
      <c r="E1513" s="1" t="s">
        <v>1094</v>
      </c>
      <c r="F1513" s="1" t="s">
        <v>636</v>
      </c>
      <c r="G1513" s="1" t="s">
        <v>4105</v>
      </c>
      <c r="H1513" s="1" t="s">
        <v>4780</v>
      </c>
      <c r="I1513" s="1">
        <v>1141100.37405</v>
      </c>
      <c r="J1513" s="1" t="s">
        <v>4781</v>
      </c>
    </row>
    <row r="1514" spans="1:10" x14ac:dyDescent="0.25">
      <c r="A1514" s="1" t="s">
        <v>4782</v>
      </c>
      <c r="B1514" s="2">
        <v>939664703</v>
      </c>
      <c r="C1514" s="2" t="s">
        <v>434</v>
      </c>
      <c r="D1514" s="4">
        <v>28269.75</v>
      </c>
      <c r="E1514" s="1" t="s">
        <v>1094</v>
      </c>
      <c r="F1514" s="1" t="s">
        <v>422</v>
      </c>
      <c r="G1514" s="1" t="s">
        <v>4099</v>
      </c>
      <c r="H1514" s="1" t="s">
        <v>4783</v>
      </c>
      <c r="I1514" s="1">
        <v>500401.31748992001</v>
      </c>
      <c r="J1514" s="1" t="s">
        <v>4784</v>
      </c>
    </row>
    <row r="1515" spans="1:10" x14ac:dyDescent="0.25">
      <c r="A1515" s="1" t="s">
        <v>4785</v>
      </c>
      <c r="B1515" s="2">
        <v>707899037</v>
      </c>
      <c r="C1515" s="2" t="s">
        <v>556</v>
      </c>
      <c r="D1515" s="4">
        <v>27174</v>
      </c>
      <c r="E1515" s="1" t="s">
        <v>1094</v>
      </c>
      <c r="F1515" s="1" t="s">
        <v>870</v>
      </c>
      <c r="G1515" s="1" t="s">
        <v>4070</v>
      </c>
      <c r="H1515" s="1" t="s">
        <v>4786</v>
      </c>
      <c r="I1515" s="1">
        <v>399309.83282519999</v>
      </c>
      <c r="J1515" s="1" t="s">
        <v>4787</v>
      </c>
    </row>
    <row r="1516" spans="1:10" x14ac:dyDescent="0.25">
      <c r="A1516" s="1" t="s">
        <v>4788</v>
      </c>
      <c r="B1516" s="2">
        <v>392790035</v>
      </c>
      <c r="C1516" s="2" t="s">
        <v>335</v>
      </c>
      <c r="D1516" s="4">
        <v>19869</v>
      </c>
      <c r="E1516" s="1" t="s">
        <v>1094</v>
      </c>
      <c r="F1516" s="1" t="s">
        <v>1197</v>
      </c>
      <c r="G1516" s="1" t="s">
        <v>4119</v>
      </c>
      <c r="H1516" s="1" t="s">
        <v>4789</v>
      </c>
      <c r="I1516" s="1">
        <v>24274.524476160001</v>
      </c>
      <c r="J1516" s="1" t="s">
        <v>4790</v>
      </c>
    </row>
    <row r="1517" spans="1:10" x14ac:dyDescent="0.25">
      <c r="A1517" s="1" t="s">
        <v>4791</v>
      </c>
      <c r="B1517" s="2">
        <v>772426267</v>
      </c>
      <c r="C1517" s="2" t="s">
        <v>869</v>
      </c>
      <c r="D1517" s="4">
        <v>17312.25</v>
      </c>
      <c r="E1517" s="1" t="s">
        <v>1094</v>
      </c>
      <c r="F1517" s="1" t="s">
        <v>814</v>
      </c>
      <c r="G1517" s="1" t="s">
        <v>4074</v>
      </c>
      <c r="H1517" s="1" t="s">
        <v>4792</v>
      </c>
      <c r="I1517" s="1">
        <v>49267.828569960002</v>
      </c>
      <c r="J1517" s="1" t="s">
        <v>4793</v>
      </c>
    </row>
    <row r="1518" spans="1:10" x14ac:dyDescent="0.25">
      <c r="A1518" s="1" t="s">
        <v>4794</v>
      </c>
      <c r="B1518" s="2">
        <v>164641310</v>
      </c>
      <c r="C1518" s="2" t="s">
        <v>212</v>
      </c>
      <c r="D1518" s="4">
        <v>24252</v>
      </c>
      <c r="E1518" s="1" t="s">
        <v>1094</v>
      </c>
      <c r="F1518" s="1" t="s">
        <v>73</v>
      </c>
      <c r="G1518" s="1" t="s">
        <v>4220</v>
      </c>
      <c r="H1518" s="1" t="s">
        <v>4795</v>
      </c>
      <c r="I1518" s="1">
        <v>412736.07674592</v>
      </c>
      <c r="J1518" s="1" t="s">
        <v>4796</v>
      </c>
    </row>
    <row r="1519" spans="1:10" x14ac:dyDescent="0.25">
      <c r="A1519" s="1" t="s">
        <v>4797</v>
      </c>
      <c r="B1519" s="2">
        <v>282522462</v>
      </c>
      <c r="C1519" s="2" t="s">
        <v>698</v>
      </c>
      <c r="D1519" s="4">
        <v>18408</v>
      </c>
      <c r="E1519" s="1" t="s">
        <v>1094</v>
      </c>
      <c r="F1519" s="1" t="s">
        <v>1626</v>
      </c>
      <c r="G1519" s="1" t="s">
        <v>4084</v>
      </c>
      <c r="H1519" t="s">
        <v>4798</v>
      </c>
      <c r="I1519" t="s">
        <v>4798</v>
      </c>
      <c r="J1519" s="1" t="s">
        <v>4799</v>
      </c>
    </row>
    <row r="1520" spans="1:10" x14ac:dyDescent="0.25">
      <c r="A1520" s="1" t="s">
        <v>4800</v>
      </c>
      <c r="B1520" s="2">
        <v>524107141</v>
      </c>
      <c r="C1520" s="2" t="s">
        <v>101</v>
      </c>
      <c r="D1520" s="4">
        <v>19138.5</v>
      </c>
      <c r="E1520" s="1" t="s">
        <v>1094</v>
      </c>
      <c r="F1520" s="1" t="s">
        <v>1054</v>
      </c>
      <c r="G1520" s="1" t="s">
        <v>4220</v>
      </c>
      <c r="H1520" s="1" t="s">
        <v>4801</v>
      </c>
      <c r="I1520" s="1">
        <v>154474.5468672</v>
      </c>
      <c r="J1520" s="1" t="s">
        <v>4802</v>
      </c>
    </row>
    <row r="1521" spans="1:10" x14ac:dyDescent="0.25">
      <c r="A1521" s="1" t="s">
        <v>4803</v>
      </c>
      <c r="B1521" s="2">
        <v>938793950</v>
      </c>
      <c r="C1521" s="2" t="s">
        <v>72</v>
      </c>
      <c r="D1521" s="4">
        <v>34844.25</v>
      </c>
      <c r="E1521" s="1" t="s">
        <v>1094</v>
      </c>
      <c r="F1521" s="1" t="s">
        <v>2311</v>
      </c>
      <c r="G1521" s="1" t="s">
        <v>4148</v>
      </c>
      <c r="H1521" s="1" t="s">
        <v>4804</v>
      </c>
      <c r="I1521" s="1">
        <v>239203.440558</v>
      </c>
      <c r="J1521" s="1" t="s">
        <v>4805</v>
      </c>
    </row>
    <row r="1522" spans="1:10" x14ac:dyDescent="0.25">
      <c r="A1522" s="1" t="s">
        <v>4806</v>
      </c>
      <c r="B1522" s="2">
        <v>247030328</v>
      </c>
      <c r="C1522" s="2" t="s">
        <v>245</v>
      </c>
      <c r="D1522" s="4">
        <v>19503.75</v>
      </c>
      <c r="E1522" s="1" t="s">
        <v>1094</v>
      </c>
      <c r="F1522" s="1" t="s">
        <v>2278</v>
      </c>
      <c r="G1522" s="1" t="s">
        <v>4112</v>
      </c>
      <c r="H1522" s="1" t="s">
        <v>4807</v>
      </c>
      <c r="I1522" s="1">
        <v>70013.439924480001</v>
      </c>
      <c r="J1522" s="1" t="s">
        <v>4808</v>
      </c>
    </row>
    <row r="1523" spans="1:10" x14ac:dyDescent="0.25">
      <c r="A1523" s="1" t="s">
        <v>1667</v>
      </c>
      <c r="B1523" s="2">
        <v>384914144</v>
      </c>
      <c r="C1523" s="2" t="s">
        <v>556</v>
      </c>
      <c r="D1523" s="4">
        <v>27174</v>
      </c>
      <c r="E1523" s="1" t="s">
        <v>1094</v>
      </c>
      <c r="F1523" s="1" t="s">
        <v>523</v>
      </c>
      <c r="G1523" s="1" t="s">
        <v>4066</v>
      </c>
      <c r="H1523" s="1" t="s">
        <v>4809</v>
      </c>
      <c r="I1523" s="1">
        <v>96893.654457600001</v>
      </c>
      <c r="J1523" s="1" t="s">
        <v>4810</v>
      </c>
    </row>
    <row r="1524" spans="1:10" x14ac:dyDescent="0.25">
      <c r="A1524" s="1" t="s">
        <v>4811</v>
      </c>
      <c r="B1524" s="2">
        <v>169981179</v>
      </c>
      <c r="C1524" s="2" t="s">
        <v>119</v>
      </c>
      <c r="D1524" s="4">
        <v>24982.5</v>
      </c>
      <c r="E1524" s="1" t="s">
        <v>1094</v>
      </c>
      <c r="F1524" s="1" t="s">
        <v>83</v>
      </c>
      <c r="G1524" s="1" t="s">
        <v>4105</v>
      </c>
      <c r="H1524" s="1" t="s">
        <v>4812</v>
      </c>
      <c r="I1524" s="1">
        <v>307756.64329199999</v>
      </c>
      <c r="J1524" s="1" t="s">
        <v>4813</v>
      </c>
    </row>
    <row r="1525" spans="1:10" x14ac:dyDescent="0.25">
      <c r="A1525" s="1" t="s">
        <v>4814</v>
      </c>
      <c r="B1525" s="2">
        <v>65997466</v>
      </c>
      <c r="C1525" s="2" t="s">
        <v>298</v>
      </c>
      <c r="D1525" s="4">
        <v>38131.5</v>
      </c>
      <c r="E1525" s="1" t="s">
        <v>1094</v>
      </c>
      <c r="F1525" s="1" t="s">
        <v>1426</v>
      </c>
      <c r="G1525" s="1" t="s">
        <v>4066</v>
      </c>
      <c r="H1525" s="1" t="s">
        <v>4815</v>
      </c>
      <c r="I1525" s="1">
        <v>43186.942108800002</v>
      </c>
      <c r="J1525" s="1" t="s">
        <v>4816</v>
      </c>
    </row>
    <row r="1526" spans="1:10" x14ac:dyDescent="0.25">
      <c r="A1526" s="1" t="s">
        <v>4817</v>
      </c>
      <c r="B1526" s="2">
        <v>46822267</v>
      </c>
      <c r="C1526" s="2" t="s">
        <v>62</v>
      </c>
      <c r="D1526" s="4">
        <v>22791</v>
      </c>
      <c r="E1526" s="1" t="s">
        <v>1094</v>
      </c>
      <c r="F1526" s="1" t="s">
        <v>408</v>
      </c>
      <c r="G1526" s="1" t="s">
        <v>4074</v>
      </c>
      <c r="H1526" s="1" t="s">
        <v>4818</v>
      </c>
      <c r="I1526" s="1">
        <v>60715.791675</v>
      </c>
      <c r="J1526" s="1" t="s">
        <v>4819</v>
      </c>
    </row>
    <row r="1527" spans="1:10" x14ac:dyDescent="0.25">
      <c r="A1527" s="1" t="s">
        <v>4820</v>
      </c>
      <c r="B1527" s="2">
        <v>57264897</v>
      </c>
      <c r="C1527" s="2" t="s">
        <v>452</v>
      </c>
      <c r="D1527" s="4">
        <v>26078.25</v>
      </c>
      <c r="E1527" s="1" t="s">
        <v>1094</v>
      </c>
      <c r="F1527" s="1" t="s">
        <v>251</v>
      </c>
      <c r="G1527" s="1" t="s">
        <v>4105</v>
      </c>
      <c r="H1527" s="1" t="s">
        <v>4821</v>
      </c>
      <c r="I1527" s="1">
        <v>57485.35320528</v>
      </c>
      <c r="J1527" s="1" t="s">
        <v>4822</v>
      </c>
    </row>
    <row r="1528" spans="1:10" x14ac:dyDescent="0.25">
      <c r="A1528" s="1" t="s">
        <v>4823</v>
      </c>
      <c r="B1528" s="2">
        <v>55291105</v>
      </c>
      <c r="C1528" s="2" t="s">
        <v>87</v>
      </c>
      <c r="D1528" s="4">
        <v>16581.75</v>
      </c>
      <c r="E1528" s="1" t="s">
        <v>1094</v>
      </c>
      <c r="F1528" s="1" t="s">
        <v>682</v>
      </c>
      <c r="G1528" s="1" t="s">
        <v>4119</v>
      </c>
      <c r="H1528" s="1" t="s">
        <v>4824</v>
      </c>
      <c r="I1528" s="1">
        <v>80527.601076799998</v>
      </c>
      <c r="J1528" s="1" t="s">
        <v>4825</v>
      </c>
    </row>
    <row r="1529" spans="1:10" x14ac:dyDescent="0.25">
      <c r="A1529" s="1" t="s">
        <v>4826</v>
      </c>
      <c r="B1529" s="2">
        <v>215370104</v>
      </c>
      <c r="C1529" s="2" t="s">
        <v>240</v>
      </c>
      <c r="D1529" s="4">
        <v>22060.5</v>
      </c>
      <c r="E1529" s="1" t="s">
        <v>1094</v>
      </c>
      <c r="F1529" s="1" t="s">
        <v>1308</v>
      </c>
      <c r="G1529" s="1" t="s">
        <v>4112</v>
      </c>
      <c r="H1529" s="1" t="s">
        <v>4827</v>
      </c>
      <c r="I1529" s="1">
        <v>633949.01970336004</v>
      </c>
      <c r="J1529" s="1" t="s">
        <v>4828</v>
      </c>
    </row>
    <row r="1530" spans="1:10" x14ac:dyDescent="0.25">
      <c r="A1530" s="1" t="s">
        <v>4829</v>
      </c>
      <c r="B1530" s="2">
        <v>586460989</v>
      </c>
      <c r="C1530" s="2" t="s">
        <v>518</v>
      </c>
      <c r="D1530" s="4">
        <v>35574.75</v>
      </c>
      <c r="E1530" s="1" t="s">
        <v>1094</v>
      </c>
      <c r="F1530" s="1" t="s">
        <v>721</v>
      </c>
      <c r="G1530" s="1" t="s">
        <v>4070</v>
      </c>
      <c r="H1530" s="1" t="s">
        <v>4830</v>
      </c>
      <c r="I1530" s="1">
        <v>479426.12956223998</v>
      </c>
      <c r="J1530" s="1" t="s">
        <v>4831</v>
      </c>
    </row>
    <row r="1531" spans="1:10" x14ac:dyDescent="0.25">
      <c r="A1531" s="1" t="s">
        <v>4832</v>
      </c>
      <c r="B1531" s="2">
        <v>758880525</v>
      </c>
      <c r="C1531" s="2" t="s">
        <v>33</v>
      </c>
      <c r="D1531" s="4">
        <v>13659.75</v>
      </c>
      <c r="E1531" s="1" t="s">
        <v>1094</v>
      </c>
      <c r="F1531" s="1" t="s">
        <v>13</v>
      </c>
      <c r="G1531" s="1" t="s">
        <v>4220</v>
      </c>
      <c r="H1531" s="1" t="s">
        <v>4833</v>
      </c>
      <c r="I1531" s="1">
        <v>207918.3447288</v>
      </c>
      <c r="J1531" s="1" t="s">
        <v>4834</v>
      </c>
    </row>
    <row r="1532" spans="1:10" x14ac:dyDescent="0.25">
      <c r="A1532" s="1" t="s">
        <v>4835</v>
      </c>
      <c r="B1532" s="2">
        <v>850570265</v>
      </c>
      <c r="C1532" s="2" t="s">
        <v>162</v>
      </c>
      <c r="D1532" s="4">
        <v>15851.25</v>
      </c>
      <c r="E1532" s="1" t="s">
        <v>1094</v>
      </c>
      <c r="F1532" s="1" t="s">
        <v>1576</v>
      </c>
      <c r="G1532" s="1" t="s">
        <v>4084</v>
      </c>
      <c r="H1532" s="1" t="s">
        <v>4836</v>
      </c>
      <c r="I1532" s="1">
        <v>138580.94869344</v>
      </c>
      <c r="J1532" s="1" t="s">
        <v>4837</v>
      </c>
    </row>
    <row r="1533" spans="1:10" x14ac:dyDescent="0.25">
      <c r="A1533" s="1" t="s">
        <v>4838</v>
      </c>
      <c r="B1533" s="2">
        <v>794596039</v>
      </c>
      <c r="C1533" s="2" t="s">
        <v>498</v>
      </c>
      <c r="D1533" s="4">
        <v>37766.25</v>
      </c>
      <c r="E1533" s="1" t="s">
        <v>1094</v>
      </c>
      <c r="F1533" s="1" t="s">
        <v>63</v>
      </c>
      <c r="G1533" s="1" t="s">
        <v>4095</v>
      </c>
      <c r="H1533" s="1" t="s">
        <v>4839</v>
      </c>
      <c r="I1533" s="1">
        <v>218528.74700999999</v>
      </c>
      <c r="J1533" s="1" t="s">
        <v>4840</v>
      </c>
    </row>
    <row r="1534" spans="1:10" x14ac:dyDescent="0.25">
      <c r="A1534" s="1" t="s">
        <v>4841</v>
      </c>
      <c r="B1534" s="2">
        <v>941700699</v>
      </c>
      <c r="C1534" s="2" t="s">
        <v>245</v>
      </c>
      <c r="D1534" s="4">
        <v>19503.75</v>
      </c>
      <c r="E1534" s="1" t="s">
        <v>1094</v>
      </c>
      <c r="F1534" s="1" t="s">
        <v>83</v>
      </c>
      <c r="G1534" s="1" t="s">
        <v>4084</v>
      </c>
      <c r="H1534" s="1" t="s">
        <v>4842</v>
      </c>
      <c r="I1534" s="1">
        <v>162841.5309024</v>
      </c>
      <c r="J1534" s="1" t="s">
        <v>4843</v>
      </c>
    </row>
    <row r="1535" spans="1:10" x14ac:dyDescent="0.25">
      <c r="A1535" s="1" t="s">
        <v>4844</v>
      </c>
      <c r="B1535" s="2">
        <v>255215146</v>
      </c>
      <c r="C1535" s="2" t="s">
        <v>434</v>
      </c>
      <c r="D1535" s="4">
        <v>28269.75</v>
      </c>
      <c r="E1535" s="1" t="s">
        <v>1094</v>
      </c>
      <c r="F1535" s="1" t="s">
        <v>1927</v>
      </c>
      <c r="G1535" s="1" t="s">
        <v>4084</v>
      </c>
      <c r="H1535" s="1" t="s">
        <v>4845</v>
      </c>
      <c r="I1535" s="1">
        <v>96286.075772640004</v>
      </c>
      <c r="J1535" s="1" t="s">
        <v>4846</v>
      </c>
    </row>
    <row r="1536" spans="1:10" x14ac:dyDescent="0.25">
      <c r="A1536" s="1" t="s">
        <v>4847</v>
      </c>
      <c r="B1536" s="2">
        <v>619850014</v>
      </c>
      <c r="C1536" s="2" t="s">
        <v>281</v>
      </c>
      <c r="D1536" s="4">
        <v>21695.25</v>
      </c>
      <c r="E1536" s="1" t="s">
        <v>1094</v>
      </c>
      <c r="F1536" s="1" t="s">
        <v>213</v>
      </c>
      <c r="G1536" s="1" t="s">
        <v>4119</v>
      </c>
      <c r="H1536" s="1" t="s">
        <v>4848</v>
      </c>
      <c r="I1536" s="1">
        <v>120599.30919078</v>
      </c>
      <c r="J1536" s="1" t="s">
        <v>4849</v>
      </c>
    </row>
    <row r="1537" spans="1:10" x14ac:dyDescent="0.25">
      <c r="A1537" s="1" t="s">
        <v>4850</v>
      </c>
      <c r="B1537" s="2">
        <v>305148262</v>
      </c>
      <c r="C1537" s="2" t="s">
        <v>167</v>
      </c>
      <c r="D1537" s="4">
        <v>18773.25</v>
      </c>
      <c r="E1537" s="1" t="s">
        <v>1094</v>
      </c>
      <c r="F1537" s="1" t="s">
        <v>885</v>
      </c>
      <c r="G1537" s="1" t="s">
        <v>4074</v>
      </c>
      <c r="H1537" s="1" t="s">
        <v>4851</v>
      </c>
      <c r="I1537" s="1">
        <v>513823.93232939998</v>
      </c>
      <c r="J1537" s="1" t="s">
        <v>4852</v>
      </c>
    </row>
    <row r="1538" spans="1:10" x14ac:dyDescent="0.25">
      <c r="A1538" s="1" t="s">
        <v>4853</v>
      </c>
      <c r="B1538" s="2">
        <v>939260509</v>
      </c>
      <c r="C1538" s="2" t="s">
        <v>255</v>
      </c>
      <c r="D1538" s="4">
        <v>25347.75</v>
      </c>
      <c r="E1538" s="1" t="s">
        <v>1094</v>
      </c>
      <c r="F1538" s="1" t="s">
        <v>1336</v>
      </c>
      <c r="G1538" s="1" t="s">
        <v>4105</v>
      </c>
      <c r="H1538" s="1" t="s">
        <v>4854</v>
      </c>
      <c r="I1538" s="1">
        <v>690433.71867648</v>
      </c>
      <c r="J1538" s="1" t="s">
        <v>4855</v>
      </c>
    </row>
    <row r="1539" spans="1:10" x14ac:dyDescent="0.25">
      <c r="A1539" s="1" t="s">
        <v>4856</v>
      </c>
      <c r="B1539" s="2">
        <v>547132319</v>
      </c>
      <c r="C1539" s="2" t="s">
        <v>869</v>
      </c>
      <c r="D1539" s="4">
        <v>17312.25</v>
      </c>
      <c r="E1539" s="1" t="s">
        <v>1094</v>
      </c>
      <c r="F1539" s="1" t="s">
        <v>610</v>
      </c>
      <c r="G1539" s="1" t="s">
        <v>4066</v>
      </c>
      <c r="H1539" s="1" t="s">
        <v>4857</v>
      </c>
      <c r="I1539" s="1">
        <v>427659.77003007999</v>
      </c>
      <c r="J1539" s="1" t="s">
        <v>4858</v>
      </c>
    </row>
    <row r="1540" spans="1:10" x14ac:dyDescent="0.25">
      <c r="A1540" s="1" t="s">
        <v>4859</v>
      </c>
      <c r="B1540" s="2">
        <v>526139831</v>
      </c>
      <c r="C1540" s="2" t="s">
        <v>281</v>
      </c>
      <c r="D1540" s="4">
        <v>21695.25</v>
      </c>
      <c r="E1540" s="1" t="s">
        <v>1094</v>
      </c>
      <c r="F1540" s="1" t="s">
        <v>491</v>
      </c>
      <c r="G1540" s="1" t="s">
        <v>4220</v>
      </c>
      <c r="H1540" s="1" t="s">
        <v>4860</v>
      </c>
      <c r="I1540" s="1">
        <v>40738.726379519998</v>
      </c>
      <c r="J1540" s="1" t="s">
        <v>4861</v>
      </c>
    </row>
    <row r="1541" spans="1:10" x14ac:dyDescent="0.25">
      <c r="A1541" s="1" t="s">
        <v>4862</v>
      </c>
      <c r="B1541" s="2">
        <v>135642253</v>
      </c>
      <c r="C1541" s="2" t="s">
        <v>72</v>
      </c>
      <c r="D1541" s="4">
        <v>34844.25</v>
      </c>
      <c r="E1541" s="1" t="s">
        <v>1094</v>
      </c>
      <c r="F1541" s="1" t="s">
        <v>195</v>
      </c>
      <c r="G1541" s="1" t="s">
        <v>4095</v>
      </c>
      <c r="H1541" s="1" t="s">
        <v>4863</v>
      </c>
      <c r="I1541" s="1">
        <v>228626.92272420001</v>
      </c>
      <c r="J1541" s="1" t="s">
        <v>4864</v>
      </c>
    </row>
    <row r="1542" spans="1:10" x14ac:dyDescent="0.25">
      <c r="A1542" s="1" t="s">
        <v>4865</v>
      </c>
      <c r="B1542" s="2">
        <v>193355727</v>
      </c>
      <c r="C1542" s="2" t="s">
        <v>47</v>
      </c>
      <c r="D1542" s="4">
        <v>31191.75</v>
      </c>
      <c r="E1542" s="1" t="s">
        <v>1094</v>
      </c>
      <c r="F1542" s="1" t="s">
        <v>870</v>
      </c>
      <c r="G1542" s="1" t="s">
        <v>4074</v>
      </c>
      <c r="H1542" s="1" t="s">
        <v>4866</v>
      </c>
      <c r="I1542" s="1">
        <v>786446.29348299</v>
      </c>
      <c r="J1542" s="1" t="s">
        <v>4867</v>
      </c>
    </row>
    <row r="1543" spans="1:10" x14ac:dyDescent="0.25">
      <c r="A1543" s="1" t="s">
        <v>4868</v>
      </c>
      <c r="B1543" s="2">
        <v>657167234</v>
      </c>
      <c r="C1543" s="2" t="s">
        <v>67</v>
      </c>
      <c r="D1543" s="4">
        <v>23156.25</v>
      </c>
      <c r="E1543" s="1" t="s">
        <v>1094</v>
      </c>
      <c r="F1543" s="1" t="s">
        <v>870</v>
      </c>
      <c r="G1543" s="1" t="s">
        <v>4088</v>
      </c>
      <c r="H1543" s="1" t="s">
        <v>4869</v>
      </c>
      <c r="I1543" s="1">
        <v>34330.379428799999</v>
      </c>
      <c r="J1543" s="1" t="s">
        <v>4870</v>
      </c>
    </row>
    <row r="1544" spans="1:10" x14ac:dyDescent="0.25">
      <c r="A1544" s="1" t="s">
        <v>4871</v>
      </c>
      <c r="B1544" s="2">
        <v>165563667</v>
      </c>
      <c r="C1544" s="2" t="s">
        <v>245</v>
      </c>
      <c r="D1544" s="4">
        <v>19503.75</v>
      </c>
      <c r="E1544" s="1" t="s">
        <v>1094</v>
      </c>
      <c r="F1544" s="1" t="s">
        <v>256</v>
      </c>
      <c r="G1544" s="1" t="s">
        <v>4148</v>
      </c>
      <c r="H1544" s="1" t="s">
        <v>4872</v>
      </c>
      <c r="I1544" s="1">
        <v>408324.22067208</v>
      </c>
      <c r="J1544" s="1" t="s">
        <v>4873</v>
      </c>
    </row>
    <row r="1545" spans="1:10" x14ac:dyDescent="0.25">
      <c r="A1545" s="1" t="s">
        <v>4874</v>
      </c>
      <c r="B1545" s="2">
        <v>126353147</v>
      </c>
      <c r="C1545" s="2" t="s">
        <v>62</v>
      </c>
      <c r="D1545" s="4">
        <v>22791</v>
      </c>
      <c r="E1545" s="1" t="s">
        <v>1094</v>
      </c>
      <c r="F1545" s="1" t="s">
        <v>1047</v>
      </c>
      <c r="G1545" s="1" t="s">
        <v>4105</v>
      </c>
      <c r="H1545" s="1" t="s">
        <v>4875</v>
      </c>
      <c r="I1545" s="1">
        <v>256386.55933799999</v>
      </c>
      <c r="J1545" s="1" t="s">
        <v>4876</v>
      </c>
    </row>
    <row r="1546" spans="1:10" x14ac:dyDescent="0.25">
      <c r="A1546" s="1" t="s">
        <v>4877</v>
      </c>
      <c r="B1546" s="2">
        <v>506939356</v>
      </c>
      <c r="C1546" s="2" t="s">
        <v>52</v>
      </c>
      <c r="D1546" s="4">
        <v>20234.25</v>
      </c>
      <c r="E1546" s="1" t="s">
        <v>1094</v>
      </c>
      <c r="F1546" s="1" t="s">
        <v>1695</v>
      </c>
      <c r="G1546" s="1" t="s">
        <v>4220</v>
      </c>
      <c r="H1546" s="1" t="s">
        <v>4878</v>
      </c>
      <c r="I1546" s="1">
        <v>51535.932520800001</v>
      </c>
      <c r="J1546" s="1" t="s">
        <v>4879</v>
      </c>
    </row>
    <row r="1547" spans="1:10" x14ac:dyDescent="0.25">
      <c r="A1547" s="1" t="s">
        <v>4880</v>
      </c>
      <c r="B1547" s="2">
        <v>309942505</v>
      </c>
      <c r="C1547" s="2" t="s">
        <v>203</v>
      </c>
      <c r="D1547" s="4">
        <v>27539.25</v>
      </c>
      <c r="E1547" s="1" t="s">
        <v>1094</v>
      </c>
      <c r="F1547" s="1" t="s">
        <v>93</v>
      </c>
      <c r="G1547" s="1" t="s">
        <v>4058</v>
      </c>
      <c r="H1547" s="1" t="s">
        <v>4881</v>
      </c>
      <c r="I1547" s="1">
        <v>87840.434707199995</v>
      </c>
      <c r="J1547" s="1" t="s">
        <v>4882</v>
      </c>
    </row>
    <row r="1548" spans="1:10" x14ac:dyDescent="0.25">
      <c r="A1548" s="1" t="s">
        <v>4883</v>
      </c>
      <c r="B1548" s="2">
        <v>7318552</v>
      </c>
      <c r="C1548" s="2" t="s">
        <v>452</v>
      </c>
      <c r="D1548" s="4">
        <v>26078.25</v>
      </c>
      <c r="E1548" s="1" t="s">
        <v>1094</v>
      </c>
      <c r="F1548" s="1" t="s">
        <v>83</v>
      </c>
      <c r="G1548" s="1" t="s">
        <v>4058</v>
      </c>
      <c r="H1548" s="1" t="s">
        <v>4884</v>
      </c>
      <c r="I1548" s="1">
        <v>1348615.61442</v>
      </c>
      <c r="J1548" s="1" t="s">
        <v>4885</v>
      </c>
    </row>
    <row r="1549" spans="1:10" x14ac:dyDescent="0.25">
      <c r="A1549" s="1" t="s">
        <v>4886</v>
      </c>
      <c r="B1549" s="2">
        <v>265889402</v>
      </c>
      <c r="C1549" s="2" t="s">
        <v>518</v>
      </c>
      <c r="D1549" s="4">
        <v>35574.75</v>
      </c>
      <c r="E1549" s="1" t="s">
        <v>1094</v>
      </c>
      <c r="F1549" s="1" t="s">
        <v>636</v>
      </c>
      <c r="G1549" s="1" t="s">
        <v>4084</v>
      </c>
      <c r="H1549" s="1" t="s">
        <v>4887</v>
      </c>
      <c r="I1549" s="1">
        <v>190084.64517</v>
      </c>
      <c r="J1549" s="1" t="s">
        <v>4888</v>
      </c>
    </row>
    <row r="1550" spans="1:10" x14ac:dyDescent="0.25">
      <c r="A1550" s="1" t="s">
        <v>4889</v>
      </c>
      <c r="B1550" s="2">
        <v>838487517</v>
      </c>
      <c r="C1550" s="2" t="s">
        <v>143</v>
      </c>
      <c r="D1550" s="4">
        <v>34479</v>
      </c>
      <c r="E1550" s="1" t="s">
        <v>1094</v>
      </c>
      <c r="F1550" s="1" t="s">
        <v>818</v>
      </c>
      <c r="G1550" s="1" t="s">
        <v>4099</v>
      </c>
      <c r="H1550" s="1" t="s">
        <v>4890</v>
      </c>
      <c r="I1550" s="1">
        <v>355684.46560191998</v>
      </c>
      <c r="J1550" s="1" t="s">
        <v>4891</v>
      </c>
    </row>
    <row r="1551" spans="1:10" x14ac:dyDescent="0.25">
      <c r="A1551" s="1" t="s">
        <v>4892</v>
      </c>
      <c r="B1551" s="2">
        <v>778489603</v>
      </c>
      <c r="C1551" s="2" t="s">
        <v>268</v>
      </c>
      <c r="D1551" s="4">
        <v>17677.5</v>
      </c>
      <c r="E1551" s="1" t="s">
        <v>1094</v>
      </c>
      <c r="F1551" s="1" t="s">
        <v>1304</v>
      </c>
      <c r="G1551" s="1" t="s">
        <v>4054</v>
      </c>
      <c r="H1551" s="1" t="s">
        <v>4893</v>
      </c>
      <c r="I1551" s="1">
        <v>44346.318630000002</v>
      </c>
      <c r="J1551" s="1" t="s">
        <v>4894</v>
      </c>
    </row>
    <row r="1552" spans="1:10" x14ac:dyDescent="0.25">
      <c r="A1552" s="1" t="s">
        <v>4895</v>
      </c>
      <c r="B1552" s="2">
        <v>10934082</v>
      </c>
      <c r="C1552" s="2" t="s">
        <v>221</v>
      </c>
      <c r="D1552" s="4">
        <v>33748.5</v>
      </c>
      <c r="E1552" s="1" t="s">
        <v>1094</v>
      </c>
      <c r="F1552" s="1" t="s">
        <v>1426</v>
      </c>
      <c r="G1552" s="1" t="s">
        <v>4105</v>
      </c>
      <c r="H1552" s="1" t="s">
        <v>4896</v>
      </c>
      <c r="I1552" s="1">
        <v>56240.114788799998</v>
      </c>
      <c r="J1552" s="1" t="s">
        <v>4897</v>
      </c>
    </row>
    <row r="1553" spans="1:10" x14ac:dyDescent="0.25">
      <c r="A1553" s="1" t="s">
        <v>4898</v>
      </c>
      <c r="B1553" s="2">
        <v>249336167</v>
      </c>
      <c r="C1553" s="2" t="s">
        <v>513</v>
      </c>
      <c r="D1553" s="4">
        <v>32287.5</v>
      </c>
      <c r="E1553" s="1" t="s">
        <v>1094</v>
      </c>
      <c r="F1553" s="1" t="s">
        <v>1746</v>
      </c>
      <c r="G1553" s="1" t="s">
        <v>4066</v>
      </c>
      <c r="H1553" s="1" t="s">
        <v>4899</v>
      </c>
      <c r="I1553" s="1">
        <v>400790.44171584002</v>
      </c>
      <c r="J1553" s="1" t="s">
        <v>4900</v>
      </c>
    </row>
    <row r="1554" spans="1:10" x14ac:dyDescent="0.25">
      <c r="A1554" s="1" t="s">
        <v>4901</v>
      </c>
      <c r="B1554" s="2">
        <v>1827488</v>
      </c>
      <c r="C1554" s="2" t="s">
        <v>573</v>
      </c>
      <c r="D1554" s="4">
        <v>26808.75</v>
      </c>
      <c r="E1554" s="1" t="s">
        <v>1094</v>
      </c>
      <c r="F1554" s="1" t="s">
        <v>1016</v>
      </c>
      <c r="G1554" s="1" t="s">
        <v>4070</v>
      </c>
      <c r="H1554" s="1" t="s">
        <v>4902</v>
      </c>
      <c r="I1554" s="1">
        <v>122822.7635096</v>
      </c>
      <c r="J1554" s="1" t="s">
        <v>4903</v>
      </c>
    </row>
    <row r="1555" spans="1:10" x14ac:dyDescent="0.25">
      <c r="A1555" s="1" t="s">
        <v>4904</v>
      </c>
      <c r="B1555" s="2">
        <v>947446211</v>
      </c>
      <c r="C1555" s="2" t="s">
        <v>143</v>
      </c>
      <c r="D1555" s="4">
        <v>34479</v>
      </c>
      <c r="E1555" s="1" t="s">
        <v>1094</v>
      </c>
      <c r="F1555" s="1" t="s">
        <v>1004</v>
      </c>
      <c r="G1555" s="1" t="s">
        <v>4058</v>
      </c>
      <c r="H1555" s="1" t="s">
        <v>4905</v>
      </c>
      <c r="I1555" s="1">
        <v>73656.595833600004</v>
      </c>
      <c r="J1555" s="1" t="s">
        <v>4906</v>
      </c>
    </row>
    <row r="1556" spans="1:10" x14ac:dyDescent="0.25">
      <c r="A1556" s="1" t="s">
        <v>4907</v>
      </c>
      <c r="B1556" s="2">
        <v>420838516</v>
      </c>
      <c r="C1556" s="2" t="s">
        <v>380</v>
      </c>
      <c r="D1556" s="4">
        <v>14390.25</v>
      </c>
      <c r="E1556" s="1" t="s">
        <v>1094</v>
      </c>
      <c r="F1556" s="1" t="s">
        <v>965</v>
      </c>
      <c r="G1556" s="1" t="s">
        <v>4095</v>
      </c>
      <c r="H1556" s="1" t="s">
        <v>4908</v>
      </c>
      <c r="I1556" s="1">
        <v>948229.1433</v>
      </c>
      <c r="J1556" s="1" t="s">
        <v>4909</v>
      </c>
    </row>
    <row r="1557" spans="1:10" x14ac:dyDescent="0.25">
      <c r="A1557" s="1" t="s">
        <v>4910</v>
      </c>
      <c r="B1557" s="2">
        <v>288641241</v>
      </c>
      <c r="C1557" s="2" t="s">
        <v>221</v>
      </c>
      <c r="D1557" s="4">
        <v>33748.5</v>
      </c>
      <c r="E1557" s="1" t="s">
        <v>1094</v>
      </c>
      <c r="F1557" s="1" t="s">
        <v>1799</v>
      </c>
      <c r="G1557" s="1" t="s">
        <v>4070</v>
      </c>
      <c r="H1557" s="1" t="s">
        <v>4911</v>
      </c>
      <c r="I1557" s="1">
        <v>285210.56215040002</v>
      </c>
      <c r="J1557" s="1" t="s">
        <v>4912</v>
      </c>
    </row>
    <row r="1558" spans="1:10" x14ac:dyDescent="0.25">
      <c r="A1558" s="1" t="s">
        <v>4913</v>
      </c>
      <c r="B1558" s="2">
        <v>721292067</v>
      </c>
      <c r="C1558" s="2" t="s">
        <v>365</v>
      </c>
      <c r="D1558" s="4">
        <v>37035.75</v>
      </c>
      <c r="E1558" s="1" t="s">
        <v>1094</v>
      </c>
      <c r="F1558" s="1" t="s">
        <v>993</v>
      </c>
      <c r="G1558" s="1" t="s">
        <v>4074</v>
      </c>
      <c r="H1558" s="1" t="s">
        <v>4914</v>
      </c>
      <c r="I1558" s="1">
        <v>245467.3807872</v>
      </c>
      <c r="J1558" s="1" t="s">
        <v>1826</v>
      </c>
    </row>
    <row r="1559" spans="1:10" x14ac:dyDescent="0.25">
      <c r="A1559" s="1" t="s">
        <v>4915</v>
      </c>
      <c r="B1559" s="2">
        <v>855530996</v>
      </c>
      <c r="C1559" s="2" t="s">
        <v>62</v>
      </c>
      <c r="D1559" s="4">
        <v>22791</v>
      </c>
      <c r="E1559" s="1" t="s">
        <v>1094</v>
      </c>
      <c r="F1559" s="1" t="s">
        <v>784</v>
      </c>
      <c r="G1559" s="1" t="s">
        <v>4220</v>
      </c>
      <c r="H1559" s="1" t="s">
        <v>4916</v>
      </c>
      <c r="I1559" s="1">
        <v>42295.224856499997</v>
      </c>
      <c r="J1559" s="1" t="s">
        <v>4917</v>
      </c>
    </row>
    <row r="1560" spans="1:10" x14ac:dyDescent="0.25">
      <c r="A1560" s="1" t="s">
        <v>4918</v>
      </c>
      <c r="B1560" s="2">
        <v>274284636</v>
      </c>
      <c r="C1560" s="2" t="s">
        <v>255</v>
      </c>
      <c r="D1560" s="4">
        <v>25347.75</v>
      </c>
      <c r="E1560" s="1" t="s">
        <v>1094</v>
      </c>
      <c r="F1560" s="1" t="s">
        <v>39</v>
      </c>
      <c r="G1560" s="1" t="s">
        <v>4066</v>
      </c>
      <c r="H1560" s="1" t="s">
        <v>4919</v>
      </c>
      <c r="I1560" s="1">
        <v>276559.24996799999</v>
      </c>
      <c r="J1560" s="1" t="s">
        <v>4920</v>
      </c>
    </row>
    <row r="1561" spans="1:10" x14ac:dyDescent="0.25">
      <c r="A1561" s="1" t="s">
        <v>4921</v>
      </c>
      <c r="B1561" s="2">
        <v>466022540</v>
      </c>
      <c r="C1561" s="2" t="s">
        <v>434</v>
      </c>
      <c r="D1561" s="4">
        <v>28269.75</v>
      </c>
      <c r="E1561" s="1" t="s">
        <v>1094</v>
      </c>
      <c r="F1561" s="1" t="s">
        <v>1016</v>
      </c>
      <c r="G1561" s="1" t="s">
        <v>4105</v>
      </c>
      <c r="H1561" s="1" t="s">
        <v>4922</v>
      </c>
      <c r="I1561" s="1">
        <v>373931.52372575999</v>
      </c>
      <c r="J1561" s="1" t="s">
        <v>4923</v>
      </c>
    </row>
    <row r="1562" spans="1:10" x14ac:dyDescent="0.25">
      <c r="A1562" s="1" t="s">
        <v>4924</v>
      </c>
      <c r="B1562" s="2">
        <v>771715932</v>
      </c>
      <c r="C1562" s="2" t="s">
        <v>268</v>
      </c>
      <c r="D1562" s="4">
        <v>17677.5</v>
      </c>
      <c r="E1562" s="1" t="s">
        <v>1094</v>
      </c>
      <c r="F1562" s="1" t="s">
        <v>1536</v>
      </c>
      <c r="G1562" s="1" t="s">
        <v>4084</v>
      </c>
      <c r="H1562" s="1" t="s">
        <v>4925</v>
      </c>
      <c r="I1562" s="1">
        <v>232264.577655</v>
      </c>
      <c r="J1562" s="1" t="s">
        <v>4926</v>
      </c>
    </row>
    <row r="1563" spans="1:10" x14ac:dyDescent="0.25">
      <c r="A1563" s="1" t="s">
        <v>4927</v>
      </c>
      <c r="B1563" s="2">
        <v>880721948</v>
      </c>
      <c r="C1563" s="2" t="s">
        <v>273</v>
      </c>
      <c r="D1563" s="4">
        <v>20964.75</v>
      </c>
      <c r="E1563" s="1" t="s">
        <v>1094</v>
      </c>
      <c r="F1563" s="1" t="s">
        <v>794</v>
      </c>
      <c r="G1563" s="1" t="s">
        <v>4112</v>
      </c>
      <c r="H1563" s="1" t="s">
        <v>4928</v>
      </c>
      <c r="I1563" s="1">
        <v>330016.05052415997</v>
      </c>
      <c r="J1563" s="1" t="s">
        <v>4929</v>
      </c>
    </row>
    <row r="1564" spans="1:10" x14ac:dyDescent="0.25">
      <c r="A1564" s="1" t="s">
        <v>4930</v>
      </c>
      <c r="B1564" s="2">
        <v>714119030</v>
      </c>
      <c r="C1564" s="2" t="s">
        <v>18</v>
      </c>
      <c r="D1564" s="4">
        <v>33018</v>
      </c>
      <c r="E1564" s="1" t="s">
        <v>1094</v>
      </c>
      <c r="F1564" s="1" t="s">
        <v>985</v>
      </c>
      <c r="G1564" s="1" t="s">
        <v>4119</v>
      </c>
      <c r="H1564" s="1" t="s">
        <v>4931</v>
      </c>
      <c r="I1564" s="1">
        <v>99887.902156800003</v>
      </c>
      <c r="J1564" s="1" t="s">
        <v>4366</v>
      </c>
    </row>
    <row r="1565" spans="1:10" x14ac:dyDescent="0.25">
      <c r="A1565" s="1" t="s">
        <v>4932</v>
      </c>
      <c r="B1565" s="2">
        <v>737120145</v>
      </c>
      <c r="C1565" s="2" t="s">
        <v>129</v>
      </c>
      <c r="D1565" s="4">
        <v>15120.75</v>
      </c>
      <c r="E1565" s="1" t="s">
        <v>1094</v>
      </c>
      <c r="F1565" s="1" t="s">
        <v>147</v>
      </c>
      <c r="G1565" s="1" t="s">
        <v>4088</v>
      </c>
      <c r="H1565" s="1" t="s">
        <v>4933</v>
      </c>
      <c r="I1565" s="1">
        <v>38909.700244799998</v>
      </c>
      <c r="J1565" s="1" t="s">
        <v>4934</v>
      </c>
    </row>
    <row r="1566" spans="1:10" x14ac:dyDescent="0.25">
      <c r="A1566" s="1" t="s">
        <v>4935</v>
      </c>
      <c r="B1566" s="2">
        <v>560683336</v>
      </c>
      <c r="C1566" s="2" t="s">
        <v>129</v>
      </c>
      <c r="D1566" s="4">
        <v>15120.75</v>
      </c>
      <c r="E1566" s="1" t="s">
        <v>1094</v>
      </c>
      <c r="F1566" s="1" t="s">
        <v>24</v>
      </c>
      <c r="G1566" s="1" t="s">
        <v>4074</v>
      </c>
      <c r="H1566" s="1" t="s">
        <v>4936</v>
      </c>
      <c r="I1566" s="1">
        <v>77788.863682919997</v>
      </c>
      <c r="J1566" s="1" t="s">
        <v>4766</v>
      </c>
    </row>
    <row r="1567" spans="1:10" x14ac:dyDescent="0.25">
      <c r="A1567" s="1" t="s">
        <v>4937</v>
      </c>
      <c r="B1567" s="2">
        <v>827906116</v>
      </c>
      <c r="C1567" s="2" t="s">
        <v>23</v>
      </c>
      <c r="D1567" s="4">
        <v>15486</v>
      </c>
      <c r="E1567" s="1" t="s">
        <v>1094</v>
      </c>
      <c r="F1567" s="1" t="s">
        <v>1047</v>
      </c>
      <c r="G1567" s="1" t="s">
        <v>4220</v>
      </c>
      <c r="H1567" s="1" t="s">
        <v>4938</v>
      </c>
      <c r="I1567" s="1">
        <v>58540.243335300001</v>
      </c>
      <c r="J1567" s="1" t="s">
        <v>4939</v>
      </c>
    </row>
    <row r="1568" spans="1:10" x14ac:dyDescent="0.25">
      <c r="A1568" s="1" t="s">
        <v>4940</v>
      </c>
      <c r="B1568" s="2">
        <v>818514758</v>
      </c>
      <c r="C1568" s="2" t="s">
        <v>154</v>
      </c>
      <c r="D1568" s="4">
        <v>29730.75</v>
      </c>
      <c r="E1568" s="1" t="s">
        <v>1094</v>
      </c>
      <c r="F1568" s="1" t="s">
        <v>885</v>
      </c>
      <c r="G1568" s="1" t="s">
        <v>4112</v>
      </c>
      <c r="H1568" s="1" t="s">
        <v>4941</v>
      </c>
      <c r="I1568" s="1">
        <v>39376.133481999997</v>
      </c>
      <c r="J1568" s="1" t="s">
        <v>4942</v>
      </c>
    </row>
    <row r="1569" spans="1:10" x14ac:dyDescent="0.25">
      <c r="A1569" s="1" t="s">
        <v>4943</v>
      </c>
      <c r="B1569" s="2">
        <v>757839652</v>
      </c>
      <c r="C1569" s="2" t="s">
        <v>217</v>
      </c>
      <c r="D1569" s="4">
        <v>38496.75</v>
      </c>
      <c r="E1569" s="1" t="s">
        <v>1094</v>
      </c>
      <c r="F1569" s="1" t="s">
        <v>636</v>
      </c>
      <c r="G1569" s="1" t="s">
        <v>4119</v>
      </c>
      <c r="H1569" s="1" t="s">
        <v>4944</v>
      </c>
      <c r="I1569" s="1">
        <v>140688.55231200001</v>
      </c>
      <c r="J1569" s="1" t="s">
        <v>4945</v>
      </c>
    </row>
    <row r="1570" spans="1:10" x14ac:dyDescent="0.25">
      <c r="A1570" s="1" t="s">
        <v>4946</v>
      </c>
      <c r="B1570" s="2">
        <v>331722238</v>
      </c>
      <c r="C1570" s="2" t="s">
        <v>52</v>
      </c>
      <c r="D1570" s="4">
        <v>20234.25</v>
      </c>
      <c r="E1570" s="1" t="s">
        <v>1094</v>
      </c>
      <c r="F1570" s="1" t="s">
        <v>549</v>
      </c>
      <c r="G1570" s="1" t="s">
        <v>4099</v>
      </c>
      <c r="H1570" s="1" t="s">
        <v>4947</v>
      </c>
      <c r="I1570" s="1">
        <v>622462.44486719999</v>
      </c>
      <c r="J1570" s="1" t="s">
        <v>4948</v>
      </c>
    </row>
    <row r="1571" spans="1:10" x14ac:dyDescent="0.25">
      <c r="A1571" s="1" t="s">
        <v>4949</v>
      </c>
      <c r="B1571" s="2">
        <v>949538015</v>
      </c>
      <c r="C1571" s="2" t="s">
        <v>92</v>
      </c>
      <c r="D1571" s="4">
        <v>29000.25</v>
      </c>
      <c r="E1571" s="1" t="s">
        <v>1094</v>
      </c>
      <c r="F1571" s="1" t="s">
        <v>682</v>
      </c>
      <c r="G1571" s="1" t="s">
        <v>4062</v>
      </c>
      <c r="H1571" s="1" t="s">
        <v>4950</v>
      </c>
      <c r="I1571" s="1">
        <v>366385.87694592</v>
      </c>
      <c r="J1571" s="1" t="s">
        <v>4951</v>
      </c>
    </row>
    <row r="1572" spans="1:10" x14ac:dyDescent="0.25">
      <c r="A1572" s="1" t="s">
        <v>4952</v>
      </c>
      <c r="B1572" s="2">
        <v>377745821</v>
      </c>
      <c r="C1572" s="2" t="s">
        <v>518</v>
      </c>
      <c r="D1572" s="4">
        <v>35574.75</v>
      </c>
      <c r="E1572" s="1" t="s">
        <v>1094</v>
      </c>
      <c r="F1572" s="1" t="s">
        <v>163</v>
      </c>
      <c r="G1572" s="1" t="s">
        <v>4058</v>
      </c>
      <c r="H1572" s="1" t="s">
        <v>4953</v>
      </c>
      <c r="I1572" s="1">
        <v>41406.8292</v>
      </c>
      <c r="J1572" s="1" t="s">
        <v>4954</v>
      </c>
    </row>
    <row r="1573" spans="1:10" x14ac:dyDescent="0.25">
      <c r="A1573" s="1" t="s">
        <v>4955</v>
      </c>
      <c r="B1573" s="2">
        <v>120381038</v>
      </c>
      <c r="C1573" s="2" t="s">
        <v>62</v>
      </c>
      <c r="D1573" s="4">
        <v>22791</v>
      </c>
      <c r="E1573" s="1" t="s">
        <v>1094</v>
      </c>
      <c r="F1573" s="1" t="s">
        <v>208</v>
      </c>
      <c r="G1573" s="1" t="s">
        <v>4066</v>
      </c>
      <c r="H1573" s="1" t="s">
        <v>4956</v>
      </c>
      <c r="I1573" s="1">
        <v>6018.6551040000004</v>
      </c>
      <c r="J1573" s="1" t="s">
        <v>4957</v>
      </c>
    </row>
    <row r="1574" spans="1:10" x14ac:dyDescent="0.25">
      <c r="A1574" s="1" t="s">
        <v>4958</v>
      </c>
      <c r="B1574" s="2">
        <v>348264976</v>
      </c>
      <c r="C1574" s="2" t="s">
        <v>33</v>
      </c>
      <c r="D1574" s="4">
        <v>13659.75</v>
      </c>
      <c r="E1574" s="1" t="s">
        <v>1094</v>
      </c>
      <c r="F1574" s="1" t="s">
        <v>774</v>
      </c>
      <c r="G1574" s="1" t="s">
        <v>4058</v>
      </c>
      <c r="H1574" s="1" t="s">
        <v>4959</v>
      </c>
      <c r="I1574" s="1">
        <v>83659.243499999997</v>
      </c>
      <c r="J1574" s="1" t="s">
        <v>4960</v>
      </c>
    </row>
    <row r="1575" spans="1:10" x14ac:dyDescent="0.25">
      <c r="A1575" s="1" t="s">
        <v>4961</v>
      </c>
      <c r="B1575" s="2">
        <v>999351529</v>
      </c>
      <c r="C1575" s="2" t="s">
        <v>189</v>
      </c>
      <c r="D1575" s="4">
        <v>22425.75</v>
      </c>
      <c r="E1575" s="1" t="s">
        <v>1094</v>
      </c>
      <c r="F1575" s="1" t="s">
        <v>893</v>
      </c>
      <c r="G1575" s="1" t="s">
        <v>4105</v>
      </c>
      <c r="H1575" s="1" t="s">
        <v>4962</v>
      </c>
      <c r="I1575" s="1">
        <v>43035.085830099997</v>
      </c>
      <c r="J1575" s="1" t="s">
        <v>4963</v>
      </c>
    </row>
    <row r="1576" spans="1:10" x14ac:dyDescent="0.25">
      <c r="A1576" s="1" t="s">
        <v>4964</v>
      </c>
      <c r="B1576" s="2">
        <v>63303242</v>
      </c>
      <c r="C1576" s="2" t="s">
        <v>221</v>
      </c>
      <c r="D1576" s="4">
        <v>33748.5</v>
      </c>
      <c r="E1576" s="1" t="s">
        <v>1094</v>
      </c>
      <c r="F1576" s="1" t="s">
        <v>909</v>
      </c>
      <c r="G1576" s="1" t="s">
        <v>4066</v>
      </c>
      <c r="H1576" s="1" t="s">
        <v>4965</v>
      </c>
      <c r="I1576" s="1">
        <v>98429.418447360003</v>
      </c>
      <c r="J1576" s="1" t="s">
        <v>4966</v>
      </c>
    </row>
    <row r="1577" spans="1:10" x14ac:dyDescent="0.25">
      <c r="A1577" s="1" t="s">
        <v>4967</v>
      </c>
      <c r="B1577" s="2">
        <v>126184759</v>
      </c>
      <c r="C1577" s="2" t="s">
        <v>203</v>
      </c>
      <c r="D1577" s="4">
        <v>27539.25</v>
      </c>
      <c r="E1577" s="1" t="s">
        <v>1094</v>
      </c>
      <c r="F1577" s="1" t="s">
        <v>2364</v>
      </c>
      <c r="G1577" s="1" t="s">
        <v>4058</v>
      </c>
      <c r="H1577" s="1" t="s">
        <v>4968</v>
      </c>
      <c r="I1577" s="1">
        <v>85868.277642479996</v>
      </c>
      <c r="J1577" s="1" t="s">
        <v>4969</v>
      </c>
    </row>
    <row r="1578" spans="1:10" x14ac:dyDescent="0.25">
      <c r="A1578" s="1" t="s">
        <v>4970</v>
      </c>
      <c r="B1578" s="2">
        <v>197570644</v>
      </c>
      <c r="C1578" s="2" t="s">
        <v>452</v>
      </c>
      <c r="D1578" s="4">
        <v>26078.25</v>
      </c>
      <c r="E1578" s="1" t="s">
        <v>1094</v>
      </c>
      <c r="F1578" s="1" t="s">
        <v>483</v>
      </c>
      <c r="G1578" s="1" t="s">
        <v>4148</v>
      </c>
      <c r="H1578" s="1" t="s">
        <v>4971</v>
      </c>
      <c r="I1578" s="1">
        <v>242257.72319280001</v>
      </c>
      <c r="J1578" s="1" t="s">
        <v>4972</v>
      </c>
    </row>
    <row r="1579" spans="1:10" x14ac:dyDescent="0.25">
      <c r="A1579" s="1" t="s">
        <v>4973</v>
      </c>
      <c r="B1579" s="2">
        <v>309373814</v>
      </c>
      <c r="C1579" s="2" t="s">
        <v>240</v>
      </c>
      <c r="D1579" s="4">
        <v>22060.5</v>
      </c>
      <c r="E1579" s="1" t="s">
        <v>1094</v>
      </c>
      <c r="F1579" s="1" t="s">
        <v>1054</v>
      </c>
      <c r="G1579" s="1" t="s">
        <v>4058</v>
      </c>
      <c r="H1579" s="1" t="s">
        <v>4974</v>
      </c>
      <c r="I1579" s="1">
        <v>644540.55465986999</v>
      </c>
      <c r="J1579" s="1" t="s">
        <v>4975</v>
      </c>
    </row>
    <row r="1580" spans="1:10" x14ac:dyDescent="0.25">
      <c r="A1580" s="1" t="s">
        <v>4976</v>
      </c>
      <c r="B1580" s="2">
        <v>573861892</v>
      </c>
      <c r="C1580" s="2" t="s">
        <v>365</v>
      </c>
      <c r="D1580" s="4">
        <v>37035.75</v>
      </c>
      <c r="E1580" s="1" t="s">
        <v>1094</v>
      </c>
      <c r="F1580" s="1" t="s">
        <v>264</v>
      </c>
      <c r="G1580" s="1" t="s">
        <v>4105</v>
      </c>
      <c r="H1580" s="1" t="s">
        <v>4977</v>
      </c>
      <c r="I1580" s="1">
        <v>1021790.10498048</v>
      </c>
      <c r="J1580" s="1" t="s">
        <v>4978</v>
      </c>
    </row>
    <row r="1581" spans="1:10" x14ac:dyDescent="0.25">
      <c r="A1581" s="1" t="s">
        <v>4979</v>
      </c>
      <c r="B1581" s="2">
        <v>962251721</v>
      </c>
      <c r="C1581" s="2" t="s">
        <v>309</v>
      </c>
      <c r="D1581" s="4">
        <v>27904.5</v>
      </c>
      <c r="E1581" s="1" t="s">
        <v>1094</v>
      </c>
      <c r="F1581" s="1" t="s">
        <v>463</v>
      </c>
      <c r="G1581" s="1" t="s">
        <v>4058</v>
      </c>
      <c r="H1581" s="1" t="s">
        <v>4980</v>
      </c>
      <c r="I1581" s="1">
        <v>614675.03853599995</v>
      </c>
      <c r="J1581" s="1" t="s">
        <v>4981</v>
      </c>
    </row>
    <row r="1582" spans="1:10" x14ac:dyDescent="0.25">
      <c r="A1582" s="1" t="s">
        <v>4982</v>
      </c>
      <c r="B1582" s="2">
        <v>751503306</v>
      </c>
      <c r="C1582" s="2" t="s">
        <v>255</v>
      </c>
      <c r="D1582" s="4">
        <v>25347.75</v>
      </c>
      <c r="E1582" s="1" t="s">
        <v>1094</v>
      </c>
      <c r="F1582" s="1" t="s">
        <v>1815</v>
      </c>
      <c r="G1582" s="1" t="s">
        <v>4095</v>
      </c>
      <c r="H1582" s="1" t="s">
        <v>4983</v>
      </c>
      <c r="I1582" s="1">
        <v>214820.94466800001</v>
      </c>
      <c r="J1582" s="1" t="s">
        <v>4984</v>
      </c>
    </row>
    <row r="1583" spans="1:10" x14ac:dyDescent="0.25">
      <c r="A1583" s="1" t="s">
        <v>4985</v>
      </c>
      <c r="B1583" s="2">
        <v>306579731</v>
      </c>
      <c r="C1583" s="2" t="s">
        <v>134</v>
      </c>
      <c r="D1583" s="4">
        <v>37401</v>
      </c>
      <c r="E1583" s="1" t="s">
        <v>1094</v>
      </c>
      <c r="F1583" s="1" t="s">
        <v>965</v>
      </c>
      <c r="G1583" s="1" t="s">
        <v>4070</v>
      </c>
      <c r="H1583" s="1" t="s">
        <v>4986</v>
      </c>
      <c r="I1583" s="1">
        <v>55348.554203799999</v>
      </c>
      <c r="J1583" s="1" t="s">
        <v>4987</v>
      </c>
    </row>
    <row r="1584" spans="1:10" x14ac:dyDescent="0.25">
      <c r="A1584" s="1" t="s">
        <v>4988</v>
      </c>
      <c r="B1584" s="2">
        <v>612313794</v>
      </c>
      <c r="C1584" s="2" t="s">
        <v>194</v>
      </c>
      <c r="D1584" s="4">
        <v>30826.5</v>
      </c>
      <c r="E1584" s="1" t="s">
        <v>1094</v>
      </c>
      <c r="F1584" s="1" t="s">
        <v>176</v>
      </c>
      <c r="G1584" s="1" t="s">
        <v>4054</v>
      </c>
      <c r="H1584" s="1" t="s">
        <v>4989</v>
      </c>
      <c r="I1584" s="1">
        <v>181237.26011904</v>
      </c>
      <c r="J1584" s="1" t="s">
        <v>4990</v>
      </c>
    </row>
    <row r="1585" spans="1:10" x14ac:dyDescent="0.25">
      <c r="A1585" s="1" t="s">
        <v>4991</v>
      </c>
      <c r="B1585" s="2">
        <v>867972632</v>
      </c>
      <c r="C1585" s="2" t="s">
        <v>498</v>
      </c>
      <c r="D1585" s="4">
        <v>37766.25</v>
      </c>
      <c r="E1585" s="1" t="s">
        <v>1094</v>
      </c>
      <c r="F1585" s="1" t="s">
        <v>1840</v>
      </c>
      <c r="G1585" s="1" t="s">
        <v>4066</v>
      </c>
      <c r="H1585" s="1" t="s">
        <v>4992</v>
      </c>
      <c r="I1585" s="1">
        <v>231735.2801526</v>
      </c>
      <c r="J1585" s="1" t="s">
        <v>4993</v>
      </c>
    </row>
    <row r="1586" spans="1:10" x14ac:dyDescent="0.25">
      <c r="A1586" s="1" t="s">
        <v>4994</v>
      </c>
      <c r="B1586" s="2">
        <v>212184230</v>
      </c>
      <c r="C1586" s="2" t="s">
        <v>124</v>
      </c>
      <c r="D1586" s="4">
        <v>14025</v>
      </c>
      <c r="E1586" s="1" t="s">
        <v>1094</v>
      </c>
      <c r="F1586" s="1" t="s">
        <v>110</v>
      </c>
      <c r="G1586" s="1" t="s">
        <v>4105</v>
      </c>
      <c r="H1586" s="1" t="s">
        <v>4995</v>
      </c>
      <c r="I1586" s="1">
        <v>874267.40602800006</v>
      </c>
      <c r="J1586" s="1" t="s">
        <v>4996</v>
      </c>
    </row>
    <row r="1587" spans="1:10" x14ac:dyDescent="0.25">
      <c r="A1587" s="1" t="s">
        <v>4997</v>
      </c>
      <c r="B1587" s="2">
        <v>602325417</v>
      </c>
      <c r="C1587" s="2" t="s">
        <v>180</v>
      </c>
      <c r="D1587" s="4">
        <v>35940</v>
      </c>
      <c r="E1587" s="1" t="s">
        <v>1094</v>
      </c>
      <c r="F1587" s="1" t="s">
        <v>519</v>
      </c>
      <c r="G1587" s="1" t="s">
        <v>4112</v>
      </c>
      <c r="H1587" s="1" t="s">
        <v>4998</v>
      </c>
      <c r="I1587" s="1">
        <v>26792.456228999999</v>
      </c>
      <c r="J1587" s="1" t="s">
        <v>4999</v>
      </c>
    </row>
    <row r="1588" spans="1:10" x14ac:dyDescent="0.25">
      <c r="A1588" s="1" t="s">
        <v>5000</v>
      </c>
      <c r="B1588" s="2">
        <v>666601629</v>
      </c>
      <c r="C1588" s="2" t="s">
        <v>434</v>
      </c>
      <c r="D1588" s="4">
        <v>28269.75</v>
      </c>
      <c r="E1588" s="1" t="s">
        <v>1094</v>
      </c>
      <c r="F1588" s="1" t="s">
        <v>602</v>
      </c>
      <c r="G1588" s="1" t="s">
        <v>4066</v>
      </c>
      <c r="H1588" s="1" t="s">
        <v>5001</v>
      </c>
      <c r="I1588" s="1">
        <v>202361.51557439999</v>
      </c>
      <c r="J1588" s="1" t="s">
        <v>5002</v>
      </c>
    </row>
    <row r="1589" spans="1:10" x14ac:dyDescent="0.25">
      <c r="A1589" s="1" t="s">
        <v>5003</v>
      </c>
      <c r="B1589" s="2">
        <v>316041087</v>
      </c>
      <c r="C1589" s="2" t="s">
        <v>513</v>
      </c>
      <c r="D1589" s="4">
        <v>32287.5</v>
      </c>
      <c r="E1589" s="1" t="s">
        <v>1094</v>
      </c>
      <c r="F1589" s="1" t="s">
        <v>282</v>
      </c>
      <c r="G1589" s="1" t="s">
        <v>4054</v>
      </c>
      <c r="H1589" s="1" t="s">
        <v>5004</v>
      </c>
      <c r="I1589" s="1">
        <v>195736.98764047999</v>
      </c>
      <c r="J1589" s="1" t="s">
        <v>5005</v>
      </c>
    </row>
    <row r="1590" spans="1:10" x14ac:dyDescent="0.25">
      <c r="A1590" s="1" t="s">
        <v>5006</v>
      </c>
      <c r="B1590" s="2">
        <v>800680533</v>
      </c>
      <c r="C1590" s="2" t="s">
        <v>250</v>
      </c>
      <c r="D1590" s="4">
        <v>18042.75</v>
      </c>
      <c r="E1590" s="1" t="s">
        <v>1094</v>
      </c>
      <c r="F1590" s="1" t="s">
        <v>569</v>
      </c>
      <c r="G1590" s="1" t="s">
        <v>4062</v>
      </c>
      <c r="H1590" s="1" t="s">
        <v>5007</v>
      </c>
      <c r="I1590" s="1">
        <v>168226.4308</v>
      </c>
      <c r="J1590" s="1" t="s">
        <v>5008</v>
      </c>
    </row>
    <row r="1591" spans="1:10" x14ac:dyDescent="0.25">
      <c r="A1591" s="1" t="s">
        <v>5009</v>
      </c>
      <c r="B1591" s="2">
        <v>312759977</v>
      </c>
      <c r="C1591" s="2" t="s">
        <v>143</v>
      </c>
      <c r="D1591" s="4">
        <v>34479</v>
      </c>
      <c r="E1591" s="1" t="s">
        <v>1094</v>
      </c>
      <c r="F1591" s="1" t="s">
        <v>83</v>
      </c>
      <c r="G1591" s="1" t="s">
        <v>4070</v>
      </c>
      <c r="H1591" s="1" t="s">
        <v>5010</v>
      </c>
      <c r="I1591" s="1">
        <v>115654.1193606</v>
      </c>
      <c r="J1591" s="1" t="s">
        <v>5011</v>
      </c>
    </row>
    <row r="1592" spans="1:10" x14ac:dyDescent="0.25">
      <c r="A1592" s="1" t="s">
        <v>5012</v>
      </c>
      <c r="B1592" s="2">
        <v>538512524</v>
      </c>
      <c r="C1592" s="2" t="s">
        <v>470</v>
      </c>
      <c r="D1592" s="4">
        <v>14755.5</v>
      </c>
      <c r="E1592" s="1" t="s">
        <v>1094</v>
      </c>
      <c r="F1592" s="1" t="s">
        <v>125</v>
      </c>
      <c r="G1592" s="1" t="s">
        <v>4054</v>
      </c>
      <c r="H1592" s="1" t="s">
        <v>5013</v>
      </c>
      <c r="I1592" s="1">
        <v>20010.158287080001</v>
      </c>
      <c r="J1592" s="1" t="s">
        <v>5014</v>
      </c>
    </row>
    <row r="1593" spans="1:10" x14ac:dyDescent="0.25">
      <c r="A1593" s="1" t="s">
        <v>5015</v>
      </c>
      <c r="B1593" s="2">
        <v>598583929</v>
      </c>
      <c r="C1593" s="2" t="s">
        <v>479</v>
      </c>
      <c r="D1593" s="4">
        <v>33383.25</v>
      </c>
      <c r="E1593" s="1" t="s">
        <v>1094</v>
      </c>
      <c r="F1593" s="1" t="s">
        <v>784</v>
      </c>
      <c r="G1593" s="1" t="s">
        <v>4099</v>
      </c>
      <c r="H1593" s="1" t="s">
        <v>5016</v>
      </c>
      <c r="I1593" s="1">
        <v>203962.74945228</v>
      </c>
      <c r="J1593" s="1" t="s">
        <v>5017</v>
      </c>
    </row>
    <row r="1594" spans="1:10" x14ac:dyDescent="0.25">
      <c r="A1594" s="1" t="s">
        <v>5018</v>
      </c>
      <c r="B1594" s="2">
        <v>647826827</v>
      </c>
      <c r="C1594" s="2" t="s">
        <v>322</v>
      </c>
      <c r="D1594" s="4">
        <v>26443.5</v>
      </c>
      <c r="E1594" s="1" t="s">
        <v>1094</v>
      </c>
      <c r="F1594" s="1" t="s">
        <v>721</v>
      </c>
      <c r="G1594" s="1" t="s">
        <v>4220</v>
      </c>
      <c r="H1594" s="1" t="s">
        <v>5019</v>
      </c>
      <c r="I1594" s="1">
        <v>165883.9479264</v>
      </c>
      <c r="J1594" s="1" t="s">
        <v>5020</v>
      </c>
    </row>
    <row r="1595" spans="1:10" x14ac:dyDescent="0.25">
      <c r="A1595" s="1" t="s">
        <v>3452</v>
      </c>
      <c r="B1595" s="2">
        <v>179532546</v>
      </c>
      <c r="C1595" s="2" t="s">
        <v>212</v>
      </c>
      <c r="D1595" s="4">
        <v>24252</v>
      </c>
      <c r="E1595" s="1" t="s">
        <v>1094</v>
      </c>
      <c r="F1595" s="1" t="s">
        <v>241</v>
      </c>
      <c r="G1595" s="1" t="s">
        <v>4105</v>
      </c>
      <c r="H1595" s="1" t="s">
        <v>5021</v>
      </c>
      <c r="I1595" s="1">
        <v>182421.17357568</v>
      </c>
      <c r="J1595" s="1" t="s">
        <v>5022</v>
      </c>
    </row>
    <row r="1596" spans="1:10" x14ac:dyDescent="0.25">
      <c r="A1596" s="1" t="s">
        <v>5023</v>
      </c>
      <c r="B1596" s="2">
        <v>790819977</v>
      </c>
      <c r="C1596" s="2" t="s">
        <v>470</v>
      </c>
      <c r="D1596" s="4">
        <v>14755.5</v>
      </c>
      <c r="E1596" s="1" t="s">
        <v>1094</v>
      </c>
      <c r="F1596" s="1" t="s">
        <v>955</v>
      </c>
      <c r="G1596" s="1" t="s">
        <v>4099</v>
      </c>
      <c r="H1596" s="1" t="s">
        <v>5024</v>
      </c>
      <c r="I1596" s="1">
        <v>119075.16216959999</v>
      </c>
      <c r="J1596" s="1" t="s">
        <v>5025</v>
      </c>
    </row>
    <row r="1597" spans="1:10" x14ac:dyDescent="0.25">
      <c r="A1597" s="1" t="s">
        <v>5026</v>
      </c>
      <c r="B1597" s="2">
        <v>701408949</v>
      </c>
      <c r="C1597" s="2" t="s">
        <v>47</v>
      </c>
      <c r="D1597" s="4">
        <v>31191.75</v>
      </c>
      <c r="E1597" s="1" t="s">
        <v>1094</v>
      </c>
      <c r="F1597" s="1" t="s">
        <v>139</v>
      </c>
      <c r="G1597" s="1" t="s">
        <v>4095</v>
      </c>
      <c r="H1597" s="1" t="s">
        <v>5027</v>
      </c>
      <c r="I1597" s="1">
        <v>470234.31825215998</v>
      </c>
      <c r="J1597" s="1" t="s">
        <v>5028</v>
      </c>
    </row>
    <row r="1598" spans="1:10" x14ac:dyDescent="0.25">
      <c r="A1598" s="1" t="s">
        <v>5029</v>
      </c>
      <c r="B1598" s="2">
        <v>134845730</v>
      </c>
      <c r="C1598" s="2" t="s">
        <v>180</v>
      </c>
      <c r="D1598" s="4">
        <v>35940</v>
      </c>
      <c r="E1598" s="1" t="s">
        <v>1094</v>
      </c>
      <c r="F1598" s="1" t="s">
        <v>1336</v>
      </c>
      <c r="G1598" s="1" t="s">
        <v>4112</v>
      </c>
      <c r="H1598" s="1" t="s">
        <v>5030</v>
      </c>
      <c r="I1598" s="1">
        <v>125489.97252</v>
      </c>
      <c r="J1598" s="1" t="s">
        <v>5031</v>
      </c>
    </row>
    <row r="1599" spans="1:10" x14ac:dyDescent="0.25">
      <c r="A1599" s="1" t="s">
        <v>5032</v>
      </c>
      <c r="B1599" s="2">
        <v>358218500</v>
      </c>
      <c r="C1599" s="2" t="s">
        <v>212</v>
      </c>
      <c r="D1599" s="4">
        <v>24252</v>
      </c>
      <c r="E1599" s="1" t="s">
        <v>1094</v>
      </c>
      <c r="F1599" s="1" t="s">
        <v>1388</v>
      </c>
      <c r="G1599" s="1" t="s">
        <v>4058</v>
      </c>
      <c r="H1599" s="1" t="s">
        <v>5033</v>
      </c>
      <c r="I1599" s="1">
        <v>305859.97657599999</v>
      </c>
      <c r="J1599" s="1" t="s">
        <v>5034</v>
      </c>
    </row>
    <row r="1600" spans="1:10" x14ac:dyDescent="0.25">
      <c r="A1600" s="1" t="s">
        <v>5035</v>
      </c>
      <c r="B1600" s="2">
        <v>717067299</v>
      </c>
      <c r="C1600" s="2" t="s">
        <v>889</v>
      </c>
      <c r="D1600" s="4">
        <v>30096</v>
      </c>
      <c r="E1600" s="1" t="s">
        <v>1094</v>
      </c>
      <c r="F1600" s="1" t="s">
        <v>155</v>
      </c>
      <c r="G1600" s="1" t="s">
        <v>4066</v>
      </c>
      <c r="H1600" s="1" t="s">
        <v>5036</v>
      </c>
      <c r="I1600" s="1">
        <v>234685.01932560001</v>
      </c>
      <c r="J1600" s="1" t="s">
        <v>5037</v>
      </c>
    </row>
    <row r="1601" spans="1:10" x14ac:dyDescent="0.25">
      <c r="A1601" s="1" t="s">
        <v>5038</v>
      </c>
      <c r="B1601" s="2">
        <v>478857998</v>
      </c>
      <c r="C1601" s="2" t="s">
        <v>380</v>
      </c>
      <c r="D1601" s="4">
        <v>14390.25</v>
      </c>
      <c r="E1601" s="1" t="s">
        <v>1094</v>
      </c>
      <c r="F1601" s="1" t="s">
        <v>1000</v>
      </c>
      <c r="G1601" s="1" t="s">
        <v>4058</v>
      </c>
      <c r="H1601" s="1" t="s">
        <v>5039</v>
      </c>
      <c r="I1601" s="1">
        <v>65913.441519</v>
      </c>
      <c r="J1601" s="1" t="s">
        <v>5040</v>
      </c>
    </row>
    <row r="1602" spans="1:10" x14ac:dyDescent="0.25">
      <c r="A1602" s="1" t="s">
        <v>5041</v>
      </c>
      <c r="B1602" s="2">
        <v>406836587</v>
      </c>
      <c r="C1602" s="2" t="s">
        <v>143</v>
      </c>
      <c r="D1602" s="4">
        <v>34479</v>
      </c>
      <c r="E1602" s="1" t="s">
        <v>1094</v>
      </c>
      <c r="F1602" s="1" t="s">
        <v>978</v>
      </c>
      <c r="G1602" s="1" t="s">
        <v>4099</v>
      </c>
      <c r="H1602" s="1" t="s">
        <v>5042</v>
      </c>
      <c r="I1602" s="1">
        <v>295077.83156249998</v>
      </c>
      <c r="J1602" s="1" t="s">
        <v>5043</v>
      </c>
    </row>
    <row r="1603" spans="1:10" x14ac:dyDescent="0.25">
      <c r="A1603" s="1" t="s">
        <v>5044</v>
      </c>
      <c r="B1603" s="2">
        <v>678546781</v>
      </c>
      <c r="C1603" s="2" t="s">
        <v>154</v>
      </c>
      <c r="D1603" s="4">
        <v>29730.75</v>
      </c>
      <c r="E1603" s="1" t="s">
        <v>1094</v>
      </c>
      <c r="F1603" s="1" t="s">
        <v>909</v>
      </c>
      <c r="G1603" s="1" t="s">
        <v>4220</v>
      </c>
      <c r="H1603" s="1" t="s">
        <v>5045</v>
      </c>
      <c r="I1603" s="1">
        <v>59707.128121599999</v>
      </c>
      <c r="J1603" s="1" t="s">
        <v>5046</v>
      </c>
    </row>
    <row r="1604" spans="1:10" x14ac:dyDescent="0.25">
      <c r="A1604" s="1" t="s">
        <v>5047</v>
      </c>
      <c r="B1604" s="2">
        <v>264240684</v>
      </c>
      <c r="C1604" s="2" t="s">
        <v>134</v>
      </c>
      <c r="D1604" s="4">
        <v>37401</v>
      </c>
      <c r="E1604" s="1" t="s">
        <v>1094</v>
      </c>
      <c r="F1604" s="1" t="s">
        <v>814</v>
      </c>
      <c r="G1604" s="1" t="s">
        <v>4112</v>
      </c>
      <c r="H1604" s="1" t="s">
        <v>5048</v>
      </c>
      <c r="I1604" s="1">
        <v>56504.177921920003</v>
      </c>
      <c r="J1604" s="1" t="s">
        <v>5049</v>
      </c>
    </row>
    <row r="1605" spans="1:10" x14ac:dyDescent="0.25">
      <c r="A1605" s="1" t="s">
        <v>5050</v>
      </c>
      <c r="B1605" s="2">
        <v>216066747</v>
      </c>
      <c r="C1605" s="2" t="s">
        <v>255</v>
      </c>
      <c r="D1605" s="4">
        <v>25347.75</v>
      </c>
      <c r="E1605" s="1" t="s">
        <v>1094</v>
      </c>
      <c r="F1605" s="1" t="s">
        <v>438</v>
      </c>
      <c r="G1605" s="1" t="s">
        <v>4088</v>
      </c>
      <c r="H1605" s="1" t="s">
        <v>5051</v>
      </c>
      <c r="I1605" s="1">
        <v>1368697.4562240001</v>
      </c>
      <c r="J1605" s="1" t="s">
        <v>5052</v>
      </c>
    </row>
    <row r="1606" spans="1:10" x14ac:dyDescent="0.25">
      <c r="A1606" s="1" t="s">
        <v>5053</v>
      </c>
      <c r="B1606" s="2">
        <v>390749506</v>
      </c>
      <c r="C1606" s="2" t="s">
        <v>434</v>
      </c>
      <c r="D1606" s="4">
        <v>28269.75</v>
      </c>
      <c r="E1606" s="1" t="s">
        <v>1094</v>
      </c>
      <c r="F1606" s="1" t="s">
        <v>97</v>
      </c>
      <c r="G1606" s="1" t="s">
        <v>4105</v>
      </c>
      <c r="H1606" s="1" t="s">
        <v>5054</v>
      </c>
      <c r="I1606" s="1">
        <v>81317.227622399994</v>
      </c>
      <c r="J1606" s="1" t="s">
        <v>5055</v>
      </c>
    </row>
    <row r="1607" spans="1:10" x14ac:dyDescent="0.25">
      <c r="A1607" s="1" t="s">
        <v>5056</v>
      </c>
      <c r="B1607" s="2">
        <v>803873323</v>
      </c>
      <c r="C1607" s="2" t="s">
        <v>101</v>
      </c>
      <c r="D1607" s="4">
        <v>19138.5</v>
      </c>
      <c r="E1607" s="1" t="s">
        <v>1094</v>
      </c>
      <c r="F1607" s="1" t="s">
        <v>130</v>
      </c>
      <c r="G1607" s="1" t="s">
        <v>4099</v>
      </c>
      <c r="H1607" s="1" t="s">
        <v>5057</v>
      </c>
      <c r="I1607" s="1">
        <v>5471.4791249999998</v>
      </c>
      <c r="J1607" s="1" t="s">
        <v>5058</v>
      </c>
    </row>
    <row r="1608" spans="1:10" x14ac:dyDescent="0.25">
      <c r="A1608" s="1" t="s">
        <v>5059</v>
      </c>
      <c r="B1608" s="2">
        <v>858331470</v>
      </c>
      <c r="C1608" s="2" t="s">
        <v>403</v>
      </c>
      <c r="D1608" s="4">
        <v>31922.25</v>
      </c>
      <c r="E1608" s="1" t="s">
        <v>1094</v>
      </c>
      <c r="F1608" s="1" t="s">
        <v>807</v>
      </c>
      <c r="G1608" s="1" t="s">
        <v>4084</v>
      </c>
      <c r="H1608" s="1" t="s">
        <v>5060</v>
      </c>
      <c r="I1608" s="1">
        <v>386732.26253375999</v>
      </c>
      <c r="J1608" s="1" t="s">
        <v>5061</v>
      </c>
    </row>
    <row r="1609" spans="1:10" x14ac:dyDescent="0.25">
      <c r="A1609" s="1" t="s">
        <v>5062</v>
      </c>
      <c r="B1609" s="2">
        <v>662030865</v>
      </c>
      <c r="C1609" s="2" t="s">
        <v>217</v>
      </c>
      <c r="D1609" s="4">
        <v>38496.75</v>
      </c>
      <c r="E1609" s="1" t="s">
        <v>1094</v>
      </c>
      <c r="F1609" s="1" t="s">
        <v>147</v>
      </c>
      <c r="G1609" s="1" t="s">
        <v>4054</v>
      </c>
      <c r="H1609" s="1" t="s">
        <v>5063</v>
      </c>
      <c r="I1609" s="1">
        <v>845800.93712400005</v>
      </c>
      <c r="J1609" s="1" t="s">
        <v>1148</v>
      </c>
    </row>
    <row r="1610" spans="1:10" x14ac:dyDescent="0.25">
      <c r="A1610" s="1" t="s">
        <v>5064</v>
      </c>
      <c r="B1610" s="2">
        <v>550137994</v>
      </c>
      <c r="C1610" s="2" t="s">
        <v>114</v>
      </c>
      <c r="D1610" s="4">
        <v>20599.5</v>
      </c>
      <c r="E1610" s="1" t="s">
        <v>1094</v>
      </c>
      <c r="F1610" s="1" t="s">
        <v>73</v>
      </c>
      <c r="G1610" s="1" t="s">
        <v>4074</v>
      </c>
      <c r="H1610" s="1" t="s">
        <v>5065</v>
      </c>
      <c r="I1610" s="1">
        <v>89457.193566720001</v>
      </c>
      <c r="J1610" s="1" t="s">
        <v>5066</v>
      </c>
    </row>
    <row r="1611" spans="1:10" x14ac:dyDescent="0.25">
      <c r="A1611" s="1" t="s">
        <v>5067</v>
      </c>
      <c r="B1611" s="2">
        <v>532469543</v>
      </c>
      <c r="C1611" s="2" t="s">
        <v>573</v>
      </c>
      <c r="D1611" s="4">
        <v>26808.75</v>
      </c>
      <c r="E1611" s="1" t="s">
        <v>1094</v>
      </c>
      <c r="F1611" s="1" t="s">
        <v>1840</v>
      </c>
      <c r="G1611" s="1" t="s">
        <v>4074</v>
      </c>
      <c r="H1611" s="1" t="s">
        <v>5068</v>
      </c>
      <c r="I1611" s="1">
        <v>217638.73662720001</v>
      </c>
      <c r="J1611" s="1" t="s">
        <v>5069</v>
      </c>
    </row>
    <row r="1612" spans="1:10" x14ac:dyDescent="0.25">
      <c r="A1612" s="1" t="s">
        <v>5070</v>
      </c>
      <c r="B1612" s="2">
        <v>48771606</v>
      </c>
      <c r="C1612" s="2" t="s">
        <v>77</v>
      </c>
      <c r="D1612" s="4">
        <v>23521.5</v>
      </c>
      <c r="E1612" s="1" t="s">
        <v>1094</v>
      </c>
      <c r="F1612" s="1" t="s">
        <v>591</v>
      </c>
      <c r="G1612" s="1" t="s">
        <v>4112</v>
      </c>
      <c r="H1612" s="1" t="s">
        <v>5071</v>
      </c>
      <c r="I1612" s="1">
        <v>654609.43474679999</v>
      </c>
      <c r="J1612" s="1" t="s">
        <v>5072</v>
      </c>
    </row>
    <row r="1613" spans="1:10" x14ac:dyDescent="0.25">
      <c r="A1613" s="1" t="s">
        <v>5073</v>
      </c>
      <c r="B1613" s="2">
        <v>250515727</v>
      </c>
      <c r="C1613" s="2" t="s">
        <v>203</v>
      </c>
      <c r="D1613" s="4">
        <v>27539.25</v>
      </c>
      <c r="E1613" s="1" t="s">
        <v>1094</v>
      </c>
      <c r="F1613" s="1" t="s">
        <v>2176</v>
      </c>
      <c r="G1613" s="1" t="s">
        <v>4220</v>
      </c>
      <c r="H1613" s="1" t="s">
        <v>5074</v>
      </c>
      <c r="I1613" s="1">
        <v>354791.34108599997</v>
      </c>
      <c r="J1613" s="1" t="s">
        <v>5075</v>
      </c>
    </row>
    <row r="1614" spans="1:10" x14ac:dyDescent="0.25">
      <c r="A1614" s="1" t="s">
        <v>5076</v>
      </c>
      <c r="B1614" s="2">
        <v>28995362</v>
      </c>
      <c r="C1614" s="2" t="s">
        <v>124</v>
      </c>
      <c r="D1614" s="4">
        <v>14025</v>
      </c>
      <c r="E1614" s="1" t="s">
        <v>1094</v>
      </c>
      <c r="F1614" s="1" t="s">
        <v>1076</v>
      </c>
      <c r="G1614" s="1" t="s">
        <v>4099</v>
      </c>
      <c r="H1614" s="1" t="s">
        <v>5077</v>
      </c>
      <c r="I1614" s="1">
        <v>46915.771141329998</v>
      </c>
      <c r="J1614" s="1" t="s">
        <v>5078</v>
      </c>
    </row>
    <row r="1615" spans="1:10" x14ac:dyDescent="0.25">
      <c r="A1615" s="1" t="s">
        <v>5079</v>
      </c>
      <c r="B1615" s="2">
        <v>701267565</v>
      </c>
      <c r="C1615" s="2" t="s">
        <v>203</v>
      </c>
      <c r="D1615" s="4">
        <v>27539.25</v>
      </c>
      <c r="E1615" s="1" t="s">
        <v>1094</v>
      </c>
      <c r="F1615" s="1" t="s">
        <v>274</v>
      </c>
      <c r="G1615" s="1" t="s">
        <v>4084</v>
      </c>
      <c r="H1615" s="1" t="s">
        <v>5080</v>
      </c>
      <c r="I1615" s="1">
        <v>28791.635637240001</v>
      </c>
      <c r="J1615" s="1" t="s">
        <v>5081</v>
      </c>
    </row>
    <row r="1616" spans="1:10" x14ac:dyDescent="0.25">
      <c r="A1616" s="1" t="s">
        <v>5082</v>
      </c>
      <c r="B1616" s="2">
        <v>835550483</v>
      </c>
      <c r="C1616" s="2" t="s">
        <v>365</v>
      </c>
      <c r="D1616" s="4">
        <v>37035.75</v>
      </c>
      <c r="E1616" s="1" t="s">
        <v>1094</v>
      </c>
      <c r="F1616" s="1" t="s">
        <v>519</v>
      </c>
      <c r="G1616" s="1" t="s">
        <v>4070</v>
      </c>
      <c r="H1616" s="1" t="s">
        <v>5083</v>
      </c>
      <c r="I1616" s="1">
        <v>67482.957609599995</v>
      </c>
      <c r="J1616" s="1" t="s">
        <v>5084</v>
      </c>
    </row>
    <row r="1617" spans="1:10" x14ac:dyDescent="0.25">
      <c r="A1617" s="1" t="s">
        <v>5085</v>
      </c>
      <c r="B1617" s="2">
        <v>773420811</v>
      </c>
      <c r="C1617" s="2" t="s">
        <v>129</v>
      </c>
      <c r="D1617" s="4">
        <v>15120.75</v>
      </c>
      <c r="E1617" s="1" t="s">
        <v>1094</v>
      </c>
      <c r="F1617" s="1" t="s">
        <v>527</v>
      </c>
      <c r="G1617" s="1" t="s">
        <v>4084</v>
      </c>
      <c r="H1617" s="1" t="s">
        <v>5086</v>
      </c>
      <c r="I1617" s="1">
        <v>775409.08989279997</v>
      </c>
      <c r="J1617" s="1" t="s">
        <v>5087</v>
      </c>
    </row>
    <row r="1618" spans="1:10" x14ac:dyDescent="0.25">
      <c r="A1618" s="1" t="s">
        <v>5088</v>
      </c>
      <c r="B1618" s="2">
        <v>532587167</v>
      </c>
      <c r="C1618" s="2" t="s">
        <v>452</v>
      </c>
      <c r="D1618" s="4">
        <v>26078.25</v>
      </c>
      <c r="E1618" s="1" t="s">
        <v>1094</v>
      </c>
      <c r="F1618" s="1" t="s">
        <v>763</v>
      </c>
      <c r="G1618" s="1" t="s">
        <v>4148</v>
      </c>
      <c r="H1618" s="1" t="s">
        <v>5089</v>
      </c>
      <c r="I1618" s="1">
        <v>173080.18728000001</v>
      </c>
      <c r="J1618" s="1" t="s">
        <v>5090</v>
      </c>
    </row>
    <row r="1619" spans="1:10" x14ac:dyDescent="0.25">
      <c r="A1619" s="1" t="s">
        <v>5091</v>
      </c>
      <c r="B1619" s="2">
        <v>316648932</v>
      </c>
      <c r="C1619" s="2" t="s">
        <v>23</v>
      </c>
      <c r="D1619" s="4">
        <v>15486</v>
      </c>
      <c r="E1619" s="1" t="s">
        <v>1094</v>
      </c>
      <c r="F1619" s="1" t="s">
        <v>1815</v>
      </c>
      <c r="G1619" s="1" t="s">
        <v>4105</v>
      </c>
      <c r="H1619" s="1" t="s">
        <v>5092</v>
      </c>
      <c r="I1619" s="1">
        <v>387958.53620159999</v>
      </c>
      <c r="J1619" s="1" t="s">
        <v>5093</v>
      </c>
    </row>
    <row r="1620" spans="1:10" x14ac:dyDescent="0.25">
      <c r="A1620" s="1" t="s">
        <v>5094</v>
      </c>
      <c r="B1620" s="2">
        <v>254730333</v>
      </c>
      <c r="C1620" s="2" t="s">
        <v>573</v>
      </c>
      <c r="D1620" s="4">
        <v>26808.75</v>
      </c>
      <c r="E1620" s="1" t="s">
        <v>1094</v>
      </c>
      <c r="F1620" s="1" t="s">
        <v>430</v>
      </c>
      <c r="G1620" s="1" t="s">
        <v>4088</v>
      </c>
      <c r="H1620" s="1" t="s">
        <v>5095</v>
      </c>
      <c r="I1620" s="1">
        <v>193503.04256448001</v>
      </c>
      <c r="J1620" s="1" t="s">
        <v>5096</v>
      </c>
    </row>
    <row r="1621" spans="1:10" x14ac:dyDescent="0.25">
      <c r="A1621" s="1" t="s">
        <v>5097</v>
      </c>
      <c r="B1621" s="2">
        <v>113055246</v>
      </c>
      <c r="C1621" s="2" t="s">
        <v>11</v>
      </c>
      <c r="D1621" s="4">
        <v>36305.25</v>
      </c>
      <c r="E1621" s="1" t="s">
        <v>1094</v>
      </c>
      <c r="F1621" s="1" t="s">
        <v>125</v>
      </c>
      <c r="G1621" s="1" t="s">
        <v>4220</v>
      </c>
      <c r="H1621" s="1" t="s">
        <v>5098</v>
      </c>
      <c r="I1621" s="1">
        <v>329551.48290240002</v>
      </c>
      <c r="J1621" s="1" t="s">
        <v>5099</v>
      </c>
    </row>
    <row r="1622" spans="1:10" x14ac:dyDescent="0.25">
      <c r="A1622" s="1" t="s">
        <v>5100</v>
      </c>
      <c r="B1622" s="2">
        <v>416014246</v>
      </c>
      <c r="C1622" s="2" t="s">
        <v>143</v>
      </c>
      <c r="D1622" s="4">
        <v>34479</v>
      </c>
      <c r="E1622" s="1" t="s">
        <v>1094</v>
      </c>
      <c r="F1622" s="1" t="s">
        <v>1840</v>
      </c>
      <c r="G1622" s="1" t="s">
        <v>4062</v>
      </c>
      <c r="H1622" s="1" t="s">
        <v>5101</v>
      </c>
      <c r="I1622" s="1">
        <v>116815.12710075</v>
      </c>
      <c r="J1622" s="1" t="s">
        <v>5102</v>
      </c>
    </row>
    <row r="1623" spans="1:10" x14ac:dyDescent="0.25">
      <c r="A1623" s="1" t="s">
        <v>5103</v>
      </c>
      <c r="B1623" s="2">
        <v>991907150</v>
      </c>
      <c r="C1623" s="2" t="s">
        <v>240</v>
      </c>
      <c r="D1623" s="4">
        <v>22060.5</v>
      </c>
      <c r="E1623" s="1" t="s">
        <v>1094</v>
      </c>
      <c r="F1623" s="1" t="s">
        <v>370</v>
      </c>
      <c r="G1623" s="1" t="s">
        <v>4099</v>
      </c>
      <c r="H1623" s="1" t="s">
        <v>5104</v>
      </c>
      <c r="I1623" s="1">
        <v>174618.52260552</v>
      </c>
      <c r="J1623" s="1" t="s">
        <v>5105</v>
      </c>
    </row>
    <row r="1624" spans="1:10" x14ac:dyDescent="0.25">
      <c r="A1624" s="1" t="s">
        <v>5106</v>
      </c>
      <c r="B1624" s="2">
        <v>597793567</v>
      </c>
      <c r="C1624" s="2" t="s">
        <v>38</v>
      </c>
      <c r="D1624" s="4">
        <v>21330</v>
      </c>
      <c r="E1624" s="1" t="s">
        <v>1094</v>
      </c>
      <c r="F1624" s="1" t="s">
        <v>491</v>
      </c>
      <c r="G1624" s="1" t="s">
        <v>4099</v>
      </c>
      <c r="H1624" s="1" t="s">
        <v>5107</v>
      </c>
      <c r="I1624" s="1">
        <v>120345.90357552</v>
      </c>
      <c r="J1624" s="1" t="s">
        <v>5108</v>
      </c>
    </row>
    <row r="1625" spans="1:10" x14ac:dyDescent="0.25">
      <c r="A1625" s="1" t="s">
        <v>3300</v>
      </c>
      <c r="B1625" s="2">
        <v>915341022</v>
      </c>
      <c r="C1625" s="2" t="s">
        <v>47</v>
      </c>
      <c r="D1625" s="4">
        <v>31191.75</v>
      </c>
      <c r="E1625" s="1" t="s">
        <v>1094</v>
      </c>
      <c r="F1625" s="1" t="s">
        <v>63</v>
      </c>
      <c r="G1625" s="1" t="s">
        <v>4054</v>
      </c>
      <c r="H1625" s="1" t="s">
        <v>5109</v>
      </c>
      <c r="I1625" s="1">
        <v>384211.65718571999</v>
      </c>
      <c r="J1625" s="1" t="s">
        <v>5110</v>
      </c>
    </row>
    <row r="1626" spans="1:10" x14ac:dyDescent="0.25">
      <c r="A1626" s="1" t="s">
        <v>5111</v>
      </c>
      <c r="B1626" s="2">
        <v>299463142</v>
      </c>
      <c r="C1626" s="2" t="s">
        <v>28</v>
      </c>
      <c r="D1626" s="4">
        <v>32652.75</v>
      </c>
      <c r="E1626" s="1" t="s">
        <v>1094</v>
      </c>
      <c r="F1626" s="1" t="s">
        <v>13</v>
      </c>
      <c r="G1626" s="1" t="s">
        <v>4112</v>
      </c>
      <c r="H1626" s="1" t="s">
        <v>5112</v>
      </c>
      <c r="I1626" s="1">
        <v>150565.69900944</v>
      </c>
      <c r="J1626" s="1" t="s">
        <v>5113</v>
      </c>
    </row>
    <row r="1627" spans="1:10" x14ac:dyDescent="0.25">
      <c r="A1627" s="1" t="s">
        <v>5114</v>
      </c>
      <c r="B1627" s="2">
        <v>125392857</v>
      </c>
      <c r="C1627" s="2" t="s">
        <v>498</v>
      </c>
      <c r="D1627" s="4">
        <v>37766.25</v>
      </c>
      <c r="E1627" s="1" t="s">
        <v>1094</v>
      </c>
      <c r="F1627" s="1" t="s">
        <v>155</v>
      </c>
      <c r="G1627" s="1" t="s">
        <v>4105</v>
      </c>
      <c r="H1627" s="1" t="s">
        <v>5115</v>
      </c>
      <c r="I1627" s="1">
        <v>58163.314140000002</v>
      </c>
      <c r="J1627" s="1" t="s">
        <v>5116</v>
      </c>
    </row>
    <row r="1628" spans="1:10" x14ac:dyDescent="0.25">
      <c r="A1628" s="1" t="s">
        <v>5117</v>
      </c>
      <c r="B1628" s="2">
        <v>328827622</v>
      </c>
      <c r="C1628" s="2" t="s">
        <v>518</v>
      </c>
      <c r="D1628" s="4">
        <v>35574.75</v>
      </c>
      <c r="E1628" s="1" t="s">
        <v>1094</v>
      </c>
      <c r="F1628" s="1" t="s">
        <v>2211</v>
      </c>
      <c r="G1628" s="1" t="s">
        <v>4058</v>
      </c>
      <c r="H1628" s="1" t="s">
        <v>5118</v>
      </c>
      <c r="I1628" s="1">
        <v>199507.58929919999</v>
      </c>
      <c r="J1628" s="1" t="s">
        <v>303</v>
      </c>
    </row>
    <row r="1629" spans="1:10" x14ac:dyDescent="0.25">
      <c r="A1629" s="1" t="s">
        <v>5119</v>
      </c>
      <c r="B1629" s="2">
        <v>105781637</v>
      </c>
      <c r="C1629" s="2" t="s">
        <v>513</v>
      </c>
      <c r="D1629" s="4">
        <v>32287.5</v>
      </c>
      <c r="E1629" s="1" t="s">
        <v>1094</v>
      </c>
      <c r="F1629" s="1" t="s">
        <v>13</v>
      </c>
      <c r="G1629" s="1" t="s">
        <v>4220</v>
      </c>
      <c r="H1629" s="1" t="s">
        <v>5120</v>
      </c>
      <c r="I1629" s="1">
        <v>201931.48310832001</v>
      </c>
      <c r="J1629" s="1" t="s">
        <v>5121</v>
      </c>
    </row>
    <row r="1630" spans="1:10" x14ac:dyDescent="0.25">
      <c r="A1630" s="1" t="s">
        <v>5122</v>
      </c>
      <c r="B1630" s="2">
        <v>567334412</v>
      </c>
      <c r="C1630" s="2" t="s">
        <v>38</v>
      </c>
      <c r="D1630" s="4">
        <v>21330</v>
      </c>
      <c r="E1630" s="1" t="s">
        <v>1094</v>
      </c>
      <c r="F1630" s="1" t="s">
        <v>199</v>
      </c>
      <c r="G1630" s="1" t="s">
        <v>4062</v>
      </c>
      <c r="H1630" s="1" t="s">
        <v>5123</v>
      </c>
      <c r="I1630" s="1">
        <v>434270.55006719998</v>
      </c>
      <c r="J1630" s="1" t="s">
        <v>5124</v>
      </c>
    </row>
    <row r="1631" spans="1:10" x14ac:dyDescent="0.25">
      <c r="A1631" s="1" t="s">
        <v>5125</v>
      </c>
      <c r="B1631" s="2">
        <v>701274382</v>
      </c>
      <c r="C1631" s="2" t="s">
        <v>124</v>
      </c>
      <c r="D1631" s="4">
        <v>14025</v>
      </c>
      <c r="E1631" s="1" t="s">
        <v>1094</v>
      </c>
      <c r="F1631" s="1" t="s">
        <v>499</v>
      </c>
      <c r="G1631" s="1" t="s">
        <v>4066</v>
      </c>
      <c r="H1631" s="1" t="s">
        <v>5126</v>
      </c>
      <c r="I1631" s="1">
        <v>121873.7796192</v>
      </c>
      <c r="J1631" s="1" t="s">
        <v>5127</v>
      </c>
    </row>
    <row r="1632" spans="1:10" x14ac:dyDescent="0.25">
      <c r="A1632" s="1" t="s">
        <v>5128</v>
      </c>
      <c r="B1632" s="2">
        <v>208704204</v>
      </c>
      <c r="C1632" s="2" t="s">
        <v>479</v>
      </c>
      <c r="D1632" s="4">
        <v>33383.25</v>
      </c>
      <c r="E1632" s="1" t="s">
        <v>1094</v>
      </c>
      <c r="F1632" s="1" t="s">
        <v>1277</v>
      </c>
      <c r="G1632" s="1" t="s">
        <v>4084</v>
      </c>
      <c r="H1632" s="1" t="s">
        <v>5129</v>
      </c>
      <c r="I1632" s="1">
        <v>106223.91154704</v>
      </c>
      <c r="J1632" s="1" t="s">
        <v>5130</v>
      </c>
    </row>
    <row r="1633" spans="1:10" x14ac:dyDescent="0.25">
      <c r="A1633" s="1" t="s">
        <v>5131</v>
      </c>
      <c r="B1633" s="2">
        <v>150157757</v>
      </c>
      <c r="C1633" s="2" t="s">
        <v>92</v>
      </c>
      <c r="D1633" s="4">
        <v>29000.25</v>
      </c>
      <c r="E1633" s="1" t="s">
        <v>1094</v>
      </c>
      <c r="F1633" s="1" t="s">
        <v>63</v>
      </c>
      <c r="G1633" s="1" t="s">
        <v>4074</v>
      </c>
      <c r="H1633" s="1" t="s">
        <v>5132</v>
      </c>
      <c r="I1633" s="1">
        <v>48821.760745380001</v>
      </c>
      <c r="J1633" s="1" t="s">
        <v>5133</v>
      </c>
    </row>
    <row r="1634" spans="1:10" x14ac:dyDescent="0.25">
      <c r="A1634" s="1" t="s">
        <v>5134</v>
      </c>
      <c r="B1634" s="2">
        <v>14018624</v>
      </c>
      <c r="C1634" s="2" t="s">
        <v>348</v>
      </c>
      <c r="D1634" s="4">
        <v>28635</v>
      </c>
      <c r="E1634" s="1" t="s">
        <v>1094</v>
      </c>
      <c r="F1634" s="1" t="s">
        <v>1308</v>
      </c>
      <c r="G1634" s="1" t="s">
        <v>4084</v>
      </c>
      <c r="H1634" s="1" t="s">
        <v>5135</v>
      </c>
      <c r="I1634" s="1">
        <v>152246.48868000001</v>
      </c>
      <c r="J1634" s="1" t="s">
        <v>5136</v>
      </c>
    </row>
    <row r="1635" spans="1:10" x14ac:dyDescent="0.25">
      <c r="A1635" s="1" t="s">
        <v>5137</v>
      </c>
      <c r="B1635" s="2">
        <v>588324879</v>
      </c>
      <c r="C1635" s="2" t="s">
        <v>43</v>
      </c>
      <c r="D1635" s="4">
        <v>36670.5</v>
      </c>
      <c r="E1635" s="1" t="s">
        <v>1094</v>
      </c>
      <c r="F1635" s="1" t="s">
        <v>1517</v>
      </c>
      <c r="G1635" s="1" t="s">
        <v>4148</v>
      </c>
      <c r="H1635" s="1" t="s">
        <v>5138</v>
      </c>
      <c r="I1635" s="1">
        <v>231479.16245999999</v>
      </c>
      <c r="J1635" s="1" t="s">
        <v>5139</v>
      </c>
    </row>
    <row r="1636" spans="1:10" x14ac:dyDescent="0.25">
      <c r="A1636" s="1" t="s">
        <v>5140</v>
      </c>
      <c r="B1636" s="2">
        <v>609723600</v>
      </c>
      <c r="C1636" s="2" t="s">
        <v>556</v>
      </c>
      <c r="D1636" s="4">
        <v>27174</v>
      </c>
      <c r="E1636" s="1" t="s">
        <v>1094</v>
      </c>
      <c r="F1636" s="1" t="s">
        <v>1426</v>
      </c>
      <c r="G1636" s="1" t="s">
        <v>4062</v>
      </c>
      <c r="H1636" s="1" t="s">
        <v>5141</v>
      </c>
      <c r="I1636" s="1">
        <v>630804.72954239999</v>
      </c>
      <c r="J1636" s="1" t="s">
        <v>5142</v>
      </c>
    </row>
    <row r="1637" spans="1:10" x14ac:dyDescent="0.25">
      <c r="A1637" s="1" t="s">
        <v>5143</v>
      </c>
      <c r="B1637" s="2">
        <v>959908898</v>
      </c>
      <c r="C1637" s="2" t="s">
        <v>240</v>
      </c>
      <c r="D1637" s="4">
        <v>22060.5</v>
      </c>
      <c r="E1637" s="1" t="s">
        <v>1094</v>
      </c>
      <c r="F1637" s="1" t="s">
        <v>395</v>
      </c>
      <c r="G1637" s="1" t="s">
        <v>4099</v>
      </c>
      <c r="H1637" s="1" t="s">
        <v>5144</v>
      </c>
      <c r="I1637" s="1">
        <v>114157.7483904</v>
      </c>
      <c r="J1637" s="1" t="s">
        <v>5145</v>
      </c>
    </row>
    <row r="1638" spans="1:10" x14ac:dyDescent="0.25">
      <c r="A1638" s="1" t="s">
        <v>5146</v>
      </c>
      <c r="B1638" s="2">
        <v>538277496</v>
      </c>
      <c r="C1638" s="2" t="s">
        <v>434</v>
      </c>
      <c r="D1638" s="4">
        <v>28269.75</v>
      </c>
      <c r="E1638" s="1" t="s">
        <v>1094</v>
      </c>
      <c r="F1638" s="1" t="s">
        <v>818</v>
      </c>
      <c r="G1638" s="1" t="s">
        <v>4119</v>
      </c>
      <c r="H1638" s="1" t="s">
        <v>5147</v>
      </c>
      <c r="I1638" s="1">
        <v>142753.37287679999</v>
      </c>
      <c r="J1638" s="1" t="s">
        <v>5148</v>
      </c>
    </row>
    <row r="1639" spans="1:10" x14ac:dyDescent="0.25">
      <c r="A1639" s="1" t="s">
        <v>5149</v>
      </c>
      <c r="B1639" s="2">
        <v>454812830</v>
      </c>
      <c r="C1639" s="2" t="s">
        <v>11</v>
      </c>
      <c r="D1639" s="4">
        <v>36305.25</v>
      </c>
      <c r="E1639" s="1" t="s">
        <v>1094</v>
      </c>
      <c r="F1639" s="1" t="s">
        <v>591</v>
      </c>
      <c r="G1639" s="1" t="s">
        <v>4220</v>
      </c>
      <c r="H1639" s="1" t="s">
        <v>5150</v>
      </c>
      <c r="I1639" s="1">
        <v>819634.56643583998</v>
      </c>
      <c r="J1639" s="1" t="s">
        <v>5151</v>
      </c>
    </row>
    <row r="1640" spans="1:10" x14ac:dyDescent="0.25">
      <c r="A1640" s="1" t="s">
        <v>5152</v>
      </c>
      <c r="B1640" s="2">
        <v>75818830</v>
      </c>
      <c r="C1640" s="2" t="s">
        <v>250</v>
      </c>
      <c r="D1640" s="4">
        <v>18042.75</v>
      </c>
      <c r="E1640" s="1" t="s">
        <v>1094</v>
      </c>
      <c r="F1640" s="1" t="s">
        <v>1450</v>
      </c>
      <c r="G1640" s="1" t="s">
        <v>4074</v>
      </c>
      <c r="H1640" s="1" t="s">
        <v>5153</v>
      </c>
      <c r="I1640" s="1">
        <v>486516.46418100002</v>
      </c>
      <c r="J1640" s="1" t="s">
        <v>5154</v>
      </c>
    </row>
    <row r="1641" spans="1:10" x14ac:dyDescent="0.25">
      <c r="A1641" s="1" t="s">
        <v>5155</v>
      </c>
      <c r="B1641" s="2">
        <v>959261982</v>
      </c>
      <c r="C1641" s="2" t="s">
        <v>194</v>
      </c>
      <c r="D1641" s="4">
        <v>30826.5</v>
      </c>
      <c r="E1641" s="1" t="s">
        <v>1094</v>
      </c>
      <c r="F1641" s="1" t="s">
        <v>1426</v>
      </c>
      <c r="G1641" s="1" t="s">
        <v>4095</v>
      </c>
      <c r="H1641" s="1" t="s">
        <v>5156</v>
      </c>
      <c r="I1641" s="1">
        <v>284050.20243599999</v>
      </c>
      <c r="J1641" s="1" t="s">
        <v>5157</v>
      </c>
    </row>
    <row r="1642" spans="1:10" x14ac:dyDescent="0.25">
      <c r="A1642" s="1" t="s">
        <v>5158</v>
      </c>
      <c r="B1642" s="2">
        <v>273049710</v>
      </c>
      <c r="C1642" s="2" t="s">
        <v>77</v>
      </c>
      <c r="D1642" s="4">
        <v>23521.5</v>
      </c>
      <c r="E1642" s="1" t="s">
        <v>1094</v>
      </c>
      <c r="F1642" s="1" t="s">
        <v>227</v>
      </c>
      <c r="G1642" s="1" t="s">
        <v>4084</v>
      </c>
      <c r="H1642" s="1" t="s">
        <v>5159</v>
      </c>
      <c r="I1642" s="1">
        <v>287684.27452799998</v>
      </c>
      <c r="J1642" s="1" t="s">
        <v>5160</v>
      </c>
    </row>
    <row r="1643" spans="1:10" x14ac:dyDescent="0.25">
      <c r="A1643" s="1" t="s">
        <v>5161</v>
      </c>
      <c r="B1643" s="2">
        <v>228360525</v>
      </c>
      <c r="C1643" s="2" t="s">
        <v>23</v>
      </c>
      <c r="D1643" s="4">
        <v>15486</v>
      </c>
      <c r="E1643" s="1" t="s">
        <v>1094</v>
      </c>
      <c r="F1643" s="1" t="s">
        <v>940</v>
      </c>
      <c r="G1643" s="1" t="s">
        <v>4095</v>
      </c>
      <c r="H1643" s="1" t="s">
        <v>5162</v>
      </c>
      <c r="I1643" s="1">
        <v>119688.48016965001</v>
      </c>
      <c r="J1643" s="1" t="s">
        <v>5163</v>
      </c>
    </row>
    <row r="1644" spans="1:10" x14ac:dyDescent="0.25">
      <c r="A1644" s="1" t="s">
        <v>5164</v>
      </c>
      <c r="B1644" s="2">
        <v>691813773</v>
      </c>
      <c r="C1644" s="2" t="s">
        <v>245</v>
      </c>
      <c r="D1644" s="4">
        <v>19503.75</v>
      </c>
      <c r="E1644" s="1" t="s">
        <v>1094</v>
      </c>
      <c r="F1644" s="1" t="s">
        <v>190</v>
      </c>
      <c r="G1644" s="1" t="s">
        <v>4105</v>
      </c>
      <c r="H1644" s="1" t="s">
        <v>5165</v>
      </c>
      <c r="I1644" s="1">
        <v>818662.74766848003</v>
      </c>
      <c r="J1644" s="1" t="s">
        <v>1766</v>
      </c>
    </row>
    <row r="1645" spans="1:10" x14ac:dyDescent="0.25">
      <c r="A1645" s="1" t="s">
        <v>5166</v>
      </c>
      <c r="B1645" s="2">
        <v>512435426</v>
      </c>
      <c r="C1645" s="2" t="s">
        <v>189</v>
      </c>
      <c r="D1645" s="4">
        <v>22425.75</v>
      </c>
      <c r="E1645" s="1" t="s">
        <v>1094</v>
      </c>
      <c r="F1645" s="1" t="s">
        <v>176</v>
      </c>
      <c r="G1645" s="1" t="s">
        <v>4220</v>
      </c>
      <c r="H1645" s="1" t="s">
        <v>5167</v>
      </c>
      <c r="I1645" s="1">
        <v>703861.40591249999</v>
      </c>
      <c r="J1645" s="1" t="s">
        <v>5168</v>
      </c>
    </row>
    <row r="1646" spans="1:10" x14ac:dyDescent="0.25">
      <c r="A1646" s="1" t="s">
        <v>5169</v>
      </c>
      <c r="B1646" s="2">
        <v>782785496</v>
      </c>
      <c r="C1646" s="2" t="s">
        <v>52</v>
      </c>
      <c r="D1646" s="4">
        <v>20234.25</v>
      </c>
      <c r="E1646" s="1" t="s">
        <v>1094</v>
      </c>
      <c r="F1646" s="1" t="s">
        <v>314</v>
      </c>
      <c r="G1646" s="1" t="s">
        <v>4148</v>
      </c>
      <c r="H1646" s="1" t="s">
        <v>5170</v>
      </c>
      <c r="I1646" s="1">
        <v>196319.54141184001</v>
      </c>
      <c r="J1646" s="1" t="s">
        <v>5171</v>
      </c>
    </row>
    <row r="1647" spans="1:10" x14ac:dyDescent="0.25">
      <c r="A1647" s="1" t="s">
        <v>5172</v>
      </c>
      <c r="B1647" s="2">
        <v>673790986</v>
      </c>
      <c r="C1647" s="2" t="s">
        <v>11</v>
      </c>
      <c r="D1647" s="4">
        <v>36305.25</v>
      </c>
      <c r="E1647" s="1" t="s">
        <v>1094</v>
      </c>
      <c r="F1647" s="1" t="s">
        <v>2201</v>
      </c>
      <c r="G1647" s="1" t="s">
        <v>4058</v>
      </c>
      <c r="H1647" s="1" t="s">
        <v>5173</v>
      </c>
      <c r="I1647" s="1">
        <v>31921.713823999999</v>
      </c>
      <c r="J1647" s="1" t="s">
        <v>5174</v>
      </c>
    </row>
    <row r="1648" spans="1:10" x14ac:dyDescent="0.25">
      <c r="A1648" s="1" t="s">
        <v>5175</v>
      </c>
      <c r="B1648" s="2">
        <v>386649200</v>
      </c>
      <c r="C1648" s="2" t="s">
        <v>365</v>
      </c>
      <c r="D1648" s="4">
        <v>37035.75</v>
      </c>
      <c r="E1648" s="1" t="s">
        <v>1094</v>
      </c>
      <c r="F1648" s="1" t="s">
        <v>2602</v>
      </c>
      <c r="G1648" s="1" t="s">
        <v>4148</v>
      </c>
      <c r="H1648" s="1" t="s">
        <v>5176</v>
      </c>
      <c r="I1648" s="1">
        <v>242841.007125</v>
      </c>
      <c r="J1648" s="1" t="s">
        <v>5177</v>
      </c>
    </row>
    <row r="1649" spans="1:10" x14ac:dyDescent="0.25">
      <c r="A1649" s="1" t="s">
        <v>5178</v>
      </c>
      <c r="B1649" s="2">
        <v>245262793</v>
      </c>
      <c r="C1649" s="2" t="s">
        <v>154</v>
      </c>
      <c r="D1649" s="4">
        <v>29730.75</v>
      </c>
      <c r="E1649" s="1" t="s">
        <v>1094</v>
      </c>
      <c r="F1649" s="1" t="s">
        <v>231</v>
      </c>
      <c r="G1649" s="1" t="s">
        <v>4105</v>
      </c>
      <c r="H1649" s="1" t="s">
        <v>5179</v>
      </c>
      <c r="I1649" s="1">
        <v>76245.7701504</v>
      </c>
      <c r="J1649" s="1" t="s">
        <v>5180</v>
      </c>
    </row>
    <row r="1650" spans="1:10" x14ac:dyDescent="0.25">
      <c r="A1650" s="1" t="s">
        <v>5181</v>
      </c>
      <c r="B1650" s="2">
        <v>125415238</v>
      </c>
      <c r="C1650" s="2" t="s">
        <v>281</v>
      </c>
      <c r="D1650" s="4">
        <v>21695.25</v>
      </c>
      <c r="E1650" s="1" t="s">
        <v>1094</v>
      </c>
      <c r="F1650" s="1" t="s">
        <v>349</v>
      </c>
      <c r="G1650" s="1" t="s">
        <v>4054</v>
      </c>
      <c r="H1650" s="1" t="s">
        <v>5182</v>
      </c>
      <c r="I1650" s="1">
        <v>78037.423253999994</v>
      </c>
      <c r="J1650" s="1" t="s">
        <v>5183</v>
      </c>
    </row>
    <row r="1651" spans="1:10" x14ac:dyDescent="0.25">
      <c r="A1651" s="1" t="s">
        <v>5184</v>
      </c>
      <c r="B1651" s="2">
        <v>969042217</v>
      </c>
      <c r="C1651" s="2" t="s">
        <v>43</v>
      </c>
      <c r="D1651" s="4">
        <v>36670.5</v>
      </c>
      <c r="E1651" s="1" t="s">
        <v>1094</v>
      </c>
      <c r="F1651" s="1" t="s">
        <v>110</v>
      </c>
      <c r="G1651" s="1" t="s">
        <v>4084</v>
      </c>
      <c r="H1651" s="1" t="s">
        <v>5185</v>
      </c>
      <c r="I1651" s="1">
        <v>451747.27999439999</v>
      </c>
      <c r="J1651" s="1" t="s">
        <v>5186</v>
      </c>
    </row>
    <row r="1652" spans="1:10" x14ac:dyDescent="0.25">
      <c r="A1652" s="1" t="s">
        <v>5187</v>
      </c>
      <c r="B1652" s="2">
        <v>900149156</v>
      </c>
      <c r="C1652" s="2" t="s">
        <v>23</v>
      </c>
      <c r="D1652" s="4">
        <v>15486</v>
      </c>
      <c r="E1652" s="1" t="s">
        <v>1094</v>
      </c>
      <c r="F1652" s="1" t="s">
        <v>1076</v>
      </c>
      <c r="G1652" s="1" t="s">
        <v>4105</v>
      </c>
      <c r="H1652" s="1" t="s">
        <v>5188</v>
      </c>
      <c r="I1652" s="1">
        <v>244800.0335547</v>
      </c>
      <c r="J1652" s="1" t="s">
        <v>5189</v>
      </c>
    </row>
    <row r="1653" spans="1:10" x14ac:dyDescent="0.25">
      <c r="A1653" s="1" t="s">
        <v>5190</v>
      </c>
      <c r="B1653" s="2">
        <v>564569787</v>
      </c>
      <c r="C1653" s="2" t="s">
        <v>189</v>
      </c>
      <c r="D1653" s="4">
        <v>22425.75</v>
      </c>
      <c r="E1653" s="1" t="s">
        <v>1094</v>
      </c>
      <c r="F1653" s="1" t="s">
        <v>349</v>
      </c>
      <c r="G1653" s="1" t="s">
        <v>4074</v>
      </c>
      <c r="H1653" s="1" t="s">
        <v>5191</v>
      </c>
      <c r="I1653" s="1">
        <v>233155.25128349999</v>
      </c>
      <c r="J1653" s="1" t="s">
        <v>5192</v>
      </c>
    </row>
    <row r="1654" spans="1:10" x14ac:dyDescent="0.25">
      <c r="A1654" s="1" t="s">
        <v>5193</v>
      </c>
      <c r="B1654" s="2">
        <v>30606504</v>
      </c>
      <c r="C1654" s="2" t="s">
        <v>556</v>
      </c>
      <c r="D1654" s="4">
        <v>27174</v>
      </c>
      <c r="E1654" s="1" t="s">
        <v>1094</v>
      </c>
      <c r="F1654" s="1" t="s">
        <v>1626</v>
      </c>
      <c r="G1654" s="1" t="s">
        <v>4074</v>
      </c>
      <c r="H1654" s="1" t="s">
        <v>5194</v>
      </c>
      <c r="I1654" s="1">
        <v>57619.776452320002</v>
      </c>
      <c r="J1654" s="1" t="s">
        <v>5195</v>
      </c>
    </row>
    <row r="1655" spans="1:10" x14ac:dyDescent="0.25">
      <c r="A1655" s="1" t="s">
        <v>5196</v>
      </c>
      <c r="B1655" s="2">
        <v>62019148</v>
      </c>
      <c r="C1655" s="2" t="s">
        <v>143</v>
      </c>
      <c r="D1655" s="4">
        <v>34479</v>
      </c>
      <c r="E1655" s="1" t="s">
        <v>1094</v>
      </c>
      <c r="F1655" s="1" t="s">
        <v>774</v>
      </c>
      <c r="G1655" s="1" t="s">
        <v>4074</v>
      </c>
      <c r="H1655" s="1" t="s">
        <v>5197</v>
      </c>
      <c r="I1655" s="1">
        <v>437157.77429999999</v>
      </c>
      <c r="J1655" s="1" t="s">
        <v>5198</v>
      </c>
    </row>
    <row r="1656" spans="1:10" x14ac:dyDescent="0.25">
      <c r="A1656" s="1" t="s">
        <v>5199</v>
      </c>
      <c r="B1656" s="2">
        <v>756616012</v>
      </c>
      <c r="C1656" s="2" t="s">
        <v>134</v>
      </c>
      <c r="D1656" s="4">
        <v>37401</v>
      </c>
      <c r="E1656" s="1" t="s">
        <v>1094</v>
      </c>
      <c r="F1656" s="1" t="s">
        <v>989</v>
      </c>
      <c r="G1656" s="1" t="s">
        <v>4066</v>
      </c>
      <c r="H1656" s="1" t="s">
        <v>5200</v>
      </c>
      <c r="I1656" s="1">
        <v>138861.52316442001</v>
      </c>
      <c r="J1656" s="1" t="s">
        <v>5201</v>
      </c>
    </row>
    <row r="1657" spans="1:10" x14ac:dyDescent="0.25">
      <c r="A1657" s="1" t="s">
        <v>5202</v>
      </c>
      <c r="B1657" s="2">
        <v>497461477</v>
      </c>
      <c r="C1657" s="2" t="s">
        <v>322</v>
      </c>
      <c r="D1657" s="4">
        <v>26443.5</v>
      </c>
      <c r="E1657" s="1" t="s">
        <v>1094</v>
      </c>
      <c r="F1657" s="1" t="s">
        <v>814</v>
      </c>
      <c r="G1657" s="1" t="s">
        <v>4148</v>
      </c>
      <c r="H1657" s="1" t="s">
        <v>5203</v>
      </c>
      <c r="I1657" s="1">
        <v>405935.60322510003</v>
      </c>
      <c r="J1657" s="1" t="s">
        <v>5204</v>
      </c>
    </row>
    <row r="1658" spans="1:10" x14ac:dyDescent="0.25">
      <c r="A1658" s="1" t="s">
        <v>5205</v>
      </c>
      <c r="B1658" s="2">
        <v>857789489</v>
      </c>
      <c r="C1658" s="2" t="s">
        <v>403</v>
      </c>
      <c r="D1658" s="4">
        <v>31922.25</v>
      </c>
      <c r="E1658" s="1" t="s">
        <v>1094</v>
      </c>
      <c r="F1658" s="1" t="s">
        <v>1388</v>
      </c>
      <c r="G1658" s="1" t="s">
        <v>4112</v>
      </c>
      <c r="H1658" s="1" t="s">
        <v>5206</v>
      </c>
      <c r="I1658" s="1">
        <v>64771.519824000003</v>
      </c>
      <c r="J1658" s="1" t="s">
        <v>5207</v>
      </c>
    </row>
    <row r="1659" spans="1:10" x14ac:dyDescent="0.25">
      <c r="A1659" s="1" t="s">
        <v>5208</v>
      </c>
      <c r="B1659" s="2">
        <v>771087014</v>
      </c>
      <c r="C1659" s="2" t="s">
        <v>698</v>
      </c>
      <c r="D1659" s="4">
        <v>18408</v>
      </c>
      <c r="E1659" s="1" t="s">
        <v>1094</v>
      </c>
      <c r="F1659" s="1" t="s">
        <v>282</v>
      </c>
      <c r="G1659" s="1" t="s">
        <v>4105</v>
      </c>
      <c r="H1659" s="1" t="s">
        <v>5209</v>
      </c>
      <c r="I1659" s="1">
        <v>73439.331695999994</v>
      </c>
      <c r="J1659" s="1" t="s">
        <v>5210</v>
      </c>
    </row>
    <row r="1660" spans="1:10" x14ac:dyDescent="0.25">
      <c r="A1660" s="1" t="s">
        <v>5211</v>
      </c>
      <c r="B1660" s="2">
        <v>15087311</v>
      </c>
      <c r="C1660" s="2" t="s">
        <v>348</v>
      </c>
      <c r="D1660" s="4">
        <v>28635</v>
      </c>
      <c r="E1660" s="1" t="s">
        <v>1094</v>
      </c>
      <c r="F1660" s="1" t="s">
        <v>519</v>
      </c>
      <c r="G1660" s="1" t="s">
        <v>4119</v>
      </c>
      <c r="H1660" s="1" t="s">
        <v>5212</v>
      </c>
      <c r="I1660" s="1">
        <v>396851.549787</v>
      </c>
      <c r="J1660" s="1" t="s">
        <v>5213</v>
      </c>
    </row>
    <row r="1661" spans="1:10" x14ac:dyDescent="0.25">
      <c r="A1661" s="1" t="s">
        <v>5214</v>
      </c>
      <c r="B1661" s="2">
        <v>941690204</v>
      </c>
      <c r="C1661" s="2" t="s">
        <v>322</v>
      </c>
      <c r="D1661" s="4">
        <v>26443.5</v>
      </c>
      <c r="E1661" s="1" t="s">
        <v>1094</v>
      </c>
      <c r="F1661" s="1" t="s">
        <v>48</v>
      </c>
      <c r="G1661" s="1" t="s">
        <v>4220</v>
      </c>
      <c r="H1661" s="1" t="s">
        <v>5215</v>
      </c>
      <c r="I1661" s="1">
        <v>55398.749590799998</v>
      </c>
      <c r="J1661" s="1" t="s">
        <v>5216</v>
      </c>
    </row>
    <row r="1662" spans="1:10" x14ac:dyDescent="0.25">
      <c r="A1662" s="1" t="s">
        <v>5217</v>
      </c>
      <c r="B1662" s="2">
        <v>395904523</v>
      </c>
      <c r="C1662" s="2" t="s">
        <v>11</v>
      </c>
      <c r="D1662" s="4">
        <v>36305.25</v>
      </c>
      <c r="E1662" s="1" t="s">
        <v>1094</v>
      </c>
      <c r="F1662" s="1" t="s">
        <v>1426</v>
      </c>
      <c r="G1662" s="1" t="s">
        <v>4119</v>
      </c>
      <c r="H1662" t="s">
        <v>4798</v>
      </c>
      <c r="I1662" t="s">
        <v>4798</v>
      </c>
      <c r="J1662" s="1" t="s">
        <v>5218</v>
      </c>
    </row>
    <row r="1663" spans="1:10" x14ac:dyDescent="0.25">
      <c r="A1663" s="1" t="s">
        <v>5219</v>
      </c>
      <c r="B1663" s="2">
        <v>86614487</v>
      </c>
      <c r="C1663" s="2" t="s">
        <v>380</v>
      </c>
      <c r="D1663" s="4">
        <v>14390.25</v>
      </c>
      <c r="E1663" s="1" t="s">
        <v>1094</v>
      </c>
      <c r="F1663" s="1" t="s">
        <v>499</v>
      </c>
      <c r="G1663" s="1" t="s">
        <v>4099</v>
      </c>
      <c r="H1663" s="1" t="s">
        <v>5220</v>
      </c>
      <c r="I1663" s="1">
        <v>34951.517639999998</v>
      </c>
      <c r="J1663" s="1" t="s">
        <v>5221</v>
      </c>
    </row>
    <row r="1664" spans="1:10" x14ac:dyDescent="0.25">
      <c r="A1664" s="1" t="s">
        <v>5222</v>
      </c>
      <c r="B1664" s="2">
        <v>74758408</v>
      </c>
      <c r="C1664" s="2" t="s">
        <v>47</v>
      </c>
      <c r="D1664" s="4">
        <v>31191.75</v>
      </c>
      <c r="E1664" s="1" t="s">
        <v>1094</v>
      </c>
      <c r="F1664" s="1" t="s">
        <v>318</v>
      </c>
      <c r="G1664" s="1" t="s">
        <v>4054</v>
      </c>
      <c r="H1664" s="1" t="s">
        <v>5223</v>
      </c>
      <c r="I1664" s="1">
        <v>101356.028865</v>
      </c>
      <c r="J1664" s="1" t="s">
        <v>5224</v>
      </c>
    </row>
    <row r="1665" spans="1:10" x14ac:dyDescent="0.25">
      <c r="A1665" s="1" t="s">
        <v>5225</v>
      </c>
      <c r="B1665" s="2">
        <v>213753946</v>
      </c>
      <c r="C1665" s="2" t="s">
        <v>348</v>
      </c>
      <c r="D1665" s="4">
        <v>28635</v>
      </c>
      <c r="E1665" s="1" t="s">
        <v>1094</v>
      </c>
      <c r="F1665" s="1" t="s">
        <v>1000</v>
      </c>
      <c r="G1665" s="1" t="s">
        <v>4074</v>
      </c>
      <c r="H1665" s="1" t="s">
        <v>5226</v>
      </c>
      <c r="I1665" s="1">
        <v>112033.00501848001</v>
      </c>
      <c r="J1665" s="1" t="s">
        <v>5227</v>
      </c>
    </row>
    <row r="1666" spans="1:10" x14ac:dyDescent="0.25">
      <c r="A1666" s="1" t="s">
        <v>5228</v>
      </c>
      <c r="B1666" s="2">
        <v>505170927</v>
      </c>
      <c r="C1666" s="2" t="s">
        <v>87</v>
      </c>
      <c r="D1666" s="4">
        <v>16581.75</v>
      </c>
      <c r="E1666" s="1" t="s">
        <v>1094</v>
      </c>
      <c r="F1666" s="1" t="s">
        <v>784</v>
      </c>
      <c r="G1666" s="1" t="s">
        <v>4095</v>
      </c>
      <c r="H1666" s="1" t="s">
        <v>5229</v>
      </c>
      <c r="I1666" s="1">
        <v>582011.59208831994</v>
      </c>
      <c r="J1666" s="1" t="s">
        <v>5230</v>
      </c>
    </row>
    <row r="1667" spans="1:10" x14ac:dyDescent="0.25">
      <c r="A1667" s="1" t="s">
        <v>5231</v>
      </c>
      <c r="B1667" s="2">
        <v>471142574</v>
      </c>
      <c r="C1667" s="2" t="s">
        <v>82</v>
      </c>
      <c r="D1667" s="4">
        <v>16947</v>
      </c>
      <c r="E1667" s="1" t="s">
        <v>1094</v>
      </c>
      <c r="F1667" s="1" t="s">
        <v>1576</v>
      </c>
      <c r="G1667" s="1" t="s">
        <v>4066</v>
      </c>
      <c r="H1667" s="1" t="s">
        <v>5232</v>
      </c>
      <c r="I1667" s="1">
        <v>119260.9652544</v>
      </c>
      <c r="J1667" s="1" t="s">
        <v>5233</v>
      </c>
    </row>
    <row r="1668" spans="1:10" x14ac:dyDescent="0.25">
      <c r="A1668" s="1" t="s">
        <v>5234</v>
      </c>
      <c r="B1668" s="2">
        <v>258765158</v>
      </c>
      <c r="C1668" s="2" t="s">
        <v>23</v>
      </c>
      <c r="D1668" s="4">
        <v>15486</v>
      </c>
      <c r="E1668" s="1" t="s">
        <v>1094</v>
      </c>
      <c r="F1668" s="1" t="s">
        <v>574</v>
      </c>
      <c r="G1668" s="1" t="s">
        <v>4066</v>
      </c>
      <c r="H1668" s="1" t="s">
        <v>5235</v>
      </c>
      <c r="I1668" s="1">
        <v>451291.5384432</v>
      </c>
      <c r="J1668" s="1" t="s">
        <v>4644</v>
      </c>
    </row>
    <row r="1669" spans="1:10" x14ac:dyDescent="0.25">
      <c r="A1669" s="1" t="s">
        <v>5236</v>
      </c>
      <c r="B1669" s="2">
        <v>63641638</v>
      </c>
      <c r="C1669" s="2" t="s">
        <v>513</v>
      </c>
      <c r="D1669" s="4">
        <v>32287.5</v>
      </c>
      <c r="E1669" s="1" t="s">
        <v>1094</v>
      </c>
      <c r="F1669" s="1" t="s">
        <v>408</v>
      </c>
      <c r="G1669" s="1" t="s">
        <v>4112</v>
      </c>
      <c r="H1669" s="1" t="s">
        <v>5237</v>
      </c>
      <c r="I1669" s="1">
        <v>193836.29879249999</v>
      </c>
      <c r="J1669" s="1" t="s">
        <v>5238</v>
      </c>
    </row>
    <row r="1670" spans="1:10" x14ac:dyDescent="0.25">
      <c r="A1670" s="1" t="s">
        <v>5239</v>
      </c>
      <c r="B1670" s="2">
        <v>553774219</v>
      </c>
      <c r="C1670" s="2" t="s">
        <v>18</v>
      </c>
      <c r="D1670" s="4">
        <v>33018</v>
      </c>
      <c r="E1670" s="1" t="s">
        <v>1094</v>
      </c>
      <c r="F1670" s="1" t="s">
        <v>147</v>
      </c>
      <c r="G1670" s="1" t="s">
        <v>4220</v>
      </c>
      <c r="H1670" s="1" t="s">
        <v>5240</v>
      </c>
      <c r="I1670" s="1">
        <v>286874.45724600001</v>
      </c>
      <c r="J1670" s="1" t="s">
        <v>5241</v>
      </c>
    </row>
    <row r="1671" spans="1:10" x14ac:dyDescent="0.25">
      <c r="A1671" s="1" t="s">
        <v>5242</v>
      </c>
      <c r="B1671" s="2">
        <v>964273354</v>
      </c>
      <c r="C1671" s="2" t="s">
        <v>119</v>
      </c>
      <c r="D1671" s="4">
        <v>24982.5</v>
      </c>
      <c r="E1671" s="1" t="s">
        <v>1094</v>
      </c>
      <c r="F1671" s="1" t="s">
        <v>172</v>
      </c>
      <c r="G1671" s="1" t="s">
        <v>4066</v>
      </c>
      <c r="H1671" s="1" t="s">
        <v>5243</v>
      </c>
      <c r="I1671" s="1">
        <v>443391.59483999998</v>
      </c>
      <c r="J1671" s="1" t="s">
        <v>5244</v>
      </c>
    </row>
    <row r="1672" spans="1:10" x14ac:dyDescent="0.25">
      <c r="A1672" s="1" t="s">
        <v>5245</v>
      </c>
      <c r="B1672" s="2">
        <v>564250216</v>
      </c>
      <c r="C1672" s="2" t="s">
        <v>518</v>
      </c>
      <c r="D1672" s="4">
        <v>35574.75</v>
      </c>
      <c r="E1672" s="1" t="s">
        <v>1094</v>
      </c>
      <c r="F1672" s="1" t="s">
        <v>1220</v>
      </c>
      <c r="G1672" s="1" t="s">
        <v>4105</v>
      </c>
      <c r="H1672" s="1" t="s">
        <v>5246</v>
      </c>
      <c r="I1672" s="1">
        <v>458113.93530080002</v>
      </c>
      <c r="J1672" s="1" t="s">
        <v>5247</v>
      </c>
    </row>
    <row r="1673" spans="1:10" x14ac:dyDescent="0.25">
      <c r="A1673" s="1" t="s">
        <v>5248</v>
      </c>
      <c r="B1673" s="2">
        <v>58509766</v>
      </c>
      <c r="C1673" s="2" t="s">
        <v>357</v>
      </c>
      <c r="D1673" s="4">
        <v>35209.5</v>
      </c>
      <c r="E1673" s="1" t="s">
        <v>1094</v>
      </c>
      <c r="F1673" s="1" t="s">
        <v>155</v>
      </c>
      <c r="G1673" s="1" t="s">
        <v>4105</v>
      </c>
      <c r="H1673" s="1" t="s">
        <v>5249</v>
      </c>
      <c r="I1673" s="1">
        <v>577519.77836552996</v>
      </c>
      <c r="J1673" s="1" t="s">
        <v>5250</v>
      </c>
    </row>
    <row r="1674" spans="1:10" x14ac:dyDescent="0.25">
      <c r="A1674" s="1" t="s">
        <v>5251</v>
      </c>
      <c r="B1674" s="2">
        <v>807287014</v>
      </c>
      <c r="C1674" s="2" t="s">
        <v>403</v>
      </c>
      <c r="D1674" s="4">
        <v>31922.25</v>
      </c>
      <c r="E1674" s="1" t="s">
        <v>1094</v>
      </c>
      <c r="F1674" s="1" t="s">
        <v>620</v>
      </c>
      <c r="G1674" s="1" t="s">
        <v>4112</v>
      </c>
      <c r="H1674" s="1" t="s">
        <v>5252</v>
      </c>
      <c r="I1674" s="1">
        <v>292751.46251520002</v>
      </c>
      <c r="J1674" s="1" t="s">
        <v>5253</v>
      </c>
    </row>
    <row r="1675" spans="1:10" x14ac:dyDescent="0.25">
      <c r="A1675" s="1" t="s">
        <v>5254</v>
      </c>
      <c r="B1675" s="2">
        <v>70154942</v>
      </c>
      <c r="C1675" s="2" t="s">
        <v>101</v>
      </c>
      <c r="D1675" s="4">
        <v>19138.5</v>
      </c>
      <c r="E1675" s="1" t="s">
        <v>1094</v>
      </c>
      <c r="F1675" s="1" t="s">
        <v>19</v>
      </c>
      <c r="G1675" s="1" t="s">
        <v>4220</v>
      </c>
      <c r="H1675" s="1" t="s">
        <v>5255</v>
      </c>
      <c r="I1675" s="1">
        <v>252097.54415999999</v>
      </c>
      <c r="J1675" s="1" t="s">
        <v>5256</v>
      </c>
    </row>
    <row r="1676" spans="1:10" x14ac:dyDescent="0.25">
      <c r="A1676" s="1" t="s">
        <v>5257</v>
      </c>
      <c r="B1676" s="2">
        <v>870982324</v>
      </c>
      <c r="C1676" s="2" t="s">
        <v>28</v>
      </c>
      <c r="D1676" s="4">
        <v>32652.75</v>
      </c>
      <c r="E1676" s="1" t="s">
        <v>1094</v>
      </c>
      <c r="F1676" s="1" t="s">
        <v>947</v>
      </c>
      <c r="G1676" s="1" t="s">
        <v>4088</v>
      </c>
      <c r="H1676" s="1" t="s">
        <v>5258</v>
      </c>
      <c r="I1676" s="1">
        <v>145980.36010799999</v>
      </c>
      <c r="J1676" s="1" t="s">
        <v>5259</v>
      </c>
    </row>
    <row r="1677" spans="1:10" x14ac:dyDescent="0.25">
      <c r="A1677" s="1" t="s">
        <v>5260</v>
      </c>
      <c r="B1677" s="2">
        <v>858160400</v>
      </c>
      <c r="C1677" s="2" t="s">
        <v>47</v>
      </c>
      <c r="D1677" s="4">
        <v>31191.75</v>
      </c>
      <c r="E1677" s="1" t="s">
        <v>1094</v>
      </c>
      <c r="F1677" s="1" t="s">
        <v>909</v>
      </c>
      <c r="G1677" s="1" t="s">
        <v>4148</v>
      </c>
      <c r="H1677" s="1" t="s">
        <v>5261</v>
      </c>
      <c r="I1677" s="1">
        <v>675570.29070240003</v>
      </c>
      <c r="J1677" s="1" t="s">
        <v>5262</v>
      </c>
    </row>
    <row r="1678" spans="1:10" x14ac:dyDescent="0.25">
      <c r="A1678" s="1" t="s">
        <v>5263</v>
      </c>
      <c r="B1678" s="2">
        <v>197184515</v>
      </c>
      <c r="C1678" s="2" t="s">
        <v>498</v>
      </c>
      <c r="D1678" s="4">
        <v>37766.25</v>
      </c>
      <c r="E1678" s="1" t="s">
        <v>1094</v>
      </c>
      <c r="F1678" s="1" t="s">
        <v>344</v>
      </c>
      <c r="G1678" s="1" t="s">
        <v>4220</v>
      </c>
      <c r="H1678" s="1" t="s">
        <v>5264</v>
      </c>
      <c r="I1678" s="1">
        <v>239267.279664</v>
      </c>
      <c r="J1678" s="1" t="s">
        <v>5265</v>
      </c>
    </row>
    <row r="1679" spans="1:10" x14ac:dyDescent="0.25">
      <c r="A1679" s="1" t="s">
        <v>5266</v>
      </c>
      <c r="B1679" s="2">
        <v>234938324</v>
      </c>
      <c r="C1679" s="2" t="s">
        <v>119</v>
      </c>
      <c r="D1679" s="4">
        <v>24982.5</v>
      </c>
      <c r="E1679" s="1" t="s">
        <v>1094</v>
      </c>
      <c r="F1679" s="1" t="s">
        <v>269</v>
      </c>
      <c r="G1679" s="1" t="s">
        <v>4062</v>
      </c>
      <c r="H1679" s="1" t="s">
        <v>5267</v>
      </c>
      <c r="I1679" s="1">
        <v>61857.869306879998</v>
      </c>
      <c r="J1679" s="1" t="s">
        <v>5268</v>
      </c>
    </row>
    <row r="1680" spans="1:10" x14ac:dyDescent="0.25">
      <c r="A1680" s="1" t="s">
        <v>5269</v>
      </c>
      <c r="B1680" s="2">
        <v>407721104</v>
      </c>
      <c r="C1680" s="2" t="s">
        <v>92</v>
      </c>
      <c r="D1680" s="4">
        <v>29000.25</v>
      </c>
      <c r="E1680" s="1" t="s">
        <v>1094</v>
      </c>
      <c r="F1680" s="1" t="s">
        <v>1479</v>
      </c>
      <c r="G1680" s="1" t="s">
        <v>4220</v>
      </c>
      <c r="H1680" s="1" t="s">
        <v>5270</v>
      </c>
      <c r="I1680" s="1">
        <v>103761.43673741999</v>
      </c>
      <c r="J1680" s="1" t="s">
        <v>5271</v>
      </c>
    </row>
    <row r="1681" spans="1:10" x14ac:dyDescent="0.25">
      <c r="A1681" s="1" t="s">
        <v>5272</v>
      </c>
      <c r="B1681" s="2">
        <v>826803067</v>
      </c>
      <c r="C1681" s="2" t="s">
        <v>82</v>
      </c>
      <c r="D1681" s="4">
        <v>16947</v>
      </c>
      <c r="E1681" s="1" t="s">
        <v>1094</v>
      </c>
      <c r="F1681" s="1" t="s">
        <v>569</v>
      </c>
      <c r="G1681" s="1" t="s">
        <v>4105</v>
      </c>
      <c r="H1681" s="1" t="s">
        <v>5273</v>
      </c>
      <c r="I1681" s="1">
        <v>21852.189295200002</v>
      </c>
      <c r="J1681" s="1" t="s">
        <v>5274</v>
      </c>
    </row>
    <row r="1682" spans="1:10" x14ac:dyDescent="0.25">
      <c r="A1682" s="1" t="s">
        <v>5275</v>
      </c>
      <c r="B1682" s="2">
        <v>188754874</v>
      </c>
      <c r="C1682" s="2" t="s">
        <v>568</v>
      </c>
      <c r="D1682" s="4">
        <v>25713</v>
      </c>
      <c r="E1682" s="1" t="s">
        <v>1094</v>
      </c>
      <c r="F1682" s="1" t="s">
        <v>3765</v>
      </c>
      <c r="G1682" s="1" t="s">
        <v>4088</v>
      </c>
      <c r="H1682" s="1" t="s">
        <v>5276</v>
      </c>
      <c r="I1682" s="1">
        <v>147297.28571279999</v>
      </c>
      <c r="J1682" s="1" t="s">
        <v>5277</v>
      </c>
    </row>
    <row r="1683" spans="1:10" x14ac:dyDescent="0.25">
      <c r="A1683" s="1" t="s">
        <v>5278</v>
      </c>
      <c r="B1683" s="2">
        <v>9358210</v>
      </c>
      <c r="C1683" s="2" t="s">
        <v>67</v>
      </c>
      <c r="D1683" s="4">
        <v>23156.25</v>
      </c>
      <c r="E1683" s="1" t="s">
        <v>1094</v>
      </c>
      <c r="F1683" s="1" t="s">
        <v>73</v>
      </c>
      <c r="G1683" s="1" t="s">
        <v>4095</v>
      </c>
      <c r="H1683" s="1" t="s">
        <v>5279</v>
      </c>
      <c r="I1683" s="1">
        <v>33528.848255999997</v>
      </c>
      <c r="J1683" s="1" t="s">
        <v>5280</v>
      </c>
    </row>
    <row r="1684" spans="1:10" x14ac:dyDescent="0.25">
      <c r="A1684" s="1" t="s">
        <v>5281</v>
      </c>
      <c r="B1684" s="2">
        <v>101206409</v>
      </c>
      <c r="C1684" s="2" t="s">
        <v>180</v>
      </c>
      <c r="D1684" s="4">
        <v>35940</v>
      </c>
      <c r="E1684" s="1" t="s">
        <v>1094</v>
      </c>
      <c r="F1684" s="1" t="s">
        <v>195</v>
      </c>
      <c r="G1684" s="1" t="s">
        <v>4054</v>
      </c>
      <c r="H1684" s="1" t="s">
        <v>5282</v>
      </c>
      <c r="I1684" s="1">
        <v>33298.129596799998</v>
      </c>
      <c r="J1684" s="1" t="s">
        <v>5283</v>
      </c>
    </row>
    <row r="1685" spans="1:10" x14ac:dyDescent="0.25">
      <c r="A1685" s="1" t="s">
        <v>5284</v>
      </c>
      <c r="B1685" s="2">
        <v>252465556</v>
      </c>
      <c r="C1685" s="2" t="s">
        <v>180</v>
      </c>
      <c r="D1685" s="4">
        <v>35940</v>
      </c>
      <c r="E1685" s="1" t="s">
        <v>1094</v>
      </c>
      <c r="F1685" s="1" t="s">
        <v>491</v>
      </c>
      <c r="G1685" s="1" t="s">
        <v>4074</v>
      </c>
      <c r="H1685" s="1" t="s">
        <v>5285</v>
      </c>
      <c r="I1685" s="1">
        <v>161019.33100800001</v>
      </c>
      <c r="J1685" s="1" t="s">
        <v>5286</v>
      </c>
    </row>
    <row r="1686" spans="1:10" x14ac:dyDescent="0.25">
      <c r="A1686" s="1" t="s">
        <v>5287</v>
      </c>
      <c r="B1686" s="2">
        <v>913004392</v>
      </c>
      <c r="C1686" s="2" t="s">
        <v>92</v>
      </c>
      <c r="D1686" s="4">
        <v>29000.25</v>
      </c>
      <c r="E1686" s="1" t="s">
        <v>1094</v>
      </c>
      <c r="F1686" s="1" t="s">
        <v>53</v>
      </c>
      <c r="G1686" s="1" t="s">
        <v>4095</v>
      </c>
      <c r="H1686" s="1" t="s">
        <v>5288</v>
      </c>
      <c r="I1686" s="1">
        <v>75324.923960159998</v>
      </c>
      <c r="J1686" s="1" t="s">
        <v>5289</v>
      </c>
    </row>
    <row r="1687" spans="1:10" x14ac:dyDescent="0.25">
      <c r="A1687" s="1" t="s">
        <v>5290</v>
      </c>
      <c r="B1687" s="2">
        <v>189899863</v>
      </c>
      <c r="C1687" s="2" t="s">
        <v>129</v>
      </c>
      <c r="D1687" s="4">
        <v>15120.75</v>
      </c>
      <c r="E1687" s="1" t="s">
        <v>1094</v>
      </c>
      <c r="F1687" s="1" t="s">
        <v>665</v>
      </c>
      <c r="G1687" s="1" t="s">
        <v>4220</v>
      </c>
      <c r="H1687" s="1" t="s">
        <v>5291</v>
      </c>
      <c r="I1687" s="1">
        <v>51020.189798400002</v>
      </c>
      <c r="J1687" s="1" t="s">
        <v>5292</v>
      </c>
    </row>
    <row r="1688" spans="1:10" x14ac:dyDescent="0.25">
      <c r="A1688" s="1" t="s">
        <v>5293</v>
      </c>
      <c r="B1688" s="2">
        <v>556812134</v>
      </c>
      <c r="C1688" s="2" t="s">
        <v>309</v>
      </c>
      <c r="D1688" s="4">
        <v>27904.5</v>
      </c>
      <c r="E1688" s="1" t="s">
        <v>1094</v>
      </c>
      <c r="F1688" s="1" t="s">
        <v>1146</v>
      </c>
      <c r="G1688" s="1" t="s">
        <v>4220</v>
      </c>
      <c r="H1688" s="1" t="s">
        <v>5294</v>
      </c>
      <c r="I1688" s="1">
        <v>276626.20877892</v>
      </c>
      <c r="J1688" s="1" t="s">
        <v>5295</v>
      </c>
    </row>
    <row r="1689" spans="1:10" x14ac:dyDescent="0.25">
      <c r="A1689" s="1" t="s">
        <v>5296</v>
      </c>
      <c r="B1689" s="2">
        <v>125319673</v>
      </c>
      <c r="C1689" s="2" t="s">
        <v>869</v>
      </c>
      <c r="D1689" s="4">
        <v>17312.25</v>
      </c>
      <c r="E1689" s="1" t="s">
        <v>1094</v>
      </c>
      <c r="F1689" s="1" t="s">
        <v>985</v>
      </c>
      <c r="G1689" s="1" t="s">
        <v>4112</v>
      </c>
      <c r="H1689" s="1" t="s">
        <v>5297</v>
      </c>
      <c r="I1689" s="1">
        <v>997420.12157439999</v>
      </c>
      <c r="J1689" s="1" t="s">
        <v>5298</v>
      </c>
    </row>
    <row r="1690" spans="1:10" x14ac:dyDescent="0.25">
      <c r="A1690" s="1" t="s">
        <v>5299</v>
      </c>
      <c r="B1690" s="2">
        <v>490298804</v>
      </c>
      <c r="C1690" s="2" t="s">
        <v>87</v>
      </c>
      <c r="D1690" s="4">
        <v>16581.75</v>
      </c>
      <c r="E1690" s="1" t="s">
        <v>1094</v>
      </c>
      <c r="F1690" s="1" t="s">
        <v>682</v>
      </c>
      <c r="G1690" s="1" t="s">
        <v>4105</v>
      </c>
      <c r="H1690" s="1" t="s">
        <v>5300</v>
      </c>
      <c r="I1690" s="1">
        <v>272338.47308249999</v>
      </c>
      <c r="J1690" s="1" t="s">
        <v>5301</v>
      </c>
    </row>
    <row r="1691" spans="1:10" x14ac:dyDescent="0.25">
      <c r="A1691" s="1" t="s">
        <v>5302</v>
      </c>
      <c r="B1691" s="2">
        <v>21470943</v>
      </c>
      <c r="C1691" s="2" t="s">
        <v>556</v>
      </c>
      <c r="D1691" s="4">
        <v>27174</v>
      </c>
      <c r="E1691" s="1" t="s">
        <v>1094</v>
      </c>
      <c r="F1691" s="1" t="s">
        <v>227</v>
      </c>
      <c r="G1691" s="1" t="s">
        <v>4074</v>
      </c>
      <c r="H1691" s="1" t="s">
        <v>5303</v>
      </c>
      <c r="I1691" s="1">
        <v>36755.330975999997</v>
      </c>
      <c r="J1691" s="1" t="s">
        <v>5304</v>
      </c>
    </row>
    <row r="1692" spans="1:10" x14ac:dyDescent="0.25">
      <c r="A1692" s="1" t="s">
        <v>1397</v>
      </c>
      <c r="B1692" s="2">
        <v>281208268</v>
      </c>
      <c r="C1692" s="2" t="s">
        <v>154</v>
      </c>
      <c r="D1692" s="4">
        <v>29730.75</v>
      </c>
      <c r="E1692" s="1" t="s">
        <v>1094</v>
      </c>
      <c r="F1692" s="1" t="s">
        <v>1626</v>
      </c>
      <c r="G1692" s="1" t="s">
        <v>4074</v>
      </c>
      <c r="H1692" s="1" t="s">
        <v>5305</v>
      </c>
      <c r="I1692" s="1">
        <v>199288.25011200001</v>
      </c>
      <c r="J1692" s="1" t="s">
        <v>5306</v>
      </c>
    </row>
    <row r="1693" spans="1:10" x14ac:dyDescent="0.25">
      <c r="A1693" s="1" t="s">
        <v>5307</v>
      </c>
      <c r="B1693" s="2">
        <v>423317349</v>
      </c>
      <c r="C1693" s="2" t="s">
        <v>33</v>
      </c>
      <c r="D1693" s="4">
        <v>13659.75</v>
      </c>
      <c r="E1693" s="1" t="s">
        <v>1094</v>
      </c>
      <c r="F1693" s="1" t="s">
        <v>587</v>
      </c>
      <c r="G1693" s="1" t="s">
        <v>4220</v>
      </c>
      <c r="H1693" s="1" t="s">
        <v>5308</v>
      </c>
      <c r="I1693" s="1">
        <v>376189.03235340002</v>
      </c>
      <c r="J1693" s="1" t="s">
        <v>5309</v>
      </c>
    </row>
    <row r="1694" spans="1:10" x14ac:dyDescent="0.25">
      <c r="A1694" s="1" t="s">
        <v>5310</v>
      </c>
      <c r="B1694" s="2">
        <v>696247654</v>
      </c>
      <c r="C1694" s="2" t="s">
        <v>273</v>
      </c>
      <c r="D1694" s="4">
        <v>20964.75</v>
      </c>
      <c r="E1694" s="1" t="s">
        <v>1094</v>
      </c>
      <c r="F1694" s="1" t="s">
        <v>39</v>
      </c>
      <c r="G1694" s="1" t="s">
        <v>4099</v>
      </c>
      <c r="H1694" s="1" t="s">
        <v>5311</v>
      </c>
      <c r="I1694" s="1">
        <v>101662.00773264001</v>
      </c>
      <c r="J1694" s="1" t="s">
        <v>5312</v>
      </c>
    </row>
    <row r="1695" spans="1:10" x14ac:dyDescent="0.25">
      <c r="A1695" s="1" t="s">
        <v>5313</v>
      </c>
      <c r="B1695" s="2">
        <v>961610191</v>
      </c>
      <c r="C1695" s="2" t="s">
        <v>87</v>
      </c>
      <c r="D1695" s="4">
        <v>16581.75</v>
      </c>
      <c r="E1695" s="1" t="s">
        <v>1094</v>
      </c>
      <c r="F1695" s="1" t="s">
        <v>1702</v>
      </c>
      <c r="G1695" s="1" t="s">
        <v>4070</v>
      </c>
      <c r="H1695" s="1" t="s">
        <v>5314</v>
      </c>
      <c r="I1695" s="1">
        <v>14381.678863200001</v>
      </c>
      <c r="J1695" s="1" t="s">
        <v>5315</v>
      </c>
    </row>
    <row r="1696" spans="1:10" x14ac:dyDescent="0.25">
      <c r="A1696" s="1" t="s">
        <v>5316</v>
      </c>
      <c r="B1696" s="2">
        <v>738194151</v>
      </c>
      <c r="C1696" s="2" t="s">
        <v>129</v>
      </c>
      <c r="D1696" s="4">
        <v>15120.75</v>
      </c>
      <c r="E1696" s="1" t="s">
        <v>1094</v>
      </c>
      <c r="F1696" s="1" t="s">
        <v>1610</v>
      </c>
      <c r="G1696" s="1" t="s">
        <v>4099</v>
      </c>
      <c r="H1696" s="1" t="s">
        <v>5317</v>
      </c>
      <c r="I1696" s="1">
        <v>524354.58989549999</v>
      </c>
      <c r="J1696" s="1" t="s">
        <v>5318</v>
      </c>
    </row>
    <row r="1697" spans="1:10" x14ac:dyDescent="0.25">
      <c r="A1697" s="1" t="s">
        <v>5319</v>
      </c>
      <c r="B1697" s="2">
        <v>402093191</v>
      </c>
      <c r="C1697" s="2" t="s">
        <v>23</v>
      </c>
      <c r="D1697" s="4">
        <v>15486</v>
      </c>
      <c r="E1697" s="1" t="s">
        <v>1094</v>
      </c>
      <c r="F1697" s="1" t="s">
        <v>1498</v>
      </c>
      <c r="G1697" s="1" t="s">
        <v>4119</v>
      </c>
      <c r="H1697" s="1" t="s">
        <v>5320</v>
      </c>
      <c r="I1697" s="1">
        <v>135256.73331456</v>
      </c>
      <c r="J1697" s="1" t="s">
        <v>5321</v>
      </c>
    </row>
    <row r="1698" spans="1:10" x14ac:dyDescent="0.25">
      <c r="A1698" s="1" t="s">
        <v>5322</v>
      </c>
      <c r="B1698" s="2">
        <v>394447146</v>
      </c>
      <c r="C1698" s="2" t="s">
        <v>479</v>
      </c>
      <c r="D1698" s="4">
        <v>33383.25</v>
      </c>
      <c r="E1698" s="1" t="s">
        <v>1094</v>
      </c>
      <c r="F1698" s="1" t="s">
        <v>366</v>
      </c>
      <c r="G1698" s="1" t="s">
        <v>4088</v>
      </c>
      <c r="H1698" s="1" t="s">
        <v>5323</v>
      </c>
      <c r="I1698" s="1">
        <v>213274.69391736001</v>
      </c>
      <c r="J1698" s="1" t="s">
        <v>5324</v>
      </c>
    </row>
    <row r="1699" spans="1:10" x14ac:dyDescent="0.25">
      <c r="A1699" s="1" t="s">
        <v>5325</v>
      </c>
      <c r="B1699" s="2">
        <v>890660878</v>
      </c>
      <c r="C1699" s="2" t="s">
        <v>43</v>
      </c>
      <c r="D1699" s="4">
        <v>36670.5</v>
      </c>
      <c r="E1699" s="1" t="s">
        <v>1094</v>
      </c>
      <c r="F1699" s="1" t="s">
        <v>135</v>
      </c>
      <c r="G1699" s="1" t="s">
        <v>4148</v>
      </c>
      <c r="H1699" s="1" t="s">
        <v>5326</v>
      </c>
      <c r="I1699" s="1">
        <v>9460.43292096</v>
      </c>
      <c r="J1699" s="1" t="s">
        <v>5327</v>
      </c>
    </row>
    <row r="1700" spans="1:10" x14ac:dyDescent="0.25">
      <c r="A1700" s="1" t="s">
        <v>5328</v>
      </c>
      <c r="B1700" s="2">
        <v>202122706</v>
      </c>
      <c r="C1700" s="2" t="s">
        <v>869</v>
      </c>
      <c r="D1700" s="4">
        <v>17312.25</v>
      </c>
      <c r="E1700" s="1" t="s">
        <v>1094</v>
      </c>
      <c r="F1700" s="1" t="s">
        <v>269</v>
      </c>
      <c r="G1700" s="1" t="s">
        <v>4066</v>
      </c>
      <c r="H1700" s="1" t="s">
        <v>5329</v>
      </c>
      <c r="I1700" s="1">
        <v>96169.397951999999</v>
      </c>
      <c r="J1700" s="1" t="s">
        <v>5330</v>
      </c>
    </row>
    <row r="1701" spans="1:10" x14ac:dyDescent="0.25">
      <c r="A1701" s="1" t="s">
        <v>5331</v>
      </c>
      <c r="B1701" s="2">
        <v>322285626</v>
      </c>
      <c r="C1701" s="2" t="s">
        <v>606</v>
      </c>
      <c r="D1701" s="4">
        <v>23886.75</v>
      </c>
      <c r="E1701" s="1" t="s">
        <v>1094</v>
      </c>
      <c r="F1701" s="1" t="s">
        <v>430</v>
      </c>
      <c r="G1701" s="1" t="s">
        <v>4054</v>
      </c>
      <c r="H1701" s="1" t="s">
        <v>5332</v>
      </c>
      <c r="I1701" s="1">
        <v>180436.53329831999</v>
      </c>
      <c r="J1701" s="1" t="s">
        <v>5333</v>
      </c>
    </row>
    <row r="1702" spans="1:10" x14ac:dyDescent="0.25">
      <c r="A1702" s="1" t="s">
        <v>5334</v>
      </c>
      <c r="B1702" s="2">
        <v>38422647</v>
      </c>
      <c r="C1702" s="2" t="s">
        <v>869</v>
      </c>
      <c r="D1702" s="4">
        <v>17312.25</v>
      </c>
      <c r="E1702" s="1" t="s">
        <v>1094</v>
      </c>
      <c r="F1702" s="1" t="s">
        <v>675</v>
      </c>
      <c r="G1702" s="1" t="s">
        <v>4074</v>
      </c>
      <c r="H1702" s="1" t="s">
        <v>5335</v>
      </c>
      <c r="I1702" s="1">
        <v>382765.88883456</v>
      </c>
      <c r="J1702" s="1" t="s">
        <v>5336</v>
      </c>
    </row>
    <row r="1703" spans="1:10" x14ac:dyDescent="0.25">
      <c r="A1703" s="1" t="s">
        <v>5337</v>
      </c>
      <c r="B1703" s="2">
        <v>8590073</v>
      </c>
      <c r="C1703" s="2" t="s">
        <v>434</v>
      </c>
      <c r="D1703" s="4">
        <v>28269.75</v>
      </c>
      <c r="E1703" s="1" t="s">
        <v>1094</v>
      </c>
      <c r="F1703" s="1" t="s">
        <v>73</v>
      </c>
      <c r="G1703" s="1" t="s">
        <v>4099</v>
      </c>
      <c r="H1703" s="1" t="s">
        <v>5338</v>
      </c>
      <c r="I1703" s="1">
        <v>246092.79969449999</v>
      </c>
      <c r="J1703" s="1" t="s">
        <v>5339</v>
      </c>
    </row>
    <row r="1704" spans="1:10" x14ac:dyDescent="0.25">
      <c r="A1704" s="1" t="s">
        <v>5340</v>
      </c>
      <c r="B1704" s="2">
        <v>748176185</v>
      </c>
      <c r="C1704" s="2" t="s">
        <v>869</v>
      </c>
      <c r="D1704" s="4">
        <v>17312.25</v>
      </c>
      <c r="E1704" s="1" t="s">
        <v>1094</v>
      </c>
      <c r="F1704" s="1" t="s">
        <v>53</v>
      </c>
      <c r="G1704" s="1" t="s">
        <v>4066</v>
      </c>
      <c r="H1704" s="1" t="s">
        <v>5341</v>
      </c>
      <c r="I1704" s="1">
        <v>486780.641664</v>
      </c>
      <c r="J1704" s="1" t="s">
        <v>5342</v>
      </c>
    </row>
    <row r="1705" spans="1:10" x14ac:dyDescent="0.25">
      <c r="A1705" s="1" t="s">
        <v>211</v>
      </c>
      <c r="B1705" s="2">
        <v>939238656</v>
      </c>
      <c r="C1705" s="2" t="s">
        <v>322</v>
      </c>
      <c r="D1705" s="4">
        <v>26443.5</v>
      </c>
      <c r="E1705" s="1" t="s">
        <v>1094</v>
      </c>
      <c r="F1705" s="1" t="s">
        <v>825</v>
      </c>
      <c r="G1705" s="1" t="s">
        <v>4084</v>
      </c>
      <c r="H1705" s="1" t="s">
        <v>5343</v>
      </c>
      <c r="I1705" s="1">
        <v>218063.0881845</v>
      </c>
      <c r="J1705" s="1" t="s">
        <v>5344</v>
      </c>
    </row>
    <row r="1706" spans="1:10" x14ac:dyDescent="0.25">
      <c r="A1706" s="1" t="s">
        <v>5345</v>
      </c>
      <c r="B1706" s="2">
        <v>876234305</v>
      </c>
      <c r="C1706" s="2" t="s">
        <v>479</v>
      </c>
      <c r="D1706" s="4">
        <v>33383.25</v>
      </c>
      <c r="E1706" s="1" t="s">
        <v>1094</v>
      </c>
      <c r="F1706" s="1" t="s">
        <v>569</v>
      </c>
      <c r="G1706" s="1" t="s">
        <v>4088</v>
      </c>
      <c r="H1706" s="1" t="s">
        <v>5346</v>
      </c>
      <c r="I1706" s="1">
        <v>413153.83424</v>
      </c>
      <c r="J1706" s="1" t="s">
        <v>5347</v>
      </c>
    </row>
    <row r="1707" spans="1:10" x14ac:dyDescent="0.25">
      <c r="A1707" s="1" t="s">
        <v>817</v>
      </c>
      <c r="B1707" s="2">
        <v>580251795</v>
      </c>
      <c r="C1707" s="2" t="s">
        <v>62</v>
      </c>
      <c r="D1707" s="4">
        <v>22791</v>
      </c>
      <c r="E1707" s="1" t="s">
        <v>1094</v>
      </c>
      <c r="F1707" s="1" t="s">
        <v>256</v>
      </c>
      <c r="G1707" s="1" t="s">
        <v>4066</v>
      </c>
      <c r="H1707" s="1" t="s">
        <v>5348</v>
      </c>
      <c r="I1707" s="1">
        <v>222191.86923648001</v>
      </c>
      <c r="J1707" s="1" t="s">
        <v>2955</v>
      </c>
    </row>
    <row r="1708" spans="1:10" x14ac:dyDescent="0.25">
      <c r="A1708" s="1" t="s">
        <v>5349</v>
      </c>
      <c r="B1708" s="2">
        <v>371508664</v>
      </c>
      <c r="C1708" s="2" t="s">
        <v>129</v>
      </c>
      <c r="D1708" s="4">
        <v>15120.75</v>
      </c>
      <c r="E1708" s="1" t="s">
        <v>1094</v>
      </c>
      <c r="F1708" s="1" t="s">
        <v>399</v>
      </c>
      <c r="G1708" s="1" t="s">
        <v>4066</v>
      </c>
      <c r="H1708" s="1" t="s">
        <v>5350</v>
      </c>
      <c r="I1708" s="1">
        <v>33107.195286360002</v>
      </c>
      <c r="J1708" s="1" t="s">
        <v>5351</v>
      </c>
    </row>
    <row r="1709" spans="1:10" x14ac:dyDescent="0.25">
      <c r="A1709" s="1" t="s">
        <v>5352</v>
      </c>
      <c r="B1709" s="2">
        <v>941640918</v>
      </c>
      <c r="C1709" s="2" t="s">
        <v>573</v>
      </c>
      <c r="D1709" s="4">
        <v>26808.75</v>
      </c>
      <c r="E1709" s="1" t="s">
        <v>1094</v>
      </c>
      <c r="F1709" s="1" t="s">
        <v>598</v>
      </c>
      <c r="G1709" s="1" t="s">
        <v>4074</v>
      </c>
      <c r="H1709" s="1" t="s">
        <v>5353</v>
      </c>
      <c r="I1709" s="1">
        <v>571138.62005238002</v>
      </c>
      <c r="J1709" s="1" t="s">
        <v>5354</v>
      </c>
    </row>
    <row r="1710" spans="1:10" x14ac:dyDescent="0.25">
      <c r="A1710" s="1" t="s">
        <v>5355</v>
      </c>
      <c r="B1710" s="2">
        <v>904452413</v>
      </c>
      <c r="C1710" s="2" t="s">
        <v>18</v>
      </c>
      <c r="D1710" s="4">
        <v>33018</v>
      </c>
      <c r="E1710" s="1" t="s">
        <v>1094</v>
      </c>
      <c r="F1710" s="1" t="s">
        <v>353</v>
      </c>
      <c r="G1710" s="1" t="s">
        <v>4148</v>
      </c>
      <c r="H1710" s="1" t="s">
        <v>5356</v>
      </c>
      <c r="I1710" s="1">
        <v>313488.06832979998</v>
      </c>
      <c r="J1710" s="1" t="s">
        <v>5357</v>
      </c>
    </row>
    <row r="1711" spans="1:10" x14ac:dyDescent="0.25">
      <c r="A1711" s="1" t="s">
        <v>5358</v>
      </c>
      <c r="B1711" s="2">
        <v>802502024</v>
      </c>
      <c r="C1711" s="2" t="s">
        <v>77</v>
      </c>
      <c r="D1711" s="4">
        <v>23521.5</v>
      </c>
      <c r="E1711" s="1" t="s">
        <v>1094</v>
      </c>
      <c r="F1711" s="1" t="s">
        <v>825</v>
      </c>
      <c r="G1711" s="1" t="s">
        <v>4220</v>
      </c>
      <c r="H1711" s="1" t="s">
        <v>5359</v>
      </c>
      <c r="I1711" s="1">
        <v>100940.41800000001</v>
      </c>
      <c r="J1711" s="1" t="s">
        <v>5360</v>
      </c>
    </row>
    <row r="1712" spans="1:10" x14ac:dyDescent="0.25">
      <c r="A1712" s="1" t="s">
        <v>5361</v>
      </c>
      <c r="B1712" s="2">
        <v>192208870</v>
      </c>
      <c r="C1712" s="2" t="s">
        <v>245</v>
      </c>
      <c r="D1712" s="4">
        <v>19503.75</v>
      </c>
      <c r="E1712" s="1" t="s">
        <v>1094</v>
      </c>
      <c r="F1712" s="1" t="s">
        <v>195</v>
      </c>
      <c r="G1712" s="1" t="s">
        <v>4220</v>
      </c>
      <c r="H1712" s="1" t="s">
        <v>5362</v>
      </c>
      <c r="I1712" s="1">
        <v>139151.588861</v>
      </c>
      <c r="J1712" s="1" t="s">
        <v>5363</v>
      </c>
    </row>
    <row r="1713" spans="1:10" x14ac:dyDescent="0.25">
      <c r="A1713" s="1" t="s">
        <v>5364</v>
      </c>
      <c r="B1713" s="2">
        <v>874884242</v>
      </c>
      <c r="C1713" s="2" t="s">
        <v>403</v>
      </c>
      <c r="D1713" s="4">
        <v>31922.25</v>
      </c>
      <c r="E1713" s="1" t="s">
        <v>1094</v>
      </c>
      <c r="F1713" s="1" t="s">
        <v>874</v>
      </c>
      <c r="G1713" s="1" t="s">
        <v>4088</v>
      </c>
      <c r="H1713" s="1" t="s">
        <v>5365</v>
      </c>
      <c r="I1713" s="1">
        <v>344253.88143299997</v>
      </c>
      <c r="J1713" s="1" t="s">
        <v>5366</v>
      </c>
    </row>
    <row r="1714" spans="1:10" x14ac:dyDescent="0.25">
      <c r="A1714" s="1" t="s">
        <v>5367</v>
      </c>
      <c r="B1714" s="2">
        <v>8507311</v>
      </c>
      <c r="C1714" s="2" t="s">
        <v>101</v>
      </c>
      <c r="D1714" s="4">
        <v>19138.5</v>
      </c>
      <c r="E1714" s="1" t="s">
        <v>1094</v>
      </c>
      <c r="F1714" s="1" t="s">
        <v>881</v>
      </c>
      <c r="G1714" s="1" t="s">
        <v>4058</v>
      </c>
      <c r="H1714" s="1" t="s">
        <v>5368</v>
      </c>
      <c r="I1714" s="1">
        <v>203845.22805599999</v>
      </c>
      <c r="J1714" s="1" t="s">
        <v>5369</v>
      </c>
    </row>
    <row r="1715" spans="1:10" x14ac:dyDescent="0.25">
      <c r="A1715" s="1" t="s">
        <v>5370</v>
      </c>
      <c r="B1715" s="2">
        <v>103348505</v>
      </c>
      <c r="C1715" s="2" t="s">
        <v>129</v>
      </c>
      <c r="D1715" s="4">
        <v>15120.75</v>
      </c>
      <c r="E1715" s="1" t="s">
        <v>1094</v>
      </c>
      <c r="F1715" s="1" t="s">
        <v>2602</v>
      </c>
      <c r="G1715" s="1" t="s">
        <v>4062</v>
      </c>
      <c r="H1715" s="1" t="s">
        <v>5371</v>
      </c>
      <c r="I1715" s="1">
        <v>497671.36732800002</v>
      </c>
      <c r="J1715" s="1" t="s">
        <v>5372</v>
      </c>
    </row>
    <row r="1716" spans="1:10" x14ac:dyDescent="0.25">
      <c r="A1716" s="1" t="s">
        <v>5373</v>
      </c>
      <c r="B1716" s="2">
        <v>44020042</v>
      </c>
      <c r="C1716" s="2" t="s">
        <v>245</v>
      </c>
      <c r="D1716" s="4">
        <v>19503.75</v>
      </c>
      <c r="E1716" s="1" t="s">
        <v>1094</v>
      </c>
      <c r="F1716" s="1" t="s">
        <v>4500</v>
      </c>
      <c r="G1716" s="1" t="s">
        <v>4084</v>
      </c>
      <c r="H1716" s="1" t="s">
        <v>5374</v>
      </c>
      <c r="I1716" s="1">
        <v>409375.54605528002</v>
      </c>
      <c r="J1716" s="1" t="s">
        <v>5375</v>
      </c>
    </row>
    <row r="1717" spans="1:10" x14ac:dyDescent="0.25">
      <c r="A1717" s="1" t="s">
        <v>5376</v>
      </c>
      <c r="B1717" s="2">
        <v>650193232</v>
      </c>
      <c r="C1717" s="2" t="s">
        <v>23</v>
      </c>
      <c r="D1717" s="4">
        <v>15486</v>
      </c>
      <c r="E1717" s="1" t="s">
        <v>1094</v>
      </c>
      <c r="F1717" s="1" t="s">
        <v>978</v>
      </c>
      <c r="G1717" s="1" t="s">
        <v>4066</v>
      </c>
      <c r="H1717" s="1" t="s">
        <v>5377</v>
      </c>
      <c r="I1717" s="1">
        <v>209822.26016159999</v>
      </c>
      <c r="J1717" s="1" t="s">
        <v>5378</v>
      </c>
    </row>
    <row r="1718" spans="1:10" x14ac:dyDescent="0.25">
      <c r="A1718" s="1" t="s">
        <v>5379</v>
      </c>
      <c r="B1718" s="2">
        <v>822729697</v>
      </c>
      <c r="C1718" s="2" t="s">
        <v>452</v>
      </c>
      <c r="D1718" s="4">
        <v>26078.25</v>
      </c>
      <c r="E1718" s="1" t="s">
        <v>1094</v>
      </c>
      <c r="F1718" s="1" t="s">
        <v>965</v>
      </c>
      <c r="G1718" s="1" t="s">
        <v>4062</v>
      </c>
      <c r="H1718" s="1" t="s">
        <v>5380</v>
      </c>
      <c r="I1718" s="1">
        <v>274495.08104100003</v>
      </c>
      <c r="J1718" s="1" t="s">
        <v>5381</v>
      </c>
    </row>
    <row r="1719" spans="1:10" x14ac:dyDescent="0.25">
      <c r="A1719" s="1" t="s">
        <v>5382</v>
      </c>
      <c r="B1719" s="2">
        <v>696144220</v>
      </c>
      <c r="C1719" s="2" t="s">
        <v>380</v>
      </c>
      <c r="D1719" s="4">
        <v>14390.25</v>
      </c>
      <c r="E1719" s="1" t="s">
        <v>1094</v>
      </c>
      <c r="F1719" s="1" t="s">
        <v>323</v>
      </c>
      <c r="G1719" s="1" t="s">
        <v>4066</v>
      </c>
      <c r="H1719" s="1" t="s">
        <v>5383</v>
      </c>
      <c r="I1719" s="1">
        <v>55027.959235200004</v>
      </c>
      <c r="J1719" s="1" t="s">
        <v>5384</v>
      </c>
    </row>
    <row r="1720" spans="1:10" x14ac:dyDescent="0.25">
      <c r="A1720" s="1" t="s">
        <v>5385</v>
      </c>
      <c r="B1720" s="2">
        <v>577679256</v>
      </c>
      <c r="C1720" s="2" t="s">
        <v>47</v>
      </c>
      <c r="D1720" s="4">
        <v>31191.75</v>
      </c>
      <c r="E1720" s="1" t="s">
        <v>1094</v>
      </c>
      <c r="F1720" s="1" t="s">
        <v>523</v>
      </c>
      <c r="G1720" s="1" t="s">
        <v>4112</v>
      </c>
      <c r="H1720" s="1" t="s">
        <v>5386</v>
      </c>
      <c r="I1720" s="1">
        <v>12899.021609040001</v>
      </c>
      <c r="J1720" s="1" t="s">
        <v>5387</v>
      </c>
    </row>
    <row r="1721" spans="1:10" x14ac:dyDescent="0.25">
      <c r="A1721" s="1" t="s">
        <v>5388</v>
      </c>
      <c r="B1721" s="2">
        <v>454473125</v>
      </c>
      <c r="C1721" s="2" t="s">
        <v>143</v>
      </c>
      <c r="D1721" s="4">
        <v>34479</v>
      </c>
      <c r="E1721" s="1" t="s">
        <v>1094</v>
      </c>
      <c r="F1721" s="1" t="s">
        <v>125</v>
      </c>
      <c r="G1721" s="1" t="s">
        <v>4099</v>
      </c>
      <c r="H1721" s="1" t="s">
        <v>5389</v>
      </c>
      <c r="I1721" s="1">
        <v>259987.20500340001</v>
      </c>
      <c r="J1721" s="1" t="s">
        <v>5390</v>
      </c>
    </row>
    <row r="1722" spans="1:10" x14ac:dyDescent="0.25">
      <c r="A1722" s="1" t="s">
        <v>5391</v>
      </c>
      <c r="B1722" s="2">
        <v>596659255</v>
      </c>
      <c r="C1722" s="2" t="s">
        <v>28</v>
      </c>
      <c r="D1722" s="4">
        <v>32652.75</v>
      </c>
      <c r="E1722" s="1" t="s">
        <v>1094</v>
      </c>
      <c r="F1722" s="1" t="s">
        <v>97</v>
      </c>
      <c r="G1722" s="1" t="s">
        <v>4062</v>
      </c>
      <c r="H1722" s="1" t="s">
        <v>5392</v>
      </c>
      <c r="I1722" s="1">
        <v>320877.41100800002</v>
      </c>
      <c r="J1722" s="1" t="s">
        <v>5393</v>
      </c>
    </row>
    <row r="1723" spans="1:10" x14ac:dyDescent="0.25">
      <c r="A1723" s="1" t="s">
        <v>5394</v>
      </c>
      <c r="B1723" s="2">
        <v>793373801</v>
      </c>
      <c r="C1723" s="2" t="s">
        <v>212</v>
      </c>
      <c r="D1723" s="4">
        <v>24252</v>
      </c>
      <c r="E1723" s="1" t="s">
        <v>1094</v>
      </c>
      <c r="F1723" s="1" t="s">
        <v>731</v>
      </c>
      <c r="G1723" s="1" t="s">
        <v>4220</v>
      </c>
      <c r="H1723" s="1" t="s">
        <v>5395</v>
      </c>
      <c r="I1723" s="1">
        <v>430047.00779040001</v>
      </c>
      <c r="J1723" s="1" t="s">
        <v>5396</v>
      </c>
    </row>
    <row r="1724" spans="1:10" x14ac:dyDescent="0.25">
      <c r="A1724" s="1" t="s">
        <v>5397</v>
      </c>
      <c r="B1724" s="2">
        <v>952440210</v>
      </c>
      <c r="C1724" s="2" t="s">
        <v>348</v>
      </c>
      <c r="D1724" s="4">
        <v>28635</v>
      </c>
      <c r="E1724" s="1" t="s">
        <v>1094</v>
      </c>
      <c r="F1724" s="1" t="s">
        <v>852</v>
      </c>
      <c r="G1724" s="1" t="s">
        <v>4084</v>
      </c>
      <c r="H1724" s="1" t="s">
        <v>5398</v>
      </c>
      <c r="I1724" s="1">
        <v>64909.649087999998</v>
      </c>
      <c r="J1724" s="1" t="s">
        <v>5399</v>
      </c>
    </row>
    <row r="1725" spans="1:10" x14ac:dyDescent="0.25">
      <c r="A1725" s="1" t="s">
        <v>5400</v>
      </c>
      <c r="B1725" s="2">
        <v>905121758</v>
      </c>
      <c r="C1725" s="2" t="s">
        <v>403</v>
      </c>
      <c r="D1725" s="4">
        <v>31922.25</v>
      </c>
      <c r="E1725" s="1" t="s">
        <v>1094</v>
      </c>
      <c r="F1725" s="1" t="s">
        <v>654</v>
      </c>
      <c r="G1725" s="1" t="s">
        <v>4105</v>
      </c>
      <c r="H1725" s="1" t="s">
        <v>5401</v>
      </c>
      <c r="I1725" s="1">
        <v>49247.3436</v>
      </c>
      <c r="J1725" s="1" t="s">
        <v>5402</v>
      </c>
    </row>
    <row r="1726" spans="1:10" x14ac:dyDescent="0.25">
      <c r="A1726" s="1" t="s">
        <v>5403</v>
      </c>
      <c r="B1726" s="2">
        <v>544147368</v>
      </c>
      <c r="C1726" s="2" t="s">
        <v>77</v>
      </c>
      <c r="D1726" s="4">
        <v>23521.5</v>
      </c>
      <c r="E1726" s="1" t="s">
        <v>1094</v>
      </c>
      <c r="F1726" s="1" t="s">
        <v>2278</v>
      </c>
      <c r="G1726" s="1" t="s">
        <v>4119</v>
      </c>
      <c r="H1726" s="1" t="s">
        <v>5404</v>
      </c>
      <c r="I1726" s="1">
        <v>78399.413429759996</v>
      </c>
      <c r="J1726" s="1" t="s">
        <v>5405</v>
      </c>
    </row>
    <row r="1727" spans="1:10" x14ac:dyDescent="0.25">
      <c r="A1727" s="1" t="s">
        <v>5406</v>
      </c>
      <c r="B1727" s="2">
        <v>153351376</v>
      </c>
      <c r="C1727" s="2" t="s">
        <v>28</v>
      </c>
      <c r="D1727" s="4">
        <v>32652.75</v>
      </c>
      <c r="E1727" s="1" t="s">
        <v>1094</v>
      </c>
      <c r="F1727" s="1" t="s">
        <v>1721</v>
      </c>
      <c r="G1727" s="1" t="s">
        <v>4062</v>
      </c>
      <c r="H1727" s="1" t="s">
        <v>5407</v>
      </c>
      <c r="I1727" s="1">
        <v>104848.58393856</v>
      </c>
      <c r="J1727" s="1" t="s">
        <v>5408</v>
      </c>
    </row>
    <row r="1728" spans="1:10" x14ac:dyDescent="0.25">
      <c r="A1728" s="1" t="s">
        <v>3267</v>
      </c>
      <c r="B1728" s="2">
        <v>660338169</v>
      </c>
      <c r="C1728" s="2" t="s">
        <v>119</v>
      </c>
      <c r="D1728" s="4">
        <v>24982.5</v>
      </c>
      <c r="E1728" s="1" t="s">
        <v>1094</v>
      </c>
      <c r="F1728" s="1" t="s">
        <v>147</v>
      </c>
      <c r="G1728" s="1" t="s">
        <v>4099</v>
      </c>
      <c r="H1728" s="1" t="s">
        <v>5409</v>
      </c>
      <c r="I1728" s="1">
        <v>220217.22213750001</v>
      </c>
      <c r="J1728" s="1" t="s">
        <v>5410</v>
      </c>
    </row>
    <row r="1729" spans="1:10" x14ac:dyDescent="0.25">
      <c r="A1729" s="1" t="s">
        <v>5411</v>
      </c>
      <c r="B1729" s="2">
        <v>822827445</v>
      </c>
      <c r="C1729" s="2" t="s">
        <v>309</v>
      </c>
      <c r="D1729" s="4">
        <v>27904.5</v>
      </c>
      <c r="E1729" s="1" t="s">
        <v>1094</v>
      </c>
      <c r="F1729" s="1" t="s">
        <v>426</v>
      </c>
      <c r="G1729" s="1" t="s">
        <v>4066</v>
      </c>
      <c r="H1729" s="1" t="s">
        <v>5412</v>
      </c>
      <c r="I1729" s="1">
        <v>59770.945584000001</v>
      </c>
      <c r="J1729" s="1" t="s">
        <v>2315</v>
      </c>
    </row>
    <row r="1730" spans="1:10" x14ac:dyDescent="0.25">
      <c r="A1730" s="1" t="s">
        <v>5413</v>
      </c>
      <c r="B1730" s="2">
        <v>884488788</v>
      </c>
      <c r="C1730" s="2" t="s">
        <v>250</v>
      </c>
      <c r="D1730" s="4">
        <v>18042.75</v>
      </c>
      <c r="E1730" s="1" t="s">
        <v>1094</v>
      </c>
      <c r="F1730" s="1" t="s">
        <v>314</v>
      </c>
      <c r="G1730" s="1" t="s">
        <v>4105</v>
      </c>
      <c r="H1730" s="1" t="s">
        <v>5414</v>
      </c>
      <c r="I1730" s="1">
        <v>13215.4060302</v>
      </c>
      <c r="J1730" s="1" t="s">
        <v>5415</v>
      </c>
    </row>
    <row r="1731" spans="1:10" x14ac:dyDescent="0.25">
      <c r="A1731" s="1" t="s">
        <v>5416</v>
      </c>
      <c r="B1731" s="2">
        <v>482854885</v>
      </c>
      <c r="C1731" s="2" t="s">
        <v>434</v>
      </c>
      <c r="D1731" s="4">
        <v>28269.75</v>
      </c>
      <c r="E1731" s="1" t="s">
        <v>1094</v>
      </c>
      <c r="F1731" s="1" t="s">
        <v>2112</v>
      </c>
      <c r="G1731" s="1" t="s">
        <v>4058</v>
      </c>
      <c r="H1731" s="1" t="s">
        <v>5417</v>
      </c>
      <c r="I1731" s="1">
        <v>78989.76384</v>
      </c>
      <c r="J1731" s="1" t="s">
        <v>5418</v>
      </c>
    </row>
    <row r="1732" spans="1:10" x14ac:dyDescent="0.25">
      <c r="A1732" s="1" t="s">
        <v>4874</v>
      </c>
      <c r="B1732" s="2">
        <v>565313618</v>
      </c>
      <c r="C1732" s="2" t="s">
        <v>28</v>
      </c>
      <c r="D1732" s="4">
        <v>32652.75</v>
      </c>
      <c r="E1732" s="1" t="s">
        <v>1094</v>
      </c>
      <c r="F1732" s="1" t="s">
        <v>636</v>
      </c>
      <c r="G1732" s="1" t="s">
        <v>4095</v>
      </c>
      <c r="H1732" s="1" t="s">
        <v>5419</v>
      </c>
      <c r="I1732" s="1">
        <v>41313.972273840001</v>
      </c>
      <c r="J1732" s="1" t="s">
        <v>5420</v>
      </c>
    </row>
    <row r="1733" spans="1:10" x14ac:dyDescent="0.25">
      <c r="A1733" s="1" t="s">
        <v>5421</v>
      </c>
      <c r="B1733" s="2">
        <v>75359038</v>
      </c>
      <c r="C1733" s="2" t="s">
        <v>43</v>
      </c>
      <c r="D1733" s="4">
        <v>36670.5</v>
      </c>
      <c r="E1733" s="1" t="s">
        <v>1094</v>
      </c>
      <c r="F1733" s="1" t="s">
        <v>404</v>
      </c>
      <c r="G1733" s="1" t="s">
        <v>4095</v>
      </c>
      <c r="H1733" s="1" t="s">
        <v>5422</v>
      </c>
      <c r="I1733" s="1">
        <v>682089.08457599999</v>
      </c>
      <c r="J1733" s="1" t="s">
        <v>5423</v>
      </c>
    </row>
    <row r="1734" spans="1:10" x14ac:dyDescent="0.25">
      <c r="A1734" s="1" t="s">
        <v>5424</v>
      </c>
      <c r="B1734" s="2">
        <v>483029893</v>
      </c>
      <c r="C1734" s="2" t="s">
        <v>240</v>
      </c>
      <c r="D1734" s="4">
        <v>22060.5</v>
      </c>
      <c r="E1734" s="1" t="s">
        <v>1094</v>
      </c>
      <c r="F1734" s="1" t="s">
        <v>471</v>
      </c>
      <c r="G1734" s="1" t="s">
        <v>4105</v>
      </c>
      <c r="H1734" s="1" t="s">
        <v>5425</v>
      </c>
      <c r="I1734" s="1">
        <v>55299.785732099997</v>
      </c>
      <c r="J1734" s="1" t="s">
        <v>5426</v>
      </c>
    </row>
    <row r="1735" spans="1:10" x14ac:dyDescent="0.25">
      <c r="A1735" s="1" t="s">
        <v>5427</v>
      </c>
      <c r="B1735" s="2">
        <v>330644989</v>
      </c>
      <c r="C1735" s="2" t="s">
        <v>167</v>
      </c>
      <c r="D1735" s="4">
        <v>18773.25</v>
      </c>
      <c r="E1735" s="1" t="s">
        <v>1094</v>
      </c>
      <c r="F1735" s="1" t="s">
        <v>199</v>
      </c>
      <c r="G1735" s="1" t="s">
        <v>4105</v>
      </c>
      <c r="H1735" s="1" t="s">
        <v>5428</v>
      </c>
      <c r="I1735" s="1">
        <v>170975.91294000001</v>
      </c>
      <c r="J1735" s="1" t="s">
        <v>5429</v>
      </c>
    </row>
    <row r="1736" spans="1:10" x14ac:dyDescent="0.25">
      <c r="A1736" s="1" t="s">
        <v>5430</v>
      </c>
      <c r="B1736" s="2">
        <v>518826262</v>
      </c>
      <c r="C1736" s="2" t="s">
        <v>479</v>
      </c>
      <c r="D1736" s="4">
        <v>33383.25</v>
      </c>
      <c r="E1736" s="1" t="s">
        <v>1094</v>
      </c>
      <c r="F1736" s="1" t="s">
        <v>1498</v>
      </c>
      <c r="G1736" s="1" t="s">
        <v>4084</v>
      </c>
      <c r="H1736" s="1" t="s">
        <v>5431</v>
      </c>
      <c r="I1736" s="1">
        <v>140263.31385000001</v>
      </c>
      <c r="J1736" s="1" t="s">
        <v>5432</v>
      </c>
    </row>
    <row r="1737" spans="1:10" x14ac:dyDescent="0.25">
      <c r="A1737" s="1" t="s">
        <v>5433</v>
      </c>
      <c r="B1737" s="2">
        <v>307328973</v>
      </c>
      <c r="C1737" s="2" t="s">
        <v>217</v>
      </c>
      <c r="D1737" s="4">
        <v>38496.75</v>
      </c>
      <c r="E1737" s="1" t="s">
        <v>1094</v>
      </c>
      <c r="F1737" s="1" t="s">
        <v>314</v>
      </c>
      <c r="G1737" s="1" t="s">
        <v>4105</v>
      </c>
      <c r="H1737" s="1" t="s">
        <v>5434</v>
      </c>
      <c r="I1737" s="1">
        <v>45669.712608000002</v>
      </c>
      <c r="J1737" s="1" t="s">
        <v>5435</v>
      </c>
    </row>
    <row r="1738" spans="1:10" x14ac:dyDescent="0.25">
      <c r="A1738" s="1" t="s">
        <v>5436</v>
      </c>
      <c r="B1738" s="2">
        <v>746382414</v>
      </c>
      <c r="C1738" s="2" t="s">
        <v>72</v>
      </c>
      <c r="D1738" s="4">
        <v>34844.25</v>
      </c>
      <c r="E1738" s="1" t="s">
        <v>1094</v>
      </c>
      <c r="F1738" s="1" t="s">
        <v>1076</v>
      </c>
      <c r="G1738" s="1" t="s">
        <v>4074</v>
      </c>
      <c r="H1738" s="1" t="s">
        <v>5437</v>
      </c>
      <c r="I1738" s="1">
        <v>201372.62565</v>
      </c>
      <c r="J1738" s="1" t="s">
        <v>5438</v>
      </c>
    </row>
    <row r="1739" spans="1:10" x14ac:dyDescent="0.25">
      <c r="A1739" s="1" t="s">
        <v>5439</v>
      </c>
      <c r="B1739" s="2">
        <v>896649727</v>
      </c>
      <c r="C1739" s="2" t="s">
        <v>250</v>
      </c>
      <c r="D1739" s="4">
        <v>18042.75</v>
      </c>
      <c r="E1739" s="1" t="s">
        <v>1094</v>
      </c>
      <c r="F1739" s="1" t="s">
        <v>527</v>
      </c>
      <c r="G1739" s="1" t="s">
        <v>4062</v>
      </c>
      <c r="H1739" s="1" t="s">
        <v>5440</v>
      </c>
      <c r="I1739" s="1">
        <v>61763.383500000004</v>
      </c>
      <c r="J1739" s="1" t="s">
        <v>1424</v>
      </c>
    </row>
    <row r="1740" spans="1:10" x14ac:dyDescent="0.25">
      <c r="A1740" s="1" t="s">
        <v>5441</v>
      </c>
      <c r="B1740" s="2">
        <v>867445393</v>
      </c>
      <c r="C1740" s="2" t="s">
        <v>217</v>
      </c>
      <c r="D1740" s="4">
        <v>38496.75</v>
      </c>
      <c r="E1740" s="1" t="s">
        <v>1094</v>
      </c>
      <c r="F1740" s="1" t="s">
        <v>699</v>
      </c>
      <c r="G1740" s="1" t="s">
        <v>4074</v>
      </c>
      <c r="H1740" s="1" t="s">
        <v>5442</v>
      </c>
      <c r="I1740" s="1">
        <v>193907.4101559</v>
      </c>
      <c r="J1740" s="1" t="s">
        <v>5443</v>
      </c>
    </row>
    <row r="1741" spans="1:10" x14ac:dyDescent="0.25">
      <c r="A1741" s="1" t="s">
        <v>5444</v>
      </c>
      <c r="B1741" s="2">
        <v>157230926</v>
      </c>
      <c r="C1741" s="2" t="s">
        <v>556</v>
      </c>
      <c r="D1741" s="4">
        <v>27174</v>
      </c>
      <c r="E1741" s="1" t="s">
        <v>1094</v>
      </c>
      <c r="F1741" s="1" t="s">
        <v>125</v>
      </c>
      <c r="G1741" s="1" t="s">
        <v>4074</v>
      </c>
      <c r="H1741" s="1" t="s">
        <v>5445</v>
      </c>
      <c r="I1741" s="1">
        <v>326415.72521250002</v>
      </c>
      <c r="J1741" s="1" t="s">
        <v>5446</v>
      </c>
    </row>
    <row r="1742" spans="1:10" x14ac:dyDescent="0.25">
      <c r="A1742" s="1" t="s">
        <v>5447</v>
      </c>
      <c r="B1742" s="2">
        <v>174833834</v>
      </c>
      <c r="C1742" s="2" t="s">
        <v>162</v>
      </c>
      <c r="D1742" s="4">
        <v>15851.25</v>
      </c>
      <c r="E1742" s="1" t="s">
        <v>1094</v>
      </c>
      <c r="F1742" s="1" t="s">
        <v>1242</v>
      </c>
      <c r="G1742" s="1" t="s">
        <v>4095</v>
      </c>
      <c r="H1742" s="1" t="s">
        <v>5448</v>
      </c>
      <c r="I1742" s="1">
        <v>74694.929759999999</v>
      </c>
      <c r="J1742" s="1" t="s">
        <v>5449</v>
      </c>
    </row>
    <row r="1743" spans="1:10" x14ac:dyDescent="0.25">
      <c r="A1743" s="1" t="s">
        <v>5450</v>
      </c>
      <c r="B1743" s="2">
        <v>389283436</v>
      </c>
      <c r="C1743" s="2" t="s">
        <v>869</v>
      </c>
      <c r="D1743" s="4">
        <v>17312.25</v>
      </c>
      <c r="E1743" s="1" t="s">
        <v>1094</v>
      </c>
      <c r="F1743" s="1" t="s">
        <v>471</v>
      </c>
      <c r="G1743" s="1" t="s">
        <v>4220</v>
      </c>
      <c r="H1743" s="1" t="s">
        <v>5451</v>
      </c>
      <c r="I1743" s="1">
        <v>97003.318776</v>
      </c>
      <c r="J1743" s="1" t="s">
        <v>5452</v>
      </c>
    </row>
    <row r="1744" spans="1:10" x14ac:dyDescent="0.25">
      <c r="A1744" s="1" t="s">
        <v>5453</v>
      </c>
      <c r="B1744" s="2">
        <v>54731291</v>
      </c>
      <c r="C1744" s="2" t="s">
        <v>862</v>
      </c>
      <c r="D1744" s="4">
        <v>24617.25</v>
      </c>
      <c r="E1744" s="1" t="s">
        <v>1094</v>
      </c>
      <c r="F1744" s="1" t="s">
        <v>978</v>
      </c>
      <c r="G1744" s="1" t="s">
        <v>4099</v>
      </c>
      <c r="H1744" s="1" t="s">
        <v>5454</v>
      </c>
      <c r="I1744" s="1">
        <v>230339.027061</v>
      </c>
      <c r="J1744" s="1" t="s">
        <v>5455</v>
      </c>
    </row>
    <row r="1745" spans="1:10" x14ac:dyDescent="0.25">
      <c r="A1745" s="1" t="s">
        <v>5456</v>
      </c>
      <c r="B1745" s="2">
        <v>429506359</v>
      </c>
      <c r="C1745" s="2" t="s">
        <v>87</v>
      </c>
      <c r="D1745" s="4">
        <v>16581.75</v>
      </c>
      <c r="E1745" s="1" t="s">
        <v>1094</v>
      </c>
      <c r="F1745" s="1" t="s">
        <v>610</v>
      </c>
      <c r="G1745" s="1" t="s">
        <v>4066</v>
      </c>
      <c r="H1745" s="1" t="s">
        <v>5457</v>
      </c>
      <c r="I1745" s="1">
        <v>23659.265435400001</v>
      </c>
      <c r="J1745" s="1" t="s">
        <v>5458</v>
      </c>
    </row>
    <row r="1746" spans="1:10" x14ac:dyDescent="0.25">
      <c r="A1746" s="1" t="s">
        <v>5459</v>
      </c>
      <c r="B1746" s="2">
        <v>419760890</v>
      </c>
      <c r="C1746" s="2" t="s">
        <v>452</v>
      </c>
      <c r="D1746" s="4">
        <v>26078.25</v>
      </c>
      <c r="E1746" s="1" t="s">
        <v>1094</v>
      </c>
      <c r="F1746" s="1" t="s">
        <v>955</v>
      </c>
      <c r="G1746" s="1" t="s">
        <v>4088</v>
      </c>
      <c r="H1746" s="1" t="s">
        <v>5460</v>
      </c>
      <c r="I1746" s="1">
        <v>116189.73169524</v>
      </c>
      <c r="J1746" s="1" t="s">
        <v>5461</v>
      </c>
    </row>
    <row r="1747" spans="1:10" x14ac:dyDescent="0.25">
      <c r="A1747" s="1" t="s">
        <v>5462</v>
      </c>
      <c r="B1747" s="2">
        <v>682025529</v>
      </c>
      <c r="C1747" s="2" t="s">
        <v>203</v>
      </c>
      <c r="D1747" s="4">
        <v>27539.25</v>
      </c>
      <c r="E1747" s="1" t="s">
        <v>1094</v>
      </c>
      <c r="F1747" s="1" t="s">
        <v>814</v>
      </c>
      <c r="G1747" s="1" t="s">
        <v>4088</v>
      </c>
      <c r="H1747" s="1" t="s">
        <v>5463</v>
      </c>
      <c r="I1747" s="1">
        <v>192653.97553200001</v>
      </c>
      <c r="J1747" s="1" t="s">
        <v>5464</v>
      </c>
    </row>
    <row r="1748" spans="1:10" x14ac:dyDescent="0.25">
      <c r="A1748" s="1" t="s">
        <v>5465</v>
      </c>
      <c r="B1748" s="2">
        <v>362436590</v>
      </c>
      <c r="C1748" s="2" t="s">
        <v>62</v>
      </c>
      <c r="D1748" s="4">
        <v>22791</v>
      </c>
      <c r="E1748" s="1" t="s">
        <v>1094</v>
      </c>
      <c r="F1748" s="1" t="s">
        <v>88</v>
      </c>
      <c r="G1748" s="1" t="s">
        <v>4070</v>
      </c>
      <c r="H1748" s="1" t="s">
        <v>5466</v>
      </c>
      <c r="I1748" s="1">
        <v>92927.6792136</v>
      </c>
      <c r="J1748" s="1" t="s">
        <v>5467</v>
      </c>
    </row>
    <row r="1749" spans="1:10" x14ac:dyDescent="0.25">
      <c r="A1749" s="1" t="s">
        <v>5468</v>
      </c>
      <c r="B1749" s="2">
        <v>804925979</v>
      </c>
      <c r="C1749" s="2" t="s">
        <v>470</v>
      </c>
      <c r="D1749" s="4">
        <v>14755.5</v>
      </c>
      <c r="E1749" s="1" t="s">
        <v>1094</v>
      </c>
      <c r="F1749" s="1" t="s">
        <v>172</v>
      </c>
      <c r="G1749" s="1" t="s">
        <v>4084</v>
      </c>
      <c r="H1749" s="1" t="s">
        <v>5469</v>
      </c>
      <c r="I1749" s="1">
        <v>192996.07186319999</v>
      </c>
      <c r="J1749" s="1" t="s">
        <v>5470</v>
      </c>
    </row>
    <row r="1750" spans="1:10" x14ac:dyDescent="0.25">
      <c r="A1750" s="1" t="s">
        <v>5471</v>
      </c>
      <c r="B1750" s="2">
        <v>502087157</v>
      </c>
      <c r="C1750" s="2" t="s">
        <v>1201</v>
      </c>
      <c r="D1750" s="4">
        <v>30461.25</v>
      </c>
      <c r="E1750" s="1" t="s">
        <v>1094</v>
      </c>
      <c r="F1750" s="1" t="s">
        <v>1047</v>
      </c>
      <c r="G1750" s="1" t="s">
        <v>4066</v>
      </c>
      <c r="H1750" s="1" t="s">
        <v>5472</v>
      </c>
      <c r="I1750" s="1">
        <v>524301.40144799999</v>
      </c>
      <c r="J1750" s="1" t="s">
        <v>5473</v>
      </c>
    </row>
    <row r="1751" spans="1:10" x14ac:dyDescent="0.25">
      <c r="A1751" s="1" t="s">
        <v>5474</v>
      </c>
      <c r="B1751" s="2">
        <v>447779039</v>
      </c>
      <c r="C1751" s="2" t="s">
        <v>513</v>
      </c>
      <c r="D1751" s="4">
        <v>32287.5</v>
      </c>
      <c r="E1751" s="1" t="s">
        <v>1094</v>
      </c>
      <c r="F1751" s="1" t="s">
        <v>1799</v>
      </c>
      <c r="G1751" s="1" t="s">
        <v>4105</v>
      </c>
      <c r="H1751" s="1" t="s">
        <v>5475</v>
      </c>
      <c r="I1751" s="1">
        <v>327416.53943619999</v>
      </c>
      <c r="J1751" s="1" t="s">
        <v>5476</v>
      </c>
    </row>
    <row r="1752" spans="1:10" x14ac:dyDescent="0.25">
      <c r="A1752" s="1" t="s">
        <v>5477</v>
      </c>
      <c r="B1752" s="2">
        <v>649881744</v>
      </c>
      <c r="C1752" s="2" t="s">
        <v>268</v>
      </c>
      <c r="D1752" s="4">
        <v>17677.5</v>
      </c>
      <c r="E1752" s="1" t="s">
        <v>1094</v>
      </c>
      <c r="F1752" s="1" t="s">
        <v>471</v>
      </c>
      <c r="G1752" s="1" t="s">
        <v>4220</v>
      </c>
      <c r="H1752" s="1" t="s">
        <v>5478</v>
      </c>
      <c r="I1752" s="1">
        <v>493118.81033800001</v>
      </c>
      <c r="J1752" s="1" t="s">
        <v>5479</v>
      </c>
    </row>
    <row r="1753" spans="1:10" x14ac:dyDescent="0.25">
      <c r="A1753" s="1" t="s">
        <v>5480</v>
      </c>
      <c r="B1753" s="2">
        <v>890302611</v>
      </c>
      <c r="C1753" s="2" t="s">
        <v>114</v>
      </c>
      <c r="D1753" s="4">
        <v>20599.5</v>
      </c>
      <c r="E1753" s="1" t="s">
        <v>1094</v>
      </c>
      <c r="F1753" s="1" t="s">
        <v>1197</v>
      </c>
      <c r="G1753" s="1" t="s">
        <v>4054</v>
      </c>
      <c r="H1753" s="1" t="s">
        <v>5481</v>
      </c>
      <c r="I1753" s="1">
        <v>831249.8873224</v>
      </c>
      <c r="J1753" s="1" t="s">
        <v>5482</v>
      </c>
    </row>
    <row r="1754" spans="1:10" x14ac:dyDescent="0.25">
      <c r="A1754" s="1" t="s">
        <v>5483</v>
      </c>
      <c r="B1754" s="2">
        <v>303452116</v>
      </c>
      <c r="C1754" s="2" t="s">
        <v>698</v>
      </c>
      <c r="D1754" s="4">
        <v>18408</v>
      </c>
      <c r="E1754" s="1" t="s">
        <v>1094</v>
      </c>
      <c r="F1754" s="1" t="s">
        <v>185</v>
      </c>
      <c r="G1754" s="1" t="s">
        <v>4066</v>
      </c>
      <c r="H1754" s="1" t="s">
        <v>5484</v>
      </c>
      <c r="I1754" s="1">
        <v>85298.257094400004</v>
      </c>
      <c r="J1754" s="1" t="s">
        <v>5485</v>
      </c>
    </row>
    <row r="1755" spans="1:10" x14ac:dyDescent="0.25">
      <c r="A1755" s="1" t="s">
        <v>5486</v>
      </c>
      <c r="B1755" s="2">
        <v>334024694</v>
      </c>
      <c r="C1755" s="2" t="s">
        <v>889</v>
      </c>
      <c r="D1755" s="4">
        <v>30096</v>
      </c>
      <c r="E1755" s="1" t="s">
        <v>1094</v>
      </c>
      <c r="F1755" s="1" t="s">
        <v>874</v>
      </c>
      <c r="G1755" s="1" t="s">
        <v>4066</v>
      </c>
      <c r="H1755" s="1" t="s">
        <v>5487</v>
      </c>
      <c r="I1755" s="1">
        <v>284824.20452616003</v>
      </c>
      <c r="J1755" s="1" t="s">
        <v>5488</v>
      </c>
    </row>
    <row r="1756" spans="1:10" x14ac:dyDescent="0.25">
      <c r="A1756" s="1" t="s">
        <v>5489</v>
      </c>
      <c r="B1756" s="2">
        <v>151586243</v>
      </c>
      <c r="C1756" s="2" t="s">
        <v>114</v>
      </c>
      <c r="D1756" s="4">
        <v>20599.5</v>
      </c>
      <c r="E1756" s="1" t="s">
        <v>1094</v>
      </c>
      <c r="F1756" s="1" t="s">
        <v>1789</v>
      </c>
      <c r="G1756" s="1" t="s">
        <v>4119</v>
      </c>
      <c r="H1756" s="1" t="s">
        <v>5490</v>
      </c>
      <c r="I1756" s="1">
        <v>293623.24288188003</v>
      </c>
      <c r="J1756" s="1" t="s">
        <v>5491</v>
      </c>
    </row>
    <row r="1757" spans="1:10" x14ac:dyDescent="0.25">
      <c r="A1757" s="1" t="s">
        <v>5492</v>
      </c>
      <c r="B1757" s="2">
        <v>848525038</v>
      </c>
      <c r="C1757" s="2" t="s">
        <v>380</v>
      </c>
      <c r="D1757" s="4">
        <v>14390.25</v>
      </c>
      <c r="E1757" s="1" t="s">
        <v>1094</v>
      </c>
      <c r="F1757" s="1" t="s">
        <v>246</v>
      </c>
      <c r="G1757" s="1" t="s">
        <v>4070</v>
      </c>
      <c r="H1757" s="1" t="s">
        <v>5493</v>
      </c>
      <c r="I1757" s="1">
        <v>155123.59008960001</v>
      </c>
      <c r="J1757" s="1" t="s">
        <v>5494</v>
      </c>
    </row>
    <row r="1758" spans="1:10" x14ac:dyDescent="0.25">
      <c r="A1758" s="1" t="s">
        <v>5495</v>
      </c>
      <c r="B1758" s="2">
        <v>213378098</v>
      </c>
      <c r="C1758" s="2" t="s">
        <v>380</v>
      </c>
      <c r="D1758" s="4">
        <v>14390.25</v>
      </c>
      <c r="E1758" s="1" t="s">
        <v>1094</v>
      </c>
      <c r="F1758" s="1" t="s">
        <v>1840</v>
      </c>
      <c r="G1758" s="1" t="s">
        <v>4074</v>
      </c>
      <c r="H1758" s="1" t="s">
        <v>5496</v>
      </c>
      <c r="I1758" s="1">
        <v>122920.17680775</v>
      </c>
      <c r="J1758" s="1" t="s">
        <v>5497</v>
      </c>
    </row>
    <row r="1759" spans="1:10" x14ac:dyDescent="0.25">
      <c r="A1759" s="1" t="s">
        <v>5498</v>
      </c>
      <c r="B1759" s="2">
        <v>990560920</v>
      </c>
      <c r="C1759" s="2" t="s">
        <v>452</v>
      </c>
      <c r="D1759" s="4">
        <v>26078.25</v>
      </c>
      <c r="E1759" s="1" t="s">
        <v>1094</v>
      </c>
      <c r="F1759" s="1" t="s">
        <v>1016</v>
      </c>
      <c r="G1759" s="1" t="s">
        <v>4148</v>
      </c>
      <c r="H1759" s="1" t="s">
        <v>5499</v>
      </c>
      <c r="I1759" s="1">
        <v>75553.770927039994</v>
      </c>
      <c r="J1759" s="1" t="s">
        <v>5500</v>
      </c>
    </row>
    <row r="1760" spans="1:10" x14ac:dyDescent="0.25">
      <c r="A1760" s="1" t="s">
        <v>5501</v>
      </c>
      <c r="B1760" s="2">
        <v>957165148</v>
      </c>
      <c r="C1760" s="2" t="s">
        <v>23</v>
      </c>
      <c r="D1760" s="4">
        <v>15486</v>
      </c>
      <c r="E1760" s="1" t="s">
        <v>1094</v>
      </c>
      <c r="F1760" s="1" t="s">
        <v>430</v>
      </c>
      <c r="G1760" s="1" t="s">
        <v>4074</v>
      </c>
      <c r="H1760" s="1" t="s">
        <v>5502</v>
      </c>
      <c r="I1760" s="1">
        <v>298431.56267279998</v>
      </c>
      <c r="J1760" s="1" t="s">
        <v>5503</v>
      </c>
    </row>
    <row r="1761" spans="1:10" x14ac:dyDescent="0.25">
      <c r="A1761" s="1" t="s">
        <v>5504</v>
      </c>
      <c r="B1761" s="2">
        <v>833256310</v>
      </c>
      <c r="C1761" s="2" t="s">
        <v>335</v>
      </c>
      <c r="D1761" s="4">
        <v>19869</v>
      </c>
      <c r="E1761" s="1" t="s">
        <v>1094</v>
      </c>
      <c r="F1761" s="1" t="s">
        <v>1789</v>
      </c>
      <c r="G1761" s="1" t="s">
        <v>4074</v>
      </c>
      <c r="H1761" s="1" t="s">
        <v>5505</v>
      </c>
      <c r="I1761" s="1">
        <v>119698.3260396</v>
      </c>
      <c r="J1761" s="1" t="s">
        <v>5506</v>
      </c>
    </row>
    <row r="1762" spans="1:10" x14ac:dyDescent="0.25">
      <c r="A1762" s="1" t="s">
        <v>5507</v>
      </c>
      <c r="B1762" s="2">
        <v>774767354</v>
      </c>
      <c r="C1762" s="2" t="s">
        <v>18</v>
      </c>
      <c r="D1762" s="4">
        <v>33018</v>
      </c>
      <c r="E1762" s="1" t="s">
        <v>1094</v>
      </c>
      <c r="F1762" s="1" t="s">
        <v>1840</v>
      </c>
      <c r="G1762" s="1" t="s">
        <v>4148</v>
      </c>
      <c r="H1762" s="1" t="s">
        <v>5508</v>
      </c>
      <c r="I1762" s="1">
        <v>448352.66726249998</v>
      </c>
      <c r="J1762" s="1" t="s">
        <v>5509</v>
      </c>
    </row>
    <row r="1763" spans="1:10" x14ac:dyDescent="0.25">
      <c r="A1763" s="1" t="s">
        <v>5510</v>
      </c>
      <c r="B1763" s="2">
        <v>157175715</v>
      </c>
      <c r="C1763" s="2" t="s">
        <v>203</v>
      </c>
      <c r="D1763" s="4">
        <v>27539.25</v>
      </c>
      <c r="E1763" s="1" t="s">
        <v>1094</v>
      </c>
      <c r="F1763" s="1" t="s">
        <v>955</v>
      </c>
      <c r="G1763" s="1" t="s">
        <v>4062</v>
      </c>
      <c r="H1763" s="1" t="s">
        <v>5511</v>
      </c>
      <c r="I1763" s="1">
        <v>167729.15155919999</v>
      </c>
      <c r="J1763" s="1" t="s">
        <v>5512</v>
      </c>
    </row>
    <row r="1764" spans="1:10" x14ac:dyDescent="0.25">
      <c r="A1764" s="1" t="s">
        <v>5513</v>
      </c>
      <c r="B1764" s="2">
        <v>302762352</v>
      </c>
      <c r="C1764" s="2" t="s">
        <v>479</v>
      </c>
      <c r="D1764" s="4">
        <v>33383.25</v>
      </c>
      <c r="E1764" s="1" t="s">
        <v>1094</v>
      </c>
      <c r="F1764" s="1" t="s">
        <v>463</v>
      </c>
      <c r="G1764" s="1" t="s">
        <v>4105</v>
      </c>
      <c r="H1764" s="1" t="s">
        <v>5514</v>
      </c>
      <c r="I1764" s="1">
        <v>288060.08351119998</v>
      </c>
      <c r="J1764" s="1" t="s">
        <v>2555</v>
      </c>
    </row>
    <row r="1765" spans="1:10" x14ac:dyDescent="0.25">
      <c r="A1765" s="1" t="s">
        <v>5515</v>
      </c>
      <c r="B1765" s="2">
        <v>754830246</v>
      </c>
      <c r="C1765" s="2" t="s">
        <v>11</v>
      </c>
      <c r="D1765" s="4">
        <v>36305.25</v>
      </c>
      <c r="E1765" s="1" t="s">
        <v>1094</v>
      </c>
      <c r="F1765" s="1" t="s">
        <v>125</v>
      </c>
      <c r="G1765" s="1" t="s">
        <v>4099</v>
      </c>
      <c r="H1765" s="1" t="s">
        <v>5516</v>
      </c>
      <c r="I1765" s="1">
        <v>352976.09172731999</v>
      </c>
      <c r="J1765" s="1" t="s">
        <v>5517</v>
      </c>
    </row>
    <row r="1766" spans="1:10" x14ac:dyDescent="0.25">
      <c r="A1766" s="1" t="s">
        <v>5518</v>
      </c>
      <c r="B1766" s="2">
        <v>105425657</v>
      </c>
      <c r="C1766" s="2" t="s">
        <v>18</v>
      </c>
      <c r="D1766" s="4">
        <v>33018</v>
      </c>
      <c r="E1766" s="1" t="s">
        <v>1094</v>
      </c>
      <c r="F1766" s="1" t="s">
        <v>2311</v>
      </c>
      <c r="G1766" s="1" t="s">
        <v>4220</v>
      </c>
      <c r="H1766" s="1" t="s">
        <v>5519</v>
      </c>
      <c r="I1766" s="1">
        <v>11964.663342</v>
      </c>
      <c r="J1766" s="1" t="s">
        <v>5520</v>
      </c>
    </row>
    <row r="1767" spans="1:10" x14ac:dyDescent="0.25">
      <c r="A1767" s="1" t="s">
        <v>5521</v>
      </c>
      <c r="B1767" s="2">
        <v>844190003</v>
      </c>
      <c r="C1767" s="2" t="s">
        <v>335</v>
      </c>
      <c r="D1767" s="4">
        <v>19869</v>
      </c>
      <c r="E1767" s="1" t="s">
        <v>1094</v>
      </c>
      <c r="F1767" s="1" t="s">
        <v>636</v>
      </c>
      <c r="G1767" s="1" t="s">
        <v>4062</v>
      </c>
      <c r="H1767" s="1" t="s">
        <v>5522</v>
      </c>
      <c r="I1767" s="1">
        <v>163667.92861356001</v>
      </c>
      <c r="J1767" s="1" t="s">
        <v>5523</v>
      </c>
    </row>
    <row r="1768" spans="1:10" x14ac:dyDescent="0.25">
      <c r="A1768" s="1" t="s">
        <v>5524</v>
      </c>
      <c r="B1768" s="2">
        <v>417687954</v>
      </c>
      <c r="C1768" s="2" t="s">
        <v>335</v>
      </c>
      <c r="D1768" s="4">
        <v>19869</v>
      </c>
      <c r="E1768" s="1" t="s">
        <v>1094</v>
      </c>
      <c r="F1768" s="1" t="s">
        <v>3765</v>
      </c>
      <c r="G1768" s="1" t="s">
        <v>4084</v>
      </c>
      <c r="H1768" s="1" t="s">
        <v>5525</v>
      </c>
      <c r="I1768" s="1">
        <v>252896.8925088</v>
      </c>
      <c r="J1768" s="1" t="s">
        <v>5526</v>
      </c>
    </row>
    <row r="1769" spans="1:10" x14ac:dyDescent="0.25">
      <c r="A1769" s="1" t="s">
        <v>5527</v>
      </c>
      <c r="B1769" s="2">
        <v>354088152</v>
      </c>
      <c r="C1769" s="2" t="s">
        <v>154</v>
      </c>
      <c r="D1769" s="4">
        <v>29730.75</v>
      </c>
      <c r="E1769" s="1" t="s">
        <v>1094</v>
      </c>
      <c r="F1769" s="1" t="s">
        <v>1426</v>
      </c>
      <c r="G1769" s="1" t="s">
        <v>4095</v>
      </c>
      <c r="H1769" s="1" t="s">
        <v>5528</v>
      </c>
      <c r="I1769" s="1">
        <v>141843.29702088001</v>
      </c>
      <c r="J1769" s="1" t="s">
        <v>5529</v>
      </c>
    </row>
    <row r="1770" spans="1:10" x14ac:dyDescent="0.25">
      <c r="A1770" s="1" t="s">
        <v>5530</v>
      </c>
      <c r="B1770" s="2">
        <v>431454918</v>
      </c>
      <c r="C1770" s="2" t="s">
        <v>568</v>
      </c>
      <c r="D1770" s="4">
        <v>25713</v>
      </c>
      <c r="E1770" s="1" t="s">
        <v>1094</v>
      </c>
      <c r="F1770" s="1" t="s">
        <v>1000</v>
      </c>
      <c r="G1770" s="1" t="s">
        <v>4148</v>
      </c>
      <c r="H1770" s="1" t="s">
        <v>5531</v>
      </c>
      <c r="I1770" s="1">
        <v>119517.2352</v>
      </c>
      <c r="J1770" s="1" t="s">
        <v>5532</v>
      </c>
    </row>
    <row r="1771" spans="1:10" x14ac:dyDescent="0.25">
      <c r="A1771" s="1" t="s">
        <v>5533</v>
      </c>
      <c r="B1771" s="2">
        <v>930813717</v>
      </c>
      <c r="C1771" s="2" t="s">
        <v>556</v>
      </c>
      <c r="D1771" s="4">
        <v>27174</v>
      </c>
      <c r="E1771" s="1" t="s">
        <v>1094</v>
      </c>
      <c r="F1771" s="1" t="s">
        <v>269</v>
      </c>
      <c r="G1771" s="1" t="s">
        <v>4088</v>
      </c>
      <c r="H1771" s="1" t="s">
        <v>5534</v>
      </c>
      <c r="I1771" s="1">
        <v>118656.01203120001</v>
      </c>
      <c r="J1771" s="1" t="s">
        <v>5535</v>
      </c>
    </row>
    <row r="1772" spans="1:10" x14ac:dyDescent="0.25">
      <c r="A1772" s="1" t="s">
        <v>5536</v>
      </c>
      <c r="B1772" s="2">
        <v>770591187</v>
      </c>
      <c r="C1772" s="2" t="s">
        <v>221</v>
      </c>
      <c r="D1772" s="4">
        <v>33748.5</v>
      </c>
      <c r="E1772" s="1" t="s">
        <v>1094</v>
      </c>
      <c r="F1772" s="1" t="s">
        <v>4364</v>
      </c>
      <c r="G1772" s="1" t="s">
        <v>4119</v>
      </c>
      <c r="H1772" s="1" t="s">
        <v>5537</v>
      </c>
      <c r="I1772" s="1">
        <v>37144.043937000002</v>
      </c>
      <c r="J1772" s="1" t="s">
        <v>5538</v>
      </c>
    </row>
    <row r="1773" spans="1:10" x14ac:dyDescent="0.25">
      <c r="A1773" s="1" t="s">
        <v>5539</v>
      </c>
      <c r="B1773" s="2">
        <v>757592916</v>
      </c>
      <c r="C1773" s="2" t="s">
        <v>403</v>
      </c>
      <c r="D1773" s="4">
        <v>31922.25</v>
      </c>
      <c r="E1773" s="1" t="s">
        <v>1094</v>
      </c>
      <c r="F1773" s="1" t="s">
        <v>750</v>
      </c>
      <c r="G1773" s="1" t="s">
        <v>4070</v>
      </c>
      <c r="H1773" s="1" t="s">
        <v>5540</v>
      </c>
      <c r="I1773" s="1">
        <v>63848.746561599997</v>
      </c>
      <c r="J1773" s="1" t="s">
        <v>5541</v>
      </c>
    </row>
    <row r="1774" spans="1:10" x14ac:dyDescent="0.25">
      <c r="A1774" s="1" t="s">
        <v>5542</v>
      </c>
      <c r="B1774" s="2">
        <v>850085744</v>
      </c>
      <c r="C1774" s="2" t="s">
        <v>513</v>
      </c>
      <c r="D1774" s="4">
        <v>32287.5</v>
      </c>
      <c r="E1774" s="1" t="s">
        <v>1094</v>
      </c>
      <c r="F1774" s="1" t="s">
        <v>453</v>
      </c>
      <c r="G1774" s="1" t="s">
        <v>4062</v>
      </c>
      <c r="H1774" s="1" t="s">
        <v>5543</v>
      </c>
      <c r="I1774" s="1">
        <v>104650.0428996</v>
      </c>
      <c r="J1774" s="1" t="s">
        <v>5544</v>
      </c>
    </row>
    <row r="1775" spans="1:10" x14ac:dyDescent="0.25">
      <c r="A1775" s="1" t="s">
        <v>5545</v>
      </c>
      <c r="B1775" s="2">
        <v>104483650</v>
      </c>
      <c r="C1775" s="2" t="s">
        <v>389</v>
      </c>
      <c r="D1775" s="4">
        <v>29365.5</v>
      </c>
      <c r="E1775" s="1" t="s">
        <v>1094</v>
      </c>
      <c r="F1775" s="1" t="s">
        <v>269</v>
      </c>
      <c r="G1775" s="1" t="s">
        <v>4066</v>
      </c>
      <c r="H1775" s="1" t="s">
        <v>5546</v>
      </c>
      <c r="I1775" s="1">
        <v>809800.42381056002</v>
      </c>
      <c r="J1775" s="1" t="s">
        <v>5547</v>
      </c>
    </row>
    <row r="1776" spans="1:10" x14ac:dyDescent="0.25">
      <c r="A1776" s="1" t="s">
        <v>5548</v>
      </c>
      <c r="B1776" s="2">
        <v>601050774</v>
      </c>
      <c r="C1776" s="2" t="s">
        <v>38</v>
      </c>
      <c r="D1776" s="4">
        <v>21330</v>
      </c>
      <c r="E1776" s="1" t="s">
        <v>1094</v>
      </c>
      <c r="F1776" s="1" t="s">
        <v>2211</v>
      </c>
      <c r="G1776" s="1" t="s">
        <v>4220</v>
      </c>
      <c r="H1776" s="1" t="s">
        <v>5549</v>
      </c>
      <c r="I1776" s="1">
        <v>295926.49175039999</v>
      </c>
      <c r="J1776" s="1" t="s">
        <v>5550</v>
      </c>
    </row>
    <row r="1777" spans="1:10" x14ac:dyDescent="0.25">
      <c r="A1777" s="1" t="s">
        <v>5551</v>
      </c>
      <c r="B1777" s="2">
        <v>576795176</v>
      </c>
      <c r="C1777" s="2" t="s">
        <v>114</v>
      </c>
      <c r="D1777" s="4">
        <v>20599.5</v>
      </c>
      <c r="E1777" s="1" t="s">
        <v>1094</v>
      </c>
      <c r="F1777" s="1" t="s">
        <v>731</v>
      </c>
      <c r="G1777" s="1" t="s">
        <v>4119</v>
      </c>
      <c r="H1777" s="1" t="s">
        <v>5552</v>
      </c>
      <c r="I1777" s="1">
        <v>433544.74555391999</v>
      </c>
      <c r="J1777" s="1" t="s">
        <v>5553</v>
      </c>
    </row>
    <row r="1778" spans="1:10" x14ac:dyDescent="0.25">
      <c r="A1778" s="1" t="s">
        <v>5554</v>
      </c>
      <c r="B1778" s="2">
        <v>527206325</v>
      </c>
      <c r="C1778" s="2" t="s">
        <v>380</v>
      </c>
      <c r="D1778" s="4">
        <v>14390.25</v>
      </c>
      <c r="E1778" s="1" t="s">
        <v>1094</v>
      </c>
      <c r="F1778" s="1" t="s">
        <v>172</v>
      </c>
      <c r="G1778" s="1" t="s">
        <v>4084</v>
      </c>
      <c r="H1778" s="1" t="s">
        <v>5555</v>
      </c>
      <c r="I1778" s="1">
        <v>164289.7298112</v>
      </c>
      <c r="J1778" s="1" t="s">
        <v>5556</v>
      </c>
    </row>
    <row r="1779" spans="1:10" x14ac:dyDescent="0.25">
      <c r="A1779" s="1" t="s">
        <v>5557</v>
      </c>
      <c r="B1779" s="2">
        <v>443084109</v>
      </c>
      <c r="C1779" s="2" t="s">
        <v>18</v>
      </c>
      <c r="D1779" s="4">
        <v>33018</v>
      </c>
      <c r="E1779" s="1" t="s">
        <v>1094</v>
      </c>
      <c r="F1779" s="1" t="s">
        <v>1702</v>
      </c>
      <c r="G1779" s="1" t="s">
        <v>4074</v>
      </c>
      <c r="H1779" s="1" t="s">
        <v>5558</v>
      </c>
      <c r="I1779" s="1">
        <v>260365.23347519999</v>
      </c>
      <c r="J1779" s="1" t="s">
        <v>5559</v>
      </c>
    </row>
    <row r="1780" spans="1:10" x14ac:dyDescent="0.25">
      <c r="A1780" s="1" t="s">
        <v>5560</v>
      </c>
      <c r="B1780" s="2">
        <v>236046688</v>
      </c>
      <c r="C1780" s="2" t="s">
        <v>518</v>
      </c>
      <c r="D1780" s="4">
        <v>35574.75</v>
      </c>
      <c r="E1780" s="1" t="s">
        <v>1094</v>
      </c>
      <c r="F1780" s="1" t="s">
        <v>88</v>
      </c>
      <c r="G1780" s="1" t="s">
        <v>4074</v>
      </c>
      <c r="H1780" s="1" t="s">
        <v>5561</v>
      </c>
      <c r="I1780" s="1">
        <v>732073.62426704995</v>
      </c>
      <c r="J1780" s="1" t="s">
        <v>5562</v>
      </c>
    </row>
    <row r="1781" spans="1:10" x14ac:dyDescent="0.25">
      <c r="A1781" s="1" t="s">
        <v>5563</v>
      </c>
      <c r="B1781" s="2">
        <v>348038718</v>
      </c>
      <c r="C1781" s="2" t="s">
        <v>101</v>
      </c>
      <c r="D1781" s="4">
        <v>19138.5</v>
      </c>
      <c r="E1781" s="1" t="s">
        <v>1094</v>
      </c>
      <c r="F1781" s="1" t="s">
        <v>120</v>
      </c>
      <c r="G1781" s="1" t="s">
        <v>4148</v>
      </c>
      <c r="H1781" s="1" t="s">
        <v>5564</v>
      </c>
      <c r="I1781" s="1">
        <v>305199.64919808001</v>
      </c>
      <c r="J1781" s="1" t="s">
        <v>5565</v>
      </c>
    </row>
    <row r="1782" spans="1:10" x14ac:dyDescent="0.25">
      <c r="A1782" s="1" t="s">
        <v>5566</v>
      </c>
      <c r="B1782" s="2">
        <v>556776914</v>
      </c>
      <c r="C1782" s="2" t="s">
        <v>606</v>
      </c>
      <c r="D1782" s="4">
        <v>23886.75</v>
      </c>
      <c r="E1782" s="1" t="s">
        <v>1094</v>
      </c>
      <c r="F1782" s="1" t="s">
        <v>549</v>
      </c>
      <c r="G1782" s="1" t="s">
        <v>4220</v>
      </c>
      <c r="H1782" s="1" t="s">
        <v>5567</v>
      </c>
      <c r="I1782" s="1">
        <v>67766.180980680001</v>
      </c>
      <c r="J1782" s="1" t="s">
        <v>5568</v>
      </c>
    </row>
    <row r="1783" spans="1:10" x14ac:dyDescent="0.25">
      <c r="A1783" s="1" t="s">
        <v>5569</v>
      </c>
      <c r="B1783" s="2">
        <v>558098984</v>
      </c>
      <c r="C1783" s="2" t="s">
        <v>162</v>
      </c>
      <c r="D1783" s="4">
        <v>15851.25</v>
      </c>
      <c r="E1783" s="1" t="s">
        <v>1094</v>
      </c>
      <c r="F1783" s="1" t="s">
        <v>885</v>
      </c>
      <c r="G1783" s="1" t="s">
        <v>4084</v>
      </c>
      <c r="H1783" s="1" t="s">
        <v>5570</v>
      </c>
      <c r="I1783" s="1">
        <v>359584.68057600001</v>
      </c>
      <c r="J1783" s="1" t="s">
        <v>5571</v>
      </c>
    </row>
    <row r="1784" spans="1:10" x14ac:dyDescent="0.25">
      <c r="A1784" s="1" t="s">
        <v>5572</v>
      </c>
      <c r="B1784" s="2">
        <v>949799479</v>
      </c>
      <c r="C1784" s="2" t="s">
        <v>889</v>
      </c>
      <c r="D1784" s="4">
        <v>30096</v>
      </c>
      <c r="E1784" s="1" t="s">
        <v>1094</v>
      </c>
      <c r="F1784" s="1" t="s">
        <v>1517</v>
      </c>
      <c r="G1784" s="1" t="s">
        <v>4084</v>
      </c>
      <c r="H1784" s="1" t="s">
        <v>5573</v>
      </c>
      <c r="I1784" s="1">
        <v>100663.85803824</v>
      </c>
      <c r="J1784" s="1" t="s">
        <v>5574</v>
      </c>
    </row>
    <row r="1785" spans="1:10" x14ac:dyDescent="0.25">
      <c r="A1785" s="1" t="s">
        <v>5575</v>
      </c>
      <c r="B1785" s="2">
        <v>412403373</v>
      </c>
      <c r="C1785" s="2" t="s">
        <v>114</v>
      </c>
      <c r="D1785" s="4">
        <v>20599.5</v>
      </c>
      <c r="E1785" s="1" t="s">
        <v>1094</v>
      </c>
      <c r="F1785" s="1" t="s">
        <v>549</v>
      </c>
      <c r="G1785" s="1" t="s">
        <v>4105</v>
      </c>
      <c r="H1785" s="1" t="s">
        <v>5576</v>
      </c>
      <c r="I1785" s="1">
        <v>206962.05231413999</v>
      </c>
      <c r="J1785" s="1" t="s">
        <v>5577</v>
      </c>
    </row>
    <row r="1786" spans="1:10" x14ac:dyDescent="0.25">
      <c r="A1786" s="1" t="s">
        <v>5578</v>
      </c>
      <c r="B1786" s="2">
        <v>846420402</v>
      </c>
      <c r="C1786" s="2" t="s">
        <v>255</v>
      </c>
      <c r="D1786" s="4">
        <v>25347.75</v>
      </c>
      <c r="E1786" s="1" t="s">
        <v>1094</v>
      </c>
      <c r="F1786" s="1" t="s">
        <v>331</v>
      </c>
      <c r="G1786" s="1" t="s">
        <v>4105</v>
      </c>
      <c r="H1786" s="1" t="s">
        <v>5579</v>
      </c>
      <c r="I1786" s="1">
        <v>1349469.2888543999</v>
      </c>
      <c r="J1786" s="1" t="s">
        <v>5580</v>
      </c>
    </row>
    <row r="1787" spans="1:10" x14ac:dyDescent="0.25">
      <c r="A1787" s="1" t="s">
        <v>5581</v>
      </c>
      <c r="B1787" s="2">
        <v>641579724</v>
      </c>
      <c r="C1787" s="2" t="s">
        <v>357</v>
      </c>
      <c r="D1787" s="4">
        <v>35209.5</v>
      </c>
      <c r="E1787" s="1" t="s">
        <v>1094</v>
      </c>
      <c r="F1787" s="1" t="s">
        <v>366</v>
      </c>
      <c r="G1787" s="1" t="s">
        <v>4074</v>
      </c>
      <c r="H1787" s="1" t="s">
        <v>5582</v>
      </c>
      <c r="I1787" s="1">
        <v>435052.61184000003</v>
      </c>
      <c r="J1787" s="1" t="s">
        <v>5583</v>
      </c>
    </row>
    <row r="1788" spans="1:10" x14ac:dyDescent="0.25">
      <c r="A1788" s="1" t="s">
        <v>5584</v>
      </c>
      <c r="B1788" s="2">
        <v>256687818</v>
      </c>
      <c r="C1788" s="2" t="s">
        <v>298</v>
      </c>
      <c r="D1788" s="4">
        <v>38131.5</v>
      </c>
      <c r="E1788" s="1" t="s">
        <v>1094</v>
      </c>
      <c r="F1788" s="1" t="s">
        <v>256</v>
      </c>
      <c r="G1788" s="1" t="s">
        <v>4074</v>
      </c>
      <c r="H1788" s="1" t="s">
        <v>5585</v>
      </c>
      <c r="I1788" s="1">
        <v>325718.9496162</v>
      </c>
      <c r="J1788" s="1" t="s">
        <v>5586</v>
      </c>
    </row>
    <row r="1789" spans="1:10" x14ac:dyDescent="0.25">
      <c r="A1789" s="1" t="s">
        <v>5587</v>
      </c>
      <c r="B1789" s="2">
        <v>666135493</v>
      </c>
      <c r="C1789" s="2" t="s">
        <v>309</v>
      </c>
      <c r="D1789" s="4">
        <v>27904.5</v>
      </c>
      <c r="E1789" s="1" t="s">
        <v>1094</v>
      </c>
      <c r="F1789" s="1" t="s">
        <v>587</v>
      </c>
      <c r="G1789" s="1" t="s">
        <v>4054</v>
      </c>
      <c r="H1789" s="1" t="s">
        <v>5588</v>
      </c>
      <c r="I1789" s="1">
        <v>430644.70009391999</v>
      </c>
      <c r="J1789" s="1" t="s">
        <v>5589</v>
      </c>
    </row>
    <row r="1790" spans="1:10" x14ac:dyDescent="0.25">
      <c r="A1790" s="1" t="s">
        <v>5590</v>
      </c>
      <c r="B1790" s="2">
        <v>912042678</v>
      </c>
      <c r="C1790" s="2" t="s">
        <v>38</v>
      </c>
      <c r="D1790" s="4">
        <v>21330</v>
      </c>
      <c r="E1790" s="1" t="s">
        <v>1094</v>
      </c>
      <c r="F1790" s="1" t="s">
        <v>13</v>
      </c>
      <c r="G1790" s="1" t="s">
        <v>4054</v>
      </c>
      <c r="H1790" s="1" t="s">
        <v>5591</v>
      </c>
      <c r="I1790" s="1">
        <v>183999.75651832001</v>
      </c>
      <c r="J1790" s="1" t="s">
        <v>5592</v>
      </c>
    </row>
    <row r="1791" spans="1:10" x14ac:dyDescent="0.25">
      <c r="A1791" s="1" t="s">
        <v>5593</v>
      </c>
      <c r="B1791" s="2">
        <v>523307003</v>
      </c>
      <c r="C1791" s="2" t="s">
        <v>452</v>
      </c>
      <c r="D1791" s="4">
        <v>26078.25</v>
      </c>
      <c r="E1791" s="1" t="s">
        <v>1094</v>
      </c>
      <c r="F1791" s="1" t="s">
        <v>527</v>
      </c>
      <c r="G1791" s="1" t="s">
        <v>4119</v>
      </c>
      <c r="H1791" s="1" t="s">
        <v>5594</v>
      </c>
      <c r="I1791" s="1">
        <v>239480.61793487999</v>
      </c>
      <c r="J1791" s="1" t="s">
        <v>5595</v>
      </c>
    </row>
    <row r="1792" spans="1:10" x14ac:dyDescent="0.25">
      <c r="A1792" s="1" t="s">
        <v>5596</v>
      </c>
      <c r="B1792" s="2">
        <v>843915301</v>
      </c>
      <c r="C1792" s="2" t="s">
        <v>92</v>
      </c>
      <c r="D1792" s="4">
        <v>29000.25</v>
      </c>
      <c r="E1792" s="1" t="s">
        <v>1094</v>
      </c>
      <c r="F1792" s="1" t="s">
        <v>227</v>
      </c>
      <c r="G1792" s="1" t="s">
        <v>4054</v>
      </c>
      <c r="H1792" s="1" t="s">
        <v>5597</v>
      </c>
      <c r="I1792" s="1">
        <v>530641.31480359996</v>
      </c>
      <c r="J1792" s="1" t="s">
        <v>5598</v>
      </c>
    </row>
    <row r="1793" spans="1:10" x14ac:dyDescent="0.25">
      <c r="A1793" s="1" t="s">
        <v>5599</v>
      </c>
      <c r="B1793" s="2">
        <v>600449226</v>
      </c>
      <c r="C1793" s="2" t="s">
        <v>240</v>
      </c>
      <c r="D1793" s="4">
        <v>22060.5</v>
      </c>
      <c r="E1793" s="1" t="s">
        <v>1094</v>
      </c>
      <c r="F1793" s="1" t="s">
        <v>181</v>
      </c>
      <c r="G1793" s="1" t="s">
        <v>4058</v>
      </c>
      <c r="H1793" s="1" t="s">
        <v>5600</v>
      </c>
      <c r="I1793" s="1">
        <v>77183.950399289999</v>
      </c>
      <c r="J1793" s="1" t="s">
        <v>5601</v>
      </c>
    </row>
    <row r="1794" spans="1:10" x14ac:dyDescent="0.25">
      <c r="A1794" s="1" t="s">
        <v>5602</v>
      </c>
      <c r="B1794" s="2">
        <v>213205219</v>
      </c>
      <c r="C1794" s="2" t="s">
        <v>452</v>
      </c>
      <c r="D1794" s="4">
        <v>26078.25</v>
      </c>
      <c r="E1794" s="1" t="s">
        <v>1094</v>
      </c>
      <c r="F1794" s="1" t="s">
        <v>1304</v>
      </c>
      <c r="G1794" s="1" t="s">
        <v>4095</v>
      </c>
      <c r="H1794" s="1" t="s">
        <v>5603</v>
      </c>
      <c r="I1794" s="1">
        <v>352364.0412032</v>
      </c>
      <c r="J1794" s="1" t="s">
        <v>5604</v>
      </c>
    </row>
    <row r="1795" spans="1:10" x14ac:dyDescent="0.25">
      <c r="A1795" s="1" t="s">
        <v>5605</v>
      </c>
      <c r="B1795" s="2">
        <v>77627444</v>
      </c>
      <c r="C1795" s="2" t="s">
        <v>335</v>
      </c>
      <c r="D1795" s="4">
        <v>19869</v>
      </c>
      <c r="E1795" s="1" t="s">
        <v>1094</v>
      </c>
      <c r="F1795" s="1" t="s">
        <v>1336</v>
      </c>
      <c r="G1795" s="1" t="s">
        <v>4119</v>
      </c>
      <c r="H1795" s="1" t="s">
        <v>5606</v>
      </c>
      <c r="I1795" s="1">
        <v>1414641.83605272</v>
      </c>
      <c r="J1795" s="1" t="s">
        <v>5607</v>
      </c>
    </row>
    <row r="1796" spans="1:10" x14ac:dyDescent="0.25">
      <c r="A1796" s="1" t="s">
        <v>5608</v>
      </c>
      <c r="B1796" s="2">
        <v>604469384</v>
      </c>
      <c r="C1796" s="2" t="s">
        <v>217</v>
      </c>
      <c r="D1796" s="4">
        <v>38496.75</v>
      </c>
      <c r="E1796" s="1" t="s">
        <v>1094</v>
      </c>
      <c r="F1796" s="1" t="s">
        <v>331</v>
      </c>
      <c r="G1796" s="1" t="s">
        <v>4099</v>
      </c>
      <c r="H1796" s="1" t="s">
        <v>5609</v>
      </c>
      <c r="I1796" s="1">
        <v>38521.645094400003</v>
      </c>
      <c r="J1796" s="1" t="s">
        <v>5610</v>
      </c>
    </row>
    <row r="1797" spans="1:10" x14ac:dyDescent="0.25">
      <c r="A1797" s="1" t="s">
        <v>5611</v>
      </c>
      <c r="B1797" s="2">
        <v>957975109</v>
      </c>
      <c r="C1797" s="2" t="s">
        <v>124</v>
      </c>
      <c r="D1797" s="4">
        <v>14025</v>
      </c>
      <c r="E1797" s="1" t="s">
        <v>1094</v>
      </c>
      <c r="F1797" s="1" t="s">
        <v>1304</v>
      </c>
      <c r="G1797" s="1" t="s">
        <v>4095</v>
      </c>
      <c r="H1797" s="1" t="s">
        <v>5612</v>
      </c>
      <c r="I1797" s="1">
        <v>730430.64461249998</v>
      </c>
      <c r="J1797" s="1" t="s">
        <v>5613</v>
      </c>
    </row>
    <row r="1798" spans="1:10" x14ac:dyDescent="0.25">
      <c r="A1798" s="1" t="s">
        <v>5614</v>
      </c>
      <c r="B1798" s="2">
        <v>904970081</v>
      </c>
      <c r="C1798" s="2" t="s">
        <v>661</v>
      </c>
      <c r="D1798" s="4">
        <v>16216.5</v>
      </c>
      <c r="E1798" s="1" t="s">
        <v>1094</v>
      </c>
      <c r="F1798" s="1" t="s">
        <v>1426</v>
      </c>
      <c r="G1798" s="1" t="s">
        <v>4062</v>
      </c>
      <c r="H1798" s="1" t="s">
        <v>5615</v>
      </c>
      <c r="I1798" s="1">
        <v>63480.526339999997</v>
      </c>
      <c r="J1798" s="1" t="s">
        <v>5616</v>
      </c>
    </row>
    <row r="1799" spans="1:10" x14ac:dyDescent="0.25">
      <c r="A1799" s="1" t="s">
        <v>5617</v>
      </c>
      <c r="B1799" s="2">
        <v>706031409</v>
      </c>
      <c r="C1799" s="2" t="s">
        <v>518</v>
      </c>
      <c r="D1799" s="4">
        <v>35574.75</v>
      </c>
      <c r="E1799" s="1" t="s">
        <v>1094</v>
      </c>
      <c r="F1799" s="1" t="s">
        <v>181</v>
      </c>
      <c r="G1799" s="1" t="s">
        <v>4074</v>
      </c>
      <c r="H1799" s="1" t="s">
        <v>5618</v>
      </c>
      <c r="I1799" s="1">
        <v>284934.38855903997</v>
      </c>
      <c r="J1799" s="1" t="s">
        <v>5619</v>
      </c>
    </row>
    <row r="1800" spans="1:10" x14ac:dyDescent="0.25">
      <c r="A1800" s="1" t="s">
        <v>5620</v>
      </c>
      <c r="B1800" s="2">
        <v>792776232</v>
      </c>
      <c r="C1800" s="2" t="s">
        <v>124</v>
      </c>
      <c r="D1800" s="4">
        <v>14025</v>
      </c>
      <c r="E1800" s="1" t="s">
        <v>1094</v>
      </c>
      <c r="F1800" s="1" t="s">
        <v>1450</v>
      </c>
      <c r="G1800" s="1" t="s">
        <v>4119</v>
      </c>
      <c r="H1800" s="1" t="s">
        <v>5621</v>
      </c>
      <c r="I1800" s="1">
        <v>89541.053731799999</v>
      </c>
      <c r="J1800" s="1" t="s">
        <v>5622</v>
      </c>
    </row>
    <row r="1801" spans="1:10" x14ac:dyDescent="0.25">
      <c r="A1801" s="1" t="s">
        <v>5623</v>
      </c>
      <c r="B1801" s="2">
        <v>970852604</v>
      </c>
      <c r="C1801" s="2" t="s">
        <v>87</v>
      </c>
      <c r="D1801" s="4">
        <v>16581.75</v>
      </c>
      <c r="E1801" s="1" t="s">
        <v>1094</v>
      </c>
      <c r="F1801" s="1" t="s">
        <v>1576</v>
      </c>
      <c r="G1801" s="1" t="s">
        <v>4074</v>
      </c>
      <c r="H1801" s="1" t="s">
        <v>5624</v>
      </c>
      <c r="I1801" s="1">
        <v>222474.60603647999</v>
      </c>
      <c r="J1801" s="1" t="s">
        <v>5625</v>
      </c>
    </row>
    <row r="1802" spans="1:10" x14ac:dyDescent="0.25">
      <c r="A1802" s="1" t="s">
        <v>5626</v>
      </c>
      <c r="B1802" s="2">
        <v>772724674</v>
      </c>
      <c r="C1802" s="2" t="s">
        <v>221</v>
      </c>
      <c r="D1802" s="4">
        <v>33748.5</v>
      </c>
      <c r="E1802" s="1" t="s">
        <v>1094</v>
      </c>
      <c r="F1802" s="1" t="s">
        <v>68</v>
      </c>
      <c r="G1802" s="1" t="s">
        <v>4099</v>
      </c>
      <c r="H1802" s="1" t="s">
        <v>5627</v>
      </c>
      <c r="I1802" s="1">
        <v>112189.7515464</v>
      </c>
      <c r="J1802" s="1" t="s">
        <v>5628</v>
      </c>
    </row>
    <row r="1803" spans="1:10" x14ac:dyDescent="0.25">
      <c r="A1803" s="1" t="s">
        <v>5629</v>
      </c>
      <c r="B1803" s="2">
        <v>230466938</v>
      </c>
      <c r="C1803" s="2" t="s">
        <v>606</v>
      </c>
      <c r="D1803" s="4">
        <v>23886.75</v>
      </c>
      <c r="E1803" s="1" t="s">
        <v>1094</v>
      </c>
      <c r="F1803" s="1" t="s">
        <v>430</v>
      </c>
      <c r="G1803" s="1" t="s">
        <v>4066</v>
      </c>
      <c r="H1803" s="1" t="s">
        <v>5630</v>
      </c>
      <c r="I1803" s="1">
        <v>7831.8177292800001</v>
      </c>
      <c r="J1803" s="1" t="s">
        <v>5631</v>
      </c>
    </row>
    <row r="1804" spans="1:10" x14ac:dyDescent="0.25">
      <c r="A1804" s="1" t="s">
        <v>5632</v>
      </c>
      <c r="B1804" s="2">
        <v>46670843</v>
      </c>
      <c r="C1804" s="2" t="s">
        <v>573</v>
      </c>
      <c r="D1804" s="4">
        <v>26808.75</v>
      </c>
      <c r="E1804" s="1" t="s">
        <v>1094</v>
      </c>
      <c r="F1804" s="1" t="s">
        <v>989</v>
      </c>
      <c r="G1804" s="1" t="s">
        <v>4099</v>
      </c>
      <c r="H1804" s="1" t="s">
        <v>5633</v>
      </c>
      <c r="I1804" s="1">
        <v>333372.47327999998</v>
      </c>
      <c r="J1804" s="1" t="s">
        <v>5634</v>
      </c>
    </row>
    <row r="1805" spans="1:10" x14ac:dyDescent="0.25">
      <c r="A1805" s="1" t="s">
        <v>5635</v>
      </c>
      <c r="B1805" s="2">
        <v>346282943</v>
      </c>
      <c r="C1805" s="2" t="s">
        <v>862</v>
      </c>
      <c r="D1805" s="4">
        <v>24617.25</v>
      </c>
      <c r="E1805" s="1" t="s">
        <v>1094</v>
      </c>
      <c r="F1805" s="1" t="s">
        <v>1016</v>
      </c>
      <c r="G1805" s="1" t="s">
        <v>4105</v>
      </c>
      <c r="H1805" s="1" t="s">
        <v>5636</v>
      </c>
      <c r="I1805" s="1">
        <v>397936.55764800002</v>
      </c>
      <c r="J1805" s="1" t="s">
        <v>1801</v>
      </c>
    </row>
    <row r="1806" spans="1:10" x14ac:dyDescent="0.25">
      <c r="A1806" s="1" t="s">
        <v>5637</v>
      </c>
      <c r="B1806" s="2">
        <v>903996598</v>
      </c>
      <c r="C1806" s="2" t="s">
        <v>101</v>
      </c>
      <c r="D1806" s="4">
        <v>19138.5</v>
      </c>
      <c r="E1806" s="1" t="s">
        <v>1094</v>
      </c>
      <c r="F1806" s="1" t="s">
        <v>1336</v>
      </c>
      <c r="G1806" s="1" t="s">
        <v>4220</v>
      </c>
      <c r="H1806" s="1" t="s">
        <v>5638</v>
      </c>
      <c r="I1806" s="1">
        <v>58671.936987840003</v>
      </c>
      <c r="J1806" s="1" t="s">
        <v>5639</v>
      </c>
    </row>
    <row r="1807" spans="1:10" x14ac:dyDescent="0.25">
      <c r="A1807" s="1" t="s">
        <v>5640</v>
      </c>
      <c r="B1807" s="2">
        <v>48964941</v>
      </c>
      <c r="C1807" s="2" t="s">
        <v>518</v>
      </c>
      <c r="D1807" s="4">
        <v>35574.75</v>
      </c>
      <c r="E1807" s="1" t="s">
        <v>1094</v>
      </c>
      <c r="F1807" s="1" t="s">
        <v>794</v>
      </c>
      <c r="G1807" s="1" t="s">
        <v>4084</v>
      </c>
      <c r="H1807" s="1" t="s">
        <v>5641</v>
      </c>
      <c r="I1807" s="1">
        <v>220393.61592191999</v>
      </c>
      <c r="J1807" s="1" t="s">
        <v>5642</v>
      </c>
    </row>
    <row r="1808" spans="1:10" x14ac:dyDescent="0.25">
      <c r="A1808" s="1" t="s">
        <v>5643</v>
      </c>
      <c r="B1808" s="2">
        <v>5209569</v>
      </c>
      <c r="C1808" s="2" t="s">
        <v>47</v>
      </c>
      <c r="D1808" s="4">
        <v>31191.75</v>
      </c>
      <c r="E1808" s="1" t="s">
        <v>1094</v>
      </c>
      <c r="F1808" s="1" t="s">
        <v>636</v>
      </c>
      <c r="G1808" s="1" t="s">
        <v>4058</v>
      </c>
      <c r="H1808" s="1" t="s">
        <v>5644</v>
      </c>
      <c r="I1808" s="1">
        <v>447638.40955679998</v>
      </c>
      <c r="J1808" s="1" t="s">
        <v>5645</v>
      </c>
    </row>
    <row r="1809" spans="1:10" x14ac:dyDescent="0.25">
      <c r="A1809" s="1" t="s">
        <v>5646</v>
      </c>
      <c r="B1809" s="2">
        <v>756894845</v>
      </c>
      <c r="C1809" s="2" t="s">
        <v>357</v>
      </c>
      <c r="D1809" s="4">
        <v>35209.5</v>
      </c>
      <c r="E1809" s="1" t="s">
        <v>1094</v>
      </c>
      <c r="F1809" s="1" t="s">
        <v>155</v>
      </c>
      <c r="G1809" s="1" t="s">
        <v>4066</v>
      </c>
      <c r="H1809" s="1" t="s">
        <v>5647</v>
      </c>
      <c r="I1809" s="1">
        <v>66426.261056999996</v>
      </c>
      <c r="J1809" s="1" t="s">
        <v>5648</v>
      </c>
    </row>
    <row r="1810" spans="1:10" x14ac:dyDescent="0.25">
      <c r="A1810" s="1" t="s">
        <v>5649</v>
      </c>
      <c r="B1810" s="2">
        <v>831453431</v>
      </c>
      <c r="C1810" s="2" t="s">
        <v>119</v>
      </c>
      <c r="D1810" s="4">
        <v>24982.5</v>
      </c>
      <c r="E1810" s="1" t="s">
        <v>1094</v>
      </c>
      <c r="F1810" s="1" t="s">
        <v>1815</v>
      </c>
      <c r="G1810" s="1" t="s">
        <v>4088</v>
      </c>
      <c r="H1810" s="1" t="s">
        <v>5650</v>
      </c>
      <c r="I1810" s="1">
        <v>278721.34584839997</v>
      </c>
      <c r="J1810" s="1" t="s">
        <v>5651</v>
      </c>
    </row>
    <row r="1811" spans="1:10" x14ac:dyDescent="0.25">
      <c r="A1811" s="1" t="s">
        <v>5652</v>
      </c>
      <c r="B1811" s="2">
        <v>743583179</v>
      </c>
      <c r="C1811" s="2" t="s">
        <v>606</v>
      </c>
      <c r="D1811" s="4">
        <v>23886.75</v>
      </c>
      <c r="E1811" s="1" t="s">
        <v>1094</v>
      </c>
      <c r="F1811" s="1" t="s">
        <v>83</v>
      </c>
      <c r="G1811" s="1" t="s">
        <v>4148</v>
      </c>
      <c r="H1811" s="1" t="s">
        <v>5653</v>
      </c>
      <c r="I1811" s="1">
        <v>349713.003822</v>
      </c>
      <c r="J1811" s="1" t="s">
        <v>5654</v>
      </c>
    </row>
    <row r="1812" spans="1:10" x14ac:dyDescent="0.25">
      <c r="A1812" s="1" t="s">
        <v>5655</v>
      </c>
      <c r="B1812" s="2">
        <v>719469045</v>
      </c>
      <c r="C1812" s="2" t="s">
        <v>101</v>
      </c>
      <c r="D1812" s="4">
        <v>19138.5</v>
      </c>
      <c r="E1812" s="1" t="s">
        <v>1094</v>
      </c>
      <c r="F1812" s="1" t="s">
        <v>246</v>
      </c>
      <c r="G1812" s="1" t="s">
        <v>4058</v>
      </c>
      <c r="H1812" s="1" t="s">
        <v>5656</v>
      </c>
      <c r="I1812" s="1">
        <v>323394.786792</v>
      </c>
      <c r="J1812" s="1" t="s">
        <v>5657</v>
      </c>
    </row>
    <row r="1813" spans="1:10" x14ac:dyDescent="0.25">
      <c r="A1813" s="1" t="s">
        <v>5658</v>
      </c>
      <c r="B1813" s="2">
        <v>281718506</v>
      </c>
      <c r="C1813" s="2" t="s">
        <v>221</v>
      </c>
      <c r="D1813" s="4">
        <v>33748.5</v>
      </c>
      <c r="E1813" s="1" t="s">
        <v>1094</v>
      </c>
      <c r="F1813" s="1" t="s">
        <v>1308</v>
      </c>
      <c r="G1813" s="1" t="s">
        <v>4220</v>
      </c>
      <c r="H1813" s="1" t="s">
        <v>5659</v>
      </c>
      <c r="I1813" s="1">
        <v>129793.5364096</v>
      </c>
      <c r="J1813" s="1" t="s">
        <v>5660</v>
      </c>
    </row>
    <row r="1814" spans="1:10" x14ac:dyDescent="0.25">
      <c r="A1814" s="1" t="s">
        <v>5661</v>
      </c>
      <c r="B1814" s="2">
        <v>400502948</v>
      </c>
      <c r="C1814" s="2" t="s">
        <v>72</v>
      </c>
      <c r="D1814" s="4">
        <v>34844.25</v>
      </c>
      <c r="E1814" s="1" t="s">
        <v>1094</v>
      </c>
      <c r="F1814" s="1" t="s">
        <v>774</v>
      </c>
      <c r="G1814" s="1" t="s">
        <v>4070</v>
      </c>
      <c r="H1814" s="1" t="s">
        <v>5662</v>
      </c>
      <c r="I1814" s="1">
        <v>15435.38205</v>
      </c>
      <c r="J1814" s="1" t="s">
        <v>5663</v>
      </c>
    </row>
    <row r="1815" spans="1:10" x14ac:dyDescent="0.25">
      <c r="A1815" s="1" t="s">
        <v>5664</v>
      </c>
      <c r="B1815" s="2">
        <v>298136303</v>
      </c>
      <c r="C1815" s="2" t="s">
        <v>556</v>
      </c>
      <c r="D1815" s="4">
        <v>27174</v>
      </c>
      <c r="E1815" s="1" t="s">
        <v>1094</v>
      </c>
      <c r="F1815" s="1" t="s">
        <v>130</v>
      </c>
      <c r="G1815" s="1" t="s">
        <v>4054</v>
      </c>
      <c r="H1815" s="1" t="s">
        <v>5665</v>
      </c>
      <c r="I1815" s="1">
        <v>344614.44124800002</v>
      </c>
      <c r="J1815" s="1" t="s">
        <v>5666</v>
      </c>
    </row>
    <row r="1816" spans="1:10" x14ac:dyDescent="0.25">
      <c r="A1816" s="1" t="s">
        <v>5667</v>
      </c>
      <c r="B1816" s="2">
        <v>970303695</v>
      </c>
      <c r="C1816" s="2" t="s">
        <v>403</v>
      </c>
      <c r="D1816" s="4">
        <v>31922.25</v>
      </c>
      <c r="E1816" s="1" t="s">
        <v>1094</v>
      </c>
      <c r="F1816" s="1" t="s">
        <v>574</v>
      </c>
      <c r="G1816" s="1" t="s">
        <v>4148</v>
      </c>
      <c r="H1816" s="1" t="s">
        <v>5668</v>
      </c>
      <c r="I1816" s="1">
        <v>45600.393508560002</v>
      </c>
      <c r="J1816" s="1" t="s">
        <v>5669</v>
      </c>
    </row>
    <row r="1817" spans="1:10" x14ac:dyDescent="0.25">
      <c r="A1817" s="1" t="s">
        <v>5670</v>
      </c>
      <c r="B1817" s="2">
        <v>431023279</v>
      </c>
      <c r="C1817" s="2" t="s">
        <v>124</v>
      </c>
      <c r="D1817" s="4">
        <v>14025</v>
      </c>
      <c r="E1817" s="1" t="s">
        <v>1094</v>
      </c>
      <c r="F1817" s="1" t="s">
        <v>426</v>
      </c>
      <c r="G1817" s="1" t="s">
        <v>4220</v>
      </c>
      <c r="H1817" s="1" t="s">
        <v>5671</v>
      </c>
      <c r="I1817" s="1">
        <v>75306.777511680004</v>
      </c>
      <c r="J1817" s="1" t="s">
        <v>5672</v>
      </c>
    </row>
    <row r="1818" spans="1:10" x14ac:dyDescent="0.25">
      <c r="A1818" s="1" t="s">
        <v>5673</v>
      </c>
      <c r="B1818" s="2">
        <v>499411071</v>
      </c>
      <c r="C1818" s="2" t="s">
        <v>23</v>
      </c>
      <c r="D1818" s="4">
        <v>15486</v>
      </c>
      <c r="E1818" s="1" t="s">
        <v>1094</v>
      </c>
      <c r="F1818" s="1" t="s">
        <v>404</v>
      </c>
      <c r="G1818" s="1" t="s">
        <v>4058</v>
      </c>
      <c r="H1818" s="1" t="s">
        <v>5674</v>
      </c>
      <c r="I1818" s="1">
        <v>107602.85160703999</v>
      </c>
      <c r="J1818" s="1" t="s">
        <v>5675</v>
      </c>
    </row>
    <row r="1819" spans="1:10" x14ac:dyDescent="0.25">
      <c r="A1819" s="1" t="s">
        <v>5676</v>
      </c>
      <c r="B1819" s="2">
        <v>874582924</v>
      </c>
      <c r="C1819" s="2" t="s">
        <v>189</v>
      </c>
      <c r="D1819" s="4">
        <v>22425.75</v>
      </c>
      <c r="E1819" s="1" t="s">
        <v>1094</v>
      </c>
      <c r="F1819" s="1" t="s">
        <v>1016</v>
      </c>
      <c r="G1819" s="1" t="s">
        <v>4099</v>
      </c>
      <c r="H1819" s="1" t="s">
        <v>5677</v>
      </c>
      <c r="I1819" s="1">
        <v>79800.032239199994</v>
      </c>
      <c r="J1819" s="1" t="s">
        <v>5678</v>
      </c>
    </row>
    <row r="1820" spans="1:10" x14ac:dyDescent="0.25">
      <c r="A1820" s="1" t="s">
        <v>5679</v>
      </c>
      <c r="B1820" s="2">
        <v>744593760</v>
      </c>
      <c r="C1820" s="2" t="s">
        <v>250</v>
      </c>
      <c r="D1820" s="4">
        <v>18042.75</v>
      </c>
      <c r="E1820" s="1" t="s">
        <v>1094</v>
      </c>
      <c r="F1820" s="1" t="s">
        <v>699</v>
      </c>
      <c r="G1820" s="1" t="s">
        <v>4062</v>
      </c>
      <c r="H1820" s="1" t="s">
        <v>5680</v>
      </c>
      <c r="I1820" s="1">
        <v>22129.4470176</v>
      </c>
      <c r="J1820" s="1" t="s">
        <v>5681</v>
      </c>
    </row>
    <row r="1821" spans="1:10" x14ac:dyDescent="0.25">
      <c r="A1821" s="1" t="s">
        <v>5682</v>
      </c>
      <c r="B1821" s="2">
        <v>272264222</v>
      </c>
      <c r="C1821" s="2" t="s">
        <v>380</v>
      </c>
      <c r="D1821" s="4">
        <v>14390.25</v>
      </c>
      <c r="E1821" s="1" t="s">
        <v>1094</v>
      </c>
      <c r="F1821" s="1" t="s">
        <v>675</v>
      </c>
      <c r="G1821" s="1" t="s">
        <v>4066</v>
      </c>
      <c r="H1821" s="1" t="s">
        <v>5683</v>
      </c>
      <c r="I1821" s="1">
        <v>164750.97748480001</v>
      </c>
      <c r="J1821" s="1" t="s">
        <v>5684</v>
      </c>
    </row>
    <row r="1822" spans="1:10" x14ac:dyDescent="0.25">
      <c r="A1822" s="1" t="s">
        <v>5685</v>
      </c>
      <c r="B1822" s="2">
        <v>388561379</v>
      </c>
      <c r="C1822" s="2" t="s">
        <v>322</v>
      </c>
      <c r="D1822" s="4">
        <v>26443.5</v>
      </c>
      <c r="E1822" s="1" t="s">
        <v>1094</v>
      </c>
      <c r="F1822" s="1" t="s">
        <v>246</v>
      </c>
      <c r="G1822" s="1" t="s">
        <v>4058</v>
      </c>
      <c r="H1822" s="1" t="s">
        <v>5686</v>
      </c>
      <c r="I1822" s="1">
        <v>117810.57038400001</v>
      </c>
      <c r="J1822" s="1" t="s">
        <v>5687</v>
      </c>
    </row>
    <row r="1823" spans="1:10" x14ac:dyDescent="0.25">
      <c r="A1823" s="1" t="s">
        <v>5688</v>
      </c>
      <c r="B1823" s="2">
        <v>548730982</v>
      </c>
      <c r="C1823" s="2" t="s">
        <v>38</v>
      </c>
      <c r="D1823" s="4">
        <v>21330</v>
      </c>
      <c r="E1823" s="1" t="s">
        <v>1094</v>
      </c>
      <c r="F1823" s="1" t="s">
        <v>323</v>
      </c>
      <c r="G1823" s="1" t="s">
        <v>4220</v>
      </c>
      <c r="H1823" s="1" t="s">
        <v>5689</v>
      </c>
      <c r="I1823" s="1">
        <v>537504.54750720004</v>
      </c>
      <c r="J1823" s="1" t="s">
        <v>5690</v>
      </c>
    </row>
    <row r="1824" spans="1:10" x14ac:dyDescent="0.25">
      <c r="A1824" s="1" t="s">
        <v>5691</v>
      </c>
      <c r="B1824" s="2">
        <v>68280294</v>
      </c>
      <c r="C1824" s="2" t="s">
        <v>862</v>
      </c>
      <c r="D1824" s="4">
        <v>24617.25</v>
      </c>
      <c r="E1824" s="1" t="s">
        <v>1094</v>
      </c>
      <c r="F1824" s="1" t="s">
        <v>818</v>
      </c>
      <c r="G1824" s="1" t="s">
        <v>4119</v>
      </c>
      <c r="H1824" s="1" t="s">
        <v>5692</v>
      </c>
      <c r="I1824" s="1">
        <v>170814.32356128001</v>
      </c>
      <c r="J1824" s="1" t="s">
        <v>5693</v>
      </c>
    </row>
    <row r="1825" spans="1:10" x14ac:dyDescent="0.25">
      <c r="A1825" s="1" t="s">
        <v>5694</v>
      </c>
      <c r="B1825" s="2">
        <v>843600058</v>
      </c>
      <c r="C1825" s="2" t="s">
        <v>479</v>
      </c>
      <c r="D1825" s="4">
        <v>33383.25</v>
      </c>
      <c r="E1825" s="1" t="s">
        <v>1094</v>
      </c>
      <c r="F1825" s="1" t="s">
        <v>829</v>
      </c>
      <c r="G1825" s="1" t="s">
        <v>4084</v>
      </c>
      <c r="H1825" s="1" t="s">
        <v>5695</v>
      </c>
      <c r="I1825" s="1">
        <v>366958.01481984003</v>
      </c>
      <c r="J1825" s="1" t="s">
        <v>5696</v>
      </c>
    </row>
    <row r="1826" spans="1:10" x14ac:dyDescent="0.25">
      <c r="A1826" s="1" t="s">
        <v>5697</v>
      </c>
      <c r="B1826" s="2">
        <v>171777221</v>
      </c>
      <c r="C1826" s="2" t="s">
        <v>698</v>
      </c>
      <c r="D1826" s="4">
        <v>18408</v>
      </c>
      <c r="E1826" s="1" t="s">
        <v>1094</v>
      </c>
      <c r="F1826" s="1" t="s">
        <v>135</v>
      </c>
      <c r="G1826" s="1" t="s">
        <v>4105</v>
      </c>
      <c r="H1826" s="1" t="s">
        <v>5698</v>
      </c>
      <c r="I1826" s="1">
        <v>14025.2616504</v>
      </c>
      <c r="J1826" s="1" t="s">
        <v>5699</v>
      </c>
    </row>
    <row r="1827" spans="1:10" x14ac:dyDescent="0.25">
      <c r="A1827" s="1" t="s">
        <v>5700</v>
      </c>
      <c r="B1827" s="2">
        <v>479460368</v>
      </c>
      <c r="C1827" s="2" t="s">
        <v>240</v>
      </c>
      <c r="D1827" s="4">
        <v>22060.5</v>
      </c>
      <c r="E1827" s="1" t="s">
        <v>1094</v>
      </c>
      <c r="F1827" s="1" t="s">
        <v>2278</v>
      </c>
      <c r="G1827" s="1" t="s">
        <v>4054</v>
      </c>
      <c r="H1827" s="1" t="s">
        <v>5701</v>
      </c>
      <c r="I1827" s="1">
        <v>224185.92310399999</v>
      </c>
      <c r="J1827" s="1" t="s">
        <v>5702</v>
      </c>
    </row>
    <row r="1828" spans="1:10" x14ac:dyDescent="0.25">
      <c r="A1828" s="1" t="s">
        <v>5703</v>
      </c>
      <c r="B1828" s="2">
        <v>4417230</v>
      </c>
      <c r="C1828" s="2" t="s">
        <v>869</v>
      </c>
      <c r="D1828" s="4">
        <v>17312.25</v>
      </c>
      <c r="E1828" s="1" t="s">
        <v>1094</v>
      </c>
      <c r="F1828" s="1" t="s">
        <v>874</v>
      </c>
      <c r="G1828" s="1" t="s">
        <v>4119</v>
      </c>
      <c r="H1828" s="1" t="s">
        <v>5704</v>
      </c>
      <c r="I1828" s="1">
        <v>63598.733268000004</v>
      </c>
      <c r="J1828" s="1" t="s">
        <v>5705</v>
      </c>
    </row>
    <row r="1829" spans="1:10" x14ac:dyDescent="0.25">
      <c r="A1829" s="1" t="s">
        <v>5706</v>
      </c>
      <c r="B1829" s="2">
        <v>459201382</v>
      </c>
      <c r="C1829" s="2" t="s">
        <v>661</v>
      </c>
      <c r="D1829" s="4">
        <v>16216.5</v>
      </c>
      <c r="E1829" s="1" t="s">
        <v>1094</v>
      </c>
      <c r="F1829" s="1" t="s">
        <v>331</v>
      </c>
      <c r="G1829" s="1" t="s">
        <v>4054</v>
      </c>
      <c r="H1829" s="1" t="s">
        <v>5707</v>
      </c>
      <c r="I1829" s="1">
        <v>33403.68045</v>
      </c>
      <c r="J1829" s="1" t="s">
        <v>5708</v>
      </c>
    </row>
    <row r="1830" spans="1:10" x14ac:dyDescent="0.25">
      <c r="A1830" s="1" t="s">
        <v>5709</v>
      </c>
      <c r="B1830" s="2">
        <v>126420664</v>
      </c>
      <c r="C1830" s="2" t="s">
        <v>212</v>
      </c>
      <c r="D1830" s="4">
        <v>24252</v>
      </c>
      <c r="E1830" s="1" t="s">
        <v>1094</v>
      </c>
      <c r="F1830" s="1" t="s">
        <v>135</v>
      </c>
      <c r="G1830" s="1" t="s">
        <v>4119</v>
      </c>
      <c r="H1830" s="1" t="s">
        <v>5710</v>
      </c>
      <c r="I1830" s="1">
        <v>408856.13678096002</v>
      </c>
      <c r="J1830" s="1" t="s">
        <v>5711</v>
      </c>
    </row>
    <row r="1831" spans="1:10" x14ac:dyDescent="0.25">
      <c r="A1831" s="1" t="s">
        <v>5712</v>
      </c>
      <c r="B1831" s="2">
        <v>456145948</v>
      </c>
      <c r="C1831" s="2" t="s">
        <v>134</v>
      </c>
      <c r="D1831" s="4">
        <v>37401</v>
      </c>
      <c r="E1831" s="1" t="s">
        <v>1094</v>
      </c>
      <c r="F1831" s="1" t="s">
        <v>1083</v>
      </c>
      <c r="G1831" s="1" t="s">
        <v>4058</v>
      </c>
      <c r="H1831" s="1" t="s">
        <v>5713</v>
      </c>
      <c r="I1831" s="1">
        <v>64928.847937799997</v>
      </c>
      <c r="J1831" s="1" t="s">
        <v>5714</v>
      </c>
    </row>
    <row r="1832" spans="1:10" x14ac:dyDescent="0.25">
      <c r="A1832" s="1" t="s">
        <v>5715</v>
      </c>
      <c r="B1832" s="2">
        <v>511755861</v>
      </c>
      <c r="C1832" s="2" t="s">
        <v>180</v>
      </c>
      <c r="D1832" s="4">
        <v>35940</v>
      </c>
      <c r="E1832" s="1" t="s">
        <v>1094</v>
      </c>
      <c r="F1832" s="1" t="s">
        <v>1372</v>
      </c>
      <c r="G1832" s="1" t="s">
        <v>4095</v>
      </c>
      <c r="H1832" s="1" t="s">
        <v>5716</v>
      </c>
      <c r="I1832" s="1">
        <v>176381.592072</v>
      </c>
      <c r="J1832" s="1" t="s">
        <v>5717</v>
      </c>
    </row>
    <row r="1833" spans="1:10" x14ac:dyDescent="0.25">
      <c r="A1833" s="1" t="s">
        <v>5718</v>
      </c>
      <c r="B1833" s="2">
        <v>183490219</v>
      </c>
      <c r="C1833" s="2" t="s">
        <v>365</v>
      </c>
      <c r="D1833" s="4">
        <v>37035.75</v>
      </c>
      <c r="E1833" s="1" t="s">
        <v>1094</v>
      </c>
      <c r="F1833" s="1" t="s">
        <v>1789</v>
      </c>
      <c r="G1833" s="1" t="s">
        <v>4220</v>
      </c>
      <c r="H1833" s="1" t="s">
        <v>5719</v>
      </c>
      <c r="I1833" s="1">
        <v>193167.36260640001</v>
      </c>
      <c r="J1833" s="1" t="s">
        <v>5720</v>
      </c>
    </row>
    <row r="1834" spans="1:10" x14ac:dyDescent="0.25">
      <c r="A1834" s="1" t="s">
        <v>5721</v>
      </c>
      <c r="B1834" s="2">
        <v>987786330</v>
      </c>
      <c r="C1834" s="2" t="s">
        <v>28</v>
      </c>
      <c r="D1834" s="4">
        <v>32652.75</v>
      </c>
      <c r="E1834" s="1" t="s">
        <v>1094</v>
      </c>
      <c r="F1834" s="1" t="s">
        <v>549</v>
      </c>
      <c r="G1834" s="1" t="s">
        <v>4066</v>
      </c>
      <c r="H1834" s="1" t="s">
        <v>5722</v>
      </c>
      <c r="I1834" s="1">
        <v>321236.07436799997</v>
      </c>
      <c r="J1834" s="1" t="s">
        <v>5723</v>
      </c>
    </row>
    <row r="1835" spans="1:10" x14ac:dyDescent="0.25">
      <c r="A1835" s="1" t="s">
        <v>5724</v>
      </c>
      <c r="B1835" s="2">
        <v>755744915</v>
      </c>
      <c r="C1835" s="2" t="s">
        <v>189</v>
      </c>
      <c r="D1835" s="4">
        <v>22425.75</v>
      </c>
      <c r="E1835" s="1" t="s">
        <v>1094</v>
      </c>
      <c r="F1835" s="1" t="s">
        <v>509</v>
      </c>
      <c r="G1835" s="1" t="s">
        <v>4220</v>
      </c>
      <c r="H1835" s="1" t="s">
        <v>5725</v>
      </c>
      <c r="I1835" s="1">
        <v>22983.780923040002</v>
      </c>
      <c r="J1835" s="1" t="s">
        <v>5726</v>
      </c>
    </row>
    <row r="1836" spans="1:10" x14ac:dyDescent="0.25">
      <c r="A1836" s="1" t="s">
        <v>5727</v>
      </c>
      <c r="B1836" s="2">
        <v>342657219</v>
      </c>
      <c r="C1836" s="2" t="s">
        <v>322</v>
      </c>
      <c r="D1836" s="4">
        <v>26443.5</v>
      </c>
      <c r="E1836" s="1" t="s">
        <v>1094</v>
      </c>
      <c r="F1836" s="1" t="s">
        <v>246</v>
      </c>
      <c r="G1836" s="1" t="s">
        <v>4070</v>
      </c>
      <c r="H1836" s="1" t="s">
        <v>5728</v>
      </c>
      <c r="I1836" s="1">
        <v>246051.6045624</v>
      </c>
      <c r="J1836" s="1" t="s">
        <v>5729</v>
      </c>
    </row>
    <row r="1837" spans="1:10" x14ac:dyDescent="0.25">
      <c r="A1837" s="1" t="s">
        <v>5730</v>
      </c>
      <c r="B1837" s="2">
        <v>109186210</v>
      </c>
      <c r="C1837" s="2" t="s">
        <v>434</v>
      </c>
      <c r="D1837" s="4">
        <v>28269.75</v>
      </c>
      <c r="E1837" s="1" t="s">
        <v>1094</v>
      </c>
      <c r="F1837" s="1" t="s">
        <v>814</v>
      </c>
      <c r="G1837" s="1" t="s">
        <v>4112</v>
      </c>
      <c r="H1837" s="1" t="s">
        <v>5731</v>
      </c>
      <c r="I1837" s="1">
        <v>317308.58052299998</v>
      </c>
      <c r="J1837" s="1" t="s">
        <v>5732</v>
      </c>
    </row>
    <row r="1838" spans="1:10" x14ac:dyDescent="0.25">
      <c r="A1838" s="1" t="s">
        <v>5733</v>
      </c>
      <c r="B1838" s="2">
        <v>892053495</v>
      </c>
      <c r="C1838" s="2" t="s">
        <v>240</v>
      </c>
      <c r="D1838" s="4">
        <v>22060.5</v>
      </c>
      <c r="E1838" s="1" t="s">
        <v>1094</v>
      </c>
      <c r="F1838" s="1" t="s">
        <v>471</v>
      </c>
      <c r="G1838" s="1" t="s">
        <v>4066</v>
      </c>
      <c r="H1838" s="1" t="s">
        <v>5734</v>
      </c>
      <c r="I1838" s="1">
        <v>424938.54341119999</v>
      </c>
      <c r="J1838" s="1" t="s">
        <v>5735</v>
      </c>
    </row>
    <row r="1839" spans="1:10" x14ac:dyDescent="0.25">
      <c r="A1839" s="1" t="s">
        <v>5736</v>
      </c>
      <c r="B1839" s="2">
        <v>565940869</v>
      </c>
      <c r="C1839" s="2" t="s">
        <v>180</v>
      </c>
      <c r="D1839" s="4">
        <v>35940</v>
      </c>
      <c r="E1839" s="1" t="s">
        <v>1094</v>
      </c>
      <c r="F1839" s="1" t="s">
        <v>682</v>
      </c>
      <c r="G1839" s="1" t="s">
        <v>4062</v>
      </c>
      <c r="H1839" s="1" t="s">
        <v>5737</v>
      </c>
      <c r="I1839" s="1">
        <v>545047.21021139994</v>
      </c>
      <c r="J1839" s="1" t="s">
        <v>5738</v>
      </c>
    </row>
    <row r="1840" spans="1:10" x14ac:dyDescent="0.25">
      <c r="A1840" s="1" t="s">
        <v>5739</v>
      </c>
      <c r="B1840" s="2">
        <v>171393825</v>
      </c>
      <c r="C1840" s="2" t="s">
        <v>101</v>
      </c>
      <c r="D1840" s="4">
        <v>19138.5</v>
      </c>
      <c r="E1840" s="1" t="s">
        <v>1094</v>
      </c>
      <c r="F1840" s="1" t="s">
        <v>318</v>
      </c>
      <c r="G1840" s="1" t="s">
        <v>4099</v>
      </c>
      <c r="H1840" s="1" t="s">
        <v>5740</v>
      </c>
      <c r="I1840" s="1">
        <v>27162.364175999999</v>
      </c>
      <c r="J1840" s="1" t="s">
        <v>5741</v>
      </c>
    </row>
    <row r="1841" spans="1:10" x14ac:dyDescent="0.25">
      <c r="A1841" s="1" t="s">
        <v>5742</v>
      </c>
      <c r="B1841" s="2">
        <v>741028214</v>
      </c>
      <c r="C1841" s="2" t="s">
        <v>309</v>
      </c>
      <c r="D1841" s="4">
        <v>27904.5</v>
      </c>
      <c r="E1841" s="1" t="s">
        <v>1094</v>
      </c>
      <c r="F1841" s="1" t="s">
        <v>818</v>
      </c>
      <c r="G1841" s="1" t="s">
        <v>4084</v>
      </c>
      <c r="H1841" s="1" t="s">
        <v>5743</v>
      </c>
      <c r="I1841" s="1">
        <v>28301.415875999999</v>
      </c>
      <c r="J1841" s="1" t="s">
        <v>5744</v>
      </c>
    </row>
    <row r="1842" spans="1:10" x14ac:dyDescent="0.25">
      <c r="A1842" s="1" t="s">
        <v>5745</v>
      </c>
      <c r="B1842" s="2">
        <v>720788540</v>
      </c>
      <c r="C1842" s="2" t="s">
        <v>154</v>
      </c>
      <c r="D1842" s="4">
        <v>29730.75</v>
      </c>
      <c r="E1842" s="1" t="s">
        <v>1094</v>
      </c>
      <c r="F1842" s="1" t="s">
        <v>784</v>
      </c>
      <c r="G1842" s="1" t="s">
        <v>4058</v>
      </c>
      <c r="H1842" s="1" t="s">
        <v>5746</v>
      </c>
      <c r="I1842" s="1">
        <v>37529.272638000002</v>
      </c>
      <c r="J1842" s="1" t="s">
        <v>5747</v>
      </c>
    </row>
    <row r="1843" spans="1:10" x14ac:dyDescent="0.25">
      <c r="A1843" s="1" t="s">
        <v>5748</v>
      </c>
      <c r="B1843" s="2">
        <v>726607069</v>
      </c>
      <c r="C1843" s="2" t="s">
        <v>82</v>
      </c>
      <c r="D1843" s="4">
        <v>16947</v>
      </c>
      <c r="E1843" s="1" t="s">
        <v>1094</v>
      </c>
      <c r="F1843" s="1" t="s">
        <v>241</v>
      </c>
      <c r="G1843" s="1" t="s">
        <v>4105</v>
      </c>
      <c r="H1843" s="1" t="s">
        <v>5749</v>
      </c>
      <c r="I1843" s="1">
        <v>199951.78597758</v>
      </c>
      <c r="J1843" s="1" t="s">
        <v>5750</v>
      </c>
    </row>
    <row r="1844" spans="1:10" x14ac:dyDescent="0.25">
      <c r="A1844" s="1" t="s">
        <v>5751</v>
      </c>
      <c r="B1844" s="2">
        <v>481645956</v>
      </c>
      <c r="C1844" s="2" t="s">
        <v>72</v>
      </c>
      <c r="D1844" s="4">
        <v>34844.25</v>
      </c>
      <c r="E1844" s="1" t="s">
        <v>1094</v>
      </c>
      <c r="F1844" s="1" t="s">
        <v>370</v>
      </c>
      <c r="G1844" s="1" t="s">
        <v>4084</v>
      </c>
      <c r="H1844" s="1" t="s">
        <v>5752</v>
      </c>
      <c r="I1844" s="1">
        <v>1332313.7328280001</v>
      </c>
      <c r="J1844" s="1" t="s">
        <v>5753</v>
      </c>
    </row>
    <row r="1845" spans="1:10" x14ac:dyDescent="0.25">
      <c r="A1845" s="1" t="s">
        <v>5754</v>
      </c>
      <c r="B1845" s="2">
        <v>768412649</v>
      </c>
      <c r="C1845" s="2" t="s">
        <v>77</v>
      </c>
      <c r="D1845" s="4">
        <v>23521.5</v>
      </c>
      <c r="E1845" s="1" t="s">
        <v>1094</v>
      </c>
      <c r="F1845" s="1" t="s">
        <v>1799</v>
      </c>
      <c r="G1845" s="1" t="s">
        <v>4070</v>
      </c>
      <c r="H1845" s="1" t="s">
        <v>5755</v>
      </c>
      <c r="I1845" s="1">
        <v>455092.57528224</v>
      </c>
      <c r="J1845" s="1" t="s">
        <v>5756</v>
      </c>
    </row>
    <row r="1846" spans="1:10" x14ac:dyDescent="0.25">
      <c r="A1846" s="1" t="s">
        <v>5757</v>
      </c>
      <c r="B1846" s="2">
        <v>21608770</v>
      </c>
      <c r="C1846" s="2" t="s">
        <v>167</v>
      </c>
      <c r="D1846" s="4">
        <v>18773.25</v>
      </c>
      <c r="E1846" s="1" t="s">
        <v>1094</v>
      </c>
      <c r="F1846" s="1" t="s">
        <v>430</v>
      </c>
      <c r="G1846" s="1" t="s">
        <v>4062</v>
      </c>
      <c r="H1846" s="1" t="s">
        <v>5758</v>
      </c>
      <c r="I1846" s="1">
        <v>98877.495225599996</v>
      </c>
      <c r="J1846" s="1" t="s">
        <v>5759</v>
      </c>
    </row>
    <row r="1847" spans="1:10" x14ac:dyDescent="0.25">
      <c r="A1847" s="1" t="s">
        <v>5760</v>
      </c>
      <c r="B1847" s="2">
        <v>436466634</v>
      </c>
      <c r="C1847" s="2" t="s">
        <v>309</v>
      </c>
      <c r="D1847" s="4">
        <v>27904.5</v>
      </c>
      <c r="E1847" s="1" t="s">
        <v>1094</v>
      </c>
      <c r="F1847" s="1" t="s">
        <v>763</v>
      </c>
      <c r="G1847" s="1" t="s">
        <v>4088</v>
      </c>
      <c r="H1847" s="1" t="s">
        <v>5761</v>
      </c>
      <c r="I1847" s="1">
        <v>130316.761575</v>
      </c>
      <c r="J1847" s="1" t="s">
        <v>5762</v>
      </c>
    </row>
    <row r="1848" spans="1:10" x14ac:dyDescent="0.25">
      <c r="A1848" s="1" t="s">
        <v>5763</v>
      </c>
      <c r="B1848" s="2">
        <v>261988651</v>
      </c>
      <c r="C1848" s="2" t="s">
        <v>143</v>
      </c>
      <c r="D1848" s="4">
        <v>34479</v>
      </c>
      <c r="E1848" s="1" t="s">
        <v>1094</v>
      </c>
      <c r="F1848" s="1" t="s">
        <v>955</v>
      </c>
      <c r="G1848" s="1" t="s">
        <v>4084</v>
      </c>
      <c r="H1848" s="1" t="s">
        <v>5764</v>
      </c>
      <c r="I1848" s="1">
        <v>70825.537698300002</v>
      </c>
      <c r="J1848" s="1" t="s">
        <v>5765</v>
      </c>
    </row>
    <row r="1849" spans="1:10" x14ac:dyDescent="0.25">
      <c r="A1849" s="1" t="s">
        <v>5766</v>
      </c>
      <c r="B1849" s="2">
        <v>630038435</v>
      </c>
      <c r="C1849" s="2" t="s">
        <v>47</v>
      </c>
      <c r="D1849" s="4">
        <v>31191.75</v>
      </c>
      <c r="E1849" s="1" t="s">
        <v>1094</v>
      </c>
      <c r="F1849" s="1" t="s">
        <v>168</v>
      </c>
      <c r="G1849" s="1" t="s">
        <v>4084</v>
      </c>
      <c r="H1849" s="1" t="s">
        <v>5767</v>
      </c>
      <c r="I1849" s="1">
        <v>120012.292764</v>
      </c>
      <c r="J1849" s="1" t="s">
        <v>5768</v>
      </c>
    </row>
    <row r="1850" spans="1:10" x14ac:dyDescent="0.25">
      <c r="A1850" s="1" t="s">
        <v>5769</v>
      </c>
      <c r="B1850" s="2">
        <v>620956361</v>
      </c>
      <c r="C1850" s="2" t="s">
        <v>513</v>
      </c>
      <c r="D1850" s="4">
        <v>32287.5</v>
      </c>
      <c r="E1850" s="1" t="s">
        <v>1094</v>
      </c>
      <c r="F1850" s="1" t="s">
        <v>561</v>
      </c>
      <c r="G1850" s="1" t="s">
        <v>4105</v>
      </c>
      <c r="H1850" s="1" t="s">
        <v>5770</v>
      </c>
      <c r="I1850" s="1">
        <v>249117.78044160001</v>
      </c>
      <c r="J1850" s="1" t="s">
        <v>5771</v>
      </c>
    </row>
    <row r="1851" spans="1:10" x14ac:dyDescent="0.25">
      <c r="A1851" s="1" t="s">
        <v>5772</v>
      </c>
      <c r="B1851" s="2">
        <v>525673903</v>
      </c>
      <c r="C1851" s="2" t="s">
        <v>357</v>
      </c>
      <c r="D1851" s="4">
        <v>35209.5</v>
      </c>
      <c r="E1851" s="1" t="s">
        <v>1094</v>
      </c>
      <c r="F1851" s="1" t="s">
        <v>58</v>
      </c>
      <c r="G1851" s="1" t="s">
        <v>4099</v>
      </c>
      <c r="H1851" s="1" t="s">
        <v>5773</v>
      </c>
      <c r="I1851" s="1">
        <v>125729.183034</v>
      </c>
      <c r="J1851" s="1" t="s">
        <v>5774</v>
      </c>
    </row>
    <row r="1852" spans="1:10" x14ac:dyDescent="0.25">
      <c r="A1852" s="1" t="s">
        <v>5775</v>
      </c>
      <c r="B1852" s="2">
        <v>759678108</v>
      </c>
      <c r="C1852" s="2" t="s">
        <v>154</v>
      </c>
      <c r="D1852" s="4">
        <v>29730.75</v>
      </c>
      <c r="E1852" s="1" t="s">
        <v>1094</v>
      </c>
      <c r="F1852" s="1" t="s">
        <v>340</v>
      </c>
      <c r="G1852" s="1" t="s">
        <v>4105</v>
      </c>
      <c r="H1852" s="1" t="s">
        <v>5776</v>
      </c>
      <c r="I1852" s="1">
        <v>66917.650311000005</v>
      </c>
      <c r="J1852" s="1" t="s">
        <v>5777</v>
      </c>
    </row>
    <row r="1853" spans="1:10" x14ac:dyDescent="0.25">
      <c r="A1853" s="1" t="s">
        <v>5778</v>
      </c>
      <c r="B1853" s="2">
        <v>307147780</v>
      </c>
      <c r="C1853" s="2" t="s">
        <v>119</v>
      </c>
      <c r="D1853" s="4">
        <v>24982.5</v>
      </c>
      <c r="E1853" s="1" t="s">
        <v>1094</v>
      </c>
      <c r="F1853" s="1" t="s">
        <v>97</v>
      </c>
      <c r="G1853" s="1" t="s">
        <v>4088</v>
      </c>
      <c r="H1853" s="1" t="s">
        <v>5779</v>
      </c>
      <c r="I1853" s="1">
        <v>463127.54685119999</v>
      </c>
      <c r="J1853" s="1" t="s">
        <v>5780</v>
      </c>
    </row>
    <row r="1854" spans="1:10" x14ac:dyDescent="0.25">
      <c r="A1854" s="1" t="s">
        <v>5781</v>
      </c>
      <c r="B1854" s="2">
        <v>290757462</v>
      </c>
      <c r="C1854" s="2" t="s">
        <v>255</v>
      </c>
      <c r="D1854" s="4">
        <v>25347.75</v>
      </c>
      <c r="E1854" s="1" t="s">
        <v>1094</v>
      </c>
      <c r="F1854" s="1" t="s">
        <v>331</v>
      </c>
      <c r="G1854" s="1" t="s">
        <v>4148</v>
      </c>
      <c r="H1854" s="1" t="s">
        <v>5782</v>
      </c>
      <c r="I1854" s="1">
        <v>277802.33644799999</v>
      </c>
      <c r="J1854" s="1" t="s">
        <v>5783</v>
      </c>
    </row>
    <row r="1855" spans="1:10" x14ac:dyDescent="0.25">
      <c r="A1855" s="1" t="s">
        <v>5784</v>
      </c>
      <c r="B1855" s="2">
        <v>132539151</v>
      </c>
      <c r="C1855" s="2" t="s">
        <v>23</v>
      </c>
      <c r="D1855" s="4">
        <v>15486</v>
      </c>
      <c r="E1855" s="1" t="s">
        <v>1094</v>
      </c>
      <c r="F1855" s="1" t="s">
        <v>181</v>
      </c>
      <c r="G1855" s="1" t="s">
        <v>4074</v>
      </c>
      <c r="H1855" s="1" t="s">
        <v>5785</v>
      </c>
      <c r="I1855" s="1">
        <v>30468.720844799998</v>
      </c>
      <c r="J1855" s="1" t="s">
        <v>5786</v>
      </c>
    </row>
    <row r="1856" spans="1:10" x14ac:dyDescent="0.25">
      <c r="A1856" s="1" t="s">
        <v>5787</v>
      </c>
      <c r="B1856" s="2">
        <v>914611148</v>
      </c>
      <c r="C1856" s="2" t="s">
        <v>268</v>
      </c>
      <c r="D1856" s="4">
        <v>17677.5</v>
      </c>
      <c r="E1856" s="1" t="s">
        <v>1094</v>
      </c>
      <c r="F1856" s="1" t="s">
        <v>2364</v>
      </c>
      <c r="G1856" s="1" t="s">
        <v>4084</v>
      </c>
      <c r="H1856" s="1" t="s">
        <v>5788</v>
      </c>
      <c r="I1856" s="1">
        <v>126357.19689599999</v>
      </c>
      <c r="J1856" s="1" t="s">
        <v>5789</v>
      </c>
    </row>
    <row r="1857" spans="1:10" x14ac:dyDescent="0.25">
      <c r="A1857" s="1" t="s">
        <v>5790</v>
      </c>
      <c r="B1857" s="2">
        <v>654101246</v>
      </c>
      <c r="C1857" s="2" t="s">
        <v>82</v>
      </c>
      <c r="D1857" s="4">
        <v>16947</v>
      </c>
      <c r="E1857" s="1" t="s">
        <v>1094</v>
      </c>
      <c r="F1857" s="1" t="s">
        <v>48</v>
      </c>
      <c r="G1857" s="1" t="s">
        <v>4220</v>
      </c>
      <c r="H1857" s="1" t="s">
        <v>5791</v>
      </c>
      <c r="I1857" s="1">
        <v>375811.72447895998</v>
      </c>
      <c r="J1857" s="1" t="s">
        <v>5792</v>
      </c>
    </row>
    <row r="1858" spans="1:10" x14ac:dyDescent="0.25">
      <c r="A1858" s="1" t="s">
        <v>5793</v>
      </c>
      <c r="B1858" s="2">
        <v>398267060</v>
      </c>
      <c r="C1858" s="2" t="s">
        <v>143</v>
      </c>
      <c r="D1858" s="4">
        <v>34479</v>
      </c>
      <c r="E1858" s="1" t="s">
        <v>1094</v>
      </c>
      <c r="F1858" s="1" t="s">
        <v>246</v>
      </c>
      <c r="G1858" s="1" t="s">
        <v>4105</v>
      </c>
      <c r="H1858" s="1" t="s">
        <v>5794</v>
      </c>
      <c r="I1858" s="1">
        <v>171113.61141504001</v>
      </c>
      <c r="J1858" s="1" t="s">
        <v>5795</v>
      </c>
    </row>
    <row r="1859" spans="1:10" x14ac:dyDescent="0.25">
      <c r="A1859" s="1" t="s">
        <v>5796</v>
      </c>
      <c r="B1859" s="2">
        <v>263065595</v>
      </c>
      <c r="C1859" s="2" t="s">
        <v>28</v>
      </c>
      <c r="D1859" s="4">
        <v>32652.75</v>
      </c>
      <c r="E1859" s="1" t="s">
        <v>1094</v>
      </c>
      <c r="F1859" s="1" t="s">
        <v>381</v>
      </c>
      <c r="G1859" s="1" t="s">
        <v>4088</v>
      </c>
      <c r="H1859" s="1" t="s">
        <v>5797</v>
      </c>
      <c r="I1859" s="1">
        <v>148373.35861319999</v>
      </c>
      <c r="J1859" s="1" t="s">
        <v>4064</v>
      </c>
    </row>
    <row r="1860" spans="1:10" x14ac:dyDescent="0.25">
      <c r="A1860" s="1" t="s">
        <v>5798</v>
      </c>
      <c r="B1860" s="2">
        <v>6752491</v>
      </c>
      <c r="C1860" s="2" t="s">
        <v>255</v>
      </c>
      <c r="D1860" s="4">
        <v>25347.75</v>
      </c>
      <c r="E1860" s="1" t="s">
        <v>1094</v>
      </c>
      <c r="F1860" s="1" t="s">
        <v>909</v>
      </c>
      <c r="G1860" s="1" t="s">
        <v>4112</v>
      </c>
      <c r="H1860" s="1" t="s">
        <v>5799</v>
      </c>
      <c r="I1860" s="1">
        <v>236836.07728955999</v>
      </c>
      <c r="J1860" s="1" t="s">
        <v>5800</v>
      </c>
    </row>
    <row r="1861" spans="1:10" x14ac:dyDescent="0.25">
      <c r="A1861" s="1" t="s">
        <v>5801</v>
      </c>
      <c r="B1861" s="2">
        <v>836838522</v>
      </c>
      <c r="C1861" s="2" t="s">
        <v>11</v>
      </c>
      <c r="D1861" s="4">
        <v>36305.25</v>
      </c>
      <c r="E1861" s="1" t="s">
        <v>1094</v>
      </c>
      <c r="F1861" s="1" t="s">
        <v>58</v>
      </c>
      <c r="G1861" s="1" t="s">
        <v>4112</v>
      </c>
      <c r="H1861" s="1" t="s">
        <v>5802</v>
      </c>
      <c r="I1861" s="1">
        <v>538488.84113920003</v>
      </c>
      <c r="J1861" s="1" t="s">
        <v>5803</v>
      </c>
    </row>
    <row r="1862" spans="1:10" x14ac:dyDescent="0.25">
      <c r="A1862" s="1" t="s">
        <v>5804</v>
      </c>
      <c r="B1862" s="2">
        <v>81148935</v>
      </c>
      <c r="C1862" s="2" t="s">
        <v>698</v>
      </c>
      <c r="D1862" s="4">
        <v>18408</v>
      </c>
      <c r="E1862" s="1" t="s">
        <v>1094</v>
      </c>
      <c r="F1862" s="1" t="s">
        <v>1746</v>
      </c>
      <c r="G1862" s="1" t="s">
        <v>4084</v>
      </c>
      <c r="H1862" s="1" t="s">
        <v>5805</v>
      </c>
      <c r="I1862" s="1">
        <v>79179.858225000004</v>
      </c>
      <c r="J1862" s="1" t="s">
        <v>5806</v>
      </c>
    </row>
    <row r="1863" spans="1:10" x14ac:dyDescent="0.25">
      <c r="A1863" s="1" t="s">
        <v>5807</v>
      </c>
      <c r="B1863" s="2">
        <v>581950676</v>
      </c>
      <c r="C1863" s="2" t="s">
        <v>92</v>
      </c>
      <c r="D1863" s="4">
        <v>29000.25</v>
      </c>
      <c r="E1863" s="1" t="s">
        <v>1094</v>
      </c>
      <c r="F1863" s="1" t="s">
        <v>978</v>
      </c>
      <c r="G1863" s="1" t="s">
        <v>4112</v>
      </c>
      <c r="H1863" s="1" t="s">
        <v>5808</v>
      </c>
      <c r="I1863" s="1">
        <v>111594.32765712</v>
      </c>
      <c r="J1863" s="1" t="s">
        <v>5809</v>
      </c>
    </row>
    <row r="1864" spans="1:10" x14ac:dyDescent="0.25">
      <c r="A1864" s="1" t="s">
        <v>5810</v>
      </c>
      <c r="B1864" s="2">
        <v>597698472</v>
      </c>
      <c r="C1864" s="2" t="s">
        <v>348</v>
      </c>
      <c r="D1864" s="4">
        <v>28635</v>
      </c>
      <c r="E1864" s="1" t="s">
        <v>1094</v>
      </c>
      <c r="F1864" s="1" t="s">
        <v>442</v>
      </c>
      <c r="G1864" s="1" t="s">
        <v>4058</v>
      </c>
      <c r="H1864" s="1" t="s">
        <v>5811</v>
      </c>
      <c r="I1864" s="1">
        <v>281220.52589400002</v>
      </c>
      <c r="J1864" s="1" t="s">
        <v>5812</v>
      </c>
    </row>
    <row r="1865" spans="1:10" x14ac:dyDescent="0.25">
      <c r="A1865" s="1" t="s">
        <v>5813</v>
      </c>
      <c r="B1865" s="2">
        <v>785431464</v>
      </c>
      <c r="C1865" s="2" t="s">
        <v>389</v>
      </c>
      <c r="D1865" s="4">
        <v>29365.5</v>
      </c>
      <c r="E1865" s="1" t="s">
        <v>1094</v>
      </c>
      <c r="F1865" s="1" t="s">
        <v>68</v>
      </c>
      <c r="G1865" s="1" t="s">
        <v>4054</v>
      </c>
      <c r="H1865" s="1" t="s">
        <v>5814</v>
      </c>
      <c r="I1865" s="1">
        <v>146845.85338488</v>
      </c>
      <c r="J1865" s="1" t="s">
        <v>5815</v>
      </c>
    </row>
    <row r="1866" spans="1:10" x14ac:dyDescent="0.25">
      <c r="A1866" s="1" t="s">
        <v>5816</v>
      </c>
      <c r="B1866" s="2">
        <v>991561578</v>
      </c>
      <c r="C1866" s="2" t="s">
        <v>309</v>
      </c>
      <c r="D1866" s="4">
        <v>27904.5</v>
      </c>
      <c r="E1866" s="1" t="s">
        <v>1094</v>
      </c>
      <c r="F1866" s="1" t="s">
        <v>1576</v>
      </c>
      <c r="G1866" s="1" t="s">
        <v>4220</v>
      </c>
      <c r="H1866" s="1" t="s">
        <v>5817</v>
      </c>
      <c r="I1866" s="1">
        <v>404551.87194464001</v>
      </c>
      <c r="J1866" s="1" t="s">
        <v>5818</v>
      </c>
    </row>
    <row r="1867" spans="1:10" x14ac:dyDescent="0.25">
      <c r="A1867" s="1" t="s">
        <v>5819</v>
      </c>
      <c r="B1867" s="2">
        <v>242262862</v>
      </c>
      <c r="C1867" s="2" t="s">
        <v>67</v>
      </c>
      <c r="D1867" s="4">
        <v>23156.25</v>
      </c>
      <c r="E1867" s="1" t="s">
        <v>1094</v>
      </c>
      <c r="F1867" s="1" t="s">
        <v>475</v>
      </c>
      <c r="G1867" s="1" t="s">
        <v>4088</v>
      </c>
      <c r="H1867" s="1" t="s">
        <v>5820</v>
      </c>
      <c r="I1867" s="1">
        <v>231203.94570000001</v>
      </c>
      <c r="J1867" s="1" t="s">
        <v>5821</v>
      </c>
    </row>
    <row r="1868" spans="1:10" x14ac:dyDescent="0.25">
      <c r="A1868" s="1" t="s">
        <v>5822</v>
      </c>
      <c r="B1868" s="2">
        <v>805441371</v>
      </c>
      <c r="C1868" s="2" t="s">
        <v>498</v>
      </c>
      <c r="D1868" s="4">
        <v>37766.25</v>
      </c>
      <c r="E1868" s="1" t="s">
        <v>1094</v>
      </c>
      <c r="F1868" s="1" t="s">
        <v>774</v>
      </c>
      <c r="G1868" s="1" t="s">
        <v>4119</v>
      </c>
      <c r="H1868" s="1" t="s">
        <v>5823</v>
      </c>
      <c r="I1868" s="1">
        <v>125341.14181823999</v>
      </c>
      <c r="J1868" s="1" t="s">
        <v>5824</v>
      </c>
    </row>
    <row r="1869" spans="1:10" x14ac:dyDescent="0.25">
      <c r="A1869" s="1" t="s">
        <v>5825</v>
      </c>
      <c r="B1869" s="2">
        <v>484725064</v>
      </c>
      <c r="C1869" s="2" t="s">
        <v>245</v>
      </c>
      <c r="D1869" s="4">
        <v>19503.75</v>
      </c>
      <c r="E1869" s="1" t="s">
        <v>1094</v>
      </c>
      <c r="F1869" s="1" t="s">
        <v>514</v>
      </c>
      <c r="G1869" s="1" t="s">
        <v>4095</v>
      </c>
      <c r="H1869" s="1" t="s">
        <v>5826</v>
      </c>
      <c r="I1869" s="1">
        <v>166567.43609999999</v>
      </c>
      <c r="J1869" s="1" t="s">
        <v>5827</v>
      </c>
    </row>
    <row r="1870" spans="1:10" x14ac:dyDescent="0.25">
      <c r="A1870" s="1" t="s">
        <v>5828</v>
      </c>
      <c r="B1870" s="2">
        <v>435998583</v>
      </c>
      <c r="C1870" s="2" t="s">
        <v>217</v>
      </c>
      <c r="D1870" s="4">
        <v>38496.75</v>
      </c>
      <c r="E1870" s="1" t="s">
        <v>1094</v>
      </c>
      <c r="F1870" s="1" t="s">
        <v>256</v>
      </c>
      <c r="G1870" s="1" t="s">
        <v>4084</v>
      </c>
      <c r="H1870" s="1" t="s">
        <v>5829</v>
      </c>
      <c r="I1870" s="1">
        <v>110056.80900081999</v>
      </c>
      <c r="J1870" s="1" t="s">
        <v>5830</v>
      </c>
    </row>
    <row r="1871" spans="1:10" x14ac:dyDescent="0.25">
      <c r="A1871" s="1" t="s">
        <v>5831</v>
      </c>
      <c r="B1871" s="2">
        <v>963367321</v>
      </c>
      <c r="C1871" s="2" t="s">
        <v>134</v>
      </c>
      <c r="D1871" s="4">
        <v>37401</v>
      </c>
      <c r="E1871" s="1" t="s">
        <v>1094</v>
      </c>
      <c r="F1871" s="1" t="s">
        <v>763</v>
      </c>
      <c r="G1871" s="1" t="s">
        <v>4095</v>
      </c>
      <c r="H1871" s="1" t="s">
        <v>5832</v>
      </c>
      <c r="I1871" s="1">
        <v>284175.09098879999</v>
      </c>
      <c r="J1871" s="1" t="s">
        <v>5833</v>
      </c>
    </row>
    <row r="1872" spans="1:10" x14ac:dyDescent="0.25">
      <c r="A1872" s="1" t="s">
        <v>5834</v>
      </c>
      <c r="B1872" s="2">
        <v>173399961</v>
      </c>
      <c r="C1872" s="2" t="s">
        <v>28</v>
      </c>
      <c r="D1872" s="4">
        <v>32652.75</v>
      </c>
      <c r="E1872" s="1" t="s">
        <v>1094</v>
      </c>
      <c r="F1872" s="1" t="s">
        <v>1336</v>
      </c>
      <c r="G1872" s="1" t="s">
        <v>4105</v>
      </c>
      <c r="H1872" s="1" t="s">
        <v>5835</v>
      </c>
      <c r="I1872" s="1">
        <v>98023.7776896</v>
      </c>
      <c r="J1872" s="1" t="s">
        <v>5836</v>
      </c>
    </row>
    <row r="1873" spans="1:10" x14ac:dyDescent="0.25">
      <c r="A1873" s="1" t="s">
        <v>5837</v>
      </c>
      <c r="B1873" s="2">
        <v>64892733</v>
      </c>
      <c r="C1873" s="2" t="s">
        <v>87</v>
      </c>
      <c r="D1873" s="4">
        <v>16581.75</v>
      </c>
      <c r="E1873" s="1" t="s">
        <v>1094</v>
      </c>
      <c r="F1873" s="1" t="s">
        <v>370</v>
      </c>
      <c r="G1873" s="1" t="s">
        <v>4099</v>
      </c>
      <c r="H1873" s="1" t="s">
        <v>5838</v>
      </c>
      <c r="I1873" s="1">
        <v>546515.45348400006</v>
      </c>
      <c r="J1873" s="1" t="s">
        <v>5839</v>
      </c>
    </row>
    <row r="1874" spans="1:10" x14ac:dyDescent="0.25">
      <c r="A1874" s="1" t="s">
        <v>5840</v>
      </c>
      <c r="B1874" s="2">
        <v>578781331</v>
      </c>
      <c r="C1874" s="2" t="s">
        <v>568</v>
      </c>
      <c r="D1874" s="4">
        <v>25713</v>
      </c>
      <c r="E1874" s="1" t="s">
        <v>1094</v>
      </c>
      <c r="F1874" s="1" t="s">
        <v>1308</v>
      </c>
      <c r="G1874" s="1" t="s">
        <v>4066</v>
      </c>
      <c r="H1874" s="1" t="s">
        <v>5841</v>
      </c>
      <c r="I1874" s="1">
        <v>46468.890997759998</v>
      </c>
      <c r="J1874" s="1" t="s">
        <v>5842</v>
      </c>
    </row>
    <row r="1875" spans="1:10" x14ac:dyDescent="0.25">
      <c r="A1875" s="1" t="s">
        <v>5843</v>
      </c>
      <c r="B1875" s="2">
        <v>253498368</v>
      </c>
      <c r="C1875" s="2" t="s">
        <v>862</v>
      </c>
      <c r="D1875" s="4">
        <v>24617.25</v>
      </c>
      <c r="E1875" s="1" t="s">
        <v>1094</v>
      </c>
      <c r="F1875" s="1" t="s">
        <v>1336</v>
      </c>
      <c r="G1875" s="1" t="s">
        <v>4095</v>
      </c>
      <c r="H1875" s="1" t="s">
        <v>5844</v>
      </c>
      <c r="I1875" s="1">
        <v>71284.155540000007</v>
      </c>
      <c r="J1875" s="1" t="s">
        <v>5845</v>
      </c>
    </row>
    <row r="1876" spans="1:10" x14ac:dyDescent="0.25">
      <c r="A1876" s="1" t="s">
        <v>5846</v>
      </c>
      <c r="B1876" s="2">
        <v>841889132</v>
      </c>
      <c r="C1876" s="2" t="s">
        <v>114</v>
      </c>
      <c r="D1876" s="4">
        <v>20599.5</v>
      </c>
      <c r="E1876" s="1" t="s">
        <v>12</v>
      </c>
      <c r="F1876" s="1" t="s">
        <v>767</v>
      </c>
      <c r="G1876" s="1" t="s">
        <v>4112</v>
      </c>
      <c r="H1876" s="1" t="s">
        <v>5847</v>
      </c>
      <c r="I1876" s="1">
        <v>87591.130361000003</v>
      </c>
      <c r="J1876" s="1" t="s">
        <v>5848</v>
      </c>
    </row>
    <row r="1877" spans="1:10" x14ac:dyDescent="0.25">
      <c r="A1877" s="1" t="s">
        <v>5849</v>
      </c>
      <c r="B1877" s="2">
        <v>215919306</v>
      </c>
      <c r="C1877" s="2" t="s">
        <v>568</v>
      </c>
      <c r="D1877" s="4">
        <v>25713</v>
      </c>
      <c r="E1877" s="1" t="s">
        <v>12</v>
      </c>
      <c r="F1877" s="1" t="s">
        <v>340</v>
      </c>
      <c r="G1877" s="1" t="s">
        <v>4119</v>
      </c>
      <c r="H1877" s="1" t="s">
        <v>5850</v>
      </c>
      <c r="I1877" s="1">
        <v>78126.753642240001</v>
      </c>
      <c r="J1877" s="1" t="s">
        <v>5851</v>
      </c>
    </row>
    <row r="1878" spans="1:10" x14ac:dyDescent="0.25">
      <c r="A1878" s="1" t="s">
        <v>5852</v>
      </c>
      <c r="B1878" s="2">
        <v>555082235</v>
      </c>
      <c r="C1878" s="2" t="s">
        <v>380</v>
      </c>
      <c r="D1878" s="4">
        <v>14390.25</v>
      </c>
      <c r="E1878" s="1" t="s">
        <v>12</v>
      </c>
      <c r="F1878" s="1" t="s">
        <v>1308</v>
      </c>
      <c r="G1878" s="1" t="s">
        <v>4099</v>
      </c>
      <c r="H1878" s="1" t="s">
        <v>5853</v>
      </c>
      <c r="I1878" s="1">
        <v>405830.68297626002</v>
      </c>
      <c r="J1878" s="1" t="s">
        <v>5854</v>
      </c>
    </row>
    <row r="1879" spans="1:10" x14ac:dyDescent="0.25">
      <c r="A1879" s="1" t="s">
        <v>5855</v>
      </c>
      <c r="B1879" s="2">
        <v>613372091</v>
      </c>
      <c r="C1879" s="2" t="s">
        <v>221</v>
      </c>
      <c r="D1879" s="4">
        <v>33748.5</v>
      </c>
      <c r="E1879" s="1" t="s">
        <v>12</v>
      </c>
      <c r="F1879" s="1" t="s">
        <v>88</v>
      </c>
      <c r="G1879" s="1" t="s">
        <v>4066</v>
      </c>
      <c r="H1879" s="1" t="s">
        <v>5856</v>
      </c>
      <c r="I1879" s="1">
        <v>339792.03829619999</v>
      </c>
      <c r="J1879" s="1" t="s">
        <v>5857</v>
      </c>
    </row>
    <row r="1880" spans="1:10" x14ac:dyDescent="0.25">
      <c r="A1880" s="1" t="s">
        <v>5858</v>
      </c>
      <c r="B1880" s="2">
        <v>800027615</v>
      </c>
      <c r="C1880" s="2" t="s">
        <v>101</v>
      </c>
      <c r="D1880" s="4">
        <v>19138.5</v>
      </c>
      <c r="E1880" s="1" t="s">
        <v>12</v>
      </c>
      <c r="F1880" s="1" t="s">
        <v>204</v>
      </c>
      <c r="G1880" s="1" t="s">
        <v>4119</v>
      </c>
      <c r="H1880" s="1" t="s">
        <v>5859</v>
      </c>
      <c r="I1880" s="1">
        <v>88118.734970880003</v>
      </c>
      <c r="J1880" s="1" t="s">
        <v>5860</v>
      </c>
    </row>
    <row r="1881" spans="1:10" x14ac:dyDescent="0.25">
      <c r="A1881" s="1" t="s">
        <v>5861</v>
      </c>
      <c r="B1881" s="2">
        <v>946289777</v>
      </c>
      <c r="C1881" s="2" t="s">
        <v>203</v>
      </c>
      <c r="D1881" s="4">
        <v>27539.25</v>
      </c>
      <c r="E1881" s="1" t="s">
        <v>12</v>
      </c>
      <c r="F1881" s="1" t="s">
        <v>1252</v>
      </c>
      <c r="G1881" s="1" t="s">
        <v>4088</v>
      </c>
      <c r="H1881" s="1" t="s">
        <v>5862</v>
      </c>
      <c r="I1881" s="1">
        <v>277660.84288000001</v>
      </c>
      <c r="J1881" s="1" t="s">
        <v>5863</v>
      </c>
    </row>
    <row r="1882" spans="1:10" x14ac:dyDescent="0.25">
      <c r="A1882" s="1" t="s">
        <v>5864</v>
      </c>
      <c r="B1882" s="2">
        <v>165383586</v>
      </c>
      <c r="C1882" s="2" t="s">
        <v>556</v>
      </c>
      <c r="D1882" s="4">
        <v>27174</v>
      </c>
      <c r="E1882" s="1" t="s">
        <v>12</v>
      </c>
      <c r="F1882" s="1" t="s">
        <v>1517</v>
      </c>
      <c r="G1882" s="1" t="s">
        <v>4148</v>
      </c>
      <c r="H1882" s="1" t="s">
        <v>5865</v>
      </c>
      <c r="I1882" s="1">
        <v>194913.39026016</v>
      </c>
      <c r="J1882" s="1" t="s">
        <v>5866</v>
      </c>
    </row>
    <row r="1883" spans="1:10" x14ac:dyDescent="0.25">
      <c r="A1883" s="1" t="s">
        <v>5867</v>
      </c>
      <c r="B1883" s="2">
        <v>199109491</v>
      </c>
      <c r="C1883" s="2" t="s">
        <v>889</v>
      </c>
      <c r="D1883" s="4">
        <v>30096</v>
      </c>
      <c r="E1883" s="1" t="s">
        <v>12</v>
      </c>
      <c r="F1883" s="1" t="s">
        <v>294</v>
      </c>
      <c r="G1883" s="1" t="s">
        <v>4066</v>
      </c>
      <c r="H1883" s="1" t="s">
        <v>5868</v>
      </c>
      <c r="I1883" s="1">
        <v>146761.43988096001</v>
      </c>
      <c r="J1883" s="1" t="s">
        <v>5869</v>
      </c>
    </row>
    <row r="1884" spans="1:10" x14ac:dyDescent="0.25">
      <c r="A1884" s="1" t="s">
        <v>5870</v>
      </c>
      <c r="B1884" s="2">
        <v>830129063</v>
      </c>
      <c r="C1884" s="2" t="s">
        <v>389</v>
      </c>
      <c r="D1884" s="4">
        <v>29365.5</v>
      </c>
      <c r="E1884" s="1" t="s">
        <v>12</v>
      </c>
      <c r="F1884" s="1" t="s">
        <v>2364</v>
      </c>
      <c r="G1884" s="1" t="s">
        <v>4119</v>
      </c>
      <c r="H1884" s="1" t="s">
        <v>5871</v>
      </c>
      <c r="I1884" s="1">
        <v>195445.12515527999</v>
      </c>
      <c r="J1884" s="1" t="s">
        <v>5872</v>
      </c>
    </row>
    <row r="1885" spans="1:10" x14ac:dyDescent="0.25">
      <c r="A1885" s="1" t="s">
        <v>5873</v>
      </c>
      <c r="B1885" s="2">
        <v>699711181</v>
      </c>
      <c r="C1885" s="2" t="s">
        <v>661</v>
      </c>
      <c r="D1885" s="4">
        <v>16216.5</v>
      </c>
      <c r="E1885" s="1" t="s">
        <v>12</v>
      </c>
      <c r="F1885" s="1" t="s">
        <v>1498</v>
      </c>
      <c r="G1885" s="1" t="s">
        <v>4112</v>
      </c>
      <c r="H1885" s="1" t="s">
        <v>5874</v>
      </c>
      <c r="I1885" s="1">
        <v>36600.891465599998</v>
      </c>
      <c r="J1885" s="1" t="s">
        <v>5875</v>
      </c>
    </row>
    <row r="1886" spans="1:10" x14ac:dyDescent="0.25">
      <c r="A1886" s="1" t="s">
        <v>5876</v>
      </c>
      <c r="B1886" s="2">
        <v>901841302</v>
      </c>
      <c r="C1886" s="2" t="s">
        <v>365</v>
      </c>
      <c r="D1886" s="4">
        <v>37035.75</v>
      </c>
      <c r="E1886" s="1" t="s">
        <v>12</v>
      </c>
      <c r="F1886" s="1" t="s">
        <v>1536</v>
      </c>
      <c r="G1886" s="1" t="s">
        <v>4074</v>
      </c>
      <c r="H1886" s="1" t="s">
        <v>5877</v>
      </c>
      <c r="I1886" s="1">
        <v>99674.875218240006</v>
      </c>
      <c r="J1886" s="1" t="s">
        <v>5878</v>
      </c>
    </row>
    <row r="1887" spans="1:10" x14ac:dyDescent="0.25">
      <c r="A1887" s="1" t="s">
        <v>5879</v>
      </c>
      <c r="B1887" s="2">
        <v>444190604</v>
      </c>
      <c r="C1887" s="2" t="s">
        <v>23</v>
      </c>
      <c r="D1887" s="4">
        <v>15486</v>
      </c>
      <c r="E1887" s="1" t="s">
        <v>12</v>
      </c>
      <c r="F1887" s="1" t="s">
        <v>120</v>
      </c>
      <c r="G1887" s="1" t="s">
        <v>4070</v>
      </c>
      <c r="H1887" s="1" t="s">
        <v>5880</v>
      </c>
      <c r="I1887" s="1">
        <v>278523.92737619998</v>
      </c>
      <c r="J1887" s="1" t="s">
        <v>3161</v>
      </c>
    </row>
    <row r="1888" spans="1:10" x14ac:dyDescent="0.25">
      <c r="A1888" s="1" t="s">
        <v>5881</v>
      </c>
      <c r="B1888" s="2">
        <v>704250488</v>
      </c>
      <c r="C1888" s="2" t="s">
        <v>250</v>
      </c>
      <c r="D1888" s="4">
        <v>18042.75</v>
      </c>
      <c r="E1888" s="1" t="s">
        <v>12</v>
      </c>
      <c r="F1888" s="1" t="s">
        <v>675</v>
      </c>
      <c r="G1888" s="1" t="s">
        <v>4070</v>
      </c>
      <c r="H1888" s="1" t="s">
        <v>5882</v>
      </c>
      <c r="I1888" s="1" t="s">
        <v>5882</v>
      </c>
      <c r="J1888" s="1" t="s">
        <v>5883</v>
      </c>
    </row>
    <row r="1889" spans="1:10" x14ac:dyDescent="0.25">
      <c r="A1889" s="1" t="s">
        <v>5884</v>
      </c>
      <c r="B1889" s="2">
        <v>741467211</v>
      </c>
      <c r="C1889" s="2" t="s">
        <v>403</v>
      </c>
      <c r="D1889" s="4">
        <v>31922.25</v>
      </c>
      <c r="E1889" s="1" t="s">
        <v>12</v>
      </c>
      <c r="F1889" s="1" t="s">
        <v>1252</v>
      </c>
      <c r="G1889" s="1" t="s">
        <v>4066</v>
      </c>
      <c r="H1889" s="1" t="s">
        <v>5885</v>
      </c>
      <c r="I1889" s="1">
        <v>232278.6723257</v>
      </c>
      <c r="J1889" s="1" t="s">
        <v>5886</v>
      </c>
    </row>
    <row r="1890" spans="1:10" x14ac:dyDescent="0.25">
      <c r="A1890" s="1" t="s">
        <v>5887</v>
      </c>
      <c r="B1890" s="2">
        <v>845976453</v>
      </c>
      <c r="C1890" s="2" t="s">
        <v>129</v>
      </c>
      <c r="D1890" s="4">
        <v>15120.75</v>
      </c>
      <c r="E1890" s="1" t="s">
        <v>12</v>
      </c>
      <c r="F1890" s="1" t="s">
        <v>370</v>
      </c>
      <c r="G1890" s="1" t="s">
        <v>4112</v>
      </c>
      <c r="H1890" s="1" t="s">
        <v>5888</v>
      </c>
      <c r="I1890" s="1">
        <v>61807.174629200003</v>
      </c>
      <c r="J1890" s="1" t="s">
        <v>5889</v>
      </c>
    </row>
    <row r="1891" spans="1:10" x14ac:dyDescent="0.25">
      <c r="A1891" s="1" t="s">
        <v>5890</v>
      </c>
      <c r="B1891" s="2">
        <v>333127572</v>
      </c>
      <c r="C1891" s="2" t="s">
        <v>573</v>
      </c>
      <c r="D1891" s="4">
        <v>26808.75</v>
      </c>
      <c r="E1891" s="1" t="s">
        <v>12</v>
      </c>
      <c r="F1891" s="1" t="s">
        <v>1426</v>
      </c>
      <c r="G1891" s="1" t="s">
        <v>4112</v>
      </c>
      <c r="H1891" s="1" t="s">
        <v>5891</v>
      </c>
      <c r="I1891" s="1">
        <v>172880.89082880001</v>
      </c>
      <c r="J1891" s="1" t="s">
        <v>5892</v>
      </c>
    </row>
    <row r="1892" spans="1:10" x14ac:dyDescent="0.25">
      <c r="A1892" s="1" t="s">
        <v>5893</v>
      </c>
      <c r="B1892" s="2">
        <v>492918400</v>
      </c>
      <c r="C1892" s="2" t="s">
        <v>154</v>
      </c>
      <c r="D1892" s="4">
        <v>29730.75</v>
      </c>
      <c r="E1892" s="1" t="s">
        <v>12</v>
      </c>
      <c r="F1892" s="1" t="s">
        <v>336</v>
      </c>
      <c r="G1892" s="1" t="s">
        <v>4054</v>
      </c>
      <c r="H1892" s="1" t="s">
        <v>5894</v>
      </c>
      <c r="I1892" s="1">
        <v>84595.023976049997</v>
      </c>
      <c r="J1892" s="1" t="s">
        <v>5895</v>
      </c>
    </row>
    <row r="1893" spans="1:10" x14ac:dyDescent="0.25">
      <c r="A1893" s="1" t="s">
        <v>5896</v>
      </c>
      <c r="B1893" s="2">
        <v>233272612</v>
      </c>
      <c r="C1893" s="2" t="s">
        <v>889</v>
      </c>
      <c r="D1893" s="4">
        <v>30096</v>
      </c>
      <c r="E1893" s="1" t="s">
        <v>12</v>
      </c>
      <c r="F1893" s="1" t="s">
        <v>475</v>
      </c>
      <c r="G1893" s="1" t="s">
        <v>4088</v>
      </c>
      <c r="H1893" s="1" t="s">
        <v>5897</v>
      </c>
      <c r="I1893" s="1">
        <v>127706.466888</v>
      </c>
      <c r="J1893" s="1" t="s">
        <v>5898</v>
      </c>
    </row>
    <row r="1894" spans="1:10" x14ac:dyDescent="0.25">
      <c r="A1894" s="1" t="s">
        <v>5899</v>
      </c>
      <c r="B1894" s="2">
        <v>788106278</v>
      </c>
      <c r="C1894" s="2" t="s">
        <v>403</v>
      </c>
      <c r="D1894" s="4">
        <v>31922.25</v>
      </c>
      <c r="E1894" s="1" t="s">
        <v>12</v>
      </c>
      <c r="F1894" s="1" t="s">
        <v>4364</v>
      </c>
      <c r="G1894" s="1" t="s">
        <v>4148</v>
      </c>
      <c r="H1894" s="1" t="s">
        <v>5900</v>
      </c>
      <c r="I1894" s="1">
        <v>169226.53687392001</v>
      </c>
      <c r="J1894" s="1" t="s">
        <v>5901</v>
      </c>
    </row>
    <row r="1895" spans="1:10" x14ac:dyDescent="0.25">
      <c r="A1895" s="1" t="s">
        <v>5902</v>
      </c>
      <c r="B1895" s="2">
        <v>741375983</v>
      </c>
      <c r="C1895" s="2" t="s">
        <v>568</v>
      </c>
      <c r="D1895" s="4">
        <v>25713</v>
      </c>
      <c r="E1895" s="1" t="s">
        <v>12</v>
      </c>
      <c r="F1895" s="1" t="s">
        <v>125</v>
      </c>
      <c r="G1895" s="1" t="s">
        <v>4062</v>
      </c>
      <c r="H1895" s="1" t="s">
        <v>5903</v>
      </c>
      <c r="I1895" s="1">
        <v>438710.35161860002</v>
      </c>
      <c r="J1895" s="1" t="s">
        <v>5904</v>
      </c>
    </row>
    <row r="1896" spans="1:10" x14ac:dyDescent="0.25">
      <c r="A1896" s="1" t="s">
        <v>5905</v>
      </c>
      <c r="B1896" s="2">
        <v>158700396</v>
      </c>
      <c r="C1896" s="2" t="s">
        <v>82</v>
      </c>
      <c r="D1896" s="4">
        <v>16947</v>
      </c>
      <c r="E1896" s="1" t="s">
        <v>12</v>
      </c>
      <c r="F1896" s="1" t="s">
        <v>264</v>
      </c>
      <c r="G1896" s="1" t="s">
        <v>4105</v>
      </c>
      <c r="H1896" s="1" t="s">
        <v>5906</v>
      </c>
      <c r="I1896" s="1">
        <v>35900.794185600003</v>
      </c>
      <c r="J1896" s="1" t="s">
        <v>5907</v>
      </c>
    </row>
    <row r="1897" spans="1:10" x14ac:dyDescent="0.25">
      <c r="A1897" s="1" t="s">
        <v>5908</v>
      </c>
      <c r="B1897" s="2">
        <v>642473211</v>
      </c>
      <c r="C1897" s="2" t="s">
        <v>255</v>
      </c>
      <c r="D1897" s="4">
        <v>25347.75</v>
      </c>
      <c r="E1897" s="1" t="s">
        <v>12</v>
      </c>
      <c r="F1897" s="1" t="s">
        <v>989</v>
      </c>
      <c r="G1897" s="1" t="s">
        <v>4119</v>
      </c>
      <c r="H1897" s="1" t="s">
        <v>5909</v>
      </c>
      <c r="I1897" s="1">
        <v>368212.18795956002</v>
      </c>
      <c r="J1897" s="1" t="s">
        <v>5910</v>
      </c>
    </row>
    <row r="1898" spans="1:10" x14ac:dyDescent="0.25">
      <c r="A1898" s="1" t="s">
        <v>5911</v>
      </c>
      <c r="B1898" s="2">
        <v>394919381</v>
      </c>
      <c r="C1898" s="2" t="s">
        <v>434</v>
      </c>
      <c r="D1898" s="4">
        <v>28269.75</v>
      </c>
      <c r="E1898" s="1" t="s">
        <v>12</v>
      </c>
      <c r="F1898" s="1" t="s">
        <v>1054</v>
      </c>
      <c r="G1898" s="1" t="s">
        <v>4084</v>
      </c>
      <c r="H1898" s="1" t="s">
        <v>5912</v>
      </c>
      <c r="I1898" s="1">
        <v>85364.279885519994</v>
      </c>
      <c r="J1898" s="1" t="s">
        <v>5913</v>
      </c>
    </row>
    <row r="1899" spans="1:10" x14ac:dyDescent="0.25">
      <c r="A1899" s="1" t="s">
        <v>5914</v>
      </c>
      <c r="B1899" s="2">
        <v>592106617</v>
      </c>
      <c r="C1899" s="2" t="s">
        <v>281</v>
      </c>
      <c r="D1899" s="4">
        <v>21695.25</v>
      </c>
      <c r="E1899" s="1" t="s">
        <v>12</v>
      </c>
      <c r="F1899" s="1" t="s">
        <v>361</v>
      </c>
      <c r="G1899" s="1" t="s">
        <v>4074</v>
      </c>
      <c r="H1899" s="1" t="s">
        <v>5915</v>
      </c>
      <c r="I1899" s="1">
        <v>41206.438524160003</v>
      </c>
      <c r="J1899" s="1" t="s">
        <v>5916</v>
      </c>
    </row>
    <row r="1900" spans="1:10" x14ac:dyDescent="0.25">
      <c r="A1900" s="1" t="s">
        <v>5917</v>
      </c>
      <c r="B1900" s="2">
        <v>777386810</v>
      </c>
      <c r="C1900" s="2" t="s">
        <v>11</v>
      </c>
      <c r="D1900" s="4">
        <v>36305.25</v>
      </c>
      <c r="E1900" s="1" t="s">
        <v>12</v>
      </c>
      <c r="F1900" s="1" t="s">
        <v>366</v>
      </c>
      <c r="G1900" s="1" t="s">
        <v>4105</v>
      </c>
      <c r="H1900" s="1" t="s">
        <v>5918</v>
      </c>
      <c r="I1900" s="1">
        <v>196049.07743616001</v>
      </c>
      <c r="J1900" s="1" t="s">
        <v>5919</v>
      </c>
    </row>
    <row r="1901" spans="1:10" x14ac:dyDescent="0.25">
      <c r="A1901" s="1" t="s">
        <v>5920</v>
      </c>
      <c r="B1901" s="2">
        <v>335464094</v>
      </c>
      <c r="C1901" s="2" t="s">
        <v>38</v>
      </c>
      <c r="D1901" s="4">
        <v>21330</v>
      </c>
      <c r="E1901" s="1" t="s">
        <v>12</v>
      </c>
      <c r="F1901" s="1" t="s">
        <v>274</v>
      </c>
      <c r="G1901" s="1" t="s">
        <v>4119</v>
      </c>
      <c r="H1901" s="1" t="s">
        <v>5921</v>
      </c>
      <c r="I1901" s="1">
        <v>299423.4215616</v>
      </c>
      <c r="J1901" s="1" t="s">
        <v>5922</v>
      </c>
    </row>
    <row r="1902" spans="1:10" x14ac:dyDescent="0.25">
      <c r="A1902" s="1" t="s">
        <v>5923</v>
      </c>
      <c r="B1902" s="2">
        <v>352435955</v>
      </c>
      <c r="C1902" s="2" t="s">
        <v>101</v>
      </c>
      <c r="D1902" s="4">
        <v>19138.5</v>
      </c>
      <c r="E1902" s="1" t="s">
        <v>12</v>
      </c>
      <c r="F1902" s="1" t="s">
        <v>115</v>
      </c>
      <c r="G1902" s="1" t="s">
        <v>4070</v>
      </c>
      <c r="H1902" s="1" t="s">
        <v>5924</v>
      </c>
      <c r="I1902" s="1">
        <v>240862.9158936</v>
      </c>
      <c r="J1902" s="1" t="s">
        <v>5925</v>
      </c>
    </row>
    <row r="1903" spans="1:10" x14ac:dyDescent="0.25">
      <c r="A1903" s="1" t="s">
        <v>5926</v>
      </c>
      <c r="B1903" s="2">
        <v>386315612</v>
      </c>
      <c r="C1903" s="2" t="s">
        <v>82</v>
      </c>
      <c r="D1903" s="4">
        <v>16947</v>
      </c>
      <c r="E1903" s="1" t="s">
        <v>12</v>
      </c>
      <c r="F1903" s="1" t="s">
        <v>422</v>
      </c>
      <c r="G1903" s="1" t="s">
        <v>4054</v>
      </c>
      <c r="H1903" s="1" t="s">
        <v>5927</v>
      </c>
      <c r="I1903" s="1">
        <v>5310.8649216000003</v>
      </c>
      <c r="J1903" s="1" t="s">
        <v>5928</v>
      </c>
    </row>
    <row r="1904" spans="1:10" x14ac:dyDescent="0.25">
      <c r="A1904" s="1" t="s">
        <v>5929</v>
      </c>
      <c r="B1904" s="2">
        <v>763609555</v>
      </c>
      <c r="C1904" s="2" t="s">
        <v>240</v>
      </c>
      <c r="D1904" s="4">
        <v>22060.5</v>
      </c>
      <c r="E1904" s="1" t="s">
        <v>12</v>
      </c>
      <c r="F1904" s="1" t="s">
        <v>794</v>
      </c>
      <c r="G1904" s="1" t="s">
        <v>4148</v>
      </c>
      <c r="H1904" s="1" t="s">
        <v>5930</v>
      </c>
      <c r="I1904" s="1">
        <v>394217.70569999999</v>
      </c>
      <c r="J1904" s="1" t="s">
        <v>5931</v>
      </c>
    </row>
    <row r="1905" spans="1:10" x14ac:dyDescent="0.25">
      <c r="A1905" s="1" t="s">
        <v>5932</v>
      </c>
      <c r="B1905" s="2">
        <v>766407394</v>
      </c>
      <c r="C1905" s="2" t="s">
        <v>57</v>
      </c>
      <c r="D1905" s="4">
        <v>34113.75</v>
      </c>
      <c r="E1905" s="1" t="s">
        <v>12</v>
      </c>
      <c r="F1905" s="1" t="s">
        <v>4500</v>
      </c>
      <c r="G1905" s="1" t="s">
        <v>4148</v>
      </c>
      <c r="H1905" s="1" t="s">
        <v>5933</v>
      </c>
      <c r="I1905" s="1">
        <v>575839.46141568001</v>
      </c>
      <c r="J1905" s="1" t="s">
        <v>5934</v>
      </c>
    </row>
    <row r="1906" spans="1:10" x14ac:dyDescent="0.25">
      <c r="A1906" s="1" t="s">
        <v>5935</v>
      </c>
      <c r="B1906" s="2">
        <v>363285002</v>
      </c>
      <c r="C1906" s="2" t="s">
        <v>518</v>
      </c>
      <c r="D1906" s="4">
        <v>35574.75</v>
      </c>
      <c r="E1906" s="1" t="s">
        <v>12</v>
      </c>
      <c r="F1906" s="1" t="s">
        <v>750</v>
      </c>
      <c r="G1906" s="1" t="s">
        <v>4066</v>
      </c>
      <c r="H1906" s="1" t="s">
        <v>5936</v>
      </c>
      <c r="I1906" s="1">
        <v>137194.0549056</v>
      </c>
      <c r="J1906" s="1" t="s">
        <v>5937</v>
      </c>
    </row>
    <row r="1907" spans="1:10" x14ac:dyDescent="0.25">
      <c r="A1907" s="1" t="s">
        <v>5938</v>
      </c>
      <c r="B1907" s="2">
        <v>9114300</v>
      </c>
      <c r="C1907" s="2" t="s">
        <v>43</v>
      </c>
      <c r="D1907" s="4">
        <v>36670.5</v>
      </c>
      <c r="E1907" s="1" t="s">
        <v>12</v>
      </c>
      <c r="F1907" s="1" t="s">
        <v>569</v>
      </c>
      <c r="G1907" s="1" t="s">
        <v>4099</v>
      </c>
      <c r="H1907" s="1" t="s">
        <v>5939</v>
      </c>
      <c r="I1907" s="1">
        <v>13247.04601088</v>
      </c>
      <c r="J1907" s="1" t="s">
        <v>5940</v>
      </c>
    </row>
    <row r="1908" spans="1:10" x14ac:dyDescent="0.25">
      <c r="A1908" s="1" t="s">
        <v>5941</v>
      </c>
      <c r="B1908" s="2">
        <v>217919187</v>
      </c>
      <c r="C1908" s="2" t="s">
        <v>281</v>
      </c>
      <c r="D1908" s="4">
        <v>21695.25</v>
      </c>
      <c r="E1908" s="1" t="s">
        <v>12</v>
      </c>
      <c r="F1908" s="1" t="s">
        <v>294</v>
      </c>
      <c r="G1908" s="1" t="s">
        <v>4105</v>
      </c>
      <c r="H1908" s="1" t="s">
        <v>5942</v>
      </c>
      <c r="I1908" s="1">
        <v>397617.62870016001</v>
      </c>
      <c r="J1908" s="1" t="s">
        <v>5943</v>
      </c>
    </row>
    <row r="1909" spans="1:10" x14ac:dyDescent="0.25">
      <c r="A1909" s="1" t="s">
        <v>5944</v>
      </c>
      <c r="B1909" s="2">
        <v>802691207</v>
      </c>
      <c r="C1909" s="2" t="s">
        <v>162</v>
      </c>
      <c r="D1909" s="4">
        <v>15851.25</v>
      </c>
      <c r="E1909" s="1" t="s">
        <v>12</v>
      </c>
      <c r="F1909" s="1" t="s">
        <v>487</v>
      </c>
      <c r="G1909" s="1" t="s">
        <v>4084</v>
      </c>
      <c r="H1909" s="1" t="s">
        <v>5945</v>
      </c>
      <c r="I1909" s="1">
        <v>360590.04334079998</v>
      </c>
      <c r="J1909" s="1" t="s">
        <v>5946</v>
      </c>
    </row>
    <row r="1910" spans="1:10" x14ac:dyDescent="0.25">
      <c r="A1910" s="1" t="s">
        <v>5947</v>
      </c>
      <c r="B1910" s="2">
        <v>300722977</v>
      </c>
      <c r="C1910" s="2" t="s">
        <v>87</v>
      </c>
      <c r="D1910" s="4">
        <v>16581.75</v>
      </c>
      <c r="E1910" s="1" t="s">
        <v>12</v>
      </c>
      <c r="F1910" s="1" t="s">
        <v>370</v>
      </c>
      <c r="G1910" s="1" t="s">
        <v>4112</v>
      </c>
      <c r="H1910" s="1" t="s">
        <v>5948</v>
      </c>
      <c r="I1910" s="1">
        <v>123838.950312</v>
      </c>
      <c r="J1910" s="1" t="s">
        <v>5949</v>
      </c>
    </row>
    <row r="1911" spans="1:10" x14ac:dyDescent="0.25">
      <c r="A1911" s="1" t="s">
        <v>5950</v>
      </c>
      <c r="B1911" s="2">
        <v>432021484</v>
      </c>
      <c r="C1911" s="2" t="s">
        <v>661</v>
      </c>
      <c r="D1911" s="4">
        <v>16216.5</v>
      </c>
      <c r="E1911" s="1" t="s">
        <v>12</v>
      </c>
      <c r="F1911" s="1" t="s">
        <v>13</v>
      </c>
      <c r="G1911" s="1" t="s">
        <v>4099</v>
      </c>
      <c r="H1911" s="1" t="s">
        <v>5951</v>
      </c>
      <c r="I1911" s="1">
        <v>30324.471724800002</v>
      </c>
      <c r="J1911" s="1" t="s">
        <v>5952</v>
      </c>
    </row>
    <row r="1912" spans="1:10" x14ac:dyDescent="0.25">
      <c r="A1912" s="1" t="s">
        <v>5953</v>
      </c>
      <c r="B1912" s="2">
        <v>242853921</v>
      </c>
      <c r="C1912" s="2" t="s">
        <v>154</v>
      </c>
      <c r="D1912" s="4">
        <v>29730.75</v>
      </c>
      <c r="E1912" s="1" t="s">
        <v>12</v>
      </c>
      <c r="F1912" s="1" t="s">
        <v>993</v>
      </c>
      <c r="G1912" s="1" t="s">
        <v>4062</v>
      </c>
      <c r="H1912" s="1" t="s">
        <v>5954</v>
      </c>
      <c r="I1912" s="1">
        <v>61447.199923200002</v>
      </c>
      <c r="J1912" s="1" t="s">
        <v>5955</v>
      </c>
    </row>
    <row r="1913" spans="1:10" x14ac:dyDescent="0.25">
      <c r="A1913" s="1" t="s">
        <v>5956</v>
      </c>
      <c r="B1913" s="2">
        <v>790393092</v>
      </c>
      <c r="C1913" s="2" t="s">
        <v>67</v>
      </c>
      <c r="D1913" s="4">
        <v>23156.25</v>
      </c>
      <c r="E1913" s="1" t="s">
        <v>12</v>
      </c>
      <c r="F1913" s="1" t="s">
        <v>2278</v>
      </c>
      <c r="G1913" s="1" t="s">
        <v>4088</v>
      </c>
      <c r="H1913" s="1" t="s">
        <v>5957</v>
      </c>
      <c r="I1913" s="1">
        <v>353931.22823057999</v>
      </c>
      <c r="J1913" s="1" t="s">
        <v>5958</v>
      </c>
    </row>
    <row r="1914" spans="1:10" x14ac:dyDescent="0.25">
      <c r="A1914" s="1" t="s">
        <v>5959</v>
      </c>
      <c r="B1914" s="2">
        <v>348318011</v>
      </c>
      <c r="C1914" s="2" t="s">
        <v>82</v>
      </c>
      <c r="D1914" s="4">
        <v>16947</v>
      </c>
      <c r="E1914" s="1" t="s">
        <v>12</v>
      </c>
      <c r="F1914" s="1" t="s">
        <v>176</v>
      </c>
      <c r="G1914" s="1" t="s">
        <v>4088</v>
      </c>
      <c r="H1914" s="1" t="s">
        <v>5960</v>
      </c>
      <c r="I1914" s="1">
        <v>43021.036699199998</v>
      </c>
      <c r="J1914" s="1" t="s">
        <v>5961</v>
      </c>
    </row>
    <row r="1915" spans="1:10" x14ac:dyDescent="0.25">
      <c r="A1915" s="1" t="s">
        <v>5962</v>
      </c>
      <c r="B1915" s="2">
        <v>687926099</v>
      </c>
      <c r="C1915" s="2" t="s">
        <v>167</v>
      </c>
      <c r="D1915" s="4">
        <v>18773.25</v>
      </c>
      <c r="E1915" s="1" t="s">
        <v>12</v>
      </c>
      <c r="F1915" s="1" t="s">
        <v>282</v>
      </c>
      <c r="G1915" s="1" t="s">
        <v>4054</v>
      </c>
      <c r="H1915" s="1" t="s">
        <v>5963</v>
      </c>
      <c r="I1915" s="1">
        <v>156643.720695</v>
      </c>
      <c r="J1915" s="1" t="s">
        <v>5964</v>
      </c>
    </row>
    <row r="1916" spans="1:10" x14ac:dyDescent="0.25">
      <c r="A1916" s="1" t="s">
        <v>5965</v>
      </c>
      <c r="B1916" s="2">
        <v>67209777</v>
      </c>
      <c r="C1916" s="2" t="s">
        <v>129</v>
      </c>
      <c r="D1916" s="4">
        <v>15120.75</v>
      </c>
      <c r="E1916" s="1" t="s">
        <v>12</v>
      </c>
      <c r="F1916" s="1" t="s">
        <v>260</v>
      </c>
      <c r="G1916" s="1" t="s">
        <v>4099</v>
      </c>
      <c r="H1916" s="1" t="s">
        <v>5966</v>
      </c>
      <c r="I1916" s="1">
        <v>562886.18594999996</v>
      </c>
      <c r="J1916" s="1" t="s">
        <v>3709</v>
      </c>
    </row>
    <row r="1917" spans="1:10" x14ac:dyDescent="0.25">
      <c r="A1917" s="1" t="s">
        <v>5967</v>
      </c>
      <c r="B1917" s="2">
        <v>255927900</v>
      </c>
      <c r="C1917" s="2" t="s">
        <v>180</v>
      </c>
      <c r="D1917" s="4">
        <v>35940</v>
      </c>
      <c r="E1917" s="1" t="s">
        <v>12</v>
      </c>
      <c r="F1917" s="1" t="s">
        <v>1388</v>
      </c>
      <c r="G1917" s="1" t="s">
        <v>4070</v>
      </c>
      <c r="H1917" s="1" t="s">
        <v>5968</v>
      </c>
      <c r="I1917" s="1">
        <v>232286.84962560001</v>
      </c>
      <c r="J1917" s="1" t="s">
        <v>5969</v>
      </c>
    </row>
    <row r="1918" spans="1:10" x14ac:dyDescent="0.25">
      <c r="A1918" s="1" t="s">
        <v>5970</v>
      </c>
      <c r="B1918" s="2">
        <v>237562153</v>
      </c>
      <c r="C1918" s="2" t="s">
        <v>212</v>
      </c>
      <c r="D1918" s="4">
        <v>24252</v>
      </c>
      <c r="E1918" s="1" t="s">
        <v>12</v>
      </c>
      <c r="F1918" s="1" t="s">
        <v>135</v>
      </c>
      <c r="G1918" s="1" t="s">
        <v>4062</v>
      </c>
      <c r="H1918" s="1" t="s">
        <v>5971</v>
      </c>
      <c r="I1918" s="1">
        <v>1574475.784455</v>
      </c>
      <c r="J1918" s="1" t="s">
        <v>4885</v>
      </c>
    </row>
    <row r="1919" spans="1:10" x14ac:dyDescent="0.25">
      <c r="A1919" s="1" t="s">
        <v>4182</v>
      </c>
      <c r="B1919" s="2">
        <v>635748642</v>
      </c>
      <c r="C1919" s="2" t="s">
        <v>38</v>
      </c>
      <c r="D1919" s="4">
        <v>21330</v>
      </c>
      <c r="E1919" s="1" t="s">
        <v>12</v>
      </c>
      <c r="F1919" s="1" t="s">
        <v>399</v>
      </c>
      <c r="G1919" s="1" t="s">
        <v>4112</v>
      </c>
      <c r="H1919" s="1" t="s">
        <v>5972</v>
      </c>
      <c r="I1919" s="1">
        <v>284601.26231399999</v>
      </c>
      <c r="J1919" s="1" t="s">
        <v>5973</v>
      </c>
    </row>
    <row r="1920" spans="1:10" x14ac:dyDescent="0.25">
      <c r="A1920" s="1" t="s">
        <v>5974</v>
      </c>
      <c r="B1920" s="2">
        <v>590984003</v>
      </c>
      <c r="C1920" s="2" t="s">
        <v>33</v>
      </c>
      <c r="D1920" s="4">
        <v>13659.75</v>
      </c>
      <c r="E1920" s="1" t="s">
        <v>12</v>
      </c>
      <c r="F1920" s="1" t="s">
        <v>366</v>
      </c>
      <c r="G1920" s="1" t="s">
        <v>4066</v>
      </c>
      <c r="H1920" s="1" t="s">
        <v>5975</v>
      </c>
      <c r="I1920" s="1">
        <v>32508.1976454</v>
      </c>
      <c r="J1920" s="1" t="s">
        <v>5976</v>
      </c>
    </row>
    <row r="1921" spans="1:10" x14ac:dyDescent="0.25">
      <c r="A1921" s="1" t="s">
        <v>5977</v>
      </c>
      <c r="B1921" s="2">
        <v>446120059</v>
      </c>
      <c r="C1921" s="2" t="s">
        <v>203</v>
      </c>
      <c r="D1921" s="4">
        <v>27539.25</v>
      </c>
      <c r="E1921" s="1" t="s">
        <v>12</v>
      </c>
      <c r="F1921" s="1" t="s">
        <v>2602</v>
      </c>
      <c r="G1921" s="1" t="s">
        <v>4070</v>
      </c>
      <c r="H1921" s="1" t="s">
        <v>5978</v>
      </c>
      <c r="I1921" s="1">
        <v>190667.97146880001</v>
      </c>
      <c r="J1921" s="1" t="s">
        <v>5979</v>
      </c>
    </row>
    <row r="1922" spans="1:10" x14ac:dyDescent="0.25">
      <c r="A1922" s="1" t="s">
        <v>5980</v>
      </c>
      <c r="B1922" s="2">
        <v>242838470</v>
      </c>
      <c r="C1922" s="2" t="s">
        <v>240</v>
      </c>
      <c r="D1922" s="4">
        <v>22060.5</v>
      </c>
      <c r="E1922" s="1" t="s">
        <v>12</v>
      </c>
      <c r="F1922" s="1" t="s">
        <v>463</v>
      </c>
      <c r="G1922" s="1" t="s">
        <v>4054</v>
      </c>
      <c r="H1922" s="1" t="s">
        <v>5981</v>
      </c>
      <c r="I1922" s="1">
        <v>1173483.3394468799</v>
      </c>
      <c r="J1922" s="1" t="s">
        <v>5982</v>
      </c>
    </row>
    <row r="1923" spans="1:10" x14ac:dyDescent="0.25">
      <c r="A1923" s="1" t="s">
        <v>5983</v>
      </c>
      <c r="B1923" s="2">
        <v>141573647</v>
      </c>
      <c r="C1923" s="2" t="s">
        <v>217</v>
      </c>
      <c r="D1923" s="4">
        <v>38496.75</v>
      </c>
      <c r="E1923" s="1" t="s">
        <v>12</v>
      </c>
      <c r="F1923" s="1" t="s">
        <v>682</v>
      </c>
      <c r="G1923" s="1" t="s">
        <v>4084</v>
      </c>
      <c r="H1923" s="1" t="s">
        <v>5984</v>
      </c>
      <c r="I1923" s="1">
        <v>18395.381604599999</v>
      </c>
      <c r="J1923" s="1" t="s">
        <v>5985</v>
      </c>
    </row>
    <row r="1924" spans="1:10" x14ac:dyDescent="0.25">
      <c r="A1924" s="1" t="s">
        <v>5986</v>
      </c>
      <c r="B1924" s="2">
        <v>710491494</v>
      </c>
      <c r="C1924" s="2" t="s">
        <v>698</v>
      </c>
      <c r="D1924" s="4">
        <v>18408</v>
      </c>
      <c r="E1924" s="1" t="s">
        <v>12</v>
      </c>
      <c r="F1924" s="1" t="s">
        <v>527</v>
      </c>
      <c r="G1924" s="1" t="s">
        <v>4074</v>
      </c>
      <c r="H1924" s="1" t="s">
        <v>5987</v>
      </c>
      <c r="I1924" s="1">
        <v>94543.812871200003</v>
      </c>
      <c r="J1924" s="1" t="s">
        <v>5988</v>
      </c>
    </row>
    <row r="1925" spans="1:10" x14ac:dyDescent="0.25">
      <c r="A1925" s="1" t="s">
        <v>5989</v>
      </c>
      <c r="B1925" s="2">
        <v>811956007</v>
      </c>
      <c r="C1925" s="2" t="s">
        <v>889</v>
      </c>
      <c r="D1925" s="4">
        <v>30096</v>
      </c>
      <c r="E1925" s="1" t="s">
        <v>12</v>
      </c>
      <c r="F1925" s="1" t="s">
        <v>721</v>
      </c>
      <c r="G1925" s="1" t="s">
        <v>4062</v>
      </c>
      <c r="H1925" s="1" t="s">
        <v>5990</v>
      </c>
      <c r="I1925" s="1">
        <v>56949.2600742</v>
      </c>
      <c r="J1925" s="1" t="s">
        <v>5991</v>
      </c>
    </row>
    <row r="1926" spans="1:10" x14ac:dyDescent="0.25">
      <c r="A1926" s="1" t="s">
        <v>4321</v>
      </c>
      <c r="B1926" s="2">
        <v>892038287</v>
      </c>
      <c r="C1926" s="2" t="s">
        <v>869</v>
      </c>
      <c r="D1926" s="4">
        <v>17312.25</v>
      </c>
      <c r="E1926" s="1" t="s">
        <v>12</v>
      </c>
      <c r="F1926" s="1" t="s">
        <v>135</v>
      </c>
      <c r="G1926" s="1" t="s">
        <v>4088</v>
      </c>
      <c r="H1926" s="1" t="s">
        <v>5992</v>
      </c>
      <c r="I1926" s="1">
        <v>51939.231288000003</v>
      </c>
      <c r="J1926" s="1" t="s">
        <v>5993</v>
      </c>
    </row>
    <row r="1927" spans="1:10" x14ac:dyDescent="0.25">
      <c r="A1927" s="1" t="s">
        <v>5994</v>
      </c>
      <c r="B1927" s="2">
        <v>460865549</v>
      </c>
      <c r="C1927" s="2" t="s">
        <v>52</v>
      </c>
      <c r="D1927" s="4">
        <v>20234.25</v>
      </c>
      <c r="E1927" s="1" t="s">
        <v>12</v>
      </c>
      <c r="F1927" s="1" t="s">
        <v>395</v>
      </c>
      <c r="G1927" s="1" t="s">
        <v>4119</v>
      </c>
      <c r="H1927" s="1" t="s">
        <v>5995</v>
      </c>
      <c r="I1927" s="1">
        <v>56621.266920000002</v>
      </c>
      <c r="J1927" s="1" t="s">
        <v>5996</v>
      </c>
    </row>
    <row r="1928" spans="1:10" x14ac:dyDescent="0.25">
      <c r="A1928" s="1" t="s">
        <v>5997</v>
      </c>
      <c r="B1928" s="2">
        <v>980286712</v>
      </c>
      <c r="C1928" s="2" t="s">
        <v>250</v>
      </c>
      <c r="D1928" s="4">
        <v>18042.75</v>
      </c>
      <c r="E1928" s="1" t="s">
        <v>12</v>
      </c>
      <c r="F1928" s="1" t="s">
        <v>951</v>
      </c>
      <c r="G1928" s="1" t="s">
        <v>4088</v>
      </c>
      <c r="H1928" s="1" t="s">
        <v>5998</v>
      </c>
      <c r="I1928" s="1">
        <v>55322.067754800002</v>
      </c>
      <c r="J1928" s="1" t="s">
        <v>5999</v>
      </c>
    </row>
    <row r="1929" spans="1:10" x14ac:dyDescent="0.25">
      <c r="A1929" s="1" t="s">
        <v>6000</v>
      </c>
      <c r="B1929" s="2">
        <v>687564363</v>
      </c>
      <c r="C1929" s="2" t="s">
        <v>226</v>
      </c>
      <c r="D1929" s="4">
        <v>31557</v>
      </c>
      <c r="E1929" s="1" t="s">
        <v>12</v>
      </c>
      <c r="F1929" s="1" t="s">
        <v>1498</v>
      </c>
      <c r="G1929" s="1" t="s">
        <v>4088</v>
      </c>
      <c r="H1929" s="1" t="s">
        <v>6001</v>
      </c>
      <c r="I1929" s="1">
        <v>69685.633102399996</v>
      </c>
      <c r="J1929" s="1" t="s">
        <v>6002</v>
      </c>
    </row>
    <row r="1930" spans="1:10" x14ac:dyDescent="0.25">
      <c r="A1930" s="1" t="s">
        <v>6003</v>
      </c>
      <c r="B1930" s="2">
        <v>940266572</v>
      </c>
      <c r="C1930" s="2" t="s">
        <v>217</v>
      </c>
      <c r="D1930" s="4">
        <v>38496.75</v>
      </c>
      <c r="E1930" s="1" t="s">
        <v>12</v>
      </c>
      <c r="F1930" s="1" t="s">
        <v>366</v>
      </c>
      <c r="G1930" s="1" t="s">
        <v>4105</v>
      </c>
      <c r="H1930" s="1" t="s">
        <v>6004</v>
      </c>
      <c r="I1930" s="1">
        <v>504298.11998412001</v>
      </c>
      <c r="J1930" s="1" t="s">
        <v>6005</v>
      </c>
    </row>
    <row r="1931" spans="1:10" x14ac:dyDescent="0.25">
      <c r="A1931" s="1" t="s">
        <v>6006</v>
      </c>
      <c r="B1931" s="2">
        <v>192781810</v>
      </c>
      <c r="C1931" s="2" t="s">
        <v>162</v>
      </c>
      <c r="D1931" s="4">
        <v>15851.25</v>
      </c>
      <c r="E1931" s="1" t="s">
        <v>12</v>
      </c>
      <c r="F1931" s="1" t="s">
        <v>818</v>
      </c>
      <c r="G1931" s="1" t="s">
        <v>4062</v>
      </c>
      <c r="H1931" s="1" t="s">
        <v>6007</v>
      </c>
      <c r="I1931" s="1">
        <v>245879.24156928001</v>
      </c>
      <c r="J1931" s="1" t="s">
        <v>6008</v>
      </c>
    </row>
    <row r="1932" spans="1:10" x14ac:dyDescent="0.25">
      <c r="A1932" s="1" t="s">
        <v>6009</v>
      </c>
      <c r="B1932" s="2">
        <v>151570772</v>
      </c>
      <c r="C1932" s="2" t="s">
        <v>194</v>
      </c>
      <c r="D1932" s="4">
        <v>30826.5</v>
      </c>
      <c r="E1932" s="1" t="s">
        <v>12</v>
      </c>
      <c r="F1932" s="1" t="s">
        <v>852</v>
      </c>
      <c r="G1932" s="1" t="s">
        <v>4105</v>
      </c>
      <c r="H1932" s="1" t="s">
        <v>6010</v>
      </c>
      <c r="I1932" s="1">
        <v>576086.31507200003</v>
      </c>
      <c r="J1932" s="1" t="s">
        <v>6011</v>
      </c>
    </row>
    <row r="1933" spans="1:10" x14ac:dyDescent="0.25">
      <c r="A1933" s="1" t="s">
        <v>6012</v>
      </c>
      <c r="B1933" s="2">
        <v>335718706</v>
      </c>
      <c r="C1933" s="2" t="s">
        <v>698</v>
      </c>
      <c r="D1933" s="4">
        <v>18408</v>
      </c>
      <c r="E1933" s="1" t="s">
        <v>12</v>
      </c>
      <c r="F1933" s="1" t="s">
        <v>442</v>
      </c>
      <c r="G1933" s="1" t="s">
        <v>4112</v>
      </c>
      <c r="H1933" s="1" t="s">
        <v>6013</v>
      </c>
      <c r="I1933" s="1">
        <v>139046.46142847999</v>
      </c>
      <c r="J1933" s="1" t="s">
        <v>6014</v>
      </c>
    </row>
    <row r="1934" spans="1:10" x14ac:dyDescent="0.25">
      <c r="A1934" s="1" t="s">
        <v>6015</v>
      </c>
      <c r="B1934" s="2">
        <v>967386430</v>
      </c>
      <c r="C1934" s="2" t="s">
        <v>403</v>
      </c>
      <c r="D1934" s="4">
        <v>31922.25</v>
      </c>
      <c r="E1934" s="1" t="s">
        <v>12</v>
      </c>
      <c r="F1934" s="1" t="s">
        <v>385</v>
      </c>
      <c r="G1934" s="1" t="s">
        <v>4066</v>
      </c>
      <c r="H1934" s="1" t="s">
        <v>6016</v>
      </c>
      <c r="I1934" s="1">
        <v>13814.771358079999</v>
      </c>
      <c r="J1934" s="1" t="s">
        <v>6017</v>
      </c>
    </row>
    <row r="1935" spans="1:10" x14ac:dyDescent="0.25">
      <c r="A1935" s="1" t="s">
        <v>6018</v>
      </c>
      <c r="B1935" s="2">
        <v>11295299</v>
      </c>
      <c r="C1935" s="2" t="s">
        <v>661</v>
      </c>
      <c r="D1935" s="4">
        <v>16216.5</v>
      </c>
      <c r="E1935" s="1" t="s">
        <v>12</v>
      </c>
      <c r="F1935" s="1" t="s">
        <v>438</v>
      </c>
      <c r="G1935" s="1" t="s">
        <v>4099</v>
      </c>
      <c r="H1935" s="1" t="s">
        <v>6019</v>
      </c>
      <c r="I1935" s="1">
        <v>308192.2434336</v>
      </c>
      <c r="J1935" s="1" t="s">
        <v>6020</v>
      </c>
    </row>
    <row r="1936" spans="1:10" x14ac:dyDescent="0.25">
      <c r="A1936" s="1" t="s">
        <v>6021</v>
      </c>
      <c r="B1936" s="2">
        <v>700058501</v>
      </c>
      <c r="C1936" s="2" t="s">
        <v>348</v>
      </c>
      <c r="D1936" s="4">
        <v>28635</v>
      </c>
      <c r="E1936" s="1" t="s">
        <v>12</v>
      </c>
      <c r="F1936" s="1" t="s">
        <v>602</v>
      </c>
      <c r="G1936" s="1" t="s">
        <v>4054</v>
      </c>
      <c r="H1936" s="1" t="s">
        <v>6022</v>
      </c>
      <c r="I1936" s="1">
        <v>17286.649551359998</v>
      </c>
      <c r="J1936" s="1" t="s">
        <v>6023</v>
      </c>
    </row>
    <row r="1937" spans="1:10" x14ac:dyDescent="0.25">
      <c r="A1937" s="1" t="s">
        <v>6024</v>
      </c>
      <c r="B1937" s="2">
        <v>629836594</v>
      </c>
      <c r="C1937" s="2" t="s">
        <v>281</v>
      </c>
      <c r="D1937" s="4">
        <v>21695.25</v>
      </c>
      <c r="E1937" s="1" t="s">
        <v>12</v>
      </c>
      <c r="F1937" s="1" t="s">
        <v>430</v>
      </c>
      <c r="G1937" s="1" t="s">
        <v>4084</v>
      </c>
      <c r="H1937" s="1" t="s">
        <v>6025</v>
      </c>
      <c r="I1937" s="1">
        <v>216815.07456000001</v>
      </c>
      <c r="J1937" s="1" t="s">
        <v>6026</v>
      </c>
    </row>
    <row r="1938" spans="1:10" x14ac:dyDescent="0.25">
      <c r="A1938" s="1" t="s">
        <v>6027</v>
      </c>
      <c r="B1938" s="2">
        <v>933059110</v>
      </c>
      <c r="C1938" s="2" t="s">
        <v>518</v>
      </c>
      <c r="D1938" s="4">
        <v>35574.75</v>
      </c>
      <c r="E1938" s="1" t="s">
        <v>12</v>
      </c>
      <c r="F1938" s="1" t="s">
        <v>1252</v>
      </c>
      <c r="G1938" s="1" t="s">
        <v>4099</v>
      </c>
      <c r="H1938" s="1" t="s">
        <v>6028</v>
      </c>
      <c r="I1938" s="1">
        <v>316391.23503510002</v>
      </c>
      <c r="J1938" s="1" t="s">
        <v>6029</v>
      </c>
    </row>
    <row r="1939" spans="1:10" x14ac:dyDescent="0.25">
      <c r="A1939" s="1" t="s">
        <v>6030</v>
      </c>
      <c r="B1939" s="2">
        <v>120457380</v>
      </c>
      <c r="C1939" s="2" t="s">
        <v>38</v>
      </c>
      <c r="D1939" s="4">
        <v>21330</v>
      </c>
      <c r="E1939" s="1" t="s">
        <v>12</v>
      </c>
      <c r="F1939" s="1" t="s">
        <v>438</v>
      </c>
      <c r="G1939" s="1" t="s">
        <v>4062</v>
      </c>
      <c r="H1939" s="1" t="s">
        <v>6031</v>
      </c>
      <c r="I1939" s="1">
        <v>14615.51716768</v>
      </c>
      <c r="J1939" s="1" t="s">
        <v>6032</v>
      </c>
    </row>
    <row r="1940" spans="1:10" x14ac:dyDescent="0.25">
      <c r="A1940" s="1" t="s">
        <v>6033</v>
      </c>
      <c r="B1940" s="2">
        <v>826973742</v>
      </c>
      <c r="C1940" s="2" t="s">
        <v>167</v>
      </c>
      <c r="D1940" s="4">
        <v>18773.25</v>
      </c>
      <c r="E1940" s="1" t="s">
        <v>12</v>
      </c>
      <c r="F1940" s="1" t="s">
        <v>955</v>
      </c>
      <c r="G1940" s="1" t="s">
        <v>4062</v>
      </c>
      <c r="H1940" s="1" t="s">
        <v>6034</v>
      </c>
      <c r="I1940" s="1">
        <v>86609.153334000002</v>
      </c>
      <c r="J1940" s="1" t="s">
        <v>6035</v>
      </c>
    </row>
    <row r="1941" spans="1:10" x14ac:dyDescent="0.25">
      <c r="A1941" s="1" t="s">
        <v>6036</v>
      </c>
      <c r="B1941" s="2">
        <v>482543741</v>
      </c>
      <c r="C1941" s="2" t="s">
        <v>518</v>
      </c>
      <c r="D1941" s="4">
        <v>35574.75</v>
      </c>
      <c r="E1941" s="1" t="s">
        <v>12</v>
      </c>
      <c r="F1941" s="1" t="s">
        <v>463</v>
      </c>
      <c r="G1941" s="1" t="s">
        <v>4054</v>
      </c>
      <c r="H1941" s="1" t="s">
        <v>6037</v>
      </c>
      <c r="I1941" s="1">
        <v>160488.81680832</v>
      </c>
      <c r="J1941" s="1" t="s">
        <v>6038</v>
      </c>
    </row>
    <row r="1942" spans="1:10" x14ac:dyDescent="0.25">
      <c r="A1942" s="1" t="s">
        <v>717</v>
      </c>
      <c r="B1942" s="2">
        <v>176222762</v>
      </c>
      <c r="C1942" s="2" t="s">
        <v>479</v>
      </c>
      <c r="D1942" s="4">
        <v>33383.25</v>
      </c>
      <c r="E1942" s="1" t="s">
        <v>12</v>
      </c>
      <c r="F1942" s="1" t="s">
        <v>1840</v>
      </c>
      <c r="G1942" s="1" t="s">
        <v>4112</v>
      </c>
      <c r="H1942" s="1" t="s">
        <v>6039</v>
      </c>
      <c r="I1942" s="1">
        <v>269920.76247359999</v>
      </c>
      <c r="J1942" s="1" t="s">
        <v>6040</v>
      </c>
    </row>
    <row r="1943" spans="1:10" x14ac:dyDescent="0.25">
      <c r="A1943" s="1" t="s">
        <v>6041</v>
      </c>
      <c r="B1943" s="2">
        <v>718232501</v>
      </c>
      <c r="C1943" s="2" t="s">
        <v>470</v>
      </c>
      <c r="D1943" s="4">
        <v>14755.5</v>
      </c>
      <c r="E1943" s="1" t="s">
        <v>12</v>
      </c>
      <c r="F1943" s="1" t="s">
        <v>256</v>
      </c>
      <c r="G1943" s="1" t="s">
        <v>4095</v>
      </c>
      <c r="H1943" s="1" t="s">
        <v>6042</v>
      </c>
      <c r="I1943" s="1">
        <v>96334.480200000005</v>
      </c>
      <c r="J1943" s="1" t="s">
        <v>6043</v>
      </c>
    </row>
    <row r="1944" spans="1:10" x14ac:dyDescent="0.25">
      <c r="A1944" s="1" t="s">
        <v>6044</v>
      </c>
      <c r="B1944" s="2">
        <v>598377998</v>
      </c>
      <c r="C1944" s="2" t="s">
        <v>143</v>
      </c>
      <c r="D1944" s="4">
        <v>34479</v>
      </c>
      <c r="E1944" s="1" t="s">
        <v>12</v>
      </c>
      <c r="F1944" s="1" t="s">
        <v>1308</v>
      </c>
      <c r="G1944" s="1" t="s">
        <v>4084</v>
      </c>
      <c r="H1944" s="1" t="s">
        <v>6045</v>
      </c>
      <c r="I1944" s="1">
        <v>632353.13698349998</v>
      </c>
      <c r="J1944" s="1" t="s">
        <v>6046</v>
      </c>
    </row>
    <row r="1945" spans="1:10" x14ac:dyDescent="0.25">
      <c r="A1945" s="1" t="s">
        <v>6047</v>
      </c>
      <c r="B1945" s="2">
        <v>718767902</v>
      </c>
      <c r="C1945" s="2" t="s">
        <v>18</v>
      </c>
      <c r="D1945" s="4">
        <v>33018</v>
      </c>
      <c r="E1945" s="1" t="s">
        <v>12</v>
      </c>
      <c r="F1945" s="1" t="s">
        <v>24</v>
      </c>
      <c r="G1945" s="1" t="s">
        <v>4105</v>
      </c>
      <c r="H1945" s="1" t="s">
        <v>6048</v>
      </c>
      <c r="I1945" s="1">
        <v>76738.799339999998</v>
      </c>
      <c r="J1945" s="1" t="s">
        <v>6049</v>
      </c>
    </row>
    <row r="1946" spans="1:10" x14ac:dyDescent="0.25">
      <c r="A1946" s="1" t="s">
        <v>6050</v>
      </c>
      <c r="B1946" s="2">
        <v>104490023</v>
      </c>
      <c r="C1946" s="2" t="s">
        <v>180</v>
      </c>
      <c r="D1946" s="4">
        <v>35940</v>
      </c>
      <c r="E1946" s="1" t="s">
        <v>12</v>
      </c>
      <c r="F1946" s="1" t="s">
        <v>731</v>
      </c>
      <c r="G1946" s="1" t="s">
        <v>4070</v>
      </c>
      <c r="H1946" s="1" t="s">
        <v>6051</v>
      </c>
      <c r="I1946" s="1">
        <v>91734.570194219996</v>
      </c>
      <c r="J1946" s="1" t="s">
        <v>6052</v>
      </c>
    </row>
    <row r="1947" spans="1:10" x14ac:dyDescent="0.25">
      <c r="A1947" s="1" t="s">
        <v>6053</v>
      </c>
      <c r="B1947" s="2">
        <v>931903128</v>
      </c>
      <c r="C1947" s="2" t="s">
        <v>389</v>
      </c>
      <c r="D1947" s="4">
        <v>29365.5</v>
      </c>
      <c r="E1947" s="1" t="s">
        <v>12</v>
      </c>
      <c r="F1947" s="1" t="s">
        <v>39</v>
      </c>
      <c r="G1947" s="1" t="s">
        <v>4099</v>
      </c>
      <c r="H1947" s="1" t="s">
        <v>6054</v>
      </c>
      <c r="I1947" s="1">
        <v>382298.04769535997</v>
      </c>
      <c r="J1947" s="1" t="s">
        <v>6055</v>
      </c>
    </row>
    <row r="1948" spans="1:10" x14ac:dyDescent="0.25">
      <c r="A1948" s="1" t="s">
        <v>6056</v>
      </c>
      <c r="B1948" s="2">
        <v>569079122</v>
      </c>
      <c r="C1948" s="2" t="s">
        <v>82</v>
      </c>
      <c r="D1948" s="4">
        <v>16947</v>
      </c>
      <c r="E1948" s="1" t="s">
        <v>12</v>
      </c>
      <c r="F1948" s="1" t="s">
        <v>176</v>
      </c>
      <c r="G1948" s="1" t="s">
        <v>4148</v>
      </c>
      <c r="H1948" s="1" t="s">
        <v>6057</v>
      </c>
      <c r="I1948" s="1">
        <v>97011.305496000001</v>
      </c>
      <c r="J1948" s="1" t="s">
        <v>6058</v>
      </c>
    </row>
    <row r="1949" spans="1:10" x14ac:dyDescent="0.25">
      <c r="A1949" s="1" t="s">
        <v>6059</v>
      </c>
      <c r="B1949" s="2">
        <v>743682227</v>
      </c>
      <c r="C1949" s="2" t="s">
        <v>661</v>
      </c>
      <c r="D1949" s="4">
        <v>16216.5</v>
      </c>
      <c r="E1949" s="1" t="s">
        <v>12</v>
      </c>
      <c r="F1949" s="1" t="s">
        <v>794</v>
      </c>
      <c r="G1949" s="1" t="s">
        <v>4105</v>
      </c>
      <c r="H1949" s="1" t="s">
        <v>6060</v>
      </c>
      <c r="I1949" s="1">
        <v>72397.066291199997</v>
      </c>
      <c r="J1949" s="1" t="s">
        <v>6061</v>
      </c>
    </row>
    <row r="1950" spans="1:10" x14ac:dyDescent="0.25">
      <c r="A1950" s="1" t="s">
        <v>6062</v>
      </c>
      <c r="B1950" s="2">
        <v>744373219</v>
      </c>
      <c r="C1950" s="2" t="s">
        <v>389</v>
      </c>
      <c r="D1950" s="4">
        <v>29365.5</v>
      </c>
      <c r="E1950" s="1" t="s">
        <v>12</v>
      </c>
      <c r="F1950" s="1" t="s">
        <v>39</v>
      </c>
      <c r="G1950" s="1" t="s">
        <v>4119</v>
      </c>
      <c r="H1950" s="1" t="s">
        <v>6063</v>
      </c>
      <c r="I1950" s="1">
        <v>10674.258416639999</v>
      </c>
      <c r="J1950" s="1" t="s">
        <v>6064</v>
      </c>
    </row>
    <row r="1951" spans="1:10" x14ac:dyDescent="0.25">
      <c r="A1951" s="1" t="s">
        <v>6065</v>
      </c>
      <c r="B1951" s="2">
        <v>294503809</v>
      </c>
      <c r="C1951" s="2" t="s">
        <v>365</v>
      </c>
      <c r="D1951" s="4">
        <v>37035.75</v>
      </c>
      <c r="E1951" s="1" t="s">
        <v>12</v>
      </c>
      <c r="F1951" s="1" t="s">
        <v>213</v>
      </c>
      <c r="G1951" s="1" t="s">
        <v>4074</v>
      </c>
      <c r="H1951" s="1" t="s">
        <v>6066</v>
      </c>
      <c r="I1951" s="1">
        <v>550957.84302330005</v>
      </c>
      <c r="J1951" s="1" t="s">
        <v>6067</v>
      </c>
    </row>
    <row r="1952" spans="1:10" x14ac:dyDescent="0.25">
      <c r="A1952" s="1" t="s">
        <v>6068</v>
      </c>
      <c r="B1952" s="2">
        <v>109266025</v>
      </c>
      <c r="C1952" s="2" t="s">
        <v>518</v>
      </c>
      <c r="D1952" s="4">
        <v>35574.75</v>
      </c>
      <c r="E1952" s="1" t="s">
        <v>12</v>
      </c>
      <c r="F1952" s="1" t="s">
        <v>88</v>
      </c>
      <c r="G1952" s="1" t="s">
        <v>4088</v>
      </c>
      <c r="H1952" s="1" t="s">
        <v>6069</v>
      </c>
      <c r="I1952" s="1">
        <v>311937.71707295999</v>
      </c>
      <c r="J1952" s="1" t="s">
        <v>6070</v>
      </c>
    </row>
    <row r="1953" spans="1:10" x14ac:dyDescent="0.25">
      <c r="A1953" s="1" t="s">
        <v>6071</v>
      </c>
      <c r="B1953" s="2">
        <v>662989220</v>
      </c>
      <c r="C1953" s="2" t="s">
        <v>18</v>
      </c>
      <c r="D1953" s="4">
        <v>33018</v>
      </c>
      <c r="E1953" s="1" t="s">
        <v>12</v>
      </c>
      <c r="F1953" s="1" t="s">
        <v>2278</v>
      </c>
      <c r="G1953" s="1" t="s">
        <v>4112</v>
      </c>
      <c r="H1953" s="1" t="s">
        <v>6072</v>
      </c>
      <c r="I1953" s="1">
        <v>49307.568874199998</v>
      </c>
      <c r="J1953" s="1" t="s">
        <v>6073</v>
      </c>
    </row>
    <row r="1954" spans="1:10" x14ac:dyDescent="0.25">
      <c r="A1954" s="1" t="s">
        <v>6074</v>
      </c>
      <c r="B1954" s="2">
        <v>664315003</v>
      </c>
      <c r="C1954" s="2" t="s">
        <v>11</v>
      </c>
      <c r="D1954" s="4">
        <v>36305.25</v>
      </c>
      <c r="E1954" s="1" t="s">
        <v>12</v>
      </c>
      <c r="F1954" s="1" t="s">
        <v>274</v>
      </c>
      <c r="G1954" s="1" t="s">
        <v>4066</v>
      </c>
      <c r="H1954" s="1" t="s">
        <v>6075</v>
      </c>
      <c r="I1954" s="1">
        <v>252054.8107376</v>
      </c>
      <c r="J1954" s="1" t="s">
        <v>6076</v>
      </c>
    </row>
    <row r="1955" spans="1:10" x14ac:dyDescent="0.25">
      <c r="A1955" s="1" t="s">
        <v>6077</v>
      </c>
      <c r="B1955" s="2">
        <v>129506302</v>
      </c>
      <c r="C1955" s="2" t="s">
        <v>203</v>
      </c>
      <c r="D1955" s="4">
        <v>27539.25</v>
      </c>
      <c r="E1955" s="1" t="s">
        <v>12</v>
      </c>
      <c r="F1955" s="1" t="s">
        <v>442</v>
      </c>
      <c r="G1955" s="1" t="s">
        <v>4062</v>
      </c>
      <c r="H1955" s="1" t="s">
        <v>6078</v>
      </c>
      <c r="I1955" s="1">
        <v>105835.99056799999</v>
      </c>
      <c r="J1955" s="1" t="s">
        <v>6079</v>
      </c>
    </row>
    <row r="1956" spans="1:10" x14ac:dyDescent="0.25">
      <c r="A1956" s="1" t="s">
        <v>6080</v>
      </c>
      <c r="B1956" s="2">
        <v>924040912</v>
      </c>
      <c r="C1956" s="2" t="s">
        <v>434</v>
      </c>
      <c r="D1956" s="4">
        <v>28269.75</v>
      </c>
      <c r="E1956" s="1" t="s">
        <v>12</v>
      </c>
      <c r="F1956" s="1" t="s">
        <v>147</v>
      </c>
      <c r="G1956" s="1" t="s">
        <v>4105</v>
      </c>
      <c r="H1956" s="1" t="s">
        <v>6081</v>
      </c>
      <c r="I1956" s="1">
        <v>182808.8649216</v>
      </c>
      <c r="J1956" s="1" t="s">
        <v>6082</v>
      </c>
    </row>
    <row r="1957" spans="1:10" x14ac:dyDescent="0.25">
      <c r="A1957" s="1" t="s">
        <v>6083</v>
      </c>
      <c r="B1957" s="2">
        <v>46797863</v>
      </c>
      <c r="C1957" s="2" t="s">
        <v>281</v>
      </c>
      <c r="D1957" s="4">
        <v>21695.25</v>
      </c>
      <c r="E1957" s="1" t="s">
        <v>12</v>
      </c>
      <c r="F1957" s="1" t="s">
        <v>381</v>
      </c>
      <c r="G1957" s="1" t="s">
        <v>4070</v>
      </c>
      <c r="H1957" s="1" t="s">
        <v>6084</v>
      </c>
      <c r="I1957" s="1">
        <v>167366.0824784</v>
      </c>
      <c r="J1957" s="1" t="s">
        <v>6085</v>
      </c>
    </row>
    <row r="1958" spans="1:10" x14ac:dyDescent="0.25">
      <c r="A1958" s="1" t="s">
        <v>6086</v>
      </c>
      <c r="B1958" s="2">
        <v>170123523</v>
      </c>
      <c r="C1958" s="2" t="s">
        <v>47</v>
      </c>
      <c r="D1958" s="4">
        <v>31191.75</v>
      </c>
      <c r="E1958" s="1" t="s">
        <v>12</v>
      </c>
      <c r="F1958" s="1" t="s">
        <v>989</v>
      </c>
      <c r="G1958" s="1" t="s">
        <v>4099</v>
      </c>
      <c r="H1958" s="1" t="s">
        <v>6087</v>
      </c>
      <c r="I1958" s="1">
        <v>667856.89750065003</v>
      </c>
      <c r="J1958" s="1" t="s">
        <v>6088</v>
      </c>
    </row>
    <row r="1959" spans="1:10" x14ac:dyDescent="0.25">
      <c r="A1959" s="1" t="s">
        <v>6089</v>
      </c>
      <c r="B1959" s="2">
        <v>948438365</v>
      </c>
      <c r="C1959" s="2" t="s">
        <v>226</v>
      </c>
      <c r="D1959" s="4">
        <v>31557</v>
      </c>
      <c r="E1959" s="1" t="s">
        <v>12</v>
      </c>
      <c r="F1959" s="1" t="s">
        <v>598</v>
      </c>
      <c r="G1959" s="1" t="s">
        <v>4084</v>
      </c>
      <c r="H1959" s="1" t="s">
        <v>6090</v>
      </c>
      <c r="I1959" s="1">
        <v>291940.81466550002</v>
      </c>
      <c r="J1959" s="1" t="s">
        <v>6091</v>
      </c>
    </row>
    <row r="1960" spans="1:10" x14ac:dyDescent="0.25">
      <c r="A1960" s="1" t="s">
        <v>6092</v>
      </c>
      <c r="B1960" s="2">
        <v>404150613</v>
      </c>
      <c r="C1960" s="2" t="s">
        <v>87</v>
      </c>
      <c r="D1960" s="4">
        <v>16581.75</v>
      </c>
      <c r="E1960" s="1" t="s">
        <v>12</v>
      </c>
      <c r="F1960" s="1" t="s">
        <v>290</v>
      </c>
      <c r="G1960" s="1" t="s">
        <v>4148</v>
      </c>
      <c r="H1960" s="1" t="s">
        <v>6093</v>
      </c>
      <c r="I1960" s="1">
        <v>85225.633301880007</v>
      </c>
      <c r="J1960" s="1" t="s">
        <v>6094</v>
      </c>
    </row>
    <row r="1961" spans="1:10" x14ac:dyDescent="0.25">
      <c r="A1961" s="1" t="s">
        <v>6095</v>
      </c>
      <c r="B1961" s="2">
        <v>34130226</v>
      </c>
      <c r="C1961" s="2" t="s">
        <v>698</v>
      </c>
      <c r="D1961" s="4">
        <v>18408</v>
      </c>
      <c r="E1961" s="1" t="s">
        <v>12</v>
      </c>
      <c r="F1961" s="1" t="s">
        <v>4364</v>
      </c>
      <c r="G1961" s="1" t="s">
        <v>4148</v>
      </c>
      <c r="H1961" s="1" t="s">
        <v>6096</v>
      </c>
      <c r="I1961" s="1">
        <v>639806.78363136004</v>
      </c>
      <c r="J1961" s="1" t="s">
        <v>6097</v>
      </c>
    </row>
    <row r="1962" spans="1:10" x14ac:dyDescent="0.25">
      <c r="A1962" s="1" t="s">
        <v>6098</v>
      </c>
      <c r="B1962" s="2">
        <v>778341652</v>
      </c>
      <c r="C1962" s="2" t="s">
        <v>380</v>
      </c>
      <c r="D1962" s="4">
        <v>14390.25</v>
      </c>
      <c r="E1962" s="1" t="s">
        <v>12</v>
      </c>
      <c r="F1962" s="1" t="s">
        <v>269</v>
      </c>
      <c r="G1962" s="1" t="s">
        <v>4062</v>
      </c>
      <c r="H1962" s="1" t="s">
        <v>6099</v>
      </c>
      <c r="I1962" s="1">
        <v>186396.48266623999</v>
      </c>
      <c r="J1962" s="1" t="s">
        <v>547</v>
      </c>
    </row>
    <row r="1963" spans="1:10" x14ac:dyDescent="0.25">
      <c r="A1963" s="1" t="s">
        <v>6100</v>
      </c>
      <c r="B1963" s="2">
        <v>986967108</v>
      </c>
      <c r="C1963" s="2" t="s">
        <v>389</v>
      </c>
      <c r="D1963" s="4">
        <v>29365.5</v>
      </c>
      <c r="E1963" s="1" t="s">
        <v>12</v>
      </c>
      <c r="F1963" s="1" t="s">
        <v>314</v>
      </c>
      <c r="G1963" s="1" t="s">
        <v>4062</v>
      </c>
      <c r="H1963" s="1" t="s">
        <v>6101</v>
      </c>
      <c r="I1963" s="1">
        <v>276331.90237730002</v>
      </c>
      <c r="J1963" s="1" t="s">
        <v>6102</v>
      </c>
    </row>
    <row r="1964" spans="1:10" x14ac:dyDescent="0.25">
      <c r="A1964" s="1" t="s">
        <v>6103</v>
      </c>
      <c r="B1964" s="2">
        <v>366358420</v>
      </c>
      <c r="C1964" s="2" t="s">
        <v>180</v>
      </c>
      <c r="D1964" s="4">
        <v>35940</v>
      </c>
      <c r="E1964" s="1" t="s">
        <v>12</v>
      </c>
      <c r="F1964" s="1" t="s">
        <v>1517</v>
      </c>
      <c r="G1964" s="1" t="s">
        <v>4088</v>
      </c>
      <c r="H1964" s="1" t="s">
        <v>6104</v>
      </c>
      <c r="I1964" s="1">
        <v>431974.68050160003</v>
      </c>
      <c r="J1964" s="1" t="s">
        <v>3691</v>
      </c>
    </row>
    <row r="1965" spans="1:10" x14ac:dyDescent="0.25">
      <c r="A1965" s="1" t="s">
        <v>6105</v>
      </c>
      <c r="B1965" s="2">
        <v>420739976</v>
      </c>
      <c r="C1965" s="2" t="s">
        <v>203</v>
      </c>
      <c r="D1965" s="4">
        <v>27539.25</v>
      </c>
      <c r="E1965" s="1" t="s">
        <v>12</v>
      </c>
      <c r="F1965" s="1" t="s">
        <v>514</v>
      </c>
      <c r="G1965" s="1" t="s">
        <v>4099</v>
      </c>
      <c r="H1965" s="1" t="s">
        <v>6106</v>
      </c>
      <c r="I1965" s="1">
        <v>17150.108104080002</v>
      </c>
      <c r="J1965" s="1" t="s">
        <v>6107</v>
      </c>
    </row>
    <row r="1966" spans="1:10" x14ac:dyDescent="0.25">
      <c r="A1966" s="1" t="s">
        <v>6108</v>
      </c>
      <c r="B1966" s="2">
        <v>889085010</v>
      </c>
      <c r="C1966" s="2" t="s">
        <v>67</v>
      </c>
      <c r="D1966" s="4">
        <v>23156.25</v>
      </c>
      <c r="E1966" s="1" t="s">
        <v>12</v>
      </c>
      <c r="F1966" s="1" t="s">
        <v>78</v>
      </c>
      <c r="G1966" s="1" t="s">
        <v>4070</v>
      </c>
      <c r="H1966" s="1" t="s">
        <v>6109</v>
      </c>
      <c r="I1966" s="1">
        <v>306506.24171999999</v>
      </c>
      <c r="J1966" s="1" t="s">
        <v>6110</v>
      </c>
    </row>
    <row r="1967" spans="1:10" x14ac:dyDescent="0.25">
      <c r="A1967" s="1" t="s">
        <v>6111</v>
      </c>
      <c r="B1967" s="2">
        <v>451138029</v>
      </c>
      <c r="C1967" s="2" t="s">
        <v>221</v>
      </c>
      <c r="D1967" s="4">
        <v>33748.5</v>
      </c>
      <c r="E1967" s="1" t="s">
        <v>12</v>
      </c>
      <c r="F1967" s="1" t="s">
        <v>2602</v>
      </c>
      <c r="G1967" s="1" t="s">
        <v>4119</v>
      </c>
      <c r="H1967" s="1" t="s">
        <v>6112</v>
      </c>
      <c r="I1967" s="1">
        <v>240571.01250000001</v>
      </c>
      <c r="J1967" s="1" t="s">
        <v>6113</v>
      </c>
    </row>
    <row r="1968" spans="1:10" x14ac:dyDescent="0.25">
      <c r="A1968" s="1" t="s">
        <v>6114</v>
      </c>
      <c r="B1968" s="2">
        <v>392368542</v>
      </c>
      <c r="C1968" s="2" t="s">
        <v>479</v>
      </c>
      <c r="D1968" s="4">
        <v>33383.25</v>
      </c>
      <c r="E1968" s="1" t="s">
        <v>12</v>
      </c>
      <c r="F1968" s="1" t="s">
        <v>774</v>
      </c>
      <c r="G1968" s="1" t="s">
        <v>4074</v>
      </c>
      <c r="H1968" s="1" t="s">
        <v>6115</v>
      </c>
      <c r="I1968" s="1">
        <v>348296.638095</v>
      </c>
      <c r="J1968" s="1" t="s">
        <v>6116</v>
      </c>
    </row>
    <row r="1969" spans="1:10" x14ac:dyDescent="0.25">
      <c r="A1969" s="1" t="s">
        <v>6117</v>
      </c>
      <c r="B1969" s="2">
        <v>621510549</v>
      </c>
      <c r="C1969" s="2" t="s">
        <v>134</v>
      </c>
      <c r="D1969" s="4">
        <v>37401</v>
      </c>
      <c r="E1969" s="1" t="s">
        <v>12</v>
      </c>
      <c r="F1969" s="1" t="s">
        <v>1090</v>
      </c>
      <c r="G1969" s="1" t="s">
        <v>4088</v>
      </c>
      <c r="H1969" s="1" t="s">
        <v>6118</v>
      </c>
      <c r="I1969" s="1">
        <v>317638.13331599999</v>
      </c>
      <c r="J1969" s="1" t="s">
        <v>6119</v>
      </c>
    </row>
    <row r="1970" spans="1:10" x14ac:dyDescent="0.25">
      <c r="A1970" s="1" t="s">
        <v>6120</v>
      </c>
      <c r="B1970" s="2">
        <v>268405505</v>
      </c>
      <c r="C1970" s="2" t="s">
        <v>568</v>
      </c>
      <c r="D1970" s="4">
        <v>25713</v>
      </c>
      <c r="E1970" s="1" t="s">
        <v>12</v>
      </c>
      <c r="F1970" s="1" t="s">
        <v>794</v>
      </c>
      <c r="G1970" s="1" t="s">
        <v>4084</v>
      </c>
      <c r="H1970" s="1" t="s">
        <v>6121</v>
      </c>
      <c r="I1970" s="1">
        <v>221825.8905984</v>
      </c>
      <c r="J1970" s="1" t="s">
        <v>6122</v>
      </c>
    </row>
    <row r="1971" spans="1:10" x14ac:dyDescent="0.25">
      <c r="A1971" s="1" t="s">
        <v>6123</v>
      </c>
      <c r="B1971" s="2">
        <v>17072561</v>
      </c>
      <c r="C1971" s="2" t="s">
        <v>573</v>
      </c>
      <c r="D1971" s="4">
        <v>26808.75</v>
      </c>
      <c r="E1971" s="1" t="s">
        <v>12</v>
      </c>
      <c r="F1971" s="1" t="s">
        <v>818</v>
      </c>
      <c r="G1971" s="1" t="s">
        <v>4088</v>
      </c>
      <c r="H1971" s="1" t="s">
        <v>6124</v>
      </c>
      <c r="I1971" s="1">
        <v>209987.24767488</v>
      </c>
      <c r="J1971" s="1" t="s">
        <v>6125</v>
      </c>
    </row>
    <row r="1972" spans="1:10" x14ac:dyDescent="0.25">
      <c r="A1972" s="1" t="s">
        <v>6126</v>
      </c>
      <c r="B1972" s="2">
        <v>809614065</v>
      </c>
      <c r="C1972" s="2" t="s">
        <v>129</v>
      </c>
      <c r="D1972" s="4">
        <v>15120.75</v>
      </c>
      <c r="E1972" s="1" t="s">
        <v>12</v>
      </c>
      <c r="F1972" s="1" t="s">
        <v>587</v>
      </c>
      <c r="G1972" s="1" t="s">
        <v>4112</v>
      </c>
      <c r="H1972" s="1" t="s">
        <v>6127</v>
      </c>
      <c r="I1972" s="1">
        <v>118885.6605888</v>
      </c>
      <c r="J1972" s="1" t="s">
        <v>6128</v>
      </c>
    </row>
    <row r="1973" spans="1:10" x14ac:dyDescent="0.25">
      <c r="A1973" s="1" t="s">
        <v>6129</v>
      </c>
      <c r="B1973" s="2">
        <v>355247230</v>
      </c>
      <c r="C1973" s="2" t="s">
        <v>92</v>
      </c>
      <c r="D1973" s="4">
        <v>29000.25</v>
      </c>
      <c r="E1973" s="1" t="s">
        <v>12</v>
      </c>
      <c r="F1973" s="1" t="s">
        <v>1498</v>
      </c>
      <c r="G1973" s="1" t="s">
        <v>4074</v>
      </c>
      <c r="H1973" s="1" t="s">
        <v>6130</v>
      </c>
      <c r="I1973" s="1">
        <v>29965.276723200001</v>
      </c>
      <c r="J1973" s="1" t="s">
        <v>6131</v>
      </c>
    </row>
    <row r="1974" spans="1:10" x14ac:dyDescent="0.25">
      <c r="A1974" s="1" t="s">
        <v>6132</v>
      </c>
      <c r="B1974" s="2">
        <v>970179932</v>
      </c>
      <c r="C1974" s="2" t="s">
        <v>101</v>
      </c>
      <c r="D1974" s="4">
        <v>19138.5</v>
      </c>
      <c r="E1974" s="1" t="s">
        <v>12</v>
      </c>
      <c r="F1974" s="1" t="s">
        <v>34</v>
      </c>
      <c r="G1974" s="1" t="s">
        <v>4074</v>
      </c>
      <c r="H1974" s="1" t="s">
        <v>6133</v>
      </c>
      <c r="I1974" s="1">
        <v>134164.8292864</v>
      </c>
      <c r="J1974" s="1" t="s">
        <v>6134</v>
      </c>
    </row>
    <row r="1975" spans="1:10" x14ac:dyDescent="0.25">
      <c r="A1975" s="1" t="s">
        <v>6135</v>
      </c>
      <c r="B1975" s="2">
        <v>143782117</v>
      </c>
      <c r="C1975" s="2" t="s">
        <v>67</v>
      </c>
      <c r="D1975" s="4">
        <v>23156.25</v>
      </c>
      <c r="E1975" s="1" t="s">
        <v>12</v>
      </c>
      <c r="F1975" s="1" t="s">
        <v>814</v>
      </c>
      <c r="G1975" s="1" t="s">
        <v>4099</v>
      </c>
      <c r="H1975" s="1" t="s">
        <v>6136</v>
      </c>
      <c r="I1975" s="1">
        <v>124336.41425852</v>
      </c>
      <c r="J1975" s="1" t="s">
        <v>6137</v>
      </c>
    </row>
    <row r="1976" spans="1:10" x14ac:dyDescent="0.25">
      <c r="A1976" s="1" t="s">
        <v>6138</v>
      </c>
      <c r="B1976" s="2">
        <v>399531461</v>
      </c>
      <c r="C1976" s="2" t="s">
        <v>114</v>
      </c>
      <c r="D1976" s="4">
        <v>20599.5</v>
      </c>
      <c r="E1976" s="1" t="s">
        <v>12</v>
      </c>
      <c r="F1976" s="1" t="s">
        <v>1721</v>
      </c>
      <c r="G1976" s="1" t="s">
        <v>4105</v>
      </c>
      <c r="H1976" s="1" t="s">
        <v>6139</v>
      </c>
      <c r="I1976" s="1">
        <v>231388.54266527999</v>
      </c>
      <c r="J1976" s="1" t="s">
        <v>6140</v>
      </c>
    </row>
    <row r="1977" spans="1:10" x14ac:dyDescent="0.25">
      <c r="A1977" s="1" t="s">
        <v>6141</v>
      </c>
      <c r="B1977" s="2">
        <v>552405583</v>
      </c>
      <c r="C1977" s="2" t="s">
        <v>556</v>
      </c>
      <c r="D1977" s="4">
        <v>27174</v>
      </c>
      <c r="E1977" s="1" t="s">
        <v>12</v>
      </c>
      <c r="F1977" s="1" t="s">
        <v>251</v>
      </c>
      <c r="G1977" s="1" t="s">
        <v>4070</v>
      </c>
      <c r="H1977" s="1" t="s">
        <v>6142</v>
      </c>
      <c r="I1977" s="1">
        <v>73686.101999999999</v>
      </c>
      <c r="J1977" s="1" t="s">
        <v>6143</v>
      </c>
    </row>
    <row r="1978" spans="1:10" x14ac:dyDescent="0.25">
      <c r="A1978" s="1" t="s">
        <v>6144</v>
      </c>
      <c r="B1978" s="2">
        <v>908046732</v>
      </c>
      <c r="C1978" s="2" t="s">
        <v>62</v>
      </c>
      <c r="D1978" s="4">
        <v>22791</v>
      </c>
      <c r="E1978" s="1" t="s">
        <v>12</v>
      </c>
      <c r="F1978" s="1" t="s">
        <v>509</v>
      </c>
      <c r="G1978" s="1" t="s">
        <v>4084</v>
      </c>
      <c r="H1978" s="1" t="s">
        <v>6145</v>
      </c>
      <c r="I1978" s="1">
        <v>267598.289322</v>
      </c>
      <c r="J1978" s="1" t="s">
        <v>6146</v>
      </c>
    </row>
    <row r="1979" spans="1:10" x14ac:dyDescent="0.25">
      <c r="A1979" s="1" t="s">
        <v>6147</v>
      </c>
      <c r="B1979" s="2">
        <v>66714376</v>
      </c>
      <c r="C1979" s="2" t="s">
        <v>47</v>
      </c>
      <c r="D1979" s="4">
        <v>31191.75</v>
      </c>
      <c r="E1979" s="1" t="s">
        <v>12</v>
      </c>
      <c r="F1979" s="1" t="s">
        <v>172</v>
      </c>
      <c r="G1979" s="1" t="s">
        <v>4088</v>
      </c>
      <c r="H1979" s="1" t="s">
        <v>6148</v>
      </c>
      <c r="I1979" s="1">
        <v>268068.84075839998</v>
      </c>
      <c r="J1979" s="1" t="s">
        <v>6149</v>
      </c>
    </row>
    <row r="1980" spans="1:10" x14ac:dyDescent="0.25">
      <c r="A1980" s="1" t="s">
        <v>6150</v>
      </c>
      <c r="B1980" s="2">
        <v>596923341</v>
      </c>
      <c r="C1980" s="2" t="s">
        <v>33</v>
      </c>
      <c r="D1980" s="4">
        <v>13659.75</v>
      </c>
      <c r="E1980" s="1" t="s">
        <v>12</v>
      </c>
      <c r="F1980" s="1" t="s">
        <v>264</v>
      </c>
      <c r="G1980" s="1" t="s">
        <v>4074</v>
      </c>
      <c r="H1980" s="1" t="s">
        <v>6151</v>
      </c>
      <c r="I1980" s="1">
        <v>248593.05713536</v>
      </c>
      <c r="J1980" s="1" t="s">
        <v>6152</v>
      </c>
    </row>
    <row r="1981" spans="1:10" x14ac:dyDescent="0.25">
      <c r="A1981" s="1" t="s">
        <v>6153</v>
      </c>
      <c r="B1981" s="2">
        <v>960449597</v>
      </c>
      <c r="C1981" s="2" t="s">
        <v>33</v>
      </c>
      <c r="D1981" s="4">
        <v>13659.75</v>
      </c>
      <c r="E1981" s="1" t="s">
        <v>12</v>
      </c>
      <c r="F1981" s="1" t="s">
        <v>1047</v>
      </c>
      <c r="G1981" s="1" t="s">
        <v>4088</v>
      </c>
      <c r="H1981" s="1" t="s">
        <v>6154</v>
      </c>
      <c r="I1981" s="1">
        <v>70959.893449800002</v>
      </c>
      <c r="J1981" s="1" t="s">
        <v>6155</v>
      </c>
    </row>
    <row r="1982" spans="1:10" x14ac:dyDescent="0.25">
      <c r="A1982" s="1" t="s">
        <v>6156</v>
      </c>
      <c r="B1982" s="2">
        <v>189081306</v>
      </c>
      <c r="C1982" s="2" t="s">
        <v>479</v>
      </c>
      <c r="D1982" s="4">
        <v>33383.25</v>
      </c>
      <c r="E1982" s="1" t="s">
        <v>12</v>
      </c>
      <c r="F1982" s="1" t="s">
        <v>1610</v>
      </c>
      <c r="G1982" s="1" t="s">
        <v>4070</v>
      </c>
      <c r="H1982" s="1" t="s">
        <v>6157</v>
      </c>
      <c r="I1982" s="1">
        <v>428967.96718139999</v>
      </c>
      <c r="J1982" s="1" t="s">
        <v>6158</v>
      </c>
    </row>
    <row r="1983" spans="1:10" x14ac:dyDescent="0.25">
      <c r="A1983" s="1" t="s">
        <v>6159</v>
      </c>
      <c r="B1983" s="2">
        <v>903481280</v>
      </c>
      <c r="C1983" s="2" t="s">
        <v>380</v>
      </c>
      <c r="D1983" s="4">
        <v>14390.25</v>
      </c>
      <c r="E1983" s="1" t="s">
        <v>12</v>
      </c>
      <c r="F1983" s="1" t="s">
        <v>699</v>
      </c>
      <c r="G1983" s="1" t="s">
        <v>4105</v>
      </c>
      <c r="H1983" s="1" t="s">
        <v>6160</v>
      </c>
      <c r="I1983" s="1">
        <v>14100.990115680001</v>
      </c>
      <c r="J1983" s="1" t="s">
        <v>6161</v>
      </c>
    </row>
    <row r="1984" spans="1:10" x14ac:dyDescent="0.25">
      <c r="A1984" s="1" t="s">
        <v>6162</v>
      </c>
      <c r="B1984" s="2">
        <v>890318492</v>
      </c>
      <c r="C1984" s="2" t="s">
        <v>87</v>
      </c>
      <c r="D1984" s="4">
        <v>16581.75</v>
      </c>
      <c r="E1984" s="1" t="s">
        <v>12</v>
      </c>
      <c r="F1984" s="1" t="s">
        <v>97</v>
      </c>
      <c r="G1984" s="1" t="s">
        <v>4066</v>
      </c>
      <c r="H1984" s="1" t="s">
        <v>6163</v>
      </c>
      <c r="I1984" s="1">
        <v>206699.42435839999</v>
      </c>
      <c r="J1984" s="1" t="s">
        <v>6164</v>
      </c>
    </row>
    <row r="1985" spans="1:10" x14ac:dyDescent="0.25">
      <c r="A1985" s="1" t="s">
        <v>6165</v>
      </c>
      <c r="B1985" s="2">
        <v>41784538</v>
      </c>
      <c r="C1985" s="2" t="s">
        <v>240</v>
      </c>
      <c r="D1985" s="4">
        <v>22060.5</v>
      </c>
      <c r="E1985" s="1" t="s">
        <v>12</v>
      </c>
      <c r="F1985" s="1" t="s">
        <v>794</v>
      </c>
      <c r="G1985" s="1" t="s">
        <v>4074</v>
      </c>
      <c r="H1985" s="1" t="s">
        <v>6166</v>
      </c>
      <c r="I1985" s="1">
        <v>255967.16399999999</v>
      </c>
      <c r="J1985" s="1" t="s">
        <v>6167</v>
      </c>
    </row>
    <row r="1986" spans="1:10" x14ac:dyDescent="0.25">
      <c r="A1986" s="1" t="s">
        <v>6168</v>
      </c>
      <c r="B1986" s="2">
        <v>736928880</v>
      </c>
      <c r="C1986" s="2" t="s">
        <v>18</v>
      </c>
      <c r="D1986" s="4">
        <v>33018</v>
      </c>
      <c r="E1986" s="1" t="s">
        <v>12</v>
      </c>
      <c r="F1986" s="1" t="s">
        <v>874</v>
      </c>
      <c r="G1986" s="1" t="s">
        <v>4070</v>
      </c>
      <c r="H1986" s="1" t="s">
        <v>6169</v>
      </c>
      <c r="I1986" s="1">
        <v>149675.44500000001</v>
      </c>
      <c r="J1986" s="1" t="s">
        <v>6170</v>
      </c>
    </row>
    <row r="1987" spans="1:10" x14ac:dyDescent="0.25">
      <c r="A1987" s="1" t="s">
        <v>6171</v>
      </c>
      <c r="B1987" s="2">
        <v>883329390</v>
      </c>
      <c r="C1987" s="2" t="s">
        <v>62</v>
      </c>
      <c r="D1987" s="4">
        <v>22791</v>
      </c>
      <c r="E1987" s="1" t="s">
        <v>12</v>
      </c>
      <c r="F1987" s="1" t="s">
        <v>381</v>
      </c>
      <c r="G1987" s="1" t="s">
        <v>4066</v>
      </c>
      <c r="H1987" s="1" t="s">
        <v>6172</v>
      </c>
      <c r="I1987" s="1">
        <v>239268.67668</v>
      </c>
      <c r="J1987" s="1" t="s">
        <v>6173</v>
      </c>
    </row>
    <row r="1988" spans="1:10" x14ac:dyDescent="0.25">
      <c r="A1988" s="1" t="s">
        <v>6174</v>
      </c>
      <c r="B1988" s="2">
        <v>68950602</v>
      </c>
      <c r="C1988" s="2" t="s">
        <v>348</v>
      </c>
      <c r="D1988" s="4">
        <v>28635</v>
      </c>
      <c r="E1988" s="1" t="s">
        <v>12</v>
      </c>
      <c r="F1988" s="1" t="s">
        <v>83</v>
      </c>
      <c r="G1988" s="1" t="s">
        <v>4074</v>
      </c>
      <c r="H1988" s="1" t="s">
        <v>6175</v>
      </c>
      <c r="I1988" s="1">
        <v>20280.932761600001</v>
      </c>
      <c r="J1988" s="1" t="s">
        <v>6176</v>
      </c>
    </row>
    <row r="1989" spans="1:10" x14ac:dyDescent="0.25">
      <c r="A1989" s="1" t="s">
        <v>6177</v>
      </c>
      <c r="B1989" s="2">
        <v>198363891</v>
      </c>
      <c r="C1989" s="2" t="s">
        <v>1201</v>
      </c>
      <c r="D1989" s="4">
        <v>30461.25</v>
      </c>
      <c r="E1989" s="1" t="s">
        <v>12</v>
      </c>
      <c r="F1989" s="1" t="s">
        <v>34</v>
      </c>
      <c r="G1989" s="1" t="s">
        <v>4119</v>
      </c>
      <c r="H1989" s="1" t="s">
        <v>6178</v>
      </c>
      <c r="I1989" s="1">
        <v>203705.552765</v>
      </c>
      <c r="J1989" s="1" t="s">
        <v>6179</v>
      </c>
    </row>
    <row r="1990" spans="1:10" x14ac:dyDescent="0.25">
      <c r="A1990" s="1" t="s">
        <v>6180</v>
      </c>
      <c r="B1990" s="2">
        <v>969541331</v>
      </c>
      <c r="C1990" s="2" t="s">
        <v>661</v>
      </c>
      <c r="D1990" s="4">
        <v>16216.5</v>
      </c>
      <c r="E1990" s="1" t="s">
        <v>12</v>
      </c>
      <c r="F1990" s="1" t="s">
        <v>241</v>
      </c>
      <c r="G1990" s="1" t="s">
        <v>4099</v>
      </c>
      <c r="H1990" s="1" t="s">
        <v>6181</v>
      </c>
      <c r="I1990" s="1">
        <v>115946.06600192</v>
      </c>
      <c r="J1990" s="1" t="s">
        <v>6182</v>
      </c>
    </row>
    <row r="1991" spans="1:10" x14ac:dyDescent="0.25">
      <c r="A1991" s="1" t="s">
        <v>6183</v>
      </c>
      <c r="B1991" s="2">
        <v>919654415</v>
      </c>
      <c r="C1991" s="2" t="s">
        <v>518</v>
      </c>
      <c r="D1991" s="4">
        <v>35574.75</v>
      </c>
      <c r="E1991" s="1" t="s">
        <v>12</v>
      </c>
      <c r="F1991" s="1" t="s">
        <v>241</v>
      </c>
      <c r="G1991" s="1" t="s">
        <v>4105</v>
      </c>
      <c r="H1991" s="1" t="s">
        <v>6184</v>
      </c>
      <c r="I1991" s="1">
        <v>41152.250145600003</v>
      </c>
      <c r="J1991" s="1" t="s">
        <v>6185</v>
      </c>
    </row>
    <row r="1992" spans="1:10" x14ac:dyDescent="0.25">
      <c r="A1992" s="1" t="s">
        <v>6186</v>
      </c>
      <c r="B1992" s="2">
        <v>580242247</v>
      </c>
      <c r="C1992" s="2" t="s">
        <v>33</v>
      </c>
      <c r="D1992" s="4">
        <v>13659.75</v>
      </c>
      <c r="E1992" s="1" t="s">
        <v>12</v>
      </c>
      <c r="F1992" s="1" t="s">
        <v>1610</v>
      </c>
      <c r="G1992" s="1" t="s">
        <v>4054</v>
      </c>
      <c r="H1992" s="1" t="s">
        <v>6187</v>
      </c>
      <c r="I1992" s="1">
        <v>185976.60389999999</v>
      </c>
      <c r="J1992" s="1" t="s">
        <v>6188</v>
      </c>
    </row>
    <row r="1993" spans="1:10" x14ac:dyDescent="0.25">
      <c r="A1993" s="1" t="s">
        <v>6189</v>
      </c>
      <c r="B1993" s="2">
        <v>354728422</v>
      </c>
      <c r="C1993" s="2" t="s">
        <v>124</v>
      </c>
      <c r="D1993" s="4">
        <v>14025</v>
      </c>
      <c r="E1993" s="1" t="s">
        <v>12</v>
      </c>
      <c r="F1993" s="1" t="s">
        <v>139</v>
      </c>
      <c r="G1993" s="1" t="s">
        <v>4105</v>
      </c>
      <c r="H1993" s="1" t="s">
        <v>6190</v>
      </c>
      <c r="I1993" s="1">
        <v>299280.324096</v>
      </c>
      <c r="J1993" s="1" t="s">
        <v>6191</v>
      </c>
    </row>
    <row r="1994" spans="1:10" x14ac:dyDescent="0.25">
      <c r="A1994" s="1" t="s">
        <v>6192</v>
      </c>
      <c r="B1994" s="2">
        <v>676319363</v>
      </c>
      <c r="C1994" s="2" t="s">
        <v>357</v>
      </c>
      <c r="D1994" s="4">
        <v>35209.5</v>
      </c>
      <c r="E1994" s="1" t="s">
        <v>12</v>
      </c>
      <c r="F1994" s="1" t="s">
        <v>675</v>
      </c>
      <c r="G1994" s="1" t="s">
        <v>4062</v>
      </c>
      <c r="H1994" s="1" t="s">
        <v>6193</v>
      </c>
      <c r="I1994" s="1">
        <v>224363.15982197999</v>
      </c>
      <c r="J1994" s="1" t="s">
        <v>6194</v>
      </c>
    </row>
    <row r="1995" spans="1:10" x14ac:dyDescent="0.25">
      <c r="A1995" s="1" t="s">
        <v>6195</v>
      </c>
      <c r="B1995" s="2">
        <v>961831981</v>
      </c>
      <c r="C1995" s="2" t="s">
        <v>52</v>
      </c>
      <c r="D1995" s="4">
        <v>20234.25</v>
      </c>
      <c r="E1995" s="1" t="s">
        <v>12</v>
      </c>
      <c r="F1995" s="1" t="s">
        <v>1927</v>
      </c>
      <c r="G1995" s="1" t="s">
        <v>4119</v>
      </c>
      <c r="H1995" s="1" t="s">
        <v>6196</v>
      </c>
      <c r="I1995" s="1">
        <v>433715.56160790002</v>
      </c>
      <c r="J1995" s="1" t="s">
        <v>6197</v>
      </c>
    </row>
    <row r="1996" spans="1:10" x14ac:dyDescent="0.25">
      <c r="A1996" s="1" t="s">
        <v>6198</v>
      </c>
      <c r="B1996" s="2">
        <v>100264433</v>
      </c>
      <c r="C1996" s="2" t="s">
        <v>268</v>
      </c>
      <c r="D1996" s="4">
        <v>17677.5</v>
      </c>
      <c r="E1996" s="1" t="s">
        <v>12</v>
      </c>
      <c r="F1996" s="1" t="s">
        <v>1815</v>
      </c>
      <c r="G1996" s="1" t="s">
        <v>4070</v>
      </c>
      <c r="H1996" s="1" t="s">
        <v>6199</v>
      </c>
      <c r="I1996" s="1">
        <v>341511.80796000001</v>
      </c>
      <c r="J1996" s="1" t="s">
        <v>6200</v>
      </c>
    </row>
    <row r="1997" spans="1:10" x14ac:dyDescent="0.25">
      <c r="A1997" s="1" t="s">
        <v>6201</v>
      </c>
      <c r="B1997" s="2">
        <v>555522499</v>
      </c>
      <c r="C1997" s="2" t="s">
        <v>434</v>
      </c>
      <c r="D1997" s="4">
        <v>28269.75</v>
      </c>
      <c r="E1997" s="1" t="s">
        <v>12</v>
      </c>
      <c r="F1997" s="1" t="s">
        <v>381</v>
      </c>
      <c r="G1997" s="1" t="s">
        <v>4074</v>
      </c>
      <c r="H1997" s="1" t="s">
        <v>6202</v>
      </c>
      <c r="I1997" s="1">
        <v>177661.91953124999</v>
      </c>
      <c r="J1997" s="1" t="s">
        <v>6203</v>
      </c>
    </row>
    <row r="1998" spans="1:10" x14ac:dyDescent="0.25">
      <c r="A1998" s="1" t="s">
        <v>6204</v>
      </c>
      <c r="B1998" s="2">
        <v>443973508</v>
      </c>
      <c r="C1998" s="2" t="s">
        <v>143</v>
      </c>
      <c r="D1998" s="4">
        <v>34479</v>
      </c>
      <c r="E1998" s="1" t="s">
        <v>12</v>
      </c>
      <c r="F1998" s="1" t="s">
        <v>19</v>
      </c>
      <c r="G1998" s="1" t="s">
        <v>4062</v>
      </c>
      <c r="H1998" s="1" t="s">
        <v>6205</v>
      </c>
      <c r="I1998" s="1">
        <v>396252.32000508002</v>
      </c>
      <c r="J1998" s="1" t="s">
        <v>6206</v>
      </c>
    </row>
    <row r="1999" spans="1:10" x14ac:dyDescent="0.25">
      <c r="A1999" s="1" t="s">
        <v>6207</v>
      </c>
      <c r="B1999" s="2">
        <v>562586427</v>
      </c>
      <c r="C1999" s="2" t="s">
        <v>573</v>
      </c>
      <c r="D1999" s="4">
        <v>26808.75</v>
      </c>
      <c r="E1999" s="1" t="s">
        <v>12</v>
      </c>
      <c r="F1999" s="1" t="s">
        <v>2201</v>
      </c>
      <c r="G1999" s="1" t="s">
        <v>4088</v>
      </c>
      <c r="H1999" s="1" t="s">
        <v>6208</v>
      </c>
      <c r="I1999" s="1">
        <v>53287.706035199997</v>
      </c>
      <c r="J1999" s="1" t="s">
        <v>6209</v>
      </c>
    </row>
    <row r="2000" spans="1:10" x14ac:dyDescent="0.25">
      <c r="A2000" s="1" t="s">
        <v>6210</v>
      </c>
      <c r="B2000" s="2">
        <v>845277611</v>
      </c>
      <c r="C2000" s="2" t="s">
        <v>309</v>
      </c>
      <c r="D2000" s="4">
        <v>27904.5</v>
      </c>
      <c r="E2000" s="1" t="s">
        <v>12</v>
      </c>
      <c r="F2000" s="1" t="s">
        <v>442</v>
      </c>
      <c r="G2000" s="1" t="s">
        <v>4062</v>
      </c>
      <c r="H2000" s="1" t="s">
        <v>6211</v>
      </c>
      <c r="I2000" s="1">
        <v>128351.45232</v>
      </c>
      <c r="J2000" s="1" t="s">
        <v>6212</v>
      </c>
    </row>
    <row r="2001" spans="1:10" x14ac:dyDescent="0.25">
      <c r="A2001" s="1" t="s">
        <v>6213</v>
      </c>
      <c r="B2001" s="2">
        <v>539641487</v>
      </c>
      <c r="C2001" s="2" t="s">
        <v>365</v>
      </c>
      <c r="D2001" s="4">
        <v>37035.75</v>
      </c>
      <c r="E2001" s="1" t="s">
        <v>12</v>
      </c>
      <c r="F2001" s="1" t="s">
        <v>163</v>
      </c>
      <c r="G2001" s="1" t="s">
        <v>4084</v>
      </c>
      <c r="H2001" s="1" t="s">
        <v>6214</v>
      </c>
      <c r="I2001" s="1">
        <v>55180.4539104</v>
      </c>
      <c r="J2001" s="1" t="s">
        <v>6215</v>
      </c>
    </row>
    <row r="2002" spans="1:10" x14ac:dyDescent="0.25">
      <c r="A2002" s="1" t="s">
        <v>6216</v>
      </c>
      <c r="B2002" s="2">
        <v>513815732</v>
      </c>
      <c r="C2002" s="2" t="s">
        <v>162</v>
      </c>
      <c r="D2002" s="4">
        <v>15851.25</v>
      </c>
      <c r="E2002" s="1" t="s">
        <v>12</v>
      </c>
      <c r="F2002" s="1" t="s">
        <v>885</v>
      </c>
      <c r="G2002" s="1" t="s">
        <v>4105</v>
      </c>
      <c r="H2002" s="1" t="s">
        <v>6217</v>
      </c>
      <c r="I2002" s="1">
        <v>32371.38053568</v>
      </c>
      <c r="J2002" s="1" t="s">
        <v>6218</v>
      </c>
    </row>
    <row r="2003" spans="1:10" x14ac:dyDescent="0.25">
      <c r="A2003" s="1" t="s">
        <v>6219</v>
      </c>
      <c r="B2003" s="2">
        <v>478604151</v>
      </c>
      <c r="C2003" s="2" t="s">
        <v>62</v>
      </c>
      <c r="D2003" s="4">
        <v>22791</v>
      </c>
      <c r="E2003" s="1" t="s">
        <v>12</v>
      </c>
      <c r="F2003" s="1" t="s">
        <v>48</v>
      </c>
      <c r="G2003" s="1" t="s">
        <v>4084</v>
      </c>
      <c r="H2003" s="1" t="s">
        <v>6220</v>
      </c>
      <c r="I2003" s="1">
        <v>108443.45405232</v>
      </c>
      <c r="J2003" s="1" t="s">
        <v>6221</v>
      </c>
    </row>
    <row r="2004" spans="1:10" x14ac:dyDescent="0.25">
      <c r="A2004" s="1" t="s">
        <v>6222</v>
      </c>
      <c r="B2004" s="2">
        <v>33594751</v>
      </c>
      <c r="C2004" s="2" t="s">
        <v>273</v>
      </c>
      <c r="D2004" s="4">
        <v>20964.75</v>
      </c>
      <c r="E2004" s="1" t="s">
        <v>12</v>
      </c>
      <c r="F2004" s="1" t="s">
        <v>665</v>
      </c>
      <c r="G2004" s="1" t="s">
        <v>4062</v>
      </c>
      <c r="H2004" s="1" t="s">
        <v>6223</v>
      </c>
      <c r="I2004" s="1">
        <v>164193.53401919999</v>
      </c>
      <c r="J2004" s="1" t="s">
        <v>6224</v>
      </c>
    </row>
    <row r="2005" spans="1:10" x14ac:dyDescent="0.25">
      <c r="A2005" s="1" t="s">
        <v>6225</v>
      </c>
      <c r="B2005" s="2">
        <v>738174825</v>
      </c>
      <c r="C2005" s="2" t="s">
        <v>389</v>
      </c>
      <c r="D2005" s="4">
        <v>29365.5</v>
      </c>
      <c r="E2005" s="1" t="s">
        <v>12</v>
      </c>
      <c r="F2005" s="1" t="s">
        <v>442</v>
      </c>
      <c r="G2005" s="1" t="s">
        <v>4054</v>
      </c>
      <c r="H2005" s="1" t="s">
        <v>6226</v>
      </c>
      <c r="I2005" s="1">
        <v>401919.73424640001</v>
      </c>
      <c r="J2005" s="1" t="s">
        <v>6227</v>
      </c>
    </row>
    <row r="2006" spans="1:10" x14ac:dyDescent="0.25">
      <c r="A2006" s="1" t="s">
        <v>6228</v>
      </c>
      <c r="B2006" s="2">
        <v>795311765</v>
      </c>
      <c r="C2006" s="2" t="s">
        <v>114</v>
      </c>
      <c r="D2006" s="4">
        <v>20599.5</v>
      </c>
      <c r="E2006" s="1" t="s">
        <v>12</v>
      </c>
      <c r="F2006" s="1" t="s">
        <v>1702</v>
      </c>
      <c r="G2006" s="1" t="s">
        <v>4148</v>
      </c>
      <c r="H2006" s="1" t="s">
        <v>6229</v>
      </c>
      <c r="I2006" s="1">
        <v>183277.51225344001</v>
      </c>
      <c r="J2006" s="1" t="s">
        <v>6230</v>
      </c>
    </row>
    <row r="2007" spans="1:10" x14ac:dyDescent="0.25">
      <c r="A2007" s="1" t="s">
        <v>6231</v>
      </c>
      <c r="B2007" s="2">
        <v>276008559</v>
      </c>
      <c r="C2007" s="2" t="s">
        <v>518</v>
      </c>
      <c r="D2007" s="4">
        <v>35574.75</v>
      </c>
      <c r="E2007" s="1" t="s">
        <v>12</v>
      </c>
      <c r="F2007" s="1" t="s">
        <v>130</v>
      </c>
      <c r="G2007" s="1" t="s">
        <v>4054</v>
      </c>
      <c r="H2007" s="1" t="s">
        <v>6232</v>
      </c>
      <c r="I2007" s="1">
        <v>534799.37301552005</v>
      </c>
      <c r="J2007" s="1" t="s">
        <v>6233</v>
      </c>
    </row>
    <row r="2008" spans="1:10" x14ac:dyDescent="0.25">
      <c r="A2008" s="1" t="s">
        <v>6234</v>
      </c>
      <c r="B2008" s="2">
        <v>825010322</v>
      </c>
      <c r="C2008" s="2" t="s">
        <v>226</v>
      </c>
      <c r="D2008" s="4">
        <v>31557</v>
      </c>
      <c r="E2008" s="1" t="s">
        <v>12</v>
      </c>
      <c r="F2008" s="1" t="s">
        <v>1746</v>
      </c>
      <c r="G2008" s="1" t="s">
        <v>4066</v>
      </c>
      <c r="H2008" s="1" t="s">
        <v>6235</v>
      </c>
      <c r="I2008" s="1">
        <v>42338.715914879998</v>
      </c>
      <c r="J2008" s="1" t="s">
        <v>6236</v>
      </c>
    </row>
    <row r="2009" spans="1:10" x14ac:dyDescent="0.25">
      <c r="A2009" s="1" t="s">
        <v>6237</v>
      </c>
      <c r="B2009" s="2">
        <v>467841414</v>
      </c>
      <c r="C2009" s="2" t="s">
        <v>1201</v>
      </c>
      <c r="D2009" s="4">
        <v>30461.25</v>
      </c>
      <c r="E2009" s="1" t="s">
        <v>12</v>
      </c>
      <c r="F2009" s="1" t="s">
        <v>774</v>
      </c>
      <c r="G2009" s="1" t="s">
        <v>4088</v>
      </c>
      <c r="H2009" s="1" t="s">
        <v>6238</v>
      </c>
      <c r="I2009" s="1">
        <v>317213.31643452001</v>
      </c>
      <c r="J2009" s="1" t="s">
        <v>6239</v>
      </c>
    </row>
    <row r="2010" spans="1:10" x14ac:dyDescent="0.25">
      <c r="A2010" s="1" t="s">
        <v>6240</v>
      </c>
      <c r="B2010" s="2">
        <v>819479045</v>
      </c>
      <c r="C2010" s="2" t="s">
        <v>92</v>
      </c>
      <c r="D2010" s="4">
        <v>29000.25</v>
      </c>
      <c r="E2010" s="1" t="s">
        <v>12</v>
      </c>
      <c r="F2010" s="1" t="s">
        <v>4500</v>
      </c>
      <c r="G2010" s="1" t="s">
        <v>4070</v>
      </c>
      <c r="H2010" s="1" t="s">
        <v>6241</v>
      </c>
      <c r="I2010" s="1">
        <v>34317.334022399999</v>
      </c>
      <c r="J2010" s="1" t="s">
        <v>6242</v>
      </c>
    </row>
    <row r="2011" spans="1:10" x14ac:dyDescent="0.25">
      <c r="A2011" s="1" t="s">
        <v>6243</v>
      </c>
      <c r="B2011" s="2">
        <v>965644948</v>
      </c>
      <c r="C2011" s="2" t="s">
        <v>226</v>
      </c>
      <c r="D2011" s="4">
        <v>31557</v>
      </c>
      <c r="E2011" s="1" t="s">
        <v>12</v>
      </c>
      <c r="F2011" s="1" t="s">
        <v>1721</v>
      </c>
      <c r="G2011" s="1" t="s">
        <v>4112</v>
      </c>
      <c r="H2011" s="1" t="s">
        <v>6244</v>
      </c>
      <c r="I2011" s="1">
        <v>29860.121771999999</v>
      </c>
      <c r="J2011" s="1" t="s">
        <v>6245</v>
      </c>
    </row>
    <row r="2012" spans="1:10" x14ac:dyDescent="0.25">
      <c r="A2012" s="1" t="s">
        <v>6246</v>
      </c>
      <c r="B2012" s="2">
        <v>144352360</v>
      </c>
      <c r="C2012" s="2" t="s">
        <v>380</v>
      </c>
      <c r="D2012" s="4">
        <v>14390.25</v>
      </c>
      <c r="E2012" s="1" t="s">
        <v>12</v>
      </c>
      <c r="F2012" s="1" t="s">
        <v>286</v>
      </c>
      <c r="G2012" s="1" t="s">
        <v>4066</v>
      </c>
      <c r="H2012" s="1" t="s">
        <v>6247</v>
      </c>
      <c r="I2012" s="1">
        <v>65815.876203000007</v>
      </c>
      <c r="J2012" s="1" t="s">
        <v>6248</v>
      </c>
    </row>
    <row r="2013" spans="1:10" x14ac:dyDescent="0.25">
      <c r="A2013" s="1" t="s">
        <v>6249</v>
      </c>
      <c r="B2013" s="2">
        <v>27988702</v>
      </c>
      <c r="C2013" s="2" t="s">
        <v>180</v>
      </c>
      <c r="D2013" s="4">
        <v>35940</v>
      </c>
      <c r="E2013" s="1" t="s">
        <v>12</v>
      </c>
      <c r="F2013" s="1" t="s">
        <v>426</v>
      </c>
      <c r="G2013" s="1" t="s">
        <v>4066</v>
      </c>
      <c r="H2013" s="1" t="s">
        <v>6250</v>
      </c>
      <c r="I2013" s="1">
        <v>279191.43482079997</v>
      </c>
      <c r="J2013" s="1" t="s">
        <v>6251</v>
      </c>
    </row>
    <row r="2014" spans="1:10" x14ac:dyDescent="0.25">
      <c r="A2014" s="1" t="s">
        <v>6252</v>
      </c>
      <c r="B2014" s="2">
        <v>262911549</v>
      </c>
      <c r="C2014" s="2" t="s">
        <v>124</v>
      </c>
      <c r="D2014" s="4">
        <v>14025</v>
      </c>
      <c r="E2014" s="1" t="s">
        <v>12</v>
      </c>
      <c r="F2014" s="1" t="s">
        <v>24</v>
      </c>
      <c r="G2014" s="1" t="s">
        <v>4095</v>
      </c>
      <c r="H2014" s="1" t="s">
        <v>6253</v>
      </c>
      <c r="I2014" s="1">
        <v>64701.467233919997</v>
      </c>
      <c r="J2014" s="1" t="s">
        <v>6254</v>
      </c>
    </row>
    <row r="2015" spans="1:10" x14ac:dyDescent="0.25">
      <c r="A2015" s="1" t="s">
        <v>6255</v>
      </c>
      <c r="B2015" s="2">
        <v>545673047</v>
      </c>
      <c r="C2015" s="2" t="s">
        <v>101</v>
      </c>
      <c r="D2015" s="4">
        <v>19138.5</v>
      </c>
      <c r="E2015" s="1" t="s">
        <v>12</v>
      </c>
      <c r="F2015" s="1" t="s">
        <v>1450</v>
      </c>
      <c r="G2015" s="1" t="s">
        <v>4105</v>
      </c>
      <c r="H2015" s="1" t="s">
        <v>6256</v>
      </c>
      <c r="I2015" s="1">
        <v>46202.040145799998</v>
      </c>
      <c r="J2015" s="1" t="s">
        <v>6257</v>
      </c>
    </row>
    <row r="2016" spans="1:10" x14ac:dyDescent="0.25">
      <c r="A2016" s="1" t="s">
        <v>6258</v>
      </c>
      <c r="B2016" s="2">
        <v>217568986</v>
      </c>
      <c r="C2016" s="2" t="s">
        <v>129</v>
      </c>
      <c r="D2016" s="4">
        <v>15120.75</v>
      </c>
      <c r="E2016" s="1" t="s">
        <v>12</v>
      </c>
      <c r="F2016" s="1" t="s">
        <v>269</v>
      </c>
      <c r="G2016" s="1" t="s">
        <v>4095</v>
      </c>
      <c r="H2016" s="1" t="s">
        <v>6259</v>
      </c>
      <c r="I2016" s="1">
        <v>51358.915935359997</v>
      </c>
      <c r="J2016" s="1" t="s">
        <v>6260</v>
      </c>
    </row>
    <row r="2017" spans="1:10" x14ac:dyDescent="0.25">
      <c r="A2017" s="1" t="s">
        <v>6261</v>
      </c>
      <c r="B2017" s="2">
        <v>67107368</v>
      </c>
      <c r="C2017" s="2" t="s">
        <v>203</v>
      </c>
      <c r="D2017" s="4">
        <v>27539.25</v>
      </c>
      <c r="E2017" s="1" t="s">
        <v>12</v>
      </c>
      <c r="F2017" s="1" t="s">
        <v>115</v>
      </c>
      <c r="G2017" s="1" t="s">
        <v>4074</v>
      </c>
      <c r="H2017" s="1" t="s">
        <v>6262</v>
      </c>
      <c r="I2017" s="1">
        <v>172133.59938319999</v>
      </c>
      <c r="J2017" s="1" t="s">
        <v>6263</v>
      </c>
    </row>
    <row r="2018" spans="1:10" x14ac:dyDescent="0.25">
      <c r="A2018" s="1" t="s">
        <v>3437</v>
      </c>
      <c r="B2018" s="2">
        <v>393858976</v>
      </c>
      <c r="C2018" s="2" t="s">
        <v>194</v>
      </c>
      <c r="D2018" s="4">
        <v>30826.5</v>
      </c>
      <c r="E2018" s="1" t="s">
        <v>12</v>
      </c>
      <c r="F2018" s="1" t="s">
        <v>610</v>
      </c>
      <c r="G2018" s="1" t="s">
        <v>4119</v>
      </c>
      <c r="H2018" s="1" t="s">
        <v>6264</v>
      </c>
      <c r="I2018" s="1">
        <v>40997.799149999999</v>
      </c>
      <c r="J2018" s="1" t="s">
        <v>6265</v>
      </c>
    </row>
    <row r="2019" spans="1:10" x14ac:dyDescent="0.25">
      <c r="A2019" s="1" t="s">
        <v>6266</v>
      </c>
      <c r="B2019" s="2">
        <v>198335679</v>
      </c>
      <c r="C2019" s="2" t="s">
        <v>869</v>
      </c>
      <c r="D2019" s="4">
        <v>17312.25</v>
      </c>
      <c r="E2019" s="1" t="s">
        <v>12</v>
      </c>
      <c r="F2019" s="1" t="s">
        <v>336</v>
      </c>
      <c r="G2019" s="1" t="s">
        <v>4105</v>
      </c>
      <c r="H2019" s="1" t="s">
        <v>6267</v>
      </c>
      <c r="I2019" s="1">
        <v>215114.72926416001</v>
      </c>
      <c r="J2019" s="1" t="s">
        <v>6268</v>
      </c>
    </row>
    <row r="2020" spans="1:10" x14ac:dyDescent="0.25">
      <c r="A2020" s="1" t="s">
        <v>6269</v>
      </c>
      <c r="B2020" s="2">
        <v>90601850</v>
      </c>
      <c r="C2020" s="2" t="s">
        <v>348</v>
      </c>
      <c r="D2020" s="4">
        <v>28635</v>
      </c>
      <c r="E2020" s="1" t="s">
        <v>12</v>
      </c>
      <c r="F2020" s="1" t="s">
        <v>2364</v>
      </c>
      <c r="G2020" s="1" t="s">
        <v>4088</v>
      </c>
      <c r="H2020" s="1" t="s">
        <v>6270</v>
      </c>
      <c r="I2020" s="1">
        <v>9392.5401335999995</v>
      </c>
      <c r="J2020" s="1" t="s">
        <v>6271</v>
      </c>
    </row>
    <row r="2021" spans="1:10" x14ac:dyDescent="0.25">
      <c r="A2021" s="1" t="s">
        <v>6272</v>
      </c>
      <c r="B2021" s="2">
        <v>658326980</v>
      </c>
      <c r="C2021" s="2" t="s">
        <v>28</v>
      </c>
      <c r="D2021" s="4">
        <v>32652.75</v>
      </c>
      <c r="E2021" s="1" t="s">
        <v>12</v>
      </c>
      <c r="F2021" s="1" t="s">
        <v>519</v>
      </c>
      <c r="G2021" s="1" t="s">
        <v>4084</v>
      </c>
      <c r="H2021" s="1" t="s">
        <v>6273</v>
      </c>
      <c r="I2021" s="1">
        <v>248861.5974</v>
      </c>
      <c r="J2021" s="1" t="s">
        <v>6274</v>
      </c>
    </row>
    <row r="2022" spans="1:10" x14ac:dyDescent="0.25">
      <c r="A2022" s="1" t="s">
        <v>6275</v>
      </c>
      <c r="B2022" s="2">
        <v>537521887</v>
      </c>
      <c r="C2022" s="2" t="s">
        <v>143</v>
      </c>
      <c r="D2022" s="4">
        <v>34479</v>
      </c>
      <c r="E2022" s="1" t="s">
        <v>12</v>
      </c>
      <c r="F2022" s="1" t="s">
        <v>176</v>
      </c>
      <c r="G2022" s="1" t="s">
        <v>4084</v>
      </c>
      <c r="H2022" s="1" t="s">
        <v>6276</v>
      </c>
      <c r="I2022" s="1">
        <v>258560.65572479999</v>
      </c>
      <c r="J2022" s="1" t="s">
        <v>6277</v>
      </c>
    </row>
    <row r="2023" spans="1:10" x14ac:dyDescent="0.25">
      <c r="A2023" s="1" t="s">
        <v>6278</v>
      </c>
      <c r="B2023" s="2">
        <v>927583432</v>
      </c>
      <c r="C2023" s="2" t="s">
        <v>255</v>
      </c>
      <c r="D2023" s="4">
        <v>25347.75</v>
      </c>
      <c r="E2023" s="1" t="s">
        <v>12</v>
      </c>
      <c r="F2023" s="1" t="s">
        <v>587</v>
      </c>
      <c r="G2023" s="1" t="s">
        <v>4084</v>
      </c>
      <c r="H2023" s="1" t="s">
        <v>6279</v>
      </c>
      <c r="I2023" s="1">
        <v>536633.29874</v>
      </c>
      <c r="J2023" s="1" t="s">
        <v>6280</v>
      </c>
    </row>
    <row r="2024" spans="1:10" x14ac:dyDescent="0.25">
      <c r="A2024" s="1" t="s">
        <v>6281</v>
      </c>
      <c r="B2024" s="2">
        <v>374895648</v>
      </c>
      <c r="C2024" s="2" t="s">
        <v>335</v>
      </c>
      <c r="D2024" s="4">
        <v>19869</v>
      </c>
      <c r="E2024" s="1" t="s">
        <v>12</v>
      </c>
      <c r="F2024" s="1" t="s">
        <v>870</v>
      </c>
      <c r="G2024" s="1" t="s">
        <v>4105</v>
      </c>
      <c r="H2024" s="1" t="s">
        <v>6282</v>
      </c>
      <c r="I2024" s="1">
        <v>787734.8575866</v>
      </c>
      <c r="J2024" s="1" t="s">
        <v>6283</v>
      </c>
    </row>
    <row r="2025" spans="1:10" x14ac:dyDescent="0.25">
      <c r="A2025" s="1" t="s">
        <v>6284</v>
      </c>
      <c r="B2025" s="2">
        <v>925159799</v>
      </c>
      <c r="C2025" s="2" t="s">
        <v>573</v>
      </c>
      <c r="D2025" s="4">
        <v>26808.75</v>
      </c>
      <c r="E2025" s="1" t="s">
        <v>12</v>
      </c>
      <c r="F2025" s="1" t="s">
        <v>147</v>
      </c>
      <c r="G2025" s="1" t="s">
        <v>4066</v>
      </c>
      <c r="H2025" s="1" t="s">
        <v>6285</v>
      </c>
      <c r="I2025" s="1">
        <v>23627.291889600001</v>
      </c>
      <c r="J2025" s="1" t="s">
        <v>6286</v>
      </c>
    </row>
    <row r="2026" spans="1:10" x14ac:dyDescent="0.25">
      <c r="A2026" s="1" t="s">
        <v>6287</v>
      </c>
      <c r="B2026" s="2">
        <v>271461401</v>
      </c>
      <c r="C2026" s="2" t="s">
        <v>573</v>
      </c>
      <c r="D2026" s="4">
        <v>26808.75</v>
      </c>
      <c r="E2026" s="1" t="s">
        <v>12</v>
      </c>
      <c r="F2026" s="1" t="s">
        <v>135</v>
      </c>
      <c r="G2026" s="1" t="s">
        <v>4099</v>
      </c>
      <c r="H2026" s="1" t="s">
        <v>6288</v>
      </c>
      <c r="I2026" s="1">
        <v>51039.096191999997</v>
      </c>
      <c r="J2026" s="1" t="s">
        <v>6289</v>
      </c>
    </row>
    <row r="2027" spans="1:10" x14ac:dyDescent="0.25">
      <c r="A2027" s="1" t="s">
        <v>6290</v>
      </c>
      <c r="B2027" s="2">
        <v>799719608</v>
      </c>
      <c r="C2027" s="2" t="s">
        <v>240</v>
      </c>
      <c r="D2027" s="4">
        <v>22060.5</v>
      </c>
      <c r="E2027" s="1" t="s">
        <v>12</v>
      </c>
      <c r="F2027" s="1" t="s">
        <v>168</v>
      </c>
      <c r="G2027" s="1" t="s">
        <v>4112</v>
      </c>
      <c r="H2027" s="1" t="s">
        <v>6291</v>
      </c>
      <c r="I2027" s="1">
        <v>15276.1935744</v>
      </c>
      <c r="J2027" s="1" t="s">
        <v>6292</v>
      </c>
    </row>
    <row r="2028" spans="1:10" x14ac:dyDescent="0.25">
      <c r="A2028" s="1" t="s">
        <v>6293</v>
      </c>
      <c r="B2028" s="2">
        <v>41035589</v>
      </c>
      <c r="C2028" s="2" t="s">
        <v>33</v>
      </c>
      <c r="D2028" s="4">
        <v>13659.75</v>
      </c>
      <c r="E2028" s="1" t="s">
        <v>12</v>
      </c>
      <c r="F2028" s="1" t="s">
        <v>264</v>
      </c>
      <c r="G2028" s="1" t="s">
        <v>4105</v>
      </c>
      <c r="H2028" s="1" t="s">
        <v>6294</v>
      </c>
      <c r="I2028" s="1">
        <v>155537.99849279999</v>
      </c>
      <c r="J2028" s="1" t="s">
        <v>6295</v>
      </c>
    </row>
    <row r="2029" spans="1:10" x14ac:dyDescent="0.25">
      <c r="A2029" s="1" t="s">
        <v>6296</v>
      </c>
      <c r="B2029" s="2">
        <v>838153424</v>
      </c>
      <c r="C2029" s="2" t="s">
        <v>226</v>
      </c>
      <c r="D2029" s="4">
        <v>31557</v>
      </c>
      <c r="E2029" s="1" t="s">
        <v>12</v>
      </c>
      <c r="F2029" s="1" t="s">
        <v>68</v>
      </c>
      <c r="G2029" s="1" t="s">
        <v>4148</v>
      </c>
      <c r="H2029" s="1" t="s">
        <v>6297</v>
      </c>
      <c r="I2029" s="1">
        <v>15511.590528000001</v>
      </c>
      <c r="J2029" s="1" t="s">
        <v>6298</v>
      </c>
    </row>
    <row r="2030" spans="1:10" x14ac:dyDescent="0.25">
      <c r="A2030" s="1" t="s">
        <v>6299</v>
      </c>
      <c r="B2030" s="2">
        <v>953439153</v>
      </c>
      <c r="C2030" s="2" t="s">
        <v>1201</v>
      </c>
      <c r="D2030" s="4">
        <v>30461.25</v>
      </c>
      <c r="E2030" s="1" t="s">
        <v>12</v>
      </c>
      <c r="F2030" s="1" t="s">
        <v>561</v>
      </c>
      <c r="G2030" s="1" t="s">
        <v>4074</v>
      </c>
      <c r="H2030" s="1" t="s">
        <v>6300</v>
      </c>
      <c r="I2030" s="1">
        <v>136712.69367184001</v>
      </c>
      <c r="J2030" s="1" t="s">
        <v>6301</v>
      </c>
    </row>
    <row r="2031" spans="1:10" x14ac:dyDescent="0.25">
      <c r="A2031" s="1" t="s">
        <v>6302</v>
      </c>
      <c r="B2031" s="2">
        <v>721822203</v>
      </c>
      <c r="C2031" s="2" t="s">
        <v>33</v>
      </c>
      <c r="D2031" s="4">
        <v>13659.75</v>
      </c>
      <c r="E2031" s="1" t="s">
        <v>12</v>
      </c>
      <c r="F2031" s="1" t="s">
        <v>305</v>
      </c>
      <c r="G2031" s="1" t="s">
        <v>4105</v>
      </c>
      <c r="H2031" s="1" t="s">
        <v>6303</v>
      </c>
      <c r="I2031" s="1">
        <v>76028.948195200006</v>
      </c>
      <c r="J2031" s="1" t="s">
        <v>6304</v>
      </c>
    </row>
    <row r="2032" spans="1:10" x14ac:dyDescent="0.25">
      <c r="A2032" s="1" t="s">
        <v>6305</v>
      </c>
      <c r="B2032" s="2">
        <v>748608391</v>
      </c>
      <c r="C2032" s="2" t="s">
        <v>129</v>
      </c>
      <c r="D2032" s="4">
        <v>15120.75</v>
      </c>
      <c r="E2032" s="1" t="s">
        <v>12</v>
      </c>
      <c r="F2032" s="1" t="s">
        <v>1242</v>
      </c>
      <c r="G2032" s="1" t="s">
        <v>4088</v>
      </c>
      <c r="H2032" s="1" t="s">
        <v>6306</v>
      </c>
      <c r="I2032" s="1">
        <v>506302.24789170001</v>
      </c>
      <c r="J2032" s="1" t="s">
        <v>6307</v>
      </c>
    </row>
    <row r="2033" spans="1:10" x14ac:dyDescent="0.25">
      <c r="A2033" s="1" t="s">
        <v>6308</v>
      </c>
      <c r="B2033" s="2">
        <v>494672186</v>
      </c>
      <c r="C2033" s="2" t="s">
        <v>389</v>
      </c>
      <c r="D2033" s="4">
        <v>29365.5</v>
      </c>
      <c r="E2033" s="1" t="s">
        <v>12</v>
      </c>
      <c r="F2033" s="1" t="s">
        <v>426</v>
      </c>
      <c r="G2033" s="1" t="s">
        <v>4066</v>
      </c>
      <c r="H2033" s="1" t="s">
        <v>6309</v>
      </c>
      <c r="I2033" s="1">
        <v>719634.04073400004</v>
      </c>
      <c r="J2033" s="1" t="s">
        <v>6310</v>
      </c>
    </row>
    <row r="2034" spans="1:10" x14ac:dyDescent="0.25">
      <c r="A2034" s="1" t="s">
        <v>6311</v>
      </c>
      <c r="B2034" s="2">
        <v>547380411</v>
      </c>
      <c r="C2034" s="2" t="s">
        <v>77</v>
      </c>
      <c r="D2034" s="4">
        <v>23521.5</v>
      </c>
      <c r="E2034" s="1" t="s">
        <v>12</v>
      </c>
      <c r="F2034" s="1" t="s">
        <v>985</v>
      </c>
      <c r="G2034" s="1" t="s">
        <v>4148</v>
      </c>
      <c r="H2034" s="1" t="s">
        <v>6312</v>
      </c>
      <c r="I2034" s="1">
        <v>56465.768452080003</v>
      </c>
      <c r="J2034" s="1" t="s">
        <v>6313</v>
      </c>
    </row>
    <row r="2035" spans="1:10" x14ac:dyDescent="0.25">
      <c r="A2035" s="1" t="s">
        <v>6314</v>
      </c>
      <c r="B2035" s="2">
        <v>142605776</v>
      </c>
      <c r="C2035" s="2" t="s">
        <v>18</v>
      </c>
      <c r="D2035" s="4">
        <v>33018</v>
      </c>
      <c r="E2035" s="1" t="s">
        <v>12</v>
      </c>
      <c r="F2035" s="1" t="s">
        <v>199</v>
      </c>
      <c r="G2035" s="1" t="s">
        <v>4074</v>
      </c>
      <c r="H2035" s="1" t="s">
        <v>6315</v>
      </c>
      <c r="I2035" s="1">
        <v>69349.776152799997</v>
      </c>
      <c r="J2035" s="1" t="s">
        <v>6316</v>
      </c>
    </row>
    <row r="2036" spans="1:10" x14ac:dyDescent="0.25">
      <c r="A2036" s="1" t="s">
        <v>494</v>
      </c>
      <c r="B2036" s="2">
        <v>25972264</v>
      </c>
      <c r="C2036" s="2" t="s">
        <v>194</v>
      </c>
      <c r="D2036" s="4">
        <v>30826.5</v>
      </c>
      <c r="E2036" s="1" t="s">
        <v>12</v>
      </c>
      <c r="F2036" s="1" t="s">
        <v>323</v>
      </c>
      <c r="G2036" s="1" t="s">
        <v>4084</v>
      </c>
      <c r="H2036" s="1" t="s">
        <v>6317</v>
      </c>
      <c r="I2036" s="1">
        <v>74735.587459169998</v>
      </c>
      <c r="J2036" s="1" t="s">
        <v>6318</v>
      </c>
    </row>
    <row r="2037" spans="1:10" x14ac:dyDescent="0.25">
      <c r="A2037" s="1" t="s">
        <v>6319</v>
      </c>
      <c r="B2037" s="2">
        <v>399588315</v>
      </c>
      <c r="C2037" s="2" t="s">
        <v>403</v>
      </c>
      <c r="D2037" s="4">
        <v>31922.25</v>
      </c>
      <c r="E2037" s="1" t="s">
        <v>12</v>
      </c>
      <c r="F2037" s="1" t="s">
        <v>721</v>
      </c>
      <c r="G2037" s="1" t="s">
        <v>4066</v>
      </c>
      <c r="H2037" s="1" t="s">
        <v>6320</v>
      </c>
      <c r="I2037" s="1">
        <v>103732.017844</v>
      </c>
      <c r="J2037" s="1" t="s">
        <v>6321</v>
      </c>
    </row>
    <row r="2038" spans="1:10" x14ac:dyDescent="0.25">
      <c r="A2038" s="1" t="s">
        <v>6322</v>
      </c>
      <c r="B2038" s="2">
        <v>383229683</v>
      </c>
      <c r="C2038" s="2" t="s">
        <v>365</v>
      </c>
      <c r="D2038" s="4">
        <v>37035.75</v>
      </c>
      <c r="E2038" s="1" t="s">
        <v>12</v>
      </c>
      <c r="F2038" s="1" t="s">
        <v>561</v>
      </c>
      <c r="G2038" s="1" t="s">
        <v>4105</v>
      </c>
      <c r="H2038" s="1" t="s">
        <v>6323</v>
      </c>
      <c r="I2038" s="1">
        <v>13352.353300000001</v>
      </c>
      <c r="J2038" s="1" t="s">
        <v>6324</v>
      </c>
    </row>
    <row r="2039" spans="1:10" x14ac:dyDescent="0.25">
      <c r="A2039" s="1" t="s">
        <v>6325</v>
      </c>
      <c r="B2039" s="2">
        <v>74614025</v>
      </c>
      <c r="C2039" s="2" t="s">
        <v>143</v>
      </c>
      <c r="D2039" s="4">
        <v>34479</v>
      </c>
      <c r="E2039" s="1" t="s">
        <v>12</v>
      </c>
      <c r="F2039" s="1" t="s">
        <v>163</v>
      </c>
      <c r="G2039" s="1" t="s">
        <v>4066</v>
      </c>
      <c r="H2039" s="1" t="s">
        <v>6326</v>
      </c>
      <c r="I2039" s="1">
        <v>78123.942325800002</v>
      </c>
      <c r="J2039" s="1" t="s">
        <v>6327</v>
      </c>
    </row>
    <row r="2040" spans="1:10" x14ac:dyDescent="0.25">
      <c r="A2040" s="1" t="s">
        <v>6328</v>
      </c>
      <c r="B2040" s="2">
        <v>327328790</v>
      </c>
      <c r="C2040" s="2" t="s">
        <v>281</v>
      </c>
      <c r="D2040" s="4">
        <v>21695.25</v>
      </c>
      <c r="E2040" s="1" t="s">
        <v>12</v>
      </c>
      <c r="F2040" s="1" t="s">
        <v>885</v>
      </c>
      <c r="G2040" s="1" t="s">
        <v>4066</v>
      </c>
      <c r="H2040" s="1" t="s">
        <v>6329</v>
      </c>
      <c r="I2040" s="1">
        <v>820908.81796769996</v>
      </c>
      <c r="J2040" s="1" t="s">
        <v>6330</v>
      </c>
    </row>
    <row r="2041" spans="1:10" x14ac:dyDescent="0.25">
      <c r="A2041" s="1" t="s">
        <v>6331</v>
      </c>
      <c r="B2041" s="2">
        <v>746872224</v>
      </c>
      <c r="C2041" s="2" t="s">
        <v>556</v>
      </c>
      <c r="D2041" s="4">
        <v>27174</v>
      </c>
      <c r="E2041" s="1" t="s">
        <v>12</v>
      </c>
      <c r="F2041" s="1" t="s">
        <v>483</v>
      </c>
      <c r="G2041" s="1" t="s">
        <v>4084</v>
      </c>
      <c r="H2041" s="1" t="s">
        <v>6332</v>
      </c>
      <c r="I2041" s="1">
        <v>14274.931204160001</v>
      </c>
      <c r="J2041" s="1" t="s">
        <v>6333</v>
      </c>
    </row>
    <row r="2042" spans="1:10" x14ac:dyDescent="0.25">
      <c r="A2042" s="1" t="s">
        <v>6334</v>
      </c>
      <c r="B2042" s="2">
        <v>64456357</v>
      </c>
      <c r="C2042" s="2" t="s">
        <v>62</v>
      </c>
      <c r="D2042" s="4">
        <v>22791</v>
      </c>
      <c r="E2042" s="1" t="s">
        <v>12</v>
      </c>
      <c r="F2042" s="1" t="s">
        <v>251</v>
      </c>
      <c r="G2042" s="1" t="s">
        <v>4066</v>
      </c>
      <c r="H2042" s="1" t="s">
        <v>6335</v>
      </c>
      <c r="I2042" s="1">
        <v>578202.75368960004</v>
      </c>
      <c r="J2042" s="1" t="s">
        <v>6336</v>
      </c>
    </row>
    <row r="2043" spans="1:10" x14ac:dyDescent="0.25">
      <c r="A2043" s="1" t="s">
        <v>6337</v>
      </c>
      <c r="B2043" s="2">
        <v>81498368</v>
      </c>
      <c r="C2043" s="2" t="s">
        <v>124</v>
      </c>
      <c r="D2043" s="4">
        <v>14025</v>
      </c>
      <c r="E2043" s="1" t="s">
        <v>12</v>
      </c>
      <c r="F2043" s="1" t="s">
        <v>1721</v>
      </c>
      <c r="G2043" s="1" t="s">
        <v>4084</v>
      </c>
      <c r="H2043" s="1" t="s">
        <v>6338</v>
      </c>
      <c r="I2043" s="1">
        <v>124924.75731450001</v>
      </c>
      <c r="J2043" s="1" t="s">
        <v>6339</v>
      </c>
    </row>
    <row r="2044" spans="1:10" x14ac:dyDescent="0.25">
      <c r="A2044" s="1" t="s">
        <v>6340</v>
      </c>
      <c r="B2044" s="2">
        <v>392190501</v>
      </c>
      <c r="C2044" s="2" t="s">
        <v>403</v>
      </c>
      <c r="D2044" s="4">
        <v>31922.25</v>
      </c>
      <c r="E2044" s="1" t="s">
        <v>12</v>
      </c>
      <c r="F2044" s="1" t="s">
        <v>251</v>
      </c>
      <c r="G2044" s="1" t="s">
        <v>4119</v>
      </c>
      <c r="H2044" s="1" t="s">
        <v>6341</v>
      </c>
      <c r="I2044" s="1">
        <v>62269.996942999998</v>
      </c>
      <c r="J2044" s="1" t="s">
        <v>6342</v>
      </c>
    </row>
    <row r="2045" spans="1:10" x14ac:dyDescent="0.25">
      <c r="A2045" s="1" t="s">
        <v>6343</v>
      </c>
      <c r="B2045" s="2">
        <v>457123899</v>
      </c>
      <c r="C2045" s="2" t="s">
        <v>38</v>
      </c>
      <c r="D2045" s="4">
        <v>21330</v>
      </c>
      <c r="E2045" s="1" t="s">
        <v>12</v>
      </c>
      <c r="F2045" s="1" t="s">
        <v>282</v>
      </c>
      <c r="G2045" s="1" t="s">
        <v>4070</v>
      </c>
      <c r="H2045" s="1" t="s">
        <v>6344</v>
      </c>
      <c r="I2045" s="1">
        <v>388083.61148616002</v>
      </c>
      <c r="J2045" s="1" t="s">
        <v>6345</v>
      </c>
    </row>
    <row r="2046" spans="1:10" x14ac:dyDescent="0.25">
      <c r="A2046" s="1" t="s">
        <v>6346</v>
      </c>
      <c r="B2046" s="2">
        <v>550594586</v>
      </c>
      <c r="C2046" s="2" t="s">
        <v>72</v>
      </c>
      <c r="D2046" s="4">
        <v>34844.25</v>
      </c>
      <c r="E2046" s="1" t="s">
        <v>12</v>
      </c>
      <c r="F2046" s="1" t="s">
        <v>1469</v>
      </c>
      <c r="G2046" s="1" t="s">
        <v>4119</v>
      </c>
      <c r="H2046" s="1" t="s">
        <v>6347</v>
      </c>
      <c r="I2046" s="1">
        <v>102887.5819608</v>
      </c>
      <c r="J2046" s="1" t="s">
        <v>6348</v>
      </c>
    </row>
    <row r="2047" spans="1:10" x14ac:dyDescent="0.25">
      <c r="A2047" s="1" t="s">
        <v>6349</v>
      </c>
      <c r="B2047" s="2">
        <v>348591655</v>
      </c>
      <c r="C2047" s="2" t="s">
        <v>162</v>
      </c>
      <c r="D2047" s="4">
        <v>15851.25</v>
      </c>
      <c r="E2047" s="1" t="s">
        <v>12</v>
      </c>
      <c r="F2047" s="1" t="s">
        <v>190</v>
      </c>
      <c r="G2047" s="1" t="s">
        <v>4070</v>
      </c>
      <c r="H2047" s="1" t="s">
        <v>6350</v>
      </c>
      <c r="I2047" s="1">
        <v>27335.8141875</v>
      </c>
      <c r="J2047" s="1" t="s">
        <v>95</v>
      </c>
    </row>
    <row r="2048" spans="1:10" x14ac:dyDescent="0.25">
      <c r="A2048" s="1" t="s">
        <v>6351</v>
      </c>
      <c r="B2048" s="2">
        <v>23985999</v>
      </c>
      <c r="C2048" s="2" t="s">
        <v>452</v>
      </c>
      <c r="D2048" s="4">
        <v>26078.25</v>
      </c>
      <c r="E2048" s="1" t="s">
        <v>12</v>
      </c>
      <c r="F2048" s="1" t="s">
        <v>2176</v>
      </c>
      <c r="G2048" s="1" t="s">
        <v>4112</v>
      </c>
      <c r="H2048" s="1" t="s">
        <v>6352</v>
      </c>
      <c r="I2048" s="1">
        <v>160195.45085279999</v>
      </c>
      <c r="J2048" s="1" t="s">
        <v>6353</v>
      </c>
    </row>
    <row r="2049" spans="1:10" x14ac:dyDescent="0.25">
      <c r="A2049" s="1" t="s">
        <v>6354</v>
      </c>
      <c r="B2049" s="2">
        <v>892875281</v>
      </c>
      <c r="C2049" s="2" t="s">
        <v>72</v>
      </c>
      <c r="D2049" s="4">
        <v>34844.25</v>
      </c>
      <c r="E2049" s="1" t="s">
        <v>12</v>
      </c>
      <c r="F2049" s="1" t="s">
        <v>78</v>
      </c>
      <c r="G2049" s="1" t="s">
        <v>4112</v>
      </c>
      <c r="H2049" s="1" t="s">
        <v>6355</v>
      </c>
      <c r="I2049" s="1">
        <v>396254.82126320997</v>
      </c>
      <c r="J2049" s="1" t="s">
        <v>6356</v>
      </c>
    </row>
    <row r="2050" spans="1:10" x14ac:dyDescent="0.25">
      <c r="A2050" s="1" t="s">
        <v>6357</v>
      </c>
      <c r="B2050" s="2">
        <v>935714648</v>
      </c>
      <c r="C2050" s="2" t="s">
        <v>498</v>
      </c>
      <c r="D2050" s="4">
        <v>37766.25</v>
      </c>
      <c r="E2050" s="1" t="s">
        <v>12</v>
      </c>
      <c r="F2050" s="1" t="s">
        <v>1746</v>
      </c>
      <c r="G2050" s="1" t="s">
        <v>4105</v>
      </c>
      <c r="H2050" s="1" t="s">
        <v>6358</v>
      </c>
      <c r="I2050" s="1">
        <v>12012.796887</v>
      </c>
      <c r="J2050" s="1" t="s">
        <v>6359</v>
      </c>
    </row>
    <row r="2051" spans="1:10" x14ac:dyDescent="0.25">
      <c r="A2051" s="1" t="s">
        <v>6360</v>
      </c>
      <c r="B2051" s="2">
        <v>305303485</v>
      </c>
      <c r="C2051" s="2" t="s">
        <v>189</v>
      </c>
      <c r="D2051" s="4">
        <v>22425.75</v>
      </c>
      <c r="E2051" s="1" t="s">
        <v>12</v>
      </c>
      <c r="F2051" s="1" t="s">
        <v>829</v>
      </c>
      <c r="G2051" s="1" t="s">
        <v>4062</v>
      </c>
      <c r="H2051" s="1" t="s">
        <v>6361</v>
      </c>
      <c r="I2051" s="1">
        <v>82634.855546880004</v>
      </c>
      <c r="J2051" s="1" t="s">
        <v>6362</v>
      </c>
    </row>
    <row r="2052" spans="1:10" x14ac:dyDescent="0.25">
      <c r="A2052" s="1" t="s">
        <v>6363</v>
      </c>
      <c r="B2052" s="2">
        <v>833296386</v>
      </c>
      <c r="C2052" s="2" t="s">
        <v>72</v>
      </c>
      <c r="D2052" s="4">
        <v>34844.25</v>
      </c>
      <c r="E2052" s="1" t="s">
        <v>12</v>
      </c>
      <c r="F2052" s="1" t="s">
        <v>106</v>
      </c>
      <c r="G2052" s="1" t="s">
        <v>4070</v>
      </c>
      <c r="H2052" s="1" t="s">
        <v>6364</v>
      </c>
      <c r="I2052" s="1">
        <v>174113.5327668</v>
      </c>
      <c r="J2052" s="1" t="s">
        <v>6365</v>
      </c>
    </row>
    <row r="2053" spans="1:10" x14ac:dyDescent="0.25">
      <c r="A2053" s="1" t="s">
        <v>6366</v>
      </c>
      <c r="B2053" s="2">
        <v>158304189</v>
      </c>
      <c r="C2053" s="2" t="s">
        <v>167</v>
      </c>
      <c r="D2053" s="4">
        <v>18773.25</v>
      </c>
      <c r="E2053" s="1" t="s">
        <v>12</v>
      </c>
      <c r="F2053" s="1" t="s">
        <v>989</v>
      </c>
      <c r="G2053" s="1" t="s">
        <v>4095</v>
      </c>
      <c r="H2053" s="1" t="s">
        <v>6367</v>
      </c>
      <c r="I2053" s="1">
        <v>256364.40063168001</v>
      </c>
      <c r="J2053" s="1" t="s">
        <v>6368</v>
      </c>
    </row>
    <row r="2054" spans="1:10" x14ac:dyDescent="0.25">
      <c r="A2054" s="1" t="s">
        <v>6369</v>
      </c>
      <c r="B2054" s="2">
        <v>802088876</v>
      </c>
      <c r="C2054" s="2" t="s">
        <v>67</v>
      </c>
      <c r="D2054" s="4">
        <v>23156.25</v>
      </c>
      <c r="E2054" s="1" t="s">
        <v>12</v>
      </c>
      <c r="F2054" s="1" t="s">
        <v>1242</v>
      </c>
      <c r="G2054" s="1" t="s">
        <v>4112</v>
      </c>
      <c r="H2054" s="1" t="s">
        <v>6370</v>
      </c>
      <c r="I2054" s="1">
        <v>384457.25061411998</v>
      </c>
      <c r="J2054" s="1" t="s">
        <v>6371</v>
      </c>
    </row>
    <row r="2055" spans="1:10" x14ac:dyDescent="0.25">
      <c r="A2055" s="1" t="s">
        <v>6372</v>
      </c>
      <c r="B2055" s="2">
        <v>903001679</v>
      </c>
      <c r="C2055" s="2" t="s">
        <v>47</v>
      </c>
      <c r="D2055" s="4">
        <v>31191.75</v>
      </c>
      <c r="E2055" s="1" t="s">
        <v>12</v>
      </c>
      <c r="F2055" s="1" t="s">
        <v>73</v>
      </c>
      <c r="G2055" s="1" t="s">
        <v>4074</v>
      </c>
      <c r="H2055" s="1" t="s">
        <v>6373</v>
      </c>
      <c r="I2055" s="1">
        <v>328186.1947392</v>
      </c>
      <c r="J2055" s="1" t="s">
        <v>6374</v>
      </c>
    </row>
    <row r="2056" spans="1:10" x14ac:dyDescent="0.25">
      <c r="A2056" s="1" t="s">
        <v>6375</v>
      </c>
      <c r="B2056" s="2">
        <v>382278715</v>
      </c>
      <c r="C2056" s="2" t="s">
        <v>143</v>
      </c>
      <c r="D2056" s="4">
        <v>34479</v>
      </c>
      <c r="E2056" s="1" t="s">
        <v>12</v>
      </c>
      <c r="F2056" s="1" t="s">
        <v>163</v>
      </c>
      <c r="G2056" s="1" t="s">
        <v>4099</v>
      </c>
      <c r="H2056" s="1" t="s">
        <v>6376</v>
      </c>
      <c r="I2056" s="1">
        <v>99832.860665440006</v>
      </c>
      <c r="J2056" s="1" t="s">
        <v>6377</v>
      </c>
    </row>
    <row r="2057" spans="1:10" x14ac:dyDescent="0.25">
      <c r="A2057" s="1" t="s">
        <v>6378</v>
      </c>
      <c r="B2057" s="2">
        <v>111392645</v>
      </c>
      <c r="C2057" s="2" t="s">
        <v>18</v>
      </c>
      <c r="D2057" s="4">
        <v>33018</v>
      </c>
      <c r="E2057" s="1" t="s">
        <v>12</v>
      </c>
      <c r="F2057" s="1" t="s">
        <v>260</v>
      </c>
      <c r="G2057" s="1" t="s">
        <v>4105</v>
      </c>
      <c r="H2057" s="1" t="s">
        <v>6379</v>
      </c>
      <c r="I2057" s="1">
        <v>89353.318859999999</v>
      </c>
      <c r="J2057" s="1" t="s">
        <v>6380</v>
      </c>
    </row>
    <row r="2058" spans="1:10" x14ac:dyDescent="0.25">
      <c r="A2058" s="1" t="s">
        <v>6381</v>
      </c>
      <c r="B2058" s="2">
        <v>932589685</v>
      </c>
      <c r="C2058" s="2" t="s">
        <v>82</v>
      </c>
      <c r="D2058" s="4">
        <v>16947</v>
      </c>
      <c r="E2058" s="1" t="s">
        <v>12</v>
      </c>
      <c r="F2058" s="1" t="s">
        <v>1047</v>
      </c>
      <c r="G2058" s="1" t="s">
        <v>4062</v>
      </c>
      <c r="H2058" s="1" t="s">
        <v>6382</v>
      </c>
      <c r="I2058" s="1">
        <v>112541.95091663999</v>
      </c>
      <c r="J2058" s="1" t="s">
        <v>6383</v>
      </c>
    </row>
    <row r="2059" spans="1:10" x14ac:dyDescent="0.25">
      <c r="A2059" s="1" t="s">
        <v>6384</v>
      </c>
      <c r="B2059" s="2">
        <v>972428622</v>
      </c>
      <c r="C2059" s="2" t="s">
        <v>28</v>
      </c>
      <c r="D2059" s="4">
        <v>32652.75</v>
      </c>
      <c r="E2059" s="1" t="s">
        <v>12</v>
      </c>
      <c r="F2059" s="1" t="s">
        <v>993</v>
      </c>
      <c r="G2059" s="1" t="s">
        <v>4074</v>
      </c>
      <c r="H2059" s="1" t="s">
        <v>6385</v>
      </c>
      <c r="I2059" s="1">
        <v>9541.63178892</v>
      </c>
      <c r="J2059" s="1" t="s">
        <v>6386</v>
      </c>
    </row>
    <row r="2060" spans="1:10" x14ac:dyDescent="0.25">
      <c r="A2060" s="1" t="s">
        <v>4964</v>
      </c>
      <c r="B2060" s="2">
        <v>784328008</v>
      </c>
      <c r="C2060" s="2" t="s">
        <v>513</v>
      </c>
      <c r="D2060" s="4">
        <v>32287.5</v>
      </c>
      <c r="E2060" s="1" t="s">
        <v>12</v>
      </c>
      <c r="F2060" s="1" t="s">
        <v>395</v>
      </c>
      <c r="G2060" s="1" t="s">
        <v>4066</v>
      </c>
      <c r="H2060" s="1" t="s">
        <v>6387</v>
      </c>
      <c r="I2060" s="1">
        <v>13573.73541888</v>
      </c>
      <c r="J2060" s="1" t="s">
        <v>4575</v>
      </c>
    </row>
    <row r="2061" spans="1:10" x14ac:dyDescent="0.25">
      <c r="A2061" s="1" t="s">
        <v>6388</v>
      </c>
      <c r="B2061" s="2">
        <v>257586339</v>
      </c>
      <c r="C2061" s="2" t="s">
        <v>87</v>
      </c>
      <c r="D2061" s="4">
        <v>16581.75</v>
      </c>
      <c r="E2061" s="1" t="s">
        <v>12</v>
      </c>
      <c r="F2061" s="1" t="s">
        <v>587</v>
      </c>
      <c r="G2061" s="1" t="s">
        <v>4105</v>
      </c>
      <c r="H2061" s="1" t="s">
        <v>6389</v>
      </c>
      <c r="I2061" s="1">
        <v>463159.311552</v>
      </c>
      <c r="J2061" s="1" t="s">
        <v>6390</v>
      </c>
    </row>
    <row r="2062" spans="1:10" x14ac:dyDescent="0.25">
      <c r="A2062" s="1" t="s">
        <v>6391</v>
      </c>
      <c r="B2062" s="2">
        <v>96104372</v>
      </c>
      <c r="C2062" s="2" t="s">
        <v>72</v>
      </c>
      <c r="D2062" s="4">
        <v>34844.25</v>
      </c>
      <c r="E2062" s="1" t="s">
        <v>12</v>
      </c>
      <c r="F2062" s="1" t="s">
        <v>246</v>
      </c>
      <c r="G2062" s="1" t="s">
        <v>4088</v>
      </c>
      <c r="H2062" s="1" t="s">
        <v>6392</v>
      </c>
      <c r="I2062" s="1">
        <v>47567.257026239997</v>
      </c>
      <c r="J2062" s="1" t="s">
        <v>6393</v>
      </c>
    </row>
    <row r="2063" spans="1:10" x14ac:dyDescent="0.25">
      <c r="A2063" s="1" t="s">
        <v>6394</v>
      </c>
      <c r="B2063" s="2">
        <v>795714810</v>
      </c>
      <c r="C2063" s="2" t="s">
        <v>380</v>
      </c>
      <c r="D2063" s="4">
        <v>14390.25</v>
      </c>
      <c r="E2063" s="1" t="s">
        <v>12</v>
      </c>
      <c r="F2063" s="1" t="s">
        <v>115</v>
      </c>
      <c r="G2063" s="1" t="s">
        <v>4070</v>
      </c>
      <c r="H2063" s="1" t="s">
        <v>6395</v>
      </c>
      <c r="I2063" s="1">
        <v>167777.01071999999</v>
      </c>
      <c r="J2063" s="1" t="s">
        <v>6396</v>
      </c>
    </row>
    <row r="2064" spans="1:10" x14ac:dyDescent="0.25">
      <c r="A2064" s="1" t="s">
        <v>6397</v>
      </c>
      <c r="B2064" s="2">
        <v>290011943</v>
      </c>
      <c r="C2064" s="2" t="s">
        <v>298</v>
      </c>
      <c r="D2064" s="4">
        <v>38131.5</v>
      </c>
      <c r="E2064" s="1" t="s">
        <v>12</v>
      </c>
      <c r="F2064" s="1" t="s">
        <v>323</v>
      </c>
      <c r="G2064" s="1" t="s">
        <v>4062</v>
      </c>
      <c r="H2064" s="1" t="s">
        <v>6398</v>
      </c>
      <c r="I2064" s="1">
        <v>446450.78937984002</v>
      </c>
      <c r="J2064" s="1" t="s">
        <v>6399</v>
      </c>
    </row>
    <row r="2065" spans="1:10" x14ac:dyDescent="0.25">
      <c r="A2065" s="1" t="s">
        <v>6400</v>
      </c>
      <c r="B2065" s="2">
        <v>386788742</v>
      </c>
      <c r="C2065" s="2" t="s">
        <v>348</v>
      </c>
      <c r="D2065" s="4">
        <v>28635</v>
      </c>
      <c r="E2065" s="1" t="s">
        <v>12</v>
      </c>
      <c r="F2065" s="1" t="s">
        <v>314</v>
      </c>
      <c r="G2065" s="1" t="s">
        <v>4074</v>
      </c>
      <c r="H2065" s="1" t="s">
        <v>6401</v>
      </c>
      <c r="I2065" s="1">
        <v>513622.90004454</v>
      </c>
      <c r="J2065" s="1" t="s">
        <v>6402</v>
      </c>
    </row>
    <row r="2066" spans="1:10" x14ac:dyDescent="0.25">
      <c r="A2066" s="1" t="s">
        <v>6403</v>
      </c>
      <c r="B2066" s="2">
        <v>80149207</v>
      </c>
      <c r="C2066" s="2" t="s">
        <v>87</v>
      </c>
      <c r="D2066" s="4">
        <v>16581.75</v>
      </c>
      <c r="E2066" s="1" t="s">
        <v>12</v>
      </c>
      <c r="F2066" s="1" t="s">
        <v>453</v>
      </c>
      <c r="G2066" s="1" t="s">
        <v>4105</v>
      </c>
      <c r="H2066" s="1" t="s">
        <v>6404</v>
      </c>
      <c r="I2066" s="1">
        <v>88599.361153499995</v>
      </c>
      <c r="J2066" s="1" t="s">
        <v>6405</v>
      </c>
    </row>
    <row r="2067" spans="1:10" x14ac:dyDescent="0.25">
      <c r="A2067" s="1" t="s">
        <v>6406</v>
      </c>
      <c r="B2067" s="2">
        <v>731411413</v>
      </c>
      <c r="C2067" s="2" t="s">
        <v>203</v>
      </c>
      <c r="D2067" s="4">
        <v>27539.25</v>
      </c>
      <c r="E2067" s="1" t="s">
        <v>12</v>
      </c>
      <c r="F2067" s="1" t="s">
        <v>2364</v>
      </c>
      <c r="G2067" s="1" t="s">
        <v>4084</v>
      </c>
      <c r="H2067" s="1" t="s">
        <v>6407</v>
      </c>
      <c r="I2067" s="1">
        <v>100059.53970815999</v>
      </c>
      <c r="J2067" s="1" t="s">
        <v>6408</v>
      </c>
    </row>
    <row r="2068" spans="1:10" x14ac:dyDescent="0.25">
      <c r="A2068" s="1" t="s">
        <v>6409</v>
      </c>
      <c r="B2068" s="2">
        <v>80429347</v>
      </c>
      <c r="C2068" s="2" t="s">
        <v>518</v>
      </c>
      <c r="D2068" s="4">
        <v>35574.75</v>
      </c>
      <c r="E2068" s="1" t="s">
        <v>12</v>
      </c>
      <c r="F2068" s="1" t="s">
        <v>139</v>
      </c>
      <c r="G2068" s="1" t="s">
        <v>4070</v>
      </c>
      <c r="H2068" s="1" t="s">
        <v>6410</v>
      </c>
      <c r="I2068" s="1">
        <v>272419.61544720002</v>
      </c>
      <c r="J2068" s="1" t="s">
        <v>6411</v>
      </c>
    </row>
    <row r="2069" spans="1:10" x14ac:dyDescent="0.25">
      <c r="A2069" s="1" t="s">
        <v>6412</v>
      </c>
      <c r="B2069" s="2">
        <v>760130291</v>
      </c>
      <c r="C2069" s="2" t="s">
        <v>52</v>
      </c>
      <c r="D2069" s="4">
        <v>20234.25</v>
      </c>
      <c r="E2069" s="1" t="s">
        <v>12</v>
      </c>
      <c r="F2069" s="1" t="s">
        <v>282</v>
      </c>
      <c r="G2069" s="1" t="s">
        <v>4084</v>
      </c>
      <c r="H2069" s="1" t="s">
        <v>6413</v>
      </c>
      <c r="I2069" s="1">
        <v>753084.52187975997</v>
      </c>
      <c r="J2069" s="1" t="s">
        <v>6414</v>
      </c>
    </row>
    <row r="2070" spans="1:10" x14ac:dyDescent="0.25">
      <c r="A2070" s="1" t="s">
        <v>6415</v>
      </c>
      <c r="B2070" s="2">
        <v>510835677</v>
      </c>
      <c r="C2070" s="2" t="s">
        <v>357</v>
      </c>
      <c r="D2070" s="4">
        <v>35209.5</v>
      </c>
      <c r="E2070" s="1" t="s">
        <v>12</v>
      </c>
      <c r="F2070" s="1" t="s">
        <v>442</v>
      </c>
      <c r="G2070" s="1" t="s">
        <v>4148</v>
      </c>
      <c r="H2070" s="1" t="s">
        <v>6416</v>
      </c>
      <c r="I2070" s="1">
        <v>64096.842930120001</v>
      </c>
      <c r="J2070" s="1" t="s">
        <v>6417</v>
      </c>
    </row>
    <row r="2071" spans="1:10" x14ac:dyDescent="0.25">
      <c r="A2071" s="1" t="s">
        <v>6418</v>
      </c>
      <c r="B2071" s="2">
        <v>461675878</v>
      </c>
      <c r="C2071" s="2" t="s">
        <v>57</v>
      </c>
      <c r="D2071" s="4">
        <v>34113.75</v>
      </c>
      <c r="E2071" s="1" t="s">
        <v>12</v>
      </c>
      <c r="F2071" s="1" t="s">
        <v>870</v>
      </c>
      <c r="G2071" s="1" t="s">
        <v>4084</v>
      </c>
      <c r="H2071" s="1" t="s">
        <v>6419</v>
      </c>
      <c r="I2071" s="1">
        <v>176792.29273125</v>
      </c>
      <c r="J2071" s="1" t="s">
        <v>6420</v>
      </c>
    </row>
    <row r="2072" spans="1:10" x14ac:dyDescent="0.25">
      <c r="A2072" s="1" t="s">
        <v>6421</v>
      </c>
      <c r="B2072" s="2">
        <v>174625296</v>
      </c>
      <c r="C2072" s="2" t="s">
        <v>518</v>
      </c>
      <c r="D2072" s="4">
        <v>35574.75</v>
      </c>
      <c r="E2072" s="1" t="s">
        <v>12</v>
      </c>
      <c r="F2072" s="1" t="s">
        <v>885</v>
      </c>
      <c r="G2072" s="1" t="s">
        <v>4105</v>
      </c>
      <c r="H2072" s="1" t="s">
        <v>6422</v>
      </c>
      <c r="I2072" s="1">
        <v>326126.83503870002</v>
      </c>
      <c r="J2072" s="1" t="s">
        <v>6423</v>
      </c>
    </row>
    <row r="2073" spans="1:10" x14ac:dyDescent="0.25">
      <c r="A2073" s="1" t="s">
        <v>6424</v>
      </c>
      <c r="B2073" s="2">
        <v>262785749</v>
      </c>
      <c r="C2073" s="2" t="s">
        <v>348</v>
      </c>
      <c r="D2073" s="4">
        <v>28635</v>
      </c>
      <c r="E2073" s="1" t="s">
        <v>12</v>
      </c>
      <c r="F2073" s="1" t="s">
        <v>73</v>
      </c>
      <c r="G2073" s="1" t="s">
        <v>4062</v>
      </c>
      <c r="H2073" s="1" t="s">
        <v>6425</v>
      </c>
      <c r="I2073" s="1">
        <v>155033.78435999999</v>
      </c>
      <c r="J2073" s="1" t="s">
        <v>6426</v>
      </c>
    </row>
    <row r="2074" spans="1:10" x14ac:dyDescent="0.25">
      <c r="A2074" s="1" t="s">
        <v>6427</v>
      </c>
      <c r="B2074" s="2">
        <v>62724933</v>
      </c>
      <c r="C2074" s="2" t="s">
        <v>203</v>
      </c>
      <c r="D2074" s="4">
        <v>27539.25</v>
      </c>
      <c r="E2074" s="1" t="s">
        <v>12</v>
      </c>
      <c r="F2074" s="1" t="s">
        <v>874</v>
      </c>
      <c r="G2074" s="1" t="s">
        <v>4070</v>
      </c>
      <c r="H2074" s="1" t="s">
        <v>6428</v>
      </c>
      <c r="I2074" s="1">
        <v>471515.90405472001</v>
      </c>
      <c r="J2074" s="1" t="s">
        <v>6429</v>
      </c>
    </row>
    <row r="2075" spans="1:10" x14ac:dyDescent="0.25">
      <c r="A2075" s="1" t="s">
        <v>6430</v>
      </c>
      <c r="B2075" s="2">
        <v>823998849</v>
      </c>
      <c r="C2075" s="2" t="s">
        <v>217</v>
      </c>
      <c r="D2075" s="4">
        <v>38496.75</v>
      </c>
      <c r="E2075" s="1" t="s">
        <v>12</v>
      </c>
      <c r="F2075" s="1" t="s">
        <v>195</v>
      </c>
      <c r="G2075" s="1" t="s">
        <v>4099</v>
      </c>
      <c r="H2075" s="1" t="s">
        <v>6431</v>
      </c>
      <c r="I2075" s="1">
        <v>162036.37912</v>
      </c>
      <c r="J2075" s="1" t="s">
        <v>6432</v>
      </c>
    </row>
    <row r="2076" spans="1:10" x14ac:dyDescent="0.25">
      <c r="A2076" s="1" t="s">
        <v>6433</v>
      </c>
      <c r="B2076" s="2">
        <v>682734380</v>
      </c>
      <c r="C2076" s="2" t="s">
        <v>889</v>
      </c>
      <c r="D2076" s="4">
        <v>30096</v>
      </c>
      <c r="E2076" s="1" t="s">
        <v>12</v>
      </c>
      <c r="F2076" s="1" t="s">
        <v>1308</v>
      </c>
      <c r="G2076" s="1" t="s">
        <v>4084</v>
      </c>
      <c r="H2076" s="1" t="s">
        <v>6434</v>
      </c>
      <c r="I2076" s="1">
        <v>101359.10939</v>
      </c>
      <c r="J2076" s="1" t="s">
        <v>6435</v>
      </c>
    </row>
    <row r="2077" spans="1:10" x14ac:dyDescent="0.25">
      <c r="A2077" s="1" t="s">
        <v>6436</v>
      </c>
      <c r="B2077" s="2">
        <v>752352306</v>
      </c>
      <c r="C2077" s="2" t="s">
        <v>309</v>
      </c>
      <c r="D2077" s="4">
        <v>27904.5</v>
      </c>
      <c r="E2077" s="1" t="s">
        <v>12</v>
      </c>
      <c r="F2077" s="1" t="s">
        <v>264</v>
      </c>
      <c r="G2077" s="1" t="s">
        <v>4066</v>
      </c>
      <c r="H2077" s="1" t="s">
        <v>6437</v>
      </c>
      <c r="I2077" s="1">
        <v>130297.46719275</v>
      </c>
      <c r="J2077" s="1" t="s">
        <v>6438</v>
      </c>
    </row>
    <row r="2078" spans="1:10" x14ac:dyDescent="0.25">
      <c r="A2078" s="1" t="s">
        <v>6439</v>
      </c>
      <c r="B2078" s="2">
        <v>528747128</v>
      </c>
      <c r="C2078" s="2" t="s">
        <v>180</v>
      </c>
      <c r="D2078" s="4">
        <v>35940</v>
      </c>
      <c r="E2078" s="1" t="s">
        <v>12</v>
      </c>
      <c r="F2078" s="1" t="s">
        <v>172</v>
      </c>
      <c r="G2078" s="1" t="s">
        <v>4095</v>
      </c>
      <c r="H2078" s="1" t="s">
        <v>6440</v>
      </c>
      <c r="I2078" s="1">
        <v>375018.488832</v>
      </c>
      <c r="J2078" s="1" t="s">
        <v>6441</v>
      </c>
    </row>
    <row r="2079" spans="1:10" x14ac:dyDescent="0.25">
      <c r="A2079" s="1" t="s">
        <v>6442</v>
      </c>
      <c r="B2079" s="2">
        <v>721154580</v>
      </c>
      <c r="C2079" s="2" t="s">
        <v>365</v>
      </c>
      <c r="D2079" s="4">
        <v>37035.75</v>
      </c>
      <c r="E2079" s="1" t="s">
        <v>12</v>
      </c>
      <c r="F2079" s="1" t="s">
        <v>282</v>
      </c>
      <c r="G2079" s="1" t="s">
        <v>4099</v>
      </c>
      <c r="H2079" s="1" t="s">
        <v>6443</v>
      </c>
      <c r="I2079" s="1">
        <v>140838.17782144001</v>
      </c>
      <c r="J2079" s="1" t="s">
        <v>6444</v>
      </c>
    </row>
    <row r="2080" spans="1:10" x14ac:dyDescent="0.25">
      <c r="A2080" s="1" t="s">
        <v>6445</v>
      </c>
      <c r="B2080" s="2">
        <v>828471777</v>
      </c>
      <c r="C2080" s="2" t="s">
        <v>114</v>
      </c>
      <c r="D2080" s="4">
        <v>20599.5</v>
      </c>
      <c r="E2080" s="1" t="s">
        <v>12</v>
      </c>
      <c r="F2080" s="1" t="s">
        <v>636</v>
      </c>
      <c r="G2080" s="1" t="s">
        <v>4105</v>
      </c>
      <c r="H2080" s="1" t="s">
        <v>6446</v>
      </c>
      <c r="I2080" s="1">
        <v>300767.39906975999</v>
      </c>
      <c r="J2080" s="1" t="s">
        <v>6447</v>
      </c>
    </row>
    <row r="2081" spans="1:10" x14ac:dyDescent="0.25">
      <c r="A2081" s="1" t="s">
        <v>6448</v>
      </c>
      <c r="B2081" s="2">
        <v>818088800</v>
      </c>
      <c r="C2081" s="2" t="s">
        <v>167</v>
      </c>
      <c r="D2081" s="4">
        <v>18773.25</v>
      </c>
      <c r="E2081" s="1" t="s">
        <v>12</v>
      </c>
      <c r="F2081" s="1" t="s">
        <v>1090</v>
      </c>
      <c r="G2081" s="1" t="s">
        <v>4119</v>
      </c>
      <c r="H2081" s="1" t="s">
        <v>6449</v>
      </c>
      <c r="I2081" s="1">
        <v>365148.17270147998</v>
      </c>
      <c r="J2081" s="1" t="s">
        <v>6450</v>
      </c>
    </row>
    <row r="2082" spans="1:10" x14ac:dyDescent="0.25">
      <c r="A2082" s="1" t="s">
        <v>6451</v>
      </c>
      <c r="B2082" s="2">
        <v>411380326</v>
      </c>
      <c r="C2082" s="2" t="s">
        <v>43</v>
      </c>
      <c r="D2082" s="4">
        <v>36670.5</v>
      </c>
      <c r="E2082" s="1" t="s">
        <v>12</v>
      </c>
      <c r="F2082" s="1" t="s">
        <v>3765</v>
      </c>
      <c r="G2082" s="1" t="s">
        <v>4119</v>
      </c>
      <c r="H2082" s="1" t="s">
        <v>6452</v>
      </c>
      <c r="I2082" s="1">
        <v>39140.859139200002</v>
      </c>
      <c r="J2082" s="1" t="s">
        <v>6453</v>
      </c>
    </row>
    <row r="2083" spans="1:10" x14ac:dyDescent="0.25">
      <c r="A2083" s="1" t="s">
        <v>6454</v>
      </c>
      <c r="B2083" s="2">
        <v>795560326</v>
      </c>
      <c r="C2083" s="2" t="s">
        <v>281</v>
      </c>
      <c r="D2083" s="4">
        <v>21695.25</v>
      </c>
      <c r="E2083" s="1" t="s">
        <v>12</v>
      </c>
      <c r="F2083" s="1" t="s">
        <v>1479</v>
      </c>
      <c r="G2083" s="1" t="s">
        <v>4088</v>
      </c>
      <c r="H2083" s="1" t="s">
        <v>6455</v>
      </c>
      <c r="I2083" s="1">
        <v>838895.84969599999</v>
      </c>
      <c r="J2083" s="1" t="s">
        <v>6456</v>
      </c>
    </row>
    <row r="2084" spans="1:10" x14ac:dyDescent="0.25">
      <c r="A2084" s="1" t="s">
        <v>6457</v>
      </c>
      <c r="B2084" s="2">
        <v>986854271</v>
      </c>
      <c r="C2084" s="2" t="s">
        <v>11</v>
      </c>
      <c r="D2084" s="4">
        <v>36305.25</v>
      </c>
      <c r="E2084" s="1" t="s">
        <v>12</v>
      </c>
      <c r="F2084" s="1" t="s">
        <v>349</v>
      </c>
      <c r="G2084" s="1" t="s">
        <v>4088</v>
      </c>
      <c r="H2084" s="1" t="s">
        <v>6458</v>
      </c>
      <c r="I2084" s="1">
        <v>42785.35234392</v>
      </c>
      <c r="J2084" s="1" t="s">
        <v>1634</v>
      </c>
    </row>
    <row r="2085" spans="1:10" x14ac:dyDescent="0.25">
      <c r="A2085" s="1" t="s">
        <v>6459</v>
      </c>
      <c r="B2085" s="2">
        <v>499816917</v>
      </c>
      <c r="C2085" s="2" t="s">
        <v>470</v>
      </c>
      <c r="D2085" s="4">
        <v>14755.5</v>
      </c>
      <c r="E2085" s="1" t="s">
        <v>12</v>
      </c>
      <c r="F2085" s="1" t="s">
        <v>1610</v>
      </c>
      <c r="G2085" s="1" t="s">
        <v>4062</v>
      </c>
      <c r="H2085" s="1" t="s">
        <v>6460</v>
      </c>
      <c r="I2085" s="1">
        <v>62824.393558080003</v>
      </c>
      <c r="J2085" s="1" t="s">
        <v>6461</v>
      </c>
    </row>
    <row r="2086" spans="1:10" x14ac:dyDescent="0.25">
      <c r="A2086" s="1" t="s">
        <v>6462</v>
      </c>
      <c r="B2086" s="2">
        <v>625651230</v>
      </c>
      <c r="C2086" s="2" t="s">
        <v>862</v>
      </c>
      <c r="D2086" s="4">
        <v>24617.25</v>
      </c>
      <c r="E2086" s="1" t="s">
        <v>12</v>
      </c>
      <c r="F2086" s="1" t="s">
        <v>1721</v>
      </c>
      <c r="G2086" s="1" t="s">
        <v>4119</v>
      </c>
      <c r="H2086" s="1" t="s">
        <v>6463</v>
      </c>
      <c r="I2086" s="1">
        <v>103607.6848128</v>
      </c>
      <c r="J2086" s="1" t="s">
        <v>6464</v>
      </c>
    </row>
    <row r="2087" spans="1:10" x14ac:dyDescent="0.25">
      <c r="A2087" s="1" t="s">
        <v>6465</v>
      </c>
      <c r="B2087" s="2">
        <v>54043829</v>
      </c>
      <c r="C2087" s="2" t="s">
        <v>281</v>
      </c>
      <c r="D2087" s="4">
        <v>21695.25</v>
      </c>
      <c r="E2087" s="1" t="s">
        <v>12</v>
      </c>
      <c r="F2087" s="1" t="s">
        <v>881</v>
      </c>
      <c r="G2087" s="1" t="s">
        <v>4070</v>
      </c>
      <c r="H2087" s="1" t="s">
        <v>6466</v>
      </c>
      <c r="I2087" s="1">
        <v>854483.32784879999</v>
      </c>
      <c r="J2087" s="1" t="s">
        <v>6467</v>
      </c>
    </row>
    <row r="2088" spans="1:10" x14ac:dyDescent="0.25">
      <c r="A2088" s="1" t="s">
        <v>6468</v>
      </c>
      <c r="B2088" s="2">
        <v>394386302</v>
      </c>
      <c r="C2088" s="2" t="s">
        <v>154</v>
      </c>
      <c r="D2088" s="4">
        <v>29730.75</v>
      </c>
      <c r="E2088" s="1" t="s">
        <v>12</v>
      </c>
      <c r="F2088" s="1" t="s">
        <v>2278</v>
      </c>
      <c r="G2088" s="1" t="s">
        <v>4105</v>
      </c>
      <c r="H2088" s="1" t="s">
        <v>6469</v>
      </c>
      <c r="I2088" s="1">
        <v>23554.144224</v>
      </c>
      <c r="J2088" s="1" t="s">
        <v>6470</v>
      </c>
    </row>
    <row r="2089" spans="1:10" x14ac:dyDescent="0.25">
      <c r="A2089" s="1" t="s">
        <v>6471</v>
      </c>
      <c r="B2089" s="2">
        <v>189397842</v>
      </c>
      <c r="C2089" s="2" t="s">
        <v>82</v>
      </c>
      <c r="D2089" s="4">
        <v>16947</v>
      </c>
      <c r="E2089" s="1" t="s">
        <v>12</v>
      </c>
      <c r="F2089" s="1" t="s">
        <v>463</v>
      </c>
      <c r="G2089" s="1" t="s">
        <v>4084</v>
      </c>
      <c r="H2089" s="1" t="s">
        <v>6472</v>
      </c>
      <c r="I2089" s="1">
        <v>97608.223087199993</v>
      </c>
      <c r="J2089" s="1" t="s">
        <v>6473</v>
      </c>
    </row>
    <row r="2090" spans="1:10" x14ac:dyDescent="0.25">
      <c r="A2090" s="1" t="s">
        <v>6474</v>
      </c>
      <c r="B2090" s="2">
        <v>652428018</v>
      </c>
      <c r="C2090" s="2" t="s">
        <v>154</v>
      </c>
      <c r="D2090" s="4">
        <v>29730.75</v>
      </c>
      <c r="E2090" s="1" t="s">
        <v>12</v>
      </c>
      <c r="F2090" s="1" t="s">
        <v>1277</v>
      </c>
      <c r="G2090" s="1" t="s">
        <v>4112</v>
      </c>
      <c r="H2090" s="1" t="s">
        <v>6475</v>
      </c>
      <c r="I2090" s="1">
        <v>7799.7391416</v>
      </c>
      <c r="J2090" s="1" t="s">
        <v>6476</v>
      </c>
    </row>
    <row r="2091" spans="1:10" x14ac:dyDescent="0.25">
      <c r="A2091" s="1" t="s">
        <v>6477</v>
      </c>
      <c r="B2091" s="2">
        <v>800047910</v>
      </c>
      <c r="C2091" s="2" t="s">
        <v>92</v>
      </c>
      <c r="D2091" s="4">
        <v>29000.25</v>
      </c>
      <c r="E2091" s="1" t="s">
        <v>12</v>
      </c>
      <c r="F2091" s="1" t="s">
        <v>453</v>
      </c>
      <c r="G2091" s="1" t="s">
        <v>4099</v>
      </c>
      <c r="H2091" s="1" t="s">
        <v>6478</v>
      </c>
      <c r="I2091" s="1">
        <v>32536.744858800001</v>
      </c>
      <c r="J2091" s="1" t="s">
        <v>6479</v>
      </c>
    </row>
    <row r="2092" spans="1:10" x14ac:dyDescent="0.25">
      <c r="A2092" s="1" t="s">
        <v>6480</v>
      </c>
      <c r="B2092" s="2">
        <v>483024768</v>
      </c>
      <c r="C2092" s="2" t="s">
        <v>556</v>
      </c>
      <c r="D2092" s="4">
        <v>27174</v>
      </c>
      <c r="E2092" s="1" t="s">
        <v>12</v>
      </c>
      <c r="F2092" s="1" t="s">
        <v>260</v>
      </c>
      <c r="G2092" s="1" t="s">
        <v>4105</v>
      </c>
      <c r="H2092" s="1" t="s">
        <v>6481</v>
      </c>
      <c r="I2092" s="1">
        <v>66149.172647250001</v>
      </c>
      <c r="J2092" s="1" t="s">
        <v>6482</v>
      </c>
    </row>
    <row r="2093" spans="1:10" x14ac:dyDescent="0.25">
      <c r="A2093" s="1" t="s">
        <v>6483</v>
      </c>
      <c r="B2093" s="2">
        <v>903375773</v>
      </c>
      <c r="C2093" s="2" t="s">
        <v>77</v>
      </c>
      <c r="D2093" s="4">
        <v>23521.5</v>
      </c>
      <c r="E2093" s="1" t="s">
        <v>12</v>
      </c>
      <c r="F2093" s="1" t="s">
        <v>256</v>
      </c>
      <c r="G2093" s="1" t="s">
        <v>4084</v>
      </c>
      <c r="H2093" s="1" t="s">
        <v>6484</v>
      </c>
      <c r="I2093" s="1">
        <v>305050.61515199998</v>
      </c>
      <c r="J2093" s="1" t="s">
        <v>6485</v>
      </c>
    </row>
    <row r="2094" spans="1:10" x14ac:dyDescent="0.25">
      <c r="A2094" s="1" t="s">
        <v>6486</v>
      </c>
      <c r="B2094" s="2">
        <v>556345845</v>
      </c>
      <c r="C2094" s="2" t="s">
        <v>245</v>
      </c>
      <c r="D2094" s="4">
        <v>19503.75</v>
      </c>
      <c r="E2094" s="1" t="s">
        <v>12</v>
      </c>
      <c r="F2094" s="1" t="s">
        <v>102</v>
      </c>
      <c r="G2094" s="1" t="s">
        <v>4148</v>
      </c>
      <c r="H2094" s="1" t="s">
        <v>6487</v>
      </c>
      <c r="I2094" s="1">
        <v>34195.071388800003</v>
      </c>
      <c r="J2094" s="1" t="s">
        <v>6488</v>
      </c>
    </row>
    <row r="2095" spans="1:10" x14ac:dyDescent="0.25">
      <c r="A2095" s="1" t="s">
        <v>6489</v>
      </c>
      <c r="B2095" s="2">
        <v>413993051</v>
      </c>
      <c r="C2095" s="2" t="s">
        <v>154</v>
      </c>
      <c r="D2095" s="4">
        <v>29730.75</v>
      </c>
      <c r="E2095" s="1" t="s">
        <v>12</v>
      </c>
      <c r="F2095" s="1" t="s">
        <v>825</v>
      </c>
      <c r="G2095" s="1" t="s">
        <v>4066</v>
      </c>
      <c r="H2095" s="1" t="s">
        <v>6490</v>
      </c>
      <c r="I2095" s="1">
        <v>125699.70366</v>
      </c>
      <c r="J2095" s="1" t="s">
        <v>6491</v>
      </c>
    </row>
    <row r="2096" spans="1:10" x14ac:dyDescent="0.25">
      <c r="A2096" s="1" t="s">
        <v>6492</v>
      </c>
      <c r="B2096" s="2">
        <v>81563994</v>
      </c>
      <c r="C2096" s="2" t="s">
        <v>250</v>
      </c>
      <c r="D2096" s="4">
        <v>18042.75</v>
      </c>
      <c r="E2096" s="1" t="s">
        <v>12</v>
      </c>
      <c r="F2096" s="1" t="s">
        <v>139</v>
      </c>
      <c r="G2096" s="1" t="s">
        <v>4084</v>
      </c>
      <c r="H2096" s="1" t="s">
        <v>6493</v>
      </c>
      <c r="I2096" s="1">
        <v>809926.62314849999</v>
      </c>
      <c r="J2096" s="1" t="s">
        <v>6494</v>
      </c>
    </row>
    <row r="2097" spans="1:10" x14ac:dyDescent="0.25">
      <c r="A2097" s="1" t="s">
        <v>6495</v>
      </c>
      <c r="B2097" s="2">
        <v>656387474</v>
      </c>
      <c r="C2097" s="2" t="s">
        <v>134</v>
      </c>
      <c r="D2097" s="4">
        <v>37401</v>
      </c>
      <c r="E2097" s="1" t="s">
        <v>12</v>
      </c>
      <c r="F2097" s="1" t="s">
        <v>246</v>
      </c>
      <c r="G2097" s="1" t="s">
        <v>4074</v>
      </c>
      <c r="H2097" s="1" t="s">
        <v>6496</v>
      </c>
      <c r="I2097" s="1">
        <v>169395.08770800001</v>
      </c>
      <c r="J2097" s="1" t="s">
        <v>6497</v>
      </c>
    </row>
    <row r="2098" spans="1:10" x14ac:dyDescent="0.25">
      <c r="A2098" s="1" t="s">
        <v>6498</v>
      </c>
      <c r="B2098" s="2">
        <v>131682984</v>
      </c>
      <c r="C2098" s="2" t="s">
        <v>180</v>
      </c>
      <c r="D2098" s="4">
        <v>35940</v>
      </c>
      <c r="E2098" s="1" t="s">
        <v>12</v>
      </c>
      <c r="F2098" s="1" t="s">
        <v>2501</v>
      </c>
      <c r="G2098" s="1" t="s">
        <v>4148</v>
      </c>
      <c r="H2098" s="1" t="s">
        <v>6499</v>
      </c>
      <c r="I2098" s="1">
        <v>785451.42674544</v>
      </c>
      <c r="J2098" s="1" t="s">
        <v>6500</v>
      </c>
    </row>
    <row r="2099" spans="1:10" x14ac:dyDescent="0.25">
      <c r="A2099" s="1" t="s">
        <v>6501</v>
      </c>
      <c r="B2099" s="2">
        <v>363651535</v>
      </c>
      <c r="C2099" s="2" t="s">
        <v>162</v>
      </c>
      <c r="D2099" s="4">
        <v>15851.25</v>
      </c>
      <c r="E2099" s="1" t="s">
        <v>12</v>
      </c>
      <c r="F2099" s="1" t="s">
        <v>569</v>
      </c>
      <c r="G2099" s="1" t="s">
        <v>4148</v>
      </c>
      <c r="H2099" s="1" t="s">
        <v>6502</v>
      </c>
      <c r="I2099" s="1">
        <v>210404.10671280001</v>
      </c>
      <c r="J2099" s="1" t="s">
        <v>6503</v>
      </c>
    </row>
    <row r="2100" spans="1:10" x14ac:dyDescent="0.25">
      <c r="A2100" s="1" t="s">
        <v>6504</v>
      </c>
      <c r="B2100" s="2">
        <v>174453542</v>
      </c>
      <c r="C2100" s="2" t="s">
        <v>154</v>
      </c>
      <c r="D2100" s="4">
        <v>29730.75</v>
      </c>
      <c r="E2100" s="1" t="s">
        <v>12</v>
      </c>
      <c r="F2100" s="1" t="s">
        <v>381</v>
      </c>
      <c r="G2100" s="1" t="s">
        <v>4084</v>
      </c>
      <c r="H2100" s="1" t="s">
        <v>6505</v>
      </c>
      <c r="I2100" s="1">
        <v>302426.03703599999</v>
      </c>
      <c r="J2100" s="1" t="s">
        <v>6506</v>
      </c>
    </row>
    <row r="2101" spans="1:10" x14ac:dyDescent="0.25">
      <c r="A2101" s="1" t="s">
        <v>6507</v>
      </c>
      <c r="B2101" s="2">
        <v>660681947</v>
      </c>
      <c r="C2101" s="2" t="s">
        <v>18</v>
      </c>
      <c r="D2101" s="4">
        <v>33018</v>
      </c>
      <c r="E2101" s="1" t="s">
        <v>12</v>
      </c>
      <c r="F2101" s="1" t="s">
        <v>2501</v>
      </c>
      <c r="G2101" s="1" t="s">
        <v>4074</v>
      </c>
      <c r="H2101" s="1" t="s">
        <v>6508</v>
      </c>
      <c r="I2101" s="1">
        <v>173423.1408624</v>
      </c>
      <c r="J2101" s="1" t="s">
        <v>6509</v>
      </c>
    </row>
    <row r="2102" spans="1:10" x14ac:dyDescent="0.25">
      <c r="A2102" s="1" t="s">
        <v>6510</v>
      </c>
      <c r="B2102" s="2">
        <v>400996340</v>
      </c>
      <c r="C2102" s="2" t="s">
        <v>119</v>
      </c>
      <c r="D2102" s="4">
        <v>24982.5</v>
      </c>
      <c r="E2102" s="1" t="s">
        <v>12</v>
      </c>
      <c r="F2102" s="1" t="s">
        <v>139</v>
      </c>
      <c r="G2102" s="1" t="s">
        <v>4105</v>
      </c>
      <c r="H2102" s="1" t="s">
        <v>6511</v>
      </c>
      <c r="I2102" s="1">
        <v>223579.05057180001</v>
      </c>
      <c r="J2102" s="1" t="s">
        <v>6512</v>
      </c>
    </row>
    <row r="2103" spans="1:10" x14ac:dyDescent="0.25">
      <c r="A2103" s="1" t="s">
        <v>6513</v>
      </c>
      <c r="B2103" s="2">
        <v>880548397</v>
      </c>
      <c r="C2103" s="2" t="s">
        <v>114</v>
      </c>
      <c r="D2103" s="4">
        <v>20599.5</v>
      </c>
      <c r="E2103" s="1" t="s">
        <v>12</v>
      </c>
      <c r="F2103" s="1" t="s">
        <v>574</v>
      </c>
      <c r="G2103" s="1" t="s">
        <v>4088</v>
      </c>
      <c r="H2103" s="1" t="s">
        <v>6514</v>
      </c>
      <c r="I2103" s="1">
        <v>223841.34316197</v>
      </c>
      <c r="J2103" s="1" t="s">
        <v>4192</v>
      </c>
    </row>
    <row r="2104" spans="1:10" x14ac:dyDescent="0.25">
      <c r="A2104" s="1" t="s">
        <v>6515</v>
      </c>
      <c r="B2104" s="2">
        <v>692934406</v>
      </c>
      <c r="C2104" s="2" t="s">
        <v>573</v>
      </c>
      <c r="D2104" s="4">
        <v>26808.75</v>
      </c>
      <c r="E2104" s="1" t="s">
        <v>12</v>
      </c>
      <c r="F2104" s="1" t="s">
        <v>1721</v>
      </c>
      <c r="G2104" s="1" t="s">
        <v>4062</v>
      </c>
      <c r="H2104" s="1" t="s">
        <v>6516</v>
      </c>
      <c r="I2104" s="1">
        <v>134911.80380160001</v>
      </c>
      <c r="J2104" s="1" t="s">
        <v>6517</v>
      </c>
    </row>
    <row r="2105" spans="1:10" x14ac:dyDescent="0.25">
      <c r="A2105" s="1" t="s">
        <v>6518</v>
      </c>
      <c r="B2105" s="2">
        <v>172161705</v>
      </c>
      <c r="C2105" s="2" t="s">
        <v>452</v>
      </c>
      <c r="D2105" s="4">
        <v>26078.25</v>
      </c>
      <c r="E2105" s="1" t="s">
        <v>12</v>
      </c>
      <c r="F2105" s="1" t="s">
        <v>227</v>
      </c>
      <c r="G2105" s="1" t="s">
        <v>4054</v>
      </c>
      <c r="H2105" s="1" t="s">
        <v>6519</v>
      </c>
      <c r="I2105" s="1">
        <v>1199179.5670400001</v>
      </c>
      <c r="J2105" s="1" t="s">
        <v>6520</v>
      </c>
    </row>
    <row r="2106" spans="1:10" x14ac:dyDescent="0.25">
      <c r="A2106" s="1" t="s">
        <v>6521</v>
      </c>
      <c r="B2106" s="2">
        <v>666033769</v>
      </c>
      <c r="C2106" s="2" t="s">
        <v>698</v>
      </c>
      <c r="D2106" s="4">
        <v>18408</v>
      </c>
      <c r="E2106" s="1" t="s">
        <v>12</v>
      </c>
      <c r="F2106" s="1" t="s">
        <v>68</v>
      </c>
      <c r="G2106" s="1" t="s">
        <v>4062</v>
      </c>
      <c r="H2106" s="1" t="s">
        <v>6522</v>
      </c>
      <c r="I2106" s="1">
        <v>839167.43133405002</v>
      </c>
      <c r="J2106" s="1" t="s">
        <v>6523</v>
      </c>
    </row>
    <row r="2107" spans="1:10" x14ac:dyDescent="0.25">
      <c r="A2107" s="1" t="s">
        <v>6524</v>
      </c>
      <c r="B2107" s="2">
        <v>360093656</v>
      </c>
      <c r="C2107" s="2" t="s">
        <v>273</v>
      </c>
      <c r="D2107" s="4">
        <v>20964.75</v>
      </c>
      <c r="E2107" s="1" t="s">
        <v>12</v>
      </c>
      <c r="F2107" s="1" t="s">
        <v>1000</v>
      </c>
      <c r="G2107" s="1" t="s">
        <v>4084</v>
      </c>
      <c r="H2107" s="1" t="s">
        <v>6525</v>
      </c>
      <c r="I2107" s="1">
        <v>233017.04182680001</v>
      </c>
      <c r="J2107" s="1" t="s">
        <v>6526</v>
      </c>
    </row>
    <row r="2108" spans="1:10" x14ac:dyDescent="0.25">
      <c r="A2108" s="1" t="s">
        <v>6527</v>
      </c>
      <c r="B2108" s="2">
        <v>411531900</v>
      </c>
      <c r="C2108" s="2" t="s">
        <v>606</v>
      </c>
      <c r="D2108" s="4">
        <v>23886.75</v>
      </c>
      <c r="E2108" s="1" t="s">
        <v>12</v>
      </c>
      <c r="F2108" s="1" t="s">
        <v>2176</v>
      </c>
      <c r="G2108" s="1" t="s">
        <v>4105</v>
      </c>
      <c r="H2108" s="1" t="s">
        <v>6528</v>
      </c>
      <c r="I2108" s="1">
        <v>87806.585338079996</v>
      </c>
      <c r="J2108" s="1" t="s">
        <v>6529</v>
      </c>
    </row>
    <row r="2109" spans="1:10" x14ac:dyDescent="0.25">
      <c r="A2109" s="1" t="s">
        <v>6530</v>
      </c>
      <c r="B2109" s="2">
        <v>48323194</v>
      </c>
      <c r="C2109" s="2" t="s">
        <v>92</v>
      </c>
      <c r="D2109" s="4">
        <v>29000.25</v>
      </c>
      <c r="E2109" s="1" t="s">
        <v>12</v>
      </c>
      <c r="F2109" s="1" t="s">
        <v>829</v>
      </c>
      <c r="G2109" s="1" t="s">
        <v>4112</v>
      </c>
      <c r="H2109" s="1" t="s">
        <v>6531</v>
      </c>
      <c r="I2109" s="1">
        <v>266864.12087296002</v>
      </c>
      <c r="J2109" s="1" t="s">
        <v>6532</v>
      </c>
    </row>
    <row r="2110" spans="1:10" x14ac:dyDescent="0.25">
      <c r="A2110" s="1" t="s">
        <v>6533</v>
      </c>
      <c r="B2110" s="2">
        <v>840316438</v>
      </c>
      <c r="C2110" s="2" t="s">
        <v>273</v>
      </c>
      <c r="D2110" s="4">
        <v>20964.75</v>
      </c>
      <c r="E2110" s="1" t="s">
        <v>12</v>
      </c>
      <c r="F2110" s="1" t="s">
        <v>2176</v>
      </c>
      <c r="G2110" s="1" t="s">
        <v>4062</v>
      </c>
      <c r="H2110" s="1" t="s">
        <v>6534</v>
      </c>
      <c r="I2110" s="1">
        <v>188649.1901952</v>
      </c>
      <c r="J2110" s="1" t="s">
        <v>6535</v>
      </c>
    </row>
    <row r="2111" spans="1:10" x14ac:dyDescent="0.25">
      <c r="A2111" s="1" t="s">
        <v>6536</v>
      </c>
      <c r="B2111" s="2">
        <v>457250107</v>
      </c>
      <c r="C2111" s="2" t="s">
        <v>82</v>
      </c>
      <c r="D2111" s="4">
        <v>16947</v>
      </c>
      <c r="E2111" s="1" t="s">
        <v>12</v>
      </c>
      <c r="F2111" s="1" t="s">
        <v>39</v>
      </c>
      <c r="G2111" s="1" t="s">
        <v>4054</v>
      </c>
      <c r="H2111" s="1" t="s">
        <v>6537</v>
      </c>
      <c r="I2111" s="1">
        <v>1112372.3715475199</v>
      </c>
      <c r="J2111" s="1" t="s">
        <v>6538</v>
      </c>
    </row>
    <row r="2112" spans="1:10" x14ac:dyDescent="0.25">
      <c r="A2112" s="1" t="s">
        <v>6539</v>
      </c>
      <c r="B2112" s="2">
        <v>787970771</v>
      </c>
      <c r="C2112" s="2" t="s">
        <v>124</v>
      </c>
      <c r="D2112" s="4">
        <v>14025</v>
      </c>
      <c r="E2112" s="1" t="s">
        <v>12</v>
      </c>
      <c r="F2112" s="1" t="s">
        <v>985</v>
      </c>
      <c r="G2112" s="1" t="s">
        <v>4119</v>
      </c>
      <c r="H2112" s="1" t="s">
        <v>6540</v>
      </c>
      <c r="I2112" s="1">
        <v>976377.38695181999</v>
      </c>
      <c r="J2112" s="1" t="s">
        <v>6541</v>
      </c>
    </row>
    <row r="2113" spans="1:10" x14ac:dyDescent="0.25">
      <c r="A2113" s="1" t="s">
        <v>6542</v>
      </c>
      <c r="B2113" s="2">
        <v>704149278</v>
      </c>
      <c r="C2113" s="2" t="s">
        <v>203</v>
      </c>
      <c r="D2113" s="4">
        <v>27539.25</v>
      </c>
      <c r="E2113" s="1" t="s">
        <v>12</v>
      </c>
      <c r="F2113" s="1" t="s">
        <v>336</v>
      </c>
      <c r="G2113" s="1" t="s">
        <v>4070</v>
      </c>
      <c r="H2113" s="1" t="s">
        <v>6543</v>
      </c>
      <c r="I2113" s="1">
        <v>107263.20795192001</v>
      </c>
      <c r="J2113" s="1" t="s">
        <v>6544</v>
      </c>
    </row>
    <row r="2114" spans="1:10" x14ac:dyDescent="0.25">
      <c r="A2114" s="1" t="s">
        <v>6545</v>
      </c>
      <c r="B2114" s="2">
        <v>146068290</v>
      </c>
      <c r="C2114" s="2" t="s">
        <v>221</v>
      </c>
      <c r="D2114" s="4">
        <v>33748.5</v>
      </c>
      <c r="E2114" s="1" t="s">
        <v>12</v>
      </c>
      <c r="F2114" s="1" t="s">
        <v>231</v>
      </c>
      <c r="G2114" s="1" t="s">
        <v>4105</v>
      </c>
      <c r="H2114" s="1" t="s">
        <v>6546</v>
      </c>
      <c r="I2114" s="1">
        <v>482477.6745124</v>
      </c>
      <c r="J2114" s="1" t="s">
        <v>6547</v>
      </c>
    </row>
    <row r="2115" spans="1:10" x14ac:dyDescent="0.25">
      <c r="A2115" s="1" t="s">
        <v>6548</v>
      </c>
      <c r="B2115" s="2">
        <v>245309141</v>
      </c>
      <c r="C2115" s="2" t="s">
        <v>77</v>
      </c>
      <c r="D2115" s="4">
        <v>23521.5</v>
      </c>
      <c r="E2115" s="1" t="s">
        <v>12</v>
      </c>
      <c r="F2115" s="1" t="s">
        <v>19</v>
      </c>
      <c r="G2115" s="1" t="s">
        <v>4070</v>
      </c>
      <c r="H2115" s="1" t="s">
        <v>6549</v>
      </c>
      <c r="I2115" s="1">
        <v>280915.65188543999</v>
      </c>
      <c r="J2115" s="1" t="s">
        <v>6550</v>
      </c>
    </row>
    <row r="2116" spans="1:10" x14ac:dyDescent="0.25">
      <c r="A2116" s="1" t="s">
        <v>6551</v>
      </c>
      <c r="B2116" s="2">
        <v>112752941</v>
      </c>
      <c r="C2116" s="2" t="s">
        <v>28</v>
      </c>
      <c r="D2116" s="4">
        <v>32652.75</v>
      </c>
      <c r="E2116" s="1" t="s">
        <v>12</v>
      </c>
      <c r="F2116" s="1" t="s">
        <v>2010</v>
      </c>
      <c r="G2116" s="1" t="s">
        <v>4074</v>
      </c>
      <c r="H2116" s="1" t="s">
        <v>6552</v>
      </c>
      <c r="I2116" s="1">
        <v>28701.020304000001</v>
      </c>
      <c r="J2116" s="1" t="s">
        <v>6553</v>
      </c>
    </row>
    <row r="2117" spans="1:10" x14ac:dyDescent="0.25">
      <c r="A2117" s="1" t="s">
        <v>6554</v>
      </c>
      <c r="B2117" s="2">
        <v>691955540</v>
      </c>
      <c r="C2117" s="2" t="s">
        <v>203</v>
      </c>
      <c r="D2117" s="4">
        <v>27539.25</v>
      </c>
      <c r="E2117" s="1" t="s">
        <v>12</v>
      </c>
      <c r="F2117" s="1" t="s">
        <v>2112</v>
      </c>
      <c r="G2117" s="1" t="s">
        <v>4054</v>
      </c>
      <c r="H2117" s="1" t="s">
        <v>6555</v>
      </c>
      <c r="I2117" s="1">
        <v>40940.785620000002</v>
      </c>
      <c r="J2117" s="1" t="s">
        <v>6556</v>
      </c>
    </row>
    <row r="2118" spans="1:10" x14ac:dyDescent="0.25">
      <c r="A2118" s="1" t="s">
        <v>6557</v>
      </c>
      <c r="B2118" s="2">
        <v>29289013</v>
      </c>
      <c r="C2118" s="2" t="s">
        <v>403</v>
      </c>
      <c r="D2118" s="4">
        <v>31922.25</v>
      </c>
      <c r="E2118" s="1" t="s">
        <v>12</v>
      </c>
      <c r="F2118" s="1" t="s">
        <v>438</v>
      </c>
      <c r="G2118" s="1" t="s">
        <v>4070</v>
      </c>
      <c r="H2118" s="1" t="s">
        <v>6558</v>
      </c>
      <c r="I2118" s="1">
        <v>18114.90912</v>
      </c>
      <c r="J2118" s="1" t="s">
        <v>6559</v>
      </c>
    </row>
    <row r="2119" spans="1:10" x14ac:dyDescent="0.25">
      <c r="A2119" s="1" t="s">
        <v>6560</v>
      </c>
      <c r="B2119" s="2">
        <v>919570593</v>
      </c>
      <c r="C2119" s="2" t="s">
        <v>309</v>
      </c>
      <c r="D2119" s="4">
        <v>27904.5</v>
      </c>
      <c r="E2119" s="1" t="s">
        <v>12</v>
      </c>
      <c r="F2119" s="1" t="s">
        <v>818</v>
      </c>
      <c r="G2119" s="1" t="s">
        <v>4070</v>
      </c>
      <c r="H2119" s="1" t="s">
        <v>6561</v>
      </c>
      <c r="I2119" s="1">
        <v>202606.61279039999</v>
      </c>
      <c r="J2119" s="1" t="s">
        <v>5818</v>
      </c>
    </row>
    <row r="2120" spans="1:10" x14ac:dyDescent="0.25">
      <c r="A2120" s="1" t="s">
        <v>6562</v>
      </c>
      <c r="B2120" s="2">
        <v>508139626</v>
      </c>
      <c r="C2120" s="2" t="s">
        <v>212</v>
      </c>
      <c r="D2120" s="4">
        <v>24252</v>
      </c>
      <c r="E2120" s="1" t="s">
        <v>12</v>
      </c>
      <c r="F2120" s="1" t="s">
        <v>1610</v>
      </c>
      <c r="G2120" s="1" t="s">
        <v>4054</v>
      </c>
      <c r="H2120" s="1" t="s">
        <v>6563</v>
      </c>
      <c r="I2120" s="1">
        <v>208160.140032</v>
      </c>
      <c r="J2120" s="1" t="s">
        <v>6564</v>
      </c>
    </row>
    <row r="2121" spans="1:10" x14ac:dyDescent="0.25">
      <c r="A2121" s="1" t="s">
        <v>6565</v>
      </c>
      <c r="B2121" s="2">
        <v>22939715</v>
      </c>
      <c r="C2121" s="2" t="s">
        <v>18</v>
      </c>
      <c r="D2121" s="4">
        <v>33018</v>
      </c>
      <c r="E2121" s="1" t="s">
        <v>12</v>
      </c>
      <c r="F2121" s="1" t="s">
        <v>68</v>
      </c>
      <c r="G2121" s="1" t="s">
        <v>4084</v>
      </c>
      <c r="H2121" s="1" t="s">
        <v>6566</v>
      </c>
      <c r="I2121" s="1">
        <v>182791.79088300001</v>
      </c>
      <c r="J2121" s="1" t="s">
        <v>6567</v>
      </c>
    </row>
    <row r="2122" spans="1:10" x14ac:dyDescent="0.25">
      <c r="A2122" s="1" t="s">
        <v>6568</v>
      </c>
      <c r="B2122" s="2">
        <v>258831671</v>
      </c>
      <c r="C2122" s="2" t="s">
        <v>221</v>
      </c>
      <c r="D2122" s="4">
        <v>33748.5</v>
      </c>
      <c r="E2122" s="1" t="s">
        <v>12</v>
      </c>
      <c r="F2122" s="1" t="s">
        <v>1304</v>
      </c>
      <c r="G2122" s="1" t="s">
        <v>4105</v>
      </c>
      <c r="H2122" s="1" t="s">
        <v>6569</v>
      </c>
      <c r="I2122" s="1">
        <v>24082.118062379999</v>
      </c>
      <c r="J2122" s="1" t="s">
        <v>6570</v>
      </c>
    </row>
    <row r="2123" spans="1:10" x14ac:dyDescent="0.25">
      <c r="A2123" s="1" t="s">
        <v>6571</v>
      </c>
      <c r="B2123" s="2">
        <v>486687485</v>
      </c>
      <c r="C2123" s="2" t="s">
        <v>129</v>
      </c>
      <c r="D2123" s="4">
        <v>15120.75</v>
      </c>
      <c r="E2123" s="1" t="s">
        <v>12</v>
      </c>
      <c r="F2123" s="1" t="s">
        <v>1090</v>
      </c>
      <c r="G2123" s="1" t="s">
        <v>4054</v>
      </c>
      <c r="H2123" s="1" t="s">
        <v>6572</v>
      </c>
      <c r="I2123" s="1">
        <v>189588.9701376</v>
      </c>
      <c r="J2123" s="1" t="s">
        <v>6573</v>
      </c>
    </row>
    <row r="2124" spans="1:10" x14ac:dyDescent="0.25">
      <c r="A2124" s="1" t="s">
        <v>6574</v>
      </c>
      <c r="B2124" s="2">
        <v>359412416</v>
      </c>
      <c r="C2124" s="2" t="s">
        <v>273</v>
      </c>
      <c r="D2124" s="4">
        <v>20964.75</v>
      </c>
      <c r="E2124" s="1" t="s">
        <v>12</v>
      </c>
      <c r="F2124" s="1" t="s">
        <v>1047</v>
      </c>
      <c r="G2124" s="1" t="s">
        <v>4066</v>
      </c>
      <c r="H2124" s="1" t="s">
        <v>6575</v>
      </c>
      <c r="I2124" s="1">
        <v>270691.94202750002</v>
      </c>
      <c r="J2124" s="1" t="s">
        <v>6576</v>
      </c>
    </row>
    <row r="2125" spans="1:10" x14ac:dyDescent="0.25">
      <c r="A2125" s="1" t="s">
        <v>6577</v>
      </c>
      <c r="B2125" s="2">
        <v>527005460</v>
      </c>
      <c r="C2125" s="2" t="s">
        <v>556</v>
      </c>
      <c r="D2125" s="4">
        <v>27174</v>
      </c>
      <c r="E2125" s="1" t="s">
        <v>12</v>
      </c>
      <c r="F2125" s="1" t="s">
        <v>199</v>
      </c>
      <c r="G2125" s="1" t="s">
        <v>4084</v>
      </c>
      <c r="H2125" s="1" t="s">
        <v>6578</v>
      </c>
      <c r="I2125" s="1">
        <v>509153.99705712002</v>
      </c>
      <c r="J2125" s="1" t="s">
        <v>827</v>
      </c>
    </row>
    <row r="2126" spans="1:10" x14ac:dyDescent="0.25">
      <c r="A2126" s="1" t="s">
        <v>6579</v>
      </c>
      <c r="B2126" s="2">
        <v>802815139</v>
      </c>
      <c r="C2126" s="2" t="s">
        <v>889</v>
      </c>
      <c r="D2126" s="4">
        <v>30096</v>
      </c>
      <c r="E2126" s="1" t="s">
        <v>12</v>
      </c>
      <c r="F2126" s="1" t="s">
        <v>2311</v>
      </c>
      <c r="G2126" s="1" t="s">
        <v>4148</v>
      </c>
      <c r="H2126" s="1" t="s">
        <v>6580</v>
      </c>
      <c r="I2126" s="1">
        <v>26755.79244714</v>
      </c>
      <c r="J2126" s="1" t="s">
        <v>6581</v>
      </c>
    </row>
    <row r="2127" spans="1:10" x14ac:dyDescent="0.25">
      <c r="A2127" s="1" t="s">
        <v>6582</v>
      </c>
      <c r="B2127" s="2">
        <v>779440324</v>
      </c>
      <c r="C2127" s="2" t="s">
        <v>240</v>
      </c>
      <c r="D2127" s="4">
        <v>22060.5</v>
      </c>
      <c r="E2127" s="1" t="s">
        <v>12</v>
      </c>
      <c r="F2127" s="1" t="s">
        <v>829</v>
      </c>
      <c r="G2127" s="1" t="s">
        <v>4099</v>
      </c>
      <c r="H2127" s="1" t="s">
        <v>6583</v>
      </c>
      <c r="I2127" s="1">
        <v>81215.443476</v>
      </c>
      <c r="J2127" s="1" t="s">
        <v>6584</v>
      </c>
    </row>
    <row r="2128" spans="1:10" x14ac:dyDescent="0.25">
      <c r="A2128" s="1" t="s">
        <v>6585</v>
      </c>
      <c r="B2128" s="2">
        <v>258758482</v>
      </c>
      <c r="C2128" s="2" t="s">
        <v>281</v>
      </c>
      <c r="D2128" s="4">
        <v>21695.25</v>
      </c>
      <c r="E2128" s="1" t="s">
        <v>12</v>
      </c>
      <c r="F2128" s="1" t="s">
        <v>381</v>
      </c>
      <c r="G2128" s="1" t="s">
        <v>4074</v>
      </c>
      <c r="H2128" s="1" t="s">
        <v>6586</v>
      </c>
      <c r="I2128" s="1">
        <v>139241.72885760001</v>
      </c>
      <c r="J2128" s="1" t="s">
        <v>6587</v>
      </c>
    </row>
    <row r="2129" spans="1:10" x14ac:dyDescent="0.25">
      <c r="A2129" s="1" t="s">
        <v>6588</v>
      </c>
      <c r="B2129" s="2">
        <v>180113498</v>
      </c>
      <c r="C2129" s="2" t="s">
        <v>82</v>
      </c>
      <c r="D2129" s="4">
        <v>16947</v>
      </c>
      <c r="E2129" s="1" t="s">
        <v>12</v>
      </c>
      <c r="F2129" s="1" t="s">
        <v>331</v>
      </c>
      <c r="G2129" s="1" t="s">
        <v>4095</v>
      </c>
      <c r="H2129" s="1" t="s">
        <v>6589</v>
      </c>
      <c r="I2129" s="1">
        <v>471906.56592000002</v>
      </c>
      <c r="J2129" s="1" t="s">
        <v>6590</v>
      </c>
    </row>
    <row r="2130" spans="1:10" x14ac:dyDescent="0.25">
      <c r="A2130" s="1" t="s">
        <v>6591</v>
      </c>
      <c r="B2130" s="2">
        <v>293263284</v>
      </c>
      <c r="C2130" s="2" t="s">
        <v>194</v>
      </c>
      <c r="D2130" s="4">
        <v>30826.5</v>
      </c>
      <c r="E2130" s="1" t="s">
        <v>12</v>
      </c>
      <c r="F2130" s="1" t="s">
        <v>115</v>
      </c>
      <c r="G2130" s="1" t="s">
        <v>4105</v>
      </c>
      <c r="H2130" s="1" t="s">
        <v>6592</v>
      </c>
      <c r="I2130" s="1">
        <v>265160.06060544</v>
      </c>
      <c r="J2130" s="1" t="s">
        <v>6593</v>
      </c>
    </row>
    <row r="2131" spans="1:10" x14ac:dyDescent="0.25">
      <c r="A2131" s="1" t="s">
        <v>6594</v>
      </c>
      <c r="B2131" s="2">
        <v>77112347</v>
      </c>
      <c r="C2131" s="2" t="s">
        <v>518</v>
      </c>
      <c r="D2131" s="4">
        <v>35574.75</v>
      </c>
      <c r="E2131" s="1" t="s">
        <v>12</v>
      </c>
      <c r="F2131" s="1" t="s">
        <v>1789</v>
      </c>
      <c r="G2131" s="1" t="s">
        <v>4095</v>
      </c>
      <c r="H2131" s="1" t="s">
        <v>6595</v>
      </c>
      <c r="I2131" s="1">
        <v>22403.772288</v>
      </c>
      <c r="J2131" s="1" t="s">
        <v>6596</v>
      </c>
    </row>
    <row r="2132" spans="1:10" x14ac:dyDescent="0.25">
      <c r="A2132" s="1" t="s">
        <v>6597</v>
      </c>
      <c r="B2132" s="2">
        <v>853402528</v>
      </c>
      <c r="C2132" s="2" t="s">
        <v>38</v>
      </c>
      <c r="D2132" s="4">
        <v>21330</v>
      </c>
      <c r="E2132" s="1" t="s">
        <v>12</v>
      </c>
      <c r="F2132" s="1" t="s">
        <v>241</v>
      </c>
      <c r="G2132" s="1" t="s">
        <v>4119</v>
      </c>
      <c r="H2132" s="1" t="s">
        <v>6598</v>
      </c>
      <c r="I2132" s="1">
        <v>110458.4033358</v>
      </c>
      <c r="J2132" s="1" t="s">
        <v>6599</v>
      </c>
    </row>
    <row r="2133" spans="1:10" x14ac:dyDescent="0.25">
      <c r="A2133" s="1" t="s">
        <v>6600</v>
      </c>
      <c r="B2133" s="2">
        <v>418330740</v>
      </c>
      <c r="C2133" s="2" t="s">
        <v>380</v>
      </c>
      <c r="D2133" s="4">
        <v>14390.25</v>
      </c>
      <c r="E2133" s="1" t="s">
        <v>12</v>
      </c>
      <c r="F2133" s="1" t="s">
        <v>340</v>
      </c>
      <c r="G2133" s="1" t="s">
        <v>4074</v>
      </c>
      <c r="H2133" s="1" t="s">
        <v>6601</v>
      </c>
      <c r="I2133" s="1">
        <v>550252.78680959996</v>
      </c>
      <c r="J2133" s="1" t="s">
        <v>6602</v>
      </c>
    </row>
    <row r="2134" spans="1:10" x14ac:dyDescent="0.25">
      <c r="A2134" s="1" t="s">
        <v>6603</v>
      </c>
      <c r="B2134" s="2">
        <v>273442631</v>
      </c>
      <c r="C2134" s="2" t="s">
        <v>498</v>
      </c>
      <c r="D2134" s="4">
        <v>37766.25</v>
      </c>
      <c r="E2134" s="1" t="s">
        <v>12</v>
      </c>
      <c r="F2134" s="1" t="s">
        <v>318</v>
      </c>
      <c r="G2134" s="1" t="s">
        <v>4066</v>
      </c>
      <c r="H2134" s="1" t="s">
        <v>6604</v>
      </c>
      <c r="I2134" s="1">
        <v>362031.90223200002</v>
      </c>
      <c r="J2134" s="1" t="s">
        <v>6605</v>
      </c>
    </row>
    <row r="2135" spans="1:10" x14ac:dyDescent="0.25">
      <c r="A2135" s="1" t="s">
        <v>6606</v>
      </c>
      <c r="B2135" s="2">
        <v>325802789</v>
      </c>
      <c r="C2135" s="2" t="s">
        <v>245</v>
      </c>
      <c r="D2135" s="4">
        <v>19503.75</v>
      </c>
      <c r="E2135" s="1" t="s">
        <v>12</v>
      </c>
      <c r="F2135" s="1" t="s">
        <v>222</v>
      </c>
      <c r="G2135" s="1" t="s">
        <v>4119</v>
      </c>
      <c r="H2135" s="1" t="s">
        <v>6607</v>
      </c>
      <c r="I2135" s="1">
        <v>115945.72032959999</v>
      </c>
      <c r="J2135" s="1" t="s">
        <v>6608</v>
      </c>
    </row>
    <row r="2136" spans="1:10" x14ac:dyDescent="0.25">
      <c r="A2136" s="1" t="s">
        <v>6609</v>
      </c>
      <c r="B2136" s="2">
        <v>844252745</v>
      </c>
      <c r="C2136" s="2" t="s">
        <v>357</v>
      </c>
      <c r="D2136" s="4">
        <v>35209.5</v>
      </c>
      <c r="E2136" s="1" t="s">
        <v>12</v>
      </c>
      <c r="F2136" s="1" t="s">
        <v>260</v>
      </c>
      <c r="G2136" s="1" t="s">
        <v>4099</v>
      </c>
      <c r="H2136" s="1" t="s">
        <v>6610</v>
      </c>
      <c r="I2136" s="1">
        <v>36534.232828799999</v>
      </c>
      <c r="J2136" s="1" t="s">
        <v>6611</v>
      </c>
    </row>
    <row r="2137" spans="1:10" x14ac:dyDescent="0.25">
      <c r="A2137" s="1" t="s">
        <v>6612</v>
      </c>
      <c r="B2137" s="2">
        <v>303021938</v>
      </c>
      <c r="C2137" s="2" t="s">
        <v>203</v>
      </c>
      <c r="D2137" s="4">
        <v>27539.25</v>
      </c>
      <c r="E2137" s="1" t="s">
        <v>12</v>
      </c>
      <c r="F2137" s="1" t="s">
        <v>181</v>
      </c>
      <c r="G2137" s="1" t="s">
        <v>4070</v>
      </c>
      <c r="H2137" s="1" t="s">
        <v>6613</v>
      </c>
      <c r="I2137" s="1">
        <v>110734.3590808</v>
      </c>
      <c r="J2137" s="1" t="s">
        <v>6614</v>
      </c>
    </row>
    <row r="2138" spans="1:10" x14ac:dyDescent="0.25">
      <c r="A2138" s="1" t="s">
        <v>6615</v>
      </c>
      <c r="B2138" s="2">
        <v>72496093</v>
      </c>
      <c r="C2138" s="2" t="s">
        <v>226</v>
      </c>
      <c r="D2138" s="4">
        <v>31557</v>
      </c>
      <c r="E2138" s="1" t="s">
        <v>12</v>
      </c>
      <c r="F2138" s="1" t="s">
        <v>19</v>
      </c>
      <c r="G2138" s="1" t="s">
        <v>4148</v>
      </c>
      <c r="H2138" s="1" t="s">
        <v>6616</v>
      </c>
      <c r="I2138" s="1">
        <v>332664.94195200002</v>
      </c>
      <c r="J2138" s="1" t="s">
        <v>6617</v>
      </c>
    </row>
    <row r="2139" spans="1:10" x14ac:dyDescent="0.25">
      <c r="A2139" s="1" t="s">
        <v>6618</v>
      </c>
      <c r="B2139" s="2">
        <v>302995517</v>
      </c>
      <c r="C2139" s="2" t="s">
        <v>869</v>
      </c>
      <c r="D2139" s="4">
        <v>17312.25</v>
      </c>
      <c r="E2139" s="1" t="s">
        <v>12</v>
      </c>
      <c r="F2139" s="1" t="s">
        <v>1469</v>
      </c>
      <c r="G2139" s="1" t="s">
        <v>4062</v>
      </c>
      <c r="H2139" s="1" t="s">
        <v>6619</v>
      </c>
      <c r="I2139" s="1">
        <v>469209.6669056</v>
      </c>
      <c r="J2139" s="1" t="s">
        <v>6620</v>
      </c>
    </row>
    <row r="2140" spans="1:10" x14ac:dyDescent="0.25">
      <c r="A2140" s="1" t="s">
        <v>6621</v>
      </c>
      <c r="B2140" s="2">
        <v>79104040</v>
      </c>
      <c r="C2140" s="2" t="s">
        <v>119</v>
      </c>
      <c r="D2140" s="4">
        <v>24982.5</v>
      </c>
      <c r="E2140" s="1" t="s">
        <v>12</v>
      </c>
      <c r="F2140" s="1" t="s">
        <v>93</v>
      </c>
      <c r="G2140" s="1" t="s">
        <v>4070</v>
      </c>
      <c r="H2140" s="1" t="s">
        <v>6622</v>
      </c>
      <c r="I2140" s="1">
        <v>428352.41606975999</v>
      </c>
      <c r="J2140" s="1" t="s">
        <v>6623</v>
      </c>
    </row>
    <row r="2141" spans="1:10" x14ac:dyDescent="0.25">
      <c r="A2141" s="1" t="s">
        <v>6624</v>
      </c>
      <c r="B2141" s="2">
        <v>885948947</v>
      </c>
      <c r="C2141" s="2" t="s">
        <v>1201</v>
      </c>
      <c r="D2141" s="4">
        <v>30461.25</v>
      </c>
      <c r="E2141" s="1" t="s">
        <v>12</v>
      </c>
      <c r="F2141" s="1" t="s">
        <v>519</v>
      </c>
      <c r="G2141" s="1" t="s">
        <v>4084</v>
      </c>
      <c r="H2141" s="1" t="s">
        <v>6625</v>
      </c>
      <c r="I2141" s="1">
        <v>563747.99045040004</v>
      </c>
      <c r="J2141" s="1" t="s">
        <v>6626</v>
      </c>
    </row>
    <row r="2142" spans="1:10" x14ac:dyDescent="0.25">
      <c r="A2142" s="1" t="s">
        <v>6627</v>
      </c>
      <c r="B2142" s="2">
        <v>321800259</v>
      </c>
      <c r="C2142" s="2" t="s">
        <v>57</v>
      </c>
      <c r="D2142" s="4">
        <v>34113.75</v>
      </c>
      <c r="E2142" s="1" t="s">
        <v>12</v>
      </c>
      <c r="F2142" s="1" t="s">
        <v>514</v>
      </c>
      <c r="G2142" s="1" t="s">
        <v>4099</v>
      </c>
      <c r="H2142" s="1" t="s">
        <v>6628</v>
      </c>
      <c r="I2142" s="1">
        <v>453282.93587500002</v>
      </c>
      <c r="J2142" s="1" t="s">
        <v>6629</v>
      </c>
    </row>
    <row r="2143" spans="1:10" x14ac:dyDescent="0.25">
      <c r="A2143" s="1" t="s">
        <v>6630</v>
      </c>
      <c r="B2143" s="2">
        <v>229770404</v>
      </c>
      <c r="C2143" s="2" t="s">
        <v>348</v>
      </c>
      <c r="D2143" s="4">
        <v>28635</v>
      </c>
      <c r="E2143" s="1" t="s">
        <v>12</v>
      </c>
      <c r="F2143" s="1" t="s">
        <v>1388</v>
      </c>
      <c r="G2143" s="1" t="s">
        <v>4095</v>
      </c>
      <c r="H2143" s="1" t="s">
        <v>6631</v>
      </c>
      <c r="I2143" s="1">
        <v>250145.80911936</v>
      </c>
      <c r="J2143" s="1" t="s">
        <v>6632</v>
      </c>
    </row>
    <row r="2144" spans="1:10" x14ac:dyDescent="0.25">
      <c r="A2144" s="1" t="s">
        <v>6633</v>
      </c>
      <c r="B2144" s="2">
        <v>672710860</v>
      </c>
      <c r="C2144" s="2" t="s">
        <v>255</v>
      </c>
      <c r="D2144" s="4">
        <v>25347.75</v>
      </c>
      <c r="E2144" s="1" t="s">
        <v>12</v>
      </c>
      <c r="F2144" s="1" t="s">
        <v>135</v>
      </c>
      <c r="G2144" s="1" t="s">
        <v>4095</v>
      </c>
      <c r="H2144" s="1" t="s">
        <v>6634</v>
      </c>
      <c r="I2144" s="1">
        <v>14446.51501888</v>
      </c>
      <c r="J2144" s="1" t="s">
        <v>6635</v>
      </c>
    </row>
    <row r="2145" spans="1:10" x14ac:dyDescent="0.25">
      <c r="A2145" s="1" t="s">
        <v>6636</v>
      </c>
      <c r="B2145" s="2">
        <v>746114879</v>
      </c>
      <c r="C2145" s="2" t="s">
        <v>129</v>
      </c>
      <c r="D2145" s="4">
        <v>15120.75</v>
      </c>
      <c r="E2145" s="1" t="s">
        <v>12</v>
      </c>
      <c r="F2145" s="1" t="s">
        <v>1016</v>
      </c>
      <c r="G2145" s="1" t="s">
        <v>4095</v>
      </c>
      <c r="H2145" s="1" t="s">
        <v>6637</v>
      </c>
      <c r="I2145" s="1">
        <v>129405.22360919999</v>
      </c>
      <c r="J2145" s="1" t="s">
        <v>6638</v>
      </c>
    </row>
    <row r="2146" spans="1:10" x14ac:dyDescent="0.25">
      <c r="A2146" s="1" t="s">
        <v>6639</v>
      </c>
      <c r="B2146" s="2">
        <v>627584820</v>
      </c>
      <c r="C2146" s="2" t="s">
        <v>189</v>
      </c>
      <c r="D2146" s="4">
        <v>22425.75</v>
      </c>
      <c r="E2146" s="1" t="s">
        <v>12</v>
      </c>
      <c r="F2146" s="1" t="s">
        <v>721</v>
      </c>
      <c r="G2146" s="1" t="s">
        <v>4119</v>
      </c>
      <c r="H2146" s="1" t="s">
        <v>6640</v>
      </c>
      <c r="I2146" s="1">
        <v>197156.08069248</v>
      </c>
      <c r="J2146" s="1" t="s">
        <v>6641</v>
      </c>
    </row>
    <row r="2147" spans="1:10" x14ac:dyDescent="0.25">
      <c r="A2147" s="1" t="s">
        <v>6642</v>
      </c>
      <c r="B2147" s="2">
        <v>705446342</v>
      </c>
      <c r="C2147" s="2" t="s">
        <v>212</v>
      </c>
      <c r="D2147" s="4">
        <v>24252</v>
      </c>
      <c r="E2147" s="1" t="s">
        <v>12</v>
      </c>
      <c r="F2147" s="1" t="s">
        <v>2364</v>
      </c>
      <c r="G2147" s="1" t="s">
        <v>4105</v>
      </c>
      <c r="H2147" s="1" t="s">
        <v>6643</v>
      </c>
      <c r="I2147" s="1">
        <v>45953.676288000002</v>
      </c>
      <c r="J2147" s="1" t="s">
        <v>6644</v>
      </c>
    </row>
    <row r="2148" spans="1:10" x14ac:dyDescent="0.25">
      <c r="A2148" s="1" t="s">
        <v>6645</v>
      </c>
      <c r="B2148" s="2">
        <v>130741238</v>
      </c>
      <c r="C2148" s="2" t="s">
        <v>47</v>
      </c>
      <c r="D2148" s="4">
        <v>31191.75</v>
      </c>
      <c r="E2148" s="1" t="s">
        <v>12</v>
      </c>
      <c r="F2148" s="1" t="s">
        <v>185</v>
      </c>
      <c r="G2148" s="1" t="s">
        <v>4119</v>
      </c>
      <c r="H2148" s="1" t="s">
        <v>6646</v>
      </c>
      <c r="I2148" s="1">
        <v>15755.7430212</v>
      </c>
      <c r="J2148" s="1" t="s">
        <v>3003</v>
      </c>
    </row>
    <row r="2149" spans="1:10" x14ac:dyDescent="0.25">
      <c r="A2149" s="1" t="s">
        <v>6647</v>
      </c>
      <c r="B2149" s="2">
        <v>894921</v>
      </c>
      <c r="C2149" s="2" t="s">
        <v>245</v>
      </c>
      <c r="D2149" s="4">
        <v>19503.75</v>
      </c>
      <c r="E2149" s="1" t="s">
        <v>12</v>
      </c>
      <c r="F2149" s="1" t="s">
        <v>1304</v>
      </c>
      <c r="G2149" s="1" t="s">
        <v>4105</v>
      </c>
      <c r="H2149" s="1" t="s">
        <v>6648</v>
      </c>
      <c r="I2149" s="1">
        <v>78330.084060599998</v>
      </c>
      <c r="J2149" s="1" t="s">
        <v>6649</v>
      </c>
    </row>
    <row r="2150" spans="1:10" x14ac:dyDescent="0.25">
      <c r="A2150" s="1" t="s">
        <v>6650</v>
      </c>
      <c r="B2150" s="2">
        <v>139612789</v>
      </c>
      <c r="C2150" s="2" t="s">
        <v>47</v>
      </c>
      <c r="D2150" s="4">
        <v>31191.75</v>
      </c>
      <c r="E2150" s="1" t="s">
        <v>12</v>
      </c>
      <c r="F2150" s="1" t="s">
        <v>1277</v>
      </c>
      <c r="G2150" s="1" t="s">
        <v>4074</v>
      </c>
      <c r="H2150" s="1" t="s">
        <v>6651</v>
      </c>
      <c r="I2150" s="1">
        <v>44944.650245880002</v>
      </c>
      <c r="J2150" s="1" t="s">
        <v>6652</v>
      </c>
    </row>
    <row r="2151" spans="1:10" x14ac:dyDescent="0.25">
      <c r="A2151" s="1" t="s">
        <v>6653</v>
      </c>
      <c r="B2151" s="2">
        <v>728217456</v>
      </c>
      <c r="C2151" s="2" t="s">
        <v>226</v>
      </c>
      <c r="D2151" s="4">
        <v>31557</v>
      </c>
      <c r="E2151" s="1" t="s">
        <v>12</v>
      </c>
      <c r="F2151" s="1" t="s">
        <v>1242</v>
      </c>
      <c r="G2151" s="1" t="s">
        <v>4066</v>
      </c>
      <c r="H2151" s="1" t="s">
        <v>6654</v>
      </c>
      <c r="I2151" s="1">
        <v>109569.73691664</v>
      </c>
      <c r="J2151" s="1" t="s">
        <v>6655</v>
      </c>
    </row>
    <row r="2152" spans="1:10" x14ac:dyDescent="0.25">
      <c r="A2152" s="1" t="s">
        <v>6656</v>
      </c>
      <c r="B2152" s="2">
        <v>857034108</v>
      </c>
      <c r="C2152" s="2" t="s">
        <v>217</v>
      </c>
      <c r="D2152" s="4">
        <v>38496.75</v>
      </c>
      <c r="E2152" s="1" t="s">
        <v>12</v>
      </c>
      <c r="F2152" s="1" t="s">
        <v>282</v>
      </c>
      <c r="G2152" s="1" t="s">
        <v>4084</v>
      </c>
      <c r="H2152" s="1" t="s">
        <v>6657</v>
      </c>
      <c r="I2152" s="1">
        <v>134086.08153600001</v>
      </c>
      <c r="J2152" s="1" t="s">
        <v>6658</v>
      </c>
    </row>
    <row r="2153" spans="1:10" x14ac:dyDescent="0.25">
      <c r="A2153" s="1" t="s">
        <v>6659</v>
      </c>
      <c r="B2153" s="2">
        <v>590212625</v>
      </c>
      <c r="C2153" s="2" t="s">
        <v>255</v>
      </c>
      <c r="D2153" s="4">
        <v>25347.75</v>
      </c>
      <c r="E2153" s="1" t="s">
        <v>12</v>
      </c>
      <c r="F2153" s="1" t="s">
        <v>1576</v>
      </c>
      <c r="G2153" s="1" t="s">
        <v>4119</v>
      </c>
      <c r="H2153" s="1" t="s">
        <v>6660</v>
      </c>
      <c r="I2153" s="1">
        <v>59827.455567359997</v>
      </c>
      <c r="J2153" s="1" t="s">
        <v>6661</v>
      </c>
    </row>
    <row r="2154" spans="1:10" x14ac:dyDescent="0.25">
      <c r="A2154" s="1" t="s">
        <v>6662</v>
      </c>
      <c r="B2154" s="2">
        <v>742082111</v>
      </c>
      <c r="C2154" s="2" t="s">
        <v>82</v>
      </c>
      <c r="D2154" s="4">
        <v>16947</v>
      </c>
      <c r="E2154" s="1" t="s">
        <v>12</v>
      </c>
      <c r="F2154" s="1" t="s">
        <v>78</v>
      </c>
      <c r="G2154" s="1" t="s">
        <v>4066</v>
      </c>
      <c r="H2154" s="1" t="s">
        <v>6663</v>
      </c>
      <c r="I2154" s="1">
        <v>185162.13518400001</v>
      </c>
      <c r="J2154" s="1" t="s">
        <v>6664</v>
      </c>
    </row>
    <row r="2155" spans="1:10" x14ac:dyDescent="0.25">
      <c r="A2155" s="1" t="s">
        <v>6665</v>
      </c>
      <c r="B2155" s="2">
        <v>984535903</v>
      </c>
      <c r="C2155" s="2" t="s">
        <v>92</v>
      </c>
      <c r="D2155" s="4">
        <v>29000.25</v>
      </c>
      <c r="E2155" s="1" t="s">
        <v>12</v>
      </c>
      <c r="F2155" s="1" t="s">
        <v>83</v>
      </c>
      <c r="G2155" s="1" t="s">
        <v>4112</v>
      </c>
      <c r="H2155" s="1" t="s">
        <v>6666</v>
      </c>
      <c r="I2155" s="1">
        <v>237955.54779059999</v>
      </c>
      <c r="J2155" s="1" t="s">
        <v>6667</v>
      </c>
    </row>
    <row r="2156" spans="1:10" x14ac:dyDescent="0.25">
      <c r="A2156" s="1" t="s">
        <v>1516</v>
      </c>
      <c r="B2156" s="2">
        <v>22150365</v>
      </c>
      <c r="C2156" s="2" t="s">
        <v>661</v>
      </c>
      <c r="D2156" s="4">
        <v>16216.5</v>
      </c>
      <c r="E2156" s="1" t="s">
        <v>12</v>
      </c>
      <c r="F2156" s="1" t="s">
        <v>404</v>
      </c>
      <c r="G2156" s="1" t="s">
        <v>4105</v>
      </c>
      <c r="H2156" s="1" t="s">
        <v>6668</v>
      </c>
      <c r="I2156" s="1">
        <v>152815.09693823999</v>
      </c>
      <c r="J2156" s="1" t="s">
        <v>6669</v>
      </c>
    </row>
    <row r="2157" spans="1:10" x14ac:dyDescent="0.25">
      <c r="A2157" s="1" t="s">
        <v>6670</v>
      </c>
      <c r="B2157" s="2">
        <v>862357043</v>
      </c>
      <c r="C2157" s="2" t="s">
        <v>221</v>
      </c>
      <c r="D2157" s="4">
        <v>33748.5</v>
      </c>
      <c r="E2157" s="1" t="s">
        <v>12</v>
      </c>
      <c r="F2157" s="1" t="s">
        <v>231</v>
      </c>
      <c r="G2157" s="1" t="s">
        <v>4062</v>
      </c>
      <c r="H2157" s="1" t="s">
        <v>6671</v>
      </c>
      <c r="I2157" s="1">
        <v>92108.200988159995</v>
      </c>
      <c r="J2157" s="1" t="s">
        <v>5958</v>
      </c>
    </row>
    <row r="2158" spans="1:10" x14ac:dyDescent="0.25">
      <c r="A2158" s="1" t="s">
        <v>6672</v>
      </c>
      <c r="B2158" s="2">
        <v>544798090</v>
      </c>
      <c r="C2158" s="2" t="s">
        <v>518</v>
      </c>
      <c r="D2158" s="4">
        <v>35574.75</v>
      </c>
      <c r="E2158" s="1" t="s">
        <v>12</v>
      </c>
      <c r="F2158" s="1" t="s">
        <v>1927</v>
      </c>
      <c r="G2158" s="1" t="s">
        <v>4105</v>
      </c>
      <c r="H2158" s="1" t="s">
        <v>6673</v>
      </c>
      <c r="I2158" s="1">
        <v>275820.19012799999</v>
      </c>
      <c r="J2158" s="1" t="s">
        <v>6674</v>
      </c>
    </row>
    <row r="2159" spans="1:10" x14ac:dyDescent="0.25">
      <c r="A2159" s="1" t="s">
        <v>6675</v>
      </c>
      <c r="B2159" s="2">
        <v>536399691</v>
      </c>
      <c r="C2159" s="2" t="s">
        <v>357</v>
      </c>
      <c r="D2159" s="4">
        <v>35209.5</v>
      </c>
      <c r="E2159" s="1" t="s">
        <v>12</v>
      </c>
      <c r="F2159" s="1" t="s">
        <v>48</v>
      </c>
      <c r="G2159" s="1" t="s">
        <v>4084</v>
      </c>
      <c r="H2159" s="1" t="s">
        <v>6676</v>
      </c>
      <c r="I2159" s="1">
        <v>19377.62224398</v>
      </c>
      <c r="J2159" s="1" t="s">
        <v>6677</v>
      </c>
    </row>
    <row r="2160" spans="1:10" x14ac:dyDescent="0.25">
      <c r="A2160" s="1" t="s">
        <v>6678</v>
      </c>
      <c r="B2160" s="2">
        <v>20851629</v>
      </c>
      <c r="C2160" s="2" t="s">
        <v>23</v>
      </c>
      <c r="D2160" s="4">
        <v>15486</v>
      </c>
      <c r="E2160" s="1" t="s">
        <v>12</v>
      </c>
      <c r="F2160" s="1" t="s">
        <v>1388</v>
      </c>
      <c r="G2160" s="1" t="s">
        <v>4084</v>
      </c>
      <c r="H2160" s="1" t="s">
        <v>6679</v>
      </c>
      <c r="I2160" s="1">
        <v>368275.38937280001</v>
      </c>
      <c r="J2160" s="1" t="s">
        <v>6680</v>
      </c>
    </row>
    <row r="2161" spans="1:10" x14ac:dyDescent="0.25">
      <c r="A2161" s="1" t="s">
        <v>6681</v>
      </c>
      <c r="B2161" s="2">
        <v>437316053</v>
      </c>
      <c r="C2161" s="2" t="s">
        <v>194</v>
      </c>
      <c r="D2161" s="4">
        <v>30826.5</v>
      </c>
      <c r="E2161" s="1" t="s">
        <v>12</v>
      </c>
      <c r="F2161" s="1" t="s">
        <v>909</v>
      </c>
      <c r="G2161" s="1" t="s">
        <v>4084</v>
      </c>
      <c r="H2161" s="1" t="s">
        <v>6682</v>
      </c>
      <c r="I2161" s="1">
        <v>104514.75131045999</v>
      </c>
      <c r="J2161" s="1" t="s">
        <v>6683</v>
      </c>
    </row>
    <row r="2162" spans="1:10" x14ac:dyDescent="0.25">
      <c r="A2162" s="1" t="s">
        <v>6684</v>
      </c>
      <c r="B2162" s="2">
        <v>147858758</v>
      </c>
      <c r="C2162" s="2" t="s">
        <v>72</v>
      </c>
      <c r="D2162" s="4">
        <v>34844.25</v>
      </c>
      <c r="E2162" s="1" t="s">
        <v>12</v>
      </c>
      <c r="F2162" s="1" t="s">
        <v>327</v>
      </c>
      <c r="G2162" s="1" t="s">
        <v>4099</v>
      </c>
      <c r="H2162" s="1" t="s">
        <v>6685</v>
      </c>
      <c r="I2162" s="1">
        <v>236227.92248879999</v>
      </c>
      <c r="J2162" s="1" t="s">
        <v>6686</v>
      </c>
    </row>
    <row r="2163" spans="1:10" x14ac:dyDescent="0.25">
      <c r="A2163" s="1" t="s">
        <v>6687</v>
      </c>
      <c r="B2163" s="2">
        <v>281654787</v>
      </c>
      <c r="C2163" s="2" t="s">
        <v>273</v>
      </c>
      <c r="D2163" s="4">
        <v>20964.75</v>
      </c>
      <c r="E2163" s="1" t="s">
        <v>12</v>
      </c>
      <c r="F2163" s="1" t="s">
        <v>269</v>
      </c>
      <c r="G2163" s="1" t="s">
        <v>4074</v>
      </c>
      <c r="H2163" s="1" t="s">
        <v>6688</v>
      </c>
      <c r="I2163" s="1">
        <v>18547.748973599999</v>
      </c>
      <c r="J2163" s="1" t="s">
        <v>6689</v>
      </c>
    </row>
    <row r="2164" spans="1:10" x14ac:dyDescent="0.25">
      <c r="A2164" s="1" t="s">
        <v>6690</v>
      </c>
      <c r="B2164" s="2">
        <v>900493888</v>
      </c>
      <c r="C2164" s="2" t="s">
        <v>72</v>
      </c>
      <c r="D2164" s="4">
        <v>34844.25</v>
      </c>
      <c r="E2164" s="1" t="s">
        <v>12</v>
      </c>
      <c r="F2164" s="1" t="s">
        <v>208</v>
      </c>
      <c r="G2164" s="1" t="s">
        <v>4062</v>
      </c>
      <c r="H2164" s="1" t="s">
        <v>6691</v>
      </c>
      <c r="I2164" s="1">
        <v>1166950.2676649999</v>
      </c>
      <c r="J2164" s="1" t="s">
        <v>6692</v>
      </c>
    </row>
    <row r="2165" spans="1:10" x14ac:dyDescent="0.25">
      <c r="A2165" s="1" t="s">
        <v>6693</v>
      </c>
      <c r="B2165" s="2">
        <v>545977137</v>
      </c>
      <c r="C2165" s="2" t="s">
        <v>255</v>
      </c>
      <c r="D2165" s="4">
        <v>25347.75</v>
      </c>
      <c r="E2165" s="1" t="s">
        <v>12</v>
      </c>
      <c r="F2165" s="1" t="s">
        <v>2211</v>
      </c>
      <c r="G2165" s="1" t="s">
        <v>4070</v>
      </c>
      <c r="H2165" s="1" t="s">
        <v>6694</v>
      </c>
      <c r="I2165" s="1">
        <v>385691.9961856</v>
      </c>
      <c r="J2165" s="1" t="s">
        <v>6695</v>
      </c>
    </row>
    <row r="2166" spans="1:10" x14ac:dyDescent="0.25">
      <c r="A2166" s="1" t="s">
        <v>6696</v>
      </c>
      <c r="B2166" s="2">
        <v>759196811</v>
      </c>
      <c r="C2166" s="2" t="s">
        <v>134</v>
      </c>
      <c r="D2166" s="4">
        <v>37401</v>
      </c>
      <c r="E2166" s="1" t="s">
        <v>12</v>
      </c>
      <c r="F2166" s="1" t="s">
        <v>1400</v>
      </c>
      <c r="G2166" s="1" t="s">
        <v>4084</v>
      </c>
      <c r="H2166" s="1" t="s">
        <v>6697</v>
      </c>
      <c r="I2166" s="1">
        <v>57497.708387699997</v>
      </c>
      <c r="J2166" s="1" t="s">
        <v>6698</v>
      </c>
    </row>
    <row r="2167" spans="1:10" x14ac:dyDescent="0.25">
      <c r="A2167" s="1" t="s">
        <v>6699</v>
      </c>
      <c r="B2167" s="2">
        <v>202717733</v>
      </c>
      <c r="C2167" s="2" t="s">
        <v>573</v>
      </c>
      <c r="D2167" s="4">
        <v>26808.75</v>
      </c>
      <c r="E2167" s="1" t="s">
        <v>12</v>
      </c>
      <c r="F2167" s="1" t="s">
        <v>2176</v>
      </c>
      <c r="G2167" s="1" t="s">
        <v>4119</v>
      </c>
      <c r="H2167" s="1" t="s">
        <v>6700</v>
      </c>
      <c r="I2167" s="1">
        <v>266305.26443400001</v>
      </c>
      <c r="J2167" s="1" t="s">
        <v>6701</v>
      </c>
    </row>
    <row r="2168" spans="1:10" x14ac:dyDescent="0.25">
      <c r="A2168" s="1" t="s">
        <v>6702</v>
      </c>
      <c r="B2168" s="2">
        <v>931693559</v>
      </c>
      <c r="C2168" s="2" t="s">
        <v>217</v>
      </c>
      <c r="D2168" s="4">
        <v>38496.75</v>
      </c>
      <c r="E2168" s="1" t="s">
        <v>12</v>
      </c>
      <c r="F2168" s="1" t="s">
        <v>591</v>
      </c>
      <c r="G2168" s="1" t="s">
        <v>4084</v>
      </c>
      <c r="H2168" s="1" t="s">
        <v>6703</v>
      </c>
      <c r="I2168" s="1">
        <v>299355.37081065</v>
      </c>
      <c r="J2168" s="1" t="s">
        <v>6704</v>
      </c>
    </row>
    <row r="2169" spans="1:10" x14ac:dyDescent="0.25">
      <c r="A2169" s="1" t="s">
        <v>6705</v>
      </c>
      <c r="B2169" s="2">
        <v>563666327</v>
      </c>
      <c r="C2169" s="2" t="s">
        <v>134</v>
      </c>
      <c r="D2169" s="4">
        <v>37401</v>
      </c>
      <c r="E2169" s="1" t="s">
        <v>12</v>
      </c>
      <c r="F2169" s="1" t="s">
        <v>487</v>
      </c>
      <c r="G2169" s="1" t="s">
        <v>4148</v>
      </c>
      <c r="H2169" s="1" t="s">
        <v>6706</v>
      </c>
      <c r="I2169" s="1">
        <v>567065.48532480001</v>
      </c>
      <c r="J2169" s="1" t="s">
        <v>6707</v>
      </c>
    </row>
    <row r="2170" spans="1:10" x14ac:dyDescent="0.25">
      <c r="A2170" s="1" t="s">
        <v>1664</v>
      </c>
      <c r="B2170" s="2">
        <v>394162382</v>
      </c>
      <c r="C2170" s="2" t="s">
        <v>101</v>
      </c>
      <c r="D2170" s="4">
        <v>19138.5</v>
      </c>
      <c r="E2170" s="1" t="s">
        <v>12</v>
      </c>
      <c r="F2170" s="1" t="s">
        <v>610</v>
      </c>
      <c r="G2170" s="1" t="s">
        <v>4084</v>
      </c>
      <c r="H2170" s="1" t="s">
        <v>6708</v>
      </c>
      <c r="I2170" s="1">
        <v>97707.861476899998</v>
      </c>
      <c r="J2170" s="1" t="s">
        <v>6709</v>
      </c>
    </row>
    <row r="2171" spans="1:10" x14ac:dyDescent="0.25">
      <c r="A2171" s="1" t="s">
        <v>6710</v>
      </c>
      <c r="B2171" s="2">
        <v>942656359</v>
      </c>
      <c r="C2171" s="2" t="s">
        <v>72</v>
      </c>
      <c r="D2171" s="4">
        <v>34844.25</v>
      </c>
      <c r="E2171" s="1" t="s">
        <v>12</v>
      </c>
      <c r="F2171" s="1" t="s">
        <v>453</v>
      </c>
      <c r="G2171" s="1" t="s">
        <v>4066</v>
      </c>
      <c r="H2171" s="1" t="s">
        <v>6711</v>
      </c>
      <c r="I2171" s="1">
        <v>121007.56162176</v>
      </c>
      <c r="J2171" s="1" t="s">
        <v>6712</v>
      </c>
    </row>
    <row r="2172" spans="1:10" x14ac:dyDescent="0.25">
      <c r="A2172" s="1" t="s">
        <v>6713</v>
      </c>
      <c r="B2172" s="2">
        <v>935754456</v>
      </c>
      <c r="C2172" s="2" t="s">
        <v>194</v>
      </c>
      <c r="D2172" s="4">
        <v>30826.5</v>
      </c>
      <c r="E2172" s="1" t="s">
        <v>12</v>
      </c>
      <c r="F2172" s="1" t="s">
        <v>361</v>
      </c>
      <c r="G2172" s="1" t="s">
        <v>4062</v>
      </c>
      <c r="H2172" s="1" t="s">
        <v>6714</v>
      </c>
      <c r="I2172" s="1">
        <v>182541.02449400999</v>
      </c>
      <c r="J2172" s="1" t="s">
        <v>6715</v>
      </c>
    </row>
    <row r="2173" spans="1:10" x14ac:dyDescent="0.25">
      <c r="A2173" s="1" t="s">
        <v>6716</v>
      </c>
      <c r="B2173" s="2">
        <v>475711203</v>
      </c>
      <c r="C2173" s="2" t="s">
        <v>240</v>
      </c>
      <c r="D2173" s="4">
        <v>22060.5</v>
      </c>
      <c r="E2173" s="1" t="s">
        <v>12</v>
      </c>
      <c r="F2173" s="1" t="s">
        <v>269</v>
      </c>
      <c r="G2173" s="1" t="s">
        <v>4148</v>
      </c>
      <c r="H2173" s="1" t="s">
        <v>6717</v>
      </c>
      <c r="I2173" s="1">
        <v>319541.59903679998</v>
      </c>
      <c r="J2173" s="1" t="s">
        <v>6718</v>
      </c>
    </row>
    <row r="2174" spans="1:10" x14ac:dyDescent="0.25">
      <c r="A2174" s="1" t="s">
        <v>6719</v>
      </c>
      <c r="B2174" s="2">
        <v>952383149</v>
      </c>
      <c r="C2174" s="2" t="s">
        <v>1201</v>
      </c>
      <c r="D2174" s="4">
        <v>30461.25</v>
      </c>
      <c r="E2174" s="1" t="s">
        <v>12</v>
      </c>
      <c r="F2174" s="1" t="s">
        <v>286</v>
      </c>
      <c r="G2174" s="1" t="s">
        <v>4148</v>
      </c>
      <c r="H2174" s="1" t="s">
        <v>6720</v>
      </c>
      <c r="I2174" s="1">
        <v>253758.87224999999</v>
      </c>
      <c r="J2174" s="1" t="s">
        <v>6721</v>
      </c>
    </row>
    <row r="2175" spans="1:10" x14ac:dyDescent="0.25">
      <c r="A2175" s="1" t="s">
        <v>6722</v>
      </c>
      <c r="B2175" s="2">
        <v>133928758</v>
      </c>
      <c r="C2175" s="2" t="s">
        <v>573</v>
      </c>
      <c r="D2175" s="4">
        <v>26808.75</v>
      </c>
      <c r="E2175" s="1" t="s">
        <v>12</v>
      </c>
      <c r="F2175" s="1" t="s">
        <v>442</v>
      </c>
      <c r="G2175" s="1" t="s">
        <v>4084</v>
      </c>
      <c r="H2175" s="1" t="s">
        <v>6723</v>
      </c>
      <c r="I2175" s="1">
        <v>131879.58705599999</v>
      </c>
      <c r="J2175" s="1" t="s">
        <v>6724</v>
      </c>
    </row>
    <row r="2176" spans="1:10" x14ac:dyDescent="0.25">
      <c r="A2176" s="1" t="s">
        <v>6725</v>
      </c>
      <c r="B2176" s="2">
        <v>536584783</v>
      </c>
      <c r="C2176" s="2" t="s">
        <v>298</v>
      </c>
      <c r="D2176" s="4">
        <v>38131.5</v>
      </c>
      <c r="E2176" s="1" t="s">
        <v>12</v>
      </c>
      <c r="F2176" s="1" t="s">
        <v>1304</v>
      </c>
      <c r="G2176" s="1" t="s">
        <v>4105</v>
      </c>
      <c r="H2176" s="1" t="s">
        <v>6726</v>
      </c>
      <c r="I2176" s="1">
        <v>283495.25358000002</v>
      </c>
      <c r="J2176" s="1" t="s">
        <v>6727</v>
      </c>
    </row>
    <row r="2177" spans="1:10" x14ac:dyDescent="0.25">
      <c r="A2177" s="1" t="s">
        <v>6728</v>
      </c>
      <c r="B2177" s="2">
        <v>336150608</v>
      </c>
      <c r="C2177" s="2" t="s">
        <v>281</v>
      </c>
      <c r="D2177" s="4">
        <v>21695.25</v>
      </c>
      <c r="E2177" s="1" t="s">
        <v>12</v>
      </c>
      <c r="F2177" s="1" t="s">
        <v>3765</v>
      </c>
      <c r="G2177" s="1" t="s">
        <v>4074</v>
      </c>
      <c r="H2177" s="1" t="s">
        <v>6729</v>
      </c>
      <c r="I2177" s="1">
        <v>306661.17724703997</v>
      </c>
      <c r="J2177" s="1" t="s">
        <v>6730</v>
      </c>
    </row>
    <row r="2178" spans="1:10" x14ac:dyDescent="0.25">
      <c r="A2178" s="1" t="s">
        <v>6731</v>
      </c>
      <c r="B2178" s="2">
        <v>652999055</v>
      </c>
      <c r="C2178" s="2" t="s">
        <v>72</v>
      </c>
      <c r="D2178" s="4">
        <v>34844.25</v>
      </c>
      <c r="E2178" s="1" t="s">
        <v>12</v>
      </c>
      <c r="F2178" s="1" t="s">
        <v>185</v>
      </c>
      <c r="G2178" s="1" t="s">
        <v>4105</v>
      </c>
      <c r="H2178" s="1" t="s">
        <v>6732</v>
      </c>
      <c r="I2178" s="1">
        <v>404752.4497926</v>
      </c>
      <c r="J2178" s="1" t="s">
        <v>6733</v>
      </c>
    </row>
    <row r="2179" spans="1:10" x14ac:dyDescent="0.25">
      <c r="A2179" s="1" t="s">
        <v>6734</v>
      </c>
      <c r="B2179" s="2">
        <v>716576434</v>
      </c>
      <c r="C2179" s="2" t="s">
        <v>129</v>
      </c>
      <c r="D2179" s="4">
        <v>15120.75</v>
      </c>
      <c r="E2179" s="1" t="s">
        <v>12</v>
      </c>
      <c r="F2179" s="1" t="s">
        <v>241</v>
      </c>
      <c r="G2179" s="1" t="s">
        <v>4070</v>
      </c>
      <c r="H2179" s="1" t="s">
        <v>6735</v>
      </c>
      <c r="I2179" s="1">
        <v>122414.77688832</v>
      </c>
      <c r="J2179" s="1" t="s">
        <v>6736</v>
      </c>
    </row>
    <row r="2180" spans="1:10" x14ac:dyDescent="0.25">
      <c r="A2180" s="1" t="s">
        <v>6737</v>
      </c>
      <c r="B2180" s="2">
        <v>15447086</v>
      </c>
      <c r="C2180" s="2" t="s">
        <v>862</v>
      </c>
      <c r="D2180" s="4">
        <v>24617.25</v>
      </c>
      <c r="E2180" s="1" t="s">
        <v>12</v>
      </c>
      <c r="F2180" s="1" t="s">
        <v>305</v>
      </c>
      <c r="G2180" s="1" t="s">
        <v>4074</v>
      </c>
      <c r="H2180" s="1" t="s">
        <v>6738</v>
      </c>
      <c r="I2180" s="1">
        <v>178782.95955455999</v>
      </c>
      <c r="J2180" s="1" t="s">
        <v>6739</v>
      </c>
    </row>
    <row r="2181" spans="1:10" x14ac:dyDescent="0.25">
      <c r="A2181" s="1" t="s">
        <v>6740</v>
      </c>
      <c r="B2181" s="2">
        <v>113298775</v>
      </c>
      <c r="C2181" s="2" t="s">
        <v>33</v>
      </c>
      <c r="D2181" s="4">
        <v>13659.75</v>
      </c>
      <c r="E2181" s="1" t="s">
        <v>12</v>
      </c>
      <c r="F2181" s="1" t="s">
        <v>2176</v>
      </c>
      <c r="G2181" s="1" t="s">
        <v>4054</v>
      </c>
      <c r="H2181" s="1" t="s">
        <v>6741</v>
      </c>
      <c r="I2181" s="1">
        <v>206879.48920529999</v>
      </c>
      <c r="J2181" s="1" t="s">
        <v>6742</v>
      </c>
    </row>
    <row r="2182" spans="1:10" x14ac:dyDescent="0.25">
      <c r="A2182" s="1" t="s">
        <v>6743</v>
      </c>
      <c r="B2182" s="2">
        <v>43919263</v>
      </c>
      <c r="C2182" s="2" t="s">
        <v>452</v>
      </c>
      <c r="D2182" s="4">
        <v>26078.25</v>
      </c>
      <c r="E2182" s="1" t="s">
        <v>12</v>
      </c>
      <c r="F2182" s="1" t="s">
        <v>231</v>
      </c>
      <c r="G2182" s="1" t="s">
        <v>4066</v>
      </c>
      <c r="H2182" s="1" t="s">
        <v>6744</v>
      </c>
      <c r="I2182" s="1">
        <v>172063.46690778001</v>
      </c>
      <c r="J2182" s="1" t="s">
        <v>6745</v>
      </c>
    </row>
    <row r="2183" spans="1:10" x14ac:dyDescent="0.25">
      <c r="A2183" s="1" t="s">
        <v>6746</v>
      </c>
      <c r="B2183" s="2">
        <v>488680309</v>
      </c>
      <c r="C2183" s="2" t="s">
        <v>348</v>
      </c>
      <c r="D2183" s="4">
        <v>28635</v>
      </c>
      <c r="E2183" s="1" t="s">
        <v>12</v>
      </c>
      <c r="F2183" s="1" t="s">
        <v>767</v>
      </c>
      <c r="G2183" s="1" t="s">
        <v>4095</v>
      </c>
      <c r="H2183" s="1" t="s">
        <v>6747</v>
      </c>
      <c r="I2183" s="1">
        <v>195798.26662452001</v>
      </c>
      <c r="J2183" s="1" t="s">
        <v>6748</v>
      </c>
    </row>
    <row r="2184" spans="1:10" x14ac:dyDescent="0.25">
      <c r="A2184" s="1" t="s">
        <v>6749</v>
      </c>
      <c r="B2184" s="2">
        <v>674880736</v>
      </c>
      <c r="C2184" s="2" t="s">
        <v>67</v>
      </c>
      <c r="D2184" s="4">
        <v>23156.25</v>
      </c>
      <c r="E2184" s="1" t="s">
        <v>12</v>
      </c>
      <c r="F2184" s="1" t="s">
        <v>591</v>
      </c>
      <c r="G2184" s="1" t="s">
        <v>4084</v>
      </c>
      <c r="H2184" s="1" t="s">
        <v>6750</v>
      </c>
      <c r="I2184" s="1">
        <v>16587.20349</v>
      </c>
      <c r="J2184" s="1" t="s">
        <v>6751</v>
      </c>
    </row>
    <row r="2185" spans="1:10" x14ac:dyDescent="0.25">
      <c r="A2185" s="1" t="s">
        <v>6752</v>
      </c>
      <c r="B2185" s="2">
        <v>801227547</v>
      </c>
      <c r="C2185" s="2" t="s">
        <v>114</v>
      </c>
      <c r="D2185" s="4">
        <v>20599.5</v>
      </c>
      <c r="E2185" s="1" t="s">
        <v>12</v>
      </c>
      <c r="F2185" s="1" t="s">
        <v>636</v>
      </c>
      <c r="G2185" s="1" t="s">
        <v>4074</v>
      </c>
      <c r="H2185" s="1" t="s">
        <v>6753</v>
      </c>
      <c r="I2185" s="1">
        <v>526163.70311999996</v>
      </c>
      <c r="J2185" s="1" t="s">
        <v>6754</v>
      </c>
    </row>
    <row r="2186" spans="1:10" x14ac:dyDescent="0.25">
      <c r="A2186" s="1" t="s">
        <v>6755</v>
      </c>
      <c r="B2186" s="2">
        <v>376180406</v>
      </c>
      <c r="C2186" s="2" t="s">
        <v>203</v>
      </c>
      <c r="D2186" s="4">
        <v>27539.25</v>
      </c>
      <c r="E2186" s="1" t="s">
        <v>12</v>
      </c>
      <c r="F2186" s="1" t="s">
        <v>848</v>
      </c>
      <c r="G2186" s="1" t="s">
        <v>4105</v>
      </c>
      <c r="H2186" s="1" t="s">
        <v>6756</v>
      </c>
      <c r="I2186" s="1">
        <v>48114.543040199998</v>
      </c>
      <c r="J2186" s="1" t="s">
        <v>6757</v>
      </c>
    </row>
    <row r="2187" spans="1:10" x14ac:dyDescent="0.25">
      <c r="A2187" s="1" t="s">
        <v>6758</v>
      </c>
      <c r="B2187" s="2">
        <v>309528570</v>
      </c>
      <c r="C2187" s="2" t="s">
        <v>23</v>
      </c>
      <c r="D2187" s="4">
        <v>15486</v>
      </c>
      <c r="E2187" s="1" t="s">
        <v>12</v>
      </c>
      <c r="F2187" s="1" t="s">
        <v>430</v>
      </c>
      <c r="G2187" s="1" t="s">
        <v>4084</v>
      </c>
      <c r="H2187" s="1" t="s">
        <v>6759</v>
      </c>
      <c r="I2187" s="1">
        <v>531125.37857429998</v>
      </c>
      <c r="J2187" s="1" t="s">
        <v>2258</v>
      </c>
    </row>
    <row r="2188" spans="1:10" x14ac:dyDescent="0.25">
      <c r="A2188" s="1" t="s">
        <v>6760</v>
      </c>
      <c r="B2188" s="2">
        <v>57782975</v>
      </c>
      <c r="C2188" s="2" t="s">
        <v>452</v>
      </c>
      <c r="D2188" s="4">
        <v>26078.25</v>
      </c>
      <c r="E2188" s="1" t="s">
        <v>12</v>
      </c>
      <c r="F2188" s="1" t="s">
        <v>814</v>
      </c>
      <c r="G2188" s="1" t="s">
        <v>4084</v>
      </c>
      <c r="H2188" s="1" t="s">
        <v>6761</v>
      </c>
      <c r="I2188" s="1">
        <v>149745.65025420001</v>
      </c>
      <c r="J2188" s="1" t="s">
        <v>6762</v>
      </c>
    </row>
    <row r="2189" spans="1:10" x14ac:dyDescent="0.25">
      <c r="A2189" s="1" t="s">
        <v>6763</v>
      </c>
      <c r="B2189" s="2">
        <v>672546494</v>
      </c>
      <c r="C2189" s="2" t="s">
        <v>281</v>
      </c>
      <c r="D2189" s="4">
        <v>21695.25</v>
      </c>
      <c r="E2189" s="1" t="s">
        <v>12</v>
      </c>
      <c r="F2189" s="1" t="s">
        <v>978</v>
      </c>
      <c r="G2189" s="1" t="s">
        <v>4070</v>
      </c>
      <c r="H2189" s="1" t="s">
        <v>6764</v>
      </c>
      <c r="I2189" s="1">
        <v>283939.20791807998</v>
      </c>
      <c r="J2189" s="1" t="s">
        <v>2335</v>
      </c>
    </row>
    <row r="2190" spans="1:10" x14ac:dyDescent="0.25">
      <c r="A2190" s="1" t="s">
        <v>4490</v>
      </c>
      <c r="B2190" s="2">
        <v>805761085</v>
      </c>
      <c r="C2190" s="2" t="s">
        <v>119</v>
      </c>
      <c r="D2190" s="4">
        <v>24982.5</v>
      </c>
      <c r="E2190" s="1" t="s">
        <v>12</v>
      </c>
      <c r="F2190" s="1" t="s">
        <v>1576</v>
      </c>
      <c r="G2190" s="1" t="s">
        <v>4088</v>
      </c>
      <c r="H2190" s="1" t="s">
        <v>6765</v>
      </c>
      <c r="I2190" s="1">
        <v>67931.918601750003</v>
      </c>
      <c r="J2190" s="1" t="s">
        <v>6766</v>
      </c>
    </row>
    <row r="2191" spans="1:10" x14ac:dyDescent="0.25">
      <c r="A2191" s="1" t="s">
        <v>6767</v>
      </c>
      <c r="B2191" s="2">
        <v>380427813</v>
      </c>
      <c r="C2191" s="2" t="s">
        <v>268</v>
      </c>
      <c r="D2191" s="4">
        <v>17677.5</v>
      </c>
      <c r="E2191" s="1" t="s">
        <v>12</v>
      </c>
      <c r="F2191" s="1" t="s">
        <v>381</v>
      </c>
      <c r="G2191" s="1" t="s">
        <v>4095</v>
      </c>
      <c r="H2191" s="1" t="s">
        <v>6768</v>
      </c>
      <c r="I2191" s="1">
        <v>1277139.6347423999</v>
      </c>
      <c r="J2191" s="1" t="s">
        <v>6769</v>
      </c>
    </row>
    <row r="2192" spans="1:10" x14ac:dyDescent="0.25">
      <c r="A2192" s="1" t="s">
        <v>6770</v>
      </c>
      <c r="B2192" s="2">
        <v>329720299</v>
      </c>
      <c r="C2192" s="2" t="s">
        <v>273</v>
      </c>
      <c r="D2192" s="4">
        <v>20964.75</v>
      </c>
      <c r="E2192" s="1" t="s">
        <v>12</v>
      </c>
      <c r="F2192" s="1" t="s">
        <v>125</v>
      </c>
      <c r="G2192" s="1" t="s">
        <v>4119</v>
      </c>
      <c r="H2192" s="1" t="s">
        <v>6771</v>
      </c>
      <c r="I2192" s="1">
        <v>649827.57980159996</v>
      </c>
      <c r="J2192" s="1" t="s">
        <v>6772</v>
      </c>
    </row>
    <row r="2193" spans="1:10" x14ac:dyDescent="0.25">
      <c r="A2193" s="1" t="s">
        <v>6773</v>
      </c>
      <c r="B2193" s="2">
        <v>243587919</v>
      </c>
      <c r="C2193" s="2" t="s">
        <v>250</v>
      </c>
      <c r="D2193" s="4">
        <v>18042.75</v>
      </c>
      <c r="E2193" s="1" t="s">
        <v>12</v>
      </c>
      <c r="F2193" s="1" t="s">
        <v>399</v>
      </c>
      <c r="G2193" s="1" t="s">
        <v>4099</v>
      </c>
      <c r="H2193" s="1" t="s">
        <v>6774</v>
      </c>
      <c r="I2193" s="1">
        <v>12284.5043412</v>
      </c>
      <c r="J2193" s="1" t="s">
        <v>6775</v>
      </c>
    </row>
    <row r="2194" spans="1:10" x14ac:dyDescent="0.25">
      <c r="A2194" s="1" t="s">
        <v>6776</v>
      </c>
      <c r="B2194" s="2">
        <v>514246525</v>
      </c>
      <c r="C2194" s="2" t="s">
        <v>389</v>
      </c>
      <c r="D2194" s="4">
        <v>29365.5</v>
      </c>
      <c r="E2194" s="1" t="s">
        <v>12</v>
      </c>
      <c r="F2194" s="1" t="s">
        <v>491</v>
      </c>
      <c r="G2194" s="1" t="s">
        <v>4066</v>
      </c>
      <c r="H2194" s="1" t="s">
        <v>6777</v>
      </c>
      <c r="I2194" s="1">
        <v>275176.8261216</v>
      </c>
      <c r="J2194" s="1" t="s">
        <v>6778</v>
      </c>
    </row>
    <row r="2195" spans="1:10" x14ac:dyDescent="0.25">
      <c r="A2195" s="1" t="s">
        <v>6779</v>
      </c>
      <c r="B2195" s="2">
        <v>421773020</v>
      </c>
      <c r="C2195" s="2" t="s">
        <v>298</v>
      </c>
      <c r="D2195" s="4">
        <v>38131.5</v>
      </c>
      <c r="E2195" s="1" t="s">
        <v>12</v>
      </c>
      <c r="F2195" s="1" t="s">
        <v>598</v>
      </c>
      <c r="G2195" s="1" t="s">
        <v>4088</v>
      </c>
      <c r="H2195" s="1" t="s">
        <v>6780</v>
      </c>
      <c r="I2195" s="1">
        <v>102766.72595904001</v>
      </c>
      <c r="J2195" s="1" t="s">
        <v>6781</v>
      </c>
    </row>
    <row r="2196" spans="1:10" x14ac:dyDescent="0.25">
      <c r="A2196" s="1" t="s">
        <v>6782</v>
      </c>
      <c r="B2196" s="2">
        <v>409206828</v>
      </c>
      <c r="C2196" s="2" t="s">
        <v>389</v>
      </c>
      <c r="D2196" s="4">
        <v>29365.5</v>
      </c>
      <c r="E2196" s="1" t="s">
        <v>12</v>
      </c>
      <c r="F2196" s="1" t="s">
        <v>63</v>
      </c>
      <c r="G2196" s="1" t="s">
        <v>4066</v>
      </c>
      <c r="H2196" s="1" t="s">
        <v>6783</v>
      </c>
      <c r="I2196" s="1">
        <v>253034.18467667999</v>
      </c>
      <c r="J2196" s="1" t="s">
        <v>1052</v>
      </c>
    </row>
    <row r="2197" spans="1:10" x14ac:dyDescent="0.25">
      <c r="A2197" s="1" t="s">
        <v>6784</v>
      </c>
      <c r="B2197" s="2">
        <v>787613810</v>
      </c>
      <c r="C2197" s="2" t="s">
        <v>889</v>
      </c>
      <c r="D2197" s="4">
        <v>30096</v>
      </c>
      <c r="E2197" s="1" t="s">
        <v>12</v>
      </c>
      <c r="F2197" s="1" t="s">
        <v>1076</v>
      </c>
      <c r="G2197" s="1" t="s">
        <v>4066</v>
      </c>
      <c r="H2197" s="1" t="s">
        <v>6785</v>
      </c>
      <c r="I2197" s="1">
        <v>807724.25231999997</v>
      </c>
      <c r="J2197" s="1" t="s">
        <v>6786</v>
      </c>
    </row>
    <row r="2198" spans="1:10" x14ac:dyDescent="0.25">
      <c r="A2198" s="1" t="s">
        <v>6787</v>
      </c>
      <c r="B2198" s="2">
        <v>215038643</v>
      </c>
      <c r="C2198" s="2" t="s">
        <v>226</v>
      </c>
      <c r="D2198" s="4">
        <v>31557</v>
      </c>
      <c r="E2198" s="1" t="s">
        <v>12</v>
      </c>
      <c r="F2198" s="1" t="s">
        <v>1336</v>
      </c>
      <c r="G2198" s="1" t="s">
        <v>4119</v>
      </c>
      <c r="H2198" s="1" t="s">
        <v>6788</v>
      </c>
      <c r="I2198" s="1">
        <v>352549.66118400003</v>
      </c>
      <c r="J2198" s="1" t="s">
        <v>6789</v>
      </c>
    </row>
    <row r="2199" spans="1:10" x14ac:dyDescent="0.25">
      <c r="A2199" s="1" t="s">
        <v>6790</v>
      </c>
      <c r="B2199" s="2">
        <v>194747626</v>
      </c>
      <c r="C2199" s="2" t="s">
        <v>62</v>
      </c>
      <c r="D2199" s="4">
        <v>22791</v>
      </c>
      <c r="E2199" s="1" t="s">
        <v>12</v>
      </c>
      <c r="F2199" s="1" t="s">
        <v>1076</v>
      </c>
      <c r="G2199" s="1" t="s">
        <v>4099</v>
      </c>
      <c r="H2199" s="1" t="s">
        <v>6791</v>
      </c>
      <c r="I2199" s="1">
        <v>343339.29627759999</v>
      </c>
      <c r="J2199" s="1" t="s">
        <v>6792</v>
      </c>
    </row>
    <row r="2200" spans="1:10" x14ac:dyDescent="0.25">
      <c r="A2200" s="1" t="s">
        <v>6793</v>
      </c>
      <c r="B2200" s="2">
        <v>790370097</v>
      </c>
      <c r="C2200" s="2" t="s">
        <v>556</v>
      </c>
      <c r="D2200" s="4">
        <v>27174</v>
      </c>
      <c r="E2200" s="1" t="s">
        <v>12</v>
      </c>
      <c r="F2200" s="1" t="s">
        <v>4364</v>
      </c>
      <c r="G2200" s="1" t="s">
        <v>4070</v>
      </c>
      <c r="H2200" s="1" t="s">
        <v>6794</v>
      </c>
      <c r="I2200" s="1">
        <v>180559.37354688</v>
      </c>
      <c r="J2200" s="1" t="s">
        <v>6795</v>
      </c>
    </row>
    <row r="2201" spans="1:10" x14ac:dyDescent="0.25">
      <c r="A2201" s="1" t="s">
        <v>6796</v>
      </c>
      <c r="B2201" s="2">
        <v>866951616</v>
      </c>
      <c r="C2201" s="2" t="s">
        <v>556</v>
      </c>
      <c r="D2201" s="4">
        <v>27174</v>
      </c>
      <c r="E2201" s="1" t="s">
        <v>12</v>
      </c>
      <c r="F2201" s="1" t="s">
        <v>491</v>
      </c>
      <c r="G2201" s="1" t="s">
        <v>4084</v>
      </c>
      <c r="H2201" s="1" t="s">
        <v>6797</v>
      </c>
      <c r="I2201" s="1">
        <v>342304.24185195001</v>
      </c>
      <c r="J2201" s="1" t="s">
        <v>6798</v>
      </c>
    </row>
    <row r="2202" spans="1:10" x14ac:dyDescent="0.25">
      <c r="A2202" s="1" t="s">
        <v>6799</v>
      </c>
      <c r="B2202" s="2">
        <v>916577954</v>
      </c>
      <c r="C2202" s="2" t="s">
        <v>143</v>
      </c>
      <c r="D2202" s="4">
        <v>34479</v>
      </c>
      <c r="E2202" s="1" t="s">
        <v>12</v>
      </c>
      <c r="F2202" s="1" t="s">
        <v>395</v>
      </c>
      <c r="G2202" s="1" t="s">
        <v>4066</v>
      </c>
      <c r="H2202" s="1" t="s">
        <v>6800</v>
      </c>
      <c r="I2202" s="1">
        <v>41854.883747040003</v>
      </c>
      <c r="J2202" s="1" t="s">
        <v>6801</v>
      </c>
    </row>
    <row r="2203" spans="1:10" x14ac:dyDescent="0.25">
      <c r="A2203" s="1" t="s">
        <v>6802</v>
      </c>
      <c r="B2203" s="2">
        <v>406538868</v>
      </c>
      <c r="C2203" s="2" t="s">
        <v>389</v>
      </c>
      <c r="D2203" s="4">
        <v>29365.5</v>
      </c>
      <c r="E2203" s="1" t="s">
        <v>12</v>
      </c>
      <c r="F2203" s="1" t="s">
        <v>852</v>
      </c>
      <c r="G2203" s="1" t="s">
        <v>4074</v>
      </c>
      <c r="H2203" s="1" t="s">
        <v>6803</v>
      </c>
      <c r="I2203" s="1">
        <v>8193.0478694400008</v>
      </c>
      <c r="J2203" s="1" t="s">
        <v>6804</v>
      </c>
    </row>
    <row r="2204" spans="1:10" x14ac:dyDescent="0.25">
      <c r="A2204" s="1" t="s">
        <v>6805</v>
      </c>
      <c r="B2204" s="2">
        <v>209733115</v>
      </c>
      <c r="C2204" s="2" t="s">
        <v>498</v>
      </c>
      <c r="D2204" s="4">
        <v>37766.25</v>
      </c>
      <c r="E2204" s="1" t="s">
        <v>12</v>
      </c>
      <c r="F2204" s="1" t="s">
        <v>1426</v>
      </c>
      <c r="G2204" s="1" t="s">
        <v>4084</v>
      </c>
      <c r="H2204" s="1" t="s">
        <v>6806</v>
      </c>
      <c r="I2204" s="1">
        <v>180641.25814175999</v>
      </c>
      <c r="J2204" s="1" t="s">
        <v>6807</v>
      </c>
    </row>
    <row r="2205" spans="1:10" x14ac:dyDescent="0.25">
      <c r="A2205" s="1" t="s">
        <v>6808</v>
      </c>
      <c r="B2205" s="2">
        <v>212433491</v>
      </c>
      <c r="C2205" s="2" t="s">
        <v>889</v>
      </c>
      <c r="D2205" s="4">
        <v>30096</v>
      </c>
      <c r="E2205" s="1" t="s">
        <v>12</v>
      </c>
      <c r="F2205" s="1" t="s">
        <v>336</v>
      </c>
      <c r="G2205" s="1" t="s">
        <v>4088</v>
      </c>
      <c r="H2205" s="1" t="s">
        <v>6809</v>
      </c>
      <c r="I2205" s="1">
        <v>1042762.8938265</v>
      </c>
      <c r="J2205" s="1" t="s">
        <v>6810</v>
      </c>
    </row>
    <row r="2206" spans="1:10" x14ac:dyDescent="0.25">
      <c r="A2206" s="1" t="s">
        <v>6811</v>
      </c>
      <c r="B2206" s="2">
        <v>687320422</v>
      </c>
      <c r="C2206" s="2" t="s">
        <v>47</v>
      </c>
      <c r="D2206" s="4">
        <v>31191.75</v>
      </c>
      <c r="E2206" s="1" t="s">
        <v>12</v>
      </c>
      <c r="F2206" s="1" t="s">
        <v>195</v>
      </c>
      <c r="G2206" s="1" t="s">
        <v>4084</v>
      </c>
      <c r="H2206" s="1" t="s">
        <v>6812</v>
      </c>
      <c r="I2206" s="1">
        <v>80097.475848720002</v>
      </c>
      <c r="J2206" s="1" t="s">
        <v>6813</v>
      </c>
    </row>
    <row r="2207" spans="1:10" x14ac:dyDescent="0.25">
      <c r="A2207" s="1" t="s">
        <v>6814</v>
      </c>
      <c r="B2207" s="2">
        <v>946043399</v>
      </c>
      <c r="C2207" s="2" t="s">
        <v>221</v>
      </c>
      <c r="D2207" s="4">
        <v>33748.5</v>
      </c>
      <c r="E2207" s="1" t="s">
        <v>12</v>
      </c>
      <c r="F2207" s="1" t="s">
        <v>422</v>
      </c>
      <c r="G2207" s="1" t="s">
        <v>4148</v>
      </c>
      <c r="H2207" s="1" t="s">
        <v>6815</v>
      </c>
      <c r="I2207" s="1">
        <v>551212.84861343994</v>
      </c>
      <c r="J2207" s="1" t="s">
        <v>6816</v>
      </c>
    </row>
    <row r="2208" spans="1:10" x14ac:dyDescent="0.25">
      <c r="A2208" s="1" t="s">
        <v>6817</v>
      </c>
      <c r="B2208" s="2">
        <v>561127028</v>
      </c>
      <c r="C2208" s="2" t="s">
        <v>513</v>
      </c>
      <c r="D2208" s="4">
        <v>32287.5</v>
      </c>
      <c r="E2208" s="1" t="s">
        <v>12</v>
      </c>
      <c r="F2208" s="1" t="s">
        <v>471</v>
      </c>
      <c r="G2208" s="1" t="s">
        <v>4099</v>
      </c>
      <c r="H2208" s="1" t="s">
        <v>6818</v>
      </c>
      <c r="I2208" s="1">
        <v>62765.952153300001</v>
      </c>
      <c r="J2208" s="1" t="s">
        <v>6819</v>
      </c>
    </row>
    <row r="2209" spans="1:10" x14ac:dyDescent="0.25">
      <c r="A2209" s="1" t="s">
        <v>6820</v>
      </c>
      <c r="B2209" s="2">
        <v>509871127</v>
      </c>
      <c r="C2209" s="2" t="s">
        <v>43</v>
      </c>
      <c r="D2209" s="4">
        <v>36670.5</v>
      </c>
      <c r="E2209" s="1" t="s">
        <v>12</v>
      </c>
      <c r="F2209" s="1" t="s">
        <v>1242</v>
      </c>
      <c r="G2209" s="1" t="s">
        <v>4099</v>
      </c>
      <c r="H2209" s="1" t="s">
        <v>6821</v>
      </c>
      <c r="I2209" s="1">
        <v>679754.88749999995</v>
      </c>
      <c r="J2209" s="1" t="s">
        <v>6822</v>
      </c>
    </row>
    <row r="2210" spans="1:10" x14ac:dyDescent="0.25">
      <c r="A2210" s="1" t="s">
        <v>6823</v>
      </c>
      <c r="B2210" s="2">
        <v>8006740</v>
      </c>
      <c r="C2210" s="2" t="s">
        <v>28</v>
      </c>
      <c r="D2210" s="4">
        <v>32652.75</v>
      </c>
      <c r="E2210" s="1" t="s">
        <v>12</v>
      </c>
      <c r="F2210" s="1" t="s">
        <v>29</v>
      </c>
      <c r="G2210" s="1" t="s">
        <v>4074</v>
      </c>
      <c r="H2210" s="1" t="s">
        <v>6824</v>
      </c>
      <c r="I2210" s="1">
        <v>582506.08992576005</v>
      </c>
      <c r="J2210" s="1" t="s">
        <v>6825</v>
      </c>
    </row>
    <row r="2211" spans="1:10" x14ac:dyDescent="0.25">
      <c r="A2211" s="1" t="s">
        <v>6375</v>
      </c>
      <c r="B2211" s="2">
        <v>737780045</v>
      </c>
      <c r="C2211" s="2" t="s">
        <v>281</v>
      </c>
      <c r="D2211" s="4">
        <v>21695.25</v>
      </c>
      <c r="E2211" s="1" t="s">
        <v>12</v>
      </c>
      <c r="F2211" s="1" t="s">
        <v>208</v>
      </c>
      <c r="G2211" s="1" t="s">
        <v>4148</v>
      </c>
      <c r="H2211" s="1" t="s">
        <v>6826</v>
      </c>
      <c r="I2211" s="1">
        <v>232169.65486176001</v>
      </c>
      <c r="J2211" s="1" t="s">
        <v>6827</v>
      </c>
    </row>
    <row r="2212" spans="1:10" x14ac:dyDescent="0.25">
      <c r="A2212" s="1" t="s">
        <v>505</v>
      </c>
      <c r="B2212" s="2">
        <v>655541829</v>
      </c>
      <c r="C2212" s="2" t="s">
        <v>221</v>
      </c>
      <c r="D2212" s="4">
        <v>33748.5</v>
      </c>
      <c r="E2212" s="1" t="s">
        <v>12</v>
      </c>
      <c r="F2212" s="1" t="s">
        <v>34</v>
      </c>
      <c r="G2212" s="1" t="s">
        <v>4105</v>
      </c>
      <c r="H2212" s="1" t="s">
        <v>6828</v>
      </c>
      <c r="I2212" s="1">
        <v>478033.83823103999</v>
      </c>
      <c r="J2212" s="1" t="s">
        <v>6829</v>
      </c>
    </row>
    <row r="2213" spans="1:10" x14ac:dyDescent="0.25">
      <c r="A2213" s="1" t="s">
        <v>6830</v>
      </c>
      <c r="B2213" s="2">
        <v>225303584</v>
      </c>
      <c r="C2213" s="2" t="s">
        <v>661</v>
      </c>
      <c r="D2213" s="4">
        <v>16216.5</v>
      </c>
      <c r="E2213" s="1" t="s">
        <v>12</v>
      </c>
      <c r="F2213" s="1" t="s">
        <v>636</v>
      </c>
      <c r="G2213" s="1" t="s">
        <v>4112</v>
      </c>
      <c r="H2213" s="1" t="s">
        <v>6831</v>
      </c>
      <c r="I2213" s="1">
        <v>306512.39462400001</v>
      </c>
      <c r="J2213" s="1" t="s">
        <v>6832</v>
      </c>
    </row>
    <row r="2214" spans="1:10" x14ac:dyDescent="0.25">
      <c r="A2214" s="1" t="s">
        <v>6833</v>
      </c>
      <c r="B2214" s="2">
        <v>139849807</v>
      </c>
      <c r="C2214" s="2" t="s">
        <v>162</v>
      </c>
      <c r="D2214" s="4">
        <v>15851.25</v>
      </c>
      <c r="E2214" s="1" t="s">
        <v>12</v>
      </c>
      <c r="F2214" s="1" t="s">
        <v>453</v>
      </c>
      <c r="G2214" s="1" t="s">
        <v>4054</v>
      </c>
      <c r="H2214" s="1" t="s">
        <v>6834</v>
      </c>
      <c r="I2214" s="1">
        <v>499155.9048896</v>
      </c>
      <c r="J2214" s="1" t="s">
        <v>6835</v>
      </c>
    </row>
    <row r="2215" spans="1:10" x14ac:dyDescent="0.25">
      <c r="A2215" s="1" t="s">
        <v>6836</v>
      </c>
      <c r="B2215" s="2">
        <v>638882000</v>
      </c>
      <c r="C2215" s="2" t="s">
        <v>72</v>
      </c>
      <c r="D2215" s="4">
        <v>34844.25</v>
      </c>
      <c r="E2215" s="1" t="s">
        <v>12</v>
      </c>
      <c r="F2215" s="1" t="s">
        <v>1702</v>
      </c>
      <c r="G2215" s="1" t="s">
        <v>4088</v>
      </c>
      <c r="H2215" s="1" t="s">
        <v>6837</v>
      </c>
      <c r="I2215" s="1">
        <v>102197.7888888</v>
      </c>
      <c r="J2215" s="1" t="s">
        <v>6838</v>
      </c>
    </row>
    <row r="2216" spans="1:10" x14ac:dyDescent="0.25">
      <c r="A2216" s="1" t="s">
        <v>6839</v>
      </c>
      <c r="B2216" s="2">
        <v>255312649</v>
      </c>
      <c r="C2216" s="2" t="s">
        <v>143</v>
      </c>
      <c r="D2216" s="4">
        <v>34479</v>
      </c>
      <c r="E2216" s="1" t="s">
        <v>12</v>
      </c>
      <c r="F2216" s="1" t="s">
        <v>587</v>
      </c>
      <c r="G2216" s="1" t="s">
        <v>4112</v>
      </c>
      <c r="H2216" s="1" t="s">
        <v>6840</v>
      </c>
      <c r="I2216" s="1">
        <v>213538.751712</v>
      </c>
      <c r="J2216" s="1" t="s">
        <v>6841</v>
      </c>
    </row>
    <row r="2217" spans="1:10" x14ac:dyDescent="0.25">
      <c r="A2217" s="1" t="s">
        <v>6842</v>
      </c>
      <c r="B2217" s="2">
        <v>575849950</v>
      </c>
      <c r="C2217" s="2" t="s">
        <v>143</v>
      </c>
      <c r="D2217" s="4">
        <v>34479</v>
      </c>
      <c r="E2217" s="1" t="s">
        <v>12</v>
      </c>
      <c r="F2217" s="1" t="s">
        <v>246</v>
      </c>
      <c r="G2217" s="1" t="s">
        <v>4148</v>
      </c>
      <c r="H2217" s="1" t="s">
        <v>6843</v>
      </c>
      <c r="I2217" s="1">
        <v>79712.545651199995</v>
      </c>
      <c r="J2217" s="1" t="s">
        <v>6844</v>
      </c>
    </row>
    <row r="2218" spans="1:10" x14ac:dyDescent="0.25">
      <c r="A2218" s="1" t="s">
        <v>6524</v>
      </c>
      <c r="B2218" s="2">
        <v>540418090</v>
      </c>
      <c r="C2218" s="2" t="s">
        <v>92</v>
      </c>
      <c r="D2218" s="4">
        <v>29000.25</v>
      </c>
      <c r="E2218" s="1" t="s">
        <v>12</v>
      </c>
      <c r="F2218" s="1" t="s">
        <v>993</v>
      </c>
      <c r="G2218" s="1" t="s">
        <v>4099</v>
      </c>
      <c r="H2218" s="1" t="s">
        <v>6845</v>
      </c>
      <c r="I2218" s="1">
        <v>293349.00930749997</v>
      </c>
      <c r="J2218" s="1" t="s">
        <v>6846</v>
      </c>
    </row>
    <row r="2219" spans="1:10" x14ac:dyDescent="0.25">
      <c r="A2219" s="1" t="s">
        <v>6847</v>
      </c>
      <c r="B2219" s="2">
        <v>410094830</v>
      </c>
      <c r="C2219" s="2" t="s">
        <v>212</v>
      </c>
      <c r="D2219" s="4">
        <v>24252</v>
      </c>
      <c r="E2219" s="1" t="s">
        <v>12</v>
      </c>
      <c r="F2219" s="1" t="s">
        <v>1426</v>
      </c>
      <c r="G2219" s="1" t="s">
        <v>4105</v>
      </c>
      <c r="H2219" s="1" t="s">
        <v>6848</v>
      </c>
      <c r="I2219" s="1">
        <v>366557.48715599999</v>
      </c>
      <c r="J2219" s="1" t="s">
        <v>6849</v>
      </c>
    </row>
    <row r="2220" spans="1:10" x14ac:dyDescent="0.25">
      <c r="A2220" s="1" t="s">
        <v>6850</v>
      </c>
      <c r="B2220" s="2">
        <v>553390567</v>
      </c>
      <c r="C2220" s="2" t="s">
        <v>221</v>
      </c>
      <c r="D2220" s="4">
        <v>33748.5</v>
      </c>
      <c r="E2220" s="1" t="s">
        <v>12</v>
      </c>
      <c r="F2220" s="1" t="s">
        <v>874</v>
      </c>
      <c r="G2220" s="1" t="s">
        <v>4062</v>
      </c>
      <c r="H2220" s="1" t="s">
        <v>6851</v>
      </c>
      <c r="I2220" s="1">
        <v>285394.08034799999</v>
      </c>
      <c r="J2220" s="1" t="s">
        <v>6852</v>
      </c>
    </row>
    <row r="2221" spans="1:10" x14ac:dyDescent="0.25">
      <c r="A2221" s="1" t="s">
        <v>6853</v>
      </c>
      <c r="B2221" s="2">
        <v>602536003</v>
      </c>
      <c r="C2221" s="2" t="s">
        <v>134</v>
      </c>
      <c r="D2221" s="4">
        <v>37401</v>
      </c>
      <c r="E2221" s="1" t="s">
        <v>12</v>
      </c>
      <c r="F2221" s="1" t="s">
        <v>463</v>
      </c>
      <c r="G2221" s="1" t="s">
        <v>4088</v>
      </c>
      <c r="H2221" s="1" t="s">
        <v>6854</v>
      </c>
      <c r="I2221" s="1">
        <v>106821.9159546</v>
      </c>
      <c r="J2221" s="1" t="s">
        <v>6855</v>
      </c>
    </row>
    <row r="2222" spans="1:10" x14ac:dyDescent="0.25">
      <c r="A2222" s="1" t="s">
        <v>6856</v>
      </c>
      <c r="B2222" s="2">
        <v>346081022</v>
      </c>
      <c r="C2222" s="2" t="s">
        <v>114</v>
      </c>
      <c r="D2222" s="4">
        <v>20599.5</v>
      </c>
      <c r="E2222" s="1" t="s">
        <v>12</v>
      </c>
      <c r="F2222" s="1" t="s">
        <v>2311</v>
      </c>
      <c r="G2222" s="1" t="s">
        <v>4084</v>
      </c>
      <c r="H2222" s="1" t="s">
        <v>6857</v>
      </c>
      <c r="I2222" s="1">
        <v>378131.88140000001</v>
      </c>
      <c r="J2222" s="1" t="s">
        <v>6858</v>
      </c>
    </row>
    <row r="2223" spans="1:10" x14ac:dyDescent="0.25">
      <c r="A2223" s="1" t="s">
        <v>1235</v>
      </c>
      <c r="B2223" s="2">
        <v>207787763</v>
      </c>
      <c r="C2223" s="2" t="s">
        <v>87</v>
      </c>
      <c r="D2223" s="4">
        <v>16581.75</v>
      </c>
      <c r="E2223" s="1" t="s">
        <v>12</v>
      </c>
      <c r="F2223" s="1" t="s">
        <v>487</v>
      </c>
      <c r="G2223" s="1" t="s">
        <v>4074</v>
      </c>
      <c r="H2223" s="1" t="s">
        <v>6859</v>
      </c>
      <c r="I2223" s="1">
        <v>19210.599090340002</v>
      </c>
      <c r="J2223" s="1" t="s">
        <v>3376</v>
      </c>
    </row>
    <row r="2224" spans="1:10" x14ac:dyDescent="0.25">
      <c r="A2224" s="1" t="s">
        <v>6860</v>
      </c>
      <c r="B2224" s="2">
        <v>511686088</v>
      </c>
      <c r="C2224" s="2" t="s">
        <v>698</v>
      </c>
      <c r="D2224" s="4">
        <v>18408</v>
      </c>
      <c r="E2224" s="1" t="s">
        <v>12</v>
      </c>
      <c r="F2224" s="1" t="s">
        <v>750</v>
      </c>
      <c r="G2224" s="1" t="s">
        <v>4084</v>
      </c>
      <c r="H2224" s="1" t="s">
        <v>6861</v>
      </c>
      <c r="I2224" s="1">
        <v>239459.287056</v>
      </c>
      <c r="J2224" s="1" t="s">
        <v>6862</v>
      </c>
    </row>
    <row r="2225" spans="1:10" x14ac:dyDescent="0.25">
      <c r="A2225" s="1" t="s">
        <v>6863</v>
      </c>
      <c r="B2225" s="2">
        <v>643745187</v>
      </c>
      <c r="C2225" s="2" t="s">
        <v>62</v>
      </c>
      <c r="D2225" s="4">
        <v>22791</v>
      </c>
      <c r="E2225" s="1" t="s">
        <v>12</v>
      </c>
      <c r="F2225" s="1" t="s">
        <v>1000</v>
      </c>
      <c r="G2225" s="1" t="s">
        <v>4148</v>
      </c>
      <c r="H2225" s="1" t="s">
        <v>6864</v>
      </c>
      <c r="I2225" s="1">
        <v>139843.48579432</v>
      </c>
      <c r="J2225" s="1" t="s">
        <v>3066</v>
      </c>
    </row>
    <row r="2226" spans="1:10" x14ac:dyDescent="0.25">
      <c r="A2226" s="1" t="s">
        <v>6865</v>
      </c>
      <c r="B2226" s="2">
        <v>900114788</v>
      </c>
      <c r="C2226" s="2" t="s">
        <v>129</v>
      </c>
      <c r="D2226" s="4">
        <v>15120.75</v>
      </c>
      <c r="E2226" s="1" t="s">
        <v>12</v>
      </c>
      <c r="F2226" s="1" t="s">
        <v>2211</v>
      </c>
      <c r="G2226" s="1" t="s">
        <v>4084</v>
      </c>
      <c r="H2226" s="1" t="s">
        <v>6866</v>
      </c>
      <c r="I2226" s="1">
        <v>97061.415486479993</v>
      </c>
      <c r="J2226" s="1" t="s">
        <v>6867</v>
      </c>
    </row>
    <row r="2227" spans="1:10" x14ac:dyDescent="0.25">
      <c r="A2227" s="1" t="s">
        <v>6868</v>
      </c>
      <c r="B2227" s="2">
        <v>516035467</v>
      </c>
      <c r="C2227" s="2" t="s">
        <v>82</v>
      </c>
      <c r="D2227" s="4">
        <v>16947</v>
      </c>
      <c r="E2227" s="1" t="s">
        <v>12</v>
      </c>
      <c r="F2227" s="1" t="s">
        <v>699</v>
      </c>
      <c r="G2227" s="1" t="s">
        <v>4112</v>
      </c>
      <c r="H2227" s="1" t="s">
        <v>6869</v>
      </c>
      <c r="I2227" s="1">
        <v>301806.35806860001</v>
      </c>
      <c r="J2227" s="1" t="s">
        <v>6870</v>
      </c>
    </row>
    <row r="2228" spans="1:10" x14ac:dyDescent="0.25">
      <c r="A2228" s="1" t="s">
        <v>6871</v>
      </c>
      <c r="B2228" s="2">
        <v>195572040</v>
      </c>
      <c r="C2228" s="2" t="s">
        <v>513</v>
      </c>
      <c r="D2228" s="4">
        <v>32287.5</v>
      </c>
      <c r="E2228" s="1" t="s">
        <v>12</v>
      </c>
      <c r="F2228" s="1" t="s">
        <v>1004</v>
      </c>
      <c r="G2228" s="1" t="s">
        <v>4074</v>
      </c>
      <c r="H2228" s="1" t="s">
        <v>6872</v>
      </c>
      <c r="I2228" s="1">
        <v>91143.099661839995</v>
      </c>
      <c r="J2228" s="1" t="s">
        <v>6873</v>
      </c>
    </row>
    <row r="2229" spans="1:10" x14ac:dyDescent="0.25">
      <c r="A2229" s="1" t="s">
        <v>6874</v>
      </c>
      <c r="B2229" s="2">
        <v>118038711</v>
      </c>
      <c r="C2229" s="2" t="s">
        <v>869</v>
      </c>
      <c r="D2229" s="4">
        <v>17312.25</v>
      </c>
      <c r="E2229" s="1" t="s">
        <v>12</v>
      </c>
      <c r="F2229" s="1" t="s">
        <v>2602</v>
      </c>
      <c r="G2229" s="1" t="s">
        <v>4105</v>
      </c>
      <c r="H2229" s="1" t="s">
        <v>6875</v>
      </c>
      <c r="I2229" s="1">
        <v>253284.69920256</v>
      </c>
      <c r="J2229" s="1" t="s">
        <v>6876</v>
      </c>
    </row>
    <row r="2230" spans="1:10" x14ac:dyDescent="0.25">
      <c r="A2230" s="1" t="s">
        <v>6877</v>
      </c>
      <c r="B2230" s="2">
        <v>359480447</v>
      </c>
      <c r="C2230" s="2" t="s">
        <v>194</v>
      </c>
      <c r="D2230" s="4">
        <v>30826.5</v>
      </c>
      <c r="E2230" s="1" t="s">
        <v>12</v>
      </c>
      <c r="F2230" s="1" t="s">
        <v>199</v>
      </c>
      <c r="G2230" s="1" t="s">
        <v>4112</v>
      </c>
      <c r="H2230" s="1" t="s">
        <v>6878</v>
      </c>
      <c r="I2230" s="1">
        <v>547232.31016272004</v>
      </c>
      <c r="J2230" s="1" t="s">
        <v>6879</v>
      </c>
    </row>
    <row r="2231" spans="1:10" x14ac:dyDescent="0.25">
      <c r="A2231" s="1" t="s">
        <v>6880</v>
      </c>
      <c r="B2231" s="2">
        <v>332550519</v>
      </c>
      <c r="C2231" s="2" t="s">
        <v>698</v>
      </c>
      <c r="D2231" s="4">
        <v>18408</v>
      </c>
      <c r="E2231" s="1" t="s">
        <v>12</v>
      </c>
      <c r="F2231" s="1" t="s">
        <v>318</v>
      </c>
      <c r="G2231" s="1" t="s">
        <v>4066</v>
      </c>
      <c r="H2231" s="1" t="s">
        <v>6881</v>
      </c>
      <c r="I2231" s="1">
        <v>130429.480419</v>
      </c>
      <c r="J2231" s="1" t="s">
        <v>6882</v>
      </c>
    </row>
    <row r="2232" spans="1:10" x14ac:dyDescent="0.25">
      <c r="A2232" s="1" t="s">
        <v>6883</v>
      </c>
      <c r="B2232" s="2">
        <v>75345218</v>
      </c>
      <c r="C2232" s="2" t="s">
        <v>573</v>
      </c>
      <c r="D2232" s="4">
        <v>26808.75</v>
      </c>
      <c r="E2232" s="1" t="s">
        <v>12</v>
      </c>
      <c r="F2232" s="1" t="s">
        <v>731</v>
      </c>
      <c r="G2232" s="1" t="s">
        <v>4062</v>
      </c>
      <c r="H2232" s="1" t="s">
        <v>6884</v>
      </c>
      <c r="I2232" s="1">
        <v>123690.32832</v>
      </c>
      <c r="J2232" s="1" t="s">
        <v>6885</v>
      </c>
    </row>
    <row r="2233" spans="1:10" x14ac:dyDescent="0.25">
      <c r="A2233" s="1" t="s">
        <v>6886</v>
      </c>
      <c r="B2233" s="2">
        <v>92871480</v>
      </c>
      <c r="C2233" s="2" t="s">
        <v>661</v>
      </c>
      <c r="D2233" s="4">
        <v>16216.5</v>
      </c>
      <c r="E2233" s="1" t="s">
        <v>12</v>
      </c>
      <c r="F2233" s="1" t="s">
        <v>874</v>
      </c>
      <c r="G2233" s="1" t="s">
        <v>4105</v>
      </c>
      <c r="H2233" s="1" t="s">
        <v>6887</v>
      </c>
      <c r="I2233" s="1">
        <v>398767.30687199999</v>
      </c>
      <c r="J2233" s="1" t="s">
        <v>6888</v>
      </c>
    </row>
    <row r="2234" spans="1:10" x14ac:dyDescent="0.25">
      <c r="A2234" s="1" t="s">
        <v>6889</v>
      </c>
      <c r="B2234" s="2">
        <v>887422629</v>
      </c>
      <c r="C2234" s="2" t="s">
        <v>698</v>
      </c>
      <c r="D2234" s="4">
        <v>18408</v>
      </c>
      <c r="E2234" s="1" t="s">
        <v>12</v>
      </c>
      <c r="F2234" s="1" t="s">
        <v>269</v>
      </c>
      <c r="G2234" s="1" t="s">
        <v>4066</v>
      </c>
      <c r="H2234" s="1" t="s">
        <v>6890</v>
      </c>
      <c r="I2234" s="1">
        <v>762865.77790800005</v>
      </c>
      <c r="J2234" s="1" t="s">
        <v>6891</v>
      </c>
    </row>
    <row r="2235" spans="1:10" x14ac:dyDescent="0.25">
      <c r="A2235" s="1" t="s">
        <v>6892</v>
      </c>
      <c r="B2235" s="2">
        <v>178262536</v>
      </c>
      <c r="C2235" s="2" t="s">
        <v>62</v>
      </c>
      <c r="D2235" s="4">
        <v>22791</v>
      </c>
      <c r="E2235" s="1" t="s">
        <v>12</v>
      </c>
      <c r="F2235" s="1" t="s">
        <v>951</v>
      </c>
      <c r="G2235" s="1" t="s">
        <v>4084</v>
      </c>
      <c r="H2235" s="1" t="s">
        <v>6893</v>
      </c>
      <c r="I2235" s="1">
        <v>196918.76825279999</v>
      </c>
      <c r="J2235" s="1" t="s">
        <v>6894</v>
      </c>
    </row>
    <row r="2236" spans="1:10" x14ac:dyDescent="0.25">
      <c r="A2236" s="1" t="s">
        <v>6895</v>
      </c>
      <c r="B2236" s="2">
        <v>234392725</v>
      </c>
      <c r="C2236" s="2" t="s">
        <v>23</v>
      </c>
      <c r="D2236" s="4">
        <v>15486</v>
      </c>
      <c r="E2236" s="1" t="s">
        <v>12</v>
      </c>
      <c r="F2236" s="1" t="s">
        <v>1197</v>
      </c>
      <c r="G2236" s="1" t="s">
        <v>4095</v>
      </c>
      <c r="H2236" s="1" t="s">
        <v>6896</v>
      </c>
      <c r="I2236" s="1">
        <v>427984.19281799998</v>
      </c>
      <c r="J2236" s="1" t="s">
        <v>6897</v>
      </c>
    </row>
    <row r="2237" spans="1:10" x14ac:dyDescent="0.25">
      <c r="A2237" s="1" t="s">
        <v>6898</v>
      </c>
      <c r="B2237" s="2">
        <v>319128070</v>
      </c>
      <c r="C2237" s="2" t="s">
        <v>52</v>
      </c>
      <c r="D2237" s="4">
        <v>20234.25</v>
      </c>
      <c r="E2237" s="1" t="s">
        <v>12</v>
      </c>
      <c r="F2237" s="1" t="s">
        <v>1400</v>
      </c>
      <c r="G2237" s="1" t="s">
        <v>4088</v>
      </c>
      <c r="H2237" s="1" t="s">
        <v>6899</v>
      </c>
      <c r="I2237" s="1">
        <v>234789.94044000001</v>
      </c>
      <c r="J2237" s="1" t="s">
        <v>6900</v>
      </c>
    </row>
    <row r="2238" spans="1:10" x14ac:dyDescent="0.25">
      <c r="A2238" s="1" t="s">
        <v>6901</v>
      </c>
      <c r="B2238" s="2">
        <v>725128885</v>
      </c>
      <c r="C2238" s="2" t="s">
        <v>162</v>
      </c>
      <c r="D2238" s="4">
        <v>15851.25</v>
      </c>
      <c r="E2238" s="1" t="s">
        <v>12</v>
      </c>
      <c r="F2238" s="1" t="s">
        <v>509</v>
      </c>
      <c r="G2238" s="1" t="s">
        <v>4062</v>
      </c>
      <c r="H2238" s="1" t="s">
        <v>6902</v>
      </c>
      <c r="I2238" s="1">
        <v>279828.03020340001</v>
      </c>
      <c r="J2238" s="1" t="s">
        <v>6903</v>
      </c>
    </row>
    <row r="2239" spans="1:10" x14ac:dyDescent="0.25">
      <c r="A2239" s="1" t="s">
        <v>6904</v>
      </c>
      <c r="B2239" s="2">
        <v>635529670</v>
      </c>
      <c r="C2239" s="2" t="s">
        <v>479</v>
      </c>
      <c r="D2239" s="4">
        <v>33383.25</v>
      </c>
      <c r="E2239" s="1" t="s">
        <v>12</v>
      </c>
      <c r="F2239" s="1" t="s">
        <v>1090</v>
      </c>
      <c r="G2239" s="1" t="s">
        <v>4054</v>
      </c>
      <c r="H2239" s="1" t="s">
        <v>6905</v>
      </c>
      <c r="I2239" s="1">
        <v>60325.63190208</v>
      </c>
      <c r="J2239" s="1" t="s">
        <v>6906</v>
      </c>
    </row>
    <row r="2240" spans="1:10" x14ac:dyDescent="0.25">
      <c r="A2240" s="1" t="s">
        <v>6907</v>
      </c>
      <c r="B2240" s="2">
        <v>143114804</v>
      </c>
      <c r="C2240" s="2" t="s">
        <v>250</v>
      </c>
      <c r="D2240" s="4">
        <v>18042.75</v>
      </c>
      <c r="E2240" s="1" t="s">
        <v>12</v>
      </c>
      <c r="F2240" s="1" t="s">
        <v>475</v>
      </c>
      <c r="G2240" s="1" t="s">
        <v>4105</v>
      </c>
      <c r="H2240" s="1" t="s">
        <v>6908</v>
      </c>
      <c r="I2240" s="1">
        <v>56231.547415679997</v>
      </c>
      <c r="J2240" s="1" t="s">
        <v>6909</v>
      </c>
    </row>
    <row r="2241" spans="1:10" x14ac:dyDescent="0.25">
      <c r="A2241" s="1" t="s">
        <v>6910</v>
      </c>
      <c r="B2241" s="2">
        <v>600726742</v>
      </c>
      <c r="C2241" s="2" t="s">
        <v>119</v>
      </c>
      <c r="D2241" s="4">
        <v>24982.5</v>
      </c>
      <c r="E2241" s="1" t="s">
        <v>12</v>
      </c>
      <c r="F2241" s="1" t="s">
        <v>199</v>
      </c>
      <c r="G2241" s="1" t="s">
        <v>4088</v>
      </c>
      <c r="H2241" s="1" t="s">
        <v>6911</v>
      </c>
      <c r="I2241" s="1">
        <v>83504.23092288</v>
      </c>
      <c r="J2241" s="1" t="s">
        <v>6912</v>
      </c>
    </row>
    <row r="2242" spans="1:10" x14ac:dyDescent="0.25">
      <c r="A2242" s="1" t="s">
        <v>6913</v>
      </c>
      <c r="B2242" s="2">
        <v>499740854</v>
      </c>
      <c r="C2242" s="2" t="s">
        <v>226</v>
      </c>
      <c r="D2242" s="4">
        <v>31557</v>
      </c>
      <c r="E2242" s="1" t="s">
        <v>12</v>
      </c>
      <c r="F2242" s="1" t="s">
        <v>471</v>
      </c>
      <c r="G2242" s="1" t="s">
        <v>4074</v>
      </c>
      <c r="H2242" s="1" t="s">
        <v>6914</v>
      </c>
      <c r="I2242" s="1">
        <v>38355.8157345</v>
      </c>
      <c r="J2242" s="1" t="s">
        <v>6915</v>
      </c>
    </row>
    <row r="2243" spans="1:10" x14ac:dyDescent="0.25">
      <c r="A2243" s="1" t="s">
        <v>6916</v>
      </c>
      <c r="B2243" s="2">
        <v>342831656</v>
      </c>
      <c r="C2243" s="2" t="s">
        <v>470</v>
      </c>
      <c r="D2243" s="4">
        <v>14755.5</v>
      </c>
      <c r="E2243" s="1" t="s">
        <v>12</v>
      </c>
      <c r="F2243" s="1" t="s">
        <v>825</v>
      </c>
      <c r="G2243" s="1" t="s">
        <v>4105</v>
      </c>
      <c r="H2243" s="1" t="s">
        <v>6917</v>
      </c>
      <c r="I2243" s="1">
        <v>128132.90820792</v>
      </c>
      <c r="J2243" s="1" t="s">
        <v>6918</v>
      </c>
    </row>
    <row r="2244" spans="1:10" x14ac:dyDescent="0.25">
      <c r="A2244" s="1" t="s">
        <v>6919</v>
      </c>
      <c r="B2244" s="2">
        <v>922881556</v>
      </c>
      <c r="C2244" s="2" t="s">
        <v>221</v>
      </c>
      <c r="D2244" s="4">
        <v>33748.5</v>
      </c>
      <c r="E2244" s="1" t="s">
        <v>12</v>
      </c>
      <c r="F2244" s="1" t="s">
        <v>940</v>
      </c>
      <c r="G2244" s="1" t="s">
        <v>4062</v>
      </c>
      <c r="H2244" s="1" t="s">
        <v>6920</v>
      </c>
      <c r="I2244" s="1">
        <v>45424.1780784</v>
      </c>
      <c r="J2244" s="1" t="s">
        <v>6921</v>
      </c>
    </row>
    <row r="2245" spans="1:10" x14ac:dyDescent="0.25">
      <c r="A2245" s="1" t="s">
        <v>6922</v>
      </c>
      <c r="B2245" s="2">
        <v>768030363</v>
      </c>
      <c r="C2245" s="2" t="s">
        <v>518</v>
      </c>
      <c r="D2245" s="4">
        <v>35574.75</v>
      </c>
      <c r="E2245" s="1" t="s">
        <v>12</v>
      </c>
      <c r="F2245" s="1" t="s">
        <v>665</v>
      </c>
      <c r="G2245" s="1" t="s">
        <v>4088</v>
      </c>
      <c r="H2245" s="1" t="s">
        <v>6923</v>
      </c>
      <c r="I2245" s="1">
        <v>227480.90781</v>
      </c>
      <c r="J2245" s="1" t="s">
        <v>6924</v>
      </c>
    </row>
    <row r="2246" spans="1:10" x14ac:dyDescent="0.25">
      <c r="A2246" s="1" t="s">
        <v>6925</v>
      </c>
      <c r="B2246" s="2">
        <v>405009779</v>
      </c>
      <c r="C2246" s="2" t="s">
        <v>268</v>
      </c>
      <c r="D2246" s="4">
        <v>17677.5</v>
      </c>
      <c r="E2246" s="1" t="s">
        <v>12</v>
      </c>
      <c r="F2246" s="1" t="s">
        <v>318</v>
      </c>
      <c r="G2246" s="1" t="s">
        <v>4112</v>
      </c>
      <c r="H2246" s="1" t="s">
        <v>6926</v>
      </c>
      <c r="I2246" s="1">
        <v>55999.931903999997</v>
      </c>
      <c r="J2246" s="1" t="s">
        <v>6927</v>
      </c>
    </row>
    <row r="2247" spans="1:10" x14ac:dyDescent="0.25">
      <c r="A2247" s="1" t="s">
        <v>6928</v>
      </c>
      <c r="B2247" s="2">
        <v>504422027</v>
      </c>
      <c r="C2247" s="2" t="s">
        <v>250</v>
      </c>
      <c r="D2247" s="4">
        <v>18042.75</v>
      </c>
      <c r="E2247" s="1" t="s">
        <v>12</v>
      </c>
      <c r="F2247" s="1" t="s">
        <v>195</v>
      </c>
      <c r="G2247" s="1" t="s">
        <v>4112</v>
      </c>
      <c r="H2247" s="1" t="s">
        <v>6929</v>
      </c>
      <c r="I2247" s="1">
        <v>551194.08505200001</v>
      </c>
      <c r="J2247" s="1" t="s">
        <v>6930</v>
      </c>
    </row>
    <row r="2248" spans="1:10" x14ac:dyDescent="0.25">
      <c r="A2248" s="1" t="s">
        <v>6931</v>
      </c>
      <c r="B2248" s="2">
        <v>128086960</v>
      </c>
      <c r="C2248" s="2" t="s">
        <v>167</v>
      </c>
      <c r="D2248" s="4">
        <v>18773.25</v>
      </c>
      <c r="E2248" s="1" t="s">
        <v>12</v>
      </c>
      <c r="F2248" s="1" t="s">
        <v>120</v>
      </c>
      <c r="G2248" s="1" t="s">
        <v>4074</v>
      </c>
      <c r="H2248" s="1" t="s">
        <v>6932</v>
      </c>
      <c r="I2248" s="1">
        <v>543041.60569343995</v>
      </c>
      <c r="J2248" s="1" t="s">
        <v>6933</v>
      </c>
    </row>
    <row r="2249" spans="1:10" x14ac:dyDescent="0.25">
      <c r="A2249" s="1" t="s">
        <v>6934</v>
      </c>
      <c r="B2249" s="2">
        <v>722161480</v>
      </c>
      <c r="C2249" s="2" t="s">
        <v>134</v>
      </c>
      <c r="D2249" s="4">
        <v>37401</v>
      </c>
      <c r="E2249" s="1" t="s">
        <v>12</v>
      </c>
      <c r="F2249" s="1" t="s">
        <v>1308</v>
      </c>
      <c r="G2249" s="1" t="s">
        <v>4112</v>
      </c>
      <c r="H2249" s="1" t="s">
        <v>6935</v>
      </c>
      <c r="I2249" s="1">
        <v>234756.63544320001</v>
      </c>
      <c r="J2249" s="1" t="s">
        <v>6936</v>
      </c>
    </row>
    <row r="2250" spans="1:10" x14ac:dyDescent="0.25">
      <c r="A2250" s="1" t="s">
        <v>6937</v>
      </c>
      <c r="B2250" s="2">
        <v>840052836</v>
      </c>
      <c r="C2250" s="2" t="s">
        <v>72</v>
      </c>
      <c r="D2250" s="4">
        <v>34844.25</v>
      </c>
      <c r="E2250" s="1" t="s">
        <v>12</v>
      </c>
      <c r="F2250" s="1" t="s">
        <v>1252</v>
      </c>
      <c r="G2250" s="1" t="s">
        <v>4095</v>
      </c>
      <c r="H2250" s="1" t="s">
        <v>903</v>
      </c>
      <c r="I2250" s="1">
        <v>0</v>
      </c>
      <c r="J2250" s="1" t="s">
        <v>6938</v>
      </c>
    </row>
    <row r="2251" spans="1:10" x14ac:dyDescent="0.25">
      <c r="A2251" s="1" t="s">
        <v>6939</v>
      </c>
      <c r="B2251" s="2">
        <v>926617488</v>
      </c>
      <c r="C2251" s="2" t="s">
        <v>661</v>
      </c>
      <c r="D2251" s="4">
        <v>16216.5</v>
      </c>
      <c r="E2251" s="1" t="s">
        <v>12</v>
      </c>
      <c r="F2251" s="1" t="s">
        <v>1083</v>
      </c>
      <c r="G2251" s="1" t="s">
        <v>4066</v>
      </c>
      <c r="H2251" s="1" t="s">
        <v>6940</v>
      </c>
      <c r="I2251" s="1">
        <v>134896.93324799999</v>
      </c>
      <c r="J2251" s="1" t="s">
        <v>6941</v>
      </c>
    </row>
    <row r="2252" spans="1:10" x14ac:dyDescent="0.25">
      <c r="A2252" s="1" t="s">
        <v>6942</v>
      </c>
      <c r="B2252" s="2">
        <v>213343518</v>
      </c>
      <c r="C2252" s="2" t="s">
        <v>862</v>
      </c>
      <c r="D2252" s="4">
        <v>24617.25</v>
      </c>
      <c r="E2252" s="1" t="s">
        <v>12</v>
      </c>
      <c r="F2252" s="1" t="s">
        <v>598</v>
      </c>
      <c r="G2252" s="1" t="s">
        <v>4074</v>
      </c>
      <c r="H2252" s="1" t="s">
        <v>6943</v>
      </c>
      <c r="I2252" s="1">
        <v>140931.27037548</v>
      </c>
      <c r="J2252" s="1" t="s">
        <v>6944</v>
      </c>
    </row>
    <row r="2253" spans="1:10" x14ac:dyDescent="0.25">
      <c r="A2253" s="1" t="s">
        <v>6945</v>
      </c>
      <c r="B2253" s="2">
        <v>9052794</v>
      </c>
      <c r="C2253" s="2" t="s">
        <v>357</v>
      </c>
      <c r="D2253" s="4">
        <v>35209.5</v>
      </c>
      <c r="E2253" s="1" t="s">
        <v>12</v>
      </c>
      <c r="F2253" s="1" t="s">
        <v>1426</v>
      </c>
      <c r="G2253" s="1" t="s">
        <v>4088</v>
      </c>
      <c r="H2253" s="1" t="s">
        <v>6946</v>
      </c>
      <c r="I2253" s="1">
        <v>224547.803208</v>
      </c>
      <c r="J2253" s="1" t="s">
        <v>6947</v>
      </c>
    </row>
    <row r="2254" spans="1:10" x14ac:dyDescent="0.25">
      <c r="A2254" s="1" t="s">
        <v>6948</v>
      </c>
      <c r="B2254" s="2">
        <v>3708695</v>
      </c>
      <c r="C2254" s="2" t="s">
        <v>335</v>
      </c>
      <c r="D2254" s="4">
        <v>19869</v>
      </c>
      <c r="E2254" s="1" t="s">
        <v>12</v>
      </c>
      <c r="F2254" s="1" t="s">
        <v>893</v>
      </c>
      <c r="G2254" s="1" t="s">
        <v>4062</v>
      </c>
      <c r="H2254" s="1" t="s">
        <v>6949</v>
      </c>
      <c r="I2254" s="1">
        <v>251867.45159424</v>
      </c>
      <c r="J2254" s="1" t="s">
        <v>6950</v>
      </c>
    </row>
    <row r="2255" spans="1:10" x14ac:dyDescent="0.25">
      <c r="A2255" s="1" t="s">
        <v>6951</v>
      </c>
      <c r="B2255" s="2">
        <v>956960667</v>
      </c>
      <c r="C2255" s="2" t="s">
        <v>92</v>
      </c>
      <c r="D2255" s="4">
        <v>29000.25</v>
      </c>
      <c r="E2255" s="1" t="s">
        <v>12</v>
      </c>
      <c r="F2255" s="1" t="s">
        <v>115</v>
      </c>
      <c r="G2255" s="1" t="s">
        <v>4054</v>
      </c>
      <c r="H2255" s="1" t="s">
        <v>6952</v>
      </c>
      <c r="I2255" s="1">
        <v>668070.30721535999</v>
      </c>
      <c r="J2255" s="1" t="s">
        <v>6953</v>
      </c>
    </row>
    <row r="2256" spans="1:10" x14ac:dyDescent="0.25">
      <c r="A2256" s="1" t="s">
        <v>6954</v>
      </c>
      <c r="B2256" s="2">
        <v>311674771</v>
      </c>
      <c r="C2256" s="2" t="s">
        <v>67</v>
      </c>
      <c r="D2256" s="4">
        <v>23156.25</v>
      </c>
      <c r="E2256" s="1" t="s">
        <v>12</v>
      </c>
      <c r="F2256" s="1" t="s">
        <v>1610</v>
      </c>
      <c r="G2256" s="1" t="s">
        <v>4070</v>
      </c>
      <c r="H2256" s="1" t="s">
        <v>6955</v>
      </c>
      <c r="I2256" s="1">
        <v>784850.04318438005</v>
      </c>
      <c r="J2256" s="1" t="s">
        <v>6956</v>
      </c>
    </row>
    <row r="2257" spans="1:10" x14ac:dyDescent="0.25">
      <c r="A2257" s="1" t="s">
        <v>6957</v>
      </c>
      <c r="B2257" s="2">
        <v>462697928</v>
      </c>
      <c r="C2257" s="2" t="s">
        <v>92</v>
      </c>
      <c r="D2257" s="4">
        <v>29000.25</v>
      </c>
      <c r="E2257" s="1" t="s">
        <v>12</v>
      </c>
      <c r="F2257" s="1" t="s">
        <v>561</v>
      </c>
      <c r="G2257" s="1" t="s">
        <v>4074</v>
      </c>
      <c r="H2257" s="1" t="s">
        <v>6958</v>
      </c>
      <c r="I2257" s="1">
        <v>56208.783449280003</v>
      </c>
      <c r="J2257" s="1" t="s">
        <v>6959</v>
      </c>
    </row>
    <row r="2258" spans="1:10" x14ac:dyDescent="0.25">
      <c r="A2258" s="1" t="s">
        <v>6960</v>
      </c>
      <c r="B2258" s="2">
        <v>212687695</v>
      </c>
      <c r="C2258" s="2" t="s">
        <v>470</v>
      </c>
      <c r="D2258" s="4">
        <v>14755.5</v>
      </c>
      <c r="E2258" s="1" t="s">
        <v>12</v>
      </c>
      <c r="F2258" s="1" t="s">
        <v>399</v>
      </c>
      <c r="G2258" s="1" t="s">
        <v>4112</v>
      </c>
      <c r="H2258" s="1" t="s">
        <v>6961</v>
      </c>
      <c r="I2258" s="1">
        <v>99416.292518400005</v>
      </c>
      <c r="J2258" s="1" t="s">
        <v>6962</v>
      </c>
    </row>
    <row r="2259" spans="1:10" x14ac:dyDescent="0.25">
      <c r="A2259" s="1" t="s">
        <v>6963</v>
      </c>
      <c r="B2259" s="2">
        <v>543908956</v>
      </c>
      <c r="C2259" s="2" t="s">
        <v>250</v>
      </c>
      <c r="D2259" s="4">
        <v>18042.75</v>
      </c>
      <c r="E2259" s="1" t="s">
        <v>12</v>
      </c>
      <c r="F2259" s="1" t="s">
        <v>675</v>
      </c>
      <c r="G2259" s="1" t="s">
        <v>4099</v>
      </c>
      <c r="H2259" s="1" t="s">
        <v>6964</v>
      </c>
      <c r="I2259" s="1">
        <v>75465.599507999999</v>
      </c>
      <c r="J2259" s="1" t="s">
        <v>6965</v>
      </c>
    </row>
    <row r="2260" spans="1:10" x14ac:dyDescent="0.25">
      <c r="A2260" s="1" t="s">
        <v>6966</v>
      </c>
      <c r="B2260" s="2">
        <v>637700595</v>
      </c>
      <c r="C2260" s="2" t="s">
        <v>72</v>
      </c>
      <c r="D2260" s="4">
        <v>34844.25</v>
      </c>
      <c r="E2260" s="1" t="s">
        <v>12</v>
      </c>
      <c r="F2260" s="1" t="s">
        <v>172</v>
      </c>
      <c r="G2260" s="1" t="s">
        <v>4105</v>
      </c>
      <c r="H2260" s="1" t="s">
        <v>6967</v>
      </c>
      <c r="I2260" s="1">
        <v>32359.69318912</v>
      </c>
      <c r="J2260" s="1" t="s">
        <v>6968</v>
      </c>
    </row>
    <row r="2261" spans="1:10" x14ac:dyDescent="0.25">
      <c r="A2261" s="1" t="s">
        <v>6969</v>
      </c>
      <c r="B2261" s="2">
        <v>574674638</v>
      </c>
      <c r="C2261" s="2" t="s">
        <v>212</v>
      </c>
      <c r="D2261" s="4">
        <v>24252</v>
      </c>
      <c r="E2261" s="1" t="s">
        <v>12</v>
      </c>
      <c r="F2261" s="1" t="s">
        <v>353</v>
      </c>
      <c r="G2261" s="1" t="s">
        <v>4074</v>
      </c>
      <c r="H2261" s="1" t="s">
        <v>6970</v>
      </c>
      <c r="I2261" s="1">
        <v>147315.01199904</v>
      </c>
      <c r="J2261" s="1" t="s">
        <v>6971</v>
      </c>
    </row>
    <row r="2262" spans="1:10" x14ac:dyDescent="0.25">
      <c r="A2262" s="1" t="s">
        <v>6972</v>
      </c>
      <c r="B2262" s="2">
        <v>904896985</v>
      </c>
      <c r="C2262" s="2" t="s">
        <v>479</v>
      </c>
      <c r="D2262" s="4">
        <v>33383.25</v>
      </c>
      <c r="E2262" s="1" t="s">
        <v>12</v>
      </c>
      <c r="F2262" s="1" t="s">
        <v>274</v>
      </c>
      <c r="G2262" s="1" t="s">
        <v>4062</v>
      </c>
      <c r="H2262" s="1" t="s">
        <v>6973</v>
      </c>
      <c r="I2262" s="1">
        <v>251025.34379039999</v>
      </c>
      <c r="J2262" s="1" t="s">
        <v>6974</v>
      </c>
    </row>
    <row r="2263" spans="1:10" x14ac:dyDescent="0.25">
      <c r="A2263" s="1" t="s">
        <v>6975</v>
      </c>
      <c r="B2263" s="2">
        <v>66249050</v>
      </c>
      <c r="C2263" s="2" t="s">
        <v>189</v>
      </c>
      <c r="D2263" s="4">
        <v>22425.75</v>
      </c>
      <c r="E2263" s="1" t="s">
        <v>12</v>
      </c>
      <c r="F2263" s="1" t="s">
        <v>404</v>
      </c>
      <c r="G2263" s="1" t="s">
        <v>4105</v>
      </c>
      <c r="H2263" s="1" t="s">
        <v>6976</v>
      </c>
      <c r="I2263" s="1">
        <v>66291.908637500004</v>
      </c>
      <c r="J2263" s="1" t="s">
        <v>6977</v>
      </c>
    </row>
    <row r="2264" spans="1:10" x14ac:dyDescent="0.25">
      <c r="A2264" s="1" t="s">
        <v>6978</v>
      </c>
      <c r="B2264" s="2">
        <v>972458752</v>
      </c>
      <c r="C2264" s="2" t="s">
        <v>82</v>
      </c>
      <c r="D2264" s="4">
        <v>16947</v>
      </c>
      <c r="E2264" s="1" t="s">
        <v>12</v>
      </c>
      <c r="F2264" s="1" t="s">
        <v>68</v>
      </c>
      <c r="G2264" s="1" t="s">
        <v>4074</v>
      </c>
      <c r="H2264" s="1" t="s">
        <v>6979</v>
      </c>
      <c r="I2264" s="1">
        <v>124992.2933055</v>
      </c>
      <c r="J2264" s="1" t="s">
        <v>6980</v>
      </c>
    </row>
    <row r="2265" spans="1:10" x14ac:dyDescent="0.25">
      <c r="A2265" s="1" t="s">
        <v>6981</v>
      </c>
      <c r="B2265" s="2">
        <v>238684493</v>
      </c>
      <c r="C2265" s="2" t="s">
        <v>573</v>
      </c>
      <c r="D2265" s="4">
        <v>26808.75</v>
      </c>
      <c r="E2265" s="1" t="s">
        <v>12</v>
      </c>
      <c r="F2265" s="1" t="s">
        <v>561</v>
      </c>
      <c r="G2265" s="1" t="s">
        <v>4062</v>
      </c>
      <c r="H2265" s="1" t="s">
        <v>6982</v>
      </c>
      <c r="I2265" s="1">
        <v>259436.07707160001</v>
      </c>
      <c r="J2265" s="1" t="s">
        <v>6983</v>
      </c>
    </row>
    <row r="2266" spans="1:10" x14ac:dyDescent="0.25">
      <c r="A2266" s="1" t="s">
        <v>6984</v>
      </c>
      <c r="B2266" s="2">
        <v>44775441</v>
      </c>
      <c r="C2266" s="2" t="s">
        <v>11</v>
      </c>
      <c r="D2266" s="4">
        <v>36305.25</v>
      </c>
      <c r="E2266" s="1" t="s">
        <v>12</v>
      </c>
      <c r="F2266" s="1" t="s">
        <v>430</v>
      </c>
      <c r="G2266" s="1" t="s">
        <v>4084</v>
      </c>
      <c r="H2266" s="1" t="s">
        <v>6985</v>
      </c>
      <c r="I2266" s="1">
        <v>401483.20617899997</v>
      </c>
      <c r="J2266" s="1" t="s">
        <v>6986</v>
      </c>
    </row>
    <row r="2267" spans="1:10" x14ac:dyDescent="0.25">
      <c r="A2267" s="1" t="s">
        <v>6987</v>
      </c>
      <c r="B2267" s="2">
        <v>298970874</v>
      </c>
      <c r="C2267" s="2" t="s">
        <v>134</v>
      </c>
      <c r="D2267" s="4">
        <v>37401</v>
      </c>
      <c r="E2267" s="1" t="s">
        <v>12</v>
      </c>
      <c r="F2267" s="1" t="s">
        <v>1517</v>
      </c>
      <c r="G2267" s="1" t="s">
        <v>4105</v>
      </c>
      <c r="H2267" t="s">
        <v>4798</v>
      </c>
      <c r="I2267" t="s">
        <v>4798</v>
      </c>
      <c r="J2267" s="1" t="s">
        <v>6988</v>
      </c>
    </row>
    <row r="2268" spans="1:10" x14ac:dyDescent="0.25">
      <c r="A2268" s="1" t="s">
        <v>6989</v>
      </c>
      <c r="B2268" s="2">
        <v>235255097</v>
      </c>
      <c r="C2268" s="2" t="s">
        <v>273</v>
      </c>
      <c r="D2268" s="4">
        <v>20964.75</v>
      </c>
      <c r="E2268" s="1" t="s">
        <v>12</v>
      </c>
      <c r="F2268" s="1" t="s">
        <v>620</v>
      </c>
      <c r="G2268" s="1" t="s">
        <v>4074</v>
      </c>
      <c r="H2268" s="1" t="s">
        <v>6990</v>
      </c>
      <c r="I2268" s="1">
        <v>229963.05675419999</v>
      </c>
      <c r="J2268" s="1" t="s">
        <v>6991</v>
      </c>
    </row>
    <row r="2269" spans="1:10" x14ac:dyDescent="0.25">
      <c r="A2269" s="1" t="s">
        <v>6992</v>
      </c>
      <c r="B2269" s="2">
        <v>79144862</v>
      </c>
      <c r="C2269" s="2" t="s">
        <v>357</v>
      </c>
      <c r="D2269" s="4">
        <v>35209.5</v>
      </c>
      <c r="E2269" s="1" t="s">
        <v>12</v>
      </c>
      <c r="F2269" s="1" t="s">
        <v>1576</v>
      </c>
      <c r="G2269" s="1" t="s">
        <v>4099</v>
      </c>
      <c r="H2269" s="1" t="s">
        <v>6993</v>
      </c>
      <c r="I2269" s="1">
        <v>41290.602342990001</v>
      </c>
      <c r="J2269" s="1" t="s">
        <v>6994</v>
      </c>
    </row>
    <row r="2270" spans="1:10" x14ac:dyDescent="0.25">
      <c r="A2270" s="1" t="s">
        <v>6995</v>
      </c>
      <c r="B2270" s="2">
        <v>942865004</v>
      </c>
      <c r="C2270" s="2" t="s">
        <v>87</v>
      </c>
      <c r="D2270" s="4">
        <v>16581.75</v>
      </c>
      <c r="E2270" s="1" t="s">
        <v>12</v>
      </c>
      <c r="F2270" s="1" t="s">
        <v>195</v>
      </c>
      <c r="G2270" s="1" t="s">
        <v>4105</v>
      </c>
      <c r="H2270" s="1" t="s">
        <v>6996</v>
      </c>
      <c r="I2270" s="1">
        <v>170075.8370304</v>
      </c>
      <c r="J2270" s="1" t="s">
        <v>6997</v>
      </c>
    </row>
    <row r="2271" spans="1:10" x14ac:dyDescent="0.25">
      <c r="A2271" s="1" t="s">
        <v>5355</v>
      </c>
      <c r="B2271" s="2">
        <v>684982134</v>
      </c>
      <c r="C2271" s="2" t="s">
        <v>309</v>
      </c>
      <c r="D2271" s="4">
        <v>27904.5</v>
      </c>
      <c r="E2271" s="1" t="s">
        <v>12</v>
      </c>
      <c r="F2271" s="1" t="s">
        <v>1083</v>
      </c>
      <c r="G2271" s="1" t="s">
        <v>4148</v>
      </c>
      <c r="H2271" s="1" t="s">
        <v>6998</v>
      </c>
      <c r="I2271" s="1">
        <v>51554.854511999998</v>
      </c>
      <c r="J2271" s="1" t="s">
        <v>6999</v>
      </c>
    </row>
    <row r="2272" spans="1:10" x14ac:dyDescent="0.25">
      <c r="A2272" s="1" t="s">
        <v>7000</v>
      </c>
      <c r="B2272" s="2">
        <v>395746493</v>
      </c>
      <c r="C2272" s="2" t="s">
        <v>47</v>
      </c>
      <c r="D2272" s="4">
        <v>31191.75</v>
      </c>
      <c r="E2272" s="1" t="s">
        <v>12</v>
      </c>
      <c r="F2272" s="1" t="s">
        <v>256</v>
      </c>
      <c r="G2272" s="1" t="s">
        <v>4066</v>
      </c>
      <c r="H2272" s="1" t="s">
        <v>7001</v>
      </c>
      <c r="I2272" s="1">
        <v>622445.26473359996</v>
      </c>
      <c r="J2272" s="1" t="s">
        <v>7002</v>
      </c>
    </row>
    <row r="2273" spans="1:10" x14ac:dyDescent="0.25">
      <c r="A2273" s="1" t="s">
        <v>7003</v>
      </c>
      <c r="B2273" s="2">
        <v>271740031</v>
      </c>
      <c r="C2273" s="2" t="s">
        <v>606</v>
      </c>
      <c r="D2273" s="4">
        <v>23886.75</v>
      </c>
      <c r="E2273" s="1" t="s">
        <v>12</v>
      </c>
      <c r="F2273" s="1" t="s">
        <v>366</v>
      </c>
      <c r="G2273" s="1" t="s">
        <v>4148</v>
      </c>
      <c r="H2273" s="1" t="s">
        <v>7004</v>
      </c>
      <c r="I2273" s="1">
        <v>88817.876344799995</v>
      </c>
      <c r="J2273" s="1" t="s">
        <v>7005</v>
      </c>
    </row>
    <row r="2274" spans="1:10" x14ac:dyDescent="0.25">
      <c r="A2274" s="1" t="s">
        <v>7006</v>
      </c>
      <c r="B2274" s="2">
        <v>809037906</v>
      </c>
      <c r="C2274" s="2" t="s">
        <v>124</v>
      </c>
      <c r="D2274" s="4">
        <v>14025</v>
      </c>
      <c r="E2274" s="1" t="s">
        <v>12</v>
      </c>
      <c r="F2274" s="1" t="s">
        <v>2602</v>
      </c>
      <c r="G2274" s="1" t="s">
        <v>4112</v>
      </c>
      <c r="H2274" s="1" t="s">
        <v>7007</v>
      </c>
      <c r="I2274" s="1">
        <v>7181.9819963999998</v>
      </c>
      <c r="J2274" s="1" t="s">
        <v>4508</v>
      </c>
    </row>
    <row r="2275" spans="1:10" x14ac:dyDescent="0.25">
      <c r="A2275" s="1" t="s">
        <v>7008</v>
      </c>
      <c r="B2275" s="2">
        <v>675986961</v>
      </c>
      <c r="C2275" s="2" t="s">
        <v>72</v>
      </c>
      <c r="D2275" s="4">
        <v>34844.25</v>
      </c>
      <c r="E2275" s="1" t="s">
        <v>12</v>
      </c>
      <c r="F2275" s="1" t="s">
        <v>1304</v>
      </c>
      <c r="G2275" s="1" t="s">
        <v>4088</v>
      </c>
      <c r="H2275" s="1" t="s">
        <v>7009</v>
      </c>
      <c r="I2275" s="1">
        <v>151974.1200614</v>
      </c>
      <c r="J2275" s="1" t="s">
        <v>7010</v>
      </c>
    </row>
    <row r="2276" spans="1:10" x14ac:dyDescent="0.25">
      <c r="A2276" s="1" t="s">
        <v>7011</v>
      </c>
      <c r="B2276" s="2">
        <v>810104163</v>
      </c>
      <c r="C2276" s="2" t="s">
        <v>101</v>
      </c>
      <c r="D2276" s="4">
        <v>19138.5</v>
      </c>
      <c r="E2276" s="1" t="s">
        <v>12</v>
      </c>
      <c r="F2276" s="1" t="s">
        <v>361</v>
      </c>
      <c r="G2276" s="1" t="s">
        <v>4084</v>
      </c>
      <c r="H2276" s="1" t="s">
        <v>7012</v>
      </c>
      <c r="I2276" s="1">
        <v>16649.880271999999</v>
      </c>
      <c r="J2276" s="1" t="s">
        <v>7013</v>
      </c>
    </row>
    <row r="2277" spans="1:10" x14ac:dyDescent="0.25">
      <c r="A2277" s="1" t="s">
        <v>7014</v>
      </c>
      <c r="B2277" s="2">
        <v>65374783</v>
      </c>
      <c r="C2277" s="2" t="s">
        <v>389</v>
      </c>
      <c r="D2277" s="4">
        <v>29365.5</v>
      </c>
      <c r="E2277" s="1" t="s">
        <v>12</v>
      </c>
      <c r="F2277" s="1" t="s">
        <v>475</v>
      </c>
      <c r="G2277" s="1" t="s">
        <v>4062</v>
      </c>
      <c r="H2277" s="1" t="s">
        <v>7015</v>
      </c>
      <c r="I2277" s="1">
        <v>26353.131411599999</v>
      </c>
      <c r="J2277" s="1" t="s">
        <v>7016</v>
      </c>
    </row>
    <row r="2278" spans="1:10" x14ac:dyDescent="0.25">
      <c r="A2278" s="1" t="s">
        <v>7017</v>
      </c>
      <c r="B2278" s="2">
        <v>656807258</v>
      </c>
      <c r="C2278" s="2" t="s">
        <v>273</v>
      </c>
      <c r="D2278" s="4">
        <v>20964.75</v>
      </c>
      <c r="E2278" s="1" t="s">
        <v>12</v>
      </c>
      <c r="F2278" s="1" t="s">
        <v>426</v>
      </c>
      <c r="G2278" s="1" t="s">
        <v>4105</v>
      </c>
      <c r="H2278" s="1" t="s">
        <v>7018</v>
      </c>
      <c r="I2278" s="1">
        <v>369649.01061575999</v>
      </c>
      <c r="J2278" s="1" t="s">
        <v>7019</v>
      </c>
    </row>
    <row r="2279" spans="1:10" x14ac:dyDescent="0.25">
      <c r="A2279" s="1" t="s">
        <v>7020</v>
      </c>
      <c r="B2279" s="2">
        <v>834142460</v>
      </c>
      <c r="C2279" s="2" t="s">
        <v>470</v>
      </c>
      <c r="D2279" s="4">
        <v>14755.5</v>
      </c>
      <c r="E2279" s="1" t="s">
        <v>12</v>
      </c>
      <c r="F2279" s="1" t="s">
        <v>675</v>
      </c>
      <c r="G2279" s="1" t="s">
        <v>4054</v>
      </c>
      <c r="H2279" s="1" t="s">
        <v>7021</v>
      </c>
      <c r="I2279" s="1">
        <v>93209.869202400005</v>
      </c>
      <c r="J2279" s="1" t="s">
        <v>7022</v>
      </c>
    </row>
    <row r="2280" spans="1:10" x14ac:dyDescent="0.25">
      <c r="A2280" s="1" t="s">
        <v>7023</v>
      </c>
      <c r="B2280" s="2">
        <v>43798322</v>
      </c>
      <c r="C2280" s="2" t="s">
        <v>23</v>
      </c>
      <c r="D2280" s="4">
        <v>15486</v>
      </c>
      <c r="E2280" s="1" t="s">
        <v>12</v>
      </c>
      <c r="F2280" s="1" t="s">
        <v>574</v>
      </c>
      <c r="G2280" s="1" t="s">
        <v>4066</v>
      </c>
      <c r="H2280" s="1" t="s">
        <v>7024</v>
      </c>
      <c r="I2280" s="1">
        <v>195013.12325040001</v>
      </c>
      <c r="J2280" s="1" t="s">
        <v>7025</v>
      </c>
    </row>
    <row r="2281" spans="1:10" x14ac:dyDescent="0.25">
      <c r="A2281" s="1" t="s">
        <v>7026</v>
      </c>
      <c r="B2281" s="2">
        <v>513611430</v>
      </c>
      <c r="C2281" s="2" t="s">
        <v>556</v>
      </c>
      <c r="D2281" s="4">
        <v>27174</v>
      </c>
      <c r="E2281" s="1" t="s">
        <v>12</v>
      </c>
      <c r="F2281" s="1" t="s">
        <v>940</v>
      </c>
      <c r="G2281" s="1" t="s">
        <v>4095</v>
      </c>
      <c r="H2281" s="1" t="s">
        <v>7027</v>
      </c>
      <c r="I2281" s="1">
        <v>51538.824480000003</v>
      </c>
      <c r="J2281" s="1" t="s">
        <v>7028</v>
      </c>
    </row>
    <row r="2282" spans="1:10" x14ac:dyDescent="0.25">
      <c r="A2282" s="1" t="s">
        <v>7029</v>
      </c>
      <c r="B2282" s="2">
        <v>639381444</v>
      </c>
      <c r="C2282" s="2" t="s">
        <v>189</v>
      </c>
      <c r="D2282" s="4">
        <v>22425.75</v>
      </c>
      <c r="E2282" s="1" t="s">
        <v>12</v>
      </c>
      <c r="F2282" s="1" t="s">
        <v>39</v>
      </c>
      <c r="G2282" s="1" t="s">
        <v>4066</v>
      </c>
      <c r="H2282" s="1" t="s">
        <v>7030</v>
      </c>
      <c r="I2282" s="1">
        <v>64460.404826400001</v>
      </c>
      <c r="J2282" s="1" t="s">
        <v>7031</v>
      </c>
    </row>
    <row r="2283" spans="1:10" x14ac:dyDescent="0.25">
      <c r="A2283" s="1" t="s">
        <v>7032</v>
      </c>
      <c r="B2283" s="2">
        <v>218272075</v>
      </c>
      <c r="C2283" s="2" t="s">
        <v>889</v>
      </c>
      <c r="D2283" s="4">
        <v>30096</v>
      </c>
      <c r="E2283" s="1" t="s">
        <v>12</v>
      </c>
      <c r="F2283" s="1" t="s">
        <v>491</v>
      </c>
      <c r="G2283" s="1" t="s">
        <v>4088</v>
      </c>
      <c r="H2283" s="1" t="s">
        <v>7033</v>
      </c>
      <c r="I2283" s="1">
        <v>284272.89335213997</v>
      </c>
      <c r="J2283" s="1" t="s">
        <v>7034</v>
      </c>
    </row>
    <row r="2284" spans="1:10" x14ac:dyDescent="0.25">
      <c r="A2284" s="1" t="s">
        <v>7035</v>
      </c>
      <c r="B2284" s="2">
        <v>859136057</v>
      </c>
      <c r="C2284" s="2" t="s">
        <v>869</v>
      </c>
      <c r="D2284" s="4">
        <v>17312.25</v>
      </c>
      <c r="E2284" s="1" t="s">
        <v>12</v>
      </c>
      <c r="F2284" s="1" t="s">
        <v>557</v>
      </c>
      <c r="G2284" s="1" t="s">
        <v>4105</v>
      </c>
      <c r="H2284" s="1" t="s">
        <v>7036</v>
      </c>
      <c r="I2284" s="1">
        <v>303904.74410100002</v>
      </c>
      <c r="J2284" s="1" t="s">
        <v>7037</v>
      </c>
    </row>
    <row r="2285" spans="1:10" x14ac:dyDescent="0.25">
      <c r="A2285" s="1" t="s">
        <v>7038</v>
      </c>
      <c r="B2285" s="2">
        <v>807990242</v>
      </c>
      <c r="C2285" s="2" t="s">
        <v>470</v>
      </c>
      <c r="D2285" s="4">
        <v>14755.5</v>
      </c>
      <c r="E2285" s="1" t="s">
        <v>12</v>
      </c>
      <c r="F2285" s="1" t="s">
        <v>523</v>
      </c>
      <c r="G2285" s="1" t="s">
        <v>4074</v>
      </c>
      <c r="H2285" s="1" t="s">
        <v>7039</v>
      </c>
      <c r="I2285" s="1">
        <v>221230.58200319999</v>
      </c>
      <c r="J2285" s="1" t="s">
        <v>7040</v>
      </c>
    </row>
    <row r="2286" spans="1:10" x14ac:dyDescent="0.25">
      <c r="A2286" s="1" t="s">
        <v>7041</v>
      </c>
      <c r="B2286" s="2">
        <v>131050069</v>
      </c>
      <c r="C2286" s="2" t="s">
        <v>661</v>
      </c>
      <c r="D2286" s="4">
        <v>16216.5</v>
      </c>
      <c r="E2286" s="1" t="s">
        <v>12</v>
      </c>
      <c r="F2286" s="1" t="s">
        <v>53</v>
      </c>
      <c r="G2286" s="1" t="s">
        <v>4066</v>
      </c>
      <c r="H2286" s="1" t="s">
        <v>7042</v>
      </c>
      <c r="I2286" s="1">
        <v>46813.775523839999</v>
      </c>
      <c r="J2286" s="1" t="s">
        <v>7043</v>
      </c>
    </row>
    <row r="2287" spans="1:10" x14ac:dyDescent="0.25">
      <c r="A2287" s="1" t="s">
        <v>7044</v>
      </c>
      <c r="B2287" s="2">
        <v>358586957</v>
      </c>
      <c r="C2287" s="2" t="s">
        <v>434</v>
      </c>
      <c r="D2287" s="4">
        <v>28269.75</v>
      </c>
      <c r="E2287" s="1" t="s">
        <v>12</v>
      </c>
      <c r="F2287" s="1" t="s">
        <v>487</v>
      </c>
      <c r="G2287" s="1" t="s">
        <v>4105</v>
      </c>
      <c r="H2287" s="1" t="s">
        <v>7045</v>
      </c>
      <c r="I2287" s="1">
        <v>441091.21865599998</v>
      </c>
      <c r="J2287" s="1" t="s">
        <v>7046</v>
      </c>
    </row>
    <row r="2288" spans="1:10" x14ac:dyDescent="0.25">
      <c r="A2288" s="1" t="s">
        <v>7047</v>
      </c>
      <c r="B2288" s="2">
        <v>695281</v>
      </c>
      <c r="C2288" s="2" t="s">
        <v>134</v>
      </c>
      <c r="D2288" s="4">
        <v>37401</v>
      </c>
      <c r="E2288" s="1" t="s">
        <v>12</v>
      </c>
      <c r="F2288" s="1" t="s">
        <v>163</v>
      </c>
      <c r="G2288" s="1" t="s">
        <v>4105</v>
      </c>
      <c r="H2288" s="1" t="s">
        <v>7048</v>
      </c>
      <c r="I2288" s="1">
        <v>51117.758644679998</v>
      </c>
      <c r="J2288" s="1" t="s">
        <v>7049</v>
      </c>
    </row>
    <row r="2289" spans="1:10" x14ac:dyDescent="0.25">
      <c r="A2289" s="1" t="s">
        <v>7050</v>
      </c>
      <c r="B2289" s="2">
        <v>960074632</v>
      </c>
      <c r="C2289" s="2" t="s">
        <v>11</v>
      </c>
      <c r="D2289" s="4">
        <v>36305.25</v>
      </c>
      <c r="E2289" s="1" t="s">
        <v>12</v>
      </c>
      <c r="F2289" s="1" t="s">
        <v>3765</v>
      </c>
      <c r="G2289" s="1" t="s">
        <v>4105</v>
      </c>
      <c r="H2289" s="1" t="s">
        <v>7051</v>
      </c>
      <c r="I2289" s="1">
        <v>388016.15849472</v>
      </c>
      <c r="J2289" s="1" t="s">
        <v>7052</v>
      </c>
    </row>
    <row r="2290" spans="1:10" x14ac:dyDescent="0.25">
      <c r="A2290" s="1" t="s">
        <v>7053</v>
      </c>
      <c r="B2290" s="2">
        <v>26099667</v>
      </c>
      <c r="C2290" s="2" t="s">
        <v>250</v>
      </c>
      <c r="D2290" s="4">
        <v>18042.75</v>
      </c>
      <c r="E2290" s="1" t="s">
        <v>12</v>
      </c>
      <c r="F2290" s="1" t="s">
        <v>561</v>
      </c>
      <c r="G2290" s="1" t="s">
        <v>4084</v>
      </c>
      <c r="H2290" s="1" t="s">
        <v>7054</v>
      </c>
      <c r="I2290" s="1">
        <v>122177.82799999999</v>
      </c>
      <c r="J2290" s="1" t="s">
        <v>7055</v>
      </c>
    </row>
    <row r="2291" spans="1:10" x14ac:dyDescent="0.25">
      <c r="A2291" s="1" t="s">
        <v>7056</v>
      </c>
      <c r="B2291" s="2">
        <v>346107344</v>
      </c>
      <c r="C2291" s="2" t="s">
        <v>77</v>
      </c>
      <c r="D2291" s="4">
        <v>23521.5</v>
      </c>
      <c r="E2291" s="1" t="s">
        <v>12</v>
      </c>
      <c r="F2291" s="1" t="s">
        <v>654</v>
      </c>
      <c r="G2291" s="1" t="s">
        <v>4088</v>
      </c>
      <c r="H2291" s="1" t="s">
        <v>7057</v>
      </c>
      <c r="I2291" s="1">
        <v>136734.99840000001</v>
      </c>
      <c r="J2291" s="1" t="s">
        <v>7058</v>
      </c>
    </row>
    <row r="2292" spans="1:10" x14ac:dyDescent="0.25">
      <c r="A2292" s="1" t="s">
        <v>7059</v>
      </c>
      <c r="B2292" s="2">
        <v>128075328</v>
      </c>
      <c r="C2292" s="2" t="s">
        <v>1201</v>
      </c>
      <c r="D2292" s="4">
        <v>30461.25</v>
      </c>
      <c r="E2292" s="1" t="s">
        <v>12</v>
      </c>
      <c r="F2292" s="1" t="s">
        <v>763</v>
      </c>
      <c r="G2292" s="1" t="s">
        <v>4066</v>
      </c>
      <c r="H2292" s="1" t="s">
        <v>7060</v>
      </c>
      <c r="I2292" s="1">
        <v>560845.62046656001</v>
      </c>
      <c r="J2292" s="1" t="s">
        <v>7061</v>
      </c>
    </row>
    <row r="2293" spans="1:10" x14ac:dyDescent="0.25">
      <c r="A2293" s="1" t="s">
        <v>7062</v>
      </c>
      <c r="B2293" s="2">
        <v>590936947</v>
      </c>
      <c r="C2293" s="2" t="s">
        <v>134</v>
      </c>
      <c r="D2293" s="4">
        <v>37401</v>
      </c>
      <c r="E2293" s="1" t="s">
        <v>12</v>
      </c>
      <c r="F2293" s="1" t="s">
        <v>885</v>
      </c>
      <c r="G2293" s="1" t="s">
        <v>4074</v>
      </c>
      <c r="H2293" s="1" t="s">
        <v>7063</v>
      </c>
      <c r="I2293" s="1">
        <v>538822.32100223994</v>
      </c>
      <c r="J2293" s="1" t="s">
        <v>7064</v>
      </c>
    </row>
    <row r="2294" spans="1:10" x14ac:dyDescent="0.25">
      <c r="A2294" s="1" t="s">
        <v>7065</v>
      </c>
      <c r="B2294" s="2">
        <v>44860599</v>
      </c>
      <c r="C2294" s="2" t="s">
        <v>889</v>
      </c>
      <c r="D2294" s="4">
        <v>30096</v>
      </c>
      <c r="E2294" s="1" t="s">
        <v>12</v>
      </c>
      <c r="F2294" s="1" t="s">
        <v>163</v>
      </c>
      <c r="G2294" s="1" t="s">
        <v>4148</v>
      </c>
      <c r="H2294" s="1" t="s">
        <v>7066</v>
      </c>
      <c r="I2294" s="1">
        <v>852998.19354000001</v>
      </c>
      <c r="J2294" s="1" t="s">
        <v>7067</v>
      </c>
    </row>
    <row r="2295" spans="1:10" x14ac:dyDescent="0.25">
      <c r="A2295" s="1" t="s">
        <v>7068</v>
      </c>
      <c r="B2295" s="2">
        <v>91789554</v>
      </c>
      <c r="C2295" s="2" t="s">
        <v>23</v>
      </c>
      <c r="D2295" s="4">
        <v>15486</v>
      </c>
      <c r="E2295" s="1" t="s">
        <v>12</v>
      </c>
      <c r="F2295" s="1" t="s">
        <v>453</v>
      </c>
      <c r="G2295" s="1" t="s">
        <v>4084</v>
      </c>
      <c r="H2295" s="1" t="s">
        <v>7069</v>
      </c>
      <c r="I2295" s="1">
        <v>225295.58419200001</v>
      </c>
      <c r="J2295" s="1" t="s">
        <v>7070</v>
      </c>
    </row>
    <row r="2296" spans="1:10" x14ac:dyDescent="0.25">
      <c r="A2296" s="1" t="s">
        <v>7071</v>
      </c>
      <c r="B2296" s="2">
        <v>331061325</v>
      </c>
      <c r="C2296" s="2" t="s">
        <v>77</v>
      </c>
      <c r="D2296" s="4">
        <v>23521.5</v>
      </c>
      <c r="E2296" s="1" t="s">
        <v>12</v>
      </c>
      <c r="F2296" s="1" t="s">
        <v>767</v>
      </c>
      <c r="G2296" s="1" t="s">
        <v>4066</v>
      </c>
      <c r="H2296" s="1" t="s">
        <v>7072</v>
      </c>
      <c r="I2296" s="1">
        <v>298979.35961256002</v>
      </c>
      <c r="J2296" s="1" t="s">
        <v>7073</v>
      </c>
    </row>
    <row r="2297" spans="1:10" x14ac:dyDescent="0.25">
      <c r="A2297" s="1" t="s">
        <v>7074</v>
      </c>
      <c r="B2297" s="2">
        <v>282048392</v>
      </c>
      <c r="C2297" s="2" t="s">
        <v>403</v>
      </c>
      <c r="D2297" s="4">
        <v>31922.25</v>
      </c>
      <c r="E2297" s="1" t="s">
        <v>12</v>
      </c>
      <c r="F2297" s="1" t="s">
        <v>125</v>
      </c>
      <c r="G2297" s="1" t="s">
        <v>4105</v>
      </c>
      <c r="H2297" s="1" t="s">
        <v>7075</v>
      </c>
      <c r="I2297" s="1">
        <v>56944.255140959998</v>
      </c>
      <c r="J2297" s="1" t="s">
        <v>7076</v>
      </c>
    </row>
    <row r="2298" spans="1:10" x14ac:dyDescent="0.25">
      <c r="A2298" s="1" t="s">
        <v>7077</v>
      </c>
      <c r="B2298" s="2">
        <v>717201617</v>
      </c>
      <c r="C2298" s="2" t="s">
        <v>134</v>
      </c>
      <c r="D2298" s="4">
        <v>37401</v>
      </c>
      <c r="E2298" s="1" t="s">
        <v>12</v>
      </c>
      <c r="F2298" s="1" t="s">
        <v>774</v>
      </c>
      <c r="G2298" s="1" t="s">
        <v>4084</v>
      </c>
      <c r="H2298" s="1" t="s">
        <v>7078</v>
      </c>
      <c r="I2298" s="1">
        <v>156853.98988800001</v>
      </c>
      <c r="J2298" s="1" t="s">
        <v>7079</v>
      </c>
    </row>
    <row r="2299" spans="1:10" x14ac:dyDescent="0.25">
      <c r="A2299" s="1" t="s">
        <v>7080</v>
      </c>
      <c r="B2299" s="2">
        <v>244498758</v>
      </c>
      <c r="C2299" s="2" t="s">
        <v>189</v>
      </c>
      <c r="D2299" s="4">
        <v>22425.75</v>
      </c>
      <c r="E2299" s="1" t="s">
        <v>12</v>
      </c>
      <c r="F2299" s="1" t="s">
        <v>195</v>
      </c>
      <c r="G2299" s="1" t="s">
        <v>4105</v>
      </c>
      <c r="H2299" s="1" t="s">
        <v>7081</v>
      </c>
      <c r="I2299" s="1">
        <v>656109.37537200004</v>
      </c>
      <c r="J2299" s="1" t="s">
        <v>7082</v>
      </c>
    </row>
    <row r="2300" spans="1:10" x14ac:dyDescent="0.25">
      <c r="A2300" s="1" t="s">
        <v>7083</v>
      </c>
      <c r="B2300" s="2">
        <v>808714603</v>
      </c>
      <c r="C2300" s="2" t="s">
        <v>498</v>
      </c>
      <c r="D2300" s="4">
        <v>37766.25</v>
      </c>
      <c r="E2300" s="1" t="s">
        <v>12</v>
      </c>
      <c r="F2300" s="1" t="s">
        <v>1426</v>
      </c>
      <c r="G2300" s="1" t="s">
        <v>4074</v>
      </c>
      <c r="H2300" s="1" t="s">
        <v>7084</v>
      </c>
      <c r="I2300" s="1">
        <v>56363.883849899998</v>
      </c>
      <c r="J2300" s="1" t="s">
        <v>7085</v>
      </c>
    </row>
    <row r="2301" spans="1:10" x14ac:dyDescent="0.25">
      <c r="A2301" s="1" t="s">
        <v>7086</v>
      </c>
      <c r="B2301" s="2">
        <v>779868318</v>
      </c>
      <c r="C2301" s="2" t="s">
        <v>240</v>
      </c>
      <c r="D2301" s="4">
        <v>22060.5</v>
      </c>
      <c r="E2301" s="1" t="s">
        <v>12</v>
      </c>
      <c r="F2301" s="1" t="s">
        <v>636</v>
      </c>
      <c r="G2301" s="1" t="s">
        <v>4148</v>
      </c>
      <c r="H2301" s="1" t="s">
        <v>7087</v>
      </c>
      <c r="I2301" s="1">
        <v>79828.352604</v>
      </c>
      <c r="J2301" s="1" t="s">
        <v>7088</v>
      </c>
    </row>
    <row r="2302" spans="1:10" x14ac:dyDescent="0.25">
      <c r="A2302" s="1" t="s">
        <v>7089</v>
      </c>
      <c r="B2302" s="2">
        <v>672898421</v>
      </c>
      <c r="C2302" s="2" t="s">
        <v>322</v>
      </c>
      <c r="D2302" s="4">
        <v>26443.5</v>
      </c>
      <c r="E2302" s="1" t="s">
        <v>12</v>
      </c>
      <c r="F2302" s="1" t="s">
        <v>176</v>
      </c>
      <c r="G2302" s="1" t="s">
        <v>4074</v>
      </c>
      <c r="H2302" s="1" t="s">
        <v>7090</v>
      </c>
      <c r="I2302" s="1">
        <v>85658.417459999997</v>
      </c>
      <c r="J2302" s="1" t="s">
        <v>7091</v>
      </c>
    </row>
    <row r="2303" spans="1:10" x14ac:dyDescent="0.25">
      <c r="A2303" s="1" t="s">
        <v>7092</v>
      </c>
      <c r="B2303" s="2">
        <v>304859900</v>
      </c>
      <c r="C2303" s="2" t="s">
        <v>52</v>
      </c>
      <c r="D2303" s="4">
        <v>20234.25</v>
      </c>
      <c r="E2303" s="1" t="s">
        <v>12</v>
      </c>
      <c r="F2303" s="1" t="s">
        <v>610</v>
      </c>
      <c r="G2303" s="1" t="s">
        <v>4074</v>
      </c>
      <c r="H2303" s="1" t="s">
        <v>7093</v>
      </c>
      <c r="I2303" s="1">
        <v>140172.67063800001</v>
      </c>
      <c r="J2303" s="1" t="s">
        <v>7094</v>
      </c>
    </row>
    <row r="2304" spans="1:10" x14ac:dyDescent="0.25">
      <c r="A2304" s="1" t="s">
        <v>7095</v>
      </c>
      <c r="B2304" s="2">
        <v>618755065</v>
      </c>
      <c r="C2304" s="2" t="s">
        <v>57</v>
      </c>
      <c r="D2304" s="4">
        <v>34113.75</v>
      </c>
      <c r="E2304" s="1" t="s">
        <v>12</v>
      </c>
      <c r="F2304" s="1" t="s">
        <v>58</v>
      </c>
      <c r="G2304" s="1" t="s">
        <v>4099</v>
      </c>
      <c r="H2304" s="1" t="s">
        <v>7096</v>
      </c>
      <c r="I2304" s="1">
        <v>171672.51944303999</v>
      </c>
      <c r="J2304" s="1" t="s">
        <v>7097</v>
      </c>
    </row>
    <row r="2305" spans="1:10" x14ac:dyDescent="0.25">
      <c r="A2305" s="1" t="s">
        <v>7098</v>
      </c>
      <c r="B2305" s="2">
        <v>400089203</v>
      </c>
      <c r="C2305" s="2" t="s">
        <v>889</v>
      </c>
      <c r="D2305" s="4">
        <v>30096</v>
      </c>
      <c r="E2305" s="1" t="s">
        <v>12</v>
      </c>
      <c r="F2305" s="1" t="s">
        <v>256</v>
      </c>
      <c r="G2305" s="1" t="s">
        <v>4148</v>
      </c>
      <c r="H2305" s="1" t="s">
        <v>7099</v>
      </c>
      <c r="I2305" s="1">
        <v>193079.48806800001</v>
      </c>
      <c r="J2305" s="1" t="s">
        <v>7100</v>
      </c>
    </row>
    <row r="2306" spans="1:10" x14ac:dyDescent="0.25">
      <c r="A2306" s="1" t="s">
        <v>7101</v>
      </c>
      <c r="B2306" s="2">
        <v>76432755</v>
      </c>
      <c r="C2306" s="2" t="s">
        <v>154</v>
      </c>
      <c r="D2306" s="4">
        <v>29730.75</v>
      </c>
      <c r="E2306" s="1" t="s">
        <v>12</v>
      </c>
      <c r="F2306" s="1" t="s">
        <v>314</v>
      </c>
      <c r="G2306" s="1" t="s">
        <v>4066</v>
      </c>
      <c r="H2306" s="1" t="s">
        <v>7102</v>
      </c>
      <c r="I2306" s="1">
        <v>357650.75530080002</v>
      </c>
      <c r="J2306" s="1" t="s">
        <v>7103</v>
      </c>
    </row>
    <row r="2307" spans="1:10" x14ac:dyDescent="0.25">
      <c r="A2307" s="1" t="s">
        <v>7104</v>
      </c>
      <c r="B2307" s="2">
        <v>391021354</v>
      </c>
      <c r="C2307" s="2" t="s">
        <v>452</v>
      </c>
      <c r="D2307" s="4">
        <v>26078.25</v>
      </c>
      <c r="E2307" s="1" t="s">
        <v>12</v>
      </c>
      <c r="F2307" s="1" t="s">
        <v>774</v>
      </c>
      <c r="G2307" s="1" t="s">
        <v>4054</v>
      </c>
      <c r="H2307" s="1" t="s">
        <v>7105</v>
      </c>
      <c r="I2307" s="1">
        <v>429863.86269648001</v>
      </c>
      <c r="J2307" s="1" t="s">
        <v>7106</v>
      </c>
    </row>
    <row r="2308" spans="1:10" x14ac:dyDescent="0.25">
      <c r="A2308" s="1" t="s">
        <v>7107</v>
      </c>
      <c r="B2308" s="2">
        <v>468434243</v>
      </c>
      <c r="C2308" s="2" t="s">
        <v>18</v>
      </c>
      <c r="D2308" s="4">
        <v>33018</v>
      </c>
      <c r="E2308" s="1" t="s">
        <v>12</v>
      </c>
      <c r="F2308" s="1" t="s">
        <v>83</v>
      </c>
      <c r="G2308" s="1" t="s">
        <v>4054</v>
      </c>
      <c r="H2308" s="1" t="s">
        <v>7108</v>
      </c>
      <c r="I2308" s="1">
        <v>180814.14405599999</v>
      </c>
      <c r="J2308" s="1" t="s">
        <v>7109</v>
      </c>
    </row>
    <row r="2309" spans="1:10" x14ac:dyDescent="0.25">
      <c r="A2309" s="1" t="s">
        <v>7110</v>
      </c>
      <c r="B2309" s="2">
        <v>666910689</v>
      </c>
      <c r="C2309" s="2" t="s">
        <v>1201</v>
      </c>
      <c r="D2309" s="4">
        <v>30461.25</v>
      </c>
      <c r="E2309" s="1" t="s">
        <v>12</v>
      </c>
      <c r="F2309" s="1" t="s">
        <v>241</v>
      </c>
      <c r="G2309" s="1" t="s">
        <v>4066</v>
      </c>
      <c r="H2309" s="1" t="s">
        <v>7111</v>
      </c>
      <c r="I2309" s="1">
        <v>96529.073560920006</v>
      </c>
      <c r="J2309" s="1" t="s">
        <v>7112</v>
      </c>
    </row>
    <row r="2310" spans="1:10" x14ac:dyDescent="0.25">
      <c r="A2310" s="1" t="s">
        <v>7113</v>
      </c>
      <c r="B2310" s="2">
        <v>880033530</v>
      </c>
      <c r="C2310" s="2" t="s">
        <v>11</v>
      </c>
      <c r="D2310" s="4">
        <v>36305.25</v>
      </c>
      <c r="E2310" s="1" t="s">
        <v>12</v>
      </c>
      <c r="F2310" s="1" t="s">
        <v>557</v>
      </c>
      <c r="G2310" s="1" t="s">
        <v>4066</v>
      </c>
      <c r="H2310" s="1" t="s">
        <v>7114</v>
      </c>
      <c r="I2310" s="1">
        <v>161577.81393408001</v>
      </c>
      <c r="J2310" s="1" t="s">
        <v>7115</v>
      </c>
    </row>
    <row r="2311" spans="1:10" x14ac:dyDescent="0.25">
      <c r="A2311" s="1" t="s">
        <v>7116</v>
      </c>
      <c r="B2311" s="2">
        <v>295447004</v>
      </c>
      <c r="C2311" s="2" t="s">
        <v>556</v>
      </c>
      <c r="D2311" s="4">
        <v>27174</v>
      </c>
      <c r="E2311" s="1" t="s">
        <v>12</v>
      </c>
      <c r="F2311" s="1" t="s">
        <v>147</v>
      </c>
      <c r="G2311" s="1" t="s">
        <v>4105</v>
      </c>
      <c r="H2311" s="1" t="s">
        <v>7117</v>
      </c>
      <c r="I2311" s="1">
        <v>127803.84022512</v>
      </c>
      <c r="J2311" s="1" t="s">
        <v>7118</v>
      </c>
    </row>
    <row r="2312" spans="1:10" x14ac:dyDescent="0.25">
      <c r="A2312" s="1" t="s">
        <v>7119</v>
      </c>
      <c r="B2312" s="2">
        <v>591739608</v>
      </c>
      <c r="C2312" s="2" t="s">
        <v>380</v>
      </c>
      <c r="D2312" s="4">
        <v>14390.25</v>
      </c>
      <c r="E2312" s="1" t="s">
        <v>12</v>
      </c>
      <c r="F2312" s="1" t="s">
        <v>260</v>
      </c>
      <c r="G2312" s="1" t="s">
        <v>4062</v>
      </c>
      <c r="H2312" s="1" t="s">
        <v>7120</v>
      </c>
      <c r="I2312" s="1">
        <v>168442.58460959999</v>
      </c>
      <c r="J2312" s="1" t="s">
        <v>7121</v>
      </c>
    </row>
    <row r="2313" spans="1:10" x14ac:dyDescent="0.25">
      <c r="A2313" s="1" t="s">
        <v>7122</v>
      </c>
      <c r="B2313" s="2">
        <v>760091027</v>
      </c>
      <c r="C2313" s="2" t="s">
        <v>162</v>
      </c>
      <c r="D2313" s="4">
        <v>15851.25</v>
      </c>
      <c r="E2313" s="1" t="s">
        <v>12</v>
      </c>
      <c r="F2313" s="1" t="s">
        <v>361</v>
      </c>
      <c r="G2313" s="1" t="s">
        <v>4066</v>
      </c>
      <c r="H2313" s="1" t="s">
        <v>7123</v>
      </c>
      <c r="I2313" s="1">
        <v>168088.33935935999</v>
      </c>
      <c r="J2313" s="1" t="s">
        <v>7124</v>
      </c>
    </row>
    <row r="2314" spans="1:10" x14ac:dyDescent="0.25">
      <c r="A2314" s="1" t="s">
        <v>7125</v>
      </c>
      <c r="B2314" s="2">
        <v>303261455</v>
      </c>
      <c r="C2314" s="2" t="s">
        <v>1201</v>
      </c>
      <c r="D2314" s="4">
        <v>30461.25</v>
      </c>
      <c r="E2314" s="1" t="s">
        <v>12</v>
      </c>
      <c r="F2314" s="1" t="s">
        <v>1695</v>
      </c>
      <c r="G2314" s="1" t="s">
        <v>4119</v>
      </c>
      <c r="H2314" s="1" t="s">
        <v>7126</v>
      </c>
      <c r="I2314" s="1">
        <v>326332.45319688</v>
      </c>
      <c r="J2314" s="1" t="s">
        <v>7127</v>
      </c>
    </row>
    <row r="2315" spans="1:10" x14ac:dyDescent="0.25">
      <c r="A2315" s="1" t="s">
        <v>7128</v>
      </c>
      <c r="B2315" s="2">
        <v>939622054</v>
      </c>
      <c r="C2315" s="2" t="s">
        <v>72</v>
      </c>
      <c r="D2315" s="4">
        <v>34844.25</v>
      </c>
      <c r="E2315" s="1" t="s">
        <v>12</v>
      </c>
      <c r="F2315" s="1" t="s">
        <v>438</v>
      </c>
      <c r="G2315" s="1" t="s">
        <v>4095</v>
      </c>
      <c r="H2315" s="1" t="s">
        <v>7129</v>
      </c>
      <c r="I2315" s="1">
        <v>98433.297690000007</v>
      </c>
      <c r="J2315" s="1" t="s">
        <v>7130</v>
      </c>
    </row>
    <row r="2316" spans="1:10" x14ac:dyDescent="0.25">
      <c r="A2316" s="1" t="s">
        <v>7131</v>
      </c>
      <c r="B2316" s="2">
        <v>525236190</v>
      </c>
      <c r="C2316" s="2" t="s">
        <v>77</v>
      </c>
      <c r="D2316" s="4">
        <v>23521.5</v>
      </c>
      <c r="E2316" s="1" t="s">
        <v>12</v>
      </c>
      <c r="F2316" s="1" t="s">
        <v>29</v>
      </c>
      <c r="G2316" s="1" t="s">
        <v>4119</v>
      </c>
      <c r="H2316" s="1" t="s">
        <v>7132</v>
      </c>
      <c r="I2316" s="1">
        <v>485736.31105999998</v>
      </c>
      <c r="J2316" s="1" t="s">
        <v>7133</v>
      </c>
    </row>
    <row r="2317" spans="1:10" x14ac:dyDescent="0.25">
      <c r="A2317" s="1" t="s">
        <v>7134</v>
      </c>
      <c r="B2317" s="2">
        <v>907339020</v>
      </c>
      <c r="C2317" s="2" t="s">
        <v>348</v>
      </c>
      <c r="D2317" s="4">
        <v>28635</v>
      </c>
      <c r="E2317" s="1" t="s">
        <v>12</v>
      </c>
      <c r="F2317" s="1" t="s">
        <v>514</v>
      </c>
      <c r="G2317" s="1" t="s">
        <v>4105</v>
      </c>
      <c r="H2317" s="1" t="s">
        <v>7135</v>
      </c>
      <c r="I2317" s="1">
        <v>64450.303632000003</v>
      </c>
      <c r="J2317" s="1" t="s">
        <v>7136</v>
      </c>
    </row>
    <row r="2318" spans="1:10" x14ac:dyDescent="0.25">
      <c r="A2318" s="1" t="s">
        <v>5175</v>
      </c>
      <c r="B2318" s="2">
        <v>165962259</v>
      </c>
      <c r="C2318" s="2" t="s">
        <v>47</v>
      </c>
      <c r="D2318" s="4">
        <v>31191.75</v>
      </c>
      <c r="E2318" s="1" t="s">
        <v>12</v>
      </c>
      <c r="F2318" s="1" t="s">
        <v>1304</v>
      </c>
      <c r="G2318" s="1" t="s">
        <v>4066</v>
      </c>
      <c r="H2318" s="1" t="s">
        <v>7137</v>
      </c>
      <c r="I2318" s="1">
        <v>365212.00909200002</v>
      </c>
      <c r="J2318" s="1" t="s">
        <v>7138</v>
      </c>
    </row>
    <row r="2319" spans="1:10" x14ac:dyDescent="0.25">
      <c r="A2319" s="1" t="s">
        <v>7139</v>
      </c>
      <c r="B2319" s="2">
        <v>979458478</v>
      </c>
      <c r="C2319" s="2" t="s">
        <v>38</v>
      </c>
      <c r="D2319" s="4">
        <v>21330</v>
      </c>
      <c r="E2319" s="1" t="s">
        <v>12</v>
      </c>
      <c r="F2319" s="1" t="s">
        <v>523</v>
      </c>
      <c r="G2319" s="1" t="s">
        <v>4105</v>
      </c>
      <c r="H2319" s="1" t="s">
        <v>7140</v>
      </c>
      <c r="I2319" s="1">
        <v>71552.398679999998</v>
      </c>
      <c r="J2319" s="1" t="s">
        <v>7141</v>
      </c>
    </row>
    <row r="2320" spans="1:10" x14ac:dyDescent="0.25">
      <c r="A2320" s="1" t="s">
        <v>7142</v>
      </c>
      <c r="B2320" s="2">
        <v>284354138</v>
      </c>
      <c r="C2320" s="2" t="s">
        <v>298</v>
      </c>
      <c r="D2320" s="4">
        <v>38131.5</v>
      </c>
      <c r="E2320" s="1" t="s">
        <v>12</v>
      </c>
      <c r="F2320" s="1" t="s">
        <v>2501</v>
      </c>
      <c r="G2320" s="1" t="s">
        <v>4112</v>
      </c>
      <c r="H2320" s="1" t="s">
        <v>7143</v>
      </c>
      <c r="I2320" s="1">
        <v>397786.63452192</v>
      </c>
      <c r="J2320" s="1" t="s">
        <v>7144</v>
      </c>
    </row>
    <row r="2321" spans="1:10" x14ac:dyDescent="0.25">
      <c r="A2321" s="1" t="s">
        <v>7145</v>
      </c>
      <c r="B2321" s="2">
        <v>870730567</v>
      </c>
      <c r="C2321" s="2" t="s">
        <v>389</v>
      </c>
      <c r="D2321" s="4">
        <v>29365.5</v>
      </c>
      <c r="E2321" s="1" t="s">
        <v>12</v>
      </c>
      <c r="F2321" s="1" t="s">
        <v>1083</v>
      </c>
      <c r="G2321" s="1" t="s">
        <v>4070</v>
      </c>
      <c r="H2321" s="1" t="s">
        <v>7146</v>
      </c>
      <c r="I2321" s="1">
        <v>206173.92660480001</v>
      </c>
      <c r="J2321" s="1" t="s">
        <v>7147</v>
      </c>
    </row>
    <row r="2322" spans="1:10" x14ac:dyDescent="0.25">
      <c r="A2322" s="1" t="s">
        <v>7148</v>
      </c>
      <c r="B2322" s="2">
        <v>307023024</v>
      </c>
      <c r="C2322" s="2" t="s">
        <v>18</v>
      </c>
      <c r="D2322" s="4">
        <v>33018</v>
      </c>
      <c r="E2322" s="1" t="s">
        <v>12</v>
      </c>
      <c r="F2322" s="1" t="s">
        <v>2211</v>
      </c>
      <c r="G2322" s="1" t="s">
        <v>4074</v>
      </c>
      <c r="H2322" s="1" t="s">
        <v>7149</v>
      </c>
      <c r="I2322" s="1">
        <v>478805.42746500002</v>
      </c>
      <c r="J2322" s="1" t="s">
        <v>7150</v>
      </c>
    </row>
    <row r="2323" spans="1:10" x14ac:dyDescent="0.25">
      <c r="A2323" s="1" t="s">
        <v>7151</v>
      </c>
      <c r="B2323" s="2">
        <v>484833124</v>
      </c>
      <c r="C2323" s="2" t="s">
        <v>403</v>
      </c>
      <c r="D2323" s="4">
        <v>31922.25</v>
      </c>
      <c r="E2323" s="1" t="s">
        <v>12</v>
      </c>
      <c r="F2323" s="1" t="s">
        <v>852</v>
      </c>
      <c r="G2323" s="1" t="s">
        <v>4119</v>
      </c>
      <c r="H2323" s="1" t="s">
        <v>7152</v>
      </c>
      <c r="I2323" s="1">
        <v>138214.56947759999</v>
      </c>
      <c r="J2323" s="1" t="s">
        <v>7153</v>
      </c>
    </row>
    <row r="2324" spans="1:10" x14ac:dyDescent="0.25">
      <c r="A2324" s="1" t="s">
        <v>7154</v>
      </c>
      <c r="B2324" s="2">
        <v>381449213</v>
      </c>
      <c r="C2324" s="2" t="s">
        <v>119</v>
      </c>
      <c r="D2324" s="4">
        <v>24982.5</v>
      </c>
      <c r="E2324" s="1" t="s">
        <v>12</v>
      </c>
      <c r="F2324" s="1" t="s">
        <v>881</v>
      </c>
      <c r="G2324" s="1" t="s">
        <v>4119</v>
      </c>
      <c r="H2324" s="1" t="s">
        <v>7155</v>
      </c>
      <c r="I2324" s="1">
        <v>26689.7254536</v>
      </c>
      <c r="J2324" s="1" t="s">
        <v>7156</v>
      </c>
    </row>
    <row r="2325" spans="1:10" x14ac:dyDescent="0.25">
      <c r="A2325" s="1" t="s">
        <v>7157</v>
      </c>
      <c r="B2325" s="2">
        <v>685989646</v>
      </c>
      <c r="C2325" s="2" t="s">
        <v>38</v>
      </c>
      <c r="D2325" s="4">
        <v>21330</v>
      </c>
      <c r="E2325" s="1" t="s">
        <v>12</v>
      </c>
      <c r="F2325" s="1" t="s">
        <v>951</v>
      </c>
      <c r="G2325" s="1" t="s">
        <v>4066</v>
      </c>
      <c r="H2325" s="1" t="s">
        <v>7158</v>
      </c>
      <c r="I2325" s="1">
        <v>175825.30479359999</v>
      </c>
      <c r="J2325" s="1" t="s">
        <v>7159</v>
      </c>
    </row>
    <row r="2326" spans="1:10" x14ac:dyDescent="0.25">
      <c r="A2326" s="1" t="s">
        <v>7160</v>
      </c>
      <c r="B2326" s="2">
        <v>884029303</v>
      </c>
      <c r="C2326" s="2" t="s">
        <v>203</v>
      </c>
      <c r="D2326" s="4">
        <v>27539.25</v>
      </c>
      <c r="E2326" s="1" t="s">
        <v>12</v>
      </c>
      <c r="F2326" s="1" t="s">
        <v>825</v>
      </c>
      <c r="G2326" s="1" t="s">
        <v>4105</v>
      </c>
      <c r="H2326" s="1" t="s">
        <v>7161</v>
      </c>
      <c r="I2326" s="1">
        <v>328123.89828413998</v>
      </c>
      <c r="J2326" s="1" t="s">
        <v>7162</v>
      </c>
    </row>
    <row r="2327" spans="1:10" x14ac:dyDescent="0.25">
      <c r="A2327" s="1" t="s">
        <v>7163</v>
      </c>
      <c r="B2327" s="2">
        <v>601202545</v>
      </c>
      <c r="C2327" s="2" t="s">
        <v>322</v>
      </c>
      <c r="D2327" s="4">
        <v>26443.5</v>
      </c>
      <c r="E2327" s="1" t="s">
        <v>12</v>
      </c>
      <c r="F2327" s="1" t="s">
        <v>190</v>
      </c>
      <c r="G2327" s="1" t="s">
        <v>4088</v>
      </c>
      <c r="H2327" s="1" t="s">
        <v>7164</v>
      </c>
      <c r="I2327" s="1">
        <v>134802.88965197999</v>
      </c>
      <c r="J2327" s="1" t="s">
        <v>7165</v>
      </c>
    </row>
    <row r="2328" spans="1:10" x14ac:dyDescent="0.25">
      <c r="A2328" s="1" t="s">
        <v>7166</v>
      </c>
      <c r="B2328" s="2">
        <v>802850130</v>
      </c>
      <c r="C2328" s="2" t="s">
        <v>322</v>
      </c>
      <c r="D2328" s="4">
        <v>26443.5</v>
      </c>
      <c r="E2328" s="1" t="s">
        <v>12</v>
      </c>
      <c r="F2328" s="1" t="s">
        <v>763</v>
      </c>
      <c r="G2328" s="1" t="s">
        <v>4095</v>
      </c>
      <c r="H2328" s="1" t="s">
        <v>7167</v>
      </c>
      <c r="I2328" s="1">
        <v>129655.9143936</v>
      </c>
      <c r="J2328" s="1" t="s">
        <v>7168</v>
      </c>
    </row>
    <row r="2329" spans="1:10" x14ac:dyDescent="0.25">
      <c r="A2329" s="1" t="s">
        <v>7169</v>
      </c>
      <c r="B2329" s="2">
        <v>254941473</v>
      </c>
      <c r="C2329" s="2" t="s">
        <v>556</v>
      </c>
      <c r="D2329" s="4">
        <v>27174</v>
      </c>
      <c r="E2329" s="1" t="s">
        <v>12</v>
      </c>
      <c r="F2329" s="1" t="s">
        <v>213</v>
      </c>
      <c r="G2329" s="1" t="s">
        <v>4074</v>
      </c>
      <c r="H2329" s="1" t="s">
        <v>7170</v>
      </c>
      <c r="I2329" s="1">
        <v>265066.13111040002</v>
      </c>
      <c r="J2329" s="1" t="s">
        <v>7171</v>
      </c>
    </row>
    <row r="2330" spans="1:10" x14ac:dyDescent="0.25">
      <c r="A2330" s="1" t="s">
        <v>7172</v>
      </c>
      <c r="B2330" s="2">
        <v>450183935</v>
      </c>
      <c r="C2330" s="2" t="s">
        <v>380</v>
      </c>
      <c r="D2330" s="4">
        <v>14390.25</v>
      </c>
      <c r="E2330" s="1" t="s">
        <v>12</v>
      </c>
      <c r="F2330" s="1" t="s">
        <v>499</v>
      </c>
      <c r="G2330" s="1" t="s">
        <v>4099</v>
      </c>
      <c r="H2330" s="1" t="s">
        <v>7173</v>
      </c>
      <c r="I2330" s="1">
        <v>67492.292174999995</v>
      </c>
      <c r="J2330" s="1" t="s">
        <v>7174</v>
      </c>
    </row>
    <row r="2331" spans="1:10" x14ac:dyDescent="0.25">
      <c r="A2331" s="1" t="s">
        <v>7175</v>
      </c>
      <c r="B2331" s="2">
        <v>876279636</v>
      </c>
      <c r="C2331" s="2" t="s">
        <v>119</v>
      </c>
      <c r="D2331" s="4">
        <v>24982.5</v>
      </c>
      <c r="E2331" s="1" t="s">
        <v>12</v>
      </c>
      <c r="F2331" s="1" t="s">
        <v>909</v>
      </c>
      <c r="G2331" s="1" t="s">
        <v>4066</v>
      </c>
      <c r="H2331" s="1" t="s">
        <v>7176</v>
      </c>
      <c r="I2331" s="1">
        <v>108492.8257952</v>
      </c>
      <c r="J2331" s="1" t="s">
        <v>7177</v>
      </c>
    </row>
    <row r="2332" spans="1:10" x14ac:dyDescent="0.25">
      <c r="A2332" s="1" t="s">
        <v>7178</v>
      </c>
      <c r="B2332" s="2">
        <v>284644944</v>
      </c>
      <c r="C2332" s="2" t="s">
        <v>194</v>
      </c>
      <c r="D2332" s="4">
        <v>30826.5</v>
      </c>
      <c r="E2332" s="1" t="s">
        <v>12</v>
      </c>
      <c r="F2332" s="1" t="s">
        <v>381</v>
      </c>
      <c r="G2332" s="1" t="s">
        <v>4112</v>
      </c>
      <c r="H2332" s="1" t="s">
        <v>7179</v>
      </c>
      <c r="I2332" s="1">
        <v>280225.23692624999</v>
      </c>
      <c r="J2332" s="1" t="s">
        <v>7180</v>
      </c>
    </row>
    <row r="2333" spans="1:10" x14ac:dyDescent="0.25">
      <c r="A2333" s="1" t="s">
        <v>7181</v>
      </c>
      <c r="B2333" s="2">
        <v>348362013</v>
      </c>
      <c r="C2333" s="2" t="s">
        <v>889</v>
      </c>
      <c r="D2333" s="4">
        <v>30096</v>
      </c>
      <c r="E2333" s="1" t="s">
        <v>12</v>
      </c>
      <c r="F2333" s="1" t="s">
        <v>115</v>
      </c>
      <c r="G2333" s="1" t="s">
        <v>4112</v>
      </c>
      <c r="H2333" s="1" t="s">
        <v>7182</v>
      </c>
      <c r="I2333" s="1">
        <v>563747.09822507994</v>
      </c>
      <c r="J2333" s="1" t="s">
        <v>7183</v>
      </c>
    </row>
    <row r="2334" spans="1:10" x14ac:dyDescent="0.25">
      <c r="A2334" s="1" t="s">
        <v>7184</v>
      </c>
      <c r="B2334" s="2">
        <v>537928168</v>
      </c>
      <c r="C2334" s="2" t="s">
        <v>119</v>
      </c>
      <c r="D2334" s="4">
        <v>24982.5</v>
      </c>
      <c r="E2334" s="1" t="s">
        <v>12</v>
      </c>
      <c r="F2334" s="1" t="s">
        <v>399</v>
      </c>
      <c r="G2334" s="1" t="s">
        <v>4112</v>
      </c>
      <c r="H2334" s="1" t="s">
        <v>7185</v>
      </c>
      <c r="I2334" s="1">
        <v>225394.98653808</v>
      </c>
      <c r="J2334" s="1" t="s">
        <v>7186</v>
      </c>
    </row>
    <row r="2335" spans="1:10" x14ac:dyDescent="0.25">
      <c r="A2335" s="1" t="s">
        <v>7187</v>
      </c>
      <c r="B2335" s="2">
        <v>996934429</v>
      </c>
      <c r="C2335" s="2" t="s">
        <v>470</v>
      </c>
      <c r="D2335" s="4">
        <v>14755.5</v>
      </c>
      <c r="E2335" s="1" t="s">
        <v>12</v>
      </c>
      <c r="F2335" s="1" t="s">
        <v>514</v>
      </c>
      <c r="G2335" s="1" t="s">
        <v>4119</v>
      </c>
      <c r="H2335" s="1" t="s">
        <v>7188</v>
      </c>
      <c r="I2335" s="1">
        <v>184869.10140295999</v>
      </c>
      <c r="J2335" s="1" t="s">
        <v>7189</v>
      </c>
    </row>
    <row r="2336" spans="1:10" x14ac:dyDescent="0.25">
      <c r="A2336" s="1" t="s">
        <v>7190</v>
      </c>
      <c r="B2336" s="2">
        <v>898850646</v>
      </c>
      <c r="C2336" s="2" t="s">
        <v>162</v>
      </c>
      <c r="D2336" s="4">
        <v>15851.25</v>
      </c>
      <c r="E2336" s="1" t="s">
        <v>12</v>
      </c>
      <c r="F2336" s="1" t="s">
        <v>336</v>
      </c>
      <c r="G2336" s="1" t="s">
        <v>4070</v>
      </c>
      <c r="H2336" s="1" t="s">
        <v>7191</v>
      </c>
      <c r="I2336" s="1">
        <v>203562.95371776001</v>
      </c>
      <c r="J2336" s="1" t="s">
        <v>7192</v>
      </c>
    </row>
    <row r="2337" spans="1:10" x14ac:dyDescent="0.25">
      <c r="A2337" s="1" t="s">
        <v>7193</v>
      </c>
      <c r="B2337" s="2">
        <v>60142149</v>
      </c>
      <c r="C2337" s="2" t="s">
        <v>698</v>
      </c>
      <c r="D2337" s="4">
        <v>18408</v>
      </c>
      <c r="E2337" s="1" t="s">
        <v>12</v>
      </c>
      <c r="F2337" s="1" t="s">
        <v>422</v>
      </c>
      <c r="G2337" s="1" t="s">
        <v>4054</v>
      </c>
      <c r="H2337" s="1" t="s">
        <v>7194</v>
      </c>
      <c r="I2337" s="1">
        <v>227377.60863999999</v>
      </c>
      <c r="J2337" s="1" t="s">
        <v>7195</v>
      </c>
    </row>
    <row r="2338" spans="1:10" x14ac:dyDescent="0.25">
      <c r="A2338" s="1" t="s">
        <v>7196</v>
      </c>
      <c r="B2338" s="2">
        <v>68152684</v>
      </c>
      <c r="C2338" s="2" t="s">
        <v>250</v>
      </c>
      <c r="D2338" s="4">
        <v>18042.75</v>
      </c>
      <c r="E2338" s="1" t="s">
        <v>12</v>
      </c>
      <c r="F2338" s="1" t="s">
        <v>1517</v>
      </c>
      <c r="G2338" s="1" t="s">
        <v>4105</v>
      </c>
      <c r="H2338" s="1" t="s">
        <v>7197</v>
      </c>
      <c r="I2338" s="1">
        <v>161400.0947328</v>
      </c>
      <c r="J2338" s="1" t="s">
        <v>7198</v>
      </c>
    </row>
    <row r="2339" spans="1:10" x14ac:dyDescent="0.25">
      <c r="A2339" s="1" t="s">
        <v>7199</v>
      </c>
      <c r="B2339" s="2">
        <v>736860096</v>
      </c>
      <c r="C2339" s="2" t="s">
        <v>281</v>
      </c>
      <c r="D2339" s="4">
        <v>21695.25</v>
      </c>
      <c r="E2339" s="1" t="s">
        <v>12</v>
      </c>
      <c r="F2339" s="1" t="s">
        <v>2602</v>
      </c>
      <c r="G2339" s="1" t="s">
        <v>4095</v>
      </c>
      <c r="H2339" s="1" t="s">
        <v>7200</v>
      </c>
      <c r="I2339" s="1">
        <v>267854.69545200001</v>
      </c>
      <c r="J2339" s="1" t="s">
        <v>7201</v>
      </c>
    </row>
    <row r="2340" spans="1:10" x14ac:dyDescent="0.25">
      <c r="A2340" s="1" t="s">
        <v>7202</v>
      </c>
      <c r="B2340" s="2">
        <v>371228698</v>
      </c>
      <c r="C2340" s="2" t="s">
        <v>57</v>
      </c>
      <c r="D2340" s="4">
        <v>34113.75</v>
      </c>
      <c r="E2340" s="1" t="s">
        <v>12</v>
      </c>
      <c r="F2340" s="1" t="s">
        <v>213</v>
      </c>
      <c r="G2340" s="1" t="s">
        <v>4119</v>
      </c>
      <c r="H2340" s="1" t="s">
        <v>7203</v>
      </c>
      <c r="I2340" s="1">
        <v>360051.33387600002</v>
      </c>
      <c r="J2340" s="1" t="s">
        <v>7204</v>
      </c>
    </row>
    <row r="2341" spans="1:10" x14ac:dyDescent="0.25">
      <c r="A2341" s="1" t="s">
        <v>7205</v>
      </c>
      <c r="B2341" s="2">
        <v>941967865</v>
      </c>
      <c r="C2341" s="2" t="s">
        <v>348</v>
      </c>
      <c r="D2341" s="4">
        <v>28635</v>
      </c>
      <c r="E2341" s="1" t="s">
        <v>12</v>
      </c>
      <c r="F2341" s="1" t="s">
        <v>1047</v>
      </c>
      <c r="G2341" s="1" t="s">
        <v>4112</v>
      </c>
      <c r="H2341" s="1" t="s">
        <v>7206</v>
      </c>
      <c r="I2341" s="1">
        <v>123131.89733183999</v>
      </c>
      <c r="J2341" s="1" t="s">
        <v>7207</v>
      </c>
    </row>
    <row r="2342" spans="1:10" x14ac:dyDescent="0.25">
      <c r="A2342" s="1" t="s">
        <v>7208</v>
      </c>
      <c r="B2342" s="2">
        <v>718436887</v>
      </c>
      <c r="C2342" s="2" t="s">
        <v>479</v>
      </c>
      <c r="D2342" s="4">
        <v>33383.25</v>
      </c>
      <c r="E2342" s="1" t="s">
        <v>12</v>
      </c>
      <c r="F2342" s="1" t="s">
        <v>784</v>
      </c>
      <c r="G2342" s="1" t="s">
        <v>4070</v>
      </c>
      <c r="H2342" s="1" t="s">
        <v>7209</v>
      </c>
      <c r="I2342" s="1">
        <v>78915.895296000002</v>
      </c>
      <c r="J2342" s="1" t="s">
        <v>7210</v>
      </c>
    </row>
    <row r="2343" spans="1:10" x14ac:dyDescent="0.25">
      <c r="A2343" s="1" t="s">
        <v>7211</v>
      </c>
      <c r="B2343" s="2">
        <v>899944761</v>
      </c>
      <c r="C2343" s="2" t="s">
        <v>43</v>
      </c>
      <c r="D2343" s="4">
        <v>36670.5</v>
      </c>
      <c r="E2343" s="1" t="s">
        <v>12</v>
      </c>
      <c r="F2343" s="1" t="s">
        <v>1450</v>
      </c>
      <c r="G2343" s="1" t="s">
        <v>4105</v>
      </c>
      <c r="H2343" s="1" t="s">
        <v>7212</v>
      </c>
      <c r="I2343" s="1">
        <v>222460.399278</v>
      </c>
      <c r="J2343" s="1" t="s">
        <v>7213</v>
      </c>
    </row>
    <row r="2344" spans="1:10" x14ac:dyDescent="0.25">
      <c r="A2344" s="1" t="s">
        <v>7214</v>
      </c>
      <c r="B2344" s="2">
        <v>279393774</v>
      </c>
      <c r="C2344" s="2" t="s">
        <v>134</v>
      </c>
      <c r="D2344" s="4">
        <v>37401</v>
      </c>
      <c r="E2344" s="1" t="s">
        <v>12</v>
      </c>
      <c r="F2344" s="1" t="s">
        <v>195</v>
      </c>
      <c r="G2344" s="1" t="s">
        <v>4099</v>
      </c>
      <c r="H2344" s="1" t="s">
        <v>7215</v>
      </c>
      <c r="I2344" s="1">
        <v>401623.42302719998</v>
      </c>
      <c r="J2344" s="1" t="s">
        <v>7216</v>
      </c>
    </row>
    <row r="2345" spans="1:10" x14ac:dyDescent="0.25">
      <c r="A2345" s="1" t="s">
        <v>7217</v>
      </c>
      <c r="B2345" s="2">
        <v>368129271</v>
      </c>
      <c r="C2345" s="2" t="s">
        <v>606</v>
      </c>
      <c r="D2345" s="4">
        <v>23886.75</v>
      </c>
      <c r="E2345" s="1" t="s">
        <v>12</v>
      </c>
      <c r="F2345" s="1" t="s">
        <v>1799</v>
      </c>
      <c r="G2345" s="1" t="s">
        <v>4105</v>
      </c>
      <c r="H2345" s="1" t="s">
        <v>7218</v>
      </c>
      <c r="I2345" s="1">
        <v>132236.91786240001</v>
      </c>
      <c r="J2345" s="1" t="s">
        <v>7219</v>
      </c>
    </row>
    <row r="2346" spans="1:10" x14ac:dyDescent="0.25">
      <c r="A2346" s="1" t="s">
        <v>7220</v>
      </c>
      <c r="B2346" s="2">
        <v>109729048</v>
      </c>
      <c r="C2346" s="2" t="s">
        <v>556</v>
      </c>
      <c r="D2346" s="4">
        <v>27174</v>
      </c>
      <c r="E2346" s="1" t="s">
        <v>12</v>
      </c>
      <c r="F2346" s="1" t="s">
        <v>1277</v>
      </c>
      <c r="G2346" s="1" t="s">
        <v>4148</v>
      </c>
      <c r="H2346" s="1" t="s">
        <v>7221</v>
      </c>
      <c r="I2346" s="1">
        <v>246379.0901376</v>
      </c>
      <c r="J2346" s="1" t="s">
        <v>7222</v>
      </c>
    </row>
    <row r="2347" spans="1:10" x14ac:dyDescent="0.25">
      <c r="A2347" s="1" t="s">
        <v>7223</v>
      </c>
      <c r="B2347" s="2">
        <v>233708883</v>
      </c>
      <c r="C2347" s="2" t="s">
        <v>606</v>
      </c>
      <c r="D2347" s="4">
        <v>23886.75</v>
      </c>
      <c r="E2347" s="1" t="s">
        <v>12</v>
      </c>
      <c r="F2347" s="1" t="s">
        <v>2501</v>
      </c>
      <c r="G2347" s="1" t="s">
        <v>4148</v>
      </c>
      <c r="H2347" s="1" t="s">
        <v>7224</v>
      </c>
      <c r="I2347" s="1">
        <v>428694.07723037997</v>
      </c>
      <c r="J2347" s="1" t="s">
        <v>7225</v>
      </c>
    </row>
    <row r="2348" spans="1:10" x14ac:dyDescent="0.25">
      <c r="A2348" s="1" t="s">
        <v>7226</v>
      </c>
      <c r="B2348" s="2">
        <v>453980175</v>
      </c>
      <c r="C2348" s="2" t="s">
        <v>101</v>
      </c>
      <c r="D2348" s="4">
        <v>19138.5</v>
      </c>
      <c r="E2348" s="1" t="s">
        <v>12</v>
      </c>
      <c r="F2348" s="1" t="s">
        <v>430</v>
      </c>
      <c r="G2348" s="1" t="s">
        <v>4058</v>
      </c>
      <c r="H2348" s="1" t="s">
        <v>7227</v>
      </c>
      <c r="I2348" s="1">
        <v>194846.18532372001</v>
      </c>
      <c r="J2348" s="1" t="s">
        <v>7228</v>
      </c>
    </row>
    <row r="2349" spans="1:10" x14ac:dyDescent="0.25">
      <c r="A2349" s="1" t="s">
        <v>7229</v>
      </c>
      <c r="B2349" s="2">
        <v>696046635</v>
      </c>
      <c r="C2349" s="2" t="s">
        <v>124</v>
      </c>
      <c r="D2349" s="4">
        <v>14025</v>
      </c>
      <c r="E2349" s="1" t="s">
        <v>12</v>
      </c>
      <c r="F2349" s="1" t="s">
        <v>353</v>
      </c>
      <c r="G2349" s="1" t="s">
        <v>4058</v>
      </c>
      <c r="H2349" s="1" t="s">
        <v>7230</v>
      </c>
      <c r="I2349" s="1">
        <v>373280.790484</v>
      </c>
      <c r="J2349" s="1" t="s">
        <v>7231</v>
      </c>
    </row>
    <row r="2350" spans="1:10" x14ac:dyDescent="0.25">
      <c r="A2350" s="1" t="s">
        <v>7232</v>
      </c>
      <c r="B2350" s="2">
        <v>24866329</v>
      </c>
      <c r="C2350" s="2" t="s">
        <v>92</v>
      </c>
      <c r="D2350" s="4">
        <v>29000.25</v>
      </c>
      <c r="E2350" s="1" t="s">
        <v>12</v>
      </c>
      <c r="F2350" s="1" t="s">
        <v>264</v>
      </c>
      <c r="G2350" s="1" t="s">
        <v>4058</v>
      </c>
      <c r="H2350" s="1" t="s">
        <v>7233</v>
      </c>
      <c r="I2350" s="1">
        <v>44684.596029599998</v>
      </c>
      <c r="J2350" s="1" t="s">
        <v>7234</v>
      </c>
    </row>
    <row r="2351" spans="1:10" x14ac:dyDescent="0.25">
      <c r="A2351" s="1" t="s">
        <v>7235</v>
      </c>
      <c r="B2351" s="2">
        <v>274125874</v>
      </c>
      <c r="C2351" s="2" t="s">
        <v>57</v>
      </c>
      <c r="D2351" s="4">
        <v>34113.75</v>
      </c>
      <c r="E2351" s="1" t="s">
        <v>12</v>
      </c>
      <c r="F2351" s="1" t="s">
        <v>774</v>
      </c>
      <c r="G2351" s="1" t="s">
        <v>4058</v>
      </c>
      <c r="H2351" s="1" t="s">
        <v>7236</v>
      </c>
      <c r="I2351" s="1">
        <v>353390.3649024</v>
      </c>
      <c r="J2351" s="1" t="s">
        <v>7237</v>
      </c>
    </row>
    <row r="2352" spans="1:10" x14ac:dyDescent="0.25">
      <c r="A2352" s="1" t="s">
        <v>7238</v>
      </c>
      <c r="B2352" s="2">
        <v>9739453</v>
      </c>
      <c r="C2352" s="2" t="s">
        <v>513</v>
      </c>
      <c r="D2352" s="4">
        <v>32287.5</v>
      </c>
      <c r="E2352" s="1" t="s">
        <v>12</v>
      </c>
      <c r="F2352" s="1" t="s">
        <v>1336</v>
      </c>
      <c r="G2352" s="1" t="s">
        <v>4058</v>
      </c>
      <c r="H2352" s="1" t="s">
        <v>7239</v>
      </c>
      <c r="I2352" s="1">
        <v>95585.439240720007</v>
      </c>
      <c r="J2352" s="1" t="s">
        <v>7240</v>
      </c>
    </row>
    <row r="2353" spans="1:10" x14ac:dyDescent="0.25">
      <c r="A2353" s="1" t="s">
        <v>7241</v>
      </c>
      <c r="B2353" s="2">
        <v>969849461</v>
      </c>
      <c r="C2353" s="2" t="s">
        <v>180</v>
      </c>
      <c r="D2353" s="4">
        <v>35940</v>
      </c>
      <c r="E2353" s="1" t="s">
        <v>12</v>
      </c>
      <c r="F2353" s="1" t="s">
        <v>399</v>
      </c>
      <c r="G2353" s="1" t="s">
        <v>4058</v>
      </c>
      <c r="H2353" s="1" t="s">
        <v>7242</v>
      </c>
      <c r="I2353" s="1">
        <v>181568.00429459999</v>
      </c>
      <c r="J2353" s="1" t="s">
        <v>7243</v>
      </c>
    </row>
    <row r="2354" spans="1:10" x14ac:dyDescent="0.25">
      <c r="A2354" s="1" t="s">
        <v>7244</v>
      </c>
      <c r="B2354" s="2">
        <v>782237332</v>
      </c>
      <c r="C2354" s="2" t="s">
        <v>101</v>
      </c>
      <c r="D2354" s="4">
        <v>19138.5</v>
      </c>
      <c r="E2354" s="1" t="s">
        <v>12</v>
      </c>
      <c r="F2354" s="1" t="s">
        <v>1450</v>
      </c>
      <c r="G2354" s="1" t="s">
        <v>4058</v>
      </c>
      <c r="H2354" s="1" t="s">
        <v>7245</v>
      </c>
      <c r="I2354" s="1">
        <v>35539.152952320001</v>
      </c>
      <c r="J2354" s="1" t="s">
        <v>7246</v>
      </c>
    </row>
    <row r="2355" spans="1:10" x14ac:dyDescent="0.25">
      <c r="A2355" s="1" t="s">
        <v>7247</v>
      </c>
      <c r="B2355" s="2">
        <v>403325723</v>
      </c>
      <c r="C2355" s="2" t="s">
        <v>114</v>
      </c>
      <c r="D2355" s="4">
        <v>20599.5</v>
      </c>
      <c r="E2355" s="1" t="s">
        <v>12</v>
      </c>
      <c r="F2355" s="1" t="s">
        <v>58</v>
      </c>
      <c r="G2355" s="1" t="s">
        <v>4058</v>
      </c>
      <c r="H2355" s="1" t="s">
        <v>7248</v>
      </c>
      <c r="I2355" s="1">
        <v>54827.757064079997</v>
      </c>
      <c r="J2355" s="1" t="s">
        <v>7249</v>
      </c>
    </row>
    <row r="2356" spans="1:10" x14ac:dyDescent="0.25">
      <c r="A2356" s="1" t="s">
        <v>7250</v>
      </c>
      <c r="B2356" s="2">
        <v>220684499</v>
      </c>
      <c r="C2356" s="2" t="s">
        <v>72</v>
      </c>
      <c r="D2356" s="4">
        <v>34844.25</v>
      </c>
      <c r="E2356" s="1" t="s">
        <v>12</v>
      </c>
      <c r="F2356" s="1" t="s">
        <v>2501</v>
      </c>
      <c r="G2356" s="1" t="s">
        <v>4058</v>
      </c>
      <c r="H2356" s="1" t="s">
        <v>7251</v>
      </c>
      <c r="I2356" s="1">
        <v>209796.54149999999</v>
      </c>
      <c r="J2356" s="1" t="s">
        <v>6804</v>
      </c>
    </row>
    <row r="2357" spans="1:10" x14ac:dyDescent="0.25">
      <c r="A2357" s="1" t="s">
        <v>7252</v>
      </c>
      <c r="B2357" s="2">
        <v>867314711</v>
      </c>
      <c r="C2357" s="2" t="s">
        <v>281</v>
      </c>
      <c r="D2357" s="4">
        <v>21695.25</v>
      </c>
      <c r="E2357" s="1" t="s">
        <v>12</v>
      </c>
      <c r="F2357" s="1" t="s">
        <v>110</v>
      </c>
      <c r="G2357" s="1" t="s">
        <v>4058</v>
      </c>
      <c r="H2357" s="1" t="s">
        <v>7253</v>
      </c>
      <c r="I2357" s="1">
        <v>121470.417684</v>
      </c>
      <c r="J2357" s="1" t="s">
        <v>7254</v>
      </c>
    </row>
    <row r="2358" spans="1:10" x14ac:dyDescent="0.25">
      <c r="A2358" s="1" t="s">
        <v>7255</v>
      </c>
      <c r="B2358" s="2">
        <v>853947202</v>
      </c>
      <c r="C2358" s="2" t="s">
        <v>72</v>
      </c>
      <c r="D2358" s="4">
        <v>34844.25</v>
      </c>
      <c r="E2358" s="1" t="s">
        <v>12</v>
      </c>
      <c r="F2358" s="1" t="s">
        <v>305</v>
      </c>
      <c r="G2358" s="1" t="s">
        <v>4058</v>
      </c>
      <c r="H2358" s="1" t="s">
        <v>7256</v>
      </c>
      <c r="I2358" s="1">
        <v>182798.39711232</v>
      </c>
      <c r="J2358" s="1" t="s">
        <v>7257</v>
      </c>
    </row>
    <row r="2359" spans="1:10" x14ac:dyDescent="0.25">
      <c r="A2359" s="1" t="s">
        <v>7258</v>
      </c>
      <c r="B2359" s="2">
        <v>454422255</v>
      </c>
      <c r="C2359" s="2" t="s">
        <v>309</v>
      </c>
      <c r="D2359" s="4">
        <v>27904.5</v>
      </c>
      <c r="E2359" s="1" t="s">
        <v>12</v>
      </c>
      <c r="F2359" s="1" t="s">
        <v>784</v>
      </c>
      <c r="G2359" s="1" t="s">
        <v>4058</v>
      </c>
      <c r="H2359" s="1" t="s">
        <v>7259</v>
      </c>
      <c r="I2359" s="1">
        <v>180854.97121620001</v>
      </c>
      <c r="J2359" s="1" t="s">
        <v>7260</v>
      </c>
    </row>
    <row r="2360" spans="1:10" x14ac:dyDescent="0.25">
      <c r="A2360" s="1" t="s">
        <v>7261</v>
      </c>
      <c r="B2360" s="2">
        <v>763596924</v>
      </c>
      <c r="C2360" s="2" t="s">
        <v>255</v>
      </c>
      <c r="D2360" s="4">
        <v>25347.75</v>
      </c>
      <c r="E2360" s="1" t="s">
        <v>12</v>
      </c>
      <c r="F2360" s="1" t="s">
        <v>344</v>
      </c>
      <c r="G2360" s="1" t="s">
        <v>4058</v>
      </c>
      <c r="H2360" s="1" t="s">
        <v>7262</v>
      </c>
      <c r="I2360" s="1">
        <v>498667.16424720001</v>
      </c>
      <c r="J2360" s="1" t="s">
        <v>7263</v>
      </c>
    </row>
    <row r="2361" spans="1:10" x14ac:dyDescent="0.25">
      <c r="A2361" s="1" t="s">
        <v>7264</v>
      </c>
      <c r="B2361" s="2">
        <v>986502521</v>
      </c>
      <c r="C2361" s="2" t="s">
        <v>661</v>
      </c>
      <c r="D2361" s="4">
        <v>16216.5</v>
      </c>
      <c r="E2361" s="1" t="s">
        <v>12</v>
      </c>
      <c r="F2361" s="1" t="s">
        <v>155</v>
      </c>
      <c r="G2361" s="1" t="s">
        <v>4058</v>
      </c>
      <c r="H2361" s="1" t="s">
        <v>7265</v>
      </c>
      <c r="I2361" s="1">
        <v>113862.663915</v>
      </c>
      <c r="J2361" s="1" t="s">
        <v>7266</v>
      </c>
    </row>
    <row r="2362" spans="1:10" x14ac:dyDescent="0.25">
      <c r="A2362" s="1" t="s">
        <v>7267</v>
      </c>
      <c r="B2362" s="2">
        <v>108897724</v>
      </c>
      <c r="C2362" s="2" t="s">
        <v>82</v>
      </c>
      <c r="D2362" s="4">
        <v>16947</v>
      </c>
      <c r="E2362" s="1" t="s">
        <v>12</v>
      </c>
      <c r="F2362" s="1" t="s">
        <v>1308</v>
      </c>
      <c r="G2362" s="1" t="s">
        <v>4058</v>
      </c>
      <c r="H2362" s="1" t="s">
        <v>7268</v>
      </c>
      <c r="I2362" s="1">
        <v>127682.9575668</v>
      </c>
      <c r="J2362" s="1" t="s">
        <v>7269</v>
      </c>
    </row>
    <row r="2363" spans="1:10" x14ac:dyDescent="0.25">
      <c r="A2363" s="1" t="s">
        <v>7270</v>
      </c>
      <c r="B2363" s="2">
        <v>961508732</v>
      </c>
      <c r="C2363" s="2" t="s">
        <v>245</v>
      </c>
      <c r="D2363" s="4">
        <v>19503.75</v>
      </c>
      <c r="E2363" s="1" t="s">
        <v>12</v>
      </c>
      <c r="F2363" s="1" t="s">
        <v>2602</v>
      </c>
      <c r="G2363" s="1" t="s">
        <v>4058</v>
      </c>
      <c r="H2363" s="1" t="s">
        <v>7271</v>
      </c>
      <c r="I2363" s="1">
        <v>552041.12891357997</v>
      </c>
      <c r="J2363" s="1" t="s">
        <v>7272</v>
      </c>
    </row>
    <row r="2364" spans="1:10" x14ac:dyDescent="0.25">
      <c r="A2364" s="1" t="s">
        <v>7273</v>
      </c>
      <c r="B2364" s="2">
        <v>684094273</v>
      </c>
      <c r="C2364" s="2" t="s">
        <v>119</v>
      </c>
      <c r="D2364" s="4">
        <v>24982.5</v>
      </c>
      <c r="E2364" s="1" t="s">
        <v>12</v>
      </c>
      <c r="F2364" s="1" t="s">
        <v>909</v>
      </c>
      <c r="G2364" s="1" t="s">
        <v>4058</v>
      </c>
      <c r="H2364" s="1" t="s">
        <v>7274</v>
      </c>
      <c r="I2364" s="1">
        <v>111913.24476288</v>
      </c>
      <c r="J2364" s="1" t="s">
        <v>7275</v>
      </c>
    </row>
    <row r="2365" spans="1:10" x14ac:dyDescent="0.25">
      <c r="A2365" s="1" t="s">
        <v>7276</v>
      </c>
      <c r="B2365" s="2">
        <v>408791530</v>
      </c>
      <c r="C2365" s="2" t="s">
        <v>273</v>
      </c>
      <c r="D2365" s="4">
        <v>20964.75</v>
      </c>
      <c r="E2365" s="1" t="s">
        <v>12</v>
      </c>
      <c r="F2365" s="1" t="s">
        <v>784</v>
      </c>
      <c r="G2365" s="1" t="s">
        <v>4058</v>
      </c>
      <c r="H2365" s="1" t="s">
        <v>7277</v>
      </c>
      <c r="I2365" s="1">
        <v>79890.070648499997</v>
      </c>
      <c r="J2365" s="1" t="s">
        <v>7278</v>
      </c>
    </row>
    <row r="2366" spans="1:10" x14ac:dyDescent="0.25">
      <c r="A2366" s="1" t="s">
        <v>7279</v>
      </c>
      <c r="B2366" s="2">
        <v>821536877</v>
      </c>
      <c r="C2366" s="2" t="s">
        <v>43</v>
      </c>
      <c r="D2366" s="4">
        <v>36670.5</v>
      </c>
      <c r="E2366" s="1" t="s">
        <v>12</v>
      </c>
      <c r="F2366" s="1" t="s">
        <v>569</v>
      </c>
      <c r="G2366" s="1" t="s">
        <v>4058</v>
      </c>
      <c r="H2366" s="1" t="s">
        <v>7280</v>
      </c>
      <c r="I2366" s="1">
        <v>162415.26756000001</v>
      </c>
      <c r="J2366" s="1" t="s">
        <v>7281</v>
      </c>
    </row>
    <row r="2367" spans="1:10" x14ac:dyDescent="0.25">
      <c r="A2367" s="1" t="s">
        <v>7282</v>
      </c>
      <c r="B2367" s="2">
        <v>502707354</v>
      </c>
      <c r="C2367" s="2" t="s">
        <v>335</v>
      </c>
      <c r="D2367" s="4">
        <v>19869</v>
      </c>
      <c r="E2367" s="1" t="s">
        <v>12</v>
      </c>
      <c r="F2367" s="1" t="s">
        <v>310</v>
      </c>
      <c r="G2367" s="1" t="s">
        <v>4058</v>
      </c>
      <c r="H2367" s="1" t="s">
        <v>7283</v>
      </c>
      <c r="I2367" s="1">
        <v>301736.48774399998</v>
      </c>
      <c r="J2367" s="1" t="s">
        <v>7284</v>
      </c>
    </row>
    <row r="2368" spans="1:10" x14ac:dyDescent="0.25">
      <c r="A2368" s="1" t="s">
        <v>7285</v>
      </c>
      <c r="B2368" s="2">
        <v>866388847</v>
      </c>
      <c r="C2368" s="2" t="s">
        <v>268</v>
      </c>
      <c r="D2368" s="4">
        <v>17677.5</v>
      </c>
      <c r="E2368" s="1" t="s">
        <v>12</v>
      </c>
      <c r="F2368" s="1" t="s">
        <v>1498</v>
      </c>
      <c r="G2368" s="1" t="s">
        <v>4058</v>
      </c>
      <c r="H2368" s="1" t="s">
        <v>7286</v>
      </c>
      <c r="I2368" s="1">
        <v>554874.61665761995</v>
      </c>
      <c r="J2368" s="1" t="s">
        <v>7287</v>
      </c>
    </row>
    <row r="2369" spans="1:10" x14ac:dyDescent="0.25">
      <c r="A2369" s="1" t="s">
        <v>7288</v>
      </c>
      <c r="B2369" s="2">
        <v>858506489</v>
      </c>
      <c r="C2369" s="2" t="s">
        <v>43</v>
      </c>
      <c r="D2369" s="4">
        <v>36670.5</v>
      </c>
      <c r="E2369" s="1" t="s">
        <v>12</v>
      </c>
      <c r="F2369" s="1" t="s">
        <v>665</v>
      </c>
      <c r="G2369" s="1" t="s">
        <v>4058</v>
      </c>
      <c r="H2369" s="1" t="s">
        <v>7289</v>
      </c>
      <c r="I2369" s="1">
        <v>103965.65616</v>
      </c>
      <c r="J2369" s="1" t="s">
        <v>7290</v>
      </c>
    </row>
    <row r="2370" spans="1:10" x14ac:dyDescent="0.25">
      <c r="A2370" s="1" t="s">
        <v>7291</v>
      </c>
      <c r="B2370" s="2">
        <v>2674446</v>
      </c>
      <c r="C2370" s="2" t="s">
        <v>162</v>
      </c>
      <c r="D2370" s="4">
        <v>15851.25</v>
      </c>
      <c r="E2370" s="1" t="s">
        <v>12</v>
      </c>
      <c r="F2370" s="1" t="s">
        <v>147</v>
      </c>
      <c r="G2370" s="1" t="s">
        <v>4058</v>
      </c>
      <c r="H2370" s="1" t="s">
        <v>7292</v>
      </c>
      <c r="I2370" s="1">
        <v>148927.61727228001</v>
      </c>
      <c r="J2370" s="1" t="s">
        <v>7293</v>
      </c>
    </row>
    <row r="2371" spans="1:10" x14ac:dyDescent="0.25">
      <c r="A2371" s="1" t="s">
        <v>7294</v>
      </c>
      <c r="B2371" s="2">
        <v>554865630</v>
      </c>
      <c r="C2371" s="2" t="s">
        <v>154</v>
      </c>
      <c r="D2371" s="4">
        <v>29730.75</v>
      </c>
      <c r="E2371" s="1" t="s">
        <v>12</v>
      </c>
      <c r="F2371" s="1" t="s">
        <v>636</v>
      </c>
      <c r="G2371" s="1" t="s">
        <v>4058</v>
      </c>
      <c r="H2371" s="1" t="s">
        <v>7295</v>
      </c>
      <c r="I2371" s="1">
        <v>364055.25433050003</v>
      </c>
      <c r="J2371" s="1" t="s">
        <v>7296</v>
      </c>
    </row>
    <row r="2372" spans="1:10" x14ac:dyDescent="0.25">
      <c r="A2372" s="1" t="s">
        <v>7297</v>
      </c>
      <c r="B2372" s="2">
        <v>251901445</v>
      </c>
      <c r="C2372" s="2" t="s">
        <v>698</v>
      </c>
      <c r="D2372" s="4">
        <v>18408</v>
      </c>
      <c r="E2372" s="1" t="s">
        <v>12</v>
      </c>
      <c r="F2372" s="1" t="s">
        <v>1426</v>
      </c>
      <c r="G2372" s="1" t="s">
        <v>4058</v>
      </c>
      <c r="H2372" s="1" t="s">
        <v>7298</v>
      </c>
      <c r="I2372" s="1">
        <v>120757.977032</v>
      </c>
      <c r="J2372" s="1" t="s">
        <v>7299</v>
      </c>
    </row>
    <row r="2373" spans="1:10" x14ac:dyDescent="0.25">
      <c r="A2373" s="1" t="s">
        <v>7300</v>
      </c>
      <c r="B2373" s="2">
        <v>626603303</v>
      </c>
      <c r="C2373" s="2" t="s">
        <v>298</v>
      </c>
      <c r="D2373" s="4">
        <v>38131.5</v>
      </c>
      <c r="E2373" s="1" t="s">
        <v>12</v>
      </c>
      <c r="F2373" s="1" t="s">
        <v>1277</v>
      </c>
      <c r="G2373" s="1" t="s">
        <v>4058</v>
      </c>
      <c r="H2373" s="1" t="s">
        <v>7301</v>
      </c>
      <c r="I2373" s="1">
        <v>398672.32837120001</v>
      </c>
      <c r="J2373" s="1" t="s">
        <v>3990</v>
      </c>
    </row>
    <row r="2374" spans="1:10" x14ac:dyDescent="0.25">
      <c r="A2374" s="1" t="s">
        <v>7302</v>
      </c>
      <c r="B2374" s="2">
        <v>219258652</v>
      </c>
      <c r="C2374" s="2" t="s">
        <v>245</v>
      </c>
      <c r="D2374" s="4">
        <v>19503.75</v>
      </c>
      <c r="E2374" s="1" t="s">
        <v>12</v>
      </c>
      <c r="F2374" s="1" t="s">
        <v>1076</v>
      </c>
      <c r="G2374" s="1" t="s">
        <v>4058</v>
      </c>
      <c r="H2374" s="1" t="s">
        <v>7303</v>
      </c>
      <c r="I2374" s="1">
        <v>73435.691647500003</v>
      </c>
      <c r="J2374" s="1" t="s">
        <v>7304</v>
      </c>
    </row>
    <row r="2375" spans="1:10" x14ac:dyDescent="0.25">
      <c r="A2375" s="1" t="s">
        <v>3897</v>
      </c>
      <c r="B2375" s="2">
        <v>463217730</v>
      </c>
      <c r="C2375" s="2" t="s">
        <v>33</v>
      </c>
      <c r="D2375" s="4">
        <v>13659.75</v>
      </c>
      <c r="E2375" s="1" t="s">
        <v>12</v>
      </c>
      <c r="F2375" s="1" t="s">
        <v>39</v>
      </c>
      <c r="G2375" s="1" t="s">
        <v>4058</v>
      </c>
      <c r="H2375" s="1" t="s">
        <v>7305</v>
      </c>
      <c r="I2375" s="1">
        <v>57926.512612799997</v>
      </c>
      <c r="J2375" s="1" t="s">
        <v>7306</v>
      </c>
    </row>
    <row r="2376" spans="1:10" x14ac:dyDescent="0.25">
      <c r="A2376" s="1" t="s">
        <v>7307</v>
      </c>
      <c r="B2376" s="2">
        <v>523211313</v>
      </c>
      <c r="C2376" s="2" t="s">
        <v>479</v>
      </c>
      <c r="D2376" s="4">
        <v>33383.25</v>
      </c>
      <c r="E2376" s="1" t="s">
        <v>12</v>
      </c>
      <c r="F2376" s="1" t="s">
        <v>1746</v>
      </c>
      <c r="G2376" s="1" t="s">
        <v>4058</v>
      </c>
      <c r="H2376" s="1" t="s">
        <v>7308</v>
      </c>
      <c r="I2376" s="1">
        <v>122461.988256</v>
      </c>
      <c r="J2376" s="1" t="s">
        <v>7309</v>
      </c>
    </row>
    <row r="2377" spans="1:10" x14ac:dyDescent="0.25">
      <c r="A2377" s="1" t="s">
        <v>7310</v>
      </c>
      <c r="B2377" s="2">
        <v>917124406</v>
      </c>
      <c r="C2377" s="2" t="s">
        <v>518</v>
      </c>
      <c r="D2377" s="4">
        <v>35574.75</v>
      </c>
      <c r="E2377" s="1" t="s">
        <v>12</v>
      </c>
      <c r="F2377" s="1" t="s">
        <v>290</v>
      </c>
      <c r="G2377" s="1" t="s">
        <v>4058</v>
      </c>
      <c r="H2377" s="1" t="s">
        <v>7311</v>
      </c>
      <c r="I2377" s="1">
        <v>579249.90502399998</v>
      </c>
      <c r="J2377" s="1" t="s">
        <v>7312</v>
      </c>
    </row>
    <row r="2378" spans="1:10" x14ac:dyDescent="0.25">
      <c r="A2378" s="1" t="s">
        <v>3953</v>
      </c>
      <c r="B2378" s="2">
        <v>261085420</v>
      </c>
      <c r="C2378" s="2" t="s">
        <v>250</v>
      </c>
      <c r="D2378" s="4">
        <v>18042.75</v>
      </c>
      <c r="E2378" s="1" t="s">
        <v>12</v>
      </c>
      <c r="F2378" s="1" t="s">
        <v>774</v>
      </c>
      <c r="G2378" s="1" t="s">
        <v>4058</v>
      </c>
      <c r="H2378" s="1" t="s">
        <v>7313</v>
      </c>
      <c r="I2378" s="1">
        <v>477418.16922360001</v>
      </c>
      <c r="J2378" s="1" t="s">
        <v>7314</v>
      </c>
    </row>
    <row r="2379" spans="1:10" x14ac:dyDescent="0.25">
      <c r="A2379" s="1" t="s">
        <v>7315</v>
      </c>
      <c r="B2379" s="2">
        <v>118170353</v>
      </c>
      <c r="C2379" s="2" t="s">
        <v>226</v>
      </c>
      <c r="D2379" s="4">
        <v>31557</v>
      </c>
      <c r="E2379" s="1" t="s">
        <v>12</v>
      </c>
      <c r="F2379" s="1" t="s">
        <v>587</v>
      </c>
      <c r="G2379" s="1" t="s">
        <v>4058</v>
      </c>
      <c r="H2379" s="1" t="s">
        <v>7316</v>
      </c>
      <c r="I2379" s="1">
        <v>243826.023216</v>
      </c>
      <c r="J2379" s="1" t="s">
        <v>7317</v>
      </c>
    </row>
    <row r="2380" spans="1:10" x14ac:dyDescent="0.25">
      <c r="A2380" s="1" t="s">
        <v>7318</v>
      </c>
      <c r="B2380" s="2">
        <v>279845393</v>
      </c>
      <c r="C2380" s="2" t="s">
        <v>518</v>
      </c>
      <c r="D2380" s="4">
        <v>35574.75</v>
      </c>
      <c r="E2380" s="1" t="s">
        <v>12</v>
      </c>
      <c r="F2380" s="1" t="s">
        <v>2501</v>
      </c>
      <c r="G2380" s="1" t="s">
        <v>4058</v>
      </c>
      <c r="H2380" s="1" t="s">
        <v>7319</v>
      </c>
      <c r="I2380" s="1">
        <v>18633.832872480001</v>
      </c>
      <c r="J2380" s="1" t="s">
        <v>7320</v>
      </c>
    </row>
    <row r="2381" spans="1:10" x14ac:dyDescent="0.25">
      <c r="A2381" s="1" t="s">
        <v>7321</v>
      </c>
      <c r="B2381" s="2">
        <v>100254813</v>
      </c>
      <c r="C2381" s="2" t="s">
        <v>77</v>
      </c>
      <c r="D2381" s="4">
        <v>23521.5</v>
      </c>
      <c r="E2381" s="1" t="s">
        <v>12</v>
      </c>
      <c r="F2381" s="1" t="s">
        <v>344</v>
      </c>
      <c r="G2381" s="1" t="s">
        <v>4058</v>
      </c>
      <c r="H2381" s="1" t="s">
        <v>7322</v>
      </c>
      <c r="I2381" s="1">
        <v>251540.15617500001</v>
      </c>
      <c r="J2381" s="1" t="s">
        <v>7323</v>
      </c>
    </row>
    <row r="2382" spans="1:10" x14ac:dyDescent="0.25">
      <c r="A2382" s="1" t="s">
        <v>7324</v>
      </c>
      <c r="B2382" s="2">
        <v>729426477</v>
      </c>
      <c r="C2382" s="2" t="s">
        <v>154</v>
      </c>
      <c r="D2382" s="4">
        <v>29730.75</v>
      </c>
      <c r="E2382" s="1" t="s">
        <v>12</v>
      </c>
      <c r="F2382" s="1" t="s">
        <v>1479</v>
      </c>
      <c r="G2382" s="1" t="s">
        <v>4058</v>
      </c>
      <c r="H2382" s="1" t="s">
        <v>7325</v>
      </c>
      <c r="I2382" s="1">
        <v>22381.687365000002</v>
      </c>
      <c r="J2382" s="1" t="s">
        <v>7326</v>
      </c>
    </row>
    <row r="2383" spans="1:10" x14ac:dyDescent="0.25">
      <c r="A2383" s="1" t="s">
        <v>7327</v>
      </c>
      <c r="B2383" s="2">
        <v>486620474</v>
      </c>
      <c r="C2383" s="2" t="s">
        <v>134</v>
      </c>
      <c r="D2383" s="4">
        <v>37401</v>
      </c>
      <c r="E2383" s="1" t="s">
        <v>12</v>
      </c>
      <c r="F2383" s="1" t="s">
        <v>24</v>
      </c>
      <c r="G2383" s="1" t="s">
        <v>4058</v>
      </c>
      <c r="H2383" s="1" t="s">
        <v>7328</v>
      </c>
      <c r="I2383" s="1">
        <v>410835.51063099998</v>
      </c>
      <c r="J2383" s="1" t="s">
        <v>7329</v>
      </c>
    </row>
    <row r="2384" spans="1:10" x14ac:dyDescent="0.25">
      <c r="A2384" s="1" t="s">
        <v>7330</v>
      </c>
      <c r="B2384" s="2">
        <v>268873052</v>
      </c>
      <c r="C2384" s="2" t="s">
        <v>661</v>
      </c>
      <c r="D2384" s="4">
        <v>16216.5</v>
      </c>
      <c r="E2384" s="1" t="s">
        <v>12</v>
      </c>
      <c r="F2384" s="1" t="s">
        <v>13</v>
      </c>
      <c r="G2384" s="1" t="s">
        <v>4058</v>
      </c>
      <c r="H2384" s="1" t="s">
        <v>7331</v>
      </c>
      <c r="I2384" s="1">
        <v>99141.850919999997</v>
      </c>
      <c r="J2384" s="1" t="s">
        <v>7332</v>
      </c>
    </row>
    <row r="2385" spans="1:10" x14ac:dyDescent="0.25">
      <c r="A2385" s="1" t="s">
        <v>7333</v>
      </c>
      <c r="B2385" s="2">
        <v>292368079</v>
      </c>
      <c r="C2385" s="2" t="s">
        <v>72</v>
      </c>
      <c r="D2385" s="4">
        <v>34844.25</v>
      </c>
      <c r="E2385" s="1" t="s">
        <v>12</v>
      </c>
      <c r="F2385" s="1" t="s">
        <v>1426</v>
      </c>
      <c r="G2385" s="1" t="s">
        <v>4058</v>
      </c>
      <c r="H2385" s="1" t="s">
        <v>7334</v>
      </c>
      <c r="I2385" s="1">
        <v>101488.26539124</v>
      </c>
      <c r="J2385" s="1" t="s">
        <v>7335</v>
      </c>
    </row>
    <row r="2386" spans="1:10" x14ac:dyDescent="0.25">
      <c r="A2386" s="1" t="s">
        <v>7336</v>
      </c>
      <c r="B2386" s="2">
        <v>844864530</v>
      </c>
      <c r="C2386" s="2" t="s">
        <v>357</v>
      </c>
      <c r="D2386" s="4">
        <v>35209.5</v>
      </c>
      <c r="E2386" s="1" t="s">
        <v>12</v>
      </c>
      <c r="F2386" s="1" t="s">
        <v>48</v>
      </c>
      <c r="G2386" s="1" t="s">
        <v>4058</v>
      </c>
      <c r="H2386" s="1" t="s">
        <v>7337</v>
      </c>
      <c r="I2386" s="1">
        <v>87412.355576700094</v>
      </c>
      <c r="J2386" s="1" t="s">
        <v>7338</v>
      </c>
    </row>
    <row r="2387" spans="1:10" x14ac:dyDescent="0.25">
      <c r="A2387" s="1" t="s">
        <v>7339</v>
      </c>
      <c r="B2387" s="2">
        <v>663215913</v>
      </c>
      <c r="C2387" s="2" t="s">
        <v>335</v>
      </c>
      <c r="D2387" s="4">
        <v>19869</v>
      </c>
      <c r="E2387" s="1" t="s">
        <v>12</v>
      </c>
      <c r="F2387" s="1" t="s">
        <v>1372</v>
      </c>
      <c r="G2387" s="1" t="s">
        <v>4058</v>
      </c>
      <c r="H2387" s="1" t="s">
        <v>7340</v>
      </c>
      <c r="I2387" s="1">
        <v>336945.67779599997</v>
      </c>
      <c r="J2387" s="1" t="s">
        <v>7341</v>
      </c>
    </row>
    <row r="2388" spans="1:10" x14ac:dyDescent="0.25">
      <c r="A2388" s="1" t="s">
        <v>7342</v>
      </c>
      <c r="B2388" s="2">
        <v>984213296</v>
      </c>
      <c r="C2388" s="2" t="s">
        <v>62</v>
      </c>
      <c r="D2388" s="4">
        <v>22791</v>
      </c>
      <c r="E2388" s="1" t="s">
        <v>12</v>
      </c>
      <c r="F2388" s="1" t="s">
        <v>610</v>
      </c>
      <c r="G2388" s="1" t="s">
        <v>4058</v>
      </c>
      <c r="H2388" s="1" t="s">
        <v>7343</v>
      </c>
      <c r="I2388" s="1">
        <v>76303.601562240001</v>
      </c>
      <c r="J2388" s="1" t="s">
        <v>7344</v>
      </c>
    </row>
    <row r="2389" spans="1:10" x14ac:dyDescent="0.25">
      <c r="A2389" s="1" t="s">
        <v>7345</v>
      </c>
      <c r="B2389" s="2">
        <v>559254783</v>
      </c>
      <c r="C2389" s="2" t="s">
        <v>124</v>
      </c>
      <c r="D2389" s="4">
        <v>14025</v>
      </c>
      <c r="E2389" s="1" t="s">
        <v>12</v>
      </c>
      <c r="F2389" s="1" t="s">
        <v>349</v>
      </c>
      <c r="G2389" s="1" t="s">
        <v>4058</v>
      </c>
      <c r="H2389" s="1" t="s">
        <v>7346</v>
      </c>
      <c r="I2389" s="1">
        <v>196231.94225250001</v>
      </c>
      <c r="J2389" s="1" t="s">
        <v>7347</v>
      </c>
    </row>
    <row r="2390" spans="1:10" x14ac:dyDescent="0.25">
      <c r="A2390" s="1" t="s">
        <v>7348</v>
      </c>
      <c r="B2390" s="2">
        <v>603644277</v>
      </c>
      <c r="C2390" s="2" t="s">
        <v>57</v>
      </c>
      <c r="D2390" s="4">
        <v>34113.75</v>
      </c>
      <c r="E2390" s="1" t="s">
        <v>12</v>
      </c>
      <c r="F2390" s="1" t="s">
        <v>574</v>
      </c>
      <c r="G2390" s="1" t="s">
        <v>4058</v>
      </c>
      <c r="H2390" s="1" t="s">
        <v>7349</v>
      </c>
      <c r="I2390" s="1">
        <v>50565.899735999999</v>
      </c>
      <c r="J2390" s="1" t="s">
        <v>2338</v>
      </c>
    </row>
    <row r="2391" spans="1:10" x14ac:dyDescent="0.25">
      <c r="A2391" s="1" t="s">
        <v>7350</v>
      </c>
      <c r="B2391" s="2">
        <v>714271057</v>
      </c>
      <c r="C2391" s="2" t="s">
        <v>281</v>
      </c>
      <c r="D2391" s="4">
        <v>21695.25</v>
      </c>
      <c r="E2391" s="1" t="s">
        <v>12</v>
      </c>
      <c r="F2391" s="1" t="s">
        <v>1146</v>
      </c>
      <c r="G2391" s="1" t="s">
        <v>4058</v>
      </c>
      <c r="H2391" s="1" t="s">
        <v>7351</v>
      </c>
      <c r="I2391" s="1">
        <v>452480.25968239998</v>
      </c>
      <c r="J2391" s="1" t="s">
        <v>7352</v>
      </c>
    </row>
    <row r="2392" spans="1:10" x14ac:dyDescent="0.25">
      <c r="A2392" s="1" t="s">
        <v>7353</v>
      </c>
      <c r="B2392" s="2">
        <v>610013610</v>
      </c>
      <c r="C2392" s="2" t="s">
        <v>255</v>
      </c>
      <c r="D2392" s="4">
        <v>25347.75</v>
      </c>
      <c r="E2392" s="1" t="s">
        <v>12</v>
      </c>
      <c r="F2392" s="1" t="s">
        <v>63</v>
      </c>
      <c r="G2392" s="1" t="s">
        <v>4058</v>
      </c>
      <c r="H2392" s="1" t="s">
        <v>7354</v>
      </c>
      <c r="I2392" s="1">
        <v>144510.13436639999</v>
      </c>
      <c r="J2392" s="1" t="s">
        <v>6420</v>
      </c>
    </row>
    <row r="2393" spans="1:10" x14ac:dyDescent="0.25">
      <c r="A2393" s="1" t="s">
        <v>7355</v>
      </c>
      <c r="B2393" s="2">
        <v>588258139</v>
      </c>
      <c r="C2393" s="2" t="s">
        <v>212</v>
      </c>
      <c r="D2393" s="4">
        <v>24252</v>
      </c>
      <c r="E2393" s="1" t="s">
        <v>12</v>
      </c>
      <c r="F2393" s="1" t="s">
        <v>699</v>
      </c>
      <c r="G2393" s="1" t="s">
        <v>4058</v>
      </c>
      <c r="H2393" s="1" t="s">
        <v>7356</v>
      </c>
      <c r="I2393" s="1">
        <v>168818.87484</v>
      </c>
      <c r="J2393" s="1" t="s">
        <v>7357</v>
      </c>
    </row>
    <row r="2394" spans="1:10" x14ac:dyDescent="0.25">
      <c r="A2394" s="1" t="s">
        <v>7358</v>
      </c>
      <c r="B2394" s="2">
        <v>260136851</v>
      </c>
      <c r="C2394" s="2" t="s">
        <v>43</v>
      </c>
      <c r="D2394" s="4">
        <v>36670.5</v>
      </c>
      <c r="E2394" s="1" t="s">
        <v>12</v>
      </c>
      <c r="F2394" s="1" t="s">
        <v>807</v>
      </c>
      <c r="G2394" s="1" t="s">
        <v>4058</v>
      </c>
      <c r="H2394" s="1" t="s">
        <v>7359</v>
      </c>
      <c r="I2394" s="1">
        <v>459139.24203840003</v>
      </c>
      <c r="J2394" s="1" t="s">
        <v>7360</v>
      </c>
    </row>
    <row r="2395" spans="1:10" x14ac:dyDescent="0.25">
      <c r="A2395" s="1" t="s">
        <v>7361</v>
      </c>
      <c r="B2395" s="2">
        <v>367977355</v>
      </c>
      <c r="C2395" s="2" t="s">
        <v>154</v>
      </c>
      <c r="D2395" s="4">
        <v>29730.75</v>
      </c>
      <c r="E2395" s="1" t="s">
        <v>12</v>
      </c>
      <c r="F2395" s="1" t="s">
        <v>825</v>
      </c>
      <c r="G2395" s="1" t="s">
        <v>4058</v>
      </c>
      <c r="H2395" s="1" t="s">
        <v>7362</v>
      </c>
      <c r="I2395" s="1">
        <v>379901.31624503998</v>
      </c>
      <c r="J2395" s="1" t="s">
        <v>7363</v>
      </c>
    </row>
    <row r="2396" spans="1:10" x14ac:dyDescent="0.25">
      <c r="A2396" s="1" t="s">
        <v>7364</v>
      </c>
      <c r="B2396" s="2">
        <v>529389770</v>
      </c>
      <c r="C2396" s="2" t="s">
        <v>240</v>
      </c>
      <c r="D2396" s="4">
        <v>22060.5</v>
      </c>
      <c r="E2396" s="1" t="s">
        <v>12</v>
      </c>
      <c r="F2396" s="1" t="s">
        <v>675</v>
      </c>
      <c r="G2396" s="1" t="s">
        <v>4058</v>
      </c>
      <c r="H2396" s="1" t="s">
        <v>7365</v>
      </c>
      <c r="I2396" s="1">
        <v>365131.26065051998</v>
      </c>
      <c r="J2396" s="1" t="s">
        <v>7366</v>
      </c>
    </row>
    <row r="2397" spans="1:10" x14ac:dyDescent="0.25">
      <c r="A2397" s="1" t="s">
        <v>7367</v>
      </c>
      <c r="B2397" s="2">
        <v>680580260</v>
      </c>
      <c r="C2397" s="2" t="s">
        <v>203</v>
      </c>
      <c r="D2397" s="4">
        <v>27539.25</v>
      </c>
      <c r="E2397" s="1" t="s">
        <v>12</v>
      </c>
      <c r="F2397" s="1" t="s">
        <v>370</v>
      </c>
      <c r="G2397" s="1" t="s">
        <v>4058</v>
      </c>
      <c r="H2397" s="1" t="s">
        <v>7368</v>
      </c>
      <c r="I2397" s="1">
        <v>160052.47192800001</v>
      </c>
      <c r="J2397" s="1" t="s">
        <v>7369</v>
      </c>
    </row>
    <row r="2398" spans="1:10" x14ac:dyDescent="0.25">
      <c r="A2398" s="1" t="s">
        <v>7370</v>
      </c>
      <c r="B2398" s="2">
        <v>161914403</v>
      </c>
      <c r="C2398" s="2" t="s">
        <v>434</v>
      </c>
      <c r="D2398" s="4">
        <v>28269.75</v>
      </c>
      <c r="E2398" s="1" t="s">
        <v>12</v>
      </c>
      <c r="F2398" s="1" t="s">
        <v>73</v>
      </c>
      <c r="G2398" s="1" t="s">
        <v>4058</v>
      </c>
      <c r="H2398" s="1" t="s">
        <v>7371</v>
      </c>
      <c r="I2398" s="1">
        <v>138738.2173632</v>
      </c>
      <c r="J2398" s="1" t="s">
        <v>7372</v>
      </c>
    </row>
    <row r="2399" spans="1:10" x14ac:dyDescent="0.25">
      <c r="A2399" s="1" t="s">
        <v>7373</v>
      </c>
      <c r="B2399" s="2">
        <v>354583177</v>
      </c>
      <c r="C2399" s="2" t="s">
        <v>434</v>
      </c>
      <c r="D2399" s="4">
        <v>28269.75</v>
      </c>
      <c r="E2399" s="1" t="s">
        <v>12</v>
      </c>
      <c r="F2399" s="1" t="s">
        <v>1789</v>
      </c>
      <c r="G2399" s="1" t="s">
        <v>4058</v>
      </c>
      <c r="H2399" s="1" t="s">
        <v>7374</v>
      </c>
      <c r="I2399" s="1">
        <v>1371926.93745744</v>
      </c>
      <c r="J2399" s="1" t="s">
        <v>7375</v>
      </c>
    </row>
    <row r="2400" spans="1:10" x14ac:dyDescent="0.25">
      <c r="A2400" s="1" t="s">
        <v>7376</v>
      </c>
      <c r="B2400" s="2">
        <v>868132016</v>
      </c>
      <c r="C2400" s="2" t="s">
        <v>268</v>
      </c>
      <c r="D2400" s="4">
        <v>17677.5</v>
      </c>
      <c r="E2400" s="1" t="s">
        <v>12</v>
      </c>
      <c r="F2400" s="1" t="s">
        <v>370</v>
      </c>
      <c r="G2400" s="1" t="s">
        <v>4058</v>
      </c>
      <c r="H2400" s="1" t="s">
        <v>7377</v>
      </c>
      <c r="I2400" s="1">
        <v>123003.34465535999</v>
      </c>
      <c r="J2400" s="1" t="s">
        <v>7378</v>
      </c>
    </row>
    <row r="2401" spans="1:10" x14ac:dyDescent="0.25">
      <c r="A2401" s="1" t="s">
        <v>7379</v>
      </c>
      <c r="B2401" s="2">
        <v>607336538</v>
      </c>
      <c r="C2401" s="2" t="s">
        <v>889</v>
      </c>
      <c r="D2401" s="4">
        <v>30096</v>
      </c>
      <c r="E2401" s="1" t="s">
        <v>12</v>
      </c>
      <c r="F2401" s="1" t="s">
        <v>63</v>
      </c>
      <c r="G2401" s="1" t="s">
        <v>4058</v>
      </c>
      <c r="H2401" s="1" t="s">
        <v>7380</v>
      </c>
      <c r="I2401" s="1">
        <v>84624.359763839995</v>
      </c>
      <c r="J2401" s="1" t="s">
        <v>7381</v>
      </c>
    </row>
    <row r="2402" spans="1:10" x14ac:dyDescent="0.25">
      <c r="A2402" s="1" t="s">
        <v>7382</v>
      </c>
      <c r="B2402" s="2">
        <v>181075374</v>
      </c>
      <c r="C2402" s="2" t="s">
        <v>72</v>
      </c>
      <c r="D2402" s="4">
        <v>34844.25</v>
      </c>
      <c r="E2402" s="1" t="s">
        <v>12</v>
      </c>
      <c r="F2402" s="1" t="s">
        <v>1090</v>
      </c>
      <c r="G2402" s="1" t="s">
        <v>4058</v>
      </c>
      <c r="H2402" s="1" t="s">
        <v>7383</v>
      </c>
      <c r="I2402" s="1">
        <v>742858.68758400006</v>
      </c>
      <c r="J2402" s="1" t="s">
        <v>7384</v>
      </c>
    </row>
    <row r="2403" spans="1:10" x14ac:dyDescent="0.25">
      <c r="A2403" s="1" t="s">
        <v>7385</v>
      </c>
      <c r="B2403" s="2">
        <v>299668063</v>
      </c>
      <c r="C2403" s="2" t="s">
        <v>434</v>
      </c>
      <c r="D2403" s="4">
        <v>28269.75</v>
      </c>
      <c r="E2403" s="1" t="s">
        <v>12</v>
      </c>
      <c r="F2403" s="1" t="s">
        <v>323</v>
      </c>
      <c r="G2403" s="1" t="s">
        <v>4058</v>
      </c>
      <c r="H2403" s="1" t="s">
        <v>7386</v>
      </c>
      <c r="I2403" s="1">
        <v>33473.691417599999</v>
      </c>
      <c r="J2403" s="1" t="s">
        <v>7387</v>
      </c>
    </row>
    <row r="2404" spans="1:10" x14ac:dyDescent="0.25">
      <c r="A2404" s="1" t="s">
        <v>7388</v>
      </c>
      <c r="B2404" s="2">
        <v>192118373</v>
      </c>
      <c r="C2404" s="2" t="s">
        <v>661</v>
      </c>
      <c r="D2404" s="4">
        <v>16216.5</v>
      </c>
      <c r="E2404" s="1" t="s">
        <v>12</v>
      </c>
      <c r="F2404" s="1" t="s">
        <v>408</v>
      </c>
      <c r="G2404" s="1" t="s">
        <v>4058</v>
      </c>
      <c r="H2404" s="1" t="s">
        <v>7389</v>
      </c>
      <c r="I2404" s="1">
        <v>188218.71988704</v>
      </c>
      <c r="J2404" s="1" t="s">
        <v>7390</v>
      </c>
    </row>
    <row r="2405" spans="1:10" x14ac:dyDescent="0.25">
      <c r="A2405" s="1" t="s">
        <v>7391</v>
      </c>
      <c r="B2405" s="2">
        <v>782301506</v>
      </c>
      <c r="C2405" s="2" t="s">
        <v>217</v>
      </c>
      <c r="D2405" s="4">
        <v>38496.75</v>
      </c>
      <c r="E2405" s="1" t="s">
        <v>12</v>
      </c>
      <c r="F2405" s="1" t="s">
        <v>1815</v>
      </c>
      <c r="G2405" s="1" t="s">
        <v>4058</v>
      </c>
      <c r="H2405" s="1" t="s">
        <v>7392</v>
      </c>
      <c r="I2405" s="1">
        <v>121311.03802950001</v>
      </c>
      <c r="J2405" s="1" t="s">
        <v>7393</v>
      </c>
    </row>
    <row r="2406" spans="1:10" x14ac:dyDescent="0.25">
      <c r="A2406" s="1" t="s">
        <v>4776</v>
      </c>
      <c r="B2406" s="2">
        <v>168980799</v>
      </c>
      <c r="C2406" s="2" t="s">
        <v>698</v>
      </c>
      <c r="D2406" s="4">
        <v>18408</v>
      </c>
      <c r="E2406" s="1" t="s">
        <v>12</v>
      </c>
      <c r="F2406" s="1" t="s">
        <v>829</v>
      </c>
      <c r="G2406" s="1" t="s">
        <v>4058</v>
      </c>
      <c r="H2406" s="1" t="s">
        <v>7394</v>
      </c>
      <c r="I2406" s="1">
        <v>218308.483232</v>
      </c>
      <c r="J2406" s="1" t="s">
        <v>1458</v>
      </c>
    </row>
    <row r="2407" spans="1:10" x14ac:dyDescent="0.25">
      <c r="A2407" s="1" t="s">
        <v>7395</v>
      </c>
      <c r="B2407" s="2">
        <v>396197673</v>
      </c>
      <c r="C2407" s="2" t="s">
        <v>479</v>
      </c>
      <c r="D2407" s="4">
        <v>33383.25</v>
      </c>
      <c r="E2407" s="1" t="s">
        <v>12</v>
      </c>
      <c r="F2407" s="1" t="s">
        <v>93</v>
      </c>
      <c r="G2407" s="1" t="s">
        <v>4058</v>
      </c>
      <c r="H2407" s="1" t="s">
        <v>7396</v>
      </c>
      <c r="I2407" s="1">
        <v>133397.33394000001</v>
      </c>
      <c r="J2407" s="1" t="s">
        <v>7397</v>
      </c>
    </row>
    <row r="2408" spans="1:10" x14ac:dyDescent="0.25">
      <c r="A2408" s="1" t="s">
        <v>7398</v>
      </c>
      <c r="B2408" s="2">
        <v>549592626</v>
      </c>
      <c r="C2408" s="2" t="s">
        <v>162</v>
      </c>
      <c r="D2408" s="4">
        <v>15851.25</v>
      </c>
      <c r="E2408" s="1" t="s">
        <v>12</v>
      </c>
      <c r="F2408" s="1" t="s">
        <v>985</v>
      </c>
      <c r="G2408" s="1" t="s">
        <v>4058</v>
      </c>
      <c r="H2408" s="1" t="s">
        <v>7399</v>
      </c>
      <c r="I2408" s="1">
        <v>78678.679680000001</v>
      </c>
      <c r="J2408" s="1" t="s">
        <v>7400</v>
      </c>
    </row>
    <row r="2409" spans="1:10" x14ac:dyDescent="0.25">
      <c r="A2409" s="1" t="s">
        <v>7401</v>
      </c>
      <c r="B2409" s="2">
        <v>506585312</v>
      </c>
      <c r="C2409" s="2" t="s">
        <v>335</v>
      </c>
      <c r="D2409" s="4">
        <v>19869</v>
      </c>
      <c r="E2409" s="1" t="s">
        <v>12</v>
      </c>
      <c r="F2409" s="1" t="s">
        <v>471</v>
      </c>
      <c r="G2409" s="1" t="s">
        <v>4058</v>
      </c>
      <c r="H2409" s="1" t="s">
        <v>7402</v>
      </c>
      <c r="I2409" s="1">
        <v>57205.686328559997</v>
      </c>
      <c r="J2409" s="1" t="s">
        <v>7403</v>
      </c>
    </row>
    <row r="2410" spans="1:10" x14ac:dyDescent="0.25">
      <c r="A2410" s="1" t="s">
        <v>7404</v>
      </c>
      <c r="B2410" s="2">
        <v>706239371</v>
      </c>
      <c r="C2410" s="2" t="s">
        <v>77</v>
      </c>
      <c r="D2410" s="4">
        <v>23521.5</v>
      </c>
      <c r="E2410" s="1" t="s">
        <v>12</v>
      </c>
      <c r="F2410" s="1" t="s">
        <v>241</v>
      </c>
      <c r="G2410" s="1" t="s">
        <v>4058</v>
      </c>
      <c r="H2410" s="1" t="s">
        <v>7405</v>
      </c>
      <c r="I2410" s="1">
        <v>330127.17620652</v>
      </c>
      <c r="J2410" s="1" t="s">
        <v>7406</v>
      </c>
    </row>
    <row r="2411" spans="1:10" x14ac:dyDescent="0.25">
      <c r="A2411" s="1" t="s">
        <v>7407</v>
      </c>
      <c r="B2411" s="2">
        <v>961710120</v>
      </c>
      <c r="C2411" s="2" t="s">
        <v>143</v>
      </c>
      <c r="D2411" s="4">
        <v>34479</v>
      </c>
      <c r="E2411" s="1" t="s">
        <v>12</v>
      </c>
      <c r="F2411" s="1" t="s">
        <v>318</v>
      </c>
      <c r="G2411" s="1" t="s">
        <v>4058</v>
      </c>
      <c r="H2411" s="1" t="s">
        <v>7408</v>
      </c>
      <c r="I2411" s="1">
        <v>366623.71103160002</v>
      </c>
      <c r="J2411" s="1" t="s">
        <v>7409</v>
      </c>
    </row>
    <row r="2412" spans="1:10" x14ac:dyDescent="0.25">
      <c r="A2412" s="1" t="s">
        <v>7410</v>
      </c>
      <c r="B2412" s="2">
        <v>827014686</v>
      </c>
      <c r="C2412" s="2" t="s">
        <v>479</v>
      </c>
      <c r="D2412" s="4">
        <v>33383.25</v>
      </c>
      <c r="E2412" s="1" t="s">
        <v>12</v>
      </c>
      <c r="F2412" s="1" t="s">
        <v>491</v>
      </c>
      <c r="G2412" s="1" t="s">
        <v>4058</v>
      </c>
      <c r="H2412" s="1" t="s">
        <v>7411</v>
      </c>
      <c r="I2412" s="1">
        <v>121171.77552720001</v>
      </c>
      <c r="J2412" s="1" t="s">
        <v>7412</v>
      </c>
    </row>
    <row r="2413" spans="1:10" x14ac:dyDescent="0.25">
      <c r="A2413" s="1" t="s">
        <v>7413</v>
      </c>
      <c r="B2413" s="2">
        <v>643055435</v>
      </c>
      <c r="C2413" s="2" t="s">
        <v>479</v>
      </c>
      <c r="D2413" s="4">
        <v>33383.25</v>
      </c>
      <c r="E2413" s="1" t="s">
        <v>12</v>
      </c>
      <c r="F2413" s="1" t="s">
        <v>1479</v>
      </c>
      <c r="G2413" s="1" t="s">
        <v>4058</v>
      </c>
      <c r="H2413" s="1" t="s">
        <v>7414</v>
      </c>
      <c r="I2413" s="1">
        <v>396576.48732408002</v>
      </c>
      <c r="J2413" s="1" t="s">
        <v>7415</v>
      </c>
    </row>
    <row r="2414" spans="1:10" x14ac:dyDescent="0.25">
      <c r="A2414" s="1" t="s">
        <v>7416</v>
      </c>
      <c r="B2414" s="2">
        <v>192166510</v>
      </c>
      <c r="C2414" s="2" t="s">
        <v>52</v>
      </c>
      <c r="D2414" s="4">
        <v>20234.25</v>
      </c>
      <c r="E2414" s="1" t="s">
        <v>12</v>
      </c>
      <c r="F2414" s="1" t="s">
        <v>675</v>
      </c>
      <c r="G2414" s="1" t="s">
        <v>4058</v>
      </c>
      <c r="H2414" s="1" t="s">
        <v>7417</v>
      </c>
      <c r="I2414" s="1">
        <v>279528.12342000002</v>
      </c>
      <c r="J2414" s="1" t="s">
        <v>7418</v>
      </c>
    </row>
    <row r="2415" spans="1:10" x14ac:dyDescent="0.25">
      <c r="A2415" s="1" t="s">
        <v>7419</v>
      </c>
      <c r="B2415" s="2">
        <v>169708434</v>
      </c>
      <c r="C2415" s="2" t="s">
        <v>143</v>
      </c>
      <c r="D2415" s="4">
        <v>34479</v>
      </c>
      <c r="E2415" s="1" t="s">
        <v>12</v>
      </c>
      <c r="F2415" s="1" t="s">
        <v>721</v>
      </c>
      <c r="G2415" s="1" t="s">
        <v>4058</v>
      </c>
      <c r="H2415" s="1" t="s">
        <v>7420</v>
      </c>
      <c r="I2415" s="1">
        <v>236084.41800000001</v>
      </c>
      <c r="J2415" s="1" t="s">
        <v>7421</v>
      </c>
    </row>
    <row r="2416" spans="1:10" x14ac:dyDescent="0.25">
      <c r="A2416" s="1" t="s">
        <v>7422</v>
      </c>
      <c r="B2416" s="2">
        <v>204290788</v>
      </c>
      <c r="C2416" s="2" t="s">
        <v>217</v>
      </c>
      <c r="D2416" s="4">
        <v>38496.75</v>
      </c>
      <c r="E2416" s="1" t="s">
        <v>12</v>
      </c>
      <c r="F2416" s="1" t="s">
        <v>13</v>
      </c>
      <c r="G2416" s="1" t="s">
        <v>4220</v>
      </c>
      <c r="H2416" s="1" t="s">
        <v>7423</v>
      </c>
      <c r="I2416" s="1">
        <v>37222.341986879997</v>
      </c>
      <c r="J2416" s="1" t="s">
        <v>7424</v>
      </c>
    </row>
    <row r="2417" spans="1:10" x14ac:dyDescent="0.25">
      <c r="A2417" s="1" t="s">
        <v>7425</v>
      </c>
      <c r="B2417" s="2">
        <v>806999634</v>
      </c>
      <c r="C2417" s="2" t="s">
        <v>72</v>
      </c>
      <c r="D2417" s="4">
        <v>34844.25</v>
      </c>
      <c r="E2417" s="1" t="s">
        <v>12</v>
      </c>
      <c r="F2417" s="1" t="s">
        <v>1426</v>
      </c>
      <c r="G2417" s="1" t="s">
        <v>4220</v>
      </c>
      <c r="H2417" s="1" t="s">
        <v>7426</v>
      </c>
      <c r="I2417" s="1">
        <v>186134.11549920001</v>
      </c>
      <c r="J2417" s="1" t="s">
        <v>7427</v>
      </c>
    </row>
    <row r="2418" spans="1:10" x14ac:dyDescent="0.25">
      <c r="A2418" s="1" t="s">
        <v>7428</v>
      </c>
      <c r="B2418" s="2">
        <v>177401884</v>
      </c>
      <c r="C2418" s="2" t="s">
        <v>348</v>
      </c>
      <c r="D2418" s="4">
        <v>28635</v>
      </c>
      <c r="E2418" s="1" t="s">
        <v>12</v>
      </c>
      <c r="F2418" s="1" t="s">
        <v>106</v>
      </c>
      <c r="G2418" s="1" t="s">
        <v>4220</v>
      </c>
      <c r="H2418" s="1" t="s">
        <v>7429</v>
      </c>
      <c r="I2418" s="1">
        <v>96817.519344</v>
      </c>
      <c r="J2418" s="1" t="s">
        <v>7430</v>
      </c>
    </row>
    <row r="2419" spans="1:10" x14ac:dyDescent="0.25">
      <c r="A2419" s="1" t="s">
        <v>7431</v>
      </c>
      <c r="B2419" s="2">
        <v>438195116</v>
      </c>
      <c r="C2419" s="2" t="s">
        <v>380</v>
      </c>
      <c r="D2419" s="4">
        <v>14390.25</v>
      </c>
      <c r="E2419" s="1" t="s">
        <v>12</v>
      </c>
      <c r="F2419" s="1" t="s">
        <v>1517</v>
      </c>
      <c r="G2419" s="1" t="s">
        <v>4220</v>
      </c>
      <c r="H2419" s="1" t="s">
        <v>7432</v>
      </c>
      <c r="I2419" s="1">
        <v>113996.77876926</v>
      </c>
      <c r="J2419" s="1" t="s">
        <v>7433</v>
      </c>
    </row>
    <row r="2420" spans="1:10" x14ac:dyDescent="0.25">
      <c r="A2420" s="1" t="s">
        <v>7434</v>
      </c>
      <c r="B2420" s="2">
        <v>824571393</v>
      </c>
      <c r="C2420" s="2" t="s">
        <v>245</v>
      </c>
      <c r="D2420" s="4">
        <v>19503.75</v>
      </c>
      <c r="E2420" s="1" t="s">
        <v>12</v>
      </c>
      <c r="F2420" s="1" t="s">
        <v>569</v>
      </c>
      <c r="G2420" s="1" t="s">
        <v>4220</v>
      </c>
      <c r="H2420" s="1" t="s">
        <v>7435</v>
      </c>
      <c r="I2420" s="1">
        <v>170069.58423000001</v>
      </c>
      <c r="J2420" s="1" t="s">
        <v>7436</v>
      </c>
    </row>
    <row r="2421" spans="1:10" x14ac:dyDescent="0.25">
      <c r="A2421" s="1" t="s">
        <v>7437</v>
      </c>
      <c r="B2421" s="2">
        <v>83944774</v>
      </c>
      <c r="C2421" s="2" t="s">
        <v>92</v>
      </c>
      <c r="D2421" s="4">
        <v>29000.25</v>
      </c>
      <c r="E2421" s="1" t="s">
        <v>12</v>
      </c>
      <c r="F2421" s="1" t="s">
        <v>598</v>
      </c>
      <c r="G2421" s="1" t="s">
        <v>4220</v>
      </c>
      <c r="H2421" s="1" t="s">
        <v>7438</v>
      </c>
      <c r="I2421" s="1">
        <v>127718.28765696</v>
      </c>
      <c r="J2421" s="1" t="s">
        <v>7439</v>
      </c>
    </row>
    <row r="2422" spans="1:10" x14ac:dyDescent="0.25">
      <c r="A2422" s="1" t="s">
        <v>7440</v>
      </c>
      <c r="B2422" s="2">
        <v>277038324</v>
      </c>
      <c r="C2422" s="2" t="s">
        <v>245</v>
      </c>
      <c r="D2422" s="4">
        <v>19503.75</v>
      </c>
      <c r="E2422" s="1" t="s">
        <v>12</v>
      </c>
      <c r="F2422" s="1" t="s">
        <v>310</v>
      </c>
      <c r="G2422" s="1" t="s">
        <v>4220</v>
      </c>
      <c r="H2422" s="1" t="s">
        <v>7441</v>
      </c>
      <c r="I2422" s="1">
        <v>23452.744196</v>
      </c>
      <c r="J2422" s="1" t="s">
        <v>7442</v>
      </c>
    </row>
    <row r="2423" spans="1:10" x14ac:dyDescent="0.25">
      <c r="A2423" s="1" t="s">
        <v>7443</v>
      </c>
      <c r="B2423" s="2">
        <v>825936254</v>
      </c>
      <c r="C2423" s="2" t="s">
        <v>273</v>
      </c>
      <c r="D2423" s="4">
        <v>20964.75</v>
      </c>
      <c r="E2423" s="1" t="s">
        <v>12</v>
      </c>
      <c r="F2423" s="1" t="s">
        <v>978</v>
      </c>
      <c r="G2423" s="1" t="s">
        <v>4220</v>
      </c>
      <c r="H2423" s="1" t="s">
        <v>7444</v>
      </c>
      <c r="I2423" s="1">
        <v>30989.660970239998</v>
      </c>
      <c r="J2423" s="1" t="s">
        <v>7445</v>
      </c>
    </row>
    <row r="2424" spans="1:10" x14ac:dyDescent="0.25">
      <c r="A2424" s="1" t="s">
        <v>7446</v>
      </c>
      <c r="B2424" s="2">
        <v>794705385</v>
      </c>
      <c r="C2424" s="2" t="s">
        <v>82</v>
      </c>
      <c r="D2424" s="4">
        <v>16947</v>
      </c>
      <c r="E2424" s="1" t="s">
        <v>12</v>
      </c>
      <c r="F2424" s="1" t="s">
        <v>1840</v>
      </c>
      <c r="G2424" s="1" t="s">
        <v>4220</v>
      </c>
      <c r="H2424" s="1" t="s">
        <v>7447</v>
      </c>
      <c r="I2424" s="1">
        <v>184674.748284</v>
      </c>
      <c r="J2424" s="1" t="s">
        <v>7448</v>
      </c>
    </row>
    <row r="2425" spans="1:10" x14ac:dyDescent="0.25">
      <c r="A2425" s="1" t="s">
        <v>7449</v>
      </c>
      <c r="B2425" s="2">
        <v>912361340</v>
      </c>
      <c r="C2425" s="2" t="s">
        <v>226</v>
      </c>
      <c r="D2425" s="4">
        <v>31557</v>
      </c>
      <c r="E2425" s="1" t="s">
        <v>12</v>
      </c>
      <c r="F2425" s="1" t="s">
        <v>636</v>
      </c>
      <c r="G2425" s="1" t="s">
        <v>4220</v>
      </c>
      <c r="H2425" s="1" t="s">
        <v>7450</v>
      </c>
      <c r="I2425" s="1">
        <v>39899.460780000001</v>
      </c>
      <c r="J2425" s="1" t="s">
        <v>7451</v>
      </c>
    </row>
    <row r="2426" spans="1:10" x14ac:dyDescent="0.25">
      <c r="A2426" s="1" t="s">
        <v>7452</v>
      </c>
      <c r="B2426" s="2">
        <v>277557948</v>
      </c>
      <c r="C2426" s="2" t="s">
        <v>434</v>
      </c>
      <c r="D2426" s="4">
        <v>28269.75</v>
      </c>
      <c r="E2426" s="1" t="s">
        <v>12</v>
      </c>
      <c r="F2426" s="1" t="s">
        <v>598</v>
      </c>
      <c r="G2426" s="1" t="s">
        <v>4220</v>
      </c>
      <c r="H2426" s="1" t="s">
        <v>7453</v>
      </c>
      <c r="I2426" s="1">
        <v>243830.84222952</v>
      </c>
      <c r="J2426" s="1" t="s">
        <v>7454</v>
      </c>
    </row>
    <row r="2427" spans="1:10" x14ac:dyDescent="0.25">
      <c r="A2427" s="1" t="s">
        <v>7455</v>
      </c>
      <c r="B2427" s="2">
        <v>829392885</v>
      </c>
      <c r="C2427" s="2" t="s">
        <v>245</v>
      </c>
      <c r="D2427" s="4">
        <v>19503.75</v>
      </c>
      <c r="E2427" s="1" t="s">
        <v>12</v>
      </c>
      <c r="F2427" s="1" t="s">
        <v>1426</v>
      </c>
      <c r="G2427" s="1" t="s">
        <v>4220</v>
      </c>
      <c r="H2427" s="1" t="s">
        <v>7456</v>
      </c>
      <c r="I2427" s="1">
        <v>411757.52795631997</v>
      </c>
      <c r="J2427" s="1" t="s">
        <v>7457</v>
      </c>
    </row>
    <row r="2428" spans="1:10" x14ac:dyDescent="0.25">
      <c r="A2428" s="1" t="s">
        <v>7458</v>
      </c>
      <c r="B2428" s="2">
        <v>452295452</v>
      </c>
      <c r="C2428" s="2" t="s">
        <v>33</v>
      </c>
      <c r="D2428" s="4">
        <v>13659.75</v>
      </c>
      <c r="E2428" s="1" t="s">
        <v>12</v>
      </c>
      <c r="F2428" s="1" t="s">
        <v>527</v>
      </c>
      <c r="G2428" s="1" t="s">
        <v>4220</v>
      </c>
      <c r="H2428" s="1" t="s">
        <v>7459</v>
      </c>
      <c r="I2428" s="1">
        <v>231548.92913880001</v>
      </c>
      <c r="J2428" s="1" t="s">
        <v>7460</v>
      </c>
    </row>
    <row r="2429" spans="1:10" x14ac:dyDescent="0.25">
      <c r="A2429" s="1" t="s">
        <v>7461</v>
      </c>
      <c r="B2429" s="2">
        <v>435481821</v>
      </c>
      <c r="C2429" s="2" t="s">
        <v>862</v>
      </c>
      <c r="D2429" s="4">
        <v>24617.25</v>
      </c>
      <c r="E2429" s="1" t="s">
        <v>12</v>
      </c>
      <c r="F2429" s="1" t="s">
        <v>172</v>
      </c>
      <c r="G2429" s="1" t="s">
        <v>4220</v>
      </c>
      <c r="H2429" s="1" t="s">
        <v>7462</v>
      </c>
      <c r="I2429" s="1">
        <v>55338.840691680001</v>
      </c>
      <c r="J2429" s="1" t="s">
        <v>7463</v>
      </c>
    </row>
    <row r="2430" spans="1:10" x14ac:dyDescent="0.25">
      <c r="A2430" s="1" t="s">
        <v>7464</v>
      </c>
      <c r="B2430" s="2">
        <v>998295516</v>
      </c>
      <c r="C2430" s="2" t="s">
        <v>203</v>
      </c>
      <c r="D2430" s="4">
        <v>27539.25</v>
      </c>
      <c r="E2430" s="1" t="s">
        <v>12</v>
      </c>
      <c r="F2430" s="1" t="s">
        <v>185</v>
      </c>
      <c r="G2430" s="1" t="s">
        <v>4220</v>
      </c>
      <c r="H2430" s="1" t="s">
        <v>7465</v>
      </c>
      <c r="I2430" s="1">
        <v>237200.27438250001</v>
      </c>
      <c r="J2430" s="1" t="s">
        <v>7466</v>
      </c>
    </row>
    <row r="2431" spans="1:10" x14ac:dyDescent="0.25">
      <c r="A2431" s="1" t="s">
        <v>7467</v>
      </c>
      <c r="B2431" s="2">
        <v>33289021</v>
      </c>
      <c r="C2431" s="2" t="s">
        <v>162</v>
      </c>
      <c r="D2431" s="4">
        <v>15851.25</v>
      </c>
      <c r="E2431" s="1" t="s">
        <v>12</v>
      </c>
      <c r="F2431" s="1" t="s">
        <v>1610</v>
      </c>
      <c r="G2431" s="1" t="s">
        <v>4220</v>
      </c>
      <c r="H2431" s="1" t="s">
        <v>7468</v>
      </c>
      <c r="I2431" s="1">
        <v>84832.562360700002</v>
      </c>
      <c r="J2431" s="1" t="s">
        <v>7469</v>
      </c>
    </row>
    <row r="2432" spans="1:10" x14ac:dyDescent="0.25">
      <c r="A2432" s="1" t="s">
        <v>7470</v>
      </c>
      <c r="B2432" s="2">
        <v>919464811</v>
      </c>
      <c r="C2432" s="2" t="s">
        <v>194</v>
      </c>
      <c r="D2432" s="4">
        <v>30826.5</v>
      </c>
      <c r="E2432" s="1" t="s">
        <v>12</v>
      </c>
      <c r="F2432" s="1" t="s">
        <v>1076</v>
      </c>
      <c r="G2432" s="1" t="s">
        <v>4220</v>
      </c>
      <c r="H2432" s="1" t="s">
        <v>7471</v>
      </c>
      <c r="I2432" s="1">
        <v>114718.87157472</v>
      </c>
      <c r="J2432" s="1" t="s">
        <v>7472</v>
      </c>
    </row>
    <row r="2433" spans="1:10" x14ac:dyDescent="0.25">
      <c r="A2433" s="1" t="s">
        <v>7473</v>
      </c>
      <c r="B2433" s="2">
        <v>963425424</v>
      </c>
      <c r="C2433" s="2" t="s">
        <v>240</v>
      </c>
      <c r="D2433" s="4">
        <v>22060.5</v>
      </c>
      <c r="E2433" s="1" t="s">
        <v>12</v>
      </c>
      <c r="F2433" s="1" t="s">
        <v>181</v>
      </c>
      <c r="G2433" s="1" t="s">
        <v>4220</v>
      </c>
      <c r="H2433" s="1" t="s">
        <v>7474</v>
      </c>
      <c r="I2433" s="1">
        <v>13862.203971839999</v>
      </c>
      <c r="J2433" s="1" t="s">
        <v>7475</v>
      </c>
    </row>
    <row r="2434" spans="1:10" x14ac:dyDescent="0.25">
      <c r="A2434" s="1" t="s">
        <v>7476</v>
      </c>
      <c r="B2434" s="2">
        <v>399333778</v>
      </c>
      <c r="C2434" s="2" t="s">
        <v>77</v>
      </c>
      <c r="D2434" s="4">
        <v>23521.5</v>
      </c>
      <c r="E2434" s="1" t="s">
        <v>12</v>
      </c>
      <c r="F2434" s="1" t="s">
        <v>1927</v>
      </c>
      <c r="G2434" s="1" t="s">
        <v>4220</v>
      </c>
      <c r="H2434" s="1" t="s">
        <v>7477</v>
      </c>
      <c r="I2434" s="1">
        <v>1385917.6549608</v>
      </c>
      <c r="J2434" s="1" t="s">
        <v>7478</v>
      </c>
    </row>
    <row r="2435" spans="1:10" x14ac:dyDescent="0.25">
      <c r="A2435" s="1" t="s">
        <v>7479</v>
      </c>
      <c r="B2435" s="2">
        <v>860881991</v>
      </c>
      <c r="C2435" s="2" t="s">
        <v>212</v>
      </c>
      <c r="D2435" s="4">
        <v>24252</v>
      </c>
      <c r="E2435" s="1" t="s">
        <v>12</v>
      </c>
      <c r="F2435" s="1" t="s">
        <v>509</v>
      </c>
      <c r="G2435" s="1" t="s">
        <v>4220</v>
      </c>
      <c r="H2435" s="1" t="s">
        <v>7480</v>
      </c>
      <c r="I2435" s="1">
        <v>181891.29676872</v>
      </c>
      <c r="J2435" s="1" t="s">
        <v>7481</v>
      </c>
    </row>
    <row r="2436" spans="1:10" x14ac:dyDescent="0.25">
      <c r="A2436" s="1" t="s">
        <v>7482</v>
      </c>
      <c r="B2436" s="2">
        <v>457442184</v>
      </c>
      <c r="C2436" s="2" t="s">
        <v>573</v>
      </c>
      <c r="D2436" s="4">
        <v>26808.75</v>
      </c>
      <c r="E2436" s="1" t="s">
        <v>12</v>
      </c>
      <c r="F2436" s="1" t="s">
        <v>1304</v>
      </c>
      <c r="G2436" s="1" t="s">
        <v>4220</v>
      </c>
      <c r="H2436" s="1" t="s">
        <v>7483</v>
      </c>
      <c r="I2436" s="1">
        <v>60404.164632</v>
      </c>
      <c r="J2436" s="1" t="s">
        <v>7484</v>
      </c>
    </row>
    <row r="2437" spans="1:10" x14ac:dyDescent="0.25">
      <c r="A2437" s="1" t="s">
        <v>7485</v>
      </c>
      <c r="B2437" s="2">
        <v>104892798</v>
      </c>
      <c r="C2437" s="2" t="s">
        <v>348</v>
      </c>
      <c r="D2437" s="4">
        <v>28635</v>
      </c>
      <c r="E2437" s="1" t="s">
        <v>12</v>
      </c>
      <c r="F2437" s="1" t="s">
        <v>1695</v>
      </c>
      <c r="G2437" s="1" t="s">
        <v>4220</v>
      </c>
      <c r="H2437" s="1" t="s">
        <v>7486</v>
      </c>
      <c r="I2437" s="1">
        <v>98362.378998</v>
      </c>
      <c r="J2437" s="1" t="s">
        <v>7487</v>
      </c>
    </row>
    <row r="2438" spans="1:10" x14ac:dyDescent="0.25">
      <c r="A2438" s="1" t="s">
        <v>7488</v>
      </c>
      <c r="B2438" s="2">
        <v>660647388</v>
      </c>
      <c r="C2438" s="2" t="s">
        <v>43</v>
      </c>
      <c r="D2438" s="4">
        <v>36670.5</v>
      </c>
      <c r="E2438" s="1" t="s">
        <v>12</v>
      </c>
      <c r="F2438" s="1" t="s">
        <v>1252</v>
      </c>
      <c r="G2438" s="1" t="s">
        <v>4220</v>
      </c>
      <c r="H2438" s="1" t="s">
        <v>7489</v>
      </c>
      <c r="I2438" s="1">
        <v>20460.630549919999</v>
      </c>
      <c r="J2438" s="1" t="s">
        <v>7490</v>
      </c>
    </row>
    <row r="2439" spans="1:10" x14ac:dyDescent="0.25">
      <c r="A2439" s="1" t="s">
        <v>7491</v>
      </c>
      <c r="B2439" s="2">
        <v>693757324</v>
      </c>
      <c r="C2439" s="2" t="s">
        <v>62</v>
      </c>
      <c r="D2439" s="4">
        <v>22791</v>
      </c>
      <c r="E2439" s="1" t="s">
        <v>12</v>
      </c>
      <c r="F2439" s="1" t="s">
        <v>88</v>
      </c>
      <c r="G2439" s="1" t="s">
        <v>4220</v>
      </c>
      <c r="H2439" s="1" t="s">
        <v>7492</v>
      </c>
      <c r="I2439" s="1">
        <v>48728.275714559997</v>
      </c>
      <c r="J2439" s="1" t="s">
        <v>7493</v>
      </c>
    </row>
    <row r="2440" spans="1:10" x14ac:dyDescent="0.25">
      <c r="A2440" s="1" t="s">
        <v>7494</v>
      </c>
      <c r="B2440" s="2">
        <v>177031782</v>
      </c>
      <c r="C2440" s="2" t="s">
        <v>606</v>
      </c>
      <c r="D2440" s="4">
        <v>23886.75</v>
      </c>
      <c r="E2440" s="1" t="s">
        <v>12</v>
      </c>
      <c r="F2440" s="1" t="s">
        <v>509</v>
      </c>
      <c r="G2440" s="1" t="s">
        <v>4220</v>
      </c>
      <c r="H2440" s="1" t="s">
        <v>7495</v>
      </c>
      <c r="I2440" s="1">
        <v>540876.39270192001</v>
      </c>
      <c r="J2440" s="1" t="s">
        <v>7496</v>
      </c>
    </row>
    <row r="2441" spans="1:10" x14ac:dyDescent="0.25">
      <c r="A2441" s="1" t="s">
        <v>7497</v>
      </c>
      <c r="B2441" s="2">
        <v>684228489</v>
      </c>
      <c r="C2441" s="2" t="s">
        <v>67</v>
      </c>
      <c r="D2441" s="4">
        <v>23156.25</v>
      </c>
      <c r="E2441" s="1" t="s">
        <v>12</v>
      </c>
      <c r="F2441" s="1" t="s">
        <v>784</v>
      </c>
      <c r="G2441" s="1" t="s">
        <v>4220</v>
      </c>
      <c r="H2441" s="1" t="s">
        <v>7498</v>
      </c>
      <c r="I2441" s="1">
        <v>152025.83744084</v>
      </c>
      <c r="J2441" s="1" t="s">
        <v>7499</v>
      </c>
    </row>
    <row r="2442" spans="1:10" x14ac:dyDescent="0.25">
      <c r="A2442" s="1" t="s">
        <v>7500</v>
      </c>
      <c r="B2442" s="2">
        <v>731806882</v>
      </c>
      <c r="C2442" s="2" t="s">
        <v>162</v>
      </c>
      <c r="D2442" s="4">
        <v>15851.25</v>
      </c>
      <c r="E2442" s="1" t="s">
        <v>12</v>
      </c>
      <c r="F2442" s="1" t="s">
        <v>1372</v>
      </c>
      <c r="G2442" s="1" t="s">
        <v>4220</v>
      </c>
      <c r="H2442" s="1" t="s">
        <v>7501</v>
      </c>
      <c r="I2442" s="1">
        <v>185658.155188</v>
      </c>
      <c r="J2442" s="1" t="s">
        <v>7502</v>
      </c>
    </row>
    <row r="2443" spans="1:10" x14ac:dyDescent="0.25">
      <c r="A2443" s="1" t="s">
        <v>7503</v>
      </c>
      <c r="B2443" s="2">
        <v>182801487</v>
      </c>
      <c r="C2443" s="2" t="s">
        <v>203</v>
      </c>
      <c r="D2443" s="4">
        <v>27539.25</v>
      </c>
      <c r="E2443" s="1" t="s">
        <v>12</v>
      </c>
      <c r="F2443" s="1" t="s">
        <v>286</v>
      </c>
      <c r="G2443" s="1" t="s">
        <v>4220</v>
      </c>
      <c r="H2443" s="1" t="s">
        <v>7504</v>
      </c>
      <c r="I2443" s="1">
        <v>122358.018126</v>
      </c>
      <c r="J2443" s="1" t="s">
        <v>7505</v>
      </c>
    </row>
    <row r="2444" spans="1:10" x14ac:dyDescent="0.25">
      <c r="A2444" s="1" t="s">
        <v>7506</v>
      </c>
      <c r="B2444" s="2">
        <v>373125639</v>
      </c>
      <c r="C2444" s="2" t="s">
        <v>18</v>
      </c>
      <c r="D2444" s="4">
        <v>33018</v>
      </c>
      <c r="E2444" s="1" t="s">
        <v>12</v>
      </c>
      <c r="F2444" s="1" t="s">
        <v>569</v>
      </c>
      <c r="G2444" s="1" t="s">
        <v>4220</v>
      </c>
      <c r="H2444" s="1" t="s">
        <v>7507</v>
      </c>
      <c r="I2444" s="1">
        <v>162982.2726</v>
      </c>
      <c r="J2444" s="1" t="s">
        <v>5452</v>
      </c>
    </row>
    <row r="2445" spans="1:10" x14ac:dyDescent="0.25">
      <c r="A2445" s="1" t="s">
        <v>7508</v>
      </c>
      <c r="B2445" s="2">
        <v>468039144</v>
      </c>
      <c r="C2445" s="2" t="s">
        <v>154</v>
      </c>
      <c r="D2445" s="4">
        <v>29730.75</v>
      </c>
      <c r="E2445" s="1" t="s">
        <v>12</v>
      </c>
      <c r="F2445" s="1" t="s">
        <v>1536</v>
      </c>
      <c r="G2445" s="1" t="s">
        <v>4220</v>
      </c>
      <c r="H2445" s="1" t="s">
        <v>7509</v>
      </c>
      <c r="I2445" s="1">
        <v>194096.96537399999</v>
      </c>
      <c r="J2445" s="1" t="s">
        <v>7510</v>
      </c>
    </row>
    <row r="2446" spans="1:10" x14ac:dyDescent="0.25">
      <c r="A2446" s="1" t="s">
        <v>7511</v>
      </c>
      <c r="B2446" s="2">
        <v>669755589</v>
      </c>
      <c r="C2446" s="2" t="s">
        <v>33</v>
      </c>
      <c r="D2446" s="4">
        <v>13659.75</v>
      </c>
      <c r="E2446" s="1" t="s">
        <v>12</v>
      </c>
      <c r="F2446" s="1" t="s">
        <v>1479</v>
      </c>
      <c r="G2446" s="1" t="s">
        <v>4220</v>
      </c>
      <c r="H2446" s="1" t="s">
        <v>7512</v>
      </c>
      <c r="I2446" s="1">
        <v>20523.081438720001</v>
      </c>
      <c r="J2446" s="1" t="s">
        <v>7513</v>
      </c>
    </row>
    <row r="2447" spans="1:10" x14ac:dyDescent="0.25">
      <c r="A2447" s="1" t="s">
        <v>7514</v>
      </c>
      <c r="B2447" s="2">
        <v>363781303</v>
      </c>
      <c r="C2447" s="2" t="s">
        <v>221</v>
      </c>
      <c r="D2447" s="4">
        <v>33748.5</v>
      </c>
      <c r="E2447" s="1" t="s">
        <v>12</v>
      </c>
      <c r="F2447" s="1" t="s">
        <v>172</v>
      </c>
      <c r="G2447" s="1" t="s">
        <v>4220</v>
      </c>
      <c r="H2447" s="1" t="s">
        <v>7515</v>
      </c>
      <c r="I2447" s="1">
        <v>94996.113129000005</v>
      </c>
      <c r="J2447" s="1" t="s">
        <v>7516</v>
      </c>
    </row>
    <row r="2448" spans="1:10" x14ac:dyDescent="0.25">
      <c r="A2448" s="1" t="s">
        <v>7517</v>
      </c>
      <c r="B2448" s="2">
        <v>961259213</v>
      </c>
      <c r="C2448" s="2" t="s">
        <v>226</v>
      </c>
      <c r="D2448" s="4">
        <v>31557</v>
      </c>
      <c r="E2448" s="1" t="s">
        <v>12</v>
      </c>
      <c r="F2448" s="1" t="s">
        <v>514</v>
      </c>
      <c r="G2448" s="1" t="s">
        <v>4220</v>
      </c>
      <c r="H2448" s="1" t="s">
        <v>7518</v>
      </c>
      <c r="I2448" s="1">
        <v>131881.7486896</v>
      </c>
      <c r="J2448" s="1" t="s">
        <v>7519</v>
      </c>
    </row>
    <row r="2449" spans="1:10" x14ac:dyDescent="0.25">
      <c r="A2449" s="1" t="s">
        <v>7520</v>
      </c>
      <c r="B2449" s="2">
        <v>223010951</v>
      </c>
      <c r="C2449" s="2" t="s">
        <v>129</v>
      </c>
      <c r="D2449" s="4">
        <v>15120.75</v>
      </c>
      <c r="E2449" s="1" t="s">
        <v>12</v>
      </c>
      <c r="F2449" s="1" t="s">
        <v>989</v>
      </c>
      <c r="G2449" s="1" t="s">
        <v>4220</v>
      </c>
      <c r="H2449" s="1" t="s">
        <v>7521</v>
      </c>
      <c r="I2449" s="1">
        <v>170325.78811560001</v>
      </c>
      <c r="J2449" s="1" t="s">
        <v>7522</v>
      </c>
    </row>
    <row r="2450" spans="1:10" x14ac:dyDescent="0.25">
      <c r="A2450" s="1" t="s">
        <v>7523</v>
      </c>
      <c r="B2450" s="2">
        <v>73292961</v>
      </c>
      <c r="C2450" s="2" t="s">
        <v>92</v>
      </c>
      <c r="D2450" s="4">
        <v>29000.25</v>
      </c>
      <c r="E2450" s="1" t="s">
        <v>12</v>
      </c>
      <c r="F2450" s="1" t="s">
        <v>408</v>
      </c>
      <c r="G2450" s="1" t="s">
        <v>4220</v>
      </c>
      <c r="H2450" s="1" t="s">
        <v>7524</v>
      </c>
      <c r="I2450" s="1">
        <v>125879.14228032</v>
      </c>
      <c r="J2450" s="1" t="s">
        <v>7525</v>
      </c>
    </row>
    <row r="2451" spans="1:10" x14ac:dyDescent="0.25">
      <c r="A2451" s="1" t="s">
        <v>3607</v>
      </c>
      <c r="B2451" s="2">
        <v>934537140</v>
      </c>
      <c r="C2451" s="2" t="s">
        <v>101</v>
      </c>
      <c r="D2451" s="4">
        <v>19138.5</v>
      </c>
      <c r="E2451" s="1" t="s">
        <v>12</v>
      </c>
      <c r="F2451" s="1" t="s">
        <v>93</v>
      </c>
      <c r="G2451" s="1" t="s">
        <v>4220</v>
      </c>
      <c r="H2451" s="1" t="s">
        <v>7526</v>
      </c>
      <c r="I2451" s="1">
        <v>1108161.3758076001</v>
      </c>
      <c r="J2451" s="1" t="s">
        <v>7527</v>
      </c>
    </row>
    <row r="2452" spans="1:10" x14ac:dyDescent="0.25">
      <c r="A2452" s="1" t="s">
        <v>7528</v>
      </c>
      <c r="B2452" s="2">
        <v>516336426</v>
      </c>
      <c r="C2452" s="2" t="s">
        <v>180</v>
      </c>
      <c r="D2452" s="4">
        <v>35940</v>
      </c>
      <c r="E2452" s="1" t="s">
        <v>12</v>
      </c>
      <c r="F2452" s="1" t="s">
        <v>2112</v>
      </c>
      <c r="G2452" s="1" t="s">
        <v>4220</v>
      </c>
      <c r="H2452" s="1" t="s">
        <v>7529</v>
      </c>
      <c r="I2452" s="1">
        <v>68713.326128159999</v>
      </c>
      <c r="J2452" s="1" t="s">
        <v>7530</v>
      </c>
    </row>
    <row r="2453" spans="1:10" x14ac:dyDescent="0.25">
      <c r="A2453" s="1" t="s">
        <v>7531</v>
      </c>
      <c r="B2453" s="2">
        <v>630758120</v>
      </c>
      <c r="C2453" s="2" t="s">
        <v>240</v>
      </c>
      <c r="D2453" s="4">
        <v>22060.5</v>
      </c>
      <c r="E2453" s="1" t="s">
        <v>12</v>
      </c>
      <c r="F2453" s="1" t="s">
        <v>274</v>
      </c>
      <c r="G2453" s="1" t="s">
        <v>4220</v>
      </c>
      <c r="H2453" s="1" t="s">
        <v>7532</v>
      </c>
      <c r="I2453" s="1">
        <v>295779.29155199998</v>
      </c>
      <c r="J2453" s="1" t="s">
        <v>7533</v>
      </c>
    </row>
    <row r="2454" spans="1:10" x14ac:dyDescent="0.25">
      <c r="A2454" s="1" t="s">
        <v>7534</v>
      </c>
      <c r="B2454" s="2">
        <v>513691723</v>
      </c>
      <c r="C2454" s="2" t="s">
        <v>298</v>
      </c>
      <c r="D2454" s="4">
        <v>38131.5</v>
      </c>
      <c r="E2454" s="1" t="s">
        <v>12</v>
      </c>
      <c r="F2454" s="1" t="s">
        <v>1517</v>
      </c>
      <c r="G2454" s="1" t="s">
        <v>4220</v>
      </c>
      <c r="H2454" s="1" t="s">
        <v>7535</v>
      </c>
      <c r="I2454" s="1">
        <v>79679.49076416</v>
      </c>
      <c r="J2454" s="1" t="s">
        <v>7536</v>
      </c>
    </row>
    <row r="2455" spans="1:10" x14ac:dyDescent="0.25">
      <c r="A2455" s="1" t="s">
        <v>7537</v>
      </c>
      <c r="B2455" s="2">
        <v>225676645</v>
      </c>
      <c r="C2455" s="2" t="s">
        <v>518</v>
      </c>
      <c r="D2455" s="4">
        <v>35574.75</v>
      </c>
      <c r="E2455" s="1" t="s">
        <v>12</v>
      </c>
      <c r="F2455" s="1" t="s">
        <v>909</v>
      </c>
      <c r="G2455" s="1" t="s">
        <v>4220</v>
      </c>
      <c r="H2455" s="1" t="s">
        <v>7538</v>
      </c>
      <c r="I2455" s="1">
        <v>157836.2751801</v>
      </c>
      <c r="J2455" s="1" t="s">
        <v>7539</v>
      </c>
    </row>
    <row r="2456" spans="1:10" x14ac:dyDescent="0.25">
      <c r="A2456" s="1" t="s">
        <v>7540</v>
      </c>
      <c r="B2456" s="2">
        <v>244003102</v>
      </c>
      <c r="C2456" s="2" t="s">
        <v>82</v>
      </c>
      <c r="D2456" s="4">
        <v>16947</v>
      </c>
      <c r="E2456" s="1" t="s">
        <v>12</v>
      </c>
      <c r="F2456" s="1" t="s">
        <v>353</v>
      </c>
      <c r="G2456" s="1" t="s">
        <v>4220</v>
      </c>
      <c r="H2456" s="1" t="s">
        <v>7541</v>
      </c>
      <c r="I2456" s="1">
        <v>34029.056879999996</v>
      </c>
      <c r="J2456" s="1" t="s">
        <v>7542</v>
      </c>
    </row>
    <row r="2457" spans="1:10" x14ac:dyDescent="0.25">
      <c r="A2457" s="1" t="s">
        <v>7543</v>
      </c>
      <c r="B2457" s="2">
        <v>453758837</v>
      </c>
      <c r="C2457" s="2" t="s">
        <v>869</v>
      </c>
      <c r="D2457" s="4">
        <v>17312.25</v>
      </c>
      <c r="E2457" s="1" t="s">
        <v>12</v>
      </c>
      <c r="F2457" s="1" t="s">
        <v>24</v>
      </c>
      <c r="G2457" s="1" t="s">
        <v>4220</v>
      </c>
      <c r="H2457" s="1" t="s">
        <v>7544</v>
      </c>
      <c r="I2457" s="1">
        <v>321053.81356799998</v>
      </c>
      <c r="J2457" s="1" t="s">
        <v>7545</v>
      </c>
    </row>
    <row r="2458" spans="1:10" x14ac:dyDescent="0.25">
      <c r="A2458" s="1" t="s">
        <v>7546</v>
      </c>
      <c r="B2458" s="2">
        <v>125201103</v>
      </c>
      <c r="C2458" s="2" t="s">
        <v>357</v>
      </c>
      <c r="D2458" s="4">
        <v>35209.5</v>
      </c>
      <c r="E2458" s="1" t="s">
        <v>12</v>
      </c>
      <c r="F2458" s="1" t="s">
        <v>591</v>
      </c>
      <c r="G2458" s="1" t="s">
        <v>4220</v>
      </c>
      <c r="H2458" s="1" t="s">
        <v>7547</v>
      </c>
      <c r="I2458" s="1">
        <v>17939.349824000001</v>
      </c>
      <c r="J2458" s="1" t="s">
        <v>7548</v>
      </c>
    </row>
    <row r="2459" spans="1:10" x14ac:dyDescent="0.25">
      <c r="A2459" s="1" t="s">
        <v>7549</v>
      </c>
      <c r="B2459" s="2">
        <v>679878638</v>
      </c>
      <c r="C2459" s="2" t="s">
        <v>82</v>
      </c>
      <c r="D2459" s="4">
        <v>16947</v>
      </c>
      <c r="E2459" s="1" t="s">
        <v>12</v>
      </c>
      <c r="F2459" s="1" t="s">
        <v>848</v>
      </c>
      <c r="G2459" s="1" t="s">
        <v>4220</v>
      </c>
      <c r="H2459" s="1" t="s">
        <v>7550</v>
      </c>
      <c r="I2459" s="1">
        <v>160835.57759999999</v>
      </c>
      <c r="J2459" s="1" t="s">
        <v>4737</v>
      </c>
    </row>
    <row r="2460" spans="1:10" x14ac:dyDescent="0.25">
      <c r="A2460" s="1" t="s">
        <v>7551</v>
      </c>
      <c r="B2460" s="2">
        <v>298370602</v>
      </c>
      <c r="C2460" s="2" t="s">
        <v>335</v>
      </c>
      <c r="D2460" s="4">
        <v>19869</v>
      </c>
      <c r="E2460" s="1" t="s">
        <v>12</v>
      </c>
      <c r="F2460" s="1" t="s">
        <v>1404</v>
      </c>
      <c r="G2460" s="1" t="s">
        <v>4220</v>
      </c>
      <c r="H2460" s="1" t="s">
        <v>7552</v>
      </c>
      <c r="I2460" s="1">
        <v>60838.020757799997</v>
      </c>
      <c r="J2460" s="1" t="s">
        <v>7553</v>
      </c>
    </row>
    <row r="2461" spans="1:10" x14ac:dyDescent="0.25">
      <c r="A2461" s="1" t="s">
        <v>7554</v>
      </c>
      <c r="B2461" s="2">
        <v>15770503</v>
      </c>
      <c r="C2461" s="2" t="s">
        <v>309</v>
      </c>
      <c r="D2461" s="4">
        <v>27904.5</v>
      </c>
      <c r="E2461" s="1" t="s">
        <v>12</v>
      </c>
      <c r="F2461" s="1" t="s">
        <v>361</v>
      </c>
      <c r="G2461" s="1" t="s">
        <v>4220</v>
      </c>
      <c r="H2461" s="1" t="s">
        <v>7555</v>
      </c>
      <c r="I2461" s="1">
        <v>137859.7980375</v>
      </c>
      <c r="J2461" s="1" t="s">
        <v>7556</v>
      </c>
    </row>
    <row r="2462" spans="1:10" x14ac:dyDescent="0.25">
      <c r="A2462" s="1" t="s">
        <v>7557</v>
      </c>
      <c r="B2462" s="2">
        <v>48126440</v>
      </c>
      <c r="C2462" s="2" t="s">
        <v>335</v>
      </c>
      <c r="D2462" s="4">
        <v>19869</v>
      </c>
      <c r="E2462" s="1" t="s">
        <v>12</v>
      </c>
      <c r="F2462" s="1" t="s">
        <v>222</v>
      </c>
      <c r="G2462" s="1" t="s">
        <v>4220</v>
      </c>
      <c r="H2462" s="1" t="s">
        <v>7558</v>
      </c>
      <c r="I2462" s="1">
        <v>279467.92093696003</v>
      </c>
      <c r="J2462" s="1" t="s">
        <v>7559</v>
      </c>
    </row>
    <row r="2463" spans="1:10" x14ac:dyDescent="0.25">
      <c r="A2463" s="1" t="s">
        <v>7560</v>
      </c>
      <c r="B2463" s="2">
        <v>723294343</v>
      </c>
      <c r="C2463" s="2" t="s">
        <v>452</v>
      </c>
      <c r="D2463" s="4">
        <v>26078.25</v>
      </c>
      <c r="E2463" s="1" t="s">
        <v>12</v>
      </c>
      <c r="F2463" s="1" t="s">
        <v>1702</v>
      </c>
      <c r="G2463" s="1" t="s">
        <v>4220</v>
      </c>
      <c r="H2463" s="1" t="s">
        <v>7561</v>
      </c>
      <c r="I2463" s="1">
        <v>171268.00761105001</v>
      </c>
      <c r="J2463" s="1" t="s">
        <v>7562</v>
      </c>
    </row>
    <row r="2464" spans="1:10" x14ac:dyDescent="0.25">
      <c r="A2464" s="1" t="s">
        <v>7563</v>
      </c>
      <c r="B2464" s="2">
        <v>761581783</v>
      </c>
      <c r="C2464" s="2" t="s">
        <v>11</v>
      </c>
      <c r="D2464" s="4">
        <v>36305.25</v>
      </c>
      <c r="E2464" s="1" t="s">
        <v>12</v>
      </c>
      <c r="F2464" s="1" t="s">
        <v>4364</v>
      </c>
      <c r="G2464" s="1" t="s">
        <v>4220</v>
      </c>
      <c r="H2464" s="1" t="s">
        <v>7564</v>
      </c>
      <c r="I2464" s="1">
        <v>55589.020549920002</v>
      </c>
      <c r="J2464" s="1" t="s">
        <v>7565</v>
      </c>
    </row>
    <row r="2465" spans="1:10" x14ac:dyDescent="0.25">
      <c r="A2465" s="1" t="s">
        <v>7566</v>
      </c>
      <c r="B2465" s="2">
        <v>873447667</v>
      </c>
      <c r="C2465" s="2" t="s">
        <v>357</v>
      </c>
      <c r="D2465" s="4">
        <v>35209.5</v>
      </c>
      <c r="E2465" s="1" t="s">
        <v>12</v>
      </c>
      <c r="F2465" s="1" t="s">
        <v>1576</v>
      </c>
      <c r="G2465" s="1" t="s">
        <v>4220</v>
      </c>
      <c r="H2465" s="1" t="s">
        <v>7567</v>
      </c>
      <c r="I2465" s="1">
        <v>549815.88627401995</v>
      </c>
      <c r="J2465" s="1" t="s">
        <v>7568</v>
      </c>
    </row>
    <row r="2466" spans="1:10" x14ac:dyDescent="0.25">
      <c r="A2466" s="1" t="s">
        <v>7569</v>
      </c>
      <c r="B2466" s="2">
        <v>796584522</v>
      </c>
      <c r="C2466" s="2" t="s">
        <v>862</v>
      </c>
      <c r="D2466" s="4">
        <v>24617.25</v>
      </c>
      <c r="E2466" s="1" t="s">
        <v>12</v>
      </c>
      <c r="F2466" s="1" t="s">
        <v>1277</v>
      </c>
      <c r="G2466" s="1" t="s">
        <v>4220</v>
      </c>
      <c r="H2466" s="1" t="s">
        <v>7570</v>
      </c>
      <c r="I2466" s="1">
        <v>118842.2496</v>
      </c>
      <c r="J2466" s="1" t="s">
        <v>7571</v>
      </c>
    </row>
    <row r="2467" spans="1:10" x14ac:dyDescent="0.25">
      <c r="A2467" s="1" t="s">
        <v>7572</v>
      </c>
      <c r="B2467" s="2">
        <v>537270977</v>
      </c>
      <c r="C2467" s="2" t="s">
        <v>869</v>
      </c>
      <c r="D2467" s="4">
        <v>17312.25</v>
      </c>
      <c r="E2467" s="1" t="s">
        <v>12</v>
      </c>
      <c r="F2467" s="1" t="s">
        <v>222</v>
      </c>
      <c r="G2467" s="1" t="s">
        <v>4220</v>
      </c>
      <c r="H2467" s="1" t="s">
        <v>7573</v>
      </c>
      <c r="I2467" s="1">
        <v>525118.59280295996</v>
      </c>
      <c r="J2467" s="1" t="s">
        <v>7574</v>
      </c>
    </row>
    <row r="2468" spans="1:10" x14ac:dyDescent="0.25">
      <c r="A2468" s="1" t="s">
        <v>7575</v>
      </c>
      <c r="B2468" s="2">
        <v>18161339</v>
      </c>
      <c r="C2468" s="2" t="s">
        <v>862</v>
      </c>
      <c r="D2468" s="4">
        <v>24617.25</v>
      </c>
      <c r="E2468" s="1" t="s">
        <v>12</v>
      </c>
      <c r="F2468" s="1" t="s">
        <v>514</v>
      </c>
      <c r="G2468" s="1" t="s">
        <v>4220</v>
      </c>
      <c r="H2468" s="1" t="s">
        <v>7576</v>
      </c>
      <c r="I2468" s="1">
        <v>32683.830600959998</v>
      </c>
      <c r="J2468" s="1" t="s">
        <v>7577</v>
      </c>
    </row>
    <row r="2469" spans="1:10" x14ac:dyDescent="0.25">
      <c r="A2469" s="1" t="s">
        <v>7578</v>
      </c>
      <c r="B2469" s="2">
        <v>760954225</v>
      </c>
      <c r="C2469" s="2" t="s">
        <v>38</v>
      </c>
      <c r="D2469" s="4">
        <v>21330</v>
      </c>
      <c r="E2469" s="1" t="s">
        <v>12</v>
      </c>
      <c r="F2469" s="1" t="s">
        <v>78</v>
      </c>
      <c r="G2469" s="1" t="s">
        <v>4220</v>
      </c>
      <c r="H2469" s="1" t="s">
        <v>7579</v>
      </c>
      <c r="I2469" s="1">
        <v>54451.527435000004</v>
      </c>
      <c r="J2469" s="1" t="s">
        <v>7580</v>
      </c>
    </row>
    <row r="2470" spans="1:10" x14ac:dyDescent="0.25">
      <c r="A2470" s="1" t="s">
        <v>7581</v>
      </c>
      <c r="B2470" s="2">
        <v>924740704</v>
      </c>
      <c r="C2470" s="2" t="s">
        <v>167</v>
      </c>
      <c r="D2470" s="4">
        <v>18773.25</v>
      </c>
      <c r="E2470" s="1" t="s">
        <v>12</v>
      </c>
      <c r="F2470" s="1" t="s">
        <v>774</v>
      </c>
      <c r="G2470" s="1" t="s">
        <v>4220</v>
      </c>
      <c r="H2470" s="1" t="s">
        <v>7582</v>
      </c>
      <c r="I2470" s="1">
        <v>57091.94712656</v>
      </c>
      <c r="J2470" s="1" t="s">
        <v>7583</v>
      </c>
    </row>
    <row r="2471" spans="1:10" x14ac:dyDescent="0.25">
      <c r="A2471" s="1" t="s">
        <v>7584</v>
      </c>
      <c r="B2471" s="2">
        <v>678550692</v>
      </c>
      <c r="C2471" s="2" t="s">
        <v>568</v>
      </c>
      <c r="D2471" s="4">
        <v>25713</v>
      </c>
      <c r="E2471" s="1" t="s">
        <v>12</v>
      </c>
      <c r="F2471" s="1" t="s">
        <v>318</v>
      </c>
      <c r="G2471" s="1" t="s">
        <v>4220</v>
      </c>
      <c r="H2471" s="1" t="s">
        <v>7585</v>
      </c>
      <c r="I2471" s="1">
        <v>154455.09466725</v>
      </c>
      <c r="J2471" s="1" t="s">
        <v>7586</v>
      </c>
    </row>
    <row r="2472" spans="1:10" x14ac:dyDescent="0.25">
      <c r="A2472" s="1" t="s">
        <v>7587</v>
      </c>
      <c r="B2472" s="2">
        <v>724574296</v>
      </c>
      <c r="C2472" s="2" t="s">
        <v>101</v>
      </c>
      <c r="D2472" s="4">
        <v>19138.5</v>
      </c>
      <c r="E2472" s="1" t="s">
        <v>12</v>
      </c>
      <c r="F2472" s="1" t="s">
        <v>675</v>
      </c>
      <c r="G2472" s="1" t="s">
        <v>4220</v>
      </c>
      <c r="H2472" s="1" t="s">
        <v>7588</v>
      </c>
      <c r="I2472" s="1">
        <v>357177.38313600002</v>
      </c>
      <c r="J2472" s="1" t="s">
        <v>7589</v>
      </c>
    </row>
    <row r="2473" spans="1:10" x14ac:dyDescent="0.25">
      <c r="A2473" s="1" t="s">
        <v>7590</v>
      </c>
      <c r="B2473" s="2">
        <v>143602533</v>
      </c>
      <c r="C2473" s="2" t="s">
        <v>862</v>
      </c>
      <c r="D2473" s="4">
        <v>24617.25</v>
      </c>
      <c r="E2473" s="1" t="s">
        <v>12</v>
      </c>
      <c r="F2473" s="1" t="s">
        <v>1576</v>
      </c>
      <c r="G2473" s="1" t="s">
        <v>4220</v>
      </c>
      <c r="H2473" s="1" t="s">
        <v>7591</v>
      </c>
      <c r="I2473" s="1">
        <v>145958.24266039999</v>
      </c>
      <c r="J2473" s="1" t="s">
        <v>7592</v>
      </c>
    </row>
    <row r="2474" spans="1:10" x14ac:dyDescent="0.25">
      <c r="A2474" s="1" t="s">
        <v>7593</v>
      </c>
      <c r="B2474" s="2">
        <v>823906903</v>
      </c>
      <c r="C2474" s="2" t="s">
        <v>498</v>
      </c>
      <c r="D2474" s="4">
        <v>37766.25</v>
      </c>
      <c r="E2474" s="1" t="s">
        <v>12</v>
      </c>
      <c r="F2474" s="1" t="s">
        <v>1047</v>
      </c>
      <c r="G2474" s="1" t="s">
        <v>4220</v>
      </c>
      <c r="H2474" s="1" t="s">
        <v>7594</v>
      </c>
      <c r="I2474" s="1">
        <v>94171.899191400007</v>
      </c>
      <c r="J2474" s="1" t="s">
        <v>7595</v>
      </c>
    </row>
    <row r="2475" spans="1:10" x14ac:dyDescent="0.25">
      <c r="A2475" s="1" t="s">
        <v>7596</v>
      </c>
      <c r="B2475" s="2">
        <v>212690234</v>
      </c>
      <c r="C2475" s="2" t="s">
        <v>154</v>
      </c>
      <c r="D2475" s="4">
        <v>29730.75</v>
      </c>
      <c r="E2475" s="1" t="s">
        <v>12</v>
      </c>
      <c r="F2475" s="1" t="s">
        <v>893</v>
      </c>
      <c r="G2475" s="1" t="s">
        <v>4220</v>
      </c>
      <c r="H2475" s="1" t="s">
        <v>7597</v>
      </c>
      <c r="I2475" s="1">
        <v>518244.23898720002</v>
      </c>
      <c r="J2475" s="1" t="s">
        <v>7598</v>
      </c>
    </row>
    <row r="2476" spans="1:10" x14ac:dyDescent="0.25">
      <c r="A2476" s="1" t="s">
        <v>7599</v>
      </c>
      <c r="B2476" s="2">
        <v>437676621</v>
      </c>
      <c r="C2476" s="2" t="s">
        <v>268</v>
      </c>
      <c r="D2476" s="4">
        <v>17677.5</v>
      </c>
      <c r="E2476" s="1" t="s">
        <v>12</v>
      </c>
      <c r="F2476" s="1" t="s">
        <v>1308</v>
      </c>
      <c r="G2476" s="1" t="s">
        <v>4220</v>
      </c>
      <c r="H2476" s="1" t="s">
        <v>7600</v>
      </c>
      <c r="I2476" s="1">
        <v>696177.84600000002</v>
      </c>
      <c r="J2476" s="1" t="s">
        <v>7601</v>
      </c>
    </row>
    <row r="2477" spans="1:10" x14ac:dyDescent="0.25">
      <c r="A2477" s="1" t="s">
        <v>7602</v>
      </c>
      <c r="B2477" s="2">
        <v>871526576</v>
      </c>
      <c r="C2477" s="2" t="s">
        <v>281</v>
      </c>
      <c r="D2477" s="4">
        <v>21695.25</v>
      </c>
      <c r="E2477" s="1" t="s">
        <v>12</v>
      </c>
      <c r="F2477" s="1" t="s">
        <v>874</v>
      </c>
      <c r="G2477" s="1" t="s">
        <v>4220</v>
      </c>
      <c r="H2477" s="1" t="s">
        <v>7603</v>
      </c>
      <c r="I2477" s="1">
        <v>365739.90953472001</v>
      </c>
      <c r="J2477" s="1" t="s">
        <v>7604</v>
      </c>
    </row>
    <row r="2478" spans="1:10" x14ac:dyDescent="0.25">
      <c r="A2478" s="1" t="s">
        <v>7605</v>
      </c>
      <c r="B2478" s="2">
        <v>935043681</v>
      </c>
      <c r="C2478" s="2" t="s">
        <v>498</v>
      </c>
      <c r="D2478" s="4">
        <v>37766.25</v>
      </c>
      <c r="E2478" s="1" t="s">
        <v>12</v>
      </c>
      <c r="F2478" s="1" t="s">
        <v>349</v>
      </c>
      <c r="G2478" s="1" t="s">
        <v>4220</v>
      </c>
      <c r="H2478" s="1" t="s">
        <v>7606</v>
      </c>
      <c r="I2478" s="1">
        <v>334493.77252200001</v>
      </c>
      <c r="J2478" s="1" t="s">
        <v>7607</v>
      </c>
    </row>
    <row r="2479" spans="1:10" x14ac:dyDescent="0.25">
      <c r="A2479" s="1" t="s">
        <v>7608</v>
      </c>
      <c r="B2479" s="2">
        <v>44195802</v>
      </c>
      <c r="C2479" s="2" t="s">
        <v>77</v>
      </c>
      <c r="D2479" s="4">
        <v>23521.5</v>
      </c>
      <c r="E2479" s="1" t="s">
        <v>12</v>
      </c>
      <c r="F2479" s="1" t="s">
        <v>1927</v>
      </c>
      <c r="G2479" s="1" t="s">
        <v>4220</v>
      </c>
      <c r="H2479" s="1" t="s">
        <v>7609</v>
      </c>
      <c r="I2479" s="1">
        <v>150224.04593856001</v>
      </c>
      <c r="J2479" s="1" t="s">
        <v>7610</v>
      </c>
    </row>
    <row r="2480" spans="1:10" x14ac:dyDescent="0.25">
      <c r="A2480" s="1" t="s">
        <v>7611</v>
      </c>
      <c r="B2480" s="2">
        <v>181194873</v>
      </c>
      <c r="C2480" s="2" t="s">
        <v>348</v>
      </c>
      <c r="D2480" s="4">
        <v>28635</v>
      </c>
      <c r="E2480" s="1" t="s">
        <v>12</v>
      </c>
      <c r="F2480" s="1" t="s">
        <v>721</v>
      </c>
      <c r="G2480" s="1" t="s">
        <v>4220</v>
      </c>
      <c r="H2480" s="1" t="s">
        <v>7612</v>
      </c>
      <c r="I2480" s="1">
        <v>174051.31522680001</v>
      </c>
      <c r="J2480" s="1" t="s">
        <v>7613</v>
      </c>
    </row>
    <row r="2481" spans="1:10" x14ac:dyDescent="0.25">
      <c r="A2481" s="1" t="s">
        <v>7614</v>
      </c>
      <c r="B2481" s="2">
        <v>223397010</v>
      </c>
      <c r="C2481" s="2" t="s">
        <v>518</v>
      </c>
      <c r="D2481" s="4">
        <v>35574.75</v>
      </c>
      <c r="E2481" s="1" t="s">
        <v>12</v>
      </c>
      <c r="F2481" s="1" t="s">
        <v>1336</v>
      </c>
      <c r="G2481" s="1" t="s">
        <v>4220</v>
      </c>
      <c r="H2481" s="1" t="s">
        <v>7615</v>
      </c>
      <c r="I2481" s="1">
        <v>207411.656724</v>
      </c>
      <c r="J2481" s="1" t="s">
        <v>7616</v>
      </c>
    </row>
    <row r="2482" spans="1:10" x14ac:dyDescent="0.25">
      <c r="A2482" s="1" t="s">
        <v>7617</v>
      </c>
      <c r="B2482" s="2">
        <v>194508086</v>
      </c>
      <c r="C2482" s="2" t="s">
        <v>568</v>
      </c>
      <c r="D2482" s="4">
        <v>25713</v>
      </c>
      <c r="E2482" s="1" t="s">
        <v>12</v>
      </c>
      <c r="F2482" s="1" t="s">
        <v>807</v>
      </c>
      <c r="G2482" s="1" t="s">
        <v>4220</v>
      </c>
      <c r="H2482" s="1" t="s">
        <v>7618</v>
      </c>
      <c r="I2482" s="1">
        <v>83057.112914400001</v>
      </c>
      <c r="J2482" s="1" t="s">
        <v>7619</v>
      </c>
    </row>
    <row r="2483" spans="1:10" x14ac:dyDescent="0.25">
      <c r="A2483" s="1" t="s">
        <v>7620</v>
      </c>
      <c r="B2483" s="2">
        <v>486466506</v>
      </c>
      <c r="C2483" s="2" t="s">
        <v>47</v>
      </c>
      <c r="D2483" s="4">
        <v>31191.75</v>
      </c>
      <c r="E2483" s="1" t="s">
        <v>12</v>
      </c>
      <c r="F2483" s="1" t="s">
        <v>1626</v>
      </c>
      <c r="G2483" s="1" t="s">
        <v>4220</v>
      </c>
      <c r="H2483" s="1" t="s">
        <v>7621</v>
      </c>
      <c r="I2483" s="1">
        <v>383050.07685999997</v>
      </c>
      <c r="J2483" s="1" t="s">
        <v>7622</v>
      </c>
    </row>
    <row r="2484" spans="1:10" x14ac:dyDescent="0.25">
      <c r="A2484" s="1" t="s">
        <v>7623</v>
      </c>
      <c r="B2484" s="2">
        <v>59809840</v>
      </c>
      <c r="C2484" s="2" t="s">
        <v>403</v>
      </c>
      <c r="D2484" s="4">
        <v>31922.25</v>
      </c>
      <c r="E2484" s="1" t="s">
        <v>12</v>
      </c>
      <c r="F2484" s="1" t="s">
        <v>885</v>
      </c>
      <c r="G2484" s="1" t="s">
        <v>4220</v>
      </c>
      <c r="H2484" s="1" t="s">
        <v>7624</v>
      </c>
      <c r="I2484" s="1">
        <v>159730.785324</v>
      </c>
      <c r="J2484" s="1" t="s">
        <v>7625</v>
      </c>
    </row>
    <row r="2485" spans="1:10" x14ac:dyDescent="0.25">
      <c r="A2485" s="1" t="s">
        <v>7626</v>
      </c>
      <c r="B2485" s="2">
        <v>667580901</v>
      </c>
      <c r="C2485" s="2" t="s">
        <v>357</v>
      </c>
      <c r="D2485" s="4">
        <v>35209.5</v>
      </c>
      <c r="E2485" s="1" t="s">
        <v>12</v>
      </c>
      <c r="F2485" s="1" t="s">
        <v>93</v>
      </c>
      <c r="G2485" s="1" t="s">
        <v>4220</v>
      </c>
      <c r="H2485" s="1" t="s">
        <v>7627</v>
      </c>
      <c r="I2485" s="1">
        <v>63260.284356479999</v>
      </c>
      <c r="J2485" s="1" t="s">
        <v>7628</v>
      </c>
    </row>
    <row r="2486" spans="1:10" x14ac:dyDescent="0.25">
      <c r="A2486" s="1" t="s">
        <v>7629</v>
      </c>
      <c r="B2486" s="2">
        <v>199698392</v>
      </c>
      <c r="C2486" s="2" t="s">
        <v>47</v>
      </c>
      <c r="D2486" s="4">
        <v>31191.75</v>
      </c>
      <c r="E2486" s="1" t="s">
        <v>12</v>
      </c>
      <c r="F2486" s="1" t="s">
        <v>286</v>
      </c>
      <c r="G2486" s="1" t="s">
        <v>4220</v>
      </c>
      <c r="H2486" s="1" t="s">
        <v>7630</v>
      </c>
      <c r="I2486" s="1">
        <v>17195.065397999999</v>
      </c>
      <c r="J2486" s="1" t="s">
        <v>7631</v>
      </c>
    </row>
    <row r="2487" spans="1:10" x14ac:dyDescent="0.25">
      <c r="A2487" s="1" t="s">
        <v>7632</v>
      </c>
      <c r="B2487" s="2">
        <v>518446998</v>
      </c>
      <c r="C2487" s="2" t="s">
        <v>479</v>
      </c>
      <c r="D2487" s="4">
        <v>33383.25</v>
      </c>
      <c r="E2487" s="1" t="s">
        <v>12</v>
      </c>
      <c r="F2487" s="1" t="s">
        <v>34</v>
      </c>
      <c r="G2487" s="1" t="s">
        <v>4220</v>
      </c>
      <c r="H2487" s="1" t="s">
        <v>7633</v>
      </c>
      <c r="I2487" s="1">
        <v>130261.1683968</v>
      </c>
      <c r="J2487" s="1" t="s">
        <v>7634</v>
      </c>
    </row>
    <row r="2488" spans="1:10" x14ac:dyDescent="0.25">
      <c r="A2488" s="1" t="s">
        <v>7611</v>
      </c>
      <c r="B2488" s="2">
        <v>155463503</v>
      </c>
      <c r="C2488" s="2" t="s">
        <v>869</v>
      </c>
      <c r="D2488" s="4">
        <v>17312.25</v>
      </c>
      <c r="E2488" s="1" t="s">
        <v>12</v>
      </c>
      <c r="F2488" s="1" t="s">
        <v>870</v>
      </c>
      <c r="G2488" s="1" t="s">
        <v>4220</v>
      </c>
      <c r="H2488" s="1" t="s">
        <v>7635</v>
      </c>
      <c r="I2488" s="1">
        <v>265362.28200000001</v>
      </c>
      <c r="J2488" s="1" t="s">
        <v>7636</v>
      </c>
    </row>
    <row r="2489" spans="1:10" x14ac:dyDescent="0.25">
      <c r="A2489" s="1" t="s">
        <v>7637</v>
      </c>
      <c r="B2489" s="2">
        <v>966574974</v>
      </c>
      <c r="C2489" s="2" t="s">
        <v>87</v>
      </c>
      <c r="D2489" s="4">
        <v>16581.75</v>
      </c>
      <c r="E2489" s="1" t="s">
        <v>12</v>
      </c>
      <c r="F2489" s="1" t="s">
        <v>73</v>
      </c>
      <c r="G2489" s="1" t="s">
        <v>3058</v>
      </c>
      <c r="H2489" s="1" t="s">
        <v>7638</v>
      </c>
      <c r="I2489" s="1">
        <v>151405.86319559999</v>
      </c>
      <c r="J2489" s="1" t="s">
        <v>7639</v>
      </c>
    </row>
    <row r="2490" spans="1:10" x14ac:dyDescent="0.25">
      <c r="A2490" s="1" t="s">
        <v>7640</v>
      </c>
      <c r="B2490" s="2">
        <v>616885669</v>
      </c>
      <c r="C2490" s="2" t="s">
        <v>18</v>
      </c>
      <c r="D2490" s="4">
        <v>33018</v>
      </c>
      <c r="E2490" s="1" t="s">
        <v>12</v>
      </c>
      <c r="F2490" s="1" t="s">
        <v>463</v>
      </c>
      <c r="G2490" s="1" t="s">
        <v>3058</v>
      </c>
      <c r="H2490" s="1" t="s">
        <v>7641</v>
      </c>
      <c r="I2490" s="1">
        <v>88823.956421199997</v>
      </c>
      <c r="J2490" s="1" t="s">
        <v>7642</v>
      </c>
    </row>
    <row r="2491" spans="1:10" x14ac:dyDescent="0.25">
      <c r="A2491" s="1" t="s">
        <v>7643</v>
      </c>
      <c r="B2491" s="2">
        <v>433268013</v>
      </c>
      <c r="C2491" s="2" t="s">
        <v>212</v>
      </c>
      <c r="D2491" s="4">
        <v>24252</v>
      </c>
      <c r="E2491" s="1" t="s">
        <v>12</v>
      </c>
      <c r="F2491" s="1" t="s">
        <v>3765</v>
      </c>
      <c r="G2491" s="1" t="s">
        <v>3058</v>
      </c>
      <c r="H2491" s="1" t="s">
        <v>7644</v>
      </c>
      <c r="I2491" s="1">
        <v>52270.863139039997</v>
      </c>
      <c r="J2491" s="1" t="s">
        <v>7645</v>
      </c>
    </row>
    <row r="2492" spans="1:10" x14ac:dyDescent="0.25">
      <c r="A2492" s="1" t="s">
        <v>7646</v>
      </c>
      <c r="B2492" s="2">
        <v>378208954</v>
      </c>
      <c r="C2492" s="2" t="s">
        <v>92</v>
      </c>
      <c r="D2492" s="4">
        <v>29000.25</v>
      </c>
      <c r="E2492" s="1" t="s">
        <v>12</v>
      </c>
      <c r="F2492" s="1" t="s">
        <v>1016</v>
      </c>
      <c r="G2492" s="1" t="s">
        <v>3058</v>
      </c>
      <c r="H2492" s="1" t="s">
        <v>7647</v>
      </c>
      <c r="I2492" s="1">
        <v>56978.823173999997</v>
      </c>
      <c r="J2492" s="1" t="s">
        <v>7648</v>
      </c>
    </row>
    <row r="2493" spans="1:10" x14ac:dyDescent="0.25">
      <c r="A2493" s="1" t="s">
        <v>7649</v>
      </c>
      <c r="B2493" s="2">
        <v>233314261</v>
      </c>
      <c r="C2493" s="2" t="s">
        <v>568</v>
      </c>
      <c r="D2493" s="4">
        <v>25713</v>
      </c>
      <c r="E2493" s="1" t="s">
        <v>12</v>
      </c>
      <c r="F2493" s="1" t="s">
        <v>2211</v>
      </c>
      <c r="G2493" s="1" t="s">
        <v>3058</v>
      </c>
      <c r="H2493" s="1" t="s">
        <v>7650</v>
      </c>
      <c r="I2493" s="1">
        <v>234298.5596523</v>
      </c>
      <c r="J2493" s="1" t="s">
        <v>7651</v>
      </c>
    </row>
    <row r="2494" spans="1:10" x14ac:dyDescent="0.25">
      <c r="A2494" s="1" t="s">
        <v>7652</v>
      </c>
      <c r="B2494" s="2">
        <v>903181593</v>
      </c>
      <c r="C2494" s="2" t="s">
        <v>348</v>
      </c>
      <c r="D2494" s="4">
        <v>28635</v>
      </c>
      <c r="E2494" s="1" t="s">
        <v>12</v>
      </c>
      <c r="F2494" s="1" t="s">
        <v>310</v>
      </c>
      <c r="G2494" s="1" t="s">
        <v>3058</v>
      </c>
      <c r="H2494" s="1" t="s">
        <v>7653</v>
      </c>
      <c r="I2494" s="1">
        <v>157381.83811583999</v>
      </c>
      <c r="J2494" s="1" t="s">
        <v>7654</v>
      </c>
    </row>
    <row r="2495" spans="1:10" x14ac:dyDescent="0.25">
      <c r="A2495" s="1" t="s">
        <v>7655</v>
      </c>
      <c r="B2495" s="2">
        <v>679057272</v>
      </c>
      <c r="C2495" s="2" t="s">
        <v>240</v>
      </c>
      <c r="D2495" s="4">
        <v>22060.5</v>
      </c>
      <c r="E2495" s="1" t="s">
        <v>12</v>
      </c>
      <c r="F2495" s="1" t="s">
        <v>874</v>
      </c>
      <c r="G2495" s="1" t="s">
        <v>3058</v>
      </c>
      <c r="H2495" s="1" t="s">
        <v>7656</v>
      </c>
      <c r="I2495" s="1">
        <v>46603.887876000001</v>
      </c>
      <c r="J2495" s="1" t="s">
        <v>7657</v>
      </c>
    </row>
    <row r="2496" spans="1:10" x14ac:dyDescent="0.25">
      <c r="A2496" s="1" t="s">
        <v>7658</v>
      </c>
      <c r="B2496" s="2">
        <v>121677066</v>
      </c>
      <c r="C2496" s="2" t="s">
        <v>322</v>
      </c>
      <c r="D2496" s="4">
        <v>26443.5</v>
      </c>
      <c r="E2496" s="1" t="s">
        <v>12</v>
      </c>
      <c r="F2496" s="1" t="s">
        <v>88</v>
      </c>
      <c r="G2496" s="1" t="s">
        <v>3058</v>
      </c>
      <c r="H2496" s="1" t="s">
        <v>7659</v>
      </c>
      <c r="I2496" s="1">
        <v>297929.042082</v>
      </c>
      <c r="J2496" s="1" t="s">
        <v>7660</v>
      </c>
    </row>
    <row r="2497" spans="1:10" x14ac:dyDescent="0.25">
      <c r="A2497" s="1" t="s">
        <v>6498</v>
      </c>
      <c r="B2497" s="2">
        <v>809582129</v>
      </c>
      <c r="C2497" s="2" t="s">
        <v>573</v>
      </c>
      <c r="D2497" s="4">
        <v>26808.75</v>
      </c>
      <c r="E2497" s="1" t="s">
        <v>12</v>
      </c>
      <c r="F2497" s="1" t="s">
        <v>97</v>
      </c>
      <c r="G2497" s="1" t="s">
        <v>3058</v>
      </c>
      <c r="H2497" s="1" t="s">
        <v>7661</v>
      </c>
      <c r="I2497" s="1">
        <v>476431.93938340002</v>
      </c>
      <c r="J2497" s="1" t="s">
        <v>6520</v>
      </c>
    </row>
    <row r="2498" spans="1:10" x14ac:dyDescent="0.25">
      <c r="A2498" s="1" t="s">
        <v>7662</v>
      </c>
      <c r="B2498" s="2">
        <v>600526441</v>
      </c>
      <c r="C2498" s="2" t="s">
        <v>189</v>
      </c>
      <c r="D2498" s="4">
        <v>22425.75</v>
      </c>
      <c r="E2498" s="1" t="s">
        <v>12</v>
      </c>
      <c r="F2498" s="1" t="s">
        <v>269</v>
      </c>
      <c r="G2498" s="1" t="s">
        <v>3058</v>
      </c>
      <c r="H2498" s="1" t="s">
        <v>7663</v>
      </c>
      <c r="I2498" s="1">
        <v>305175.52271250001</v>
      </c>
      <c r="J2498" s="1" t="s">
        <v>7664</v>
      </c>
    </row>
    <row r="2499" spans="1:10" x14ac:dyDescent="0.25">
      <c r="A2499" s="1" t="s">
        <v>7665</v>
      </c>
      <c r="B2499" s="2">
        <v>698738485</v>
      </c>
      <c r="C2499" s="2" t="s">
        <v>335</v>
      </c>
      <c r="D2499" s="4">
        <v>19869</v>
      </c>
      <c r="E2499" s="1" t="s">
        <v>12</v>
      </c>
      <c r="F2499" s="1" t="s">
        <v>2211</v>
      </c>
      <c r="G2499" s="1" t="s">
        <v>3058</v>
      </c>
      <c r="H2499" s="1" t="s">
        <v>7666</v>
      </c>
      <c r="I2499" s="1">
        <v>54675.472262399999</v>
      </c>
      <c r="J2499" s="1" t="s">
        <v>7667</v>
      </c>
    </row>
    <row r="2500" spans="1:10" x14ac:dyDescent="0.25">
      <c r="A2500" s="1" t="s">
        <v>7668</v>
      </c>
      <c r="B2500" s="2">
        <v>621698501</v>
      </c>
      <c r="C2500" s="2" t="s">
        <v>43</v>
      </c>
      <c r="D2500" s="4">
        <v>36670.5</v>
      </c>
      <c r="E2500" s="1" t="s">
        <v>12</v>
      </c>
      <c r="F2500" s="1" t="s">
        <v>88</v>
      </c>
      <c r="G2500" s="1" t="s">
        <v>3058</v>
      </c>
      <c r="H2500" s="1" t="s">
        <v>7669</v>
      </c>
      <c r="I2500" s="1">
        <v>426904.40494799998</v>
      </c>
      <c r="J2500" s="1" t="s">
        <v>7670</v>
      </c>
    </row>
    <row r="2501" spans="1:10" x14ac:dyDescent="0.25">
      <c r="A2501" s="1" t="s">
        <v>7671</v>
      </c>
      <c r="B2501" s="2">
        <v>748875665</v>
      </c>
      <c r="C2501" s="2" t="s">
        <v>124</v>
      </c>
      <c r="D2501" s="4">
        <v>14025</v>
      </c>
      <c r="E2501" s="1" t="s">
        <v>12</v>
      </c>
      <c r="F2501" s="1" t="s">
        <v>1815</v>
      </c>
      <c r="G2501" s="1" t="s">
        <v>3058</v>
      </c>
      <c r="H2501" s="1" t="s">
        <v>7672</v>
      </c>
      <c r="I2501" s="1">
        <v>215679.5496036</v>
      </c>
      <c r="J2501" s="1" t="s">
        <v>7673</v>
      </c>
    </row>
    <row r="2502" spans="1:10" x14ac:dyDescent="0.25">
      <c r="A2502" s="1" t="s">
        <v>7674</v>
      </c>
      <c r="B2502" s="2">
        <v>738684930</v>
      </c>
      <c r="C2502" s="2" t="s">
        <v>479</v>
      </c>
      <c r="D2502" s="4">
        <v>33383.25</v>
      </c>
      <c r="E2502" s="1" t="s">
        <v>12</v>
      </c>
      <c r="F2502" s="1" t="s">
        <v>349</v>
      </c>
      <c r="G2502" s="1" t="s">
        <v>3058</v>
      </c>
      <c r="H2502" s="1" t="s">
        <v>7675</v>
      </c>
      <c r="I2502" s="1">
        <v>728744.26697999996</v>
      </c>
      <c r="J2502" s="1" t="s">
        <v>7676</v>
      </c>
    </row>
    <row r="2503" spans="1:10" x14ac:dyDescent="0.25">
      <c r="A2503" s="1" t="s">
        <v>7677</v>
      </c>
      <c r="B2503" s="2">
        <v>593863928</v>
      </c>
      <c r="C2503" s="2" t="s">
        <v>134</v>
      </c>
      <c r="D2503" s="4">
        <v>37401</v>
      </c>
      <c r="E2503" s="1" t="s">
        <v>12</v>
      </c>
      <c r="F2503" s="1" t="s">
        <v>426</v>
      </c>
      <c r="G2503" s="1" t="s">
        <v>3058</v>
      </c>
      <c r="H2503" s="1" t="s">
        <v>7678</v>
      </c>
      <c r="I2503" s="1">
        <v>198079.49580999999</v>
      </c>
      <c r="J2503" s="1" t="s">
        <v>7679</v>
      </c>
    </row>
    <row r="2504" spans="1:10" x14ac:dyDescent="0.25">
      <c r="A2504" s="1" t="s">
        <v>7680</v>
      </c>
      <c r="B2504" s="2">
        <v>767080281</v>
      </c>
      <c r="C2504" s="2" t="s">
        <v>23</v>
      </c>
      <c r="D2504" s="4">
        <v>15486</v>
      </c>
      <c r="E2504" s="1" t="s">
        <v>12</v>
      </c>
      <c r="F2504" s="1" t="s">
        <v>947</v>
      </c>
      <c r="G2504" s="1" t="s">
        <v>3058</v>
      </c>
      <c r="H2504" s="1" t="s">
        <v>7681</v>
      </c>
      <c r="I2504" s="1">
        <v>695274.81362639996</v>
      </c>
      <c r="J2504" s="1" t="s">
        <v>7682</v>
      </c>
    </row>
    <row r="2505" spans="1:10" x14ac:dyDescent="0.25">
      <c r="A2505" s="1" t="s">
        <v>7683</v>
      </c>
      <c r="B2505" s="2">
        <v>105291696</v>
      </c>
      <c r="C2505" s="2" t="s">
        <v>167</v>
      </c>
      <c r="D2505" s="4">
        <v>18773.25</v>
      </c>
      <c r="E2505" s="1" t="s">
        <v>12</v>
      </c>
      <c r="F2505" s="1" t="s">
        <v>256</v>
      </c>
      <c r="G2505" s="1" t="s">
        <v>3058</v>
      </c>
      <c r="H2505" s="1" t="s">
        <v>7684</v>
      </c>
      <c r="I2505" s="1">
        <v>257073.42024000001</v>
      </c>
      <c r="J2505" s="1" t="s">
        <v>7685</v>
      </c>
    </row>
    <row r="2506" spans="1:10" x14ac:dyDescent="0.25">
      <c r="A2506" s="1" t="s">
        <v>7680</v>
      </c>
      <c r="B2506" s="2">
        <v>692032721</v>
      </c>
      <c r="C2506" s="2" t="s">
        <v>281</v>
      </c>
      <c r="D2506" s="4">
        <v>21695.25</v>
      </c>
      <c r="E2506" s="1" t="s">
        <v>12</v>
      </c>
      <c r="F2506" s="1" t="s">
        <v>1927</v>
      </c>
      <c r="G2506" s="1" t="s">
        <v>3058</v>
      </c>
      <c r="H2506" s="1" t="s">
        <v>7686</v>
      </c>
      <c r="I2506" s="1">
        <v>87369.476355000006</v>
      </c>
      <c r="J2506" s="1" t="s">
        <v>7687</v>
      </c>
    </row>
    <row r="2507" spans="1:10" x14ac:dyDescent="0.25">
      <c r="A2507" s="1" t="s">
        <v>7688</v>
      </c>
      <c r="B2507" s="2">
        <v>9638448</v>
      </c>
      <c r="C2507" s="2" t="s">
        <v>513</v>
      </c>
      <c r="D2507" s="4">
        <v>32287.5</v>
      </c>
      <c r="E2507" s="1" t="s">
        <v>12</v>
      </c>
      <c r="F2507" s="1" t="s">
        <v>318</v>
      </c>
      <c r="G2507" s="1" t="s">
        <v>3058</v>
      </c>
      <c r="H2507" s="1" t="s">
        <v>7689</v>
      </c>
      <c r="I2507" s="1">
        <v>143074.14744167999</v>
      </c>
      <c r="J2507" s="1" t="s">
        <v>7690</v>
      </c>
    </row>
    <row r="2508" spans="1:10" x14ac:dyDescent="0.25">
      <c r="A2508" s="1" t="s">
        <v>7691</v>
      </c>
      <c r="B2508" s="2">
        <v>720496155</v>
      </c>
      <c r="C2508" s="2" t="s">
        <v>72</v>
      </c>
      <c r="D2508" s="4">
        <v>34844.25</v>
      </c>
      <c r="E2508" s="1" t="s">
        <v>12</v>
      </c>
      <c r="F2508" s="1" t="s">
        <v>951</v>
      </c>
      <c r="G2508" s="1" t="s">
        <v>3058</v>
      </c>
      <c r="H2508" s="1" t="s">
        <v>7692</v>
      </c>
      <c r="I2508" s="1">
        <v>143250.66143388001</v>
      </c>
      <c r="J2508" s="1" t="s">
        <v>7693</v>
      </c>
    </row>
    <row r="2509" spans="1:10" x14ac:dyDescent="0.25">
      <c r="A2509" s="1" t="s">
        <v>7694</v>
      </c>
      <c r="B2509" s="2">
        <v>453340583</v>
      </c>
      <c r="C2509" s="2" t="s">
        <v>452</v>
      </c>
      <c r="D2509" s="4">
        <v>26078.25</v>
      </c>
      <c r="E2509" s="1" t="s">
        <v>12</v>
      </c>
      <c r="F2509" s="1" t="s">
        <v>246</v>
      </c>
      <c r="G2509" s="1" t="s">
        <v>3058</v>
      </c>
      <c r="H2509" s="1" t="s">
        <v>7695</v>
      </c>
      <c r="I2509" s="1">
        <v>227763.50261279999</v>
      </c>
      <c r="J2509" s="1" t="s">
        <v>7696</v>
      </c>
    </row>
    <row r="2510" spans="1:10" x14ac:dyDescent="0.25">
      <c r="A2510" s="1" t="s">
        <v>7697</v>
      </c>
      <c r="B2510" s="2">
        <v>999205699</v>
      </c>
      <c r="C2510" s="2" t="s">
        <v>92</v>
      </c>
      <c r="D2510" s="4">
        <v>29000.25</v>
      </c>
      <c r="E2510" s="1" t="s">
        <v>12</v>
      </c>
      <c r="F2510" s="1" t="s">
        <v>818</v>
      </c>
      <c r="G2510" s="1" t="s">
        <v>3058</v>
      </c>
      <c r="H2510" s="1" t="s">
        <v>7698</v>
      </c>
      <c r="I2510" s="1">
        <v>84458.814446160002</v>
      </c>
      <c r="J2510" s="1" t="s">
        <v>7699</v>
      </c>
    </row>
    <row r="2511" spans="1:10" x14ac:dyDescent="0.25">
      <c r="A2511" s="1" t="s">
        <v>7700</v>
      </c>
      <c r="B2511" s="2">
        <v>922739901</v>
      </c>
      <c r="C2511" s="2" t="s">
        <v>119</v>
      </c>
      <c r="D2511" s="4">
        <v>24982.5</v>
      </c>
      <c r="E2511" s="1" t="s">
        <v>12</v>
      </c>
      <c r="F2511" s="1" t="s">
        <v>569</v>
      </c>
      <c r="G2511" s="1" t="s">
        <v>3058</v>
      </c>
      <c r="H2511" s="1" t="s">
        <v>7701</v>
      </c>
      <c r="I2511" s="1">
        <v>168017.85</v>
      </c>
      <c r="J2511" s="1" t="s">
        <v>7702</v>
      </c>
    </row>
    <row r="2512" spans="1:10" x14ac:dyDescent="0.25">
      <c r="A2512" s="1" t="s">
        <v>4779</v>
      </c>
      <c r="B2512" s="2">
        <v>699468373</v>
      </c>
      <c r="C2512" s="2" t="s">
        <v>255</v>
      </c>
      <c r="D2512" s="4">
        <v>25347.75</v>
      </c>
      <c r="E2512" s="1" t="s">
        <v>12</v>
      </c>
      <c r="F2512" s="1" t="s">
        <v>523</v>
      </c>
      <c r="G2512" s="1" t="s">
        <v>3058</v>
      </c>
      <c r="H2512" s="1" t="s">
        <v>7703</v>
      </c>
      <c r="I2512" s="1">
        <v>15960.032923999999</v>
      </c>
      <c r="J2512" s="1" t="s">
        <v>7704</v>
      </c>
    </row>
    <row r="2513" spans="1:10" x14ac:dyDescent="0.25">
      <c r="A2513" s="1" t="s">
        <v>7705</v>
      </c>
      <c r="B2513" s="2">
        <v>369513925</v>
      </c>
      <c r="C2513" s="2" t="s">
        <v>217</v>
      </c>
      <c r="D2513" s="4">
        <v>38496.75</v>
      </c>
      <c r="E2513" s="1" t="s">
        <v>12</v>
      </c>
      <c r="F2513" s="1" t="s">
        <v>2278</v>
      </c>
      <c r="G2513" s="1" t="s">
        <v>3058</v>
      </c>
      <c r="H2513" s="1" t="s">
        <v>7706</v>
      </c>
      <c r="I2513" s="1">
        <v>86162.009208000003</v>
      </c>
      <c r="J2513" s="1" t="s">
        <v>5571</v>
      </c>
    </row>
    <row r="2514" spans="1:10" x14ac:dyDescent="0.25">
      <c r="A2514" s="1" t="s">
        <v>7707</v>
      </c>
      <c r="B2514" s="2">
        <v>151915052</v>
      </c>
      <c r="C2514" s="2" t="s">
        <v>479</v>
      </c>
      <c r="D2514" s="4">
        <v>33383.25</v>
      </c>
      <c r="E2514" s="1" t="s">
        <v>12</v>
      </c>
      <c r="F2514" s="1" t="s">
        <v>3765</v>
      </c>
      <c r="G2514" s="1" t="s">
        <v>3058</v>
      </c>
      <c r="H2514" s="1" t="s">
        <v>7708</v>
      </c>
      <c r="I2514" s="1">
        <v>55769.575680000002</v>
      </c>
      <c r="J2514" s="1" t="s">
        <v>7709</v>
      </c>
    </row>
    <row r="2515" spans="1:10" x14ac:dyDescent="0.25">
      <c r="A2515" s="1" t="s">
        <v>7710</v>
      </c>
      <c r="B2515" s="2">
        <v>355795565</v>
      </c>
      <c r="C2515" s="2" t="s">
        <v>124</v>
      </c>
      <c r="D2515" s="4">
        <v>14025</v>
      </c>
      <c r="E2515" s="1" t="s">
        <v>12</v>
      </c>
      <c r="F2515" s="1" t="s">
        <v>370</v>
      </c>
      <c r="G2515" s="1" t="s">
        <v>3058</v>
      </c>
      <c r="H2515" s="1" t="s">
        <v>7711</v>
      </c>
      <c r="I2515" s="1">
        <v>155562.61219488</v>
      </c>
      <c r="J2515" s="1" t="s">
        <v>7712</v>
      </c>
    </row>
    <row r="2516" spans="1:10" x14ac:dyDescent="0.25">
      <c r="A2516" s="1" t="s">
        <v>7713</v>
      </c>
      <c r="B2516" s="2">
        <v>582167795</v>
      </c>
      <c r="C2516" s="2" t="s">
        <v>212</v>
      </c>
      <c r="D2516" s="4">
        <v>24252</v>
      </c>
      <c r="E2516" s="1" t="s">
        <v>12</v>
      </c>
      <c r="F2516" s="1" t="s">
        <v>349</v>
      </c>
      <c r="G2516" s="1" t="s">
        <v>3058</v>
      </c>
      <c r="H2516" s="1" t="s">
        <v>7714</v>
      </c>
      <c r="I2516" s="1">
        <v>143665.631032</v>
      </c>
      <c r="J2516" s="1" t="s">
        <v>7715</v>
      </c>
    </row>
    <row r="2517" spans="1:10" x14ac:dyDescent="0.25">
      <c r="A2517" s="1" t="s">
        <v>7716</v>
      </c>
      <c r="B2517" s="2">
        <v>672830363</v>
      </c>
      <c r="C2517" s="2" t="s">
        <v>322</v>
      </c>
      <c r="D2517" s="4">
        <v>26443.5</v>
      </c>
      <c r="E2517" s="1" t="s">
        <v>12</v>
      </c>
      <c r="F2517" s="1" t="s">
        <v>1004</v>
      </c>
      <c r="G2517" s="1" t="s">
        <v>3058</v>
      </c>
      <c r="H2517" s="1" t="s">
        <v>7717</v>
      </c>
      <c r="I2517" s="1">
        <v>347071.35779712</v>
      </c>
      <c r="J2517" s="1" t="s">
        <v>7718</v>
      </c>
    </row>
    <row r="2518" spans="1:10" x14ac:dyDescent="0.25">
      <c r="A2518" s="1" t="s">
        <v>7719</v>
      </c>
      <c r="B2518" s="2">
        <v>677528342</v>
      </c>
      <c r="C2518" s="2" t="s">
        <v>47</v>
      </c>
      <c r="D2518" s="4">
        <v>31191.75</v>
      </c>
      <c r="E2518" s="1" t="s">
        <v>12</v>
      </c>
      <c r="F2518" s="1" t="s">
        <v>286</v>
      </c>
      <c r="G2518" s="1" t="s">
        <v>3058</v>
      </c>
      <c r="H2518" s="1" t="s">
        <v>7720</v>
      </c>
      <c r="I2518" s="1">
        <v>782164.14834725996</v>
      </c>
      <c r="J2518" s="1" t="s">
        <v>7721</v>
      </c>
    </row>
    <row r="2519" spans="1:10" x14ac:dyDescent="0.25">
      <c r="A2519" s="1" t="s">
        <v>2333</v>
      </c>
      <c r="B2519" s="2">
        <v>218163207</v>
      </c>
      <c r="C2519" s="2" t="s">
        <v>33</v>
      </c>
      <c r="D2519" s="4">
        <v>13659.75</v>
      </c>
      <c r="E2519" s="1" t="s">
        <v>12</v>
      </c>
      <c r="F2519" s="1" t="s">
        <v>155</v>
      </c>
      <c r="G2519" s="1" t="s">
        <v>3058</v>
      </c>
      <c r="H2519" s="1" t="s">
        <v>7722</v>
      </c>
      <c r="I2519" s="1">
        <v>83559.442821119999</v>
      </c>
      <c r="J2519" s="1" t="s">
        <v>7723</v>
      </c>
    </row>
    <row r="2520" spans="1:10" x14ac:dyDescent="0.25">
      <c r="A2520" s="1" t="s">
        <v>7724</v>
      </c>
      <c r="B2520" s="2">
        <v>817959591</v>
      </c>
      <c r="C2520" s="2" t="s">
        <v>322</v>
      </c>
      <c r="D2520" s="4">
        <v>26443.5</v>
      </c>
      <c r="E2520" s="1" t="s">
        <v>12</v>
      </c>
      <c r="F2520" s="1" t="s">
        <v>965</v>
      </c>
      <c r="G2520" s="1" t="s">
        <v>3058</v>
      </c>
      <c r="H2520" s="1" t="s">
        <v>7725</v>
      </c>
      <c r="I2520" s="1">
        <v>224774.96580395999</v>
      </c>
      <c r="J2520" s="1" t="s">
        <v>7726</v>
      </c>
    </row>
    <row r="2521" spans="1:10" x14ac:dyDescent="0.25">
      <c r="A2521" s="1" t="s">
        <v>7727</v>
      </c>
      <c r="B2521" s="2">
        <v>684928177</v>
      </c>
      <c r="C2521" s="2" t="s">
        <v>114</v>
      </c>
      <c r="D2521" s="4">
        <v>20599.5</v>
      </c>
      <c r="E2521" s="1" t="s">
        <v>12</v>
      </c>
      <c r="F2521" s="1" t="s">
        <v>1308</v>
      </c>
      <c r="G2521" s="1" t="s">
        <v>3058</v>
      </c>
      <c r="H2521" s="1" t="s">
        <v>7728</v>
      </c>
      <c r="I2521" s="1">
        <v>326869.38910079998</v>
      </c>
      <c r="J2521" s="1" t="s">
        <v>7729</v>
      </c>
    </row>
    <row r="2522" spans="1:10" x14ac:dyDescent="0.25">
      <c r="A2522" s="1" t="s">
        <v>7730</v>
      </c>
      <c r="B2522" s="2">
        <v>997371033</v>
      </c>
      <c r="C2522" s="2" t="s">
        <v>33</v>
      </c>
      <c r="D2522" s="4">
        <v>13659.75</v>
      </c>
      <c r="E2522" s="1" t="s">
        <v>12</v>
      </c>
      <c r="F2522" s="1" t="s">
        <v>794</v>
      </c>
      <c r="G2522" s="1" t="s">
        <v>3058</v>
      </c>
      <c r="H2522" s="1" t="s">
        <v>7731</v>
      </c>
      <c r="I2522" s="1">
        <v>556405.27594079997</v>
      </c>
      <c r="J2522" s="1" t="s">
        <v>7732</v>
      </c>
    </row>
    <row r="2523" spans="1:10" x14ac:dyDescent="0.25">
      <c r="A2523" s="1" t="s">
        <v>7733</v>
      </c>
      <c r="B2523" s="2">
        <v>521061950</v>
      </c>
      <c r="C2523" s="2" t="s">
        <v>62</v>
      </c>
      <c r="D2523" s="4">
        <v>22791</v>
      </c>
      <c r="E2523" s="1" t="s">
        <v>12</v>
      </c>
      <c r="F2523" s="1" t="s">
        <v>135</v>
      </c>
      <c r="G2523" s="1" t="s">
        <v>3058</v>
      </c>
      <c r="H2523" s="1" t="s">
        <v>7734</v>
      </c>
      <c r="I2523" s="1">
        <v>316865.97560399998</v>
      </c>
      <c r="J2523" s="1" t="s">
        <v>7735</v>
      </c>
    </row>
    <row r="2524" spans="1:10" x14ac:dyDescent="0.25">
      <c r="A2524" s="1" t="s">
        <v>7736</v>
      </c>
      <c r="B2524" s="2">
        <v>301691876</v>
      </c>
      <c r="C2524" s="2" t="s">
        <v>434</v>
      </c>
      <c r="D2524" s="4">
        <v>28269.75</v>
      </c>
      <c r="E2524" s="1" t="s">
        <v>12</v>
      </c>
      <c r="F2524" s="1" t="s">
        <v>509</v>
      </c>
      <c r="G2524" s="1" t="s">
        <v>3058</v>
      </c>
      <c r="H2524" s="1" t="s">
        <v>7737</v>
      </c>
      <c r="I2524" s="1">
        <v>840893.93011008005</v>
      </c>
      <c r="J2524" s="1" t="s">
        <v>7738</v>
      </c>
    </row>
    <row r="2525" spans="1:10" x14ac:dyDescent="0.25">
      <c r="A2525" s="1" t="s">
        <v>6030</v>
      </c>
      <c r="B2525" s="2">
        <v>554023905</v>
      </c>
      <c r="C2525" s="2" t="s">
        <v>250</v>
      </c>
      <c r="D2525" s="4">
        <v>18042.75</v>
      </c>
      <c r="E2525" s="1" t="s">
        <v>12</v>
      </c>
      <c r="F2525" s="1" t="s">
        <v>336</v>
      </c>
      <c r="G2525" s="1" t="s">
        <v>3058</v>
      </c>
      <c r="H2525" s="1" t="s">
        <v>7739</v>
      </c>
      <c r="I2525" s="1">
        <v>125706.94270176</v>
      </c>
      <c r="J2525" s="1" t="s">
        <v>7740</v>
      </c>
    </row>
    <row r="2526" spans="1:10" x14ac:dyDescent="0.25">
      <c r="A2526" s="1" t="s">
        <v>7741</v>
      </c>
      <c r="B2526" s="2">
        <v>271603947</v>
      </c>
      <c r="C2526" s="2" t="s">
        <v>245</v>
      </c>
      <c r="D2526" s="4">
        <v>19503.75</v>
      </c>
      <c r="E2526" s="1" t="s">
        <v>12</v>
      </c>
      <c r="F2526" s="1" t="s">
        <v>1498</v>
      </c>
      <c r="G2526" s="1" t="s">
        <v>3058</v>
      </c>
      <c r="H2526" s="1" t="s">
        <v>7742</v>
      </c>
      <c r="I2526" s="1">
        <v>80100.466289999997</v>
      </c>
      <c r="J2526" s="1" t="s">
        <v>7743</v>
      </c>
    </row>
    <row r="2527" spans="1:10" x14ac:dyDescent="0.25">
      <c r="A2527" s="1" t="s">
        <v>7744</v>
      </c>
      <c r="B2527" s="2">
        <v>562212047</v>
      </c>
      <c r="C2527" s="2" t="s">
        <v>82</v>
      </c>
      <c r="D2527" s="4">
        <v>16947</v>
      </c>
      <c r="E2527" s="1" t="s">
        <v>12</v>
      </c>
      <c r="F2527" s="1" t="s">
        <v>1450</v>
      </c>
      <c r="G2527" s="1" t="s">
        <v>3058</v>
      </c>
      <c r="H2527" s="1" t="s">
        <v>7745</v>
      </c>
      <c r="I2527" s="1">
        <v>11901.726957119999</v>
      </c>
      <c r="J2527" s="1" t="s">
        <v>7746</v>
      </c>
    </row>
    <row r="2528" spans="1:10" x14ac:dyDescent="0.25">
      <c r="A2528" s="1" t="s">
        <v>7747</v>
      </c>
      <c r="B2528" s="2">
        <v>154030779</v>
      </c>
      <c r="C2528" s="2" t="s">
        <v>87</v>
      </c>
      <c r="D2528" s="4">
        <v>16581.75</v>
      </c>
      <c r="E2528" s="1" t="s">
        <v>12</v>
      </c>
      <c r="F2528" s="1" t="s">
        <v>549</v>
      </c>
      <c r="G2528" s="1" t="s">
        <v>3058</v>
      </c>
      <c r="H2528" s="1" t="s">
        <v>7748</v>
      </c>
      <c r="I2528" s="1">
        <v>4470.9827999999998</v>
      </c>
      <c r="J2528" s="1" t="s">
        <v>7749</v>
      </c>
    </row>
    <row r="2529" spans="1:10" x14ac:dyDescent="0.25">
      <c r="A2529" s="1" t="s">
        <v>7750</v>
      </c>
      <c r="B2529" s="2">
        <v>571443392</v>
      </c>
      <c r="C2529" s="2" t="s">
        <v>47</v>
      </c>
      <c r="D2529" s="4">
        <v>31191.75</v>
      </c>
      <c r="E2529" s="1" t="s">
        <v>12</v>
      </c>
      <c r="F2529" s="1" t="s">
        <v>442</v>
      </c>
      <c r="G2529" s="1" t="s">
        <v>3058</v>
      </c>
      <c r="H2529" s="1" t="s">
        <v>7751</v>
      </c>
      <c r="I2529" s="1">
        <v>8748.9253913600005</v>
      </c>
      <c r="J2529" s="1" t="s">
        <v>7752</v>
      </c>
    </row>
    <row r="2530" spans="1:10" x14ac:dyDescent="0.25">
      <c r="A2530" s="1" t="s">
        <v>7753</v>
      </c>
      <c r="B2530" s="2">
        <v>906291581</v>
      </c>
      <c r="C2530" s="2" t="s">
        <v>255</v>
      </c>
      <c r="D2530" s="4">
        <v>25347.75</v>
      </c>
      <c r="E2530" s="1" t="s">
        <v>12</v>
      </c>
      <c r="F2530" s="1" t="s">
        <v>340</v>
      </c>
      <c r="G2530" s="1" t="s">
        <v>3058</v>
      </c>
      <c r="H2530" s="1" t="s">
        <v>7754</v>
      </c>
      <c r="I2530" s="1">
        <v>20257.316465399999</v>
      </c>
      <c r="J2530" s="1" t="s">
        <v>7755</v>
      </c>
    </row>
    <row r="2531" spans="1:10" x14ac:dyDescent="0.25">
      <c r="A2531" s="1" t="s">
        <v>7756</v>
      </c>
      <c r="B2531" s="2">
        <v>504825236</v>
      </c>
      <c r="C2531" s="2" t="s">
        <v>573</v>
      </c>
      <c r="D2531" s="4">
        <v>26808.75</v>
      </c>
      <c r="E2531" s="1" t="s">
        <v>12</v>
      </c>
      <c r="F2531" s="1" t="s">
        <v>557</v>
      </c>
      <c r="G2531" s="1" t="s">
        <v>3058</v>
      </c>
      <c r="H2531" s="1" t="s">
        <v>7757</v>
      </c>
      <c r="I2531" s="1">
        <v>124644.22955711999</v>
      </c>
      <c r="J2531" s="1" t="s">
        <v>7758</v>
      </c>
    </row>
    <row r="2532" spans="1:10" x14ac:dyDescent="0.25">
      <c r="A2532" s="1" t="s">
        <v>7759</v>
      </c>
      <c r="B2532" s="2">
        <v>669645088</v>
      </c>
      <c r="C2532" s="2" t="s">
        <v>23</v>
      </c>
      <c r="D2532" s="4">
        <v>15486</v>
      </c>
      <c r="E2532" s="1" t="s">
        <v>12</v>
      </c>
      <c r="F2532" s="1" t="s">
        <v>1308</v>
      </c>
      <c r="G2532" s="1" t="s">
        <v>3058</v>
      </c>
      <c r="H2532" s="1" t="s">
        <v>7760</v>
      </c>
      <c r="I2532" s="1">
        <v>326893.34684160003</v>
      </c>
      <c r="J2532" s="1" t="s">
        <v>7761</v>
      </c>
    </row>
    <row r="2533" spans="1:10" x14ac:dyDescent="0.25">
      <c r="A2533" s="1" t="s">
        <v>7762</v>
      </c>
      <c r="B2533" s="2">
        <v>965241292</v>
      </c>
      <c r="C2533" s="2" t="s">
        <v>189</v>
      </c>
      <c r="D2533" s="4">
        <v>22425.75</v>
      </c>
      <c r="E2533" s="1" t="s">
        <v>12</v>
      </c>
      <c r="F2533" s="1" t="s">
        <v>2010</v>
      </c>
      <c r="G2533" s="1" t="s">
        <v>3058</v>
      </c>
      <c r="H2533" s="1" t="s">
        <v>7763</v>
      </c>
      <c r="I2533" s="1">
        <v>38980.301639999998</v>
      </c>
      <c r="J2533" s="1" t="s">
        <v>7764</v>
      </c>
    </row>
    <row r="2534" spans="1:10" x14ac:dyDescent="0.25">
      <c r="A2534" s="1" t="s">
        <v>7765</v>
      </c>
      <c r="B2534" s="2">
        <v>896934867</v>
      </c>
      <c r="C2534" s="2" t="s">
        <v>255</v>
      </c>
      <c r="D2534" s="4">
        <v>25347.75</v>
      </c>
      <c r="E2534" s="1" t="s">
        <v>12</v>
      </c>
      <c r="F2534" s="1" t="s">
        <v>2501</v>
      </c>
      <c r="G2534" s="1" t="s">
        <v>3058</v>
      </c>
      <c r="H2534" s="1" t="s">
        <v>7766</v>
      </c>
      <c r="I2534" s="1">
        <v>362474.0751744</v>
      </c>
      <c r="J2534" s="1" t="s">
        <v>7767</v>
      </c>
    </row>
    <row r="2535" spans="1:10" x14ac:dyDescent="0.25">
      <c r="A2535" s="1" t="s">
        <v>7768</v>
      </c>
      <c r="B2535" s="2">
        <v>429876463</v>
      </c>
      <c r="C2535" s="2" t="s">
        <v>470</v>
      </c>
      <c r="D2535" s="4">
        <v>14755.5</v>
      </c>
      <c r="E2535" s="1" t="s">
        <v>12</v>
      </c>
      <c r="F2535" s="1" t="s">
        <v>1927</v>
      </c>
      <c r="G2535" s="1" t="s">
        <v>3058</v>
      </c>
      <c r="H2535" s="1" t="s">
        <v>7769</v>
      </c>
      <c r="I2535" s="1">
        <v>18599.968469899999</v>
      </c>
      <c r="J2535" s="1" t="s">
        <v>7770</v>
      </c>
    </row>
    <row r="2536" spans="1:10" x14ac:dyDescent="0.25">
      <c r="A2536" s="1" t="s">
        <v>7771</v>
      </c>
      <c r="B2536" s="2">
        <v>386721027</v>
      </c>
      <c r="C2536" s="2" t="s">
        <v>268</v>
      </c>
      <c r="D2536" s="4">
        <v>17677.5</v>
      </c>
      <c r="E2536" s="1" t="s">
        <v>12</v>
      </c>
      <c r="F2536" s="1" t="s">
        <v>1840</v>
      </c>
      <c r="G2536" s="1" t="s">
        <v>3058</v>
      </c>
      <c r="H2536" s="1" t="s">
        <v>7772</v>
      </c>
      <c r="I2536" s="1">
        <v>40485.469701599999</v>
      </c>
      <c r="J2536" s="1" t="s">
        <v>7773</v>
      </c>
    </row>
    <row r="2537" spans="1:10" x14ac:dyDescent="0.25">
      <c r="A2537" s="1" t="s">
        <v>7774</v>
      </c>
      <c r="B2537" s="2">
        <v>49382283</v>
      </c>
      <c r="C2537" s="2" t="s">
        <v>869</v>
      </c>
      <c r="D2537" s="4">
        <v>17312.25</v>
      </c>
      <c r="E2537" s="1" t="s">
        <v>12</v>
      </c>
      <c r="F2537" s="1" t="s">
        <v>418</v>
      </c>
      <c r="G2537" s="1" t="s">
        <v>3058</v>
      </c>
      <c r="H2537" s="1" t="s">
        <v>7775</v>
      </c>
      <c r="I2537" s="1">
        <v>332242.25299200002</v>
      </c>
      <c r="J2537" s="1" t="s">
        <v>7776</v>
      </c>
    </row>
    <row r="2538" spans="1:10" x14ac:dyDescent="0.25">
      <c r="A2538" s="1" t="s">
        <v>7777</v>
      </c>
      <c r="B2538" s="2">
        <v>747753075</v>
      </c>
      <c r="C2538" s="2" t="s">
        <v>389</v>
      </c>
      <c r="D2538" s="4">
        <v>29365.5</v>
      </c>
      <c r="E2538" s="1" t="s">
        <v>12</v>
      </c>
      <c r="F2538" s="1" t="s">
        <v>102</v>
      </c>
      <c r="G2538" s="1" t="s">
        <v>3058</v>
      </c>
      <c r="H2538" s="1" t="s">
        <v>7778</v>
      </c>
      <c r="I2538" s="1">
        <v>35709.288614999998</v>
      </c>
      <c r="J2538" s="1" t="s">
        <v>7779</v>
      </c>
    </row>
    <row r="2539" spans="1:10" x14ac:dyDescent="0.25">
      <c r="A2539" s="1" t="s">
        <v>7780</v>
      </c>
      <c r="B2539" s="2">
        <v>409899373</v>
      </c>
      <c r="C2539" s="2" t="s">
        <v>72</v>
      </c>
      <c r="D2539" s="4">
        <v>34844.25</v>
      </c>
      <c r="E2539" s="1" t="s">
        <v>12</v>
      </c>
      <c r="F2539" s="1" t="s">
        <v>620</v>
      </c>
      <c r="G2539" s="1" t="s">
        <v>3058</v>
      </c>
      <c r="H2539" s="1" t="s">
        <v>7781</v>
      </c>
      <c r="I2539" s="1">
        <v>176301.39384</v>
      </c>
      <c r="J2539" s="1" t="s">
        <v>7782</v>
      </c>
    </row>
    <row r="2540" spans="1:10" x14ac:dyDescent="0.25">
      <c r="A2540" s="1" t="s">
        <v>7783</v>
      </c>
      <c r="B2540" s="2">
        <v>687970690</v>
      </c>
      <c r="C2540" s="2" t="s">
        <v>212</v>
      </c>
      <c r="D2540" s="4">
        <v>24252</v>
      </c>
      <c r="E2540" s="1" t="s">
        <v>12</v>
      </c>
      <c r="F2540" s="1" t="s">
        <v>2211</v>
      </c>
      <c r="G2540" s="1" t="s">
        <v>3058</v>
      </c>
      <c r="H2540" s="1" t="s">
        <v>7784</v>
      </c>
      <c r="I2540" s="1">
        <v>64095.36701568</v>
      </c>
      <c r="J2540" s="1" t="s">
        <v>7785</v>
      </c>
    </row>
    <row r="2541" spans="1:10" x14ac:dyDescent="0.25">
      <c r="A2541" s="1" t="s">
        <v>7786</v>
      </c>
      <c r="B2541" s="2">
        <v>357002076</v>
      </c>
      <c r="C2541" s="2" t="s">
        <v>661</v>
      </c>
      <c r="D2541" s="4">
        <v>16216.5</v>
      </c>
      <c r="E2541" s="1" t="s">
        <v>12</v>
      </c>
      <c r="F2541" s="1" t="s">
        <v>2112</v>
      </c>
      <c r="G2541" s="1" t="s">
        <v>3058</v>
      </c>
      <c r="H2541" s="1" t="s">
        <v>7787</v>
      </c>
      <c r="I2541" s="1">
        <v>44730.075802140003</v>
      </c>
      <c r="J2541" s="1" t="s">
        <v>7788</v>
      </c>
    </row>
    <row r="2542" spans="1:10" x14ac:dyDescent="0.25">
      <c r="A2542" s="1" t="s">
        <v>7789</v>
      </c>
      <c r="B2542" s="2">
        <v>328792999</v>
      </c>
      <c r="C2542" s="2" t="s">
        <v>72</v>
      </c>
      <c r="D2542" s="4">
        <v>34844.25</v>
      </c>
      <c r="E2542" s="1" t="s">
        <v>12</v>
      </c>
      <c r="F2542" s="1" t="s">
        <v>574</v>
      </c>
      <c r="G2542" s="1" t="s">
        <v>3058</v>
      </c>
      <c r="H2542" s="1" t="s">
        <v>7790</v>
      </c>
      <c r="I2542" s="1">
        <v>367673.35966199997</v>
      </c>
      <c r="J2542" s="1" t="s">
        <v>7791</v>
      </c>
    </row>
    <row r="2543" spans="1:10" x14ac:dyDescent="0.25">
      <c r="A2543" s="1" t="s">
        <v>7792</v>
      </c>
      <c r="B2543" s="2">
        <v>43105506</v>
      </c>
      <c r="C2543" s="2" t="s">
        <v>18</v>
      </c>
      <c r="D2543" s="4">
        <v>33018</v>
      </c>
      <c r="E2543" s="1" t="s">
        <v>12</v>
      </c>
      <c r="F2543" s="1" t="s">
        <v>636</v>
      </c>
      <c r="G2543" s="1" t="s">
        <v>3058</v>
      </c>
      <c r="H2543" s="1" t="s">
        <v>7793</v>
      </c>
      <c r="I2543" s="1">
        <v>128306.6028216</v>
      </c>
      <c r="J2543" s="1" t="s">
        <v>7794</v>
      </c>
    </row>
    <row r="2544" spans="1:10" x14ac:dyDescent="0.25">
      <c r="A2544" s="1" t="s">
        <v>7795</v>
      </c>
      <c r="B2544" s="2">
        <v>482319919</v>
      </c>
      <c r="C2544" s="2" t="s">
        <v>129</v>
      </c>
      <c r="D2544" s="4">
        <v>15120.75</v>
      </c>
      <c r="E2544" s="1" t="s">
        <v>12</v>
      </c>
      <c r="F2544" s="1" t="s">
        <v>1016</v>
      </c>
      <c r="G2544" s="1" t="s">
        <v>3058</v>
      </c>
      <c r="H2544" s="1" t="s">
        <v>7796</v>
      </c>
      <c r="I2544" s="1">
        <v>157464.77988864001</v>
      </c>
      <c r="J2544" s="1" t="s">
        <v>7797</v>
      </c>
    </row>
    <row r="2545" spans="1:10" x14ac:dyDescent="0.25">
      <c r="A2545" s="1" t="s">
        <v>7798</v>
      </c>
      <c r="B2545" s="2">
        <v>751352918</v>
      </c>
      <c r="C2545" s="2" t="s">
        <v>698</v>
      </c>
      <c r="D2545" s="4">
        <v>18408</v>
      </c>
      <c r="E2545" s="1" t="s">
        <v>12</v>
      </c>
      <c r="F2545" s="1" t="s">
        <v>2201</v>
      </c>
      <c r="G2545" s="1" t="s">
        <v>3058</v>
      </c>
      <c r="H2545" s="1" t="s">
        <v>7799</v>
      </c>
      <c r="I2545" s="1">
        <v>226551.29474879999</v>
      </c>
      <c r="J2545" s="1" t="s">
        <v>7800</v>
      </c>
    </row>
    <row r="2546" spans="1:10" x14ac:dyDescent="0.25">
      <c r="A2546" s="1" t="s">
        <v>7801</v>
      </c>
      <c r="B2546" s="2">
        <v>314606855</v>
      </c>
      <c r="C2546" s="2" t="s">
        <v>52</v>
      </c>
      <c r="D2546" s="4">
        <v>20234.25</v>
      </c>
      <c r="E2546" s="1" t="s">
        <v>12</v>
      </c>
      <c r="F2546" s="1" t="s">
        <v>1252</v>
      </c>
      <c r="G2546" s="1" t="s">
        <v>3058</v>
      </c>
      <c r="H2546" s="1" t="s">
        <v>7802</v>
      </c>
      <c r="I2546" s="1">
        <v>169434.66954959999</v>
      </c>
      <c r="J2546" s="1" t="s">
        <v>7803</v>
      </c>
    </row>
    <row r="2547" spans="1:10" x14ac:dyDescent="0.25">
      <c r="A2547" s="1" t="s">
        <v>7804</v>
      </c>
      <c r="B2547" s="2">
        <v>159650876</v>
      </c>
      <c r="C2547" s="2" t="s">
        <v>335</v>
      </c>
      <c r="D2547" s="4">
        <v>19869</v>
      </c>
      <c r="E2547" s="1" t="s">
        <v>12</v>
      </c>
      <c r="F2547" s="1" t="s">
        <v>682</v>
      </c>
      <c r="G2547" s="1" t="s">
        <v>3058</v>
      </c>
      <c r="H2547" s="1" t="s">
        <v>7805</v>
      </c>
      <c r="I2547" s="1">
        <v>301532.888484</v>
      </c>
      <c r="J2547" s="1" t="s">
        <v>7806</v>
      </c>
    </row>
    <row r="2548" spans="1:10" x14ac:dyDescent="0.25">
      <c r="A2548" s="1" t="s">
        <v>7807</v>
      </c>
      <c r="B2548" s="2">
        <v>871591571</v>
      </c>
      <c r="C2548" s="2" t="s">
        <v>77</v>
      </c>
      <c r="D2548" s="4">
        <v>23521.5</v>
      </c>
      <c r="E2548" s="1" t="s">
        <v>12</v>
      </c>
      <c r="F2548" s="1" t="s">
        <v>549</v>
      </c>
      <c r="G2548" s="1" t="s">
        <v>3058</v>
      </c>
      <c r="H2548" s="1" t="s">
        <v>7808</v>
      </c>
      <c r="I2548" s="1">
        <v>93293.015375999996</v>
      </c>
      <c r="J2548" s="1" t="s">
        <v>7809</v>
      </c>
    </row>
    <row r="2549" spans="1:10" x14ac:dyDescent="0.25">
      <c r="A2549" s="1" t="s">
        <v>7810</v>
      </c>
      <c r="B2549" s="2">
        <v>464445114</v>
      </c>
      <c r="C2549" s="2" t="s">
        <v>82</v>
      </c>
      <c r="D2549" s="4">
        <v>16947</v>
      </c>
      <c r="E2549" s="1" t="s">
        <v>12</v>
      </c>
      <c r="F2549" s="1" t="s">
        <v>1746</v>
      </c>
      <c r="G2549" s="1" t="s">
        <v>3058</v>
      </c>
      <c r="H2549" s="1" t="s">
        <v>7811</v>
      </c>
      <c r="I2549" s="1">
        <v>35990.648325000002</v>
      </c>
      <c r="J2549" s="1" t="s">
        <v>7812</v>
      </c>
    </row>
    <row r="2550" spans="1:10" x14ac:dyDescent="0.25">
      <c r="A2550" s="1" t="s">
        <v>7813</v>
      </c>
      <c r="B2550" s="2">
        <v>994039561</v>
      </c>
      <c r="C2550" s="2" t="s">
        <v>124</v>
      </c>
      <c r="D2550" s="4">
        <v>14025</v>
      </c>
      <c r="E2550" s="1" t="s">
        <v>12</v>
      </c>
      <c r="F2550" s="1" t="s">
        <v>2201</v>
      </c>
      <c r="G2550" s="1" t="s">
        <v>3058</v>
      </c>
      <c r="H2550" s="1" t="s">
        <v>7814</v>
      </c>
      <c r="I2550" s="1">
        <v>249264.518412</v>
      </c>
      <c r="J2550" s="1" t="s">
        <v>7815</v>
      </c>
    </row>
    <row r="2551" spans="1:10" x14ac:dyDescent="0.25">
      <c r="A2551" s="1" t="s">
        <v>7816</v>
      </c>
      <c r="B2551" s="2">
        <v>722550554</v>
      </c>
      <c r="C2551" s="2" t="s">
        <v>869</v>
      </c>
      <c r="D2551" s="4">
        <v>17312.25</v>
      </c>
      <c r="E2551" s="1" t="s">
        <v>12</v>
      </c>
      <c r="F2551" s="1" t="s">
        <v>1076</v>
      </c>
      <c r="G2551" s="1" t="s">
        <v>3058</v>
      </c>
      <c r="H2551" s="1" t="s">
        <v>7817</v>
      </c>
      <c r="I2551" s="1">
        <v>30640.139237759999</v>
      </c>
      <c r="J2551" s="1" t="s">
        <v>7818</v>
      </c>
    </row>
    <row r="2552" spans="1:10" x14ac:dyDescent="0.25">
      <c r="A2552" s="1" t="s">
        <v>7819</v>
      </c>
      <c r="B2552" s="2">
        <v>345084481</v>
      </c>
      <c r="C2552" s="2" t="s">
        <v>298</v>
      </c>
      <c r="D2552" s="4">
        <v>38131.5</v>
      </c>
      <c r="E2552" s="1" t="s">
        <v>12</v>
      </c>
      <c r="F2552" s="1" t="s">
        <v>682</v>
      </c>
      <c r="G2552" s="1" t="s">
        <v>3058</v>
      </c>
      <c r="H2552" s="1" t="s">
        <v>7820</v>
      </c>
      <c r="I2552" s="1">
        <v>124239.952332</v>
      </c>
      <c r="J2552" s="1" t="s">
        <v>1036</v>
      </c>
    </row>
    <row r="2553" spans="1:10" x14ac:dyDescent="0.25">
      <c r="A2553" s="1" t="s">
        <v>7821</v>
      </c>
      <c r="B2553" s="2">
        <v>132227571</v>
      </c>
      <c r="C2553" s="2" t="s">
        <v>513</v>
      </c>
      <c r="D2553" s="4">
        <v>32287.5</v>
      </c>
      <c r="E2553" s="1" t="s">
        <v>12</v>
      </c>
      <c r="F2553" s="1" t="s">
        <v>487</v>
      </c>
      <c r="G2553" s="1" t="s">
        <v>3058</v>
      </c>
      <c r="H2553" s="1" t="s">
        <v>7822</v>
      </c>
      <c r="I2553" s="1">
        <v>101664.11319012</v>
      </c>
      <c r="J2553" s="1" t="s">
        <v>7823</v>
      </c>
    </row>
    <row r="2554" spans="1:10" x14ac:dyDescent="0.25">
      <c r="A2554" s="1" t="s">
        <v>7824</v>
      </c>
      <c r="B2554" s="2">
        <v>692595387</v>
      </c>
      <c r="C2554" s="2" t="s">
        <v>255</v>
      </c>
      <c r="D2554" s="4">
        <v>25347.75</v>
      </c>
      <c r="E2554" s="1" t="s">
        <v>12</v>
      </c>
      <c r="F2554" s="1" t="s">
        <v>1799</v>
      </c>
      <c r="G2554" s="1" t="s">
        <v>3058</v>
      </c>
      <c r="H2554" s="1" t="s">
        <v>7825</v>
      </c>
      <c r="I2554" s="1">
        <v>98597.920356000002</v>
      </c>
      <c r="J2554" s="1" t="s">
        <v>7826</v>
      </c>
    </row>
    <row r="2555" spans="1:10" x14ac:dyDescent="0.25">
      <c r="A2555" s="1" t="s">
        <v>7827</v>
      </c>
      <c r="B2555" s="2">
        <v>587755693</v>
      </c>
      <c r="C2555" s="2" t="s">
        <v>479</v>
      </c>
      <c r="D2555" s="4">
        <v>33383.25</v>
      </c>
      <c r="E2555" s="1" t="s">
        <v>12</v>
      </c>
      <c r="F2555" s="1" t="s">
        <v>264</v>
      </c>
      <c r="G2555" s="1" t="s">
        <v>3058</v>
      </c>
      <c r="H2555" s="1" t="s">
        <v>7828</v>
      </c>
      <c r="I2555" s="1">
        <v>69316.065821519995</v>
      </c>
      <c r="J2555" s="1" t="s">
        <v>7829</v>
      </c>
    </row>
    <row r="2556" spans="1:10" x14ac:dyDescent="0.25">
      <c r="A2556" s="1" t="s">
        <v>7830</v>
      </c>
      <c r="B2556" s="2">
        <v>379935005</v>
      </c>
      <c r="C2556" s="2" t="s">
        <v>309</v>
      </c>
      <c r="D2556" s="4">
        <v>27904.5</v>
      </c>
      <c r="E2556" s="1" t="s">
        <v>12</v>
      </c>
      <c r="F2556" s="1" t="s">
        <v>438</v>
      </c>
      <c r="G2556" s="1" t="s">
        <v>3058</v>
      </c>
      <c r="H2556" s="1" t="s">
        <v>7831</v>
      </c>
      <c r="I2556" s="1">
        <v>423069.40110707999</v>
      </c>
      <c r="J2556" s="1" t="s">
        <v>7832</v>
      </c>
    </row>
    <row r="2557" spans="1:10" x14ac:dyDescent="0.25">
      <c r="A2557" s="1" t="s">
        <v>7833</v>
      </c>
      <c r="B2557" s="2">
        <v>669511197</v>
      </c>
      <c r="C2557" s="2" t="s">
        <v>194</v>
      </c>
      <c r="D2557" s="4">
        <v>30826.5</v>
      </c>
      <c r="E2557" s="1" t="s">
        <v>12</v>
      </c>
      <c r="F2557" s="1" t="s">
        <v>2176</v>
      </c>
      <c r="G2557" s="1" t="s">
        <v>3058</v>
      </c>
      <c r="H2557" s="1" t="s">
        <v>7834</v>
      </c>
      <c r="I2557" s="1">
        <v>874221.58027776005</v>
      </c>
      <c r="J2557" s="1" t="s">
        <v>7835</v>
      </c>
    </row>
    <row r="2558" spans="1:10" x14ac:dyDescent="0.25">
      <c r="A2558" s="1" t="s">
        <v>7836</v>
      </c>
      <c r="B2558" s="2">
        <v>822211095</v>
      </c>
      <c r="C2558" s="2" t="s">
        <v>92</v>
      </c>
      <c r="D2558" s="4">
        <v>29000.25</v>
      </c>
      <c r="E2558" s="1" t="s">
        <v>12</v>
      </c>
      <c r="F2558" s="1" t="s">
        <v>115</v>
      </c>
      <c r="G2558" s="1" t="s">
        <v>3058</v>
      </c>
      <c r="H2558" s="1" t="s">
        <v>7837</v>
      </c>
      <c r="I2558" s="1">
        <v>170659.48746</v>
      </c>
      <c r="J2558" s="1" t="s">
        <v>7838</v>
      </c>
    </row>
    <row r="2559" spans="1:10" x14ac:dyDescent="0.25">
      <c r="A2559" s="1" t="s">
        <v>7839</v>
      </c>
      <c r="B2559" s="2">
        <v>541861569</v>
      </c>
      <c r="C2559" s="2" t="s">
        <v>556</v>
      </c>
      <c r="D2559" s="4">
        <v>27174</v>
      </c>
      <c r="E2559" s="1" t="s">
        <v>12</v>
      </c>
      <c r="F2559" s="1" t="s">
        <v>750</v>
      </c>
      <c r="G2559" s="1" t="s">
        <v>3058</v>
      </c>
      <c r="H2559" s="1" t="s">
        <v>7840</v>
      </c>
      <c r="I2559" s="1">
        <v>759995.36746848002</v>
      </c>
      <c r="J2559" s="1" t="s">
        <v>7841</v>
      </c>
    </row>
    <row r="2560" spans="1:10" x14ac:dyDescent="0.25">
      <c r="A2560" s="1" t="s">
        <v>7842</v>
      </c>
      <c r="B2560" s="2">
        <v>33418679</v>
      </c>
      <c r="C2560" s="2" t="s">
        <v>129</v>
      </c>
      <c r="D2560" s="4">
        <v>15120.75</v>
      </c>
      <c r="E2560" s="1" t="s">
        <v>12</v>
      </c>
      <c r="F2560" s="1" t="s">
        <v>471</v>
      </c>
      <c r="G2560" s="1" t="s">
        <v>3058</v>
      </c>
      <c r="H2560" s="1" t="s">
        <v>7843</v>
      </c>
      <c r="I2560" s="1">
        <v>550313.30306832003</v>
      </c>
      <c r="J2560" s="1" t="s">
        <v>7844</v>
      </c>
    </row>
    <row r="2561" spans="1:10" x14ac:dyDescent="0.25">
      <c r="A2561" s="1" t="s">
        <v>7845</v>
      </c>
      <c r="B2561" s="2">
        <v>138796033</v>
      </c>
      <c r="C2561" s="2" t="s">
        <v>298</v>
      </c>
      <c r="D2561" s="4">
        <v>38131.5</v>
      </c>
      <c r="E2561" s="1" t="s">
        <v>12</v>
      </c>
      <c r="F2561" s="1" t="s">
        <v>336</v>
      </c>
      <c r="G2561" s="1" t="s">
        <v>3058</v>
      </c>
      <c r="H2561" s="1" t="s">
        <v>7846</v>
      </c>
      <c r="I2561" s="1">
        <v>109926.55611756</v>
      </c>
      <c r="J2561" s="1" t="s">
        <v>7847</v>
      </c>
    </row>
    <row r="2562" spans="1:10" x14ac:dyDescent="0.25">
      <c r="A2562" s="1" t="s">
        <v>7848</v>
      </c>
      <c r="B2562" s="2">
        <v>925970293</v>
      </c>
      <c r="C2562" s="2" t="s">
        <v>698</v>
      </c>
      <c r="D2562" s="4">
        <v>18408</v>
      </c>
      <c r="E2562" s="1" t="s">
        <v>12</v>
      </c>
      <c r="F2562" s="1" t="s">
        <v>1469</v>
      </c>
      <c r="G2562" s="1" t="s">
        <v>3058</v>
      </c>
      <c r="H2562" s="1" t="s">
        <v>7849</v>
      </c>
      <c r="I2562" s="1">
        <v>435532.89215520001</v>
      </c>
      <c r="J2562" s="1" t="s">
        <v>7850</v>
      </c>
    </row>
    <row r="2563" spans="1:10" x14ac:dyDescent="0.25">
      <c r="A2563" s="1" t="s">
        <v>7851</v>
      </c>
      <c r="B2563" s="2">
        <v>695715836</v>
      </c>
      <c r="C2563" s="2" t="s">
        <v>43</v>
      </c>
      <c r="D2563" s="4">
        <v>36670.5</v>
      </c>
      <c r="E2563" s="1" t="s">
        <v>12</v>
      </c>
      <c r="F2563" s="1" t="s">
        <v>587</v>
      </c>
      <c r="G2563" s="1" t="s">
        <v>3058</v>
      </c>
      <c r="H2563" s="1" t="s">
        <v>7852</v>
      </c>
      <c r="I2563" s="1">
        <v>63213.63960912</v>
      </c>
      <c r="J2563" s="1" t="s">
        <v>7853</v>
      </c>
    </row>
    <row r="2564" spans="1:10" x14ac:dyDescent="0.25">
      <c r="A2564" s="1" t="s">
        <v>7854</v>
      </c>
      <c r="B2564" s="2">
        <v>192167762</v>
      </c>
      <c r="C2564" s="2" t="s">
        <v>452</v>
      </c>
      <c r="D2564" s="4">
        <v>26078.25</v>
      </c>
      <c r="E2564" s="1" t="s">
        <v>12</v>
      </c>
      <c r="F2564" s="1" t="s">
        <v>418</v>
      </c>
      <c r="G2564" s="1" t="s">
        <v>3058</v>
      </c>
      <c r="H2564" s="1" t="s">
        <v>7855</v>
      </c>
      <c r="I2564" s="1">
        <v>165406.99557888001</v>
      </c>
      <c r="J2564" s="1" t="s">
        <v>7856</v>
      </c>
    </row>
    <row r="2565" spans="1:10" x14ac:dyDescent="0.25">
      <c r="A2565" s="1" t="s">
        <v>7857</v>
      </c>
      <c r="B2565" s="2">
        <v>401915086</v>
      </c>
      <c r="C2565" s="2" t="s">
        <v>389</v>
      </c>
      <c r="D2565" s="4">
        <v>29365.5</v>
      </c>
      <c r="E2565" s="1" t="s">
        <v>12</v>
      </c>
      <c r="F2565" s="1" t="s">
        <v>349</v>
      </c>
      <c r="G2565" s="1" t="s">
        <v>3058</v>
      </c>
      <c r="H2565" s="1" t="s">
        <v>7858</v>
      </c>
      <c r="I2565" s="1">
        <v>48093.816938399999</v>
      </c>
      <c r="J2565" s="1" t="s">
        <v>7859</v>
      </c>
    </row>
    <row r="2566" spans="1:10" x14ac:dyDescent="0.25">
      <c r="A2566" s="1" t="s">
        <v>7860</v>
      </c>
      <c r="B2566" s="2">
        <v>278484880</v>
      </c>
      <c r="C2566" s="2" t="s">
        <v>11</v>
      </c>
      <c r="D2566" s="4">
        <v>36305.25</v>
      </c>
      <c r="E2566" s="1" t="s">
        <v>12</v>
      </c>
      <c r="F2566" s="1" t="s">
        <v>168</v>
      </c>
      <c r="G2566" s="1" t="s">
        <v>3058</v>
      </c>
      <c r="H2566" s="1" t="s">
        <v>7861</v>
      </c>
      <c r="I2566" s="1">
        <v>260927.22799136001</v>
      </c>
      <c r="J2566" s="1" t="s">
        <v>7862</v>
      </c>
    </row>
    <row r="2567" spans="1:10" x14ac:dyDescent="0.25">
      <c r="A2567" s="1" t="s">
        <v>7863</v>
      </c>
      <c r="B2567" s="2">
        <v>186633227</v>
      </c>
      <c r="C2567" s="2" t="s">
        <v>240</v>
      </c>
      <c r="D2567" s="4">
        <v>22060.5</v>
      </c>
      <c r="E2567" s="1" t="s">
        <v>12</v>
      </c>
      <c r="F2567" s="1" t="s">
        <v>260</v>
      </c>
      <c r="G2567" s="1" t="s">
        <v>3583</v>
      </c>
      <c r="H2567" s="1" t="s">
        <v>7864</v>
      </c>
      <c r="I2567" s="1">
        <v>38070.412723200003</v>
      </c>
      <c r="J2567" s="1" t="s">
        <v>7865</v>
      </c>
    </row>
    <row r="2568" spans="1:10" x14ac:dyDescent="0.25">
      <c r="A2568" s="1" t="s">
        <v>7866</v>
      </c>
      <c r="B2568" s="2">
        <v>531175706</v>
      </c>
      <c r="C2568" s="2" t="s">
        <v>23</v>
      </c>
      <c r="D2568" s="4">
        <v>15486</v>
      </c>
      <c r="E2568" s="1" t="s">
        <v>12</v>
      </c>
      <c r="F2568" s="1" t="s">
        <v>814</v>
      </c>
      <c r="G2568" s="1" t="s">
        <v>3583</v>
      </c>
      <c r="H2568" s="1" t="s">
        <v>7867</v>
      </c>
      <c r="I2568" s="1">
        <v>140532.46774560001</v>
      </c>
      <c r="J2568" s="1" t="s">
        <v>7868</v>
      </c>
    </row>
    <row r="2569" spans="1:10" x14ac:dyDescent="0.25">
      <c r="A2569" s="1" t="s">
        <v>7869</v>
      </c>
      <c r="B2569" s="2">
        <v>1432805</v>
      </c>
      <c r="C2569" s="2" t="s">
        <v>77</v>
      </c>
      <c r="D2569" s="4">
        <v>23521.5</v>
      </c>
      <c r="E2569" s="1" t="s">
        <v>12</v>
      </c>
      <c r="F2569" s="1" t="s">
        <v>4500</v>
      </c>
      <c r="G2569" s="1" t="s">
        <v>3583</v>
      </c>
      <c r="H2569" s="1" t="s">
        <v>7870</v>
      </c>
      <c r="I2569" s="1">
        <v>61487.994585599998</v>
      </c>
      <c r="J2569" s="1" t="s">
        <v>7871</v>
      </c>
    </row>
    <row r="2570" spans="1:10" x14ac:dyDescent="0.25">
      <c r="A2570" s="1" t="s">
        <v>7872</v>
      </c>
      <c r="B2570" s="2">
        <v>911853927</v>
      </c>
      <c r="C2570" s="2" t="s">
        <v>1201</v>
      </c>
      <c r="D2570" s="4">
        <v>30461.25</v>
      </c>
      <c r="E2570" s="1" t="s">
        <v>12</v>
      </c>
      <c r="F2570" s="1" t="s">
        <v>172</v>
      </c>
      <c r="G2570" s="1" t="s">
        <v>3583</v>
      </c>
      <c r="H2570" s="1" t="s">
        <v>7873</v>
      </c>
      <c r="I2570" s="1">
        <v>62844.876107999997</v>
      </c>
      <c r="J2570" s="1" t="s">
        <v>7874</v>
      </c>
    </row>
    <row r="2571" spans="1:10" x14ac:dyDescent="0.25">
      <c r="A2571" s="1" t="s">
        <v>7875</v>
      </c>
      <c r="B2571" s="2">
        <v>858831444</v>
      </c>
      <c r="C2571" s="2" t="s">
        <v>189</v>
      </c>
      <c r="D2571" s="4">
        <v>22425.75</v>
      </c>
      <c r="E2571" s="1" t="s">
        <v>12</v>
      </c>
      <c r="F2571" s="1" t="s">
        <v>654</v>
      </c>
      <c r="G2571" s="1" t="s">
        <v>3583</v>
      </c>
      <c r="H2571" s="1" t="s">
        <v>7876</v>
      </c>
      <c r="I2571" s="1">
        <v>43426.118198880002</v>
      </c>
      <c r="J2571" s="1" t="s">
        <v>7877</v>
      </c>
    </row>
    <row r="2572" spans="1:10" x14ac:dyDescent="0.25">
      <c r="A2572" s="1" t="s">
        <v>7878</v>
      </c>
      <c r="B2572" s="2">
        <v>776827984</v>
      </c>
      <c r="C2572" s="2" t="s">
        <v>18</v>
      </c>
      <c r="D2572" s="4">
        <v>33018</v>
      </c>
      <c r="E2572" s="1" t="s">
        <v>12</v>
      </c>
      <c r="F2572" s="1" t="s">
        <v>135</v>
      </c>
      <c r="G2572" s="1" t="s">
        <v>3583</v>
      </c>
      <c r="H2572" s="1" t="s">
        <v>7879</v>
      </c>
      <c r="I2572" s="1">
        <v>315602.49452160002</v>
      </c>
      <c r="J2572" s="1" t="s">
        <v>7880</v>
      </c>
    </row>
    <row r="2573" spans="1:10" x14ac:dyDescent="0.25">
      <c r="A2573" s="1" t="s">
        <v>7881</v>
      </c>
      <c r="B2573" s="2">
        <v>992015771</v>
      </c>
      <c r="C2573" s="2" t="s">
        <v>250</v>
      </c>
      <c r="D2573" s="4">
        <v>18042.75</v>
      </c>
      <c r="E2573" s="1" t="s">
        <v>12</v>
      </c>
      <c r="F2573" s="1" t="s">
        <v>185</v>
      </c>
      <c r="G2573" s="1" t="s">
        <v>3583</v>
      </c>
      <c r="H2573" s="1" t="s">
        <v>7882</v>
      </c>
      <c r="I2573" s="1">
        <v>178041.311644</v>
      </c>
      <c r="J2573" s="1" t="s">
        <v>7883</v>
      </c>
    </row>
    <row r="2574" spans="1:10" x14ac:dyDescent="0.25">
      <c r="A2574" s="1" t="s">
        <v>7884</v>
      </c>
      <c r="B2574" s="2">
        <v>483146030</v>
      </c>
      <c r="C2574" s="2" t="s">
        <v>513</v>
      </c>
      <c r="D2574" s="4">
        <v>32287.5</v>
      </c>
      <c r="E2574" s="1" t="s">
        <v>12</v>
      </c>
      <c r="F2574" s="1" t="s">
        <v>190</v>
      </c>
      <c r="G2574" s="1" t="s">
        <v>3583</v>
      </c>
      <c r="H2574" s="1" t="s">
        <v>7885</v>
      </c>
      <c r="I2574" s="1">
        <v>365193.24068749999</v>
      </c>
      <c r="J2574" s="1" t="s">
        <v>7886</v>
      </c>
    </row>
    <row r="2575" spans="1:10" x14ac:dyDescent="0.25">
      <c r="A2575" s="1" t="s">
        <v>7887</v>
      </c>
      <c r="B2575" s="2">
        <v>169486428</v>
      </c>
      <c r="C2575" s="2" t="s">
        <v>167</v>
      </c>
      <c r="D2575" s="4">
        <v>18773.25</v>
      </c>
      <c r="E2575" s="1" t="s">
        <v>12</v>
      </c>
      <c r="F2575" s="1" t="s">
        <v>2364</v>
      </c>
      <c r="G2575" s="1" t="s">
        <v>3583</v>
      </c>
      <c r="H2575" s="1" t="s">
        <v>7888</v>
      </c>
      <c r="I2575" s="1">
        <v>447821.23281999998</v>
      </c>
      <c r="J2575" s="1" t="s">
        <v>7889</v>
      </c>
    </row>
    <row r="2576" spans="1:10" x14ac:dyDescent="0.25">
      <c r="A2576" s="1" t="s">
        <v>7890</v>
      </c>
      <c r="B2576" s="2">
        <v>189387888</v>
      </c>
      <c r="C2576" s="2" t="s">
        <v>226</v>
      </c>
      <c r="D2576" s="4">
        <v>31557</v>
      </c>
      <c r="E2576" s="1" t="s">
        <v>12</v>
      </c>
      <c r="F2576" s="1" t="s">
        <v>323</v>
      </c>
      <c r="G2576" s="1" t="s">
        <v>3583</v>
      </c>
      <c r="H2576" s="1" t="s">
        <v>903</v>
      </c>
      <c r="I2576" s="1">
        <v>0</v>
      </c>
      <c r="J2576" s="1" t="s">
        <v>7891</v>
      </c>
    </row>
    <row r="2577" spans="1:10" x14ac:dyDescent="0.25">
      <c r="A2577" s="1" t="s">
        <v>7892</v>
      </c>
      <c r="B2577" s="2">
        <v>854835571</v>
      </c>
      <c r="C2577" s="2" t="s">
        <v>380</v>
      </c>
      <c r="D2577" s="4">
        <v>14390.25</v>
      </c>
      <c r="E2577" s="1" t="s">
        <v>12</v>
      </c>
      <c r="F2577" s="1" t="s">
        <v>909</v>
      </c>
      <c r="G2577" s="1" t="s">
        <v>3583</v>
      </c>
      <c r="H2577" s="1" t="s">
        <v>7893</v>
      </c>
      <c r="I2577" s="1">
        <v>95325.218611200005</v>
      </c>
      <c r="J2577" s="1" t="s">
        <v>7894</v>
      </c>
    </row>
    <row r="2578" spans="1:10" x14ac:dyDescent="0.25">
      <c r="A2578" s="1" t="s">
        <v>7895</v>
      </c>
      <c r="B2578" s="2">
        <v>479441115</v>
      </c>
      <c r="C2578" s="2" t="s">
        <v>180</v>
      </c>
      <c r="D2578" s="4">
        <v>35940</v>
      </c>
      <c r="E2578" s="1" t="s">
        <v>12</v>
      </c>
      <c r="F2578" s="1" t="s">
        <v>274</v>
      </c>
      <c r="G2578" s="1" t="s">
        <v>3583</v>
      </c>
      <c r="H2578" s="1" t="s">
        <v>7896</v>
      </c>
      <c r="I2578" s="1">
        <v>120569.01646104</v>
      </c>
      <c r="J2578" s="1" t="s">
        <v>7897</v>
      </c>
    </row>
    <row r="2579" spans="1:10" x14ac:dyDescent="0.25">
      <c r="A2579" s="1" t="s">
        <v>7898</v>
      </c>
      <c r="B2579" s="2">
        <v>772851714</v>
      </c>
      <c r="C2579" s="2" t="s">
        <v>129</v>
      </c>
      <c r="D2579" s="4">
        <v>15120.75</v>
      </c>
      <c r="E2579" s="1" t="s">
        <v>12</v>
      </c>
      <c r="F2579" s="1" t="s">
        <v>814</v>
      </c>
      <c r="G2579" s="1" t="s">
        <v>3583</v>
      </c>
      <c r="H2579" s="1" t="s">
        <v>7899</v>
      </c>
      <c r="I2579" s="1">
        <v>38213.683411680002</v>
      </c>
      <c r="J2579" s="1" t="s">
        <v>4876</v>
      </c>
    </row>
    <row r="2580" spans="1:10" x14ac:dyDescent="0.25">
      <c r="A2580" s="1" t="s">
        <v>7900</v>
      </c>
      <c r="B2580" s="2">
        <v>355200717</v>
      </c>
      <c r="C2580" s="2" t="s">
        <v>498</v>
      </c>
      <c r="D2580" s="4">
        <v>37766.25</v>
      </c>
      <c r="E2580" s="1" t="s">
        <v>12</v>
      </c>
      <c r="F2580" s="1" t="s">
        <v>2176</v>
      </c>
      <c r="G2580" s="1" t="s">
        <v>3583</v>
      </c>
      <c r="H2580" s="1" t="s">
        <v>7901</v>
      </c>
      <c r="I2580" s="1">
        <v>19924.529088800002</v>
      </c>
      <c r="J2580" s="1" t="s">
        <v>7902</v>
      </c>
    </row>
    <row r="2581" spans="1:10" x14ac:dyDescent="0.25">
      <c r="A2581" s="1" t="s">
        <v>7903</v>
      </c>
      <c r="B2581" s="2">
        <v>990925853</v>
      </c>
      <c r="C2581" s="2" t="s">
        <v>221</v>
      </c>
      <c r="D2581" s="4">
        <v>33748.5</v>
      </c>
      <c r="E2581" s="1" t="s">
        <v>12</v>
      </c>
      <c r="F2581" s="1" t="s">
        <v>120</v>
      </c>
      <c r="G2581" s="1" t="s">
        <v>3583</v>
      </c>
      <c r="H2581" s="1" t="s">
        <v>7904</v>
      </c>
      <c r="I2581" s="1">
        <v>214811.34744419999</v>
      </c>
      <c r="J2581" s="1" t="s">
        <v>7905</v>
      </c>
    </row>
    <row r="2582" spans="1:10" x14ac:dyDescent="0.25">
      <c r="A2582" s="1" t="s">
        <v>7906</v>
      </c>
      <c r="B2582" s="2">
        <v>80484276</v>
      </c>
      <c r="C2582" s="2" t="s">
        <v>1201</v>
      </c>
      <c r="D2582" s="4">
        <v>30461.25</v>
      </c>
      <c r="E2582" s="1" t="s">
        <v>12</v>
      </c>
      <c r="F2582" s="1" t="s">
        <v>231</v>
      </c>
      <c r="G2582" s="1" t="s">
        <v>3583</v>
      </c>
      <c r="H2582" s="1" t="s">
        <v>7907</v>
      </c>
      <c r="I2582" s="1">
        <v>266490.02678687999</v>
      </c>
      <c r="J2582" s="1" t="s">
        <v>7908</v>
      </c>
    </row>
    <row r="2583" spans="1:10" x14ac:dyDescent="0.25">
      <c r="A2583" s="1" t="s">
        <v>7909</v>
      </c>
      <c r="B2583" s="2">
        <v>624616768</v>
      </c>
      <c r="C2583" s="2" t="s">
        <v>698</v>
      </c>
      <c r="D2583" s="4">
        <v>18408</v>
      </c>
      <c r="E2583" s="1" t="s">
        <v>12</v>
      </c>
      <c r="F2583" s="1" t="s">
        <v>463</v>
      </c>
      <c r="G2583" s="1" t="s">
        <v>3583</v>
      </c>
      <c r="H2583" s="1" t="s">
        <v>7910</v>
      </c>
      <c r="I2583" s="1">
        <v>68500.868002560004</v>
      </c>
      <c r="J2583" s="1" t="s">
        <v>2381</v>
      </c>
    </row>
    <row r="2584" spans="1:10" x14ac:dyDescent="0.25">
      <c r="A2584" s="1" t="s">
        <v>7911</v>
      </c>
      <c r="B2584" s="2">
        <v>645106187</v>
      </c>
      <c r="C2584" s="2" t="s">
        <v>268</v>
      </c>
      <c r="D2584" s="4">
        <v>17677.5</v>
      </c>
      <c r="E2584" s="1" t="s">
        <v>12</v>
      </c>
      <c r="F2584" s="1" t="s">
        <v>63</v>
      </c>
      <c r="G2584" s="1" t="s">
        <v>3583</v>
      </c>
      <c r="H2584" s="1" t="s">
        <v>7912</v>
      </c>
      <c r="I2584" s="1">
        <v>396615.01209749997</v>
      </c>
      <c r="J2584" s="1" t="s">
        <v>7913</v>
      </c>
    </row>
    <row r="2585" spans="1:10" x14ac:dyDescent="0.25">
      <c r="A2585" s="1" t="s">
        <v>7914</v>
      </c>
      <c r="B2585" s="2">
        <v>844402774</v>
      </c>
      <c r="C2585" s="2" t="s">
        <v>380</v>
      </c>
      <c r="D2585" s="4">
        <v>14390.25</v>
      </c>
      <c r="E2585" s="1" t="s">
        <v>12</v>
      </c>
      <c r="F2585" s="1" t="s">
        <v>1004</v>
      </c>
      <c r="G2585" s="1" t="s">
        <v>3583</v>
      </c>
      <c r="H2585" s="1" t="s">
        <v>7915</v>
      </c>
      <c r="I2585" s="1">
        <v>109531.6294131</v>
      </c>
      <c r="J2585" s="1" t="s">
        <v>3123</v>
      </c>
    </row>
    <row r="2586" spans="1:10" x14ac:dyDescent="0.25">
      <c r="A2586" s="1" t="s">
        <v>7916</v>
      </c>
      <c r="B2586" s="2">
        <v>216744635</v>
      </c>
      <c r="C2586" s="2" t="s">
        <v>82</v>
      </c>
      <c r="D2586" s="4">
        <v>16947</v>
      </c>
      <c r="E2586" s="1" t="s">
        <v>12</v>
      </c>
      <c r="F2586" s="1" t="s">
        <v>290</v>
      </c>
      <c r="G2586" s="1" t="s">
        <v>3583</v>
      </c>
      <c r="H2586" s="1" t="s">
        <v>7917</v>
      </c>
      <c r="I2586" s="1">
        <v>162622.84298784001</v>
      </c>
      <c r="J2586" s="1" t="s">
        <v>2597</v>
      </c>
    </row>
    <row r="2587" spans="1:10" x14ac:dyDescent="0.25">
      <c r="A2587" s="1" t="s">
        <v>7918</v>
      </c>
      <c r="B2587" s="2">
        <v>901289387</v>
      </c>
      <c r="C2587" s="2" t="s">
        <v>1201</v>
      </c>
      <c r="D2587" s="4">
        <v>30461.25</v>
      </c>
      <c r="E2587" s="1" t="s">
        <v>12</v>
      </c>
      <c r="F2587" s="1" t="s">
        <v>366</v>
      </c>
      <c r="G2587" s="1" t="s">
        <v>3583</v>
      </c>
      <c r="H2587" s="1" t="s">
        <v>7919</v>
      </c>
      <c r="I2587" s="1">
        <v>424089.98178690003</v>
      </c>
      <c r="J2587" s="1" t="s">
        <v>7920</v>
      </c>
    </row>
    <row r="2588" spans="1:10" x14ac:dyDescent="0.25">
      <c r="A2588" s="1" t="s">
        <v>7921</v>
      </c>
      <c r="B2588" s="2">
        <v>442469731</v>
      </c>
      <c r="C2588" s="2" t="s">
        <v>245</v>
      </c>
      <c r="D2588" s="4">
        <v>19503.75</v>
      </c>
      <c r="E2588" s="1" t="s">
        <v>12</v>
      </c>
      <c r="F2588" s="1" t="s">
        <v>305</v>
      </c>
      <c r="G2588" s="1" t="s">
        <v>3583</v>
      </c>
      <c r="H2588" s="1" t="s">
        <v>7922</v>
      </c>
      <c r="I2588" s="1">
        <v>73548.468787499995</v>
      </c>
      <c r="J2588" s="1" t="s">
        <v>7923</v>
      </c>
    </row>
    <row r="2589" spans="1:10" x14ac:dyDescent="0.25">
      <c r="A2589" s="1" t="s">
        <v>7924</v>
      </c>
      <c r="B2589" s="2">
        <v>68251891</v>
      </c>
      <c r="C2589" s="2" t="s">
        <v>479</v>
      </c>
      <c r="D2589" s="4">
        <v>33383.25</v>
      </c>
      <c r="E2589" s="1" t="s">
        <v>12</v>
      </c>
      <c r="F2589" s="1" t="s">
        <v>1400</v>
      </c>
      <c r="G2589" s="1" t="s">
        <v>3583</v>
      </c>
      <c r="H2589" s="1" t="s">
        <v>7925</v>
      </c>
      <c r="I2589" s="1">
        <v>325214.59170816001</v>
      </c>
      <c r="J2589" s="1" t="s">
        <v>7926</v>
      </c>
    </row>
    <row r="2590" spans="1:10" x14ac:dyDescent="0.25">
      <c r="A2590" s="1" t="s">
        <v>7927</v>
      </c>
      <c r="B2590" s="2">
        <v>110966953</v>
      </c>
      <c r="C2590" s="2" t="s">
        <v>309</v>
      </c>
      <c r="D2590" s="4">
        <v>27904.5</v>
      </c>
      <c r="E2590" s="1" t="s">
        <v>12</v>
      </c>
      <c r="F2590" s="1" t="s">
        <v>264</v>
      </c>
      <c r="G2590" s="1" t="s">
        <v>3583</v>
      </c>
      <c r="H2590" s="1" t="s">
        <v>7928</v>
      </c>
      <c r="I2590" s="1">
        <v>166560.2947008</v>
      </c>
      <c r="J2590" s="1" t="s">
        <v>7929</v>
      </c>
    </row>
    <row r="2591" spans="1:10" x14ac:dyDescent="0.25">
      <c r="A2591" s="1" t="s">
        <v>7930</v>
      </c>
      <c r="B2591" s="2">
        <v>362534601</v>
      </c>
      <c r="C2591" s="2" t="s">
        <v>470</v>
      </c>
      <c r="D2591" s="4">
        <v>14755.5</v>
      </c>
      <c r="E2591" s="1" t="s">
        <v>12</v>
      </c>
      <c r="F2591" s="1" t="s">
        <v>204</v>
      </c>
      <c r="G2591" s="1" t="s">
        <v>3583</v>
      </c>
      <c r="H2591" s="1" t="s">
        <v>7931</v>
      </c>
      <c r="I2591" s="1">
        <v>285013.13969699998</v>
      </c>
      <c r="J2591" s="1" t="s">
        <v>7932</v>
      </c>
    </row>
    <row r="2592" spans="1:10" x14ac:dyDescent="0.25">
      <c r="A2592" s="1" t="s">
        <v>7933</v>
      </c>
      <c r="B2592" s="2">
        <v>817684721</v>
      </c>
      <c r="C2592" s="2" t="s">
        <v>322</v>
      </c>
      <c r="D2592" s="4">
        <v>26443.5</v>
      </c>
      <c r="E2592" s="1" t="s">
        <v>12</v>
      </c>
      <c r="F2592" s="1" t="s">
        <v>120</v>
      </c>
      <c r="G2592" s="1" t="s">
        <v>3583</v>
      </c>
      <c r="H2592" s="1" t="s">
        <v>7934</v>
      </c>
      <c r="I2592" s="1">
        <v>122943.8817684</v>
      </c>
      <c r="J2592" s="1" t="s">
        <v>7935</v>
      </c>
    </row>
    <row r="2593" spans="1:10" x14ac:dyDescent="0.25">
      <c r="A2593" s="1" t="s">
        <v>7936</v>
      </c>
      <c r="B2593" s="2">
        <v>442062698</v>
      </c>
      <c r="C2593" s="2" t="s">
        <v>389</v>
      </c>
      <c r="D2593" s="4">
        <v>29365.5</v>
      </c>
      <c r="E2593" s="1" t="s">
        <v>12</v>
      </c>
      <c r="F2593" s="1" t="s">
        <v>1372</v>
      </c>
      <c r="G2593" s="1" t="s">
        <v>3583</v>
      </c>
      <c r="H2593" s="1" t="s">
        <v>7937</v>
      </c>
      <c r="I2593" s="1">
        <v>72316.777499999997</v>
      </c>
      <c r="J2593" s="1" t="s">
        <v>7938</v>
      </c>
    </row>
    <row r="2594" spans="1:10" x14ac:dyDescent="0.25">
      <c r="A2594" s="1" t="s">
        <v>7939</v>
      </c>
      <c r="B2594" s="2">
        <v>198183633</v>
      </c>
      <c r="C2594" s="2" t="s">
        <v>255</v>
      </c>
      <c r="D2594" s="4">
        <v>25347.75</v>
      </c>
      <c r="E2594" s="1" t="s">
        <v>12</v>
      </c>
      <c r="F2594" s="1" t="s">
        <v>1252</v>
      </c>
      <c r="G2594" s="1" t="s">
        <v>3583</v>
      </c>
      <c r="H2594" s="1" t="s">
        <v>7940</v>
      </c>
      <c r="I2594" s="1">
        <v>56021.240519999999</v>
      </c>
      <c r="J2594" s="1" t="s">
        <v>7941</v>
      </c>
    </row>
    <row r="2595" spans="1:10" x14ac:dyDescent="0.25">
      <c r="A2595" s="1" t="s">
        <v>7942</v>
      </c>
      <c r="B2595" s="2">
        <v>341472312</v>
      </c>
      <c r="C2595" s="2" t="s">
        <v>606</v>
      </c>
      <c r="D2595" s="4">
        <v>23886.75</v>
      </c>
      <c r="E2595" s="1" t="s">
        <v>12</v>
      </c>
      <c r="F2595" s="1" t="s">
        <v>2501</v>
      </c>
      <c r="G2595" s="1" t="s">
        <v>3583</v>
      </c>
      <c r="H2595" s="1" t="s">
        <v>7943</v>
      </c>
      <c r="I2595" s="1">
        <v>27539.119238399999</v>
      </c>
      <c r="J2595" s="1" t="s">
        <v>7944</v>
      </c>
    </row>
    <row r="2596" spans="1:10" x14ac:dyDescent="0.25">
      <c r="A2596" s="1" t="s">
        <v>7945</v>
      </c>
      <c r="B2596" s="2">
        <v>445339957</v>
      </c>
      <c r="C2596" s="2" t="s">
        <v>43</v>
      </c>
      <c r="D2596" s="4">
        <v>36670.5</v>
      </c>
      <c r="E2596" s="1" t="s">
        <v>12</v>
      </c>
      <c r="F2596" s="1" t="s">
        <v>475</v>
      </c>
      <c r="G2596" s="1" t="s">
        <v>3583</v>
      </c>
      <c r="H2596" s="1" t="s">
        <v>7946</v>
      </c>
      <c r="I2596" s="1">
        <v>107467.9408572</v>
      </c>
      <c r="J2596" s="1" t="s">
        <v>6727</v>
      </c>
    </row>
    <row r="2597" spans="1:10" x14ac:dyDescent="0.25">
      <c r="A2597" s="1" t="s">
        <v>7947</v>
      </c>
      <c r="B2597" s="2">
        <v>664809064</v>
      </c>
      <c r="C2597" s="2" t="s">
        <v>568</v>
      </c>
      <c r="D2597" s="4">
        <v>25713</v>
      </c>
      <c r="E2597" s="1" t="s">
        <v>12</v>
      </c>
      <c r="F2597" s="1" t="s">
        <v>947</v>
      </c>
      <c r="G2597" s="1" t="s">
        <v>3583</v>
      </c>
      <c r="H2597" s="1" t="s">
        <v>7948</v>
      </c>
      <c r="I2597" s="1">
        <v>546244.24128119997</v>
      </c>
      <c r="J2597" s="1" t="s">
        <v>7949</v>
      </c>
    </row>
    <row r="2598" spans="1:10" x14ac:dyDescent="0.25">
      <c r="A2598" s="1" t="s">
        <v>7950</v>
      </c>
      <c r="B2598" s="2">
        <v>765890343</v>
      </c>
      <c r="C2598" s="2" t="s">
        <v>479</v>
      </c>
      <c r="D2598" s="4">
        <v>33383.25</v>
      </c>
      <c r="E2598" s="1" t="s">
        <v>12</v>
      </c>
      <c r="F2598" s="1" t="s">
        <v>176</v>
      </c>
      <c r="G2598" s="1" t="s">
        <v>3583</v>
      </c>
      <c r="H2598" s="1" t="s">
        <v>7951</v>
      </c>
      <c r="I2598" s="1">
        <v>117180.66532032</v>
      </c>
      <c r="J2598" s="1" t="s">
        <v>7952</v>
      </c>
    </row>
    <row r="2599" spans="1:10" x14ac:dyDescent="0.25">
      <c r="A2599" s="1" t="s">
        <v>7953</v>
      </c>
      <c r="B2599" s="2">
        <v>937803141</v>
      </c>
      <c r="C2599" s="2" t="s">
        <v>217</v>
      </c>
      <c r="D2599" s="4">
        <v>38496.75</v>
      </c>
      <c r="E2599" s="1" t="s">
        <v>12</v>
      </c>
      <c r="F2599" s="1" t="s">
        <v>340</v>
      </c>
      <c r="G2599" s="1" t="s">
        <v>3583</v>
      </c>
      <c r="H2599" s="1" t="s">
        <v>7954</v>
      </c>
      <c r="I2599" s="1">
        <v>162184.1165</v>
      </c>
      <c r="J2599" s="1" t="s">
        <v>7955</v>
      </c>
    </row>
    <row r="2600" spans="1:10" x14ac:dyDescent="0.25">
      <c r="A2600" s="1" t="s">
        <v>7956</v>
      </c>
      <c r="B2600" s="2">
        <v>898907904</v>
      </c>
      <c r="C2600" s="2" t="s">
        <v>33</v>
      </c>
      <c r="D2600" s="4">
        <v>13659.75</v>
      </c>
      <c r="E2600" s="1" t="s">
        <v>12</v>
      </c>
      <c r="F2600" s="1" t="s">
        <v>951</v>
      </c>
      <c r="G2600" s="1" t="s">
        <v>3583</v>
      </c>
      <c r="H2600" s="1" t="s">
        <v>7957</v>
      </c>
      <c r="I2600" s="1">
        <v>64558.898201600001</v>
      </c>
      <c r="J2600" s="1" t="s">
        <v>7958</v>
      </c>
    </row>
    <row r="2601" spans="1:10" x14ac:dyDescent="0.25">
      <c r="A2601" s="1" t="s">
        <v>7959</v>
      </c>
      <c r="B2601" s="2">
        <v>399705834</v>
      </c>
      <c r="C2601" s="2" t="s">
        <v>134</v>
      </c>
      <c r="D2601" s="4">
        <v>37401</v>
      </c>
      <c r="E2601" s="1" t="s">
        <v>12</v>
      </c>
      <c r="F2601" s="1" t="s">
        <v>1336</v>
      </c>
      <c r="G2601" s="1" t="s">
        <v>3583</v>
      </c>
      <c r="H2601" s="1" t="s">
        <v>7960</v>
      </c>
      <c r="I2601" s="1">
        <v>24976.137804800001</v>
      </c>
      <c r="J2601" s="1" t="s">
        <v>7961</v>
      </c>
    </row>
    <row r="2602" spans="1:10" x14ac:dyDescent="0.25">
      <c r="A2602" s="1" t="s">
        <v>7962</v>
      </c>
      <c r="B2602" s="2">
        <v>306676532</v>
      </c>
      <c r="C2602" s="2" t="s">
        <v>134</v>
      </c>
      <c r="D2602" s="4">
        <v>37401</v>
      </c>
      <c r="E2602" s="1" t="s">
        <v>12</v>
      </c>
      <c r="F2602" s="1" t="s">
        <v>620</v>
      </c>
      <c r="G2602" s="1" t="s">
        <v>3583</v>
      </c>
      <c r="H2602" s="1" t="s">
        <v>7963</v>
      </c>
      <c r="I2602" s="1">
        <v>38636.379866700001</v>
      </c>
      <c r="J2602" s="1" t="s">
        <v>7964</v>
      </c>
    </row>
    <row r="2603" spans="1:10" x14ac:dyDescent="0.25">
      <c r="A2603" s="1" t="s">
        <v>7965</v>
      </c>
      <c r="B2603" s="2">
        <v>259747071</v>
      </c>
      <c r="C2603" s="2" t="s">
        <v>298</v>
      </c>
      <c r="D2603" s="4">
        <v>38131.5</v>
      </c>
      <c r="E2603" s="1" t="s">
        <v>12</v>
      </c>
      <c r="F2603" s="1" t="s">
        <v>763</v>
      </c>
      <c r="G2603" s="1" t="s">
        <v>3583</v>
      </c>
      <c r="H2603" s="1" t="s">
        <v>7966</v>
      </c>
      <c r="I2603" s="1">
        <v>168948.16542</v>
      </c>
      <c r="J2603" s="1" t="s">
        <v>7967</v>
      </c>
    </row>
    <row r="2604" spans="1:10" x14ac:dyDescent="0.25">
      <c r="A2604" s="1" t="s">
        <v>7968</v>
      </c>
      <c r="B2604" s="2">
        <v>172315859</v>
      </c>
      <c r="C2604" s="2" t="s">
        <v>298</v>
      </c>
      <c r="D2604" s="4">
        <v>38131.5</v>
      </c>
      <c r="E2604" s="1" t="s">
        <v>12</v>
      </c>
      <c r="F2604" s="1" t="s">
        <v>602</v>
      </c>
      <c r="G2604" s="1" t="s">
        <v>3583</v>
      </c>
      <c r="H2604" s="1" t="s">
        <v>7969</v>
      </c>
      <c r="I2604" s="1">
        <v>171290.24183700001</v>
      </c>
      <c r="J2604" s="1" t="s">
        <v>7970</v>
      </c>
    </row>
    <row r="2605" spans="1:10" x14ac:dyDescent="0.25">
      <c r="A2605" s="1" t="s">
        <v>7971</v>
      </c>
      <c r="B2605" s="2">
        <v>549122786</v>
      </c>
      <c r="C2605" s="2" t="s">
        <v>309</v>
      </c>
      <c r="D2605" s="4">
        <v>27904.5</v>
      </c>
      <c r="E2605" s="1" t="s">
        <v>12</v>
      </c>
      <c r="F2605" s="1" t="s">
        <v>310</v>
      </c>
      <c r="G2605" s="1" t="s">
        <v>3583</v>
      </c>
      <c r="H2605" s="1" t="s">
        <v>7972</v>
      </c>
      <c r="I2605" s="1">
        <v>110708.513916</v>
      </c>
      <c r="J2605" s="1" t="s">
        <v>7973</v>
      </c>
    </row>
    <row r="2606" spans="1:10" x14ac:dyDescent="0.25">
      <c r="A2606" s="1" t="s">
        <v>7974</v>
      </c>
      <c r="B2606" s="2">
        <v>473170824</v>
      </c>
      <c r="C2606" s="2" t="s">
        <v>23</v>
      </c>
      <c r="D2606" s="4">
        <v>15486</v>
      </c>
      <c r="E2606" s="1" t="s">
        <v>12</v>
      </c>
      <c r="F2606" s="1" t="s">
        <v>408</v>
      </c>
      <c r="G2606" s="1" t="s">
        <v>3583</v>
      </c>
      <c r="H2606" s="1" t="s">
        <v>7975</v>
      </c>
      <c r="I2606" s="1">
        <v>182025.40801536001</v>
      </c>
      <c r="J2606" s="1" t="s">
        <v>7976</v>
      </c>
    </row>
    <row r="2607" spans="1:10" x14ac:dyDescent="0.25">
      <c r="A2607" s="1" t="s">
        <v>7977</v>
      </c>
      <c r="B2607" s="2">
        <v>641162583</v>
      </c>
      <c r="C2607" s="2" t="s">
        <v>862</v>
      </c>
      <c r="D2607" s="4">
        <v>24617.25</v>
      </c>
      <c r="E2607" s="1" t="s">
        <v>12</v>
      </c>
      <c r="F2607" s="1" t="s">
        <v>1450</v>
      </c>
      <c r="G2607" s="1" t="s">
        <v>3583</v>
      </c>
      <c r="H2607" s="1" t="s">
        <v>7978</v>
      </c>
      <c r="I2607" s="1">
        <v>475821.47244719998</v>
      </c>
      <c r="J2607" s="1" t="s">
        <v>7979</v>
      </c>
    </row>
    <row r="2608" spans="1:10" x14ac:dyDescent="0.25">
      <c r="A2608" s="1" t="s">
        <v>7980</v>
      </c>
      <c r="B2608" s="2">
        <v>528561396</v>
      </c>
      <c r="C2608" s="2" t="s">
        <v>240</v>
      </c>
      <c r="D2608" s="4">
        <v>22060.5</v>
      </c>
      <c r="E2608" s="1" t="s">
        <v>12</v>
      </c>
      <c r="F2608" s="1" t="s">
        <v>2311</v>
      </c>
      <c r="G2608" s="1" t="s">
        <v>3583</v>
      </c>
      <c r="H2608" s="1" t="s">
        <v>7981</v>
      </c>
      <c r="I2608" s="1">
        <v>191832.08758560001</v>
      </c>
      <c r="J2608" s="1" t="s">
        <v>7016</v>
      </c>
    </row>
    <row r="2609" spans="1:10" x14ac:dyDescent="0.25">
      <c r="A2609" s="1" t="s">
        <v>2351</v>
      </c>
      <c r="B2609" s="2">
        <v>576374245</v>
      </c>
      <c r="C2609" s="2" t="s">
        <v>226</v>
      </c>
      <c r="D2609" s="4">
        <v>31557</v>
      </c>
      <c r="E2609" s="1" t="s">
        <v>12</v>
      </c>
      <c r="F2609" s="1" t="s">
        <v>385</v>
      </c>
      <c r="G2609" s="1" t="s">
        <v>3583</v>
      </c>
      <c r="H2609" s="1" t="s">
        <v>7982</v>
      </c>
      <c r="I2609" s="1">
        <v>366055.39948319999</v>
      </c>
      <c r="J2609" s="1" t="s">
        <v>7983</v>
      </c>
    </row>
    <row r="2610" spans="1:10" x14ac:dyDescent="0.25">
      <c r="A2610" s="1" t="s">
        <v>7984</v>
      </c>
      <c r="B2610" s="2">
        <v>478667502</v>
      </c>
      <c r="C2610" s="2" t="s">
        <v>203</v>
      </c>
      <c r="D2610" s="4">
        <v>27539.25</v>
      </c>
      <c r="E2610" s="1" t="s">
        <v>12</v>
      </c>
      <c r="F2610" s="1" t="s">
        <v>231</v>
      </c>
      <c r="G2610" s="1" t="s">
        <v>3583</v>
      </c>
      <c r="H2610" s="1" t="s">
        <v>7985</v>
      </c>
      <c r="I2610" s="1">
        <v>71289.860382719999</v>
      </c>
      <c r="J2610" s="1" t="s">
        <v>7986</v>
      </c>
    </row>
    <row r="2611" spans="1:10" x14ac:dyDescent="0.25">
      <c r="A2611" s="1" t="s">
        <v>7987</v>
      </c>
      <c r="B2611" s="2">
        <v>914960771</v>
      </c>
      <c r="C2611" s="2" t="s">
        <v>255</v>
      </c>
      <c r="D2611" s="4">
        <v>25347.75</v>
      </c>
      <c r="E2611" s="1" t="s">
        <v>12</v>
      </c>
      <c r="F2611" s="1" t="s">
        <v>519</v>
      </c>
      <c r="G2611" s="1" t="s">
        <v>3583</v>
      </c>
      <c r="H2611" s="1" t="s">
        <v>7988</v>
      </c>
      <c r="I2611" s="1">
        <v>159627.14845434</v>
      </c>
      <c r="J2611" s="1" t="s">
        <v>7989</v>
      </c>
    </row>
    <row r="2612" spans="1:10" x14ac:dyDescent="0.25">
      <c r="A2612" s="1" t="s">
        <v>505</v>
      </c>
      <c r="B2612" s="2">
        <v>38027314</v>
      </c>
      <c r="C2612" s="2" t="s">
        <v>661</v>
      </c>
      <c r="D2612" s="4">
        <v>16216.5</v>
      </c>
      <c r="E2612" s="1" t="s">
        <v>12</v>
      </c>
      <c r="F2612" s="1" t="s">
        <v>353</v>
      </c>
      <c r="G2612" s="1" t="s">
        <v>3583</v>
      </c>
      <c r="H2612" s="1" t="s">
        <v>7990</v>
      </c>
      <c r="I2612" s="1">
        <v>127340.94241220001</v>
      </c>
      <c r="J2612" s="1" t="s">
        <v>7991</v>
      </c>
    </row>
    <row r="2613" spans="1:10" x14ac:dyDescent="0.25">
      <c r="A2613" s="1" t="s">
        <v>7992</v>
      </c>
      <c r="B2613" s="2">
        <v>285245288</v>
      </c>
      <c r="C2613" s="2" t="s">
        <v>298</v>
      </c>
      <c r="D2613" s="4">
        <v>38131.5</v>
      </c>
      <c r="E2613" s="1" t="s">
        <v>12</v>
      </c>
      <c r="F2613" s="1" t="s">
        <v>1242</v>
      </c>
      <c r="G2613" s="1" t="s">
        <v>3583</v>
      </c>
      <c r="H2613" s="1" t="s">
        <v>7993</v>
      </c>
      <c r="I2613" s="1">
        <v>26055.65153667</v>
      </c>
      <c r="J2613" s="1" t="s">
        <v>7994</v>
      </c>
    </row>
    <row r="2614" spans="1:10" x14ac:dyDescent="0.25">
      <c r="A2614" s="1" t="s">
        <v>7995</v>
      </c>
      <c r="B2614" s="2">
        <v>815158945</v>
      </c>
      <c r="C2614" s="2" t="s">
        <v>869</v>
      </c>
      <c r="D2614" s="4">
        <v>17312.25</v>
      </c>
      <c r="E2614" s="1" t="s">
        <v>12</v>
      </c>
      <c r="F2614" s="1" t="s">
        <v>185</v>
      </c>
      <c r="G2614" s="1" t="s">
        <v>3583</v>
      </c>
      <c r="H2614" s="1" t="s">
        <v>7996</v>
      </c>
      <c r="I2614" s="1">
        <v>188999.02561176001</v>
      </c>
      <c r="J2614" s="1" t="s">
        <v>7997</v>
      </c>
    </row>
    <row r="2615" spans="1:10" x14ac:dyDescent="0.25">
      <c r="A2615" s="1" t="s">
        <v>7998</v>
      </c>
      <c r="B2615" s="2">
        <v>432751448</v>
      </c>
      <c r="C2615" s="2" t="s">
        <v>119</v>
      </c>
      <c r="D2615" s="4">
        <v>24982.5</v>
      </c>
      <c r="E2615" s="1" t="s">
        <v>12</v>
      </c>
      <c r="F2615" s="1" t="s">
        <v>4500</v>
      </c>
      <c r="G2615" s="1" t="s">
        <v>3583</v>
      </c>
      <c r="H2615" s="1" t="s">
        <v>7999</v>
      </c>
      <c r="I2615" s="1">
        <v>29191.369252500001</v>
      </c>
      <c r="J2615" s="1" t="s">
        <v>8000</v>
      </c>
    </row>
    <row r="2616" spans="1:10" x14ac:dyDescent="0.25">
      <c r="A2616" s="1" t="s">
        <v>8001</v>
      </c>
      <c r="B2616" s="2">
        <v>296660773</v>
      </c>
      <c r="C2616" s="2" t="s">
        <v>47</v>
      </c>
      <c r="D2616" s="4">
        <v>31191.75</v>
      </c>
      <c r="E2616" s="1" t="s">
        <v>12</v>
      </c>
      <c r="F2616" s="1" t="s">
        <v>318</v>
      </c>
      <c r="G2616" s="1" t="s">
        <v>3583</v>
      </c>
      <c r="H2616" s="1" t="s">
        <v>8002</v>
      </c>
      <c r="I2616" s="1">
        <v>214645.44578400001</v>
      </c>
      <c r="J2616" s="1" t="s">
        <v>8003</v>
      </c>
    </row>
    <row r="2617" spans="1:10" x14ac:dyDescent="0.25">
      <c r="A2617" s="1" t="s">
        <v>8004</v>
      </c>
      <c r="B2617" s="2">
        <v>287647957</v>
      </c>
      <c r="C2617" s="2" t="s">
        <v>143</v>
      </c>
      <c r="D2617" s="4">
        <v>34479</v>
      </c>
      <c r="E2617" s="1" t="s">
        <v>12</v>
      </c>
      <c r="F2617" s="1" t="s">
        <v>370</v>
      </c>
      <c r="G2617" s="1" t="s">
        <v>3583</v>
      </c>
      <c r="H2617" s="1" t="s">
        <v>8005</v>
      </c>
      <c r="I2617" s="1">
        <v>98664.937055999995</v>
      </c>
      <c r="J2617" s="1" t="s">
        <v>8006</v>
      </c>
    </row>
    <row r="2618" spans="1:10" x14ac:dyDescent="0.25">
      <c r="A2618" s="1" t="s">
        <v>8007</v>
      </c>
      <c r="B2618" s="2">
        <v>130397149</v>
      </c>
      <c r="C2618" s="2" t="s">
        <v>180</v>
      </c>
      <c r="D2618" s="4">
        <v>35940</v>
      </c>
      <c r="E2618" s="1" t="s">
        <v>12</v>
      </c>
      <c r="F2618" s="1" t="s">
        <v>1450</v>
      </c>
      <c r="G2618" s="1" t="s">
        <v>3583</v>
      </c>
      <c r="H2618" s="1" t="s">
        <v>8008</v>
      </c>
      <c r="I2618" s="1">
        <v>83681.552666880001</v>
      </c>
      <c r="J2618" s="1" t="s">
        <v>8009</v>
      </c>
    </row>
    <row r="2619" spans="1:10" x14ac:dyDescent="0.25">
      <c r="A2619" s="1" t="s">
        <v>8010</v>
      </c>
      <c r="B2619" s="2">
        <v>609838793</v>
      </c>
      <c r="C2619" s="2" t="s">
        <v>606</v>
      </c>
      <c r="D2619" s="4">
        <v>23886.75</v>
      </c>
      <c r="E2619" s="1" t="s">
        <v>12</v>
      </c>
      <c r="F2619" s="1" t="s">
        <v>523</v>
      </c>
      <c r="G2619" s="1" t="s">
        <v>3583</v>
      </c>
      <c r="H2619" s="1" t="s">
        <v>8011</v>
      </c>
      <c r="I2619" s="1">
        <v>183123.64768319999</v>
      </c>
      <c r="J2619" s="1" t="s">
        <v>8012</v>
      </c>
    </row>
    <row r="2620" spans="1:10" x14ac:dyDescent="0.25">
      <c r="A2620" s="1" t="s">
        <v>8013</v>
      </c>
      <c r="B2620" s="2">
        <v>255952093</v>
      </c>
      <c r="C2620" s="2" t="s">
        <v>203</v>
      </c>
      <c r="D2620" s="4">
        <v>27539.25</v>
      </c>
      <c r="E2620" s="1" t="s">
        <v>12</v>
      </c>
      <c r="F2620" s="1" t="s">
        <v>2201</v>
      </c>
      <c r="G2620" s="1" t="s">
        <v>3583</v>
      </c>
      <c r="H2620" s="1" t="s">
        <v>8014</v>
      </c>
      <c r="I2620" s="1">
        <v>367705.48103999998</v>
      </c>
      <c r="J2620" s="1" t="s">
        <v>8015</v>
      </c>
    </row>
    <row r="2621" spans="1:10" x14ac:dyDescent="0.25">
      <c r="A2621" s="1" t="s">
        <v>8016</v>
      </c>
      <c r="B2621" s="2">
        <v>597989944</v>
      </c>
      <c r="C2621" s="2" t="s">
        <v>162</v>
      </c>
      <c r="D2621" s="4">
        <v>15851.25</v>
      </c>
      <c r="E2621" s="1" t="s">
        <v>12</v>
      </c>
      <c r="F2621" s="1" t="s">
        <v>1799</v>
      </c>
      <c r="G2621" s="1" t="s">
        <v>3583</v>
      </c>
      <c r="H2621" s="1" t="s">
        <v>8017</v>
      </c>
      <c r="I2621" s="1">
        <v>269405.01862344</v>
      </c>
      <c r="J2621" s="1" t="s">
        <v>8018</v>
      </c>
    </row>
    <row r="2622" spans="1:10" x14ac:dyDescent="0.25">
      <c r="A2622" s="1" t="s">
        <v>8019</v>
      </c>
      <c r="B2622" s="2">
        <v>542178048</v>
      </c>
      <c r="C2622" s="2" t="s">
        <v>479</v>
      </c>
      <c r="D2622" s="4">
        <v>33383.25</v>
      </c>
      <c r="E2622" s="1" t="s">
        <v>12</v>
      </c>
      <c r="F2622" s="1" t="s">
        <v>1400</v>
      </c>
      <c r="G2622" s="1" t="s">
        <v>3583</v>
      </c>
      <c r="H2622" s="1" t="s">
        <v>8020</v>
      </c>
      <c r="I2622" s="1">
        <v>40560.727482000002</v>
      </c>
      <c r="J2622" s="1" t="s">
        <v>8021</v>
      </c>
    </row>
    <row r="2623" spans="1:10" x14ac:dyDescent="0.25">
      <c r="A2623" s="1" t="s">
        <v>8022</v>
      </c>
      <c r="B2623" s="2">
        <v>840048564</v>
      </c>
      <c r="C2623" s="2" t="s">
        <v>162</v>
      </c>
      <c r="D2623" s="4">
        <v>15851.25</v>
      </c>
      <c r="E2623" s="1" t="s">
        <v>12</v>
      </c>
      <c r="F2623" s="1" t="s">
        <v>509</v>
      </c>
      <c r="G2623" s="1" t="s">
        <v>3583</v>
      </c>
      <c r="H2623" s="1" t="s">
        <v>8023</v>
      </c>
      <c r="I2623" s="1">
        <v>41222.347994880001</v>
      </c>
      <c r="J2623" s="1" t="s">
        <v>8024</v>
      </c>
    </row>
    <row r="2624" spans="1:10" x14ac:dyDescent="0.25">
      <c r="A2624" s="1" t="s">
        <v>8025</v>
      </c>
      <c r="B2624" s="2">
        <v>959471211</v>
      </c>
      <c r="C2624" s="2" t="s">
        <v>38</v>
      </c>
      <c r="D2624" s="4">
        <v>21330</v>
      </c>
      <c r="E2624" s="1" t="s">
        <v>12</v>
      </c>
      <c r="F2624" s="1" t="s">
        <v>125</v>
      </c>
      <c r="G2624" s="1" t="s">
        <v>3583</v>
      </c>
      <c r="H2624" s="1" t="s">
        <v>8026</v>
      </c>
      <c r="I2624" s="1">
        <v>104306.582016</v>
      </c>
      <c r="J2624" s="1" t="s">
        <v>8027</v>
      </c>
    </row>
    <row r="2625" spans="1:10" x14ac:dyDescent="0.25">
      <c r="A2625" s="1" t="s">
        <v>8028</v>
      </c>
      <c r="B2625" s="2">
        <v>974992850</v>
      </c>
      <c r="C2625" s="2" t="s">
        <v>67</v>
      </c>
      <c r="D2625" s="4">
        <v>23156.25</v>
      </c>
      <c r="E2625" s="1" t="s">
        <v>12</v>
      </c>
      <c r="F2625" s="1" t="s">
        <v>1404</v>
      </c>
      <c r="G2625" s="1" t="s">
        <v>3583</v>
      </c>
      <c r="H2625" s="1" t="s">
        <v>8029</v>
      </c>
      <c r="I2625" s="1">
        <v>168469.866576</v>
      </c>
      <c r="J2625" s="1" t="s">
        <v>8030</v>
      </c>
    </row>
    <row r="2626" spans="1:10" x14ac:dyDescent="0.25">
      <c r="A2626" s="1" t="s">
        <v>8031</v>
      </c>
      <c r="B2626" s="2">
        <v>436095405</v>
      </c>
      <c r="C2626" s="2" t="s">
        <v>513</v>
      </c>
      <c r="D2626" s="4">
        <v>32287.5</v>
      </c>
      <c r="E2626" s="1" t="s">
        <v>12</v>
      </c>
      <c r="F2626" s="1" t="s">
        <v>463</v>
      </c>
      <c r="G2626" s="1" t="s">
        <v>3583</v>
      </c>
      <c r="H2626" s="1" t="s">
        <v>8032</v>
      </c>
      <c r="I2626" s="1">
        <v>447070.50994319998</v>
      </c>
      <c r="J2626" s="1" t="s">
        <v>8033</v>
      </c>
    </row>
    <row r="2627" spans="1:10" x14ac:dyDescent="0.25">
      <c r="A2627" s="1" t="s">
        <v>8034</v>
      </c>
      <c r="B2627" s="2">
        <v>955633879</v>
      </c>
      <c r="C2627" s="2" t="s">
        <v>82</v>
      </c>
      <c r="D2627" s="4">
        <v>16947</v>
      </c>
      <c r="E2627" s="1" t="s">
        <v>12</v>
      </c>
      <c r="F2627" s="1" t="s">
        <v>665</v>
      </c>
      <c r="G2627" s="1" t="s">
        <v>3583</v>
      </c>
      <c r="H2627" s="1" t="s">
        <v>8035</v>
      </c>
      <c r="I2627" s="1">
        <v>456684.24914720003</v>
      </c>
      <c r="J2627" s="1" t="s">
        <v>8036</v>
      </c>
    </row>
    <row r="2628" spans="1:10" x14ac:dyDescent="0.25">
      <c r="A2628" s="1" t="s">
        <v>8037</v>
      </c>
      <c r="B2628" s="2">
        <v>935027587</v>
      </c>
      <c r="C2628" s="2" t="s">
        <v>322</v>
      </c>
      <c r="D2628" s="4">
        <v>26443.5</v>
      </c>
      <c r="E2628" s="1" t="s">
        <v>12</v>
      </c>
      <c r="F2628" s="1" t="s">
        <v>569</v>
      </c>
      <c r="G2628" s="1" t="s">
        <v>3583</v>
      </c>
      <c r="H2628" s="1" t="s">
        <v>8038</v>
      </c>
      <c r="I2628" s="1">
        <v>65488.286223360003</v>
      </c>
      <c r="J2628" s="1" t="s">
        <v>8039</v>
      </c>
    </row>
    <row r="2629" spans="1:10" x14ac:dyDescent="0.25">
      <c r="A2629" s="1" t="s">
        <v>8040</v>
      </c>
      <c r="B2629" s="2">
        <v>516644526</v>
      </c>
      <c r="C2629" s="2" t="s">
        <v>43</v>
      </c>
      <c r="D2629" s="4">
        <v>36670.5</v>
      </c>
      <c r="E2629" s="1" t="s">
        <v>12</v>
      </c>
      <c r="F2629" s="1" t="s">
        <v>58</v>
      </c>
      <c r="G2629" s="1" t="s">
        <v>3583</v>
      </c>
      <c r="H2629" s="1" t="s">
        <v>8041</v>
      </c>
      <c r="I2629" s="1">
        <v>294010.15206240001</v>
      </c>
      <c r="J2629" s="1" t="s">
        <v>8042</v>
      </c>
    </row>
    <row r="2630" spans="1:10" x14ac:dyDescent="0.25">
      <c r="A2630" s="1" t="s">
        <v>8043</v>
      </c>
      <c r="B2630" s="2">
        <v>329863838</v>
      </c>
      <c r="C2630" s="2" t="s">
        <v>43</v>
      </c>
      <c r="D2630" s="4">
        <v>36670.5</v>
      </c>
      <c r="E2630" s="1" t="s">
        <v>12</v>
      </c>
      <c r="F2630" s="1" t="s">
        <v>1400</v>
      </c>
      <c r="G2630" s="1" t="s">
        <v>3583</v>
      </c>
      <c r="H2630" s="1" t="s">
        <v>8044</v>
      </c>
      <c r="I2630" s="1">
        <v>326746.6570368</v>
      </c>
      <c r="J2630" s="1" t="s">
        <v>8045</v>
      </c>
    </row>
    <row r="2631" spans="1:10" x14ac:dyDescent="0.25">
      <c r="A2631" s="1" t="s">
        <v>8046</v>
      </c>
      <c r="B2631" s="2">
        <v>50359721</v>
      </c>
      <c r="C2631" s="2" t="s">
        <v>57</v>
      </c>
      <c r="D2631" s="4">
        <v>34113.75</v>
      </c>
      <c r="E2631" s="1" t="s">
        <v>12</v>
      </c>
      <c r="F2631" s="1" t="s">
        <v>442</v>
      </c>
      <c r="G2631" s="1" t="s">
        <v>3583</v>
      </c>
      <c r="H2631" s="1" t="s">
        <v>8047</v>
      </c>
      <c r="I2631" s="1">
        <v>570935.87705153995</v>
      </c>
      <c r="J2631" s="1" t="s">
        <v>8048</v>
      </c>
    </row>
    <row r="2632" spans="1:10" x14ac:dyDescent="0.25">
      <c r="A2632" s="1" t="s">
        <v>8049</v>
      </c>
      <c r="B2632" s="2">
        <v>44786017</v>
      </c>
      <c r="C2632" s="2" t="s">
        <v>268</v>
      </c>
      <c r="D2632" s="4">
        <v>17677.5</v>
      </c>
      <c r="E2632" s="1" t="s">
        <v>12</v>
      </c>
      <c r="F2632" s="1" t="s">
        <v>675</v>
      </c>
      <c r="G2632" s="1" t="s">
        <v>3583</v>
      </c>
      <c r="H2632" s="1" t="s">
        <v>8050</v>
      </c>
      <c r="I2632" s="1">
        <v>288225.48087312002</v>
      </c>
      <c r="J2632" s="1" t="s">
        <v>8051</v>
      </c>
    </row>
    <row r="2633" spans="1:10" x14ac:dyDescent="0.25">
      <c r="A2633" s="1" t="s">
        <v>8052</v>
      </c>
      <c r="B2633" s="2">
        <v>530898822</v>
      </c>
      <c r="C2633" s="2" t="s">
        <v>889</v>
      </c>
      <c r="D2633" s="4">
        <v>30096</v>
      </c>
      <c r="E2633" s="1" t="s">
        <v>12</v>
      </c>
      <c r="F2633" s="1" t="s">
        <v>774</v>
      </c>
      <c r="G2633" s="1" t="s">
        <v>3583</v>
      </c>
      <c r="H2633" s="1" t="s">
        <v>8053</v>
      </c>
      <c r="I2633" s="1">
        <v>567070.64003520005</v>
      </c>
      <c r="J2633" s="1" t="s">
        <v>4677</v>
      </c>
    </row>
    <row r="2634" spans="1:10" x14ac:dyDescent="0.25">
      <c r="A2634" s="1" t="s">
        <v>8054</v>
      </c>
      <c r="B2634" s="2">
        <v>828002445</v>
      </c>
      <c r="C2634" s="2" t="s">
        <v>273</v>
      </c>
      <c r="D2634" s="4">
        <v>20964.75</v>
      </c>
      <c r="E2634" s="1" t="s">
        <v>12</v>
      </c>
      <c r="F2634" s="1" t="s">
        <v>527</v>
      </c>
      <c r="G2634" s="1" t="s">
        <v>3583</v>
      </c>
      <c r="H2634" s="1" t="s">
        <v>8055</v>
      </c>
      <c r="I2634" s="1">
        <v>424731.95827200002</v>
      </c>
      <c r="J2634" s="1" t="s">
        <v>7246</v>
      </c>
    </row>
    <row r="2635" spans="1:10" x14ac:dyDescent="0.25">
      <c r="A2635" s="1" t="s">
        <v>8056</v>
      </c>
      <c r="B2635" s="2">
        <v>228702655</v>
      </c>
      <c r="C2635" s="2" t="s">
        <v>143</v>
      </c>
      <c r="D2635" s="4">
        <v>34479</v>
      </c>
      <c r="E2635" s="1" t="s">
        <v>12</v>
      </c>
      <c r="F2635" s="1" t="s">
        <v>1815</v>
      </c>
      <c r="G2635" s="1" t="s">
        <v>3583</v>
      </c>
      <c r="H2635" s="1" t="s">
        <v>8057</v>
      </c>
      <c r="I2635" s="1">
        <v>98728.006464000006</v>
      </c>
      <c r="J2635" s="1" t="s">
        <v>8058</v>
      </c>
    </row>
    <row r="2636" spans="1:10" x14ac:dyDescent="0.25">
      <c r="A2636" s="1" t="s">
        <v>8059</v>
      </c>
      <c r="B2636" s="2">
        <v>235521377</v>
      </c>
      <c r="C2636" s="2" t="s">
        <v>606</v>
      </c>
      <c r="D2636" s="4">
        <v>23886.75</v>
      </c>
      <c r="E2636" s="1" t="s">
        <v>12</v>
      </c>
      <c r="F2636" s="1" t="s">
        <v>381</v>
      </c>
      <c r="G2636" s="1" t="s">
        <v>3583</v>
      </c>
      <c r="H2636" s="1" t="s">
        <v>8060</v>
      </c>
      <c r="I2636" s="1">
        <v>203034.98952</v>
      </c>
      <c r="J2636" s="1" t="s">
        <v>8061</v>
      </c>
    </row>
    <row r="2637" spans="1:10" x14ac:dyDescent="0.25">
      <c r="A2637" s="1" t="s">
        <v>8062</v>
      </c>
      <c r="B2637" s="2">
        <v>819755157</v>
      </c>
      <c r="C2637" s="2" t="s">
        <v>513</v>
      </c>
      <c r="D2637" s="4">
        <v>32287.5</v>
      </c>
      <c r="E2637" s="1" t="s">
        <v>12</v>
      </c>
      <c r="F2637" s="1" t="s">
        <v>83</v>
      </c>
      <c r="G2637" s="1" t="s">
        <v>3583</v>
      </c>
      <c r="H2637" s="1" t="s">
        <v>8063</v>
      </c>
      <c r="I2637" s="1">
        <v>75617.816531400007</v>
      </c>
      <c r="J2637" s="1" t="s">
        <v>8064</v>
      </c>
    </row>
    <row r="2638" spans="1:10" x14ac:dyDescent="0.25">
      <c r="A2638" s="1" t="s">
        <v>8065</v>
      </c>
      <c r="B2638" s="2">
        <v>407267787</v>
      </c>
      <c r="C2638" s="2" t="s">
        <v>322</v>
      </c>
      <c r="D2638" s="4">
        <v>26443.5</v>
      </c>
      <c r="E2638" s="1" t="s">
        <v>12</v>
      </c>
      <c r="F2638" s="1" t="s">
        <v>24</v>
      </c>
      <c r="G2638" s="1" t="s">
        <v>3583</v>
      </c>
      <c r="H2638" s="1" t="s">
        <v>8066</v>
      </c>
      <c r="I2638" s="1">
        <v>309282.58763180999</v>
      </c>
      <c r="J2638" s="1" t="s">
        <v>8067</v>
      </c>
    </row>
    <row r="2639" spans="1:10" x14ac:dyDescent="0.25">
      <c r="A2639" s="1" t="s">
        <v>8068</v>
      </c>
      <c r="B2639" s="2">
        <v>4969041</v>
      </c>
      <c r="C2639" s="2" t="s">
        <v>129</v>
      </c>
      <c r="D2639" s="4">
        <v>15120.75</v>
      </c>
      <c r="E2639" s="1" t="s">
        <v>12</v>
      </c>
      <c r="F2639" s="1" t="s">
        <v>814</v>
      </c>
      <c r="G2639" s="1" t="s">
        <v>3583</v>
      </c>
      <c r="H2639" s="1" t="s">
        <v>8069</v>
      </c>
      <c r="I2639" s="1">
        <v>143481.78227448001</v>
      </c>
      <c r="J2639" s="1" t="s">
        <v>8070</v>
      </c>
    </row>
    <row r="2640" spans="1:10" x14ac:dyDescent="0.25">
      <c r="A2640" s="1" t="s">
        <v>8071</v>
      </c>
      <c r="B2640" s="2">
        <v>29584324</v>
      </c>
      <c r="C2640" s="2" t="s">
        <v>309</v>
      </c>
      <c r="D2640" s="4">
        <v>27904.5</v>
      </c>
      <c r="E2640" s="1" t="s">
        <v>12</v>
      </c>
      <c r="F2640" s="1" t="s">
        <v>78</v>
      </c>
      <c r="G2640" s="1" t="s">
        <v>3583</v>
      </c>
      <c r="H2640" s="1" t="s">
        <v>8072</v>
      </c>
      <c r="I2640" s="1">
        <v>437538.33093072003</v>
      </c>
      <c r="J2640" s="1" t="s">
        <v>8073</v>
      </c>
    </row>
    <row r="2641" spans="1:10" x14ac:dyDescent="0.25">
      <c r="A2641" s="1" t="s">
        <v>8074</v>
      </c>
      <c r="B2641" s="2">
        <v>401166509</v>
      </c>
      <c r="C2641" s="2" t="s">
        <v>862</v>
      </c>
      <c r="D2641" s="4">
        <v>24617.25</v>
      </c>
      <c r="E2641" s="1" t="s">
        <v>12</v>
      </c>
      <c r="F2641" s="1" t="s">
        <v>1252</v>
      </c>
      <c r="G2641" s="1" t="s">
        <v>3583</v>
      </c>
      <c r="H2641" s="1" t="s">
        <v>8075</v>
      </c>
      <c r="I2641" s="1">
        <v>43199.533977599996</v>
      </c>
      <c r="J2641" s="1" t="s">
        <v>8076</v>
      </c>
    </row>
    <row r="2642" spans="1:10" x14ac:dyDescent="0.25">
      <c r="A2642" s="1" t="s">
        <v>8077</v>
      </c>
      <c r="B2642" s="2">
        <v>76772744</v>
      </c>
      <c r="C2642" s="2" t="s">
        <v>47</v>
      </c>
      <c r="D2642" s="4">
        <v>31191.75</v>
      </c>
      <c r="E2642" s="1" t="s">
        <v>12</v>
      </c>
      <c r="F2642" s="1" t="s">
        <v>155</v>
      </c>
      <c r="G2642" s="1" t="s">
        <v>3583</v>
      </c>
      <c r="H2642" s="1" t="s">
        <v>8078</v>
      </c>
      <c r="I2642" s="1">
        <v>96907.310866</v>
      </c>
      <c r="J2642" s="1" t="s">
        <v>8079</v>
      </c>
    </row>
    <row r="2643" spans="1:10" x14ac:dyDescent="0.25">
      <c r="A2643" s="1" t="s">
        <v>8080</v>
      </c>
      <c r="B2643" s="2">
        <v>373419298</v>
      </c>
      <c r="C2643" s="2" t="s">
        <v>434</v>
      </c>
      <c r="D2643" s="4">
        <v>28269.75</v>
      </c>
      <c r="E2643" s="1" t="s">
        <v>12</v>
      </c>
      <c r="F2643" s="1" t="s">
        <v>155</v>
      </c>
      <c r="G2643" s="1" t="s">
        <v>3583</v>
      </c>
      <c r="H2643" s="1" t="s">
        <v>8081</v>
      </c>
      <c r="I2643" s="1">
        <v>261765.43277976001</v>
      </c>
      <c r="J2643" s="1" t="s">
        <v>8082</v>
      </c>
    </row>
    <row r="2644" spans="1:10" x14ac:dyDescent="0.25">
      <c r="A2644" s="1" t="s">
        <v>8083</v>
      </c>
      <c r="B2644" s="2">
        <v>158052066</v>
      </c>
      <c r="C2644" s="2" t="s">
        <v>87</v>
      </c>
      <c r="D2644" s="4">
        <v>16581.75</v>
      </c>
      <c r="E2644" s="1" t="s">
        <v>12</v>
      </c>
      <c r="F2644" s="1" t="s">
        <v>527</v>
      </c>
      <c r="G2644" s="1" t="s">
        <v>3583</v>
      </c>
      <c r="H2644" s="1" t="s">
        <v>8084</v>
      </c>
      <c r="I2644" s="1">
        <v>114977.09013336</v>
      </c>
      <c r="J2644" s="1" t="s">
        <v>8085</v>
      </c>
    </row>
    <row r="2645" spans="1:10" x14ac:dyDescent="0.25">
      <c r="A2645" s="1" t="s">
        <v>8086</v>
      </c>
      <c r="B2645" s="2">
        <v>851102681</v>
      </c>
      <c r="C2645" s="2" t="s">
        <v>281</v>
      </c>
      <c r="D2645" s="4">
        <v>21695.25</v>
      </c>
      <c r="E2645" s="1" t="s">
        <v>12</v>
      </c>
      <c r="F2645" s="1" t="s">
        <v>487</v>
      </c>
      <c r="G2645" s="1" t="s">
        <v>3583</v>
      </c>
      <c r="H2645" s="1" t="s">
        <v>8087</v>
      </c>
      <c r="I2645" s="1">
        <v>178073.37873935999</v>
      </c>
      <c r="J2645" s="1" t="s">
        <v>8088</v>
      </c>
    </row>
    <row r="2646" spans="1:10" x14ac:dyDescent="0.25">
      <c r="A2646" s="1" t="s">
        <v>8089</v>
      </c>
      <c r="B2646" s="2">
        <v>935732733</v>
      </c>
      <c r="C2646" s="2" t="s">
        <v>573</v>
      </c>
      <c r="D2646" s="4">
        <v>26808.75</v>
      </c>
      <c r="E2646" s="1" t="s">
        <v>12</v>
      </c>
      <c r="F2646" s="1" t="s">
        <v>1695</v>
      </c>
      <c r="G2646" s="1" t="s">
        <v>3583</v>
      </c>
      <c r="H2646" s="1" t="s">
        <v>8090</v>
      </c>
      <c r="I2646" s="1">
        <v>125427.13820207999</v>
      </c>
      <c r="J2646" s="1" t="s">
        <v>8091</v>
      </c>
    </row>
    <row r="2647" spans="1:10" x14ac:dyDescent="0.25">
      <c r="A2647" s="1" t="s">
        <v>8092</v>
      </c>
      <c r="B2647" s="2">
        <v>171010784</v>
      </c>
      <c r="C2647" s="2" t="s">
        <v>273</v>
      </c>
      <c r="D2647" s="4">
        <v>20964.75</v>
      </c>
      <c r="E2647" s="1" t="s">
        <v>12</v>
      </c>
      <c r="F2647" s="1" t="s">
        <v>331</v>
      </c>
      <c r="G2647" s="1" t="s">
        <v>3583</v>
      </c>
      <c r="H2647" s="1" t="s">
        <v>8093</v>
      </c>
      <c r="I2647" s="1">
        <v>83147.953095999997</v>
      </c>
      <c r="J2647" s="1" t="s">
        <v>8094</v>
      </c>
    </row>
    <row r="2648" spans="1:10" x14ac:dyDescent="0.25">
      <c r="A2648" s="1" t="s">
        <v>8095</v>
      </c>
      <c r="B2648" s="2">
        <v>451149977</v>
      </c>
      <c r="C2648" s="2" t="s">
        <v>23</v>
      </c>
      <c r="D2648" s="4">
        <v>15486</v>
      </c>
      <c r="E2648" s="1" t="s">
        <v>12</v>
      </c>
      <c r="F2648" s="1" t="s">
        <v>989</v>
      </c>
      <c r="G2648" s="1" t="s">
        <v>3583</v>
      </c>
      <c r="H2648" s="1" t="s">
        <v>8096</v>
      </c>
      <c r="I2648" s="1">
        <v>1173793.9161312</v>
      </c>
      <c r="J2648" s="1" t="s">
        <v>8097</v>
      </c>
    </row>
    <row r="2649" spans="1:10" x14ac:dyDescent="0.25">
      <c r="A2649" s="1" t="s">
        <v>8098</v>
      </c>
      <c r="B2649" s="2">
        <v>962644542</v>
      </c>
      <c r="C2649" s="2" t="s">
        <v>101</v>
      </c>
      <c r="D2649" s="4">
        <v>19138.5</v>
      </c>
      <c r="E2649" s="1" t="s">
        <v>12</v>
      </c>
      <c r="F2649" s="1" t="s">
        <v>349</v>
      </c>
      <c r="G2649" s="1" t="s">
        <v>3583</v>
      </c>
      <c r="H2649" s="1" t="s">
        <v>8099</v>
      </c>
      <c r="I2649" s="1">
        <v>249583.08597839999</v>
      </c>
      <c r="J2649" s="1" t="s">
        <v>8100</v>
      </c>
    </row>
    <row r="2650" spans="1:10" x14ac:dyDescent="0.25">
      <c r="A2650" s="1" t="s">
        <v>8101</v>
      </c>
      <c r="B2650" s="2">
        <v>629323798</v>
      </c>
      <c r="C2650" s="2" t="s">
        <v>698</v>
      </c>
      <c r="D2650" s="4">
        <v>18408</v>
      </c>
      <c r="E2650" s="1" t="s">
        <v>12</v>
      </c>
      <c r="F2650" s="1" t="s">
        <v>1336</v>
      </c>
      <c r="G2650" s="1" t="s">
        <v>3331</v>
      </c>
      <c r="H2650" s="1" t="s">
        <v>8102</v>
      </c>
      <c r="I2650" s="1">
        <v>11574.00934776</v>
      </c>
      <c r="J2650" s="1" t="s">
        <v>8103</v>
      </c>
    </row>
    <row r="2651" spans="1:10" x14ac:dyDescent="0.25">
      <c r="A2651" s="1" t="s">
        <v>8104</v>
      </c>
      <c r="B2651" s="2">
        <v>468197885</v>
      </c>
      <c r="C2651" s="2" t="s">
        <v>119</v>
      </c>
      <c r="D2651" s="4">
        <v>24982.5</v>
      </c>
      <c r="E2651" s="1" t="s">
        <v>12</v>
      </c>
      <c r="F2651" s="1" t="s">
        <v>767</v>
      </c>
      <c r="G2651" s="1" t="s">
        <v>3331</v>
      </c>
      <c r="H2651" s="1" t="s">
        <v>8105</v>
      </c>
      <c r="I2651" s="1">
        <v>431733.98854559998</v>
      </c>
      <c r="J2651" s="1" t="s">
        <v>8106</v>
      </c>
    </row>
    <row r="2652" spans="1:10" x14ac:dyDescent="0.25">
      <c r="A2652" s="1" t="s">
        <v>8107</v>
      </c>
      <c r="B2652" s="2">
        <v>126955197</v>
      </c>
      <c r="C2652" s="2" t="s">
        <v>101</v>
      </c>
      <c r="D2652" s="4">
        <v>19138.5</v>
      </c>
      <c r="E2652" s="1" t="s">
        <v>12</v>
      </c>
      <c r="F2652" s="1" t="s">
        <v>1498</v>
      </c>
      <c r="G2652" s="1" t="s">
        <v>3331</v>
      </c>
      <c r="H2652" s="1" t="s">
        <v>8108</v>
      </c>
      <c r="I2652" s="1">
        <v>92280.471249959999</v>
      </c>
      <c r="J2652" s="1" t="s">
        <v>8109</v>
      </c>
    </row>
    <row r="2653" spans="1:10" x14ac:dyDescent="0.25">
      <c r="A2653" s="1" t="s">
        <v>8110</v>
      </c>
      <c r="B2653" s="2">
        <v>804272743</v>
      </c>
      <c r="C2653" s="2" t="s">
        <v>38</v>
      </c>
      <c r="D2653" s="4">
        <v>21330</v>
      </c>
      <c r="E2653" s="1" t="s">
        <v>12</v>
      </c>
      <c r="F2653" s="1" t="s">
        <v>2112</v>
      </c>
      <c r="G2653" s="1" t="s">
        <v>3331</v>
      </c>
      <c r="H2653" s="1" t="s">
        <v>8111</v>
      </c>
      <c r="I2653" s="1">
        <v>333242.64909000002</v>
      </c>
      <c r="J2653" s="1" t="s">
        <v>8112</v>
      </c>
    </row>
    <row r="2654" spans="1:10" x14ac:dyDescent="0.25">
      <c r="A2654" s="1" t="s">
        <v>8113</v>
      </c>
      <c r="B2654" s="2">
        <v>646448345</v>
      </c>
      <c r="C2654" s="2" t="s">
        <v>322</v>
      </c>
      <c r="D2654" s="4">
        <v>26443.5</v>
      </c>
      <c r="E2654" s="1" t="s">
        <v>12</v>
      </c>
      <c r="F2654" s="1" t="s">
        <v>176</v>
      </c>
      <c r="G2654" s="1" t="s">
        <v>3331</v>
      </c>
      <c r="H2654" s="1" t="s">
        <v>8114</v>
      </c>
      <c r="I2654" s="1">
        <v>378382.04197055998</v>
      </c>
      <c r="J2654" s="1" t="s">
        <v>8115</v>
      </c>
    </row>
    <row r="2655" spans="1:10" x14ac:dyDescent="0.25">
      <c r="A2655" s="1" t="s">
        <v>8116</v>
      </c>
      <c r="B2655" s="2">
        <v>467206461</v>
      </c>
      <c r="C2655" s="2" t="s">
        <v>556</v>
      </c>
      <c r="D2655" s="4">
        <v>27174</v>
      </c>
      <c r="E2655" s="1" t="s">
        <v>12</v>
      </c>
      <c r="F2655" s="1" t="s">
        <v>610</v>
      </c>
      <c r="G2655" s="1" t="s">
        <v>3331</v>
      </c>
      <c r="H2655" s="1" t="s">
        <v>8117</v>
      </c>
      <c r="I2655" s="1">
        <v>351435.77795393998</v>
      </c>
      <c r="J2655" s="1" t="s">
        <v>8118</v>
      </c>
    </row>
    <row r="2656" spans="1:10" x14ac:dyDescent="0.25">
      <c r="A2656" s="1" t="s">
        <v>8119</v>
      </c>
      <c r="B2656" s="2">
        <v>873700581</v>
      </c>
      <c r="C2656" s="2" t="s">
        <v>221</v>
      </c>
      <c r="D2656" s="4">
        <v>33748.5</v>
      </c>
      <c r="E2656" s="1" t="s">
        <v>12</v>
      </c>
      <c r="F2656" s="1" t="s">
        <v>721</v>
      </c>
      <c r="G2656" s="1" t="s">
        <v>3331</v>
      </c>
      <c r="H2656" s="1" t="s">
        <v>8120</v>
      </c>
      <c r="I2656" s="1">
        <v>287852.300736</v>
      </c>
      <c r="J2656" s="1" t="s">
        <v>8121</v>
      </c>
    </row>
    <row r="2657" spans="1:10" x14ac:dyDescent="0.25">
      <c r="A2657" s="1" t="s">
        <v>8122</v>
      </c>
      <c r="B2657" s="2">
        <v>683793376</v>
      </c>
      <c r="C2657" s="2" t="s">
        <v>212</v>
      </c>
      <c r="D2657" s="4">
        <v>24252</v>
      </c>
      <c r="E2657" s="1" t="s">
        <v>12</v>
      </c>
      <c r="F2657" s="1" t="s">
        <v>587</v>
      </c>
      <c r="G2657" s="1" t="s">
        <v>3331</v>
      </c>
      <c r="H2657" s="1" t="s">
        <v>8123</v>
      </c>
      <c r="I2657" s="1">
        <v>91210.556741399996</v>
      </c>
      <c r="J2657" s="1" t="s">
        <v>8124</v>
      </c>
    </row>
    <row r="2658" spans="1:10" x14ac:dyDescent="0.25">
      <c r="A2658" s="1" t="s">
        <v>8125</v>
      </c>
      <c r="B2658" s="2">
        <v>20886327</v>
      </c>
      <c r="C2658" s="2" t="s">
        <v>82</v>
      </c>
      <c r="D2658" s="4">
        <v>16947</v>
      </c>
      <c r="E2658" s="1" t="s">
        <v>12</v>
      </c>
      <c r="F2658" s="1" t="s">
        <v>19</v>
      </c>
      <c r="G2658" s="1" t="s">
        <v>3331</v>
      </c>
      <c r="H2658" s="1" t="s">
        <v>8126</v>
      </c>
      <c r="I2658" s="1">
        <v>115318.700604</v>
      </c>
      <c r="J2658" s="1" t="s">
        <v>8127</v>
      </c>
    </row>
    <row r="2659" spans="1:10" x14ac:dyDescent="0.25">
      <c r="A2659" s="1" t="s">
        <v>8128</v>
      </c>
      <c r="B2659" s="2">
        <v>578101395</v>
      </c>
      <c r="C2659" s="2" t="s">
        <v>143</v>
      </c>
      <c r="D2659" s="4">
        <v>34479</v>
      </c>
      <c r="E2659" s="1" t="s">
        <v>12</v>
      </c>
      <c r="F2659" s="1" t="s">
        <v>527</v>
      </c>
      <c r="G2659" s="1" t="s">
        <v>3331</v>
      </c>
      <c r="H2659" s="1" t="s">
        <v>8129</v>
      </c>
      <c r="I2659" s="1">
        <v>13030.735979519999</v>
      </c>
      <c r="J2659" s="1" t="s">
        <v>8130</v>
      </c>
    </row>
    <row r="2660" spans="1:10" x14ac:dyDescent="0.25">
      <c r="A2660" s="1" t="s">
        <v>8131</v>
      </c>
      <c r="B2660" s="2">
        <v>282505659</v>
      </c>
      <c r="C2660" s="2" t="s">
        <v>298</v>
      </c>
      <c r="D2660" s="4">
        <v>38131.5</v>
      </c>
      <c r="E2660" s="1" t="s">
        <v>12</v>
      </c>
      <c r="F2660" s="1" t="s">
        <v>29</v>
      </c>
      <c r="G2660" s="1" t="s">
        <v>3331</v>
      </c>
      <c r="H2660" s="1" t="s">
        <v>8132</v>
      </c>
      <c r="I2660" s="1">
        <v>84035.227457999994</v>
      </c>
      <c r="J2660" s="1" t="s">
        <v>8133</v>
      </c>
    </row>
    <row r="2661" spans="1:10" x14ac:dyDescent="0.25">
      <c r="A2661" s="1" t="s">
        <v>8134</v>
      </c>
      <c r="B2661" s="2">
        <v>48927497</v>
      </c>
      <c r="C2661" s="2" t="s">
        <v>221</v>
      </c>
      <c r="D2661" s="4">
        <v>33748.5</v>
      </c>
      <c r="E2661" s="1" t="s">
        <v>12</v>
      </c>
      <c r="F2661" s="1" t="s">
        <v>561</v>
      </c>
      <c r="G2661" s="1" t="s">
        <v>3331</v>
      </c>
      <c r="H2661" s="1" t="s">
        <v>8135</v>
      </c>
      <c r="I2661" s="1">
        <v>190855.04765184</v>
      </c>
      <c r="J2661" s="1" t="s">
        <v>8136</v>
      </c>
    </row>
    <row r="2662" spans="1:10" x14ac:dyDescent="0.25">
      <c r="A2662" s="1" t="s">
        <v>8137</v>
      </c>
      <c r="B2662" s="2">
        <v>448953982</v>
      </c>
      <c r="C2662" s="2" t="s">
        <v>403</v>
      </c>
      <c r="D2662" s="4">
        <v>31922.25</v>
      </c>
      <c r="E2662" s="1" t="s">
        <v>12</v>
      </c>
      <c r="F2662" s="1" t="s">
        <v>1746</v>
      </c>
      <c r="G2662" s="1" t="s">
        <v>3331</v>
      </c>
      <c r="H2662" s="1" t="s">
        <v>8138</v>
      </c>
      <c r="I2662" s="1">
        <v>98288.146344959998</v>
      </c>
      <c r="J2662" s="1" t="s">
        <v>8139</v>
      </c>
    </row>
    <row r="2663" spans="1:10" x14ac:dyDescent="0.25">
      <c r="A2663" s="1" t="s">
        <v>8140</v>
      </c>
      <c r="B2663" s="2">
        <v>313980008</v>
      </c>
      <c r="C2663" s="2" t="s">
        <v>180</v>
      </c>
      <c r="D2663" s="4">
        <v>35940</v>
      </c>
      <c r="E2663" s="1" t="s">
        <v>12</v>
      </c>
      <c r="F2663" s="1" t="s">
        <v>1197</v>
      </c>
      <c r="G2663" s="1" t="s">
        <v>3331</v>
      </c>
      <c r="H2663" s="1" t="s">
        <v>8141</v>
      </c>
      <c r="I2663" s="1">
        <v>24784.665937919999</v>
      </c>
      <c r="J2663" s="1" t="s">
        <v>8142</v>
      </c>
    </row>
    <row r="2664" spans="1:10" x14ac:dyDescent="0.25">
      <c r="A2664" s="1" t="s">
        <v>8143</v>
      </c>
      <c r="B2664" s="2">
        <v>765691385</v>
      </c>
      <c r="C2664" s="2" t="s">
        <v>203</v>
      </c>
      <c r="D2664" s="4">
        <v>27539.25</v>
      </c>
      <c r="E2664" s="1" t="s">
        <v>12</v>
      </c>
      <c r="F2664" s="1" t="s">
        <v>385</v>
      </c>
      <c r="G2664" s="1" t="s">
        <v>3331</v>
      </c>
      <c r="H2664" s="1" t="s">
        <v>8144</v>
      </c>
      <c r="I2664" s="1">
        <v>161043.80635200001</v>
      </c>
      <c r="J2664" s="1" t="s">
        <v>8145</v>
      </c>
    </row>
    <row r="2665" spans="1:10" x14ac:dyDescent="0.25">
      <c r="A2665" s="1" t="s">
        <v>5097</v>
      </c>
      <c r="B2665" s="2">
        <v>296436568</v>
      </c>
      <c r="C2665" s="2" t="s">
        <v>309</v>
      </c>
      <c r="D2665" s="4">
        <v>27904.5</v>
      </c>
      <c r="E2665" s="1" t="s">
        <v>12</v>
      </c>
      <c r="F2665" s="1" t="s">
        <v>1426</v>
      </c>
      <c r="G2665" s="1" t="s">
        <v>3331</v>
      </c>
      <c r="H2665" s="1" t="s">
        <v>8146</v>
      </c>
      <c r="I2665" s="1">
        <v>24639.325325999998</v>
      </c>
      <c r="J2665" s="1" t="s">
        <v>8147</v>
      </c>
    </row>
    <row r="2666" spans="1:10" x14ac:dyDescent="0.25">
      <c r="A2666" s="1" t="s">
        <v>8148</v>
      </c>
      <c r="B2666" s="2">
        <v>710014359</v>
      </c>
      <c r="C2666" s="2" t="s">
        <v>889</v>
      </c>
      <c r="D2666" s="4">
        <v>30096</v>
      </c>
      <c r="E2666" s="1" t="s">
        <v>12</v>
      </c>
      <c r="F2666" s="1" t="s">
        <v>269</v>
      </c>
      <c r="G2666" s="1" t="s">
        <v>3331</v>
      </c>
      <c r="H2666" s="1" t="s">
        <v>8149</v>
      </c>
      <c r="I2666" s="1">
        <v>47228.754820479997</v>
      </c>
      <c r="J2666" s="1" t="s">
        <v>8150</v>
      </c>
    </row>
    <row r="2667" spans="1:10" x14ac:dyDescent="0.25">
      <c r="A2667" s="1" t="s">
        <v>8151</v>
      </c>
      <c r="B2667" s="2">
        <v>920922693</v>
      </c>
      <c r="C2667" s="2" t="s">
        <v>52</v>
      </c>
      <c r="D2667" s="4">
        <v>20234.25</v>
      </c>
      <c r="E2667" s="1" t="s">
        <v>12</v>
      </c>
      <c r="F2667" s="1" t="s">
        <v>147</v>
      </c>
      <c r="G2667" s="1" t="s">
        <v>3331</v>
      </c>
      <c r="H2667" s="1" t="s">
        <v>8152</v>
      </c>
      <c r="I2667" s="1">
        <v>85768.713139200001</v>
      </c>
      <c r="J2667" s="1" t="s">
        <v>8153</v>
      </c>
    </row>
    <row r="2668" spans="1:10" x14ac:dyDescent="0.25">
      <c r="A2668" s="1" t="s">
        <v>8154</v>
      </c>
      <c r="B2668" s="2">
        <v>730137715</v>
      </c>
      <c r="C2668" s="2" t="s">
        <v>568</v>
      </c>
      <c r="D2668" s="4">
        <v>25713</v>
      </c>
      <c r="E2668" s="1" t="s">
        <v>12</v>
      </c>
      <c r="F2668" s="1" t="s">
        <v>399</v>
      </c>
      <c r="G2668" s="1" t="s">
        <v>3331</v>
      </c>
      <c r="H2668" s="1" t="s">
        <v>8155</v>
      </c>
      <c r="I2668" s="1">
        <v>741795.45357060002</v>
      </c>
      <c r="J2668" s="1" t="s">
        <v>8156</v>
      </c>
    </row>
    <row r="2669" spans="1:10" x14ac:dyDescent="0.25">
      <c r="A2669" s="1" t="s">
        <v>8157</v>
      </c>
      <c r="B2669" s="2">
        <v>376006012</v>
      </c>
      <c r="C2669" s="2" t="s">
        <v>255</v>
      </c>
      <c r="D2669" s="4">
        <v>25347.75</v>
      </c>
      <c r="E2669" s="1" t="s">
        <v>12</v>
      </c>
      <c r="F2669" s="1" t="s">
        <v>519</v>
      </c>
      <c r="G2669" s="1" t="s">
        <v>3331</v>
      </c>
      <c r="H2669" s="1" t="s">
        <v>8158</v>
      </c>
      <c r="I2669" s="1">
        <v>127643.261562</v>
      </c>
      <c r="J2669" s="1" t="s">
        <v>8159</v>
      </c>
    </row>
    <row r="2670" spans="1:10" x14ac:dyDescent="0.25">
      <c r="A2670" s="1" t="s">
        <v>8160</v>
      </c>
      <c r="B2670" s="2">
        <v>870702609</v>
      </c>
      <c r="C2670" s="2" t="s">
        <v>518</v>
      </c>
      <c r="D2670" s="4">
        <v>35574.75</v>
      </c>
      <c r="E2670" s="1" t="s">
        <v>12</v>
      </c>
      <c r="F2670" s="1" t="s">
        <v>509</v>
      </c>
      <c r="G2670" s="1" t="s">
        <v>3331</v>
      </c>
      <c r="H2670" s="1" t="s">
        <v>8161</v>
      </c>
      <c r="I2670" s="1">
        <v>105704.95603135999</v>
      </c>
      <c r="J2670" s="1" t="s">
        <v>8162</v>
      </c>
    </row>
    <row r="2671" spans="1:10" x14ac:dyDescent="0.25">
      <c r="A2671" s="1" t="s">
        <v>2310</v>
      </c>
      <c r="B2671" s="2">
        <v>255923617</v>
      </c>
      <c r="C2671" s="2" t="s">
        <v>661</v>
      </c>
      <c r="D2671" s="4">
        <v>16216.5</v>
      </c>
      <c r="E2671" s="1" t="s">
        <v>12</v>
      </c>
      <c r="F2671" s="1" t="s">
        <v>381</v>
      </c>
      <c r="G2671" s="1" t="s">
        <v>3331</v>
      </c>
      <c r="H2671" s="1" t="s">
        <v>8163</v>
      </c>
      <c r="I2671" s="1">
        <v>136808.43472799999</v>
      </c>
      <c r="J2671" s="1" t="s">
        <v>8164</v>
      </c>
    </row>
    <row r="2672" spans="1:10" x14ac:dyDescent="0.25">
      <c r="A2672" s="1" t="s">
        <v>8165</v>
      </c>
      <c r="B2672" s="2">
        <v>381009187</v>
      </c>
      <c r="C2672" s="2" t="s">
        <v>240</v>
      </c>
      <c r="D2672" s="4">
        <v>22060.5</v>
      </c>
      <c r="E2672" s="1" t="s">
        <v>12</v>
      </c>
      <c r="F2672" s="1" t="s">
        <v>204</v>
      </c>
      <c r="G2672" s="1" t="s">
        <v>3331</v>
      </c>
      <c r="H2672" s="1" t="s">
        <v>8166</v>
      </c>
      <c r="I2672" s="1">
        <v>755271.67737599998</v>
      </c>
      <c r="J2672" s="1" t="s">
        <v>477</v>
      </c>
    </row>
    <row r="2673" spans="1:10" x14ac:dyDescent="0.25">
      <c r="A2673" s="1" t="s">
        <v>8167</v>
      </c>
      <c r="B2673" s="2">
        <v>187814829</v>
      </c>
      <c r="C2673" s="2" t="s">
        <v>143</v>
      </c>
      <c r="D2673" s="4">
        <v>34479</v>
      </c>
      <c r="E2673" s="1" t="s">
        <v>12</v>
      </c>
      <c r="F2673" s="1" t="s">
        <v>682</v>
      </c>
      <c r="G2673" s="1" t="s">
        <v>3331</v>
      </c>
      <c r="H2673" s="1" t="s">
        <v>8168</v>
      </c>
      <c r="I2673" s="1">
        <v>205332.50073599999</v>
      </c>
      <c r="J2673" s="1" t="s">
        <v>8169</v>
      </c>
    </row>
    <row r="2674" spans="1:10" x14ac:dyDescent="0.25">
      <c r="A2674" s="1" t="s">
        <v>8170</v>
      </c>
      <c r="B2674" s="2">
        <v>838077984</v>
      </c>
      <c r="C2674" s="2" t="s">
        <v>18</v>
      </c>
      <c r="D2674" s="4">
        <v>33018</v>
      </c>
      <c r="E2674" s="1" t="s">
        <v>12</v>
      </c>
      <c r="F2674" s="1" t="s">
        <v>227</v>
      </c>
      <c r="G2674" s="1" t="s">
        <v>3331</v>
      </c>
      <c r="H2674" s="1" t="s">
        <v>8171</v>
      </c>
      <c r="I2674" s="1">
        <v>26633.86890836</v>
      </c>
      <c r="J2674" s="1" t="s">
        <v>8172</v>
      </c>
    </row>
    <row r="2675" spans="1:10" x14ac:dyDescent="0.25">
      <c r="A2675" s="1" t="s">
        <v>8173</v>
      </c>
      <c r="B2675" s="2">
        <v>657148323</v>
      </c>
      <c r="C2675" s="2" t="s">
        <v>47</v>
      </c>
      <c r="D2675" s="4">
        <v>31191.75</v>
      </c>
      <c r="E2675" s="1" t="s">
        <v>12</v>
      </c>
      <c r="F2675" s="1" t="s">
        <v>53</v>
      </c>
      <c r="G2675" s="1" t="s">
        <v>3331</v>
      </c>
      <c r="H2675" s="1" t="s">
        <v>8174</v>
      </c>
      <c r="I2675" s="1">
        <v>108934.08645504</v>
      </c>
      <c r="J2675" s="1" t="s">
        <v>8175</v>
      </c>
    </row>
    <row r="2676" spans="1:10" x14ac:dyDescent="0.25">
      <c r="A2676" s="1" t="s">
        <v>8176</v>
      </c>
      <c r="B2676" s="2">
        <v>311948849</v>
      </c>
      <c r="C2676" s="2" t="s">
        <v>129</v>
      </c>
      <c r="D2676" s="4">
        <v>15120.75</v>
      </c>
      <c r="E2676" s="1" t="s">
        <v>12</v>
      </c>
      <c r="F2676" s="1" t="s">
        <v>135</v>
      </c>
      <c r="G2676" s="1" t="s">
        <v>3331</v>
      </c>
      <c r="H2676" s="1" t="s">
        <v>8177</v>
      </c>
      <c r="I2676" s="1">
        <v>110143.88377125</v>
      </c>
      <c r="J2676" s="1" t="s">
        <v>8178</v>
      </c>
    </row>
    <row r="2677" spans="1:10" x14ac:dyDescent="0.25">
      <c r="A2677" s="1" t="s">
        <v>8179</v>
      </c>
      <c r="B2677" s="2">
        <v>612985364</v>
      </c>
      <c r="C2677" s="2" t="s">
        <v>134</v>
      </c>
      <c r="D2677" s="4">
        <v>37401</v>
      </c>
      <c r="E2677" s="1" t="s">
        <v>12</v>
      </c>
      <c r="F2677" s="1" t="s">
        <v>1815</v>
      </c>
      <c r="G2677" s="1" t="s">
        <v>3331</v>
      </c>
      <c r="H2677" s="1" t="s">
        <v>8180</v>
      </c>
      <c r="I2677" s="1">
        <v>106041.0700272</v>
      </c>
      <c r="J2677" s="1" t="s">
        <v>8181</v>
      </c>
    </row>
    <row r="2678" spans="1:10" x14ac:dyDescent="0.25">
      <c r="A2678" s="1" t="s">
        <v>8182</v>
      </c>
      <c r="B2678" s="2">
        <v>33068496</v>
      </c>
      <c r="C2678" s="2" t="s">
        <v>357</v>
      </c>
      <c r="D2678" s="4">
        <v>35209.5</v>
      </c>
      <c r="E2678" s="1" t="s">
        <v>12</v>
      </c>
      <c r="F2678" s="1" t="s">
        <v>881</v>
      </c>
      <c r="G2678" s="1" t="s">
        <v>3331</v>
      </c>
      <c r="H2678" s="1" t="s">
        <v>8183</v>
      </c>
      <c r="I2678" s="1">
        <v>24374.047240399999</v>
      </c>
      <c r="J2678" s="1" t="s">
        <v>8184</v>
      </c>
    </row>
    <row r="2679" spans="1:10" x14ac:dyDescent="0.25">
      <c r="A2679" s="1" t="s">
        <v>8185</v>
      </c>
      <c r="B2679" s="2">
        <v>109535553</v>
      </c>
      <c r="C2679" s="2" t="s">
        <v>217</v>
      </c>
      <c r="D2679" s="4">
        <v>38496.75</v>
      </c>
      <c r="E2679" s="1" t="s">
        <v>12</v>
      </c>
      <c r="F2679" s="1" t="s">
        <v>246</v>
      </c>
      <c r="G2679" s="1" t="s">
        <v>3331</v>
      </c>
      <c r="H2679" s="1" t="s">
        <v>8186</v>
      </c>
      <c r="I2679" s="1">
        <v>239807.488518</v>
      </c>
      <c r="J2679" s="1" t="s">
        <v>8187</v>
      </c>
    </row>
    <row r="2680" spans="1:10" x14ac:dyDescent="0.25">
      <c r="A2680" s="1" t="s">
        <v>8188</v>
      </c>
      <c r="B2680" s="2">
        <v>335764779</v>
      </c>
      <c r="C2680" s="2" t="s">
        <v>162</v>
      </c>
      <c r="D2680" s="4">
        <v>15851.25</v>
      </c>
      <c r="E2680" s="1" t="s">
        <v>12</v>
      </c>
      <c r="F2680" s="1" t="s">
        <v>1517</v>
      </c>
      <c r="G2680" s="1" t="s">
        <v>3331</v>
      </c>
      <c r="H2680" s="1" t="s">
        <v>8189</v>
      </c>
      <c r="I2680" s="1">
        <v>181221.48926783999</v>
      </c>
      <c r="J2680" s="1" t="s">
        <v>8190</v>
      </c>
    </row>
    <row r="2681" spans="1:10" x14ac:dyDescent="0.25">
      <c r="A2681" s="1" t="s">
        <v>8191</v>
      </c>
      <c r="B2681" s="2">
        <v>167132802</v>
      </c>
      <c r="C2681" s="2" t="s">
        <v>212</v>
      </c>
      <c r="D2681" s="4">
        <v>24252</v>
      </c>
      <c r="E2681" s="1" t="s">
        <v>12</v>
      </c>
      <c r="F2681" s="1" t="s">
        <v>135</v>
      </c>
      <c r="G2681" s="1" t="s">
        <v>3331</v>
      </c>
      <c r="H2681" s="1" t="s">
        <v>8192</v>
      </c>
      <c r="I2681" s="1">
        <v>55588.556940800001</v>
      </c>
      <c r="J2681" s="1" t="s">
        <v>8193</v>
      </c>
    </row>
    <row r="2682" spans="1:10" x14ac:dyDescent="0.25">
      <c r="A2682" s="1" t="s">
        <v>8194</v>
      </c>
      <c r="B2682" s="2">
        <v>782587147</v>
      </c>
      <c r="C2682" s="2" t="s">
        <v>134</v>
      </c>
      <c r="D2682" s="4">
        <v>37401</v>
      </c>
      <c r="E2682" s="1" t="s">
        <v>12</v>
      </c>
      <c r="F2682" s="1" t="s">
        <v>1000</v>
      </c>
      <c r="G2682" s="1" t="s">
        <v>3331</v>
      </c>
      <c r="H2682" s="1" t="s">
        <v>8195</v>
      </c>
      <c r="I2682" s="1">
        <v>287822.37018149998</v>
      </c>
      <c r="J2682" s="1" t="s">
        <v>455</v>
      </c>
    </row>
    <row r="2683" spans="1:10" x14ac:dyDescent="0.25">
      <c r="A2683" s="1" t="s">
        <v>8196</v>
      </c>
      <c r="B2683" s="2">
        <v>559812951</v>
      </c>
      <c r="C2683" s="2" t="s">
        <v>57</v>
      </c>
      <c r="D2683" s="4">
        <v>34113.75</v>
      </c>
      <c r="E2683" s="1" t="s">
        <v>12</v>
      </c>
      <c r="F2683" s="1" t="s">
        <v>767</v>
      </c>
      <c r="G2683" s="1" t="s">
        <v>3331</v>
      </c>
      <c r="H2683" s="1" t="s">
        <v>8197</v>
      </c>
      <c r="I2683" s="1">
        <v>189291.68784</v>
      </c>
      <c r="J2683" s="1" t="s">
        <v>8198</v>
      </c>
    </row>
    <row r="2684" spans="1:10" x14ac:dyDescent="0.25">
      <c r="A2684" s="1" t="s">
        <v>8001</v>
      </c>
      <c r="B2684" s="2">
        <v>994337960</v>
      </c>
      <c r="C2684" s="2" t="s">
        <v>194</v>
      </c>
      <c r="D2684" s="4">
        <v>30826.5</v>
      </c>
      <c r="E2684" s="1" t="s">
        <v>12</v>
      </c>
      <c r="F2684" s="1" t="s">
        <v>499</v>
      </c>
      <c r="G2684" s="1" t="s">
        <v>3331</v>
      </c>
      <c r="H2684" s="1" t="s">
        <v>8199</v>
      </c>
      <c r="I2684" s="1">
        <v>61999.314165000003</v>
      </c>
      <c r="J2684" s="1" t="s">
        <v>8200</v>
      </c>
    </row>
    <row r="2685" spans="1:10" x14ac:dyDescent="0.25">
      <c r="A2685" s="1" t="s">
        <v>8201</v>
      </c>
      <c r="B2685" s="2">
        <v>646242159</v>
      </c>
      <c r="C2685" s="2" t="s">
        <v>101</v>
      </c>
      <c r="D2685" s="4">
        <v>19138.5</v>
      </c>
      <c r="E2685" s="1" t="s">
        <v>12</v>
      </c>
      <c r="F2685" s="1" t="s">
        <v>1404</v>
      </c>
      <c r="G2685" s="1" t="s">
        <v>3331</v>
      </c>
      <c r="H2685" s="1" t="s">
        <v>8202</v>
      </c>
      <c r="I2685" s="1">
        <v>378828.09594000003</v>
      </c>
      <c r="J2685" s="1" t="s">
        <v>8203</v>
      </c>
    </row>
    <row r="2686" spans="1:10" x14ac:dyDescent="0.25">
      <c r="A2686" s="1" t="s">
        <v>8204</v>
      </c>
      <c r="B2686" s="2">
        <v>330193537</v>
      </c>
      <c r="C2686" s="2" t="s">
        <v>43</v>
      </c>
      <c r="D2686" s="4">
        <v>36670.5</v>
      </c>
      <c r="E2686" s="1" t="s">
        <v>12</v>
      </c>
      <c r="F2686" s="1" t="s">
        <v>327</v>
      </c>
      <c r="G2686" s="1" t="s">
        <v>3331</v>
      </c>
      <c r="H2686" s="1" t="s">
        <v>8205</v>
      </c>
      <c r="I2686" s="1">
        <v>299398.96912607999</v>
      </c>
      <c r="J2686" s="1" t="s">
        <v>4891</v>
      </c>
    </row>
    <row r="2687" spans="1:10" x14ac:dyDescent="0.25">
      <c r="A2687" s="1" t="s">
        <v>8206</v>
      </c>
      <c r="B2687" s="2">
        <v>929633638</v>
      </c>
      <c r="C2687" s="2" t="s">
        <v>573</v>
      </c>
      <c r="D2687" s="4">
        <v>26808.75</v>
      </c>
      <c r="E2687" s="1" t="s">
        <v>12</v>
      </c>
      <c r="F2687" s="1" t="s">
        <v>438</v>
      </c>
      <c r="G2687" s="1" t="s">
        <v>3331</v>
      </c>
      <c r="H2687" s="1" t="s">
        <v>8207</v>
      </c>
      <c r="I2687" s="1">
        <v>534461.09397604002</v>
      </c>
      <c r="J2687" s="1" t="s">
        <v>8208</v>
      </c>
    </row>
    <row r="2688" spans="1:10" x14ac:dyDescent="0.25">
      <c r="A2688" s="1" t="s">
        <v>8209</v>
      </c>
      <c r="B2688" s="2">
        <v>872154878</v>
      </c>
      <c r="C2688" s="2" t="s">
        <v>87</v>
      </c>
      <c r="D2688" s="4">
        <v>16581.75</v>
      </c>
      <c r="E2688" s="1" t="s">
        <v>12</v>
      </c>
      <c r="F2688" s="1" t="s">
        <v>491</v>
      </c>
      <c r="G2688" s="1" t="s">
        <v>3331</v>
      </c>
      <c r="H2688" s="1" t="s">
        <v>8210</v>
      </c>
      <c r="I2688" s="1">
        <v>128275.25057893</v>
      </c>
      <c r="J2688" s="1" t="s">
        <v>8211</v>
      </c>
    </row>
    <row r="2689" spans="1:10" x14ac:dyDescent="0.25">
      <c r="A2689" s="1" t="s">
        <v>8212</v>
      </c>
      <c r="B2689" s="2">
        <v>946827741</v>
      </c>
      <c r="C2689" s="2" t="s">
        <v>212</v>
      </c>
      <c r="D2689" s="4">
        <v>24252</v>
      </c>
      <c r="E2689" s="1" t="s">
        <v>12</v>
      </c>
      <c r="F2689" s="1" t="s">
        <v>120</v>
      </c>
      <c r="G2689" s="1" t="s">
        <v>3331</v>
      </c>
      <c r="H2689" s="1" t="s">
        <v>8213</v>
      </c>
      <c r="I2689" s="1">
        <v>69377.166052</v>
      </c>
      <c r="J2689" s="1" t="s">
        <v>8214</v>
      </c>
    </row>
    <row r="2690" spans="1:10" x14ac:dyDescent="0.25">
      <c r="A2690" s="1" t="s">
        <v>8215</v>
      </c>
      <c r="B2690" s="2">
        <v>692276307</v>
      </c>
      <c r="C2690" s="2" t="s">
        <v>38</v>
      </c>
      <c r="D2690" s="4">
        <v>21330</v>
      </c>
      <c r="E2690" s="1" t="s">
        <v>12</v>
      </c>
      <c r="F2690" s="1" t="s">
        <v>1626</v>
      </c>
      <c r="G2690" s="1" t="s">
        <v>3331</v>
      </c>
      <c r="H2690" s="1" t="s">
        <v>8216</v>
      </c>
      <c r="I2690" s="1">
        <v>354627.03307200002</v>
      </c>
      <c r="J2690" s="1" t="s">
        <v>8217</v>
      </c>
    </row>
    <row r="2691" spans="1:10" x14ac:dyDescent="0.25">
      <c r="A2691" s="1" t="s">
        <v>8218</v>
      </c>
      <c r="B2691" s="2">
        <v>531403976</v>
      </c>
      <c r="C2691" s="2" t="s">
        <v>380</v>
      </c>
      <c r="D2691" s="4">
        <v>14390.25</v>
      </c>
      <c r="E2691" s="1" t="s">
        <v>12</v>
      </c>
      <c r="F2691" s="1" t="s">
        <v>965</v>
      </c>
      <c r="G2691" s="1" t="s">
        <v>3331</v>
      </c>
      <c r="H2691" s="1" t="s">
        <v>8219</v>
      </c>
      <c r="I2691" s="1">
        <v>43028.209804320002</v>
      </c>
      <c r="J2691" s="1" t="s">
        <v>8220</v>
      </c>
    </row>
    <row r="2692" spans="1:10" x14ac:dyDescent="0.25">
      <c r="A2692" s="1" t="s">
        <v>8221</v>
      </c>
      <c r="B2692" s="2">
        <v>227761274</v>
      </c>
      <c r="C2692" s="2" t="s">
        <v>154</v>
      </c>
      <c r="D2692" s="4">
        <v>29730.75</v>
      </c>
      <c r="E2692" s="1" t="s">
        <v>12</v>
      </c>
      <c r="F2692" s="1" t="s">
        <v>475</v>
      </c>
      <c r="G2692" s="1" t="s">
        <v>3331</v>
      </c>
      <c r="H2692" s="1" t="s">
        <v>8222</v>
      </c>
      <c r="I2692" s="1">
        <v>571703.24989680003</v>
      </c>
      <c r="J2692" s="1" t="s">
        <v>8223</v>
      </c>
    </row>
    <row r="2693" spans="1:10" x14ac:dyDescent="0.25">
      <c r="A2693" s="1" t="s">
        <v>8224</v>
      </c>
      <c r="B2693" s="2">
        <v>704257334</v>
      </c>
      <c r="C2693" s="2" t="s">
        <v>869</v>
      </c>
      <c r="D2693" s="4">
        <v>17312.25</v>
      </c>
      <c r="E2693" s="1" t="s">
        <v>12</v>
      </c>
      <c r="F2693" s="1" t="s">
        <v>1083</v>
      </c>
      <c r="G2693" s="1" t="s">
        <v>3331</v>
      </c>
      <c r="H2693" s="1" t="s">
        <v>8225</v>
      </c>
      <c r="I2693" s="1">
        <v>173348.6803488</v>
      </c>
      <c r="J2693" s="1" t="s">
        <v>8226</v>
      </c>
    </row>
    <row r="2694" spans="1:10" x14ac:dyDescent="0.25">
      <c r="A2694" s="1" t="s">
        <v>8227</v>
      </c>
      <c r="B2694" s="2">
        <v>783794493</v>
      </c>
      <c r="C2694" s="2" t="s">
        <v>250</v>
      </c>
      <c r="D2694" s="4">
        <v>18042.75</v>
      </c>
      <c r="E2694" s="1" t="s">
        <v>12</v>
      </c>
      <c r="F2694" s="1" t="s">
        <v>231</v>
      </c>
      <c r="G2694" s="1" t="s">
        <v>3331</v>
      </c>
      <c r="H2694" s="1" t="s">
        <v>8228</v>
      </c>
      <c r="I2694" s="1">
        <v>341623.64728799998</v>
      </c>
      <c r="J2694" s="1" t="s">
        <v>8229</v>
      </c>
    </row>
    <row r="2695" spans="1:10" x14ac:dyDescent="0.25">
      <c r="A2695" s="1" t="s">
        <v>8230</v>
      </c>
      <c r="B2695" s="2">
        <v>543703287</v>
      </c>
      <c r="C2695" s="2" t="s">
        <v>573</v>
      </c>
      <c r="D2695" s="4">
        <v>26808.75</v>
      </c>
      <c r="E2695" s="1" t="s">
        <v>12</v>
      </c>
      <c r="F2695" s="1" t="s">
        <v>1498</v>
      </c>
      <c r="G2695" s="1" t="s">
        <v>3331</v>
      </c>
      <c r="H2695" s="1" t="s">
        <v>8231</v>
      </c>
      <c r="I2695" s="1">
        <v>368131.59558000002</v>
      </c>
      <c r="J2695" s="1" t="s">
        <v>8232</v>
      </c>
    </row>
    <row r="2696" spans="1:10" x14ac:dyDescent="0.25">
      <c r="A2696" s="1" t="s">
        <v>8233</v>
      </c>
      <c r="B2696" s="2">
        <v>622899729</v>
      </c>
      <c r="C2696" s="2" t="s">
        <v>365</v>
      </c>
      <c r="D2696" s="4">
        <v>37035.75</v>
      </c>
      <c r="E2696" s="1" t="s">
        <v>12</v>
      </c>
      <c r="F2696" s="1" t="s">
        <v>909</v>
      </c>
      <c r="G2696" s="1" t="s">
        <v>3331</v>
      </c>
      <c r="H2696" s="1" t="s">
        <v>903</v>
      </c>
      <c r="I2696" s="1">
        <v>0</v>
      </c>
      <c r="J2696" s="1" t="s">
        <v>8234</v>
      </c>
    </row>
    <row r="2697" spans="1:10" x14ac:dyDescent="0.25">
      <c r="A2697" s="1" t="s">
        <v>8235</v>
      </c>
      <c r="B2697" s="2">
        <v>88247400</v>
      </c>
      <c r="C2697" s="2" t="s">
        <v>568</v>
      </c>
      <c r="D2697" s="4">
        <v>25713</v>
      </c>
      <c r="E2697" s="1" t="s">
        <v>12</v>
      </c>
      <c r="F2697" s="1" t="s">
        <v>442</v>
      </c>
      <c r="G2697" s="1" t="s">
        <v>3331</v>
      </c>
      <c r="H2697" s="1" t="s">
        <v>8236</v>
      </c>
      <c r="I2697" s="1">
        <v>6393.8235815999997</v>
      </c>
      <c r="J2697" s="1" t="s">
        <v>8237</v>
      </c>
    </row>
    <row r="2698" spans="1:10" x14ac:dyDescent="0.25">
      <c r="A2698" s="1" t="s">
        <v>8238</v>
      </c>
      <c r="B2698" s="2">
        <v>26995934</v>
      </c>
      <c r="C2698" s="2" t="s">
        <v>189</v>
      </c>
      <c r="D2698" s="4">
        <v>22425.75</v>
      </c>
      <c r="E2698" s="1" t="s">
        <v>12</v>
      </c>
      <c r="F2698" s="1" t="s">
        <v>1927</v>
      </c>
      <c r="G2698" s="1" t="s">
        <v>3331</v>
      </c>
      <c r="H2698" s="1" t="s">
        <v>8239</v>
      </c>
      <c r="I2698" s="1">
        <v>310470.39528960001</v>
      </c>
      <c r="J2698" s="1" t="s">
        <v>8240</v>
      </c>
    </row>
    <row r="2699" spans="1:10" x14ac:dyDescent="0.25">
      <c r="A2699" s="1" t="s">
        <v>8241</v>
      </c>
      <c r="B2699" s="2">
        <v>222094673</v>
      </c>
      <c r="C2699" s="2" t="s">
        <v>62</v>
      </c>
      <c r="D2699" s="4">
        <v>22791</v>
      </c>
      <c r="E2699" s="1" t="s">
        <v>12</v>
      </c>
      <c r="F2699" s="1" t="s">
        <v>1054</v>
      </c>
      <c r="G2699" s="1" t="s">
        <v>3331</v>
      </c>
      <c r="H2699" s="1" t="s">
        <v>8242</v>
      </c>
      <c r="I2699" s="1">
        <v>27220.153839999999</v>
      </c>
      <c r="J2699" s="1" t="s">
        <v>8243</v>
      </c>
    </row>
    <row r="2700" spans="1:10" x14ac:dyDescent="0.25">
      <c r="A2700" s="1" t="s">
        <v>8244</v>
      </c>
      <c r="B2700" s="2">
        <v>534435443</v>
      </c>
      <c r="C2700" s="2" t="s">
        <v>154</v>
      </c>
      <c r="D2700" s="4">
        <v>29730.75</v>
      </c>
      <c r="E2700" s="1" t="s">
        <v>12</v>
      </c>
      <c r="F2700" s="1" t="s">
        <v>88</v>
      </c>
      <c r="G2700" s="1" t="s">
        <v>3331</v>
      </c>
      <c r="H2700" s="1" t="s">
        <v>8245</v>
      </c>
      <c r="I2700" s="1">
        <v>338505.44565375999</v>
      </c>
      <c r="J2700" s="1" t="s">
        <v>8246</v>
      </c>
    </row>
    <row r="2701" spans="1:10" x14ac:dyDescent="0.25">
      <c r="A2701" s="1" t="s">
        <v>8247</v>
      </c>
      <c r="B2701" s="2">
        <v>476009290</v>
      </c>
      <c r="C2701" s="2" t="s">
        <v>661</v>
      </c>
      <c r="D2701" s="4">
        <v>16216.5</v>
      </c>
      <c r="E2701" s="1" t="s">
        <v>12</v>
      </c>
      <c r="F2701" s="1" t="s">
        <v>395</v>
      </c>
      <c r="G2701" s="1" t="s">
        <v>3331</v>
      </c>
      <c r="H2701" s="1" t="s">
        <v>8248</v>
      </c>
      <c r="I2701" s="1">
        <v>47751.610368000001</v>
      </c>
      <c r="J2701" s="1" t="s">
        <v>8249</v>
      </c>
    </row>
    <row r="2702" spans="1:10" x14ac:dyDescent="0.25">
      <c r="A2702" s="1" t="s">
        <v>8250</v>
      </c>
      <c r="B2702" s="2">
        <v>932967565</v>
      </c>
      <c r="C2702" s="2" t="s">
        <v>245</v>
      </c>
      <c r="D2702" s="4">
        <v>19503.75</v>
      </c>
      <c r="E2702" s="1" t="s">
        <v>12</v>
      </c>
      <c r="F2702" s="1" t="s">
        <v>699</v>
      </c>
      <c r="G2702" s="1" t="s">
        <v>3331</v>
      </c>
      <c r="H2702" s="1" t="s">
        <v>8251</v>
      </c>
      <c r="I2702" s="1">
        <v>12802.940211200001</v>
      </c>
      <c r="J2702" s="1" t="s">
        <v>8252</v>
      </c>
    </row>
    <row r="2703" spans="1:10" x14ac:dyDescent="0.25">
      <c r="A2703" s="1" t="s">
        <v>8253</v>
      </c>
      <c r="B2703" s="2">
        <v>488315193</v>
      </c>
      <c r="C2703" s="2" t="s">
        <v>114</v>
      </c>
      <c r="D2703" s="4">
        <v>20599.5</v>
      </c>
      <c r="E2703" s="1" t="s">
        <v>12</v>
      </c>
      <c r="F2703" s="1" t="s">
        <v>1146</v>
      </c>
      <c r="G2703" s="1" t="s">
        <v>3331</v>
      </c>
      <c r="H2703" s="1" t="s">
        <v>8254</v>
      </c>
      <c r="I2703" s="1">
        <v>657136.17688319995</v>
      </c>
      <c r="J2703" s="1" t="s">
        <v>6933</v>
      </c>
    </row>
    <row r="2704" spans="1:10" x14ac:dyDescent="0.25">
      <c r="A2704" s="1" t="s">
        <v>8255</v>
      </c>
      <c r="B2704" s="2">
        <v>608437004</v>
      </c>
      <c r="C2704" s="2" t="s">
        <v>255</v>
      </c>
      <c r="D2704" s="4">
        <v>25347.75</v>
      </c>
      <c r="E2704" s="1" t="s">
        <v>12</v>
      </c>
      <c r="F2704" s="1" t="s">
        <v>699</v>
      </c>
      <c r="G2704" s="1" t="s">
        <v>3331</v>
      </c>
      <c r="H2704" s="1" t="s">
        <v>8256</v>
      </c>
      <c r="I2704" s="1">
        <v>72267.870005760007</v>
      </c>
      <c r="J2704" s="1" t="s">
        <v>8257</v>
      </c>
    </row>
    <row r="2705" spans="1:10" x14ac:dyDescent="0.25">
      <c r="A2705" s="1" t="s">
        <v>8258</v>
      </c>
      <c r="B2705" s="2">
        <v>651511456</v>
      </c>
      <c r="C2705" s="2" t="s">
        <v>322</v>
      </c>
      <c r="D2705" s="4">
        <v>26443.5</v>
      </c>
      <c r="E2705" s="1" t="s">
        <v>12</v>
      </c>
      <c r="F2705" s="1" t="s">
        <v>290</v>
      </c>
      <c r="G2705" s="1" t="s">
        <v>3331</v>
      </c>
      <c r="H2705" s="1" t="s">
        <v>8259</v>
      </c>
      <c r="I2705" s="1">
        <v>415800.65514240001</v>
      </c>
      <c r="J2705" s="1" t="s">
        <v>8260</v>
      </c>
    </row>
    <row r="2706" spans="1:10" x14ac:dyDescent="0.25">
      <c r="A2706" s="1" t="s">
        <v>2718</v>
      </c>
      <c r="B2706" s="2">
        <v>61928532</v>
      </c>
      <c r="C2706" s="2" t="s">
        <v>226</v>
      </c>
      <c r="D2706" s="4">
        <v>31557</v>
      </c>
      <c r="E2706" s="1" t="s">
        <v>12</v>
      </c>
      <c r="F2706" s="1" t="s">
        <v>784</v>
      </c>
      <c r="G2706" s="1" t="s">
        <v>3331</v>
      </c>
      <c r="H2706" s="1" t="s">
        <v>8261</v>
      </c>
      <c r="I2706" s="1">
        <v>42541.605699599997</v>
      </c>
      <c r="J2706" s="1" t="s">
        <v>8262</v>
      </c>
    </row>
    <row r="2707" spans="1:10" x14ac:dyDescent="0.25">
      <c r="A2707" s="1" t="s">
        <v>8263</v>
      </c>
      <c r="B2707" s="2">
        <v>482795531</v>
      </c>
      <c r="C2707" s="2" t="s">
        <v>298</v>
      </c>
      <c r="D2707" s="4">
        <v>38131.5</v>
      </c>
      <c r="E2707" s="1" t="s">
        <v>12</v>
      </c>
      <c r="F2707" s="1" t="s">
        <v>163</v>
      </c>
      <c r="G2707" s="1" t="s">
        <v>3331</v>
      </c>
      <c r="H2707" s="1" t="s">
        <v>8264</v>
      </c>
      <c r="I2707" s="1">
        <v>542709.14169654006</v>
      </c>
      <c r="J2707" s="1" t="s">
        <v>8265</v>
      </c>
    </row>
    <row r="2708" spans="1:10" x14ac:dyDescent="0.25">
      <c r="A2708" s="1" t="s">
        <v>8266</v>
      </c>
      <c r="B2708" s="2">
        <v>585592113</v>
      </c>
      <c r="C2708" s="2" t="s">
        <v>273</v>
      </c>
      <c r="D2708" s="4">
        <v>20964.75</v>
      </c>
      <c r="E2708" s="1" t="s">
        <v>12</v>
      </c>
      <c r="F2708" s="1" t="s">
        <v>514</v>
      </c>
      <c r="G2708" s="1" t="s">
        <v>3331</v>
      </c>
      <c r="H2708" s="1" t="s">
        <v>8267</v>
      </c>
      <c r="I2708" s="1">
        <v>108429.05543399999</v>
      </c>
      <c r="J2708" s="1" t="s">
        <v>8268</v>
      </c>
    </row>
    <row r="2709" spans="1:10" x14ac:dyDescent="0.25">
      <c r="A2709" s="1" t="s">
        <v>8269</v>
      </c>
      <c r="B2709" s="2">
        <v>742981884</v>
      </c>
      <c r="C2709" s="2" t="s">
        <v>661</v>
      </c>
      <c r="D2709" s="4">
        <v>16216.5</v>
      </c>
      <c r="E2709" s="1" t="s">
        <v>12</v>
      </c>
      <c r="F2709" s="1" t="s">
        <v>282</v>
      </c>
      <c r="G2709" s="1" t="s">
        <v>3331</v>
      </c>
      <c r="H2709" s="1" t="s">
        <v>8270</v>
      </c>
      <c r="I2709" s="1">
        <v>95148.510019199995</v>
      </c>
      <c r="J2709" s="1" t="s">
        <v>8271</v>
      </c>
    </row>
    <row r="2710" spans="1:10" x14ac:dyDescent="0.25">
      <c r="A2710" s="1" t="s">
        <v>8272</v>
      </c>
      <c r="B2710" s="2">
        <v>279824385</v>
      </c>
      <c r="C2710" s="2" t="s">
        <v>403</v>
      </c>
      <c r="D2710" s="4">
        <v>31922.25</v>
      </c>
      <c r="E2710" s="1" t="s">
        <v>12</v>
      </c>
      <c r="F2710" s="1" t="s">
        <v>1576</v>
      </c>
      <c r="G2710" s="1" t="s">
        <v>3331</v>
      </c>
      <c r="H2710" s="1" t="s">
        <v>8273</v>
      </c>
      <c r="I2710" s="1">
        <v>240914.58120576001</v>
      </c>
      <c r="J2710" s="1" t="s">
        <v>8274</v>
      </c>
    </row>
    <row r="2711" spans="1:10" x14ac:dyDescent="0.25">
      <c r="A2711" s="1" t="s">
        <v>4880</v>
      </c>
      <c r="B2711" s="2">
        <v>265615429</v>
      </c>
      <c r="C2711" s="2" t="s">
        <v>72</v>
      </c>
      <c r="D2711" s="4">
        <v>34844.25</v>
      </c>
      <c r="E2711" s="1" t="s">
        <v>12</v>
      </c>
      <c r="F2711" s="1" t="s">
        <v>172</v>
      </c>
      <c r="G2711" s="1" t="s">
        <v>3331</v>
      </c>
      <c r="H2711" s="1" t="s">
        <v>8275</v>
      </c>
      <c r="I2711" s="1">
        <v>58717.312335360002</v>
      </c>
      <c r="J2711" s="1" t="s">
        <v>8276</v>
      </c>
    </row>
    <row r="2712" spans="1:10" x14ac:dyDescent="0.25">
      <c r="A2712" s="1" t="s">
        <v>8277</v>
      </c>
      <c r="B2712" s="2">
        <v>638628927</v>
      </c>
      <c r="C2712" s="2" t="s">
        <v>167</v>
      </c>
      <c r="D2712" s="4">
        <v>18773.25</v>
      </c>
      <c r="E2712" s="1" t="s">
        <v>12</v>
      </c>
      <c r="F2712" s="1" t="s">
        <v>147</v>
      </c>
      <c r="G2712" s="1" t="s">
        <v>3331</v>
      </c>
      <c r="H2712" s="1" t="s">
        <v>8278</v>
      </c>
      <c r="I2712" s="1">
        <v>253767.54311999999</v>
      </c>
      <c r="J2712" s="1" t="s">
        <v>8279</v>
      </c>
    </row>
    <row r="2713" spans="1:10" x14ac:dyDescent="0.25">
      <c r="A2713" s="1" t="s">
        <v>8280</v>
      </c>
      <c r="B2713" s="2">
        <v>698828965</v>
      </c>
      <c r="C2713" s="2" t="s">
        <v>518</v>
      </c>
      <c r="D2713" s="4">
        <v>35574.75</v>
      </c>
      <c r="E2713" s="1" t="s">
        <v>12</v>
      </c>
      <c r="F2713" s="1" t="s">
        <v>527</v>
      </c>
      <c r="G2713" s="1" t="s">
        <v>3331</v>
      </c>
      <c r="H2713" s="1" t="s">
        <v>8281</v>
      </c>
      <c r="I2713" s="1">
        <v>47458.613030400003</v>
      </c>
      <c r="J2713" s="1" t="s">
        <v>8282</v>
      </c>
    </row>
    <row r="2714" spans="1:10" x14ac:dyDescent="0.25">
      <c r="A2714" s="1" t="s">
        <v>8283</v>
      </c>
      <c r="B2714" s="2">
        <v>147266929</v>
      </c>
      <c r="C2714" s="2" t="s">
        <v>92</v>
      </c>
      <c r="D2714" s="4">
        <v>29000.25</v>
      </c>
      <c r="E2714" s="1" t="s">
        <v>12</v>
      </c>
      <c r="F2714" s="1" t="s">
        <v>1815</v>
      </c>
      <c r="G2714" s="1" t="s">
        <v>3331</v>
      </c>
      <c r="H2714" s="1" t="s">
        <v>8284</v>
      </c>
      <c r="I2714" s="1">
        <v>801171.42989183997</v>
      </c>
      <c r="J2714" s="1" t="s">
        <v>8285</v>
      </c>
    </row>
    <row r="2715" spans="1:10" x14ac:dyDescent="0.25">
      <c r="A2715" s="1" t="s">
        <v>8286</v>
      </c>
      <c r="B2715" s="2">
        <v>61136726</v>
      </c>
      <c r="C2715" s="2" t="s">
        <v>38</v>
      </c>
      <c r="D2715" s="4">
        <v>21330</v>
      </c>
      <c r="E2715" s="1" t="s">
        <v>12</v>
      </c>
      <c r="F2715" s="1" t="s">
        <v>318</v>
      </c>
      <c r="G2715" s="1" t="s">
        <v>3331</v>
      </c>
      <c r="H2715" s="1" t="s">
        <v>8287</v>
      </c>
      <c r="I2715" s="1">
        <v>989013.12681599997</v>
      </c>
      <c r="J2715" s="1" t="s">
        <v>8288</v>
      </c>
    </row>
    <row r="2716" spans="1:10" x14ac:dyDescent="0.25">
      <c r="A2716" s="1" t="s">
        <v>8289</v>
      </c>
      <c r="B2716" s="2">
        <v>192582140</v>
      </c>
      <c r="C2716" s="2" t="s">
        <v>203</v>
      </c>
      <c r="D2716" s="4">
        <v>27539.25</v>
      </c>
      <c r="E2716" s="1" t="s">
        <v>12</v>
      </c>
      <c r="F2716" s="1" t="s">
        <v>514</v>
      </c>
      <c r="G2716" s="1" t="s">
        <v>3331</v>
      </c>
      <c r="H2716" s="1" t="s">
        <v>8290</v>
      </c>
      <c r="I2716" s="1">
        <v>175137.03756252001</v>
      </c>
      <c r="J2716" s="1" t="s">
        <v>8291</v>
      </c>
    </row>
    <row r="2717" spans="1:10" x14ac:dyDescent="0.25">
      <c r="A2717" s="1" t="s">
        <v>8292</v>
      </c>
      <c r="B2717" s="2">
        <v>878130269</v>
      </c>
      <c r="C2717" s="2" t="s">
        <v>698</v>
      </c>
      <c r="D2717" s="4">
        <v>18408</v>
      </c>
      <c r="E2717" s="1" t="s">
        <v>12</v>
      </c>
      <c r="F2717" s="1" t="s">
        <v>63</v>
      </c>
      <c r="G2717" s="1" t="s">
        <v>3331</v>
      </c>
      <c r="H2717" s="1" t="s">
        <v>8293</v>
      </c>
      <c r="I2717" s="1">
        <v>242851.8101724</v>
      </c>
      <c r="J2717" s="1" t="s">
        <v>8294</v>
      </c>
    </row>
    <row r="2718" spans="1:10" x14ac:dyDescent="0.25">
      <c r="A2718" s="1" t="s">
        <v>8295</v>
      </c>
      <c r="B2718" s="2">
        <v>777781283</v>
      </c>
      <c r="C2718" s="2" t="s">
        <v>67</v>
      </c>
      <c r="D2718" s="4">
        <v>23156.25</v>
      </c>
      <c r="E2718" s="1" t="s">
        <v>12</v>
      </c>
      <c r="F2718" s="1" t="s">
        <v>19</v>
      </c>
      <c r="G2718" s="1" t="s">
        <v>3331</v>
      </c>
      <c r="H2718" s="1" t="s">
        <v>8296</v>
      </c>
      <c r="I2718" s="1">
        <v>364119.51770655997</v>
      </c>
      <c r="J2718" s="1" t="s">
        <v>8297</v>
      </c>
    </row>
    <row r="2719" spans="1:10" x14ac:dyDescent="0.25">
      <c r="A2719" s="1" t="s">
        <v>8298</v>
      </c>
      <c r="B2719" s="2">
        <v>427118890</v>
      </c>
      <c r="C2719" s="2" t="s">
        <v>23</v>
      </c>
      <c r="D2719" s="4">
        <v>15486</v>
      </c>
      <c r="E2719" s="1" t="s">
        <v>12</v>
      </c>
      <c r="F2719" s="1" t="s">
        <v>286</v>
      </c>
      <c r="G2719" s="1" t="s">
        <v>3331</v>
      </c>
      <c r="H2719" s="1" t="s">
        <v>8299</v>
      </c>
      <c r="I2719" s="1">
        <v>447715.97104835999</v>
      </c>
      <c r="J2719" s="1" t="s">
        <v>8300</v>
      </c>
    </row>
    <row r="2720" spans="1:10" x14ac:dyDescent="0.25">
      <c r="A2720" s="1" t="s">
        <v>8301</v>
      </c>
      <c r="B2720" s="2">
        <v>397374898</v>
      </c>
      <c r="C2720" s="2" t="s">
        <v>573</v>
      </c>
      <c r="D2720" s="4">
        <v>26808.75</v>
      </c>
      <c r="E2720" s="1" t="s">
        <v>12</v>
      </c>
      <c r="F2720" s="1" t="s">
        <v>442</v>
      </c>
      <c r="G2720" s="1" t="s">
        <v>3331</v>
      </c>
      <c r="H2720" s="1" t="s">
        <v>8302</v>
      </c>
      <c r="I2720" s="1">
        <v>228166.94090232</v>
      </c>
      <c r="J2720" s="1" t="s">
        <v>8303</v>
      </c>
    </row>
    <row r="2721" spans="1:10" x14ac:dyDescent="0.25">
      <c r="A2721" s="1" t="s">
        <v>8304</v>
      </c>
      <c r="B2721" s="2">
        <v>780027230</v>
      </c>
      <c r="C2721" s="2" t="s">
        <v>47</v>
      </c>
      <c r="D2721" s="4">
        <v>31191.75</v>
      </c>
      <c r="E2721" s="1" t="s">
        <v>12</v>
      </c>
      <c r="F2721" s="1" t="s">
        <v>93</v>
      </c>
      <c r="G2721" s="1" t="s">
        <v>3331</v>
      </c>
      <c r="H2721" s="1" t="s">
        <v>8305</v>
      </c>
      <c r="I2721" s="1">
        <v>32193.930291119999</v>
      </c>
      <c r="J2721" s="1" t="s">
        <v>8306</v>
      </c>
    </row>
    <row r="2722" spans="1:10" x14ac:dyDescent="0.25">
      <c r="A2722" s="1" t="s">
        <v>8307</v>
      </c>
      <c r="B2722" s="2">
        <v>151284774</v>
      </c>
      <c r="C2722" s="2" t="s">
        <v>212</v>
      </c>
      <c r="D2722" s="4">
        <v>24252</v>
      </c>
      <c r="E2722" s="1" t="s">
        <v>12</v>
      </c>
      <c r="F2722" s="1" t="s">
        <v>2201</v>
      </c>
      <c r="G2722" s="1" t="s">
        <v>3331</v>
      </c>
      <c r="H2722" s="1" t="s">
        <v>8308</v>
      </c>
      <c r="I2722" s="1">
        <v>207337.1015092</v>
      </c>
      <c r="J2722" s="1" t="s">
        <v>8309</v>
      </c>
    </row>
    <row r="2723" spans="1:10" x14ac:dyDescent="0.25">
      <c r="A2723" s="1" t="s">
        <v>8310</v>
      </c>
      <c r="B2723" s="2">
        <v>647475846</v>
      </c>
      <c r="C2723" s="2" t="s">
        <v>389</v>
      </c>
      <c r="D2723" s="4">
        <v>29365.5</v>
      </c>
      <c r="E2723" s="1" t="s">
        <v>12</v>
      </c>
      <c r="F2723" s="1" t="s">
        <v>204</v>
      </c>
      <c r="G2723" s="1" t="s">
        <v>3331</v>
      </c>
      <c r="H2723" s="1" t="s">
        <v>8311</v>
      </c>
      <c r="I2723" s="1">
        <v>43306.729829999997</v>
      </c>
      <c r="J2723" s="1" t="s">
        <v>8312</v>
      </c>
    </row>
    <row r="2724" spans="1:10" x14ac:dyDescent="0.25">
      <c r="A2724" s="1" t="s">
        <v>8313</v>
      </c>
      <c r="B2724" s="2">
        <v>367548863</v>
      </c>
      <c r="C2724" s="2" t="s">
        <v>23</v>
      </c>
      <c r="D2724" s="4">
        <v>15486</v>
      </c>
      <c r="E2724" s="1" t="s">
        <v>12</v>
      </c>
      <c r="F2724" s="1" t="s">
        <v>213</v>
      </c>
      <c r="G2724" s="1" t="s">
        <v>3331</v>
      </c>
      <c r="H2724" s="1" t="s">
        <v>8314</v>
      </c>
      <c r="I2724" s="1">
        <v>445036.85916624003</v>
      </c>
      <c r="J2724" s="1" t="s">
        <v>8315</v>
      </c>
    </row>
    <row r="2725" spans="1:10" x14ac:dyDescent="0.25">
      <c r="A2725" s="1" t="s">
        <v>8316</v>
      </c>
      <c r="B2725" s="2">
        <v>350042276</v>
      </c>
      <c r="C2725" s="2" t="s">
        <v>281</v>
      </c>
      <c r="D2725" s="4">
        <v>21695.25</v>
      </c>
      <c r="E2725" s="1" t="s">
        <v>12</v>
      </c>
      <c r="F2725" s="1" t="s">
        <v>344</v>
      </c>
      <c r="G2725" s="1" t="s">
        <v>3331</v>
      </c>
      <c r="H2725" s="1" t="s">
        <v>8317</v>
      </c>
      <c r="I2725" s="1">
        <v>143760.17426505001</v>
      </c>
      <c r="J2725" s="1" t="s">
        <v>8318</v>
      </c>
    </row>
    <row r="2726" spans="1:10" x14ac:dyDescent="0.25">
      <c r="A2726" s="1" t="s">
        <v>8319</v>
      </c>
      <c r="B2726" s="2">
        <v>331807383</v>
      </c>
      <c r="C2726" s="2" t="s">
        <v>434</v>
      </c>
      <c r="D2726" s="4">
        <v>28269.75</v>
      </c>
      <c r="E2726" s="1" t="s">
        <v>12</v>
      </c>
      <c r="F2726" s="1" t="s">
        <v>1450</v>
      </c>
      <c r="G2726" s="1" t="s">
        <v>3331</v>
      </c>
      <c r="H2726" s="1" t="s">
        <v>8320</v>
      </c>
      <c r="I2726" s="1">
        <v>319627.52502911998</v>
      </c>
      <c r="J2726" s="1" t="s">
        <v>8321</v>
      </c>
    </row>
    <row r="2727" spans="1:10" x14ac:dyDescent="0.25">
      <c r="A2727" s="1" t="s">
        <v>8322</v>
      </c>
      <c r="B2727" s="2">
        <v>322098693</v>
      </c>
      <c r="C2727" s="2" t="s">
        <v>380</v>
      </c>
      <c r="D2727" s="4">
        <v>14390.25</v>
      </c>
      <c r="E2727" s="1" t="s">
        <v>12</v>
      </c>
      <c r="F2727" s="1" t="s">
        <v>965</v>
      </c>
      <c r="G2727" s="1" t="s">
        <v>3331</v>
      </c>
      <c r="H2727" s="1" t="s">
        <v>8323</v>
      </c>
      <c r="I2727" s="1">
        <v>50664.832709399998</v>
      </c>
      <c r="J2727" s="1" t="s">
        <v>8324</v>
      </c>
    </row>
    <row r="2728" spans="1:10" x14ac:dyDescent="0.25">
      <c r="A2728" s="1" t="s">
        <v>8325</v>
      </c>
      <c r="B2728" s="2">
        <v>259056326</v>
      </c>
      <c r="C2728" s="2" t="s">
        <v>62</v>
      </c>
      <c r="D2728" s="4">
        <v>22791</v>
      </c>
      <c r="E2728" s="1" t="s">
        <v>12</v>
      </c>
      <c r="F2728" s="1" t="s">
        <v>814</v>
      </c>
      <c r="G2728" s="1" t="s">
        <v>3331</v>
      </c>
      <c r="H2728" s="1" t="s">
        <v>8326</v>
      </c>
      <c r="I2728" s="1">
        <v>137539.65551040001</v>
      </c>
      <c r="J2728" s="1" t="s">
        <v>8327</v>
      </c>
    </row>
    <row r="2729" spans="1:10" x14ac:dyDescent="0.25">
      <c r="A2729" s="1" t="s">
        <v>3424</v>
      </c>
      <c r="B2729" s="2">
        <v>426592473</v>
      </c>
      <c r="C2729" s="2" t="s">
        <v>255</v>
      </c>
      <c r="D2729" s="4">
        <v>25347.75</v>
      </c>
      <c r="E2729" s="1" t="s">
        <v>12</v>
      </c>
      <c r="F2729" s="1" t="s">
        <v>53</v>
      </c>
      <c r="G2729" s="1" t="s">
        <v>3331</v>
      </c>
      <c r="H2729" s="1" t="s">
        <v>8328</v>
      </c>
      <c r="I2729" s="1">
        <v>290826.37027488003</v>
      </c>
      <c r="J2729" s="1" t="s">
        <v>8329</v>
      </c>
    </row>
    <row r="2730" spans="1:10" x14ac:dyDescent="0.25">
      <c r="A2730" s="1" t="s">
        <v>8330</v>
      </c>
      <c r="B2730" s="2">
        <v>183744351</v>
      </c>
      <c r="C2730" s="2" t="s">
        <v>862</v>
      </c>
      <c r="D2730" s="4">
        <v>24617.25</v>
      </c>
      <c r="E2730" s="1" t="s">
        <v>12</v>
      </c>
      <c r="F2730" s="1" t="s">
        <v>852</v>
      </c>
      <c r="G2730" s="1" t="s">
        <v>3331</v>
      </c>
      <c r="H2730" s="1" t="s">
        <v>8331</v>
      </c>
      <c r="I2730" s="1">
        <v>1087320.3616655101</v>
      </c>
      <c r="J2730" s="1" t="s">
        <v>8332</v>
      </c>
    </row>
    <row r="2731" spans="1:10" x14ac:dyDescent="0.25">
      <c r="A2731" s="1" t="s">
        <v>2124</v>
      </c>
      <c r="B2731" s="2">
        <v>50810851</v>
      </c>
      <c r="C2731" s="2" t="s">
        <v>281</v>
      </c>
      <c r="D2731" s="4">
        <v>21695.25</v>
      </c>
      <c r="E2731" s="1" t="s">
        <v>12</v>
      </c>
      <c r="F2731" s="1" t="s">
        <v>172</v>
      </c>
      <c r="G2731" s="1" t="s">
        <v>3331</v>
      </c>
      <c r="H2731" s="1" t="s">
        <v>8333</v>
      </c>
      <c r="I2731" s="1">
        <v>141675.68575999999</v>
      </c>
      <c r="J2731" s="1" t="s">
        <v>8334</v>
      </c>
    </row>
    <row r="2732" spans="1:10" x14ac:dyDescent="0.25">
      <c r="A2732" s="1" t="s">
        <v>8335</v>
      </c>
      <c r="B2732" s="2">
        <v>654882523</v>
      </c>
      <c r="C2732" s="2" t="s">
        <v>240</v>
      </c>
      <c r="D2732" s="4">
        <v>22060.5</v>
      </c>
      <c r="E2732" s="1" t="s">
        <v>12</v>
      </c>
      <c r="F2732" s="1" t="s">
        <v>305</v>
      </c>
      <c r="G2732" s="1" t="s">
        <v>3331</v>
      </c>
      <c r="H2732" s="1" t="s">
        <v>8336</v>
      </c>
      <c r="I2732" s="1">
        <v>535295.55087359995</v>
      </c>
      <c r="J2732" s="1" t="s">
        <v>8337</v>
      </c>
    </row>
    <row r="2733" spans="1:10" x14ac:dyDescent="0.25">
      <c r="A2733" s="1" t="s">
        <v>8338</v>
      </c>
      <c r="B2733" s="2">
        <v>57303665</v>
      </c>
      <c r="C2733" s="2" t="s">
        <v>862</v>
      </c>
      <c r="D2733" s="4">
        <v>24617.25</v>
      </c>
      <c r="E2733" s="1" t="s">
        <v>12</v>
      </c>
      <c r="F2733" s="1" t="s">
        <v>549</v>
      </c>
      <c r="G2733" s="1" t="s">
        <v>3331</v>
      </c>
      <c r="H2733" s="1" t="s">
        <v>8339</v>
      </c>
      <c r="I2733" s="1">
        <v>699355.55679499998</v>
      </c>
      <c r="J2733" s="1" t="s">
        <v>8340</v>
      </c>
    </row>
    <row r="2734" spans="1:10" x14ac:dyDescent="0.25">
      <c r="A2734" s="1" t="s">
        <v>8341</v>
      </c>
      <c r="B2734" s="2">
        <v>244198901</v>
      </c>
      <c r="C2734" s="2" t="s">
        <v>365</v>
      </c>
      <c r="D2734" s="4">
        <v>37035.75</v>
      </c>
      <c r="E2734" s="1" t="s">
        <v>12</v>
      </c>
      <c r="F2734" s="1" t="s">
        <v>63</v>
      </c>
      <c r="G2734" s="1" t="s">
        <v>3331</v>
      </c>
      <c r="H2734" s="1" t="s">
        <v>8342</v>
      </c>
      <c r="I2734" s="1">
        <v>163440.22247462001</v>
      </c>
      <c r="J2734" s="1" t="s">
        <v>8343</v>
      </c>
    </row>
    <row r="2735" spans="1:10" x14ac:dyDescent="0.25">
      <c r="A2735" s="1" t="s">
        <v>8344</v>
      </c>
      <c r="B2735" s="2">
        <v>105745632</v>
      </c>
      <c r="C2735" s="2" t="s">
        <v>52</v>
      </c>
      <c r="D2735" s="4">
        <v>20234.25</v>
      </c>
      <c r="E2735" s="1" t="s">
        <v>12</v>
      </c>
      <c r="F2735" s="1" t="s">
        <v>909</v>
      </c>
      <c r="G2735" s="1" t="s">
        <v>3331</v>
      </c>
      <c r="H2735" t="s">
        <v>4798</v>
      </c>
      <c r="I2735" t="s">
        <v>4798</v>
      </c>
      <c r="J2735" s="1" t="s">
        <v>8345</v>
      </c>
    </row>
    <row r="2736" spans="1:10" x14ac:dyDescent="0.25">
      <c r="A2736" s="1" t="s">
        <v>8346</v>
      </c>
      <c r="B2736" s="2">
        <v>67704835</v>
      </c>
      <c r="C2736" s="2" t="s">
        <v>134</v>
      </c>
      <c r="D2736" s="4">
        <v>37401</v>
      </c>
      <c r="E2736" s="1" t="s">
        <v>12</v>
      </c>
      <c r="F2736" s="1" t="s">
        <v>993</v>
      </c>
      <c r="G2736" s="1" t="s">
        <v>3331</v>
      </c>
      <c r="H2736" s="1" t="s">
        <v>8347</v>
      </c>
      <c r="I2736" s="1">
        <v>107978.2060896</v>
      </c>
      <c r="J2736" s="1" t="s">
        <v>8348</v>
      </c>
    </row>
    <row r="2737" spans="1:10" x14ac:dyDescent="0.25">
      <c r="A2737" s="1" t="s">
        <v>8349</v>
      </c>
      <c r="B2737" s="2">
        <v>952494421</v>
      </c>
      <c r="C2737" s="2" t="s">
        <v>194</v>
      </c>
      <c r="D2737" s="4">
        <v>30826.5</v>
      </c>
      <c r="E2737" s="1" t="s">
        <v>12</v>
      </c>
      <c r="F2737" s="1" t="s">
        <v>1047</v>
      </c>
      <c r="G2737" s="1" t="s">
        <v>2773</v>
      </c>
      <c r="H2737" s="1" t="s">
        <v>8350</v>
      </c>
      <c r="I2737" s="1">
        <v>335708.19412679999</v>
      </c>
      <c r="J2737" s="1" t="s">
        <v>8351</v>
      </c>
    </row>
    <row r="2738" spans="1:10" x14ac:dyDescent="0.25">
      <c r="A2738" s="1" t="s">
        <v>8352</v>
      </c>
      <c r="B2738" s="2">
        <v>240225914</v>
      </c>
      <c r="C2738" s="2" t="s">
        <v>556</v>
      </c>
      <c r="D2738" s="4">
        <v>27174</v>
      </c>
      <c r="E2738" s="1" t="s">
        <v>12</v>
      </c>
      <c r="F2738" s="1" t="s">
        <v>587</v>
      </c>
      <c r="G2738" s="1" t="s">
        <v>2773</v>
      </c>
      <c r="H2738" s="1" t="s">
        <v>8353</v>
      </c>
      <c r="I2738" s="1">
        <v>60830.897903999998</v>
      </c>
      <c r="J2738" s="1" t="s">
        <v>8354</v>
      </c>
    </row>
    <row r="2739" spans="1:10" x14ac:dyDescent="0.25">
      <c r="A2739" s="1" t="s">
        <v>8355</v>
      </c>
      <c r="B2739" s="2">
        <v>441008899</v>
      </c>
      <c r="C2739" s="2" t="s">
        <v>101</v>
      </c>
      <c r="D2739" s="4">
        <v>19138.5</v>
      </c>
      <c r="E2739" s="1" t="s">
        <v>12</v>
      </c>
      <c r="F2739" s="1" t="s">
        <v>561</v>
      </c>
      <c r="G2739" s="1" t="s">
        <v>2773</v>
      </c>
      <c r="H2739" s="1" t="s">
        <v>8356</v>
      </c>
      <c r="I2739" s="1">
        <v>122280.724368</v>
      </c>
      <c r="J2739" s="1" t="s">
        <v>8357</v>
      </c>
    </row>
    <row r="2740" spans="1:10" x14ac:dyDescent="0.25">
      <c r="A2740" s="1" t="s">
        <v>8358</v>
      </c>
      <c r="B2740" s="2">
        <v>309017867</v>
      </c>
      <c r="C2740" s="2" t="s">
        <v>203</v>
      </c>
      <c r="D2740" s="4">
        <v>27539.25</v>
      </c>
      <c r="E2740" s="1" t="s">
        <v>12</v>
      </c>
      <c r="F2740" s="1" t="s">
        <v>1469</v>
      </c>
      <c r="G2740" s="1" t="s">
        <v>2773</v>
      </c>
      <c r="H2740" s="1" t="s">
        <v>8359</v>
      </c>
      <c r="I2740" s="1">
        <v>176275.33520688</v>
      </c>
      <c r="J2740" s="1" t="s">
        <v>8360</v>
      </c>
    </row>
    <row r="2741" spans="1:10" x14ac:dyDescent="0.25">
      <c r="A2741" s="1" t="s">
        <v>8361</v>
      </c>
      <c r="B2741" s="2">
        <v>106222597</v>
      </c>
      <c r="C2741" s="2" t="s">
        <v>143</v>
      </c>
      <c r="D2741" s="4">
        <v>34479</v>
      </c>
      <c r="E2741" s="1" t="s">
        <v>12</v>
      </c>
      <c r="F2741" s="1" t="s">
        <v>2501</v>
      </c>
      <c r="G2741" s="1" t="s">
        <v>2773</v>
      </c>
      <c r="H2741" s="1" t="s">
        <v>8362</v>
      </c>
      <c r="I2741" s="1">
        <v>91850.019543749993</v>
      </c>
      <c r="J2741" s="1" t="s">
        <v>8363</v>
      </c>
    </row>
    <row r="2742" spans="1:10" x14ac:dyDescent="0.25">
      <c r="A2742" s="1" t="s">
        <v>8364</v>
      </c>
      <c r="B2742" s="2">
        <v>715132845</v>
      </c>
      <c r="C2742" s="2" t="s">
        <v>322</v>
      </c>
      <c r="D2742" s="4">
        <v>26443.5</v>
      </c>
      <c r="E2742" s="1" t="s">
        <v>12</v>
      </c>
      <c r="F2742" s="1" t="s">
        <v>4500</v>
      </c>
      <c r="G2742" s="1" t="s">
        <v>2773</v>
      </c>
      <c r="H2742" s="1" t="s">
        <v>8365</v>
      </c>
      <c r="I2742" s="1">
        <v>395777.43233183998</v>
      </c>
      <c r="J2742" s="1" t="s">
        <v>8366</v>
      </c>
    </row>
    <row r="2743" spans="1:10" x14ac:dyDescent="0.25">
      <c r="A2743" s="1" t="s">
        <v>8367</v>
      </c>
      <c r="B2743" s="2">
        <v>107961266</v>
      </c>
      <c r="C2743" s="2" t="s">
        <v>869</v>
      </c>
      <c r="D2743" s="4">
        <v>17312.25</v>
      </c>
      <c r="E2743" s="1" t="s">
        <v>12</v>
      </c>
      <c r="F2743" s="1" t="s">
        <v>282</v>
      </c>
      <c r="G2743" s="1" t="s">
        <v>2773</v>
      </c>
      <c r="H2743" s="1" t="s">
        <v>8368</v>
      </c>
      <c r="I2743" s="1">
        <v>215158.76553599999</v>
      </c>
      <c r="J2743" s="1" t="s">
        <v>8369</v>
      </c>
    </row>
    <row r="2744" spans="1:10" x14ac:dyDescent="0.25">
      <c r="A2744" s="1" t="s">
        <v>8370</v>
      </c>
      <c r="B2744" s="2">
        <v>992222747</v>
      </c>
      <c r="C2744" s="2" t="s">
        <v>18</v>
      </c>
      <c r="D2744" s="4">
        <v>33018</v>
      </c>
      <c r="E2744" s="1" t="s">
        <v>12</v>
      </c>
      <c r="F2744" s="1" t="s">
        <v>318</v>
      </c>
      <c r="G2744" s="1" t="s">
        <v>2773</v>
      </c>
      <c r="H2744" s="1" t="s">
        <v>8371</v>
      </c>
      <c r="I2744" s="1">
        <v>152113.6494423</v>
      </c>
      <c r="J2744" s="1" t="s">
        <v>8372</v>
      </c>
    </row>
    <row r="2745" spans="1:10" x14ac:dyDescent="0.25">
      <c r="A2745" s="1" t="s">
        <v>8373</v>
      </c>
      <c r="B2745" s="2">
        <v>746860424</v>
      </c>
      <c r="C2745" s="2" t="s">
        <v>281</v>
      </c>
      <c r="D2745" s="4">
        <v>21695.25</v>
      </c>
      <c r="E2745" s="1" t="s">
        <v>12</v>
      </c>
      <c r="F2745" s="1" t="s">
        <v>19</v>
      </c>
      <c r="G2745" s="1" t="s">
        <v>2773</v>
      </c>
      <c r="H2745" s="1" t="s">
        <v>8374</v>
      </c>
      <c r="I2745" s="1">
        <v>467620.92675143998</v>
      </c>
      <c r="J2745" s="1" t="s">
        <v>8375</v>
      </c>
    </row>
    <row r="2746" spans="1:10" x14ac:dyDescent="0.25">
      <c r="A2746" s="1" t="s">
        <v>8376</v>
      </c>
      <c r="B2746" s="2">
        <v>200169181</v>
      </c>
      <c r="C2746" s="2" t="s">
        <v>154</v>
      </c>
      <c r="D2746" s="4">
        <v>29730.75</v>
      </c>
      <c r="E2746" s="1" t="s">
        <v>12</v>
      </c>
      <c r="F2746" s="1" t="s">
        <v>199</v>
      </c>
      <c r="G2746" s="1" t="s">
        <v>2773</v>
      </c>
      <c r="H2746" s="1" t="s">
        <v>8377</v>
      </c>
      <c r="I2746" s="1">
        <v>153043.06617599999</v>
      </c>
      <c r="J2746" s="1" t="s">
        <v>8378</v>
      </c>
    </row>
    <row r="2747" spans="1:10" x14ac:dyDescent="0.25">
      <c r="A2747" s="1" t="s">
        <v>8379</v>
      </c>
      <c r="B2747" s="2">
        <v>812368688</v>
      </c>
      <c r="C2747" s="2" t="s">
        <v>162</v>
      </c>
      <c r="D2747" s="4">
        <v>15851.25</v>
      </c>
      <c r="E2747" s="1" t="s">
        <v>12</v>
      </c>
      <c r="F2747" s="1" t="s">
        <v>68</v>
      </c>
      <c r="G2747" s="1" t="s">
        <v>2773</v>
      </c>
      <c r="H2747" s="1" t="s">
        <v>8380</v>
      </c>
      <c r="I2747" s="1">
        <v>336297.12676845997</v>
      </c>
      <c r="J2747" s="1" t="s">
        <v>8381</v>
      </c>
    </row>
    <row r="2748" spans="1:10" x14ac:dyDescent="0.25">
      <c r="A2748" s="1" t="s">
        <v>8382</v>
      </c>
      <c r="B2748" s="2">
        <v>405162073</v>
      </c>
      <c r="C2748" s="2" t="s">
        <v>403</v>
      </c>
      <c r="D2748" s="4">
        <v>31922.25</v>
      </c>
      <c r="E2748" s="1" t="s">
        <v>12</v>
      </c>
      <c r="F2748" s="1" t="s">
        <v>53</v>
      </c>
      <c r="G2748" s="1" t="s">
        <v>2773</v>
      </c>
      <c r="H2748" s="1" t="s">
        <v>8383</v>
      </c>
      <c r="I2748" s="1">
        <v>285111.46191150002</v>
      </c>
      <c r="J2748" s="1" t="s">
        <v>8384</v>
      </c>
    </row>
    <row r="2749" spans="1:10" x14ac:dyDescent="0.25">
      <c r="A2749" s="1" t="s">
        <v>8385</v>
      </c>
      <c r="B2749" s="2">
        <v>703370261</v>
      </c>
      <c r="C2749" s="2" t="s">
        <v>57</v>
      </c>
      <c r="D2749" s="4">
        <v>34113.75</v>
      </c>
      <c r="E2749" s="1" t="s">
        <v>12</v>
      </c>
      <c r="F2749" s="1" t="s">
        <v>361</v>
      </c>
      <c r="G2749" s="1" t="s">
        <v>2773</v>
      </c>
      <c r="H2749" s="1" t="s">
        <v>8386</v>
      </c>
      <c r="I2749" s="1">
        <v>145978.80321024</v>
      </c>
      <c r="J2749" s="1" t="s">
        <v>8387</v>
      </c>
    </row>
    <row r="2750" spans="1:10" x14ac:dyDescent="0.25">
      <c r="A2750" s="1" t="s">
        <v>8388</v>
      </c>
      <c r="B2750" s="2">
        <v>418163749</v>
      </c>
      <c r="C2750" s="2" t="s">
        <v>273</v>
      </c>
      <c r="D2750" s="4">
        <v>20964.75</v>
      </c>
      <c r="E2750" s="1" t="s">
        <v>12</v>
      </c>
      <c r="F2750" s="1" t="s">
        <v>1479</v>
      </c>
      <c r="G2750" s="1" t="s">
        <v>2773</v>
      </c>
      <c r="H2750" s="1" t="s">
        <v>8389</v>
      </c>
      <c r="I2750" s="1">
        <v>361718.14741216</v>
      </c>
      <c r="J2750" s="1" t="s">
        <v>8390</v>
      </c>
    </row>
    <row r="2751" spans="1:10" x14ac:dyDescent="0.25">
      <c r="A2751" s="1" t="s">
        <v>8391</v>
      </c>
      <c r="B2751" s="2">
        <v>508270408</v>
      </c>
      <c r="C2751" s="2" t="s">
        <v>556</v>
      </c>
      <c r="D2751" s="4">
        <v>27174</v>
      </c>
      <c r="E2751" s="1" t="s">
        <v>12</v>
      </c>
      <c r="F2751" s="1" t="s">
        <v>430</v>
      </c>
      <c r="G2751" s="1" t="s">
        <v>2773</v>
      </c>
      <c r="H2751" s="1" t="s">
        <v>8392</v>
      </c>
      <c r="I2751" s="1">
        <v>237624.14462676001</v>
      </c>
      <c r="J2751" s="1" t="s">
        <v>8393</v>
      </c>
    </row>
    <row r="2752" spans="1:10" x14ac:dyDescent="0.25">
      <c r="A2752" s="1" t="s">
        <v>8394</v>
      </c>
      <c r="B2752" s="2">
        <v>818470558</v>
      </c>
      <c r="C2752" s="2" t="s">
        <v>221</v>
      </c>
      <c r="D2752" s="4">
        <v>33748.5</v>
      </c>
      <c r="E2752" s="1" t="s">
        <v>12</v>
      </c>
      <c r="F2752" s="1" t="s">
        <v>549</v>
      </c>
      <c r="G2752" s="1" t="s">
        <v>2773</v>
      </c>
      <c r="H2752" s="1" t="s">
        <v>8395</v>
      </c>
      <c r="I2752" s="1">
        <v>601830.56486399996</v>
      </c>
      <c r="J2752" s="1" t="s">
        <v>8396</v>
      </c>
    </row>
    <row r="2753" spans="1:10" x14ac:dyDescent="0.25">
      <c r="A2753" s="1" t="s">
        <v>8397</v>
      </c>
      <c r="B2753" s="2">
        <v>335782045</v>
      </c>
      <c r="C2753" s="2" t="s">
        <v>434</v>
      </c>
      <c r="D2753" s="4">
        <v>28269.75</v>
      </c>
      <c r="E2753" s="1" t="s">
        <v>12</v>
      </c>
      <c r="F2753" s="1" t="s">
        <v>381</v>
      </c>
      <c r="G2753" s="1" t="s">
        <v>2773</v>
      </c>
      <c r="H2753" s="1" t="s">
        <v>8398</v>
      </c>
      <c r="I2753" s="1">
        <v>30342.396596999999</v>
      </c>
      <c r="J2753" s="1" t="s">
        <v>8399</v>
      </c>
    </row>
    <row r="2754" spans="1:10" x14ac:dyDescent="0.25">
      <c r="A2754" s="1" t="s">
        <v>8400</v>
      </c>
      <c r="B2754" s="2">
        <v>212431665</v>
      </c>
      <c r="C2754" s="2" t="s">
        <v>203</v>
      </c>
      <c r="D2754" s="4">
        <v>27539.25</v>
      </c>
      <c r="E2754" s="1" t="s">
        <v>12</v>
      </c>
      <c r="F2754" s="1" t="s">
        <v>286</v>
      </c>
      <c r="G2754" s="1" t="s">
        <v>2773</v>
      </c>
      <c r="H2754" s="1" t="s">
        <v>8401</v>
      </c>
      <c r="I2754" s="1">
        <v>203823.18004608</v>
      </c>
      <c r="J2754" s="1" t="s">
        <v>8402</v>
      </c>
    </row>
    <row r="2755" spans="1:10" x14ac:dyDescent="0.25">
      <c r="A2755" s="1" t="s">
        <v>8403</v>
      </c>
      <c r="B2755" s="2">
        <v>943244641</v>
      </c>
      <c r="C2755" s="2" t="s">
        <v>698</v>
      </c>
      <c r="D2755" s="4">
        <v>18408</v>
      </c>
      <c r="E2755" s="1" t="s">
        <v>12</v>
      </c>
      <c r="F2755" s="1" t="s">
        <v>370</v>
      </c>
      <c r="G2755" s="1" t="s">
        <v>2773</v>
      </c>
      <c r="H2755" s="1" t="s">
        <v>8404</v>
      </c>
      <c r="I2755" s="1">
        <v>144184.60397376001</v>
      </c>
      <c r="J2755" s="1" t="s">
        <v>8405</v>
      </c>
    </row>
    <row r="2756" spans="1:10" x14ac:dyDescent="0.25">
      <c r="A2756" s="1" t="s">
        <v>8406</v>
      </c>
      <c r="B2756" s="2">
        <v>128041075</v>
      </c>
      <c r="C2756" s="2" t="s">
        <v>518</v>
      </c>
      <c r="D2756" s="4">
        <v>35574.75</v>
      </c>
      <c r="E2756" s="1" t="s">
        <v>12</v>
      </c>
      <c r="F2756" s="1" t="s">
        <v>227</v>
      </c>
      <c r="G2756" s="1" t="s">
        <v>2773</v>
      </c>
      <c r="H2756" s="1" t="s">
        <v>8407</v>
      </c>
      <c r="I2756" s="1">
        <v>440322.16858499998</v>
      </c>
      <c r="J2756" s="1" t="s">
        <v>8408</v>
      </c>
    </row>
    <row r="2757" spans="1:10" x14ac:dyDescent="0.25">
      <c r="A2757" s="1" t="s">
        <v>8409</v>
      </c>
      <c r="B2757" s="2">
        <v>29233538</v>
      </c>
      <c r="C2757" s="2" t="s">
        <v>82</v>
      </c>
      <c r="D2757" s="4">
        <v>16947</v>
      </c>
      <c r="E2757" s="1" t="s">
        <v>12</v>
      </c>
      <c r="F2757" s="1" t="s">
        <v>314</v>
      </c>
      <c r="G2757" s="1" t="s">
        <v>2773</v>
      </c>
      <c r="H2757" s="1" t="s">
        <v>8410</v>
      </c>
      <c r="I2757" s="1">
        <v>208954.66672080001</v>
      </c>
      <c r="J2757" s="1" t="s">
        <v>8411</v>
      </c>
    </row>
    <row r="2758" spans="1:10" x14ac:dyDescent="0.25">
      <c r="A2758" s="1" t="s">
        <v>8412</v>
      </c>
      <c r="B2758" s="2">
        <v>846532006</v>
      </c>
      <c r="C2758" s="2" t="s">
        <v>72</v>
      </c>
      <c r="D2758" s="4">
        <v>34844.25</v>
      </c>
      <c r="E2758" s="1" t="s">
        <v>12</v>
      </c>
      <c r="F2758" s="1" t="s">
        <v>163</v>
      </c>
      <c r="G2758" s="1" t="s">
        <v>2773</v>
      </c>
      <c r="H2758" s="1" t="s">
        <v>8413</v>
      </c>
      <c r="I2758" s="1">
        <v>179682.40489500001</v>
      </c>
      <c r="J2758" s="1" t="s">
        <v>8414</v>
      </c>
    </row>
    <row r="2759" spans="1:10" x14ac:dyDescent="0.25">
      <c r="A2759" s="1" t="s">
        <v>8415</v>
      </c>
      <c r="B2759" s="2">
        <v>983314375</v>
      </c>
      <c r="C2759" s="2" t="s">
        <v>167</v>
      </c>
      <c r="D2759" s="4">
        <v>18773.25</v>
      </c>
      <c r="E2759" s="1" t="s">
        <v>12</v>
      </c>
      <c r="F2759" s="1" t="s">
        <v>139</v>
      </c>
      <c r="G2759" s="1" t="s">
        <v>2773</v>
      </c>
      <c r="H2759" s="1" t="s">
        <v>8416</v>
      </c>
      <c r="I2759" s="1">
        <v>159518.25676799999</v>
      </c>
      <c r="J2759" s="1" t="s">
        <v>8417</v>
      </c>
    </row>
    <row r="2760" spans="1:10" x14ac:dyDescent="0.25">
      <c r="A2760" s="1" t="s">
        <v>8418</v>
      </c>
      <c r="B2760" s="2">
        <v>234182203</v>
      </c>
      <c r="C2760" s="2" t="s">
        <v>380</v>
      </c>
      <c r="D2760" s="4">
        <v>14390.25</v>
      </c>
      <c r="E2760" s="1" t="s">
        <v>12</v>
      </c>
      <c r="F2760" s="1" t="s">
        <v>807</v>
      </c>
      <c r="G2760" s="1" t="s">
        <v>2773</v>
      </c>
      <c r="H2760" s="1" t="s">
        <v>8419</v>
      </c>
      <c r="I2760" s="1">
        <v>26368.184458</v>
      </c>
      <c r="J2760" s="1" t="s">
        <v>8420</v>
      </c>
    </row>
    <row r="2761" spans="1:10" x14ac:dyDescent="0.25">
      <c r="A2761" s="1" t="s">
        <v>8421</v>
      </c>
      <c r="B2761" s="2">
        <v>942767236</v>
      </c>
      <c r="C2761" s="2" t="s">
        <v>1201</v>
      </c>
      <c r="D2761" s="4">
        <v>30461.25</v>
      </c>
      <c r="E2761" s="1" t="s">
        <v>12</v>
      </c>
      <c r="F2761" s="1" t="s">
        <v>442</v>
      </c>
      <c r="G2761" s="1" t="s">
        <v>2773</v>
      </c>
      <c r="H2761" s="1" t="s">
        <v>8422</v>
      </c>
      <c r="I2761" s="1">
        <v>186553.17111600001</v>
      </c>
      <c r="J2761" s="1" t="s">
        <v>8423</v>
      </c>
    </row>
    <row r="2762" spans="1:10" x14ac:dyDescent="0.25">
      <c r="A2762" s="1" t="s">
        <v>8424</v>
      </c>
      <c r="B2762" s="2">
        <v>817900012</v>
      </c>
      <c r="C2762" s="2" t="s">
        <v>245</v>
      </c>
      <c r="D2762" s="4">
        <v>19503.75</v>
      </c>
      <c r="E2762" s="1" t="s">
        <v>12</v>
      </c>
      <c r="F2762" s="1" t="s">
        <v>763</v>
      </c>
      <c r="G2762" s="1" t="s">
        <v>2773</v>
      </c>
      <c r="H2762" s="1" t="s">
        <v>8425</v>
      </c>
      <c r="I2762" s="1">
        <v>371746.42936431</v>
      </c>
      <c r="J2762" s="1" t="s">
        <v>8426</v>
      </c>
    </row>
    <row r="2763" spans="1:10" x14ac:dyDescent="0.25">
      <c r="A2763" s="1" t="s">
        <v>8427</v>
      </c>
      <c r="B2763" s="2">
        <v>936259097</v>
      </c>
      <c r="C2763" s="2" t="s">
        <v>101</v>
      </c>
      <c r="D2763" s="4">
        <v>19138.5</v>
      </c>
      <c r="E2763" s="1" t="s">
        <v>12</v>
      </c>
      <c r="F2763" s="1" t="s">
        <v>807</v>
      </c>
      <c r="G2763" s="1" t="s">
        <v>2773</v>
      </c>
      <c r="H2763" s="1" t="s">
        <v>8428</v>
      </c>
      <c r="I2763" s="1">
        <v>978422.45669280004</v>
      </c>
      <c r="J2763" s="1" t="s">
        <v>8429</v>
      </c>
    </row>
    <row r="2764" spans="1:10" x14ac:dyDescent="0.25">
      <c r="A2764" s="1" t="s">
        <v>8430</v>
      </c>
      <c r="B2764" s="2">
        <v>645643840</v>
      </c>
      <c r="C2764" s="2" t="s">
        <v>273</v>
      </c>
      <c r="D2764" s="4">
        <v>20964.75</v>
      </c>
      <c r="E2764" s="1" t="s">
        <v>12</v>
      </c>
      <c r="F2764" s="1" t="s">
        <v>475</v>
      </c>
      <c r="G2764" s="1" t="s">
        <v>2773</v>
      </c>
      <c r="H2764" s="1" t="s">
        <v>8431</v>
      </c>
      <c r="I2764" s="1">
        <v>467720.86287464999</v>
      </c>
      <c r="J2764" s="1" t="s">
        <v>8432</v>
      </c>
    </row>
    <row r="2765" spans="1:10" x14ac:dyDescent="0.25">
      <c r="A2765" s="1" t="s">
        <v>3598</v>
      </c>
      <c r="B2765" s="2">
        <v>728432966</v>
      </c>
      <c r="C2765" s="2" t="s">
        <v>67</v>
      </c>
      <c r="D2765" s="4">
        <v>23156.25</v>
      </c>
      <c r="E2765" s="1" t="s">
        <v>12</v>
      </c>
      <c r="F2765" s="1" t="s">
        <v>323</v>
      </c>
      <c r="G2765" s="1" t="s">
        <v>2773</v>
      </c>
      <c r="H2765" s="1" t="s">
        <v>8433</v>
      </c>
      <c r="I2765" s="1">
        <v>30186.020352</v>
      </c>
      <c r="J2765" s="1" t="s">
        <v>6721</v>
      </c>
    </row>
    <row r="2766" spans="1:10" x14ac:dyDescent="0.25">
      <c r="A2766" s="1" t="s">
        <v>8434</v>
      </c>
      <c r="B2766" s="2">
        <v>911552187</v>
      </c>
      <c r="C2766" s="2" t="s">
        <v>101</v>
      </c>
      <c r="D2766" s="4">
        <v>19138.5</v>
      </c>
      <c r="E2766" s="1" t="s">
        <v>12</v>
      </c>
      <c r="F2766" s="1" t="s">
        <v>1336</v>
      </c>
      <c r="G2766" s="1" t="s">
        <v>2773</v>
      </c>
      <c r="H2766" s="1" t="s">
        <v>8435</v>
      </c>
      <c r="I2766" s="1">
        <v>149465.63174400001</v>
      </c>
      <c r="J2766" s="1" t="s">
        <v>8436</v>
      </c>
    </row>
    <row r="2767" spans="1:10" x14ac:dyDescent="0.25">
      <c r="A2767" s="1" t="s">
        <v>8437</v>
      </c>
      <c r="B2767" s="2">
        <v>588827907</v>
      </c>
      <c r="C2767" s="2" t="s">
        <v>698</v>
      </c>
      <c r="D2767" s="4">
        <v>18408</v>
      </c>
      <c r="E2767" s="1" t="s">
        <v>12</v>
      </c>
      <c r="F2767" s="1" t="s">
        <v>561</v>
      </c>
      <c r="G2767" s="1" t="s">
        <v>2773</v>
      </c>
      <c r="H2767" s="1" t="s">
        <v>8438</v>
      </c>
      <c r="I2767" s="1">
        <v>12050.0028</v>
      </c>
      <c r="J2767" s="1" t="s">
        <v>8439</v>
      </c>
    </row>
    <row r="2768" spans="1:10" x14ac:dyDescent="0.25">
      <c r="A2768" s="1" t="s">
        <v>8440</v>
      </c>
      <c r="B2768" s="2">
        <v>16035727</v>
      </c>
      <c r="C2768" s="2" t="s">
        <v>568</v>
      </c>
      <c r="D2768" s="4">
        <v>25713</v>
      </c>
      <c r="E2768" s="1" t="s">
        <v>12</v>
      </c>
      <c r="F2768" s="1" t="s">
        <v>88</v>
      </c>
      <c r="G2768" s="1" t="s">
        <v>2773</v>
      </c>
      <c r="H2768" s="1" t="s">
        <v>8441</v>
      </c>
      <c r="I2768" s="1">
        <v>23815.298580480001</v>
      </c>
      <c r="J2768" s="1" t="s">
        <v>8442</v>
      </c>
    </row>
    <row r="2769" spans="1:10" x14ac:dyDescent="0.25">
      <c r="A2769" s="1" t="s">
        <v>8443</v>
      </c>
      <c r="B2769" s="2">
        <v>899509209</v>
      </c>
      <c r="C2769" s="2" t="s">
        <v>322</v>
      </c>
      <c r="D2769" s="4">
        <v>26443.5</v>
      </c>
      <c r="E2769" s="1" t="s">
        <v>12</v>
      </c>
      <c r="F2769" s="1" t="s">
        <v>318</v>
      </c>
      <c r="G2769" s="1" t="s">
        <v>2773</v>
      </c>
      <c r="H2769" s="1" t="s">
        <v>8444</v>
      </c>
      <c r="I2769" s="1">
        <v>42557.568570000003</v>
      </c>
      <c r="J2769" s="1" t="s">
        <v>8445</v>
      </c>
    </row>
    <row r="2770" spans="1:10" x14ac:dyDescent="0.25">
      <c r="A2770" s="1" t="s">
        <v>8446</v>
      </c>
      <c r="B2770" s="2">
        <v>334098514</v>
      </c>
      <c r="C2770" s="2" t="s">
        <v>240</v>
      </c>
      <c r="D2770" s="4">
        <v>22060.5</v>
      </c>
      <c r="E2770" s="1" t="s">
        <v>12</v>
      </c>
      <c r="F2770" s="1" t="s">
        <v>561</v>
      </c>
      <c r="G2770" s="1" t="s">
        <v>2773</v>
      </c>
      <c r="H2770" s="1" t="s">
        <v>8447</v>
      </c>
      <c r="I2770" s="1">
        <v>326382.520464</v>
      </c>
      <c r="J2770" s="1" t="s">
        <v>8448</v>
      </c>
    </row>
    <row r="2771" spans="1:10" x14ac:dyDescent="0.25">
      <c r="A2771" s="1" t="s">
        <v>8449</v>
      </c>
      <c r="B2771" s="2">
        <v>644201182</v>
      </c>
      <c r="C2771" s="2" t="s">
        <v>498</v>
      </c>
      <c r="D2771" s="4">
        <v>37766.25</v>
      </c>
      <c r="E2771" s="1" t="s">
        <v>12</v>
      </c>
      <c r="F2771" s="1" t="s">
        <v>438</v>
      </c>
      <c r="G2771" s="1" t="s">
        <v>2773</v>
      </c>
      <c r="H2771" s="1" t="s">
        <v>8450</v>
      </c>
      <c r="I2771" s="1">
        <v>197601.8911146</v>
      </c>
      <c r="J2771" s="1" t="s">
        <v>8451</v>
      </c>
    </row>
    <row r="2772" spans="1:10" x14ac:dyDescent="0.25">
      <c r="A2772" s="1" t="s">
        <v>8452</v>
      </c>
      <c r="B2772" s="2">
        <v>223164846</v>
      </c>
      <c r="C2772" s="2" t="s">
        <v>513</v>
      </c>
      <c r="D2772" s="4">
        <v>32287.5</v>
      </c>
      <c r="E2772" s="1" t="s">
        <v>12</v>
      </c>
      <c r="F2772" s="1" t="s">
        <v>1146</v>
      </c>
      <c r="G2772" s="1" t="s">
        <v>2773</v>
      </c>
      <c r="H2772" s="1" t="s">
        <v>8453</v>
      </c>
      <c r="I2772" s="1">
        <v>274757.330793</v>
      </c>
      <c r="J2772" s="1" t="s">
        <v>8454</v>
      </c>
    </row>
    <row r="2773" spans="1:10" x14ac:dyDescent="0.25">
      <c r="A2773" s="1" t="s">
        <v>8455</v>
      </c>
      <c r="B2773" s="2">
        <v>17592642</v>
      </c>
      <c r="C2773" s="2" t="s">
        <v>380</v>
      </c>
      <c r="D2773" s="4">
        <v>14390.25</v>
      </c>
      <c r="E2773" s="1" t="s">
        <v>12</v>
      </c>
      <c r="F2773" s="1" t="s">
        <v>2364</v>
      </c>
      <c r="G2773" s="1" t="s">
        <v>2773</v>
      </c>
      <c r="H2773" s="1" t="s">
        <v>8456</v>
      </c>
      <c r="I2773" s="1">
        <v>250915.71455999999</v>
      </c>
      <c r="J2773" s="1" t="s">
        <v>8457</v>
      </c>
    </row>
    <row r="2774" spans="1:10" x14ac:dyDescent="0.25">
      <c r="A2774" s="1" t="s">
        <v>8458</v>
      </c>
      <c r="B2774" s="2">
        <v>686717736</v>
      </c>
      <c r="C2774" s="2" t="s">
        <v>434</v>
      </c>
      <c r="D2774" s="4">
        <v>28269.75</v>
      </c>
      <c r="E2774" s="1" t="s">
        <v>12</v>
      </c>
      <c r="F2774" s="1" t="s">
        <v>1404</v>
      </c>
      <c r="G2774" s="1" t="s">
        <v>2773</v>
      </c>
      <c r="H2774" s="1" t="s">
        <v>8459</v>
      </c>
      <c r="I2774" s="1">
        <v>24592.608460979998</v>
      </c>
      <c r="J2774" s="1" t="s">
        <v>8460</v>
      </c>
    </row>
    <row r="2775" spans="1:10" x14ac:dyDescent="0.25">
      <c r="A2775" s="1" t="s">
        <v>8461</v>
      </c>
      <c r="B2775" s="2">
        <v>572588123</v>
      </c>
      <c r="C2775" s="2" t="s">
        <v>479</v>
      </c>
      <c r="D2775" s="4">
        <v>33383.25</v>
      </c>
      <c r="E2775" s="1" t="s">
        <v>12</v>
      </c>
      <c r="F2775" s="1" t="s">
        <v>881</v>
      </c>
      <c r="G2775" s="1" t="s">
        <v>2773</v>
      </c>
      <c r="H2775" s="1" t="s">
        <v>8462</v>
      </c>
      <c r="I2775" s="1">
        <v>25358.66388</v>
      </c>
      <c r="J2775" s="1" t="s">
        <v>8463</v>
      </c>
    </row>
    <row r="2776" spans="1:10" x14ac:dyDescent="0.25">
      <c r="A2776" s="1" t="s">
        <v>8464</v>
      </c>
      <c r="B2776" s="2">
        <v>221141420</v>
      </c>
      <c r="C2776" s="2" t="s">
        <v>348</v>
      </c>
      <c r="D2776" s="4">
        <v>28635</v>
      </c>
      <c r="E2776" s="1" t="s">
        <v>12</v>
      </c>
      <c r="F2776" s="1" t="s">
        <v>2112</v>
      </c>
      <c r="G2776" s="1" t="s">
        <v>2773</v>
      </c>
      <c r="H2776" s="1" t="s">
        <v>8465</v>
      </c>
      <c r="I2776" s="1">
        <v>19108.691316</v>
      </c>
      <c r="J2776" s="1" t="s">
        <v>8417</v>
      </c>
    </row>
    <row r="2777" spans="1:10" x14ac:dyDescent="0.25">
      <c r="A2777" s="1" t="s">
        <v>8466</v>
      </c>
      <c r="B2777" s="2">
        <v>293249931</v>
      </c>
      <c r="C2777" s="2" t="s">
        <v>365</v>
      </c>
      <c r="D2777" s="4">
        <v>37035.75</v>
      </c>
      <c r="E2777" s="1" t="s">
        <v>12</v>
      </c>
      <c r="F2777" s="1" t="s">
        <v>344</v>
      </c>
      <c r="G2777" s="1" t="s">
        <v>2773</v>
      </c>
      <c r="H2777" s="1" t="s">
        <v>8467</v>
      </c>
      <c r="I2777" s="1">
        <v>130120.5279</v>
      </c>
      <c r="J2777" s="1" t="s">
        <v>8468</v>
      </c>
    </row>
    <row r="2778" spans="1:10" x14ac:dyDescent="0.25">
      <c r="A2778" s="1" t="s">
        <v>8469</v>
      </c>
      <c r="B2778" s="2">
        <v>261596912</v>
      </c>
      <c r="C2778" s="2" t="s">
        <v>335</v>
      </c>
      <c r="D2778" s="4">
        <v>19869</v>
      </c>
      <c r="E2778" s="1" t="s">
        <v>12</v>
      </c>
      <c r="F2778" s="1" t="s">
        <v>125</v>
      </c>
      <c r="G2778" s="1" t="s">
        <v>2773</v>
      </c>
      <c r="H2778" s="1" t="s">
        <v>8470</v>
      </c>
      <c r="I2778" s="1">
        <v>152986.9175296</v>
      </c>
      <c r="J2778" s="1" t="s">
        <v>8471</v>
      </c>
    </row>
    <row r="2779" spans="1:10" x14ac:dyDescent="0.25">
      <c r="A2779" s="1" t="s">
        <v>8472</v>
      </c>
      <c r="B2779" s="2">
        <v>826220444</v>
      </c>
      <c r="C2779" s="2" t="s">
        <v>869</v>
      </c>
      <c r="D2779" s="4">
        <v>17312.25</v>
      </c>
      <c r="E2779" s="1" t="s">
        <v>12</v>
      </c>
      <c r="F2779" s="1" t="s">
        <v>381</v>
      </c>
      <c r="G2779" s="1" t="s">
        <v>2773</v>
      </c>
      <c r="H2779" s="1" t="s">
        <v>8473</v>
      </c>
      <c r="I2779" s="1">
        <v>344331.76277159998</v>
      </c>
      <c r="J2779" s="1" t="s">
        <v>8474</v>
      </c>
    </row>
    <row r="2780" spans="1:10" x14ac:dyDescent="0.25">
      <c r="A2780" s="1" t="s">
        <v>8475</v>
      </c>
      <c r="B2780" s="2">
        <v>121818842</v>
      </c>
      <c r="C2780" s="2" t="s">
        <v>180</v>
      </c>
      <c r="D2780" s="4">
        <v>35940</v>
      </c>
      <c r="E2780" s="1" t="s">
        <v>12</v>
      </c>
      <c r="F2780" s="1" t="s">
        <v>260</v>
      </c>
      <c r="G2780" s="1" t="s">
        <v>2773</v>
      </c>
      <c r="H2780" s="1" t="s">
        <v>8476</v>
      </c>
      <c r="I2780" s="1">
        <v>254367.37281599999</v>
      </c>
      <c r="J2780" s="1" t="s">
        <v>8477</v>
      </c>
    </row>
    <row r="2781" spans="1:10" x14ac:dyDescent="0.25">
      <c r="A2781" s="1" t="s">
        <v>8478</v>
      </c>
      <c r="B2781" s="2">
        <v>759998406</v>
      </c>
      <c r="C2781" s="2" t="s">
        <v>92</v>
      </c>
      <c r="D2781" s="4">
        <v>29000.25</v>
      </c>
      <c r="E2781" s="1" t="s">
        <v>12</v>
      </c>
      <c r="F2781" s="1" t="s">
        <v>349</v>
      </c>
      <c r="G2781" s="1" t="s">
        <v>2773</v>
      </c>
      <c r="H2781" s="1" t="s">
        <v>8479</v>
      </c>
      <c r="I2781" s="1">
        <v>359475.43129343999</v>
      </c>
      <c r="J2781" s="1" t="s">
        <v>8480</v>
      </c>
    </row>
    <row r="2782" spans="1:10" x14ac:dyDescent="0.25">
      <c r="A2782" s="1" t="s">
        <v>8481</v>
      </c>
      <c r="B2782" s="2">
        <v>582690079</v>
      </c>
      <c r="C2782" s="2" t="s">
        <v>250</v>
      </c>
      <c r="D2782" s="4">
        <v>18042.75</v>
      </c>
      <c r="E2782" s="1" t="s">
        <v>12</v>
      </c>
      <c r="F2782" s="1" t="s">
        <v>139</v>
      </c>
      <c r="G2782" s="1" t="s">
        <v>2773</v>
      </c>
      <c r="H2782" s="1" t="s">
        <v>8482</v>
      </c>
      <c r="I2782" s="1">
        <v>179949.13058751999</v>
      </c>
      <c r="J2782" s="1" t="s">
        <v>8483</v>
      </c>
    </row>
    <row r="2783" spans="1:10" x14ac:dyDescent="0.25">
      <c r="A2783" s="1" t="s">
        <v>8484</v>
      </c>
      <c r="B2783" s="2">
        <v>707730459</v>
      </c>
      <c r="C2783" s="2" t="s">
        <v>134</v>
      </c>
      <c r="D2783" s="4">
        <v>37401</v>
      </c>
      <c r="E2783" s="1" t="s">
        <v>12</v>
      </c>
      <c r="F2783" s="1" t="s">
        <v>602</v>
      </c>
      <c r="G2783" s="1" t="s">
        <v>2773</v>
      </c>
      <c r="H2783" s="1" t="s">
        <v>8485</v>
      </c>
      <c r="I2783" s="1">
        <v>342169.01347685</v>
      </c>
      <c r="J2783" s="1" t="s">
        <v>8486</v>
      </c>
    </row>
    <row r="2784" spans="1:10" x14ac:dyDescent="0.25">
      <c r="A2784" s="1" t="s">
        <v>8487</v>
      </c>
      <c r="B2784" s="2">
        <v>223898357</v>
      </c>
      <c r="C2784" s="2" t="s">
        <v>698</v>
      </c>
      <c r="D2784" s="4">
        <v>18408</v>
      </c>
      <c r="E2784" s="1" t="s">
        <v>12</v>
      </c>
      <c r="F2784" s="1" t="s">
        <v>323</v>
      </c>
      <c r="G2784" s="1" t="s">
        <v>2773</v>
      </c>
      <c r="H2784" s="1" t="s">
        <v>8488</v>
      </c>
      <c r="I2784" s="1">
        <v>16547.104200000002</v>
      </c>
      <c r="J2784" s="1" t="s">
        <v>8489</v>
      </c>
    </row>
    <row r="2785" spans="1:10" x14ac:dyDescent="0.25">
      <c r="A2785" s="1" t="s">
        <v>8490</v>
      </c>
      <c r="B2785" s="2">
        <v>301759028</v>
      </c>
      <c r="C2785" s="2" t="s">
        <v>82</v>
      </c>
      <c r="D2785" s="4">
        <v>16947</v>
      </c>
      <c r="E2785" s="1" t="s">
        <v>12</v>
      </c>
      <c r="F2785" s="1" t="s">
        <v>514</v>
      </c>
      <c r="G2785" s="1" t="s">
        <v>2773</v>
      </c>
      <c r="H2785" s="1" t="s">
        <v>8491</v>
      </c>
      <c r="I2785" s="1">
        <v>641447.57486159995</v>
      </c>
      <c r="J2785" s="1" t="s">
        <v>8492</v>
      </c>
    </row>
    <row r="2786" spans="1:10" x14ac:dyDescent="0.25">
      <c r="A2786" s="1" t="s">
        <v>8493</v>
      </c>
      <c r="B2786" s="2">
        <v>774327809</v>
      </c>
      <c r="C2786" s="2" t="s">
        <v>38</v>
      </c>
      <c r="D2786" s="4">
        <v>21330</v>
      </c>
      <c r="E2786" s="1" t="s">
        <v>12</v>
      </c>
      <c r="F2786" s="1" t="s">
        <v>993</v>
      </c>
      <c r="G2786" s="1" t="s">
        <v>2773</v>
      </c>
      <c r="H2786" s="1" t="s">
        <v>8494</v>
      </c>
      <c r="I2786" s="1">
        <v>202229.58772800001</v>
      </c>
      <c r="J2786" s="1" t="s">
        <v>8495</v>
      </c>
    </row>
    <row r="2787" spans="1:10" x14ac:dyDescent="0.25">
      <c r="A2787" s="1" t="s">
        <v>8496</v>
      </c>
      <c r="B2787" s="2">
        <v>191556823</v>
      </c>
      <c r="C2787" s="2" t="s">
        <v>189</v>
      </c>
      <c r="D2787" s="4">
        <v>22425.75</v>
      </c>
      <c r="E2787" s="1" t="s">
        <v>12</v>
      </c>
      <c r="F2787" s="1" t="s">
        <v>264</v>
      </c>
      <c r="G2787" s="1" t="s">
        <v>2773</v>
      </c>
      <c r="H2787" s="1" t="s">
        <v>8497</v>
      </c>
      <c r="I2787" s="1">
        <v>227346.98334480001</v>
      </c>
      <c r="J2787" s="1" t="s">
        <v>8498</v>
      </c>
    </row>
    <row r="2788" spans="1:10" x14ac:dyDescent="0.25">
      <c r="A2788" s="1" t="s">
        <v>8499</v>
      </c>
      <c r="B2788" s="2">
        <v>397908305</v>
      </c>
      <c r="C2788" s="2" t="s">
        <v>298</v>
      </c>
      <c r="D2788" s="4">
        <v>38131.5</v>
      </c>
      <c r="E2788" s="1" t="s">
        <v>12</v>
      </c>
      <c r="F2788" s="1" t="s">
        <v>1721</v>
      </c>
      <c r="G2788" s="1" t="s">
        <v>2773</v>
      </c>
      <c r="H2788" s="1" t="s">
        <v>8500</v>
      </c>
      <c r="I2788" s="1">
        <v>275337.8803968</v>
      </c>
      <c r="J2788" s="1" t="s">
        <v>8501</v>
      </c>
    </row>
    <row r="2789" spans="1:10" x14ac:dyDescent="0.25">
      <c r="A2789" s="1" t="s">
        <v>8502</v>
      </c>
      <c r="B2789" s="2">
        <v>616952413</v>
      </c>
      <c r="C2789" s="2" t="s">
        <v>452</v>
      </c>
      <c r="D2789" s="4">
        <v>26078.25</v>
      </c>
      <c r="E2789" s="1" t="s">
        <v>12</v>
      </c>
      <c r="F2789" s="1" t="s">
        <v>1220</v>
      </c>
      <c r="G2789" s="1" t="s">
        <v>2773</v>
      </c>
      <c r="H2789" s="1" t="s">
        <v>8503</v>
      </c>
      <c r="I2789" s="1">
        <v>96018.077315160001</v>
      </c>
      <c r="J2789" s="1" t="s">
        <v>8504</v>
      </c>
    </row>
    <row r="2790" spans="1:10" x14ac:dyDescent="0.25">
      <c r="A2790" s="1" t="s">
        <v>8505</v>
      </c>
      <c r="B2790" s="2">
        <v>547978289</v>
      </c>
      <c r="C2790" s="2" t="s">
        <v>452</v>
      </c>
      <c r="D2790" s="4">
        <v>26078.25</v>
      </c>
      <c r="E2790" s="1" t="s">
        <v>12</v>
      </c>
      <c r="F2790" s="1" t="s">
        <v>885</v>
      </c>
      <c r="G2790" s="1" t="s">
        <v>2773</v>
      </c>
      <c r="H2790" s="1" t="s">
        <v>8506</v>
      </c>
      <c r="I2790" s="1">
        <v>211947.24781875001</v>
      </c>
      <c r="J2790" s="1" t="s">
        <v>8507</v>
      </c>
    </row>
    <row r="2791" spans="1:10" x14ac:dyDescent="0.25">
      <c r="A2791" s="1" t="s">
        <v>8508</v>
      </c>
      <c r="B2791" s="2">
        <v>501707659</v>
      </c>
      <c r="C2791" s="2" t="s">
        <v>167</v>
      </c>
      <c r="D2791" s="4">
        <v>18773.25</v>
      </c>
      <c r="E2791" s="1" t="s">
        <v>12</v>
      </c>
      <c r="F2791" s="1" t="s">
        <v>168</v>
      </c>
      <c r="G2791" s="1" t="s">
        <v>2773</v>
      </c>
      <c r="H2791" s="1" t="s">
        <v>8509</v>
      </c>
      <c r="I2791" s="1">
        <v>108414.38110463999</v>
      </c>
      <c r="J2791" s="1" t="s">
        <v>8510</v>
      </c>
    </row>
    <row r="2792" spans="1:10" x14ac:dyDescent="0.25">
      <c r="A2792" s="1" t="s">
        <v>8511</v>
      </c>
      <c r="B2792" s="2">
        <v>406611418</v>
      </c>
      <c r="C2792" s="2" t="s">
        <v>119</v>
      </c>
      <c r="D2792" s="4">
        <v>24982.5</v>
      </c>
      <c r="E2792" s="1" t="s">
        <v>12</v>
      </c>
      <c r="F2792" s="1" t="s">
        <v>282</v>
      </c>
      <c r="G2792" s="1" t="s">
        <v>2773</v>
      </c>
      <c r="H2792" s="1" t="s">
        <v>8512</v>
      </c>
      <c r="I2792" s="1">
        <v>171841.03964999999</v>
      </c>
      <c r="J2792" s="1" t="s">
        <v>8312</v>
      </c>
    </row>
    <row r="2793" spans="1:10" x14ac:dyDescent="0.25">
      <c r="A2793" s="1" t="s">
        <v>8513</v>
      </c>
      <c r="B2793" s="2">
        <v>16077370</v>
      </c>
      <c r="C2793" s="2" t="s">
        <v>869</v>
      </c>
      <c r="D2793" s="4">
        <v>17312.25</v>
      </c>
      <c r="E2793" s="1" t="s">
        <v>12</v>
      </c>
      <c r="F2793" s="1" t="s">
        <v>176</v>
      </c>
      <c r="G2793" s="1" t="s">
        <v>2773</v>
      </c>
      <c r="H2793" s="1" t="s">
        <v>8514</v>
      </c>
      <c r="I2793" s="1">
        <v>258802.71531743999</v>
      </c>
      <c r="J2793" s="1" t="s">
        <v>8515</v>
      </c>
    </row>
    <row r="2794" spans="1:10" x14ac:dyDescent="0.25">
      <c r="A2794" s="1" t="s">
        <v>8516</v>
      </c>
      <c r="B2794" s="2">
        <v>412896275</v>
      </c>
      <c r="C2794" s="2" t="s">
        <v>101</v>
      </c>
      <c r="D2794" s="4">
        <v>19138.5</v>
      </c>
      <c r="E2794" s="1" t="s">
        <v>12</v>
      </c>
      <c r="F2794" s="1" t="s">
        <v>523</v>
      </c>
      <c r="G2794" s="1" t="s">
        <v>2773</v>
      </c>
      <c r="H2794" s="1" t="s">
        <v>8517</v>
      </c>
      <c r="I2794" s="1">
        <v>196678.619748</v>
      </c>
      <c r="J2794" s="1" t="s">
        <v>8518</v>
      </c>
    </row>
    <row r="2795" spans="1:10" x14ac:dyDescent="0.25">
      <c r="A2795" s="1" t="s">
        <v>8519</v>
      </c>
      <c r="B2795" s="2">
        <v>306241973</v>
      </c>
      <c r="C2795" s="2" t="s">
        <v>661</v>
      </c>
      <c r="D2795" s="4">
        <v>16216.5</v>
      </c>
      <c r="E2795" s="1" t="s">
        <v>12</v>
      </c>
      <c r="F2795" s="1" t="s">
        <v>106</v>
      </c>
      <c r="G2795" s="1" t="s">
        <v>2773</v>
      </c>
      <c r="H2795" s="1" t="s">
        <v>8520</v>
      </c>
      <c r="I2795" s="1">
        <v>151478.35414272</v>
      </c>
      <c r="J2795" s="1" t="s">
        <v>8521</v>
      </c>
    </row>
    <row r="2796" spans="1:10" x14ac:dyDescent="0.25">
      <c r="A2796" s="1" t="s">
        <v>8522</v>
      </c>
      <c r="B2796" s="2">
        <v>244618092</v>
      </c>
      <c r="C2796" s="2" t="s">
        <v>661</v>
      </c>
      <c r="D2796" s="4">
        <v>16216.5</v>
      </c>
      <c r="E2796" s="1" t="s">
        <v>12</v>
      </c>
      <c r="F2796" s="1" t="s">
        <v>1146</v>
      </c>
      <c r="G2796" s="1" t="s">
        <v>2773</v>
      </c>
      <c r="H2796" s="1" t="s">
        <v>903</v>
      </c>
      <c r="I2796" s="1">
        <v>0</v>
      </c>
      <c r="J2796" s="1" t="s">
        <v>5354</v>
      </c>
    </row>
    <row r="2797" spans="1:10" x14ac:dyDescent="0.25">
      <c r="A2797" s="1" t="s">
        <v>8523</v>
      </c>
      <c r="B2797" s="2">
        <v>266203436</v>
      </c>
      <c r="C2797" s="2" t="s">
        <v>101</v>
      </c>
      <c r="D2797" s="4">
        <v>19138.5</v>
      </c>
      <c r="E2797" s="1" t="s">
        <v>12</v>
      </c>
      <c r="F2797" s="1" t="s">
        <v>993</v>
      </c>
      <c r="G2797" s="1" t="s">
        <v>2773</v>
      </c>
      <c r="H2797" s="1" t="s">
        <v>8524</v>
      </c>
      <c r="I2797" s="1">
        <v>7892.0228772</v>
      </c>
      <c r="J2797" s="1" t="s">
        <v>8525</v>
      </c>
    </row>
    <row r="2798" spans="1:10" x14ac:dyDescent="0.25">
      <c r="A2798" s="1" t="s">
        <v>8526</v>
      </c>
      <c r="B2798" s="2">
        <v>612790558</v>
      </c>
      <c r="C2798" s="2" t="s">
        <v>255</v>
      </c>
      <c r="D2798" s="4">
        <v>25347.75</v>
      </c>
      <c r="E2798" s="1" t="s">
        <v>12</v>
      </c>
      <c r="F2798" s="1" t="s">
        <v>418</v>
      </c>
      <c r="G2798" s="1" t="s">
        <v>2773</v>
      </c>
      <c r="H2798" s="1" t="s">
        <v>8527</v>
      </c>
      <c r="I2798" s="1">
        <v>82390.221619200005</v>
      </c>
      <c r="J2798" s="1" t="s">
        <v>8528</v>
      </c>
    </row>
    <row r="2799" spans="1:10" x14ac:dyDescent="0.25">
      <c r="A2799" s="1" t="s">
        <v>8529</v>
      </c>
      <c r="B2799" s="2">
        <v>968411127</v>
      </c>
      <c r="C2799" s="2" t="s">
        <v>357</v>
      </c>
      <c r="D2799" s="4">
        <v>35209.5</v>
      </c>
      <c r="E2799" s="1" t="s">
        <v>12</v>
      </c>
      <c r="F2799" s="1" t="s">
        <v>993</v>
      </c>
      <c r="G2799" s="1" t="s">
        <v>2773</v>
      </c>
      <c r="H2799" s="1" t="s">
        <v>8530</v>
      </c>
      <c r="I2799" s="1">
        <v>52535.618746380002</v>
      </c>
      <c r="J2799" s="1" t="s">
        <v>8531</v>
      </c>
    </row>
    <row r="2800" spans="1:10" x14ac:dyDescent="0.25">
      <c r="A2800" s="1" t="s">
        <v>8532</v>
      </c>
      <c r="B2800" s="2">
        <v>291292071</v>
      </c>
      <c r="C2800" s="2" t="s">
        <v>498</v>
      </c>
      <c r="D2800" s="4">
        <v>37766.25</v>
      </c>
      <c r="E2800" s="1" t="s">
        <v>12</v>
      </c>
      <c r="F2800" s="1" t="s">
        <v>1400</v>
      </c>
      <c r="G2800" s="1" t="s">
        <v>2773</v>
      </c>
      <c r="H2800" s="1" t="s">
        <v>8533</v>
      </c>
      <c r="I2800" s="1">
        <v>115934.0217984</v>
      </c>
      <c r="J2800" s="1" t="s">
        <v>8534</v>
      </c>
    </row>
    <row r="2801" spans="1:10" x14ac:dyDescent="0.25">
      <c r="A2801" s="1" t="s">
        <v>8535</v>
      </c>
      <c r="B2801" s="2">
        <v>763927329</v>
      </c>
      <c r="C2801" s="2" t="s">
        <v>162</v>
      </c>
      <c r="D2801" s="4">
        <v>15851.25</v>
      </c>
      <c r="E2801" s="1" t="s">
        <v>12</v>
      </c>
      <c r="F2801" s="1" t="s">
        <v>199</v>
      </c>
      <c r="G2801" s="1" t="s">
        <v>2773</v>
      </c>
      <c r="H2801" s="1" t="s">
        <v>8536</v>
      </c>
      <c r="I2801" s="1">
        <v>197728.5868128</v>
      </c>
      <c r="J2801" s="1" t="s">
        <v>8537</v>
      </c>
    </row>
    <row r="2802" spans="1:10" x14ac:dyDescent="0.25">
      <c r="A2802" s="1" t="s">
        <v>8538</v>
      </c>
      <c r="B2802" s="2">
        <v>598219243</v>
      </c>
      <c r="C2802" s="2" t="s">
        <v>518</v>
      </c>
      <c r="D2802" s="4">
        <v>35574.75</v>
      </c>
      <c r="E2802" s="1" t="s">
        <v>12</v>
      </c>
      <c r="F2802" s="1" t="s">
        <v>256</v>
      </c>
      <c r="G2802" s="1" t="s">
        <v>2773</v>
      </c>
      <c r="H2802" s="1" t="s">
        <v>8539</v>
      </c>
      <c r="I2802" s="1">
        <v>457697.20550400001</v>
      </c>
      <c r="J2802" s="1" t="s">
        <v>8540</v>
      </c>
    </row>
    <row r="2803" spans="1:10" x14ac:dyDescent="0.25">
      <c r="A2803" s="1" t="s">
        <v>8541</v>
      </c>
      <c r="B2803" s="2">
        <v>21129169</v>
      </c>
      <c r="C2803" s="2" t="s">
        <v>556</v>
      </c>
      <c r="D2803" s="4">
        <v>27174</v>
      </c>
      <c r="E2803" s="1" t="s">
        <v>12</v>
      </c>
      <c r="F2803" s="1" t="s">
        <v>1517</v>
      </c>
      <c r="G2803" s="1" t="s">
        <v>2773</v>
      </c>
      <c r="H2803" s="1" t="s">
        <v>8542</v>
      </c>
      <c r="I2803" s="1">
        <v>208032.91621247999</v>
      </c>
      <c r="J2803" s="1" t="s">
        <v>8543</v>
      </c>
    </row>
    <row r="2804" spans="1:10" x14ac:dyDescent="0.25">
      <c r="A2804" s="1" t="s">
        <v>8544</v>
      </c>
      <c r="B2804" s="2">
        <v>478863350</v>
      </c>
      <c r="C2804" s="2" t="s">
        <v>87</v>
      </c>
      <c r="D2804" s="4">
        <v>16581.75</v>
      </c>
      <c r="E2804" s="1" t="s">
        <v>12</v>
      </c>
      <c r="F2804" s="1" t="s">
        <v>774</v>
      </c>
      <c r="G2804" s="1" t="s">
        <v>2773</v>
      </c>
      <c r="H2804" s="1" t="s">
        <v>8545</v>
      </c>
      <c r="I2804" s="1">
        <v>60689.8503728</v>
      </c>
      <c r="J2804" s="1" t="s">
        <v>8546</v>
      </c>
    </row>
    <row r="2805" spans="1:10" x14ac:dyDescent="0.25">
      <c r="A2805" s="1" t="s">
        <v>8547</v>
      </c>
      <c r="B2805" s="2">
        <v>465801768</v>
      </c>
      <c r="C2805" s="2" t="s">
        <v>268</v>
      </c>
      <c r="D2805" s="4">
        <v>17677.5</v>
      </c>
      <c r="E2805" s="1" t="s">
        <v>12</v>
      </c>
      <c r="F2805" s="1" t="s">
        <v>2602</v>
      </c>
      <c r="G2805" s="1" t="s">
        <v>2773</v>
      </c>
      <c r="H2805" s="1" t="s">
        <v>8548</v>
      </c>
      <c r="I2805" s="1">
        <v>116349.66176112001</v>
      </c>
      <c r="J2805" s="1" t="s">
        <v>8549</v>
      </c>
    </row>
    <row r="2806" spans="1:10" x14ac:dyDescent="0.25">
      <c r="A2806" s="1" t="s">
        <v>8550</v>
      </c>
      <c r="B2806" s="2">
        <v>540646135</v>
      </c>
      <c r="C2806" s="2" t="s">
        <v>92</v>
      </c>
      <c r="D2806" s="4">
        <v>29000.25</v>
      </c>
      <c r="E2806" s="1" t="s">
        <v>12</v>
      </c>
      <c r="F2806" s="1" t="s">
        <v>1469</v>
      </c>
      <c r="G2806" s="1" t="s">
        <v>2773</v>
      </c>
      <c r="H2806" s="1" t="s">
        <v>8551</v>
      </c>
      <c r="I2806" s="1">
        <v>74588.001806400003</v>
      </c>
      <c r="J2806" s="1" t="s">
        <v>8552</v>
      </c>
    </row>
    <row r="2807" spans="1:10" x14ac:dyDescent="0.25">
      <c r="A2807" s="1" t="s">
        <v>8553</v>
      </c>
      <c r="B2807" s="2">
        <v>119419377</v>
      </c>
      <c r="C2807" s="2" t="s">
        <v>72</v>
      </c>
      <c r="D2807" s="4">
        <v>34844.25</v>
      </c>
      <c r="E2807" s="1" t="s">
        <v>12</v>
      </c>
      <c r="F2807" s="1" t="s">
        <v>2501</v>
      </c>
      <c r="G2807" s="1" t="s">
        <v>2773</v>
      </c>
      <c r="H2807" s="1" t="s">
        <v>8554</v>
      </c>
      <c r="I2807" s="1">
        <v>125629.05974976</v>
      </c>
      <c r="J2807" s="1" t="s">
        <v>8555</v>
      </c>
    </row>
    <row r="2808" spans="1:10" x14ac:dyDescent="0.25">
      <c r="A2808" s="1" t="s">
        <v>8556</v>
      </c>
      <c r="B2808" s="2">
        <v>782716076</v>
      </c>
      <c r="C2808" s="2" t="s">
        <v>335</v>
      </c>
      <c r="D2808" s="4">
        <v>19869</v>
      </c>
      <c r="E2808" s="1" t="s">
        <v>12</v>
      </c>
      <c r="F2808" s="1" t="s">
        <v>2501</v>
      </c>
      <c r="G2808" s="1" t="s">
        <v>2773</v>
      </c>
      <c r="H2808" s="1" t="s">
        <v>8557</v>
      </c>
      <c r="I2808" s="1">
        <v>69584.308166400006</v>
      </c>
      <c r="J2808" s="1" t="s">
        <v>8558</v>
      </c>
    </row>
    <row r="2809" spans="1:10" x14ac:dyDescent="0.25">
      <c r="A2809" s="1" t="s">
        <v>8559</v>
      </c>
      <c r="B2809" s="2">
        <v>321721952</v>
      </c>
      <c r="C2809" s="2" t="s">
        <v>23</v>
      </c>
      <c r="D2809" s="4">
        <v>15486</v>
      </c>
      <c r="E2809" s="1" t="s">
        <v>12</v>
      </c>
      <c r="F2809" s="1" t="s">
        <v>318</v>
      </c>
      <c r="G2809" s="1" t="s">
        <v>2773</v>
      </c>
      <c r="H2809" s="1" t="s">
        <v>8560</v>
      </c>
      <c r="I2809" s="1">
        <v>382206.16910592001</v>
      </c>
      <c r="J2809" s="1" t="s">
        <v>8561</v>
      </c>
    </row>
    <row r="2810" spans="1:10" x14ac:dyDescent="0.25">
      <c r="A2810" s="1" t="s">
        <v>8562</v>
      </c>
      <c r="B2810" s="2">
        <v>330818890</v>
      </c>
      <c r="C2810" s="2" t="s">
        <v>513</v>
      </c>
      <c r="D2810" s="4">
        <v>32287.5</v>
      </c>
      <c r="E2810" s="1" t="s">
        <v>12</v>
      </c>
      <c r="F2810" s="1" t="s">
        <v>336</v>
      </c>
      <c r="G2810" s="1" t="s">
        <v>2773</v>
      </c>
      <c r="H2810" s="1" t="s">
        <v>8563</v>
      </c>
      <c r="I2810" s="1">
        <v>117451.1841552</v>
      </c>
      <c r="J2810" s="1" t="s">
        <v>8564</v>
      </c>
    </row>
    <row r="2811" spans="1:10" x14ac:dyDescent="0.25">
      <c r="A2811" s="1" t="s">
        <v>8565</v>
      </c>
      <c r="B2811" s="2">
        <v>571268682</v>
      </c>
      <c r="C2811" s="2" t="s">
        <v>57</v>
      </c>
      <c r="D2811" s="4">
        <v>34113.75</v>
      </c>
      <c r="E2811" s="1" t="s">
        <v>12</v>
      </c>
      <c r="F2811" s="1" t="s">
        <v>721</v>
      </c>
      <c r="G2811" s="1" t="s">
        <v>2773</v>
      </c>
      <c r="H2811" s="1" t="s">
        <v>8566</v>
      </c>
      <c r="I2811" s="1">
        <v>32105.06712</v>
      </c>
      <c r="J2811" s="1" t="s">
        <v>8567</v>
      </c>
    </row>
    <row r="2812" spans="1:10" x14ac:dyDescent="0.25">
      <c r="A2812" s="1" t="s">
        <v>8568</v>
      </c>
      <c r="B2812" s="2">
        <v>995229677</v>
      </c>
      <c r="C2812" s="2" t="s">
        <v>380</v>
      </c>
      <c r="D2812" s="4">
        <v>14390.25</v>
      </c>
      <c r="E2812" s="1" t="s">
        <v>12</v>
      </c>
      <c r="F2812" s="1" t="s">
        <v>1090</v>
      </c>
      <c r="G2812" s="1" t="s">
        <v>2773</v>
      </c>
      <c r="H2812" s="1" t="s">
        <v>8569</v>
      </c>
      <c r="I2812" s="1">
        <v>657266.85933040001</v>
      </c>
      <c r="J2812" s="1" t="s">
        <v>8570</v>
      </c>
    </row>
    <row r="2813" spans="1:10" x14ac:dyDescent="0.25">
      <c r="A2813" s="1" t="s">
        <v>8571</v>
      </c>
      <c r="B2813" s="2">
        <v>241445901</v>
      </c>
      <c r="C2813" s="2" t="s">
        <v>498</v>
      </c>
      <c r="D2813" s="4">
        <v>37766.25</v>
      </c>
      <c r="E2813" s="1" t="s">
        <v>12</v>
      </c>
      <c r="F2813" s="1" t="s">
        <v>83</v>
      </c>
      <c r="G2813" s="1" t="s">
        <v>2773</v>
      </c>
      <c r="H2813" s="1" t="s">
        <v>8572</v>
      </c>
      <c r="I2813" s="1">
        <v>34813.386562500003</v>
      </c>
      <c r="J2813" s="1" t="s">
        <v>8573</v>
      </c>
    </row>
    <row r="2814" spans="1:10" x14ac:dyDescent="0.25">
      <c r="A2814" s="1" t="s">
        <v>8574</v>
      </c>
      <c r="B2814" s="2">
        <v>277879148</v>
      </c>
      <c r="C2814" s="2" t="s">
        <v>82</v>
      </c>
      <c r="D2814" s="4">
        <v>16947</v>
      </c>
      <c r="E2814" s="1" t="s">
        <v>12</v>
      </c>
      <c r="F2814" s="1" t="s">
        <v>1517</v>
      </c>
      <c r="G2814" s="1" t="s">
        <v>2773</v>
      </c>
      <c r="H2814" s="1" t="s">
        <v>8575</v>
      </c>
      <c r="I2814" s="1">
        <v>47565.419355999999</v>
      </c>
      <c r="J2814" s="1" t="s">
        <v>8576</v>
      </c>
    </row>
    <row r="2815" spans="1:10" x14ac:dyDescent="0.25">
      <c r="A2815" s="1" t="s">
        <v>8577</v>
      </c>
      <c r="B2815" s="2">
        <v>814266527</v>
      </c>
      <c r="C2815" s="2" t="s">
        <v>298</v>
      </c>
      <c r="D2815" s="4">
        <v>38131.5</v>
      </c>
      <c r="E2815" s="1" t="s">
        <v>12</v>
      </c>
      <c r="F2815" s="1" t="s">
        <v>1426</v>
      </c>
      <c r="G2815" s="1" t="s">
        <v>2773</v>
      </c>
      <c r="H2815" s="1" t="s">
        <v>8578</v>
      </c>
      <c r="I2815" s="1">
        <v>277555.18863324</v>
      </c>
      <c r="J2815" s="1" t="s">
        <v>8579</v>
      </c>
    </row>
    <row r="2816" spans="1:10" x14ac:dyDescent="0.25">
      <c r="A2816" s="1" t="s">
        <v>8580</v>
      </c>
      <c r="B2816" s="2">
        <v>926400808</v>
      </c>
      <c r="C2816" s="2" t="s">
        <v>568</v>
      </c>
      <c r="D2816" s="4">
        <v>25713</v>
      </c>
      <c r="E2816" s="1" t="s">
        <v>12</v>
      </c>
      <c r="F2816" s="1" t="s">
        <v>88</v>
      </c>
      <c r="G2816" s="1" t="s">
        <v>2773</v>
      </c>
      <c r="H2816" s="1" t="s">
        <v>8581</v>
      </c>
      <c r="I2816" s="1">
        <v>226400.69088000001</v>
      </c>
      <c r="J2816" s="1" t="s">
        <v>2430</v>
      </c>
    </row>
    <row r="2817" spans="1:10" x14ac:dyDescent="0.25">
      <c r="A2817" s="1" t="s">
        <v>8582</v>
      </c>
      <c r="B2817" s="2">
        <v>87238732</v>
      </c>
      <c r="C2817" s="2" t="s">
        <v>101</v>
      </c>
      <c r="D2817" s="4">
        <v>19138.5</v>
      </c>
      <c r="E2817" s="1" t="s">
        <v>12</v>
      </c>
      <c r="F2817" s="1" t="s">
        <v>1626</v>
      </c>
      <c r="G2817" s="1" t="s">
        <v>2773</v>
      </c>
      <c r="H2817" s="1" t="s">
        <v>8583</v>
      </c>
      <c r="I2817" s="1">
        <v>161495.34251136001</v>
      </c>
      <c r="J2817" s="1" t="s">
        <v>8584</v>
      </c>
    </row>
    <row r="2818" spans="1:10" x14ac:dyDescent="0.25">
      <c r="A2818" s="1" t="s">
        <v>8585</v>
      </c>
      <c r="B2818" s="2">
        <v>500212612</v>
      </c>
      <c r="C2818" s="2" t="s">
        <v>180</v>
      </c>
      <c r="D2818" s="4">
        <v>35940</v>
      </c>
      <c r="E2818" s="1" t="s">
        <v>12</v>
      </c>
      <c r="F2818" s="1" t="s">
        <v>24</v>
      </c>
      <c r="G2818" s="1" t="s">
        <v>2773</v>
      </c>
      <c r="H2818" s="1" t="s">
        <v>8586</v>
      </c>
      <c r="I2818" s="1">
        <v>163640.87631359999</v>
      </c>
      <c r="J2818" s="1" t="s">
        <v>8587</v>
      </c>
    </row>
    <row r="2819" spans="1:10" x14ac:dyDescent="0.25">
      <c r="A2819" s="1" t="s">
        <v>8588</v>
      </c>
      <c r="B2819" s="2">
        <v>387078888</v>
      </c>
      <c r="C2819" s="2" t="s">
        <v>226</v>
      </c>
      <c r="D2819" s="4">
        <v>31557</v>
      </c>
      <c r="E2819" s="1" t="s">
        <v>12</v>
      </c>
      <c r="F2819" s="1" t="s">
        <v>1242</v>
      </c>
      <c r="G2819" s="1" t="s">
        <v>2773</v>
      </c>
      <c r="H2819" s="1" t="s">
        <v>8589</v>
      </c>
      <c r="I2819" s="1">
        <v>75959.089919999999</v>
      </c>
      <c r="J2819" s="1" t="s">
        <v>8590</v>
      </c>
    </row>
    <row r="2820" spans="1:10" x14ac:dyDescent="0.25">
      <c r="A2820" s="1" t="s">
        <v>8591</v>
      </c>
      <c r="B2820" s="2">
        <v>980718499</v>
      </c>
      <c r="C2820" s="2" t="s">
        <v>322</v>
      </c>
      <c r="D2820" s="4">
        <v>26443.5</v>
      </c>
      <c r="E2820" s="1" t="s">
        <v>12</v>
      </c>
      <c r="F2820" s="1" t="s">
        <v>227</v>
      </c>
      <c r="G2820" s="1" t="s">
        <v>2773</v>
      </c>
      <c r="H2820" s="1" t="s">
        <v>8592</v>
      </c>
      <c r="I2820" s="1">
        <v>271735.32516569999</v>
      </c>
      <c r="J2820" s="1" t="s">
        <v>8593</v>
      </c>
    </row>
    <row r="2821" spans="1:10" x14ac:dyDescent="0.25">
      <c r="A2821" s="1" t="s">
        <v>8594</v>
      </c>
      <c r="B2821" s="2">
        <v>694139298</v>
      </c>
      <c r="C2821" s="2" t="s">
        <v>129</v>
      </c>
      <c r="D2821" s="4">
        <v>15120.75</v>
      </c>
      <c r="E2821" s="1" t="s">
        <v>12</v>
      </c>
      <c r="F2821" s="1" t="s">
        <v>208</v>
      </c>
      <c r="G2821" s="1" t="s">
        <v>2773</v>
      </c>
      <c r="H2821" s="1" t="s">
        <v>8595</v>
      </c>
      <c r="I2821" s="1">
        <v>413930.54070900002</v>
      </c>
      <c r="J2821" s="1" t="s">
        <v>1059</v>
      </c>
    </row>
    <row r="2822" spans="1:10" x14ac:dyDescent="0.25">
      <c r="A2822" s="1" t="s">
        <v>8596</v>
      </c>
      <c r="B2822" s="2">
        <v>499863915</v>
      </c>
      <c r="C2822" s="2" t="s">
        <v>281</v>
      </c>
      <c r="D2822" s="4">
        <v>21695.25</v>
      </c>
      <c r="E2822" s="1" t="s">
        <v>12</v>
      </c>
      <c r="F2822" s="1" t="s">
        <v>598</v>
      </c>
      <c r="G2822" s="1" t="s">
        <v>2773</v>
      </c>
      <c r="H2822" s="1" t="s">
        <v>8597</v>
      </c>
      <c r="I2822" s="1">
        <v>23471.187258800001</v>
      </c>
      <c r="J2822" s="1" t="s">
        <v>8598</v>
      </c>
    </row>
    <row r="2823" spans="1:10" x14ac:dyDescent="0.25">
      <c r="A2823" s="1" t="s">
        <v>8599</v>
      </c>
      <c r="B2823" s="2">
        <v>934597374</v>
      </c>
      <c r="C2823" s="2" t="s">
        <v>134</v>
      </c>
      <c r="D2823" s="4">
        <v>37401</v>
      </c>
      <c r="E2823" s="1" t="s">
        <v>12</v>
      </c>
      <c r="F2823" s="1" t="s">
        <v>1400</v>
      </c>
      <c r="G2823" s="1" t="s">
        <v>2773</v>
      </c>
      <c r="H2823" s="1" t="s">
        <v>8600</v>
      </c>
      <c r="I2823" s="1">
        <v>75066.211836000002</v>
      </c>
      <c r="J2823" s="1" t="s">
        <v>8601</v>
      </c>
    </row>
    <row r="2824" spans="1:10" x14ac:dyDescent="0.25">
      <c r="A2824" s="1" t="s">
        <v>8602</v>
      </c>
      <c r="B2824" s="2">
        <v>619053523</v>
      </c>
      <c r="C2824" s="2" t="s">
        <v>143</v>
      </c>
      <c r="D2824" s="4">
        <v>34479</v>
      </c>
      <c r="E2824" s="1" t="s">
        <v>12</v>
      </c>
      <c r="F2824" s="1" t="s">
        <v>353</v>
      </c>
      <c r="G2824" s="1" t="s">
        <v>2773</v>
      </c>
      <c r="H2824" s="1" t="s">
        <v>8603</v>
      </c>
      <c r="I2824" s="1">
        <v>135217.368468</v>
      </c>
      <c r="J2824" s="1" t="s">
        <v>8604</v>
      </c>
    </row>
    <row r="2825" spans="1:10" x14ac:dyDescent="0.25">
      <c r="A2825" s="1" t="s">
        <v>8605</v>
      </c>
      <c r="B2825" s="2">
        <v>308158521</v>
      </c>
      <c r="C2825" s="2" t="s">
        <v>212</v>
      </c>
      <c r="D2825" s="4">
        <v>24252</v>
      </c>
      <c r="E2825" s="1" t="s">
        <v>12</v>
      </c>
      <c r="F2825" s="1" t="s">
        <v>1815</v>
      </c>
      <c r="G2825" s="1" t="s">
        <v>2773</v>
      </c>
      <c r="H2825" s="1" t="s">
        <v>8606</v>
      </c>
      <c r="I2825" s="1">
        <v>139343.07785216</v>
      </c>
      <c r="J2825" s="1" t="s">
        <v>8607</v>
      </c>
    </row>
    <row r="2826" spans="1:10" x14ac:dyDescent="0.25">
      <c r="A2826" s="1" t="s">
        <v>8608</v>
      </c>
      <c r="B2826" s="2">
        <v>456255247</v>
      </c>
      <c r="C2826" s="2" t="s">
        <v>129</v>
      </c>
      <c r="D2826" s="4">
        <v>15120.75</v>
      </c>
      <c r="E2826" s="1" t="s">
        <v>12</v>
      </c>
      <c r="F2826" s="1" t="s">
        <v>1277</v>
      </c>
      <c r="G2826" s="1" t="s">
        <v>2773</v>
      </c>
      <c r="H2826" s="1" t="s">
        <v>8609</v>
      </c>
      <c r="I2826" s="1">
        <v>177132.77618399999</v>
      </c>
      <c r="J2826" s="1" t="s">
        <v>8610</v>
      </c>
    </row>
    <row r="2827" spans="1:10" x14ac:dyDescent="0.25">
      <c r="A2827" s="1" t="s">
        <v>8611</v>
      </c>
      <c r="B2827" s="2">
        <v>489162349</v>
      </c>
      <c r="C2827" s="2" t="s">
        <v>470</v>
      </c>
      <c r="D2827" s="4">
        <v>14755.5</v>
      </c>
      <c r="E2827" s="1" t="s">
        <v>12</v>
      </c>
      <c r="F2827" s="1" t="s">
        <v>731</v>
      </c>
      <c r="G2827" s="1" t="s">
        <v>2773</v>
      </c>
      <c r="H2827" s="1" t="s">
        <v>8612</v>
      </c>
      <c r="I2827" s="1">
        <v>657849.61932479998</v>
      </c>
      <c r="J2827" s="1" t="s">
        <v>8613</v>
      </c>
    </row>
    <row r="2828" spans="1:10" x14ac:dyDescent="0.25">
      <c r="A2828" s="1" t="s">
        <v>8614</v>
      </c>
      <c r="B2828" s="2">
        <v>245645227</v>
      </c>
      <c r="C2828" s="2" t="s">
        <v>698</v>
      </c>
      <c r="D2828" s="4">
        <v>18408</v>
      </c>
      <c r="E2828" s="1" t="s">
        <v>12</v>
      </c>
      <c r="F2828" s="1" t="s">
        <v>290</v>
      </c>
      <c r="G2828" s="1" t="s">
        <v>2773</v>
      </c>
      <c r="H2828" s="1" t="s">
        <v>8615</v>
      </c>
      <c r="I2828" s="1">
        <v>144437.68693231</v>
      </c>
      <c r="J2828" s="1" t="s">
        <v>8616</v>
      </c>
    </row>
    <row r="2829" spans="1:10" x14ac:dyDescent="0.25">
      <c r="A2829" s="1" t="s">
        <v>8617</v>
      </c>
      <c r="B2829" s="2">
        <v>219307348</v>
      </c>
      <c r="C2829" s="2" t="s">
        <v>194</v>
      </c>
      <c r="D2829" s="4">
        <v>30826.5</v>
      </c>
      <c r="E2829" s="1" t="s">
        <v>12</v>
      </c>
      <c r="F2829" s="1" t="s">
        <v>602</v>
      </c>
      <c r="G2829" s="1" t="s">
        <v>2773</v>
      </c>
      <c r="H2829" s="1" t="s">
        <v>8618</v>
      </c>
      <c r="I2829" s="1">
        <v>310202.08127999998</v>
      </c>
      <c r="J2829" s="1" t="s">
        <v>8619</v>
      </c>
    </row>
    <row r="2830" spans="1:10" x14ac:dyDescent="0.25">
      <c r="A2830" s="1" t="s">
        <v>8620</v>
      </c>
      <c r="B2830" s="2">
        <v>120932057</v>
      </c>
      <c r="C2830" s="2" t="s">
        <v>380</v>
      </c>
      <c r="D2830" s="4">
        <v>14390.25</v>
      </c>
      <c r="E2830" s="1" t="s">
        <v>12</v>
      </c>
      <c r="F2830" s="1" t="s">
        <v>1840</v>
      </c>
      <c r="G2830" s="1" t="s">
        <v>2773</v>
      </c>
      <c r="H2830" s="1" t="s">
        <v>8621</v>
      </c>
      <c r="I2830" s="1">
        <v>253073.67546239999</v>
      </c>
      <c r="J2830" s="1" t="s">
        <v>8622</v>
      </c>
    </row>
    <row r="2831" spans="1:10" x14ac:dyDescent="0.25">
      <c r="A2831" s="1" t="s">
        <v>8623</v>
      </c>
      <c r="B2831" s="2">
        <v>415890182</v>
      </c>
      <c r="C2831" s="2" t="s">
        <v>212</v>
      </c>
      <c r="D2831" s="4">
        <v>24252</v>
      </c>
      <c r="E2831" s="1" t="s">
        <v>12</v>
      </c>
      <c r="F2831" s="1" t="s">
        <v>557</v>
      </c>
      <c r="G2831" s="1" t="s">
        <v>2773</v>
      </c>
      <c r="H2831" s="1" t="s">
        <v>8624</v>
      </c>
      <c r="I2831" s="1">
        <v>1422244.3725000001</v>
      </c>
      <c r="J2831" s="1" t="s">
        <v>8625</v>
      </c>
    </row>
    <row r="2832" spans="1:10" x14ac:dyDescent="0.25">
      <c r="A2832" s="1" t="s">
        <v>8626</v>
      </c>
      <c r="B2832" s="2">
        <v>955631691</v>
      </c>
      <c r="C2832" s="2" t="s">
        <v>124</v>
      </c>
      <c r="D2832" s="4">
        <v>14025</v>
      </c>
      <c r="E2832" s="1" t="s">
        <v>12</v>
      </c>
      <c r="F2832" s="1" t="s">
        <v>408</v>
      </c>
      <c r="G2832" s="1" t="s">
        <v>2773</v>
      </c>
      <c r="H2832" s="1" t="s">
        <v>8627</v>
      </c>
      <c r="I2832" s="1">
        <v>151194.93386088</v>
      </c>
      <c r="J2832" s="1" t="s">
        <v>8628</v>
      </c>
    </row>
    <row r="2833" spans="1:10" x14ac:dyDescent="0.25">
      <c r="A2833" s="1" t="s">
        <v>8629</v>
      </c>
      <c r="B2833" s="2">
        <v>607842215</v>
      </c>
      <c r="C2833" s="2" t="s">
        <v>180</v>
      </c>
      <c r="D2833" s="4">
        <v>35940</v>
      </c>
      <c r="E2833" s="1" t="s">
        <v>12</v>
      </c>
      <c r="F2833" s="1" t="s">
        <v>947</v>
      </c>
      <c r="G2833" s="1" t="s">
        <v>3820</v>
      </c>
      <c r="H2833" s="1" t="s">
        <v>8630</v>
      </c>
      <c r="I2833" s="1">
        <v>358651.99381284002</v>
      </c>
      <c r="J2833" s="1" t="s">
        <v>8631</v>
      </c>
    </row>
    <row r="2834" spans="1:10" x14ac:dyDescent="0.25">
      <c r="A2834" s="1" t="s">
        <v>8632</v>
      </c>
      <c r="B2834" s="2">
        <v>156058632</v>
      </c>
      <c r="C2834" s="2" t="s">
        <v>298</v>
      </c>
      <c r="D2834" s="4">
        <v>38131.5</v>
      </c>
      <c r="E2834" s="1" t="s">
        <v>12</v>
      </c>
      <c r="F2834" s="1" t="s">
        <v>731</v>
      </c>
      <c r="G2834" s="1" t="s">
        <v>3820</v>
      </c>
      <c r="H2834" s="1" t="s">
        <v>8633</v>
      </c>
      <c r="I2834" s="1">
        <v>198801.54636864</v>
      </c>
      <c r="J2834" s="1" t="s">
        <v>8634</v>
      </c>
    </row>
    <row r="2835" spans="1:10" x14ac:dyDescent="0.25">
      <c r="A2835" s="1" t="s">
        <v>8635</v>
      </c>
      <c r="B2835" s="2">
        <v>158449315</v>
      </c>
      <c r="C2835" s="2" t="s">
        <v>33</v>
      </c>
      <c r="D2835" s="4">
        <v>13659.75</v>
      </c>
      <c r="E2835" s="1" t="s">
        <v>12</v>
      </c>
      <c r="F2835" s="1" t="s">
        <v>344</v>
      </c>
      <c r="G2835" s="1" t="s">
        <v>3820</v>
      </c>
      <c r="H2835" s="1" t="s">
        <v>8636</v>
      </c>
      <c r="I2835" s="1">
        <v>333930.29500320001</v>
      </c>
      <c r="J2835" s="1" t="s">
        <v>8637</v>
      </c>
    </row>
    <row r="2836" spans="1:10" x14ac:dyDescent="0.25">
      <c r="A2836" s="1" t="s">
        <v>8638</v>
      </c>
      <c r="B2836" s="2">
        <v>735065</v>
      </c>
      <c r="C2836" s="2" t="s">
        <v>221</v>
      </c>
      <c r="D2836" s="4">
        <v>33748.5</v>
      </c>
      <c r="E2836" s="1" t="s">
        <v>12</v>
      </c>
      <c r="F2836" s="1" t="s">
        <v>176</v>
      </c>
      <c r="G2836" s="1" t="s">
        <v>3820</v>
      </c>
      <c r="H2836" s="1" t="s">
        <v>8639</v>
      </c>
      <c r="I2836" s="1">
        <v>108104.13554125</v>
      </c>
      <c r="J2836" s="1" t="s">
        <v>8640</v>
      </c>
    </row>
    <row r="2837" spans="1:10" x14ac:dyDescent="0.25">
      <c r="A2837" s="1" t="s">
        <v>8641</v>
      </c>
      <c r="B2837" s="2">
        <v>713828928</v>
      </c>
      <c r="C2837" s="2" t="s">
        <v>57</v>
      </c>
      <c r="D2837" s="4">
        <v>34113.75</v>
      </c>
      <c r="E2837" s="1" t="s">
        <v>12</v>
      </c>
      <c r="F2837" s="1" t="s">
        <v>940</v>
      </c>
      <c r="G2837" s="1" t="s">
        <v>3820</v>
      </c>
      <c r="H2837" s="1" t="s">
        <v>8642</v>
      </c>
      <c r="I2837" s="1">
        <v>914432.34582864004</v>
      </c>
      <c r="J2837" s="1" t="s">
        <v>8643</v>
      </c>
    </row>
    <row r="2838" spans="1:10" x14ac:dyDescent="0.25">
      <c r="A2838" s="1" t="s">
        <v>8644</v>
      </c>
      <c r="B2838" s="2">
        <v>172877992</v>
      </c>
      <c r="C2838" s="2" t="s">
        <v>67</v>
      </c>
      <c r="D2838" s="4">
        <v>23156.25</v>
      </c>
      <c r="E2838" s="1" t="s">
        <v>12</v>
      </c>
      <c r="F2838" s="1" t="s">
        <v>1815</v>
      </c>
      <c r="G2838" s="1" t="s">
        <v>3820</v>
      </c>
      <c r="H2838" s="1" t="s">
        <v>8645</v>
      </c>
      <c r="I2838" s="1">
        <v>390292.17485771998</v>
      </c>
      <c r="J2838" s="1" t="s">
        <v>8646</v>
      </c>
    </row>
    <row r="2839" spans="1:10" x14ac:dyDescent="0.25">
      <c r="A2839" s="1" t="s">
        <v>8647</v>
      </c>
      <c r="B2839" s="2">
        <v>369381575</v>
      </c>
      <c r="C2839" s="2" t="s">
        <v>250</v>
      </c>
      <c r="D2839" s="4">
        <v>18042.75</v>
      </c>
      <c r="E2839" s="1" t="s">
        <v>12</v>
      </c>
      <c r="F2839" s="1" t="s">
        <v>519</v>
      </c>
      <c r="G2839" s="1" t="s">
        <v>3820</v>
      </c>
      <c r="H2839" s="1" t="s">
        <v>8648</v>
      </c>
      <c r="I2839" s="1">
        <v>24123.576708000001</v>
      </c>
      <c r="J2839" s="1" t="s">
        <v>8649</v>
      </c>
    </row>
    <row r="2840" spans="1:10" x14ac:dyDescent="0.25">
      <c r="A2840" s="1" t="s">
        <v>8650</v>
      </c>
      <c r="B2840" s="2">
        <v>210406263</v>
      </c>
      <c r="C2840" s="2" t="s">
        <v>698</v>
      </c>
      <c r="D2840" s="4">
        <v>18408</v>
      </c>
      <c r="E2840" s="1" t="s">
        <v>12</v>
      </c>
      <c r="F2840" s="1" t="s">
        <v>422</v>
      </c>
      <c r="G2840" s="1" t="s">
        <v>3820</v>
      </c>
      <c r="H2840" s="1" t="s">
        <v>8651</v>
      </c>
      <c r="I2840" s="1">
        <v>157107.48278399999</v>
      </c>
      <c r="J2840" s="1" t="s">
        <v>8652</v>
      </c>
    </row>
    <row r="2841" spans="1:10" x14ac:dyDescent="0.25">
      <c r="A2841" s="1" t="s">
        <v>8653</v>
      </c>
      <c r="B2841" s="2">
        <v>876216916</v>
      </c>
      <c r="C2841" s="2" t="s">
        <v>889</v>
      </c>
      <c r="D2841" s="4">
        <v>30096</v>
      </c>
      <c r="E2841" s="1" t="s">
        <v>12</v>
      </c>
      <c r="F2841" s="1" t="s">
        <v>1388</v>
      </c>
      <c r="G2841" s="1" t="s">
        <v>3820</v>
      </c>
      <c r="H2841" s="1" t="s">
        <v>8654</v>
      </c>
      <c r="I2841" s="1">
        <v>45084.937203000001</v>
      </c>
      <c r="J2841" s="1" t="s">
        <v>8655</v>
      </c>
    </row>
    <row r="2842" spans="1:10" x14ac:dyDescent="0.25">
      <c r="A2842" s="1" t="s">
        <v>8656</v>
      </c>
      <c r="B2842" s="2">
        <v>295682322</v>
      </c>
      <c r="C2842" s="2" t="s">
        <v>298</v>
      </c>
      <c r="D2842" s="4">
        <v>38131.5</v>
      </c>
      <c r="E2842" s="1" t="s">
        <v>12</v>
      </c>
      <c r="F2842" s="1" t="s">
        <v>557</v>
      </c>
      <c r="G2842" s="1" t="s">
        <v>3820</v>
      </c>
      <c r="H2842" s="1" t="s">
        <v>8657</v>
      </c>
      <c r="I2842" s="1">
        <v>70105.541990400001</v>
      </c>
      <c r="J2842" s="1" t="s">
        <v>8658</v>
      </c>
    </row>
    <row r="2843" spans="1:10" x14ac:dyDescent="0.25">
      <c r="A2843" s="1" t="s">
        <v>8659</v>
      </c>
      <c r="B2843" s="2">
        <v>371142420</v>
      </c>
      <c r="C2843" s="2" t="s">
        <v>194</v>
      </c>
      <c r="D2843" s="4">
        <v>30826.5</v>
      </c>
      <c r="E2843" s="1" t="s">
        <v>12</v>
      </c>
      <c r="F2843" s="1" t="s">
        <v>48</v>
      </c>
      <c r="G2843" s="1" t="s">
        <v>3820</v>
      </c>
      <c r="H2843" s="1" t="s">
        <v>8660</v>
      </c>
      <c r="I2843" s="1">
        <v>9544.1922575999997</v>
      </c>
      <c r="J2843" s="1" t="s">
        <v>8661</v>
      </c>
    </row>
    <row r="2844" spans="1:10" x14ac:dyDescent="0.25">
      <c r="A2844" s="1" t="s">
        <v>8662</v>
      </c>
      <c r="B2844" s="2">
        <v>518915884</v>
      </c>
      <c r="C2844" s="2" t="s">
        <v>452</v>
      </c>
      <c r="D2844" s="4">
        <v>26078.25</v>
      </c>
      <c r="E2844" s="1" t="s">
        <v>12</v>
      </c>
      <c r="F2844" s="1" t="s">
        <v>251</v>
      </c>
      <c r="G2844" s="1" t="s">
        <v>3820</v>
      </c>
      <c r="H2844" s="1" t="s">
        <v>8663</v>
      </c>
      <c r="I2844" s="1">
        <v>44548.358025599999</v>
      </c>
      <c r="J2844" s="1" t="s">
        <v>8664</v>
      </c>
    </row>
    <row r="2845" spans="1:10" x14ac:dyDescent="0.25">
      <c r="A2845" s="1" t="s">
        <v>8665</v>
      </c>
      <c r="B2845" s="2">
        <v>926002607</v>
      </c>
      <c r="C2845" s="2" t="s">
        <v>869</v>
      </c>
      <c r="D2845" s="4">
        <v>17312.25</v>
      </c>
      <c r="E2845" s="1" t="s">
        <v>12</v>
      </c>
      <c r="F2845" s="1" t="s">
        <v>63</v>
      </c>
      <c r="G2845" s="1" t="s">
        <v>3820</v>
      </c>
      <c r="H2845" s="1" t="s">
        <v>8666</v>
      </c>
      <c r="I2845" s="1">
        <v>677796.02841599996</v>
      </c>
      <c r="J2845" s="1" t="s">
        <v>8667</v>
      </c>
    </row>
    <row r="2846" spans="1:10" x14ac:dyDescent="0.25">
      <c r="A2846" s="1" t="s">
        <v>8668</v>
      </c>
      <c r="B2846" s="2">
        <v>834478667</v>
      </c>
      <c r="C2846" s="2" t="s">
        <v>479</v>
      </c>
      <c r="D2846" s="4">
        <v>33383.25</v>
      </c>
      <c r="E2846" s="1" t="s">
        <v>12</v>
      </c>
      <c r="F2846" s="1" t="s">
        <v>53</v>
      </c>
      <c r="G2846" s="1" t="s">
        <v>3820</v>
      </c>
      <c r="H2846" s="1" t="s">
        <v>8669</v>
      </c>
      <c r="I2846" s="1">
        <v>121695.762204</v>
      </c>
      <c r="J2846" s="1" t="s">
        <v>8670</v>
      </c>
    </row>
    <row r="2847" spans="1:10" x14ac:dyDescent="0.25">
      <c r="A2847" s="1" t="s">
        <v>8671</v>
      </c>
      <c r="B2847" s="2">
        <v>723431746</v>
      </c>
      <c r="C2847" s="2" t="s">
        <v>33</v>
      </c>
      <c r="D2847" s="4">
        <v>13659.75</v>
      </c>
      <c r="E2847" s="1" t="s">
        <v>12</v>
      </c>
      <c r="F2847" s="1" t="s">
        <v>794</v>
      </c>
      <c r="G2847" s="1" t="s">
        <v>3820</v>
      </c>
      <c r="H2847" s="1" t="s">
        <v>8672</v>
      </c>
      <c r="I2847" s="1">
        <v>309851.62494000001</v>
      </c>
      <c r="J2847" s="1" t="s">
        <v>8673</v>
      </c>
    </row>
    <row r="2848" spans="1:10" x14ac:dyDescent="0.25">
      <c r="A2848" s="1" t="s">
        <v>8674</v>
      </c>
      <c r="B2848" s="2">
        <v>436593969</v>
      </c>
      <c r="C2848" s="2" t="s">
        <v>221</v>
      </c>
      <c r="D2848" s="4">
        <v>33748.5</v>
      </c>
      <c r="E2848" s="1" t="s">
        <v>12</v>
      </c>
      <c r="F2848" s="1" t="s">
        <v>336</v>
      </c>
      <c r="G2848" s="1" t="s">
        <v>3820</v>
      </c>
      <c r="H2848" s="1" t="s">
        <v>8675</v>
      </c>
      <c r="I2848" s="1">
        <v>274783.22036550002</v>
      </c>
      <c r="J2848" s="1" t="s">
        <v>8676</v>
      </c>
    </row>
    <row r="2849" spans="1:10" x14ac:dyDescent="0.25">
      <c r="A2849" s="1" t="s">
        <v>8677</v>
      </c>
      <c r="B2849" s="2">
        <v>337682362</v>
      </c>
      <c r="C2849" s="2" t="s">
        <v>606</v>
      </c>
      <c r="D2849" s="4">
        <v>23886.75</v>
      </c>
      <c r="E2849" s="1" t="s">
        <v>12</v>
      </c>
      <c r="F2849" s="1" t="s">
        <v>569</v>
      </c>
      <c r="G2849" s="1" t="s">
        <v>3820</v>
      </c>
      <c r="H2849" s="1" t="s">
        <v>8678</v>
      </c>
      <c r="I2849" s="1">
        <v>73869.802157800004</v>
      </c>
      <c r="J2849" s="1" t="s">
        <v>8679</v>
      </c>
    </row>
    <row r="2850" spans="1:10" x14ac:dyDescent="0.25">
      <c r="A2850" s="1" t="s">
        <v>8680</v>
      </c>
      <c r="B2850" s="2">
        <v>741568626</v>
      </c>
      <c r="C2850" s="2" t="s">
        <v>226</v>
      </c>
      <c r="D2850" s="4">
        <v>31557</v>
      </c>
      <c r="E2850" s="1" t="s">
        <v>12</v>
      </c>
      <c r="F2850" s="1" t="s">
        <v>523</v>
      </c>
      <c r="G2850" s="1" t="s">
        <v>3820</v>
      </c>
      <c r="H2850" s="1" t="s">
        <v>8681</v>
      </c>
      <c r="I2850" s="1">
        <v>306891.90028900001</v>
      </c>
      <c r="J2850" s="1" t="s">
        <v>8682</v>
      </c>
    </row>
    <row r="2851" spans="1:10" x14ac:dyDescent="0.25">
      <c r="A2851" s="1" t="s">
        <v>8683</v>
      </c>
      <c r="B2851" s="2">
        <v>652862459</v>
      </c>
      <c r="C2851" s="2" t="s">
        <v>869</v>
      </c>
      <c r="D2851" s="4">
        <v>17312.25</v>
      </c>
      <c r="E2851" s="1" t="s">
        <v>12</v>
      </c>
      <c r="F2851" s="1" t="s">
        <v>2278</v>
      </c>
      <c r="G2851" s="1" t="s">
        <v>3820</v>
      </c>
      <c r="H2851" s="1" t="s">
        <v>8684</v>
      </c>
      <c r="I2851" s="1">
        <v>42305.389774199997</v>
      </c>
      <c r="J2851" s="1" t="s">
        <v>8685</v>
      </c>
    </row>
    <row r="2852" spans="1:10" x14ac:dyDescent="0.25">
      <c r="A2852" s="1" t="s">
        <v>8686</v>
      </c>
      <c r="B2852" s="2">
        <v>998752321</v>
      </c>
      <c r="C2852" s="2" t="s">
        <v>189</v>
      </c>
      <c r="D2852" s="4">
        <v>22425.75</v>
      </c>
      <c r="E2852" s="1" t="s">
        <v>12</v>
      </c>
      <c r="F2852" s="1" t="s">
        <v>399</v>
      </c>
      <c r="G2852" s="1" t="s">
        <v>3820</v>
      </c>
      <c r="H2852" s="1" t="s">
        <v>8687</v>
      </c>
      <c r="I2852" s="1">
        <v>145258.32384</v>
      </c>
      <c r="J2852" s="1" t="s">
        <v>8688</v>
      </c>
    </row>
    <row r="2853" spans="1:10" x14ac:dyDescent="0.25">
      <c r="A2853" s="1" t="s">
        <v>8689</v>
      </c>
      <c r="B2853" s="2">
        <v>710131099</v>
      </c>
      <c r="C2853" s="2" t="s">
        <v>556</v>
      </c>
      <c r="D2853" s="4">
        <v>27174</v>
      </c>
      <c r="E2853" s="1" t="s">
        <v>12</v>
      </c>
      <c r="F2853" s="1" t="s">
        <v>318</v>
      </c>
      <c r="G2853" s="1" t="s">
        <v>3820</v>
      </c>
      <c r="H2853" s="1" t="s">
        <v>903</v>
      </c>
      <c r="I2853" s="1">
        <v>0</v>
      </c>
      <c r="J2853" s="1" t="s">
        <v>8690</v>
      </c>
    </row>
    <row r="2854" spans="1:10" x14ac:dyDescent="0.25">
      <c r="A2854" s="1" t="s">
        <v>8691</v>
      </c>
      <c r="B2854" s="2">
        <v>183697653</v>
      </c>
      <c r="C2854" s="2" t="s">
        <v>11</v>
      </c>
      <c r="D2854" s="4">
        <v>36305.25</v>
      </c>
      <c r="E2854" s="1" t="s">
        <v>12</v>
      </c>
      <c r="F2854" s="1" t="s">
        <v>767</v>
      </c>
      <c r="G2854" s="1" t="s">
        <v>3820</v>
      </c>
      <c r="H2854" s="1" t="s">
        <v>8692</v>
      </c>
      <c r="I2854" s="1">
        <v>30733.458194399998</v>
      </c>
      <c r="J2854" s="1" t="s">
        <v>8693</v>
      </c>
    </row>
    <row r="2855" spans="1:10" x14ac:dyDescent="0.25">
      <c r="A2855" s="1" t="s">
        <v>8694</v>
      </c>
      <c r="B2855" s="2">
        <v>388129904</v>
      </c>
      <c r="C2855" s="2" t="s">
        <v>389</v>
      </c>
      <c r="D2855" s="4">
        <v>29365.5</v>
      </c>
      <c r="E2855" s="1" t="s">
        <v>12</v>
      </c>
      <c r="F2855" s="1" t="s">
        <v>1146</v>
      </c>
      <c r="G2855" s="1" t="s">
        <v>3820</v>
      </c>
      <c r="H2855" s="1" t="s">
        <v>8695</v>
      </c>
      <c r="I2855" s="1">
        <v>190842.336048</v>
      </c>
      <c r="J2855" s="1" t="s">
        <v>8696</v>
      </c>
    </row>
    <row r="2856" spans="1:10" x14ac:dyDescent="0.25">
      <c r="A2856" s="1" t="s">
        <v>8697</v>
      </c>
      <c r="B2856" s="2">
        <v>126238837</v>
      </c>
      <c r="C2856" s="2" t="s">
        <v>226</v>
      </c>
      <c r="D2856" s="4">
        <v>31557</v>
      </c>
      <c r="E2856" s="1" t="s">
        <v>12</v>
      </c>
      <c r="F2856" s="1" t="s">
        <v>251</v>
      </c>
      <c r="G2856" s="1" t="s">
        <v>3820</v>
      </c>
      <c r="H2856" s="1" t="s">
        <v>8698</v>
      </c>
      <c r="I2856" s="1">
        <v>186089.60772</v>
      </c>
      <c r="J2856" s="1" t="s">
        <v>8699</v>
      </c>
    </row>
    <row r="2857" spans="1:10" x14ac:dyDescent="0.25">
      <c r="A2857" s="1" t="s">
        <v>8700</v>
      </c>
      <c r="B2857" s="2">
        <v>290965816</v>
      </c>
      <c r="C2857" s="2" t="s">
        <v>212</v>
      </c>
      <c r="D2857" s="4">
        <v>24252</v>
      </c>
      <c r="E2857" s="1" t="s">
        <v>12</v>
      </c>
      <c r="F2857" s="1" t="s">
        <v>1090</v>
      </c>
      <c r="G2857" s="1" t="s">
        <v>3820</v>
      </c>
      <c r="H2857" s="1" t="s">
        <v>8701</v>
      </c>
      <c r="I2857" s="1">
        <v>27178.236571320002</v>
      </c>
      <c r="J2857" s="1" t="s">
        <v>8702</v>
      </c>
    </row>
    <row r="2858" spans="1:10" x14ac:dyDescent="0.25">
      <c r="A2858" s="1" t="s">
        <v>8703</v>
      </c>
      <c r="B2858" s="2">
        <v>27198565</v>
      </c>
      <c r="C2858" s="2" t="s">
        <v>348</v>
      </c>
      <c r="D2858" s="4">
        <v>28635</v>
      </c>
      <c r="E2858" s="1" t="s">
        <v>12</v>
      </c>
      <c r="F2858" s="1" t="s">
        <v>256</v>
      </c>
      <c r="G2858" s="1" t="s">
        <v>3820</v>
      </c>
      <c r="H2858" s="1" t="s">
        <v>8704</v>
      </c>
      <c r="I2858" s="1">
        <v>109541.86048408</v>
      </c>
      <c r="J2858" s="1" t="s">
        <v>4540</v>
      </c>
    </row>
    <row r="2859" spans="1:10" x14ac:dyDescent="0.25">
      <c r="A2859" s="1" t="s">
        <v>8705</v>
      </c>
      <c r="B2859" s="2">
        <v>171703363</v>
      </c>
      <c r="C2859" s="2" t="s">
        <v>470</v>
      </c>
      <c r="D2859" s="4">
        <v>14755.5</v>
      </c>
      <c r="E2859" s="1" t="s">
        <v>12</v>
      </c>
      <c r="F2859" s="1" t="s">
        <v>93</v>
      </c>
      <c r="G2859" s="1" t="s">
        <v>3820</v>
      </c>
      <c r="H2859" s="1" t="s">
        <v>8706</v>
      </c>
      <c r="I2859" s="1">
        <v>252191.21568960001</v>
      </c>
      <c r="J2859" s="1" t="s">
        <v>8707</v>
      </c>
    </row>
    <row r="2860" spans="1:10" x14ac:dyDescent="0.25">
      <c r="A2860" s="1" t="s">
        <v>8708</v>
      </c>
      <c r="B2860" s="2">
        <v>409989446</v>
      </c>
      <c r="C2860" s="2" t="s">
        <v>114</v>
      </c>
      <c r="D2860" s="4">
        <v>20599.5</v>
      </c>
      <c r="E2860" s="1" t="s">
        <v>12</v>
      </c>
      <c r="F2860" s="1" t="s">
        <v>422</v>
      </c>
      <c r="G2860" s="1" t="s">
        <v>3820</v>
      </c>
      <c r="H2860" s="1" t="s">
        <v>8709</v>
      </c>
      <c r="I2860" s="1">
        <v>93271.528618950004</v>
      </c>
      <c r="J2860" s="1" t="s">
        <v>8710</v>
      </c>
    </row>
    <row r="2861" spans="1:10" x14ac:dyDescent="0.25">
      <c r="A2861" s="1" t="s">
        <v>8711</v>
      </c>
      <c r="B2861" s="2">
        <v>599797239</v>
      </c>
      <c r="C2861" s="2" t="s">
        <v>273</v>
      </c>
      <c r="D2861" s="4">
        <v>20964.75</v>
      </c>
      <c r="E2861" s="1" t="s">
        <v>12</v>
      </c>
      <c r="F2861" s="1" t="s">
        <v>2602</v>
      </c>
      <c r="G2861" s="1" t="s">
        <v>3820</v>
      </c>
      <c r="H2861" s="1" t="s">
        <v>8712</v>
      </c>
      <c r="I2861" s="1">
        <v>280987.71022080001</v>
      </c>
      <c r="J2861" s="1" t="s">
        <v>8713</v>
      </c>
    </row>
    <row r="2862" spans="1:10" x14ac:dyDescent="0.25">
      <c r="A2862" s="1" t="s">
        <v>8714</v>
      </c>
      <c r="B2862" s="2">
        <v>24757395</v>
      </c>
      <c r="C2862" s="2" t="s">
        <v>124</v>
      </c>
      <c r="D2862" s="4">
        <v>14025</v>
      </c>
      <c r="E2862" s="1" t="s">
        <v>12</v>
      </c>
      <c r="F2862" s="1" t="s">
        <v>509</v>
      </c>
      <c r="G2862" s="1" t="s">
        <v>3820</v>
      </c>
      <c r="H2862" s="1" t="s">
        <v>8715</v>
      </c>
      <c r="I2862" s="1">
        <v>421301.32785180002</v>
      </c>
      <c r="J2862" s="1" t="s">
        <v>8716</v>
      </c>
    </row>
    <row r="2863" spans="1:10" x14ac:dyDescent="0.25">
      <c r="A2863" s="1" t="s">
        <v>8717</v>
      </c>
      <c r="B2863" s="2">
        <v>574901635</v>
      </c>
      <c r="C2863" s="2" t="s">
        <v>255</v>
      </c>
      <c r="D2863" s="4">
        <v>25347.75</v>
      </c>
      <c r="E2863" s="1" t="s">
        <v>12</v>
      </c>
      <c r="F2863" s="1" t="s">
        <v>190</v>
      </c>
      <c r="G2863" s="1" t="s">
        <v>3820</v>
      </c>
      <c r="H2863" s="1" t="s">
        <v>8718</v>
      </c>
      <c r="I2863" s="1">
        <v>783508.80666240002</v>
      </c>
      <c r="J2863" s="1" t="s">
        <v>8719</v>
      </c>
    </row>
    <row r="2864" spans="1:10" x14ac:dyDescent="0.25">
      <c r="A2864" s="1" t="s">
        <v>8720</v>
      </c>
      <c r="B2864" s="2">
        <v>589094059</v>
      </c>
      <c r="C2864" s="2" t="s">
        <v>389</v>
      </c>
      <c r="D2864" s="4">
        <v>29365.5</v>
      </c>
      <c r="E2864" s="1" t="s">
        <v>12</v>
      </c>
      <c r="F2864" s="1" t="s">
        <v>598</v>
      </c>
      <c r="G2864" s="1" t="s">
        <v>3820</v>
      </c>
      <c r="H2864" s="1" t="s">
        <v>8721</v>
      </c>
      <c r="I2864" s="1">
        <v>56868.712453799999</v>
      </c>
      <c r="J2864" s="1" t="s">
        <v>8722</v>
      </c>
    </row>
    <row r="2865" spans="1:10" x14ac:dyDescent="0.25">
      <c r="A2865" s="1" t="s">
        <v>8723</v>
      </c>
      <c r="B2865" s="2">
        <v>805420729</v>
      </c>
      <c r="C2865" s="2" t="s">
        <v>72</v>
      </c>
      <c r="D2865" s="4">
        <v>34844.25</v>
      </c>
      <c r="E2865" s="1" t="s">
        <v>12</v>
      </c>
      <c r="F2865" s="1" t="s">
        <v>97</v>
      </c>
      <c r="G2865" s="1" t="s">
        <v>3820</v>
      </c>
      <c r="H2865" s="1" t="s">
        <v>8724</v>
      </c>
      <c r="I2865" s="1">
        <v>61203.64530384</v>
      </c>
      <c r="J2865" s="1" t="s">
        <v>8725</v>
      </c>
    </row>
    <row r="2866" spans="1:10" x14ac:dyDescent="0.25">
      <c r="A2866" s="1" t="s">
        <v>8726</v>
      </c>
      <c r="B2866" s="2">
        <v>847601515</v>
      </c>
      <c r="C2866" s="2" t="s">
        <v>250</v>
      </c>
      <c r="D2866" s="4">
        <v>18042.75</v>
      </c>
      <c r="E2866" s="1" t="s">
        <v>12</v>
      </c>
      <c r="F2866" s="1" t="s">
        <v>602</v>
      </c>
      <c r="G2866" s="1" t="s">
        <v>3820</v>
      </c>
      <c r="H2866" s="1" t="s">
        <v>8727</v>
      </c>
      <c r="I2866" s="1">
        <v>414853.3978875</v>
      </c>
      <c r="J2866" s="1" t="s">
        <v>8728</v>
      </c>
    </row>
    <row r="2867" spans="1:10" x14ac:dyDescent="0.25">
      <c r="A2867" s="1" t="s">
        <v>8729</v>
      </c>
      <c r="B2867" s="2">
        <v>668226973</v>
      </c>
      <c r="C2867" s="2" t="s">
        <v>143</v>
      </c>
      <c r="D2867" s="4">
        <v>34479</v>
      </c>
      <c r="E2867" s="1" t="s">
        <v>12</v>
      </c>
      <c r="F2867" s="1" t="s">
        <v>519</v>
      </c>
      <c r="G2867" s="1" t="s">
        <v>3820</v>
      </c>
      <c r="H2867" s="1" t="s">
        <v>8730</v>
      </c>
      <c r="I2867" s="1">
        <v>62876.160916399996</v>
      </c>
      <c r="J2867" s="1" t="s">
        <v>8731</v>
      </c>
    </row>
    <row r="2868" spans="1:10" x14ac:dyDescent="0.25">
      <c r="A2868" s="1" t="s">
        <v>8732</v>
      </c>
      <c r="B2868" s="2">
        <v>913730367</v>
      </c>
      <c r="C2868" s="2" t="s">
        <v>189</v>
      </c>
      <c r="D2868" s="4">
        <v>22425.75</v>
      </c>
      <c r="E2868" s="1" t="s">
        <v>12</v>
      </c>
      <c r="F2868" s="1" t="s">
        <v>1626</v>
      </c>
      <c r="G2868" s="1" t="s">
        <v>3820</v>
      </c>
      <c r="H2868" s="1" t="s">
        <v>8733</v>
      </c>
      <c r="I2868" s="1">
        <v>98089.119180000096</v>
      </c>
      <c r="J2868" s="1" t="s">
        <v>8734</v>
      </c>
    </row>
    <row r="2869" spans="1:10" x14ac:dyDescent="0.25">
      <c r="A2869" s="1" t="s">
        <v>8735</v>
      </c>
      <c r="B2869" s="2">
        <v>921708705</v>
      </c>
      <c r="C2869" s="2" t="s">
        <v>129</v>
      </c>
      <c r="D2869" s="4">
        <v>15120.75</v>
      </c>
      <c r="E2869" s="1" t="s">
        <v>12</v>
      </c>
      <c r="F2869" s="1" t="s">
        <v>794</v>
      </c>
      <c r="G2869" s="1" t="s">
        <v>3820</v>
      </c>
      <c r="H2869" s="1" t="s">
        <v>8736</v>
      </c>
      <c r="I2869" s="1">
        <v>142071.01174799999</v>
      </c>
      <c r="J2869" s="1" t="s">
        <v>8737</v>
      </c>
    </row>
    <row r="2870" spans="1:10" x14ac:dyDescent="0.25">
      <c r="A2870" s="1" t="s">
        <v>8738</v>
      </c>
      <c r="B2870" s="2">
        <v>549894138</v>
      </c>
      <c r="C2870" s="2" t="s">
        <v>180</v>
      </c>
      <c r="D2870" s="4">
        <v>35940</v>
      </c>
      <c r="E2870" s="1" t="s">
        <v>12</v>
      </c>
      <c r="F2870" s="1" t="s">
        <v>231</v>
      </c>
      <c r="G2870" s="1" t="s">
        <v>3820</v>
      </c>
      <c r="H2870" s="1" t="s">
        <v>8739</v>
      </c>
      <c r="I2870" s="1">
        <v>139270.90157568001</v>
      </c>
      <c r="J2870" s="1" t="s">
        <v>8740</v>
      </c>
    </row>
    <row r="2871" spans="1:10" x14ac:dyDescent="0.25">
      <c r="A2871" s="1" t="s">
        <v>4814</v>
      </c>
      <c r="B2871" s="2">
        <v>157826546</v>
      </c>
      <c r="C2871" s="2" t="s">
        <v>114</v>
      </c>
      <c r="D2871" s="4">
        <v>20599.5</v>
      </c>
      <c r="E2871" s="1" t="s">
        <v>12</v>
      </c>
      <c r="F2871" s="1" t="s">
        <v>58</v>
      </c>
      <c r="G2871" s="1" t="s">
        <v>3820</v>
      </c>
      <c r="H2871" s="1" t="s">
        <v>8741</v>
      </c>
      <c r="I2871" s="1">
        <v>38076.647481599997</v>
      </c>
      <c r="J2871" s="1" t="s">
        <v>8742</v>
      </c>
    </row>
    <row r="2872" spans="1:10" x14ac:dyDescent="0.25">
      <c r="A2872" s="1" t="s">
        <v>8743</v>
      </c>
      <c r="B2872" s="2">
        <v>600471343</v>
      </c>
      <c r="C2872" s="2" t="s">
        <v>23</v>
      </c>
      <c r="D2872" s="4">
        <v>15486</v>
      </c>
      <c r="E2872" s="1" t="s">
        <v>12</v>
      </c>
      <c r="F2872" s="1" t="s">
        <v>39</v>
      </c>
      <c r="G2872" s="1" t="s">
        <v>3820</v>
      </c>
      <c r="H2872" s="1" t="s">
        <v>8744</v>
      </c>
      <c r="I2872" s="1">
        <v>258272.51561999999</v>
      </c>
      <c r="J2872" s="1" t="s">
        <v>8745</v>
      </c>
    </row>
    <row r="2873" spans="1:10" x14ac:dyDescent="0.25">
      <c r="A2873" s="1" t="s">
        <v>8746</v>
      </c>
      <c r="B2873" s="2">
        <v>409183764</v>
      </c>
      <c r="C2873" s="2" t="s">
        <v>661</v>
      </c>
      <c r="D2873" s="4">
        <v>16216.5</v>
      </c>
      <c r="E2873" s="1" t="s">
        <v>12</v>
      </c>
      <c r="F2873" s="1" t="s">
        <v>241</v>
      </c>
      <c r="G2873" s="1" t="s">
        <v>3820</v>
      </c>
      <c r="H2873" s="1" t="s">
        <v>8747</v>
      </c>
      <c r="I2873" s="1">
        <v>27114.774607799998</v>
      </c>
      <c r="J2873" s="1" t="s">
        <v>8748</v>
      </c>
    </row>
    <row r="2874" spans="1:10" x14ac:dyDescent="0.25">
      <c r="A2874" s="1" t="s">
        <v>8749</v>
      </c>
      <c r="B2874" s="2">
        <v>707708220</v>
      </c>
      <c r="C2874" s="2" t="s">
        <v>38</v>
      </c>
      <c r="D2874" s="4">
        <v>21330</v>
      </c>
      <c r="E2874" s="1" t="s">
        <v>12</v>
      </c>
      <c r="F2874" s="1" t="s">
        <v>993</v>
      </c>
      <c r="G2874" s="1" t="s">
        <v>3820</v>
      </c>
      <c r="H2874" s="1" t="s">
        <v>8750</v>
      </c>
      <c r="I2874" s="1">
        <v>290972.62884239998</v>
      </c>
      <c r="J2874" s="1" t="s">
        <v>8751</v>
      </c>
    </row>
    <row r="2875" spans="1:10" x14ac:dyDescent="0.25">
      <c r="A2875" s="1" t="s">
        <v>8752</v>
      </c>
      <c r="B2875" s="2">
        <v>850215093</v>
      </c>
      <c r="C2875" s="2" t="s">
        <v>573</v>
      </c>
      <c r="D2875" s="4">
        <v>26808.75</v>
      </c>
      <c r="E2875" s="1" t="s">
        <v>12</v>
      </c>
      <c r="F2875" s="1" t="s">
        <v>282</v>
      </c>
      <c r="G2875" s="1" t="s">
        <v>3820</v>
      </c>
      <c r="H2875" s="1" t="s">
        <v>8753</v>
      </c>
      <c r="I2875" s="1">
        <v>1132694.153535</v>
      </c>
      <c r="J2875" s="1" t="s">
        <v>8754</v>
      </c>
    </row>
    <row r="2876" spans="1:10" x14ac:dyDescent="0.25">
      <c r="A2876" s="1" t="s">
        <v>8755</v>
      </c>
      <c r="B2876" s="2">
        <v>971077105</v>
      </c>
      <c r="C2876" s="2" t="s">
        <v>335</v>
      </c>
      <c r="D2876" s="4">
        <v>19869</v>
      </c>
      <c r="E2876" s="1" t="s">
        <v>12</v>
      </c>
      <c r="F2876" s="1" t="s">
        <v>222</v>
      </c>
      <c r="G2876" s="1" t="s">
        <v>3820</v>
      </c>
      <c r="H2876" s="1" t="s">
        <v>8756</v>
      </c>
      <c r="I2876" s="1">
        <v>388664.60553648003</v>
      </c>
      <c r="J2876" s="1" t="s">
        <v>8757</v>
      </c>
    </row>
    <row r="2877" spans="1:10" x14ac:dyDescent="0.25">
      <c r="A2877" s="1" t="s">
        <v>8758</v>
      </c>
      <c r="B2877" s="2">
        <v>744442646</v>
      </c>
      <c r="C2877" s="2" t="s">
        <v>203</v>
      </c>
      <c r="D2877" s="4">
        <v>27539.25</v>
      </c>
      <c r="E2877" s="1" t="s">
        <v>12</v>
      </c>
      <c r="F2877" s="1" t="s">
        <v>115</v>
      </c>
      <c r="G2877" s="1" t="s">
        <v>3820</v>
      </c>
      <c r="H2877" s="1" t="s">
        <v>8759</v>
      </c>
      <c r="I2877" s="1">
        <v>119291.8292928</v>
      </c>
      <c r="J2877" s="1" t="s">
        <v>8760</v>
      </c>
    </row>
    <row r="2878" spans="1:10" x14ac:dyDescent="0.25">
      <c r="A2878" s="1" t="s">
        <v>8761</v>
      </c>
      <c r="B2878" s="2">
        <v>54474771</v>
      </c>
      <c r="C2878" s="2" t="s">
        <v>250</v>
      </c>
      <c r="D2878" s="4">
        <v>18042.75</v>
      </c>
      <c r="E2878" s="1" t="s">
        <v>12</v>
      </c>
      <c r="F2878" s="1" t="s">
        <v>34</v>
      </c>
      <c r="G2878" s="1" t="s">
        <v>3820</v>
      </c>
      <c r="H2878" s="1" t="s">
        <v>8762</v>
      </c>
      <c r="I2878" s="1">
        <v>220004.46057299999</v>
      </c>
      <c r="J2878" s="1" t="s">
        <v>8763</v>
      </c>
    </row>
    <row r="2879" spans="1:10" x14ac:dyDescent="0.25">
      <c r="A2879" s="1" t="s">
        <v>8764</v>
      </c>
      <c r="B2879" s="2">
        <v>930899737</v>
      </c>
      <c r="C2879" s="2" t="s">
        <v>298</v>
      </c>
      <c r="D2879" s="4">
        <v>38131.5</v>
      </c>
      <c r="E2879" s="1" t="s">
        <v>12</v>
      </c>
      <c r="F2879" s="1" t="s">
        <v>774</v>
      </c>
      <c r="G2879" s="1" t="s">
        <v>3820</v>
      </c>
      <c r="H2879" s="1" t="s">
        <v>8765</v>
      </c>
      <c r="I2879" s="1">
        <v>84937.205337599997</v>
      </c>
      <c r="J2879" s="1" t="s">
        <v>8766</v>
      </c>
    </row>
    <row r="2880" spans="1:10" x14ac:dyDescent="0.25">
      <c r="A2880" s="1" t="s">
        <v>8767</v>
      </c>
      <c r="B2880" s="2">
        <v>663702178</v>
      </c>
      <c r="C2880" s="2" t="s">
        <v>92</v>
      </c>
      <c r="D2880" s="4">
        <v>29000.25</v>
      </c>
      <c r="E2880" s="1" t="s">
        <v>12</v>
      </c>
      <c r="F2880" s="1" t="s">
        <v>1610</v>
      </c>
      <c r="G2880" s="1" t="s">
        <v>3820</v>
      </c>
      <c r="H2880" s="1" t="s">
        <v>8768</v>
      </c>
      <c r="I2880" s="1">
        <v>87132.342704399998</v>
      </c>
      <c r="J2880" s="1" t="s">
        <v>8769</v>
      </c>
    </row>
    <row r="2881" spans="1:10" x14ac:dyDescent="0.25">
      <c r="A2881" s="1" t="s">
        <v>8770</v>
      </c>
      <c r="B2881" s="2">
        <v>934424206</v>
      </c>
      <c r="C2881" s="2" t="s">
        <v>162</v>
      </c>
      <c r="D2881" s="4">
        <v>15851.25</v>
      </c>
      <c r="E2881" s="1" t="s">
        <v>12</v>
      </c>
      <c r="F2881" s="1" t="s">
        <v>1277</v>
      </c>
      <c r="G2881" s="1" t="s">
        <v>3820</v>
      </c>
      <c r="H2881" s="1" t="s">
        <v>8771</v>
      </c>
      <c r="I2881" s="1">
        <v>17078.511760199999</v>
      </c>
      <c r="J2881" s="1" t="s">
        <v>8772</v>
      </c>
    </row>
    <row r="2882" spans="1:10" x14ac:dyDescent="0.25">
      <c r="A2882" s="1" t="s">
        <v>8773</v>
      </c>
      <c r="B2882" s="2">
        <v>948883528</v>
      </c>
      <c r="C2882" s="2" t="s">
        <v>226</v>
      </c>
      <c r="D2882" s="4">
        <v>31557</v>
      </c>
      <c r="E2882" s="1" t="s">
        <v>12</v>
      </c>
      <c r="F2882" s="1" t="s">
        <v>199</v>
      </c>
      <c r="G2882" s="1" t="s">
        <v>3820</v>
      </c>
      <c r="H2882" s="1" t="s">
        <v>8774</v>
      </c>
      <c r="I2882" s="1">
        <v>168820.58287710001</v>
      </c>
      <c r="J2882" s="1" t="s">
        <v>8775</v>
      </c>
    </row>
    <row r="2883" spans="1:10" x14ac:dyDescent="0.25">
      <c r="A2883" s="1" t="s">
        <v>8776</v>
      </c>
      <c r="B2883" s="2">
        <v>382079662</v>
      </c>
      <c r="C2883" s="2" t="s">
        <v>217</v>
      </c>
      <c r="D2883" s="4">
        <v>38496.75</v>
      </c>
      <c r="E2883" s="1" t="s">
        <v>12</v>
      </c>
      <c r="F2883" s="1" t="s">
        <v>654</v>
      </c>
      <c r="G2883" s="1" t="s">
        <v>3820</v>
      </c>
      <c r="H2883" s="1" t="s">
        <v>8777</v>
      </c>
      <c r="I2883" s="1">
        <v>271856.95358976</v>
      </c>
      <c r="J2883" s="1" t="s">
        <v>8778</v>
      </c>
    </row>
    <row r="2884" spans="1:10" x14ac:dyDescent="0.25">
      <c r="A2884" s="1" t="s">
        <v>8779</v>
      </c>
      <c r="B2884" s="2">
        <v>200545516</v>
      </c>
      <c r="C2884" s="2" t="s">
        <v>23</v>
      </c>
      <c r="D2884" s="4">
        <v>15486</v>
      </c>
      <c r="E2884" s="1" t="s">
        <v>12</v>
      </c>
      <c r="F2884" s="1" t="s">
        <v>48</v>
      </c>
      <c r="G2884" s="1" t="s">
        <v>3820</v>
      </c>
      <c r="H2884" s="1" t="s">
        <v>8780</v>
      </c>
      <c r="I2884" s="1">
        <v>499085.9934186</v>
      </c>
      <c r="J2884" s="1" t="s">
        <v>8781</v>
      </c>
    </row>
    <row r="2885" spans="1:10" x14ac:dyDescent="0.25">
      <c r="A2885" s="1" t="s">
        <v>8782</v>
      </c>
      <c r="B2885" s="2">
        <v>840468399</v>
      </c>
      <c r="C2885" s="2" t="s">
        <v>154</v>
      </c>
      <c r="D2885" s="4">
        <v>29730.75</v>
      </c>
      <c r="E2885" s="1" t="s">
        <v>12</v>
      </c>
      <c r="F2885" s="1" t="s">
        <v>487</v>
      </c>
      <c r="G2885" s="1" t="s">
        <v>3820</v>
      </c>
      <c r="H2885" s="1" t="s">
        <v>4658</v>
      </c>
      <c r="I2885" s="1" t="s">
        <v>4658</v>
      </c>
      <c r="J2885" s="1" t="s">
        <v>8783</v>
      </c>
    </row>
    <row r="2886" spans="1:10" x14ac:dyDescent="0.25">
      <c r="A2886" s="1" t="s">
        <v>8784</v>
      </c>
      <c r="B2886" s="2">
        <v>969029741</v>
      </c>
      <c r="C2886" s="2" t="s">
        <v>309</v>
      </c>
      <c r="D2886" s="4">
        <v>27904.5</v>
      </c>
      <c r="E2886" s="1" t="s">
        <v>12</v>
      </c>
      <c r="F2886" s="1" t="s">
        <v>1840</v>
      </c>
      <c r="G2886" s="1" t="s">
        <v>3820</v>
      </c>
      <c r="H2886" s="1" t="s">
        <v>8785</v>
      </c>
      <c r="I2886" s="1">
        <v>102569.286521</v>
      </c>
      <c r="J2886" s="1" t="s">
        <v>8786</v>
      </c>
    </row>
    <row r="2887" spans="1:10" x14ac:dyDescent="0.25">
      <c r="A2887" s="1" t="s">
        <v>8787</v>
      </c>
      <c r="B2887" s="2">
        <v>508746778</v>
      </c>
      <c r="C2887" s="2" t="s">
        <v>28</v>
      </c>
      <c r="D2887" s="4">
        <v>32652.75</v>
      </c>
      <c r="E2887" s="1" t="s">
        <v>12</v>
      </c>
      <c r="F2887" s="1" t="s">
        <v>557</v>
      </c>
      <c r="G2887" s="1" t="s">
        <v>3820</v>
      </c>
      <c r="H2887" s="1" t="s">
        <v>8788</v>
      </c>
      <c r="I2887" s="1">
        <v>526487.51478960004</v>
      </c>
      <c r="J2887" s="1" t="s">
        <v>8789</v>
      </c>
    </row>
    <row r="2888" spans="1:10" x14ac:dyDescent="0.25">
      <c r="A2888" s="1" t="s">
        <v>8790</v>
      </c>
      <c r="B2888" s="2">
        <v>739411332</v>
      </c>
      <c r="C2888" s="2" t="s">
        <v>203</v>
      </c>
      <c r="D2888" s="4">
        <v>27539.25</v>
      </c>
      <c r="E2888" s="1" t="s">
        <v>12</v>
      </c>
      <c r="F2888" s="1" t="s">
        <v>1799</v>
      </c>
      <c r="G2888" s="1" t="s">
        <v>3820</v>
      </c>
      <c r="H2888" s="1" t="s">
        <v>8791</v>
      </c>
      <c r="I2888" s="1">
        <v>46246.050420480002</v>
      </c>
      <c r="J2888" s="1" t="s">
        <v>8792</v>
      </c>
    </row>
    <row r="2889" spans="1:10" x14ac:dyDescent="0.25">
      <c r="A2889" s="1" t="s">
        <v>8793</v>
      </c>
      <c r="B2889" s="2">
        <v>3816115</v>
      </c>
      <c r="C2889" s="2" t="s">
        <v>18</v>
      </c>
      <c r="D2889" s="4">
        <v>33018</v>
      </c>
      <c r="E2889" s="1" t="s">
        <v>12</v>
      </c>
      <c r="F2889" s="1" t="s">
        <v>1789</v>
      </c>
      <c r="G2889" s="1" t="s">
        <v>3820</v>
      </c>
      <c r="H2889" s="1" t="s">
        <v>8794</v>
      </c>
      <c r="I2889" s="1">
        <v>79108.502432959998</v>
      </c>
      <c r="J2889" s="1" t="s">
        <v>8795</v>
      </c>
    </row>
    <row r="2890" spans="1:10" x14ac:dyDescent="0.25">
      <c r="A2890" s="1" t="s">
        <v>8796</v>
      </c>
      <c r="B2890" s="2">
        <v>156648886</v>
      </c>
      <c r="C2890" s="2" t="s">
        <v>162</v>
      </c>
      <c r="D2890" s="4">
        <v>15851.25</v>
      </c>
      <c r="E2890" s="1" t="s">
        <v>12</v>
      </c>
      <c r="F2890" s="1" t="s">
        <v>399</v>
      </c>
      <c r="G2890" s="1" t="s">
        <v>3820</v>
      </c>
      <c r="H2890" s="1" t="s">
        <v>8797</v>
      </c>
      <c r="I2890" s="1">
        <v>63034.685028</v>
      </c>
      <c r="J2890" s="1" t="s">
        <v>8798</v>
      </c>
    </row>
    <row r="2891" spans="1:10" x14ac:dyDescent="0.25">
      <c r="A2891" s="1" t="s">
        <v>8799</v>
      </c>
      <c r="B2891" s="2">
        <v>43787692</v>
      </c>
      <c r="C2891" s="2" t="s">
        <v>92</v>
      </c>
      <c r="D2891" s="4">
        <v>29000.25</v>
      </c>
      <c r="E2891" s="1" t="s">
        <v>12</v>
      </c>
      <c r="F2891" s="1" t="s">
        <v>102</v>
      </c>
      <c r="G2891" s="1" t="s">
        <v>3820</v>
      </c>
      <c r="H2891" s="1" t="s">
        <v>8800</v>
      </c>
      <c r="I2891" s="1">
        <v>31254.956460000001</v>
      </c>
      <c r="J2891" s="1" t="s">
        <v>8801</v>
      </c>
    </row>
    <row r="2892" spans="1:10" x14ac:dyDescent="0.25">
      <c r="A2892" s="1" t="s">
        <v>8052</v>
      </c>
      <c r="B2892" s="2">
        <v>523976534</v>
      </c>
      <c r="C2892" s="2" t="s">
        <v>380</v>
      </c>
      <c r="D2892" s="4">
        <v>14390.25</v>
      </c>
      <c r="E2892" s="1" t="s">
        <v>12</v>
      </c>
      <c r="F2892" s="1" t="s">
        <v>115</v>
      </c>
      <c r="G2892" s="1" t="s">
        <v>3820</v>
      </c>
      <c r="H2892" s="1" t="s">
        <v>8802</v>
      </c>
      <c r="I2892" s="1">
        <v>155041.78292736001</v>
      </c>
      <c r="J2892" s="1" t="s">
        <v>8803</v>
      </c>
    </row>
    <row r="2893" spans="1:10" x14ac:dyDescent="0.25">
      <c r="A2893" s="1" t="s">
        <v>8804</v>
      </c>
      <c r="B2893" s="2">
        <v>44902450</v>
      </c>
      <c r="C2893" s="2" t="s">
        <v>23</v>
      </c>
      <c r="D2893" s="4">
        <v>15486</v>
      </c>
      <c r="E2893" s="1" t="s">
        <v>12</v>
      </c>
      <c r="F2893" s="1" t="s">
        <v>366</v>
      </c>
      <c r="G2893" s="1" t="s">
        <v>3820</v>
      </c>
      <c r="H2893" s="1" t="s">
        <v>8805</v>
      </c>
      <c r="I2893" s="1">
        <v>240473.73720167999</v>
      </c>
      <c r="J2893" s="1" t="s">
        <v>8806</v>
      </c>
    </row>
    <row r="2894" spans="1:10" x14ac:dyDescent="0.25">
      <c r="A2894" s="1" t="s">
        <v>8807</v>
      </c>
      <c r="B2894" s="2">
        <v>790391249</v>
      </c>
      <c r="C2894" s="2" t="s">
        <v>221</v>
      </c>
      <c r="D2894" s="4">
        <v>33748.5</v>
      </c>
      <c r="E2894" s="1" t="s">
        <v>12</v>
      </c>
      <c r="F2894" s="1" t="s">
        <v>885</v>
      </c>
      <c r="G2894" s="1" t="s">
        <v>3820</v>
      </c>
      <c r="H2894" s="1" t="s">
        <v>8808</v>
      </c>
      <c r="I2894" s="1">
        <v>144412.23726160001</v>
      </c>
      <c r="J2894" s="1" t="s">
        <v>8809</v>
      </c>
    </row>
    <row r="2895" spans="1:10" x14ac:dyDescent="0.25">
      <c r="A2895" s="1" t="s">
        <v>8810</v>
      </c>
      <c r="B2895" s="2">
        <v>930170526</v>
      </c>
      <c r="C2895" s="2" t="s">
        <v>82</v>
      </c>
      <c r="D2895" s="4">
        <v>16947</v>
      </c>
      <c r="E2895" s="1" t="s">
        <v>12</v>
      </c>
      <c r="F2895" s="1" t="s">
        <v>574</v>
      </c>
      <c r="G2895" s="1" t="s">
        <v>3820</v>
      </c>
      <c r="H2895" s="1" t="s">
        <v>8811</v>
      </c>
      <c r="I2895" s="1">
        <v>90388.312296450007</v>
      </c>
      <c r="J2895" s="1" t="s">
        <v>8812</v>
      </c>
    </row>
    <row r="2896" spans="1:10" x14ac:dyDescent="0.25">
      <c r="A2896" s="1" t="s">
        <v>8813</v>
      </c>
      <c r="B2896" s="2">
        <v>934687474</v>
      </c>
      <c r="C2896" s="2" t="s">
        <v>43</v>
      </c>
      <c r="D2896" s="4">
        <v>36670.5</v>
      </c>
      <c r="E2896" s="1" t="s">
        <v>12</v>
      </c>
      <c r="F2896" s="1" t="s">
        <v>251</v>
      </c>
      <c r="G2896" s="1" t="s">
        <v>3820</v>
      </c>
      <c r="H2896" s="1" t="s">
        <v>8814</v>
      </c>
      <c r="I2896" s="1">
        <v>200144.93301770001</v>
      </c>
      <c r="J2896" s="1" t="s">
        <v>8815</v>
      </c>
    </row>
    <row r="2897" spans="1:10" x14ac:dyDescent="0.25">
      <c r="A2897" s="1" t="s">
        <v>8816</v>
      </c>
      <c r="B2897" s="2">
        <v>776956544</v>
      </c>
      <c r="C2897" s="2" t="s">
        <v>203</v>
      </c>
      <c r="D2897" s="4">
        <v>27539.25</v>
      </c>
      <c r="E2897" s="1" t="s">
        <v>12</v>
      </c>
      <c r="F2897" s="1" t="s">
        <v>48</v>
      </c>
      <c r="G2897" s="1" t="s">
        <v>3820</v>
      </c>
      <c r="H2897" s="1" t="s">
        <v>8817</v>
      </c>
      <c r="I2897" s="1">
        <v>722446.37609759998</v>
      </c>
      <c r="J2897" s="1" t="s">
        <v>8818</v>
      </c>
    </row>
    <row r="2898" spans="1:10" x14ac:dyDescent="0.25">
      <c r="A2898" s="1" t="s">
        <v>8819</v>
      </c>
      <c r="B2898" s="2">
        <v>743758298</v>
      </c>
      <c r="C2898" s="2" t="s">
        <v>87</v>
      </c>
      <c r="D2898" s="4">
        <v>16581.75</v>
      </c>
      <c r="E2898" s="1" t="s">
        <v>12</v>
      </c>
      <c r="F2898" s="1" t="s">
        <v>574</v>
      </c>
      <c r="G2898" s="1" t="s">
        <v>3820</v>
      </c>
      <c r="H2898" s="1" t="s">
        <v>8820</v>
      </c>
      <c r="I2898" s="1">
        <v>789564.19934231997</v>
      </c>
      <c r="J2898" s="1" t="s">
        <v>8821</v>
      </c>
    </row>
    <row r="2899" spans="1:10" x14ac:dyDescent="0.25">
      <c r="A2899" s="1" t="s">
        <v>8822</v>
      </c>
      <c r="B2899" s="2">
        <v>406401047</v>
      </c>
      <c r="C2899" s="2" t="s">
        <v>134</v>
      </c>
      <c r="D2899" s="4">
        <v>37401</v>
      </c>
      <c r="E2899" s="1" t="s">
        <v>12</v>
      </c>
      <c r="F2899" s="1" t="s">
        <v>39</v>
      </c>
      <c r="G2899" s="1" t="s">
        <v>3820</v>
      </c>
      <c r="H2899" s="1" t="s">
        <v>8823</v>
      </c>
      <c r="I2899" s="1">
        <v>52068.168316800002</v>
      </c>
      <c r="J2899" s="1" t="s">
        <v>8824</v>
      </c>
    </row>
    <row r="2900" spans="1:10" x14ac:dyDescent="0.25">
      <c r="A2900" s="1" t="s">
        <v>8825</v>
      </c>
      <c r="B2900" s="2">
        <v>932995365</v>
      </c>
      <c r="C2900" s="2" t="s">
        <v>862</v>
      </c>
      <c r="D2900" s="4">
        <v>24617.25</v>
      </c>
      <c r="E2900" s="1" t="s">
        <v>12</v>
      </c>
      <c r="F2900" s="1" t="s">
        <v>208</v>
      </c>
      <c r="G2900" s="1" t="s">
        <v>3820</v>
      </c>
      <c r="H2900" s="1" t="s">
        <v>8826</v>
      </c>
      <c r="I2900" s="1">
        <v>343841.20929600002</v>
      </c>
      <c r="J2900" s="1" t="s">
        <v>8827</v>
      </c>
    </row>
    <row r="2901" spans="1:10" x14ac:dyDescent="0.25">
      <c r="A2901" s="1" t="s">
        <v>8828</v>
      </c>
      <c r="B2901" s="2">
        <v>212106903</v>
      </c>
      <c r="C2901" s="2" t="s">
        <v>498</v>
      </c>
      <c r="D2901" s="4">
        <v>37766.25</v>
      </c>
      <c r="E2901" s="1" t="s">
        <v>12</v>
      </c>
      <c r="F2901" s="1" t="s">
        <v>870</v>
      </c>
      <c r="G2901" s="1" t="s">
        <v>3820</v>
      </c>
      <c r="H2901" s="1" t="s">
        <v>8829</v>
      </c>
      <c r="I2901" s="1">
        <v>598986.51951599994</v>
      </c>
      <c r="J2901" s="1" t="s">
        <v>8830</v>
      </c>
    </row>
    <row r="2902" spans="1:10" x14ac:dyDescent="0.25">
      <c r="A2902" s="1" t="s">
        <v>8831</v>
      </c>
      <c r="B2902" s="2">
        <v>704101225</v>
      </c>
      <c r="C2902" s="2" t="s">
        <v>134</v>
      </c>
      <c r="D2902" s="4">
        <v>37401</v>
      </c>
      <c r="E2902" s="1" t="s">
        <v>12</v>
      </c>
      <c r="F2902" s="1" t="s">
        <v>58</v>
      </c>
      <c r="G2902" s="1" t="s">
        <v>3820</v>
      </c>
      <c r="H2902" s="1" t="s">
        <v>8832</v>
      </c>
      <c r="I2902" s="1">
        <v>948406.18154831999</v>
      </c>
      <c r="J2902" s="1" t="s">
        <v>8833</v>
      </c>
    </row>
    <row r="2903" spans="1:10" x14ac:dyDescent="0.25">
      <c r="A2903" s="1" t="s">
        <v>8834</v>
      </c>
      <c r="B2903" s="2">
        <v>911205536</v>
      </c>
      <c r="C2903" s="2" t="s">
        <v>114</v>
      </c>
      <c r="D2903" s="4">
        <v>20599.5</v>
      </c>
      <c r="E2903" s="1" t="s">
        <v>12</v>
      </c>
      <c r="F2903" s="1" t="s">
        <v>204</v>
      </c>
      <c r="G2903" s="1" t="s">
        <v>3820</v>
      </c>
      <c r="H2903" s="1" t="s">
        <v>8835</v>
      </c>
      <c r="I2903" s="1">
        <v>138505.1884704</v>
      </c>
      <c r="J2903" s="1" t="s">
        <v>8836</v>
      </c>
    </row>
    <row r="2904" spans="1:10" x14ac:dyDescent="0.25">
      <c r="A2904" s="1" t="s">
        <v>8837</v>
      </c>
      <c r="B2904" s="2">
        <v>417089165</v>
      </c>
      <c r="C2904" s="2" t="s">
        <v>322</v>
      </c>
      <c r="D2904" s="4">
        <v>26443.5</v>
      </c>
      <c r="E2904" s="1" t="s">
        <v>12</v>
      </c>
      <c r="F2904" s="1" t="s">
        <v>569</v>
      </c>
      <c r="G2904" s="1" t="s">
        <v>3820</v>
      </c>
      <c r="H2904" s="1" t="s">
        <v>8838</v>
      </c>
      <c r="I2904" s="1">
        <v>223033.285692</v>
      </c>
      <c r="J2904" s="1" t="s">
        <v>8839</v>
      </c>
    </row>
    <row r="2905" spans="1:10" x14ac:dyDescent="0.25">
      <c r="A2905" s="1" t="s">
        <v>8840</v>
      </c>
      <c r="B2905" s="2">
        <v>760479632</v>
      </c>
      <c r="C2905" s="2" t="s">
        <v>101</v>
      </c>
      <c r="D2905" s="4">
        <v>19138.5</v>
      </c>
      <c r="E2905" s="1" t="s">
        <v>12</v>
      </c>
      <c r="F2905" s="1" t="s">
        <v>1536</v>
      </c>
      <c r="G2905" s="1" t="s">
        <v>3820</v>
      </c>
      <c r="H2905" s="1" t="s">
        <v>8841</v>
      </c>
      <c r="I2905" s="1">
        <v>237592.46871360001</v>
      </c>
      <c r="J2905" s="1" t="s">
        <v>8842</v>
      </c>
    </row>
    <row r="2906" spans="1:10" x14ac:dyDescent="0.25">
      <c r="A2906" s="1" t="s">
        <v>8843</v>
      </c>
      <c r="B2906" s="2">
        <v>700293659</v>
      </c>
      <c r="C2906" s="2" t="s">
        <v>606</v>
      </c>
      <c r="D2906" s="4">
        <v>23886.75</v>
      </c>
      <c r="E2906" s="1" t="s">
        <v>12</v>
      </c>
      <c r="F2906" s="1" t="s">
        <v>336</v>
      </c>
      <c r="G2906" s="1" t="s">
        <v>3820</v>
      </c>
      <c r="H2906" s="1" t="s">
        <v>8844</v>
      </c>
      <c r="I2906" s="1">
        <v>692422.22429160005</v>
      </c>
      <c r="J2906" s="1" t="s">
        <v>8845</v>
      </c>
    </row>
    <row r="2907" spans="1:10" x14ac:dyDescent="0.25">
      <c r="A2907" s="1" t="s">
        <v>8846</v>
      </c>
      <c r="B2907" s="2">
        <v>859532110</v>
      </c>
      <c r="C2907" s="2" t="s">
        <v>180</v>
      </c>
      <c r="D2907" s="4">
        <v>35940</v>
      </c>
      <c r="E2907" s="1" t="s">
        <v>12</v>
      </c>
      <c r="F2907" s="1" t="s">
        <v>204</v>
      </c>
      <c r="G2907" s="1" t="s">
        <v>3820</v>
      </c>
      <c r="H2907" s="1" t="s">
        <v>8847</v>
      </c>
      <c r="I2907" s="1">
        <v>58711.741532400003</v>
      </c>
      <c r="J2907" s="1" t="s">
        <v>8848</v>
      </c>
    </row>
    <row r="2908" spans="1:10" x14ac:dyDescent="0.25">
      <c r="A2908" s="1" t="s">
        <v>8849</v>
      </c>
      <c r="B2908" s="2">
        <v>785496028</v>
      </c>
      <c r="C2908" s="2" t="s">
        <v>28</v>
      </c>
      <c r="D2908" s="4">
        <v>32652.75</v>
      </c>
      <c r="E2908" s="1" t="s">
        <v>12</v>
      </c>
      <c r="F2908" s="1" t="s">
        <v>509</v>
      </c>
      <c r="G2908" s="1" t="s">
        <v>3820</v>
      </c>
      <c r="H2908" s="1" t="s">
        <v>8850</v>
      </c>
      <c r="I2908" s="1">
        <v>35397.344314800001</v>
      </c>
      <c r="J2908" s="1" t="s">
        <v>8851</v>
      </c>
    </row>
    <row r="2909" spans="1:10" x14ac:dyDescent="0.25">
      <c r="A2909" s="1" t="s">
        <v>8852</v>
      </c>
      <c r="B2909" s="2">
        <v>467301386</v>
      </c>
      <c r="C2909" s="2" t="s">
        <v>221</v>
      </c>
      <c r="D2909" s="4">
        <v>33748.5</v>
      </c>
      <c r="E2909" s="1" t="s">
        <v>12</v>
      </c>
      <c r="F2909" s="1" t="s">
        <v>1469</v>
      </c>
      <c r="G2909" s="1" t="s">
        <v>3820</v>
      </c>
      <c r="H2909" s="1" t="s">
        <v>8853</v>
      </c>
      <c r="I2909" s="1">
        <v>518543.74902330001</v>
      </c>
      <c r="J2909" s="1" t="s">
        <v>6879</v>
      </c>
    </row>
    <row r="2910" spans="1:10" x14ac:dyDescent="0.25">
      <c r="A2910" s="1" t="s">
        <v>8854</v>
      </c>
      <c r="B2910" s="2">
        <v>176770758</v>
      </c>
      <c r="C2910" s="2" t="s">
        <v>226</v>
      </c>
      <c r="D2910" s="4">
        <v>31557</v>
      </c>
      <c r="E2910" s="1" t="s">
        <v>12</v>
      </c>
      <c r="F2910" s="1" t="s">
        <v>1576</v>
      </c>
      <c r="G2910" s="1" t="s">
        <v>3820</v>
      </c>
      <c r="H2910" s="1" t="s">
        <v>8855</v>
      </c>
      <c r="I2910" s="1">
        <v>203354.36367300001</v>
      </c>
      <c r="J2910" s="1" t="s">
        <v>8856</v>
      </c>
    </row>
    <row r="2911" spans="1:10" x14ac:dyDescent="0.25">
      <c r="A2911" s="1" t="s">
        <v>8857</v>
      </c>
      <c r="B2911" s="2">
        <v>595680202</v>
      </c>
      <c r="C2911" s="2" t="s">
        <v>87</v>
      </c>
      <c r="D2911" s="4">
        <v>16581.75</v>
      </c>
      <c r="E2911" s="1" t="s">
        <v>12</v>
      </c>
      <c r="F2911" s="1" t="s">
        <v>83</v>
      </c>
      <c r="G2911" s="1" t="s">
        <v>3820</v>
      </c>
      <c r="H2911" s="1" t="s">
        <v>8858</v>
      </c>
      <c r="I2911" s="1">
        <v>859062.7206</v>
      </c>
      <c r="J2911" s="1" t="s">
        <v>8859</v>
      </c>
    </row>
    <row r="2912" spans="1:10" x14ac:dyDescent="0.25">
      <c r="A2912" s="1" t="s">
        <v>8860</v>
      </c>
      <c r="B2912" s="2">
        <v>147534688</v>
      </c>
      <c r="C2912" s="2" t="s">
        <v>281</v>
      </c>
      <c r="D2912" s="4">
        <v>21695.25</v>
      </c>
      <c r="E2912" s="1" t="s">
        <v>12</v>
      </c>
      <c r="F2912" s="1" t="s">
        <v>1695</v>
      </c>
      <c r="G2912" s="1" t="s">
        <v>3820</v>
      </c>
      <c r="H2912" s="1" t="s">
        <v>8861</v>
      </c>
      <c r="I2912" s="1">
        <v>138701.7982056</v>
      </c>
      <c r="J2912" s="1" t="s">
        <v>8862</v>
      </c>
    </row>
    <row r="2913" spans="1:11" x14ac:dyDescent="0.25">
      <c r="A2913" s="1" t="s">
        <v>8863</v>
      </c>
      <c r="B2913" s="2">
        <v>900456904</v>
      </c>
      <c r="C2913" s="2" t="s">
        <v>556</v>
      </c>
      <c r="D2913" s="4">
        <v>27174</v>
      </c>
      <c r="E2913" s="1" t="s">
        <v>12</v>
      </c>
      <c r="F2913" s="1" t="s">
        <v>870</v>
      </c>
      <c r="G2913" s="1" t="s">
        <v>3820</v>
      </c>
      <c r="H2913" s="1" t="s">
        <v>8864</v>
      </c>
      <c r="I2913" s="1">
        <v>14849.1370092</v>
      </c>
      <c r="J2913" s="1" t="s">
        <v>8865</v>
      </c>
    </row>
    <row r="2914" spans="1:11" x14ac:dyDescent="0.25">
      <c r="A2914" s="1" t="s">
        <v>8866</v>
      </c>
      <c r="B2914" s="2">
        <v>543580109</v>
      </c>
      <c r="C2914" s="2" t="s">
        <v>322</v>
      </c>
      <c r="D2914" s="4">
        <v>26443.5</v>
      </c>
      <c r="E2914" s="1" t="s">
        <v>12</v>
      </c>
      <c r="F2914" s="1" t="s">
        <v>208</v>
      </c>
      <c r="G2914" s="1" t="s">
        <v>3820</v>
      </c>
      <c r="H2914" s="1" t="s">
        <v>8867</v>
      </c>
      <c r="I2914" s="1">
        <v>95313.466737719995</v>
      </c>
      <c r="J2914" s="1" t="s">
        <v>8868</v>
      </c>
      <c r="K2914" s="7">
        <f>MAX(D2:D2941)</f>
        <v>38496.75</v>
      </c>
    </row>
    <row r="2915" spans="1:11" x14ac:dyDescent="0.25">
      <c r="A2915" s="1" t="s">
        <v>8869</v>
      </c>
      <c r="B2915" s="2">
        <v>475998423</v>
      </c>
      <c r="C2915" s="2" t="s">
        <v>250</v>
      </c>
      <c r="D2915" s="4">
        <v>18042.75</v>
      </c>
      <c r="E2915" s="1" t="s">
        <v>12</v>
      </c>
      <c r="F2915" s="1" t="s">
        <v>1304</v>
      </c>
      <c r="G2915" s="1" t="s">
        <v>3820</v>
      </c>
      <c r="H2915" s="1" t="s">
        <v>8870</v>
      </c>
      <c r="I2915" s="1">
        <v>109621.71357984</v>
      </c>
      <c r="J2915" s="1" t="s">
        <v>8871</v>
      </c>
    </row>
    <row r="2916" spans="1:11" x14ac:dyDescent="0.25">
      <c r="A2916" s="1" t="s">
        <v>5293</v>
      </c>
      <c r="B2916" s="2">
        <v>661870122</v>
      </c>
      <c r="C2916" s="2" t="s">
        <v>513</v>
      </c>
      <c r="D2916" s="4">
        <v>32287.5</v>
      </c>
      <c r="E2916" s="1" t="s">
        <v>12</v>
      </c>
      <c r="F2916" s="1" t="s">
        <v>807</v>
      </c>
      <c r="G2916" s="1" t="s">
        <v>3820</v>
      </c>
      <c r="H2916" s="1" t="s">
        <v>8872</v>
      </c>
      <c r="I2916" s="1">
        <v>166293.528012</v>
      </c>
      <c r="J2916" s="1" t="s">
        <v>8873</v>
      </c>
    </row>
    <row r="2917" spans="1:11" x14ac:dyDescent="0.25">
      <c r="A2917" s="1" t="s">
        <v>8874</v>
      </c>
      <c r="B2917" s="2">
        <v>964074906</v>
      </c>
      <c r="C2917" s="2" t="s">
        <v>273</v>
      </c>
      <c r="D2917" s="4">
        <v>20964.75</v>
      </c>
      <c r="E2917" s="1" t="s">
        <v>12</v>
      </c>
      <c r="F2917" s="1" t="s">
        <v>1336</v>
      </c>
      <c r="G2917" s="1" t="s">
        <v>3820</v>
      </c>
      <c r="H2917" s="1" t="s">
        <v>8875</v>
      </c>
      <c r="I2917" s="1">
        <v>45883.632960000003</v>
      </c>
      <c r="J2917" s="1" t="s">
        <v>8876</v>
      </c>
    </row>
    <row r="2918" spans="1:11" x14ac:dyDescent="0.25">
      <c r="A2918" s="1" t="s">
        <v>8877</v>
      </c>
      <c r="B2918" s="2">
        <v>518406085</v>
      </c>
      <c r="C2918" s="2" t="s">
        <v>298</v>
      </c>
      <c r="D2918" s="4">
        <v>38131.5</v>
      </c>
      <c r="E2918" s="1" t="s">
        <v>12</v>
      </c>
      <c r="F2918" s="1" t="s">
        <v>1400</v>
      </c>
      <c r="G2918" s="1" t="s">
        <v>3820</v>
      </c>
      <c r="H2918" s="1" t="s">
        <v>8878</v>
      </c>
      <c r="I2918" s="1">
        <v>21098.59272864</v>
      </c>
      <c r="J2918" s="1" t="s">
        <v>157</v>
      </c>
    </row>
    <row r="2919" spans="1:11" x14ac:dyDescent="0.25">
      <c r="A2919" s="1" t="s">
        <v>8879</v>
      </c>
      <c r="B2919" s="2">
        <v>695447801</v>
      </c>
      <c r="C2919" s="2" t="s">
        <v>38</v>
      </c>
      <c r="D2919" s="4">
        <v>21330</v>
      </c>
      <c r="E2919" s="1" t="s">
        <v>12</v>
      </c>
      <c r="F2919" s="1" t="s">
        <v>569</v>
      </c>
      <c r="G2919" s="1" t="s">
        <v>3820</v>
      </c>
      <c r="H2919" s="1" t="s">
        <v>8880</v>
      </c>
      <c r="I2919" s="1">
        <v>18320.590660680002</v>
      </c>
      <c r="J2919" s="1" t="s">
        <v>8881</v>
      </c>
    </row>
    <row r="2920" spans="1:11" x14ac:dyDescent="0.25">
      <c r="A2920" s="1" t="s">
        <v>8882</v>
      </c>
      <c r="B2920" s="2">
        <v>70992498</v>
      </c>
      <c r="C2920" s="2" t="s">
        <v>129</v>
      </c>
      <c r="D2920" s="4">
        <v>15120.75</v>
      </c>
      <c r="E2920" s="1" t="s">
        <v>12</v>
      </c>
      <c r="F2920" s="1" t="s">
        <v>190</v>
      </c>
      <c r="G2920" s="1" t="s">
        <v>3820</v>
      </c>
      <c r="H2920" s="1" t="s">
        <v>8883</v>
      </c>
      <c r="I2920" s="1">
        <v>292022.42135040002</v>
      </c>
      <c r="J2920" s="1" t="s">
        <v>8884</v>
      </c>
    </row>
    <row r="2921" spans="1:11" x14ac:dyDescent="0.25">
      <c r="A2921" s="1" t="s">
        <v>8885</v>
      </c>
      <c r="B2921" s="2">
        <v>992552173</v>
      </c>
      <c r="C2921" s="2" t="s">
        <v>479</v>
      </c>
      <c r="D2921" s="4">
        <v>33383.25</v>
      </c>
      <c r="E2921" s="1" t="s">
        <v>12</v>
      </c>
      <c r="F2921" s="1" t="s">
        <v>951</v>
      </c>
      <c r="G2921" s="1" t="s">
        <v>3820</v>
      </c>
      <c r="H2921" s="1" t="s">
        <v>8886</v>
      </c>
      <c r="I2921" s="1">
        <v>80390.778004799999</v>
      </c>
      <c r="J2921" s="1" t="s">
        <v>8887</v>
      </c>
    </row>
    <row r="2922" spans="1:11" x14ac:dyDescent="0.25">
      <c r="A2922" s="1" t="s">
        <v>8888</v>
      </c>
      <c r="B2922" s="2">
        <v>498794082</v>
      </c>
      <c r="C2922" s="2" t="s">
        <v>67</v>
      </c>
      <c r="D2922" s="4">
        <v>23156.25</v>
      </c>
      <c r="E2922" s="1" t="s">
        <v>12</v>
      </c>
      <c r="F2922" s="1" t="s">
        <v>130</v>
      </c>
      <c r="G2922" s="1" t="s">
        <v>3820</v>
      </c>
      <c r="H2922" s="1" t="s">
        <v>8889</v>
      </c>
      <c r="I2922" s="1">
        <v>60248.960486399999</v>
      </c>
      <c r="J2922" s="1" t="s">
        <v>1981</v>
      </c>
    </row>
    <row r="2923" spans="1:11" x14ac:dyDescent="0.25">
      <c r="A2923" s="1" t="s">
        <v>8890</v>
      </c>
      <c r="B2923" s="2">
        <v>46729591</v>
      </c>
      <c r="C2923" s="2" t="s">
        <v>167</v>
      </c>
      <c r="D2923" s="4">
        <v>18773.25</v>
      </c>
      <c r="E2923" s="1" t="s">
        <v>12</v>
      </c>
      <c r="F2923" s="1" t="s">
        <v>794</v>
      </c>
      <c r="G2923" s="1" t="s">
        <v>3820</v>
      </c>
      <c r="H2923" s="1" t="s">
        <v>8891</v>
      </c>
      <c r="I2923" s="1">
        <v>333264.03213915002</v>
      </c>
      <c r="J2923" s="1" t="s">
        <v>8892</v>
      </c>
    </row>
    <row r="2924" spans="1:11" x14ac:dyDescent="0.25">
      <c r="A2924" s="1" t="s">
        <v>8893</v>
      </c>
      <c r="B2924" s="2">
        <v>414415630</v>
      </c>
      <c r="C2924" s="2" t="s">
        <v>52</v>
      </c>
      <c r="D2924" s="4">
        <v>20234.25</v>
      </c>
      <c r="E2924" s="1" t="s">
        <v>12</v>
      </c>
      <c r="F2924" s="1" t="s">
        <v>1197</v>
      </c>
      <c r="G2924" s="1" t="s">
        <v>3820</v>
      </c>
      <c r="H2924" s="1" t="s">
        <v>8894</v>
      </c>
      <c r="I2924" s="1">
        <v>21104.14468338</v>
      </c>
      <c r="J2924" s="1" t="s">
        <v>8895</v>
      </c>
    </row>
    <row r="2925" spans="1:11" x14ac:dyDescent="0.25">
      <c r="A2925" s="1" t="s">
        <v>8896</v>
      </c>
      <c r="B2925" s="2">
        <v>893095503</v>
      </c>
      <c r="C2925" s="2" t="s">
        <v>167</v>
      </c>
      <c r="D2925" s="4">
        <v>18773.25</v>
      </c>
      <c r="E2925" s="1" t="s">
        <v>12</v>
      </c>
      <c r="F2925" s="1" t="s">
        <v>1197</v>
      </c>
      <c r="G2925" s="1" t="s">
        <v>3820</v>
      </c>
      <c r="H2925" s="1" t="s">
        <v>8897</v>
      </c>
      <c r="I2925" s="1">
        <v>144149.23464479999</v>
      </c>
      <c r="J2925" s="1" t="s">
        <v>8898</v>
      </c>
    </row>
    <row r="2926" spans="1:11" x14ac:dyDescent="0.25">
      <c r="A2926" s="1" t="s">
        <v>8899</v>
      </c>
      <c r="B2926" s="2">
        <v>900259264</v>
      </c>
      <c r="C2926" s="2" t="s">
        <v>72</v>
      </c>
      <c r="D2926" s="4">
        <v>34844.25</v>
      </c>
      <c r="E2926" s="1" t="s">
        <v>12</v>
      </c>
      <c r="F2926" s="1" t="s">
        <v>19</v>
      </c>
      <c r="G2926" s="1" t="s">
        <v>3820</v>
      </c>
      <c r="H2926" s="1" t="s">
        <v>8900</v>
      </c>
      <c r="I2926" s="1">
        <v>203054.34817919999</v>
      </c>
      <c r="J2926" s="1" t="s">
        <v>8901</v>
      </c>
    </row>
    <row r="2927" spans="1:11" x14ac:dyDescent="0.25">
      <c r="A2927" s="1" t="s">
        <v>8902</v>
      </c>
      <c r="B2927" s="2">
        <v>935349309</v>
      </c>
      <c r="C2927" s="2" t="s">
        <v>162</v>
      </c>
      <c r="D2927" s="4">
        <v>15851.25</v>
      </c>
      <c r="E2927" s="1" t="s">
        <v>12</v>
      </c>
      <c r="F2927" s="1" t="s">
        <v>870</v>
      </c>
      <c r="G2927" s="1" t="s">
        <v>3820</v>
      </c>
      <c r="H2927" s="1" t="s">
        <v>8903</v>
      </c>
      <c r="I2927" s="1">
        <v>10655.930350799999</v>
      </c>
      <c r="J2927" s="1" t="s">
        <v>8904</v>
      </c>
    </row>
    <row r="2928" spans="1:11" x14ac:dyDescent="0.25">
      <c r="A2928" s="1" t="s">
        <v>8905</v>
      </c>
      <c r="B2928" s="2">
        <v>133479094</v>
      </c>
      <c r="C2928" s="2" t="s">
        <v>479</v>
      </c>
      <c r="D2928" s="4">
        <v>33383.25</v>
      </c>
      <c r="E2928" s="1" t="s">
        <v>12</v>
      </c>
      <c r="F2928" s="1" t="s">
        <v>475</v>
      </c>
      <c r="G2928" s="1" t="s">
        <v>3820</v>
      </c>
      <c r="H2928" s="1" t="s">
        <v>8906</v>
      </c>
      <c r="I2928" s="1">
        <v>204564.80290752</v>
      </c>
      <c r="J2928" s="1" t="s">
        <v>8907</v>
      </c>
    </row>
    <row r="2929" spans="1:12" x14ac:dyDescent="0.25">
      <c r="A2929" s="1" t="s">
        <v>1705</v>
      </c>
      <c r="B2929" s="2">
        <v>117450995</v>
      </c>
      <c r="C2929" s="2" t="s">
        <v>661</v>
      </c>
      <c r="D2929" s="4">
        <v>16216.5</v>
      </c>
      <c r="E2929" s="1" t="s">
        <v>12</v>
      </c>
      <c r="F2929" s="1" t="s">
        <v>3765</v>
      </c>
      <c r="G2929" s="1" t="s">
        <v>3820</v>
      </c>
      <c r="H2929" s="1" t="s">
        <v>8908</v>
      </c>
      <c r="I2929" s="1">
        <v>101668.33845</v>
      </c>
      <c r="J2929" s="1" t="s">
        <v>8909</v>
      </c>
    </row>
    <row r="2930" spans="1:12" x14ac:dyDescent="0.25">
      <c r="A2930" s="1" t="s">
        <v>8910</v>
      </c>
      <c r="B2930" s="2">
        <v>511778205</v>
      </c>
      <c r="C2930" s="2" t="s">
        <v>162</v>
      </c>
      <c r="D2930" s="4">
        <v>15851.25</v>
      </c>
      <c r="E2930" s="1" t="s">
        <v>12</v>
      </c>
      <c r="F2930" s="1" t="s">
        <v>487</v>
      </c>
      <c r="G2930" s="1" t="s">
        <v>3820</v>
      </c>
      <c r="H2930" s="1" t="s">
        <v>8911</v>
      </c>
      <c r="I2930" s="1">
        <v>70287.238853999996</v>
      </c>
      <c r="J2930" s="1" t="s">
        <v>8912</v>
      </c>
    </row>
    <row r="2931" spans="1:12" x14ac:dyDescent="0.25">
      <c r="A2931" s="1" t="s">
        <v>8913</v>
      </c>
      <c r="B2931" s="2">
        <v>576280999</v>
      </c>
      <c r="C2931" s="2" t="s">
        <v>434</v>
      </c>
      <c r="D2931" s="4">
        <v>28269.75</v>
      </c>
      <c r="E2931" s="1" t="s">
        <v>12</v>
      </c>
      <c r="F2931" s="1" t="s">
        <v>731</v>
      </c>
      <c r="G2931" s="1" t="s">
        <v>3820</v>
      </c>
      <c r="H2931" s="1" t="s">
        <v>8914</v>
      </c>
      <c r="I2931" s="1">
        <v>130625.32593123001</v>
      </c>
      <c r="J2931" s="1" t="s">
        <v>8915</v>
      </c>
    </row>
    <row r="2932" spans="1:12" x14ac:dyDescent="0.25">
      <c r="A2932" s="1" t="s">
        <v>8916</v>
      </c>
      <c r="B2932" s="2">
        <v>523429584</v>
      </c>
      <c r="C2932" s="2" t="s">
        <v>298</v>
      </c>
      <c r="D2932" s="4">
        <v>38131.5</v>
      </c>
      <c r="E2932" s="1" t="s">
        <v>12</v>
      </c>
      <c r="F2932" s="1" t="s">
        <v>893</v>
      </c>
      <c r="G2932" s="1" t="s">
        <v>3820</v>
      </c>
      <c r="H2932" s="1" t="s">
        <v>8917</v>
      </c>
      <c r="I2932" s="1">
        <v>170306.17199999999</v>
      </c>
      <c r="J2932" s="1" t="s">
        <v>8918</v>
      </c>
    </row>
    <row r="2933" spans="1:12" x14ac:dyDescent="0.25">
      <c r="A2933" s="1" t="s">
        <v>8919</v>
      </c>
      <c r="B2933" s="2">
        <v>387908126</v>
      </c>
      <c r="C2933" s="2" t="s">
        <v>33</v>
      </c>
      <c r="D2933" s="4">
        <v>13659.75</v>
      </c>
      <c r="E2933" s="1" t="s">
        <v>12</v>
      </c>
      <c r="F2933" s="1" t="s">
        <v>807</v>
      </c>
      <c r="G2933" s="1" t="s">
        <v>3820</v>
      </c>
      <c r="H2933" s="1" t="s">
        <v>8920</v>
      </c>
      <c r="I2933" s="1">
        <v>32480.308528639998</v>
      </c>
      <c r="J2933" s="1" t="s">
        <v>8921</v>
      </c>
    </row>
    <row r="2934" spans="1:12" x14ac:dyDescent="0.25">
      <c r="A2934" s="1" t="s">
        <v>8922</v>
      </c>
      <c r="B2934" s="2">
        <v>785578700</v>
      </c>
      <c r="C2934" s="2" t="s">
        <v>357</v>
      </c>
      <c r="D2934" s="4">
        <v>35209.5</v>
      </c>
      <c r="E2934" s="1" t="s">
        <v>12</v>
      </c>
      <c r="F2934" s="1" t="s">
        <v>2364</v>
      </c>
      <c r="G2934" s="1" t="s">
        <v>3820</v>
      </c>
      <c r="H2934" s="1" t="s">
        <v>8923</v>
      </c>
      <c r="I2934" s="1">
        <v>51955.161635520002</v>
      </c>
      <c r="J2934" s="1" t="s">
        <v>8924</v>
      </c>
    </row>
    <row r="2935" spans="1:12" x14ac:dyDescent="0.25">
      <c r="A2935" s="1" t="s">
        <v>6693</v>
      </c>
      <c r="B2935" s="2">
        <v>919543217</v>
      </c>
      <c r="C2935" s="2" t="s">
        <v>57</v>
      </c>
      <c r="D2935" s="4">
        <v>34113.75</v>
      </c>
      <c r="E2935" s="1" t="s">
        <v>12</v>
      </c>
      <c r="F2935" s="1" t="s">
        <v>241</v>
      </c>
      <c r="G2935" s="1" t="s">
        <v>3820</v>
      </c>
      <c r="H2935" s="1" t="s">
        <v>8925</v>
      </c>
      <c r="I2935" s="1">
        <v>15534.9577152</v>
      </c>
      <c r="J2935" s="1" t="s">
        <v>8926</v>
      </c>
      <c r="K2935" s="9"/>
    </row>
    <row r="2936" spans="1:12" x14ac:dyDescent="0.25">
      <c r="A2936" s="1" t="s">
        <v>8927</v>
      </c>
      <c r="B2936" s="2">
        <v>476788440</v>
      </c>
      <c r="C2936" s="2" t="s">
        <v>255</v>
      </c>
      <c r="D2936" s="4">
        <v>25347.75</v>
      </c>
      <c r="E2936" s="1" t="s">
        <v>12</v>
      </c>
      <c r="F2936" s="1" t="s">
        <v>349</v>
      </c>
      <c r="G2936" s="1" t="s">
        <v>3820</v>
      </c>
      <c r="H2936" s="1" t="s">
        <v>8928</v>
      </c>
      <c r="I2936" s="1">
        <v>329776.41540479998</v>
      </c>
      <c r="J2936" s="1" t="s">
        <v>8929</v>
      </c>
    </row>
    <row r="2937" spans="1:12" x14ac:dyDescent="0.25">
      <c r="A2937" s="1" t="s">
        <v>8930</v>
      </c>
      <c r="B2937" s="2">
        <v>157500690</v>
      </c>
      <c r="C2937" s="2" t="s">
        <v>62</v>
      </c>
      <c r="D2937" s="4">
        <v>22791</v>
      </c>
      <c r="E2937" s="1" t="s">
        <v>12</v>
      </c>
      <c r="F2937" s="1" t="s">
        <v>774</v>
      </c>
      <c r="G2937" s="1" t="s">
        <v>3820</v>
      </c>
      <c r="H2937" s="1" t="s">
        <v>8931</v>
      </c>
      <c r="I2937" s="1">
        <v>118537.7924808</v>
      </c>
      <c r="J2937" s="1" t="s">
        <v>8932</v>
      </c>
    </row>
    <row r="2938" spans="1:12" x14ac:dyDescent="0.25">
      <c r="A2938" s="1" t="s">
        <v>8933</v>
      </c>
      <c r="B2938" s="2">
        <v>853740203</v>
      </c>
      <c r="C2938" s="2" t="s">
        <v>250</v>
      </c>
      <c r="D2938" s="4">
        <v>18042.75</v>
      </c>
      <c r="E2938" s="1" t="s">
        <v>12</v>
      </c>
      <c r="F2938" s="1" t="s">
        <v>97</v>
      </c>
      <c r="G2938" s="1" t="s">
        <v>3820</v>
      </c>
      <c r="H2938" s="1" t="s">
        <v>8934</v>
      </c>
      <c r="I2938" s="1">
        <v>78946.538299200096</v>
      </c>
      <c r="J2938" s="1" t="s">
        <v>8935</v>
      </c>
    </row>
    <row r="2939" spans="1:12" x14ac:dyDescent="0.25">
      <c r="A2939" s="1" t="s">
        <v>8936</v>
      </c>
      <c r="B2939" s="2">
        <v>200706423</v>
      </c>
      <c r="C2939" s="2" t="s">
        <v>203</v>
      </c>
      <c r="D2939" s="4">
        <v>27539.25</v>
      </c>
      <c r="E2939" s="1" t="s">
        <v>12</v>
      </c>
      <c r="F2939" s="1" t="s">
        <v>549</v>
      </c>
      <c r="G2939" s="1" t="s">
        <v>3820</v>
      </c>
      <c r="H2939" s="1" t="s">
        <v>8937</v>
      </c>
      <c r="I2939" s="1">
        <v>226210.58697599999</v>
      </c>
      <c r="J2939" s="1" t="s">
        <v>8938</v>
      </c>
    </row>
    <row r="2940" spans="1:12" x14ac:dyDescent="0.25">
      <c r="A2940" s="1" t="s">
        <v>8939</v>
      </c>
      <c r="B2940" s="2">
        <v>129117923</v>
      </c>
      <c r="C2940" s="2" t="s">
        <v>862</v>
      </c>
      <c r="D2940" s="4">
        <v>24617.25</v>
      </c>
      <c r="E2940" s="1" t="s">
        <v>12</v>
      </c>
      <c r="F2940" s="1" t="s">
        <v>264</v>
      </c>
      <c r="G2940" s="1" t="s">
        <v>3820</v>
      </c>
      <c r="H2940" s="1" t="s">
        <v>8940</v>
      </c>
      <c r="I2940" s="1">
        <v>47820.724560000002</v>
      </c>
      <c r="J2940" s="1" t="s">
        <v>8941</v>
      </c>
    </row>
    <row r="2941" spans="1:12" x14ac:dyDescent="0.25">
      <c r="A2941" s="1" t="s">
        <v>8942</v>
      </c>
      <c r="B2941" s="2">
        <v>518813959</v>
      </c>
      <c r="C2941" s="2" t="s">
        <v>273</v>
      </c>
      <c r="D2941" s="4">
        <v>20964.75</v>
      </c>
      <c r="E2941" s="1" t="s">
        <v>12</v>
      </c>
      <c r="F2941" s="1" t="s">
        <v>561</v>
      </c>
      <c r="G2941" s="1" t="s">
        <v>3820</v>
      </c>
      <c r="H2941" s="1" t="s">
        <v>8943</v>
      </c>
      <c r="I2941" s="1">
        <v>243687.25459259999</v>
      </c>
      <c r="J2941" s="1" t="s">
        <v>8944</v>
      </c>
      <c r="K2941" s="10"/>
      <c r="L2941" s="10"/>
    </row>
    <row r="2942" spans="1:12" x14ac:dyDescent="0.25">
      <c r="A2942" s="1" t="s">
        <v>8945</v>
      </c>
      <c r="B2942" s="2">
        <v>166902456</v>
      </c>
      <c r="C2942" s="2" t="s">
        <v>698</v>
      </c>
      <c r="D2942" s="7">
        <v>38511.25</v>
      </c>
      <c r="E2942" s="1" t="str">
        <f ca="1">CHOOSE(RANDBETWEEN(1, 2), "Male","Female")</f>
        <v>Female</v>
      </c>
      <c r="F2942" s="1" t="str">
        <f ca="1">CHOOSE(RANDBETWEEN(1, 5), "Farmer","Tailor","Student","Professor","Welder")</f>
        <v>Farmer</v>
      </c>
      <c r="G2942" s="1" t="str">
        <f ca="1">CHOOSE(RANDBETWEEN(1, 22), "Kano","Kwara","Imo","Lagos","Adamawa","Delta","Sokoto","Oyo","Osun","Abia","Cross River","Kaduna","Plateau","River","Abuja","Kogi","Edo","Anambra","Bayelsa","Benue","Ogun","Enugu")</f>
        <v>Adamawa</v>
      </c>
      <c r="H2942" s="8" t="s">
        <v>8946</v>
      </c>
      <c r="I2942" s="8">
        <v>519036.25996480894</v>
      </c>
      <c r="J2942" t="s">
        <v>8947</v>
      </c>
      <c r="K2942" t="s">
        <v>136</v>
      </c>
    </row>
    <row r="2943" spans="1:12" x14ac:dyDescent="0.25">
      <c r="A2943" s="1" t="s">
        <v>8948</v>
      </c>
      <c r="B2943" s="2">
        <v>565277281</v>
      </c>
      <c r="C2943" s="2" t="s">
        <v>479</v>
      </c>
      <c r="D2943" s="7">
        <v>39033</v>
      </c>
      <c r="E2943" s="1" t="str">
        <f t="shared" ref="E2943:E3001" ca="1" si="0">CHOOSE(RANDBETWEEN(1, 2), "Male","Female")</f>
        <v>Female</v>
      </c>
      <c r="F2943" s="1" t="str">
        <f ca="1">CHOOSE(RANDBETWEEN(1, 5), "Farmer","Tailor","Student","Professor","Welder")</f>
        <v>Professor</v>
      </c>
      <c r="G2943" s="1" t="str">
        <f t="shared" ref="G2943:G3001" ca="1" si="1">CHOOSE(RANDBETWEEN(1, 22), "Kano","Kwara","Imo","Lagos","Adamawa","Delta","Sokoto","Oyo","Osun","Abia","Cross River","Kaduna","Plateau","River","Abuja","Kogi","Edo","Anambra","Bayelsa","Benue","Ogun","Enugu")</f>
        <v>Abia</v>
      </c>
      <c r="H2943" s="8" t="s">
        <v>8949</v>
      </c>
      <c r="I2943" s="8">
        <v>801353.93403653649</v>
      </c>
      <c r="J2943" t="s">
        <v>8950</v>
      </c>
    </row>
    <row r="2944" spans="1:12" x14ac:dyDescent="0.25">
      <c r="A2944" s="1" t="s">
        <v>8951</v>
      </c>
      <c r="B2944" s="2">
        <v>806393261</v>
      </c>
      <c r="C2944" s="2" t="s">
        <v>38</v>
      </c>
      <c r="D2944" s="7">
        <v>37983</v>
      </c>
      <c r="E2944" s="1" t="str">
        <f t="shared" ca="1" si="0"/>
        <v>Female</v>
      </c>
      <c r="F2944" s="1" t="str">
        <f t="shared" ref="F2944:F3001" ca="1" si="2">CHOOSE(RANDBETWEEN(1, 5), "Farmer","Tailor","Student","Professor","Welder")</f>
        <v>Farmer</v>
      </c>
      <c r="G2944" s="1" t="str">
        <f t="shared" ca="1" si="1"/>
        <v>Abia</v>
      </c>
      <c r="H2944" s="8" t="s">
        <v>8952</v>
      </c>
      <c r="I2944" s="8">
        <v>183616.92471378177</v>
      </c>
      <c r="J2944" t="s">
        <v>8953</v>
      </c>
    </row>
    <row r="2945" spans="1:10" x14ac:dyDescent="0.25">
      <c r="A2945" s="1" t="s">
        <v>8954</v>
      </c>
      <c r="B2945" s="2">
        <v>54519301</v>
      </c>
      <c r="C2945" s="2" t="s">
        <v>606</v>
      </c>
      <c r="D2945" s="7">
        <v>37437.75</v>
      </c>
      <c r="E2945" s="1" t="str">
        <f t="shared" ca="1" si="0"/>
        <v>Male</v>
      </c>
      <c r="F2945" s="1" t="str">
        <f t="shared" ca="1" si="2"/>
        <v>Farmer</v>
      </c>
      <c r="G2945" s="1" t="str">
        <f t="shared" ca="1" si="1"/>
        <v>Cross River</v>
      </c>
      <c r="H2945" s="8" t="s">
        <v>8955</v>
      </c>
      <c r="I2945" s="8">
        <v>368844.68904796062</v>
      </c>
      <c r="J2945" t="s">
        <v>8956</v>
      </c>
    </row>
    <row r="2946" spans="1:10" x14ac:dyDescent="0.25">
      <c r="A2946" s="1" t="s">
        <v>8957</v>
      </c>
      <c r="B2946" s="2">
        <v>887871306</v>
      </c>
      <c r="C2946" s="2" t="s">
        <v>18</v>
      </c>
      <c r="D2946" s="7">
        <v>33388.75</v>
      </c>
      <c r="E2946" s="1" t="str">
        <f t="shared" ca="1" si="0"/>
        <v>Male</v>
      </c>
      <c r="F2946" s="1" t="str">
        <f t="shared" ca="1" si="2"/>
        <v>Farmer</v>
      </c>
      <c r="G2946" s="1" t="str">
        <f t="shared" ca="1" si="1"/>
        <v>Adamawa</v>
      </c>
      <c r="H2946" s="8" t="s">
        <v>8958</v>
      </c>
      <c r="I2946" s="8">
        <v>800854.83660954284</v>
      </c>
      <c r="J2946" t="s">
        <v>8959</v>
      </c>
    </row>
    <row r="2947" spans="1:10" x14ac:dyDescent="0.25">
      <c r="A2947" s="1" t="s">
        <v>8960</v>
      </c>
      <c r="B2947" s="2">
        <v>753052435</v>
      </c>
      <c r="C2947" s="2" t="s">
        <v>143</v>
      </c>
      <c r="D2947" s="7">
        <v>33356</v>
      </c>
      <c r="E2947" s="1" t="str">
        <f t="shared" ca="1" si="0"/>
        <v>Male</v>
      </c>
      <c r="F2947" s="1" t="str">
        <f t="shared" ca="1" si="2"/>
        <v>Professor</v>
      </c>
      <c r="G2947" s="1" t="str">
        <f t="shared" ca="1" si="1"/>
        <v>Kano</v>
      </c>
      <c r="H2947" s="8" t="s">
        <v>8961</v>
      </c>
      <c r="I2947" s="8">
        <v>838560.42215111351</v>
      </c>
      <c r="J2947" t="s">
        <v>8962</v>
      </c>
    </row>
    <row r="2948" spans="1:10" x14ac:dyDescent="0.25">
      <c r="A2948" s="1" t="s">
        <v>8963</v>
      </c>
      <c r="B2948" s="2">
        <v>268424217</v>
      </c>
      <c r="C2948" s="2" t="s">
        <v>221</v>
      </c>
      <c r="D2948" s="7">
        <v>36685.5</v>
      </c>
      <c r="E2948" s="1" t="str">
        <f t="shared" ca="1" si="0"/>
        <v>Female</v>
      </c>
      <c r="F2948" s="1" t="str">
        <f t="shared" ca="1" si="2"/>
        <v>Tailor</v>
      </c>
      <c r="G2948" s="1" t="str">
        <f t="shared" ca="1" si="1"/>
        <v>Oyo</v>
      </c>
      <c r="H2948" s="8" t="s">
        <v>8964</v>
      </c>
      <c r="I2948" s="8">
        <v>587185.79420699319</v>
      </c>
      <c r="J2948" t="s">
        <v>8965</v>
      </c>
    </row>
    <row r="2949" spans="1:10" x14ac:dyDescent="0.25">
      <c r="A2949" s="1" t="s">
        <v>8966</v>
      </c>
      <c r="B2949" s="2">
        <v>632742319</v>
      </c>
      <c r="C2949" s="2" t="s">
        <v>434</v>
      </c>
      <c r="D2949" s="7">
        <v>36599.75</v>
      </c>
      <c r="E2949" s="1" t="str">
        <f t="shared" ca="1" si="0"/>
        <v>Male</v>
      </c>
      <c r="F2949" s="1" t="str">
        <f t="shared" ca="1" si="2"/>
        <v>Farmer</v>
      </c>
      <c r="G2949" s="1" t="str">
        <f t="shared" ca="1" si="1"/>
        <v>Abia</v>
      </c>
      <c r="H2949" s="8" t="s">
        <v>8967</v>
      </c>
      <c r="I2949" s="8">
        <v>328364.20801755355</v>
      </c>
      <c r="J2949" t="s">
        <v>8968</v>
      </c>
    </row>
    <row r="2950" spans="1:10" x14ac:dyDescent="0.25">
      <c r="A2950" s="1" t="s">
        <v>8969</v>
      </c>
      <c r="B2950" s="2">
        <v>860663910</v>
      </c>
      <c r="C2950" s="2" t="s">
        <v>8970</v>
      </c>
      <c r="D2950" s="7">
        <v>38173.25</v>
      </c>
      <c r="E2950" s="1" t="str">
        <f t="shared" ca="1" si="0"/>
        <v>Female</v>
      </c>
      <c r="F2950" s="1" t="str">
        <f t="shared" ca="1" si="2"/>
        <v>Tailor</v>
      </c>
      <c r="G2950" s="1" t="str">
        <f t="shared" ca="1" si="1"/>
        <v>River</v>
      </c>
      <c r="H2950" s="8" t="s">
        <v>8971</v>
      </c>
      <c r="I2950" s="8">
        <v>197222.04922918777</v>
      </c>
      <c r="J2950" t="s">
        <v>8972</v>
      </c>
    </row>
    <row r="2951" spans="1:10" x14ac:dyDescent="0.25">
      <c r="A2951" s="1" t="s">
        <v>8973</v>
      </c>
      <c r="B2951" s="2">
        <v>114607143</v>
      </c>
      <c r="C2951" s="2" t="s">
        <v>335</v>
      </c>
      <c r="D2951" s="7">
        <v>36305.75</v>
      </c>
      <c r="E2951" s="1" t="str">
        <f t="shared" ca="1" si="0"/>
        <v>Male</v>
      </c>
      <c r="F2951" s="1" t="str">
        <f t="shared" ca="1" si="2"/>
        <v>Student</v>
      </c>
      <c r="G2951" s="1" t="str">
        <f t="shared" ca="1" si="1"/>
        <v>Benue</v>
      </c>
      <c r="H2951" s="8" t="s">
        <v>8974</v>
      </c>
      <c r="I2951" s="8">
        <v>583454.13945630542</v>
      </c>
      <c r="J2951" t="s">
        <v>8975</v>
      </c>
    </row>
    <row r="2952" spans="1:10" x14ac:dyDescent="0.25">
      <c r="A2952" s="1" t="s">
        <v>8976</v>
      </c>
      <c r="B2952" s="2">
        <v>128877972</v>
      </c>
      <c r="C2952" s="2" t="s">
        <v>28</v>
      </c>
      <c r="D2952" s="7">
        <v>33241</v>
      </c>
      <c r="E2952" s="1" t="str">
        <f t="shared" ca="1" si="0"/>
        <v>Female</v>
      </c>
      <c r="F2952" s="1" t="str">
        <f t="shared" ca="1" si="2"/>
        <v>Tailor</v>
      </c>
      <c r="G2952" s="1" t="str">
        <f t="shared" ca="1" si="1"/>
        <v>Kogi</v>
      </c>
      <c r="H2952" s="8" t="s">
        <v>8977</v>
      </c>
      <c r="I2952" s="8">
        <v>702430.25258699676</v>
      </c>
      <c r="J2952" t="s">
        <v>8978</v>
      </c>
    </row>
    <row r="2953" spans="1:10" x14ac:dyDescent="0.25">
      <c r="A2953" s="1" t="s">
        <v>8979</v>
      </c>
      <c r="B2953" s="2">
        <v>532704877</v>
      </c>
      <c r="C2953" s="2" t="s">
        <v>889</v>
      </c>
      <c r="D2953" s="7">
        <v>38063.25</v>
      </c>
      <c r="E2953" s="1" t="str">
        <f t="shared" ca="1" si="0"/>
        <v>Male</v>
      </c>
      <c r="F2953" s="1" t="str">
        <f t="shared" ca="1" si="2"/>
        <v>Farmer</v>
      </c>
      <c r="G2953" s="1" t="str">
        <f t="shared" ca="1" si="1"/>
        <v>Delta</v>
      </c>
      <c r="H2953" s="8" t="s">
        <v>8980</v>
      </c>
      <c r="I2953" s="8">
        <v>606383.92167307227</v>
      </c>
      <c r="J2953" t="s">
        <v>8981</v>
      </c>
    </row>
    <row r="2954" spans="1:10" x14ac:dyDescent="0.25">
      <c r="A2954" s="1" t="s">
        <v>8982</v>
      </c>
      <c r="B2954" s="2">
        <v>886640959</v>
      </c>
      <c r="C2954" s="2" t="s">
        <v>129</v>
      </c>
      <c r="D2954" s="7">
        <v>38502.25</v>
      </c>
      <c r="E2954" s="1" t="str">
        <f t="shared" ca="1" si="0"/>
        <v>Male</v>
      </c>
      <c r="F2954" s="1" t="str">
        <f t="shared" ca="1" si="2"/>
        <v>Student</v>
      </c>
      <c r="G2954" s="1" t="str">
        <f t="shared" ca="1" si="1"/>
        <v>Edo</v>
      </c>
      <c r="H2954" s="8" t="s">
        <v>8983</v>
      </c>
      <c r="I2954" s="8">
        <v>419969.94741943938</v>
      </c>
      <c r="J2954" t="s">
        <v>8984</v>
      </c>
    </row>
    <row r="2955" spans="1:10" x14ac:dyDescent="0.25">
      <c r="A2955" s="1" t="s">
        <v>8985</v>
      </c>
      <c r="B2955" s="2">
        <v>623575342</v>
      </c>
      <c r="C2955" s="2" t="s">
        <v>11</v>
      </c>
      <c r="D2955" s="7">
        <v>32613.5</v>
      </c>
      <c r="E2955" s="1" t="str">
        <f t="shared" ca="1" si="0"/>
        <v>Female</v>
      </c>
      <c r="F2955" s="1" t="str">
        <f t="shared" ca="1" si="2"/>
        <v>Welder</v>
      </c>
      <c r="G2955" s="1" t="str">
        <f t="shared" ca="1" si="1"/>
        <v>Kaduna</v>
      </c>
      <c r="H2955" s="8" t="s">
        <v>8986</v>
      </c>
      <c r="I2955" s="8">
        <v>485560.66863397229</v>
      </c>
      <c r="J2955" t="s">
        <v>8987</v>
      </c>
    </row>
    <row r="2956" spans="1:10" x14ac:dyDescent="0.25">
      <c r="A2956" s="1" t="s">
        <v>8988</v>
      </c>
      <c r="B2956" s="2">
        <v>800954188</v>
      </c>
      <c r="C2956" s="2" t="s">
        <v>221</v>
      </c>
      <c r="D2956" s="7">
        <v>38531</v>
      </c>
      <c r="E2956" s="1" t="str">
        <f t="shared" ca="1" si="0"/>
        <v>Male</v>
      </c>
      <c r="F2956" s="1" t="str">
        <f t="shared" ca="1" si="2"/>
        <v>Farmer</v>
      </c>
      <c r="G2956" s="1" t="str">
        <f t="shared" ca="1" si="1"/>
        <v>Bayelsa</v>
      </c>
      <c r="H2956" s="8" t="s">
        <v>8989</v>
      </c>
      <c r="I2956" s="8">
        <v>166195.89076950945</v>
      </c>
      <c r="J2956" t="s">
        <v>8990</v>
      </c>
    </row>
    <row r="2957" spans="1:10" x14ac:dyDescent="0.25">
      <c r="A2957" s="1" t="s">
        <v>8991</v>
      </c>
      <c r="B2957" s="2">
        <v>802418265</v>
      </c>
      <c r="C2957" s="2" t="s">
        <v>87</v>
      </c>
      <c r="D2957" s="7">
        <v>34461.75</v>
      </c>
      <c r="E2957" s="1" t="str">
        <f t="shared" ca="1" si="0"/>
        <v>Female</v>
      </c>
      <c r="F2957" s="1" t="str">
        <f t="shared" ca="1" si="2"/>
        <v>Farmer</v>
      </c>
      <c r="G2957" s="1" t="str">
        <f t="shared" ca="1" si="1"/>
        <v>Kwara</v>
      </c>
      <c r="H2957" s="8" t="s">
        <v>8992</v>
      </c>
      <c r="I2957" s="8">
        <v>939701.55139518133</v>
      </c>
      <c r="J2957" t="s">
        <v>8993</v>
      </c>
    </row>
    <row r="2958" spans="1:10" x14ac:dyDescent="0.25">
      <c r="A2958" s="1" t="s">
        <v>8994</v>
      </c>
      <c r="B2958" s="2">
        <v>376092417</v>
      </c>
      <c r="C2958" s="2" t="s">
        <v>194</v>
      </c>
      <c r="D2958" s="7">
        <v>36435.25</v>
      </c>
      <c r="E2958" s="1" t="str">
        <f t="shared" ca="1" si="0"/>
        <v>Female</v>
      </c>
      <c r="F2958" s="1" t="str">
        <f t="shared" ca="1" si="2"/>
        <v>Farmer</v>
      </c>
      <c r="G2958" s="1" t="str">
        <f t="shared" ca="1" si="1"/>
        <v>River</v>
      </c>
      <c r="H2958" s="8" t="s">
        <v>8995</v>
      </c>
      <c r="I2958" s="8">
        <v>682296.80609738559</v>
      </c>
      <c r="J2958" t="s">
        <v>8996</v>
      </c>
    </row>
    <row r="2959" spans="1:10" x14ac:dyDescent="0.25">
      <c r="A2959" s="1" t="s">
        <v>8997</v>
      </c>
      <c r="B2959" s="2">
        <v>23435974</v>
      </c>
      <c r="C2959" s="2" t="s">
        <v>298</v>
      </c>
      <c r="D2959" s="7">
        <v>32617.75</v>
      </c>
      <c r="E2959" s="1" t="str">
        <f t="shared" ca="1" si="0"/>
        <v>Female</v>
      </c>
      <c r="F2959" s="1" t="str">
        <f t="shared" ca="1" si="2"/>
        <v>Student</v>
      </c>
      <c r="G2959" s="1" t="str">
        <f t="shared" ca="1" si="1"/>
        <v>Edo</v>
      </c>
      <c r="H2959" s="8" t="s">
        <v>8998</v>
      </c>
      <c r="I2959" s="8">
        <v>857334.64516153559</v>
      </c>
      <c r="J2959" t="s">
        <v>8999</v>
      </c>
    </row>
    <row r="2960" spans="1:10" x14ac:dyDescent="0.25">
      <c r="A2960" s="1" t="s">
        <v>9000</v>
      </c>
      <c r="B2960" s="2">
        <v>524608847</v>
      </c>
      <c r="C2960" s="2" t="s">
        <v>72</v>
      </c>
      <c r="D2960" s="7">
        <v>33790.5</v>
      </c>
      <c r="E2960" s="1" t="str">
        <f t="shared" ca="1" si="0"/>
        <v>Female</v>
      </c>
      <c r="F2960" s="1" t="str">
        <f t="shared" ca="1" si="2"/>
        <v>Farmer</v>
      </c>
      <c r="G2960" s="1" t="str">
        <f t="shared" ca="1" si="1"/>
        <v>Kogi</v>
      </c>
      <c r="H2960" s="8" t="s">
        <v>9001</v>
      </c>
      <c r="I2960" s="8">
        <v>372250.36213035637</v>
      </c>
      <c r="J2960" t="s">
        <v>9002</v>
      </c>
    </row>
    <row r="2961" spans="1:10" x14ac:dyDescent="0.25">
      <c r="A2961" s="1" t="s">
        <v>9003</v>
      </c>
      <c r="B2961" s="2">
        <v>688516629</v>
      </c>
      <c r="C2961" s="2" t="s">
        <v>240</v>
      </c>
      <c r="D2961" s="7">
        <v>35037.5</v>
      </c>
      <c r="E2961" s="1" t="str">
        <f t="shared" ca="1" si="0"/>
        <v>Female</v>
      </c>
      <c r="F2961" s="1" t="str">
        <f t="shared" ca="1" si="2"/>
        <v>Student</v>
      </c>
      <c r="G2961" s="1" t="str">
        <f t="shared" ca="1" si="1"/>
        <v>Adamawa</v>
      </c>
      <c r="H2961" s="8" t="s">
        <v>9004</v>
      </c>
      <c r="I2961" s="8">
        <v>781501.40242873563</v>
      </c>
      <c r="J2961" t="s">
        <v>9005</v>
      </c>
    </row>
    <row r="2962" spans="1:10" x14ac:dyDescent="0.25">
      <c r="A2962" s="1" t="s">
        <v>9006</v>
      </c>
      <c r="B2962" s="2">
        <v>453656191</v>
      </c>
      <c r="C2962" s="2" t="s">
        <v>298</v>
      </c>
      <c r="D2962" s="7">
        <v>37419</v>
      </c>
      <c r="E2962" s="1" t="str">
        <f t="shared" ca="1" si="0"/>
        <v>Male</v>
      </c>
      <c r="F2962" s="1" t="str">
        <f t="shared" ca="1" si="2"/>
        <v>Professor</v>
      </c>
      <c r="G2962" s="1" t="str">
        <f t="shared" ca="1" si="1"/>
        <v>Lagos</v>
      </c>
      <c r="H2962" s="8" t="s">
        <v>9007</v>
      </c>
      <c r="I2962" s="8">
        <v>376088.38841226848</v>
      </c>
      <c r="J2962" t="s">
        <v>9008</v>
      </c>
    </row>
    <row r="2963" spans="1:10" x14ac:dyDescent="0.25">
      <c r="A2963" s="1" t="s">
        <v>9009</v>
      </c>
      <c r="B2963" s="2">
        <v>99404141</v>
      </c>
      <c r="C2963" s="2" t="s">
        <v>518</v>
      </c>
      <c r="D2963" s="7">
        <v>36634.5</v>
      </c>
      <c r="E2963" s="1" t="str">
        <f t="shared" ca="1" si="0"/>
        <v>Female</v>
      </c>
      <c r="F2963" s="1" t="str">
        <f t="shared" ca="1" si="2"/>
        <v>Welder</v>
      </c>
      <c r="G2963" s="1" t="str">
        <f t="shared" ca="1" si="1"/>
        <v>Anambra</v>
      </c>
      <c r="H2963" s="8" t="s">
        <v>9010</v>
      </c>
      <c r="I2963" s="8">
        <v>424797.65457712789</v>
      </c>
      <c r="J2963" t="s">
        <v>9011</v>
      </c>
    </row>
    <row r="2964" spans="1:10" x14ac:dyDescent="0.25">
      <c r="A2964" s="1" t="s">
        <v>9012</v>
      </c>
      <c r="B2964" s="2">
        <v>466150363</v>
      </c>
      <c r="C2964" s="2" t="s">
        <v>43</v>
      </c>
      <c r="D2964" s="7">
        <v>39010.5</v>
      </c>
      <c r="E2964" s="1" t="str">
        <f t="shared" ca="1" si="0"/>
        <v>Male</v>
      </c>
      <c r="F2964" s="1" t="str">
        <f t="shared" ca="1" si="2"/>
        <v>Tailor</v>
      </c>
      <c r="G2964" s="1" t="str">
        <f t="shared" ca="1" si="1"/>
        <v>Anambra</v>
      </c>
      <c r="H2964" s="8" t="s">
        <v>9013</v>
      </c>
      <c r="I2964" s="8">
        <v>348546.97312778822</v>
      </c>
      <c r="J2964" t="s">
        <v>9014</v>
      </c>
    </row>
    <row r="2965" spans="1:10" x14ac:dyDescent="0.25">
      <c r="A2965" s="1" t="s">
        <v>9015</v>
      </c>
      <c r="B2965" s="2">
        <v>365348550</v>
      </c>
      <c r="C2965" s="2" t="s">
        <v>119</v>
      </c>
      <c r="D2965" s="7">
        <v>32839</v>
      </c>
      <c r="E2965" s="1" t="str">
        <f t="shared" ca="1" si="0"/>
        <v>Male</v>
      </c>
      <c r="F2965" s="1" t="str">
        <f t="shared" ca="1" si="2"/>
        <v>Farmer</v>
      </c>
      <c r="G2965" s="1" t="str">
        <f t="shared" ca="1" si="1"/>
        <v>Kaduna</v>
      </c>
      <c r="H2965" s="8" t="s">
        <v>9016</v>
      </c>
      <c r="I2965" s="8">
        <v>586426.59258849593</v>
      </c>
      <c r="J2965" t="s">
        <v>9017</v>
      </c>
    </row>
    <row r="2966" spans="1:10" x14ac:dyDescent="0.25">
      <c r="A2966" s="1" t="s">
        <v>9018</v>
      </c>
      <c r="B2966" s="2">
        <v>436456283</v>
      </c>
      <c r="C2966" s="2" t="s">
        <v>23</v>
      </c>
      <c r="D2966" s="7">
        <v>34980.75</v>
      </c>
      <c r="E2966" s="1" t="str">
        <f t="shared" ca="1" si="0"/>
        <v>Female</v>
      </c>
      <c r="F2966" s="1" t="str">
        <f t="shared" ca="1" si="2"/>
        <v>Professor</v>
      </c>
      <c r="G2966" s="1" t="str">
        <f t="shared" ca="1" si="1"/>
        <v>Lagos</v>
      </c>
      <c r="H2966" s="8" t="s">
        <v>9019</v>
      </c>
      <c r="I2966" s="8">
        <v>441222.59088224504</v>
      </c>
      <c r="J2966" t="s">
        <v>9020</v>
      </c>
    </row>
    <row r="2967" spans="1:10" x14ac:dyDescent="0.25">
      <c r="A2967" s="1" t="s">
        <v>9021</v>
      </c>
      <c r="B2967" s="2">
        <v>948586012</v>
      </c>
      <c r="C2967" s="2" t="s">
        <v>87</v>
      </c>
      <c r="D2967" s="7">
        <v>32526</v>
      </c>
      <c r="E2967" s="1" t="str">
        <f t="shared" ca="1" si="0"/>
        <v>Female</v>
      </c>
      <c r="F2967" s="1" t="str">
        <f t="shared" ca="1" si="2"/>
        <v>Student</v>
      </c>
      <c r="G2967" s="1" t="str">
        <f t="shared" ca="1" si="1"/>
        <v>Adamawa</v>
      </c>
      <c r="H2967" s="8" t="s">
        <v>9022</v>
      </c>
      <c r="I2967" s="8">
        <v>938814.7692275187</v>
      </c>
      <c r="J2967" t="s">
        <v>9023</v>
      </c>
    </row>
    <row r="2968" spans="1:10" x14ac:dyDescent="0.25">
      <c r="A2968" s="1" t="s">
        <v>9024</v>
      </c>
      <c r="B2968" s="2">
        <v>402738667</v>
      </c>
      <c r="C2968" s="2" t="s">
        <v>38</v>
      </c>
      <c r="D2968" s="7">
        <v>37409.25</v>
      </c>
      <c r="E2968" s="1" t="str">
        <f t="shared" ca="1" si="0"/>
        <v>Male</v>
      </c>
      <c r="F2968" s="1" t="str">
        <f t="shared" ca="1" si="2"/>
        <v>Student</v>
      </c>
      <c r="G2968" s="1" t="str">
        <f t="shared" ca="1" si="1"/>
        <v>Edo</v>
      </c>
      <c r="H2968" s="8" t="s">
        <v>9025</v>
      </c>
      <c r="I2968" s="8">
        <v>564745.32290745096</v>
      </c>
      <c r="J2968" t="s">
        <v>9026</v>
      </c>
    </row>
    <row r="2969" spans="1:10" x14ac:dyDescent="0.25">
      <c r="A2969" s="1" t="s">
        <v>9027</v>
      </c>
      <c r="B2969" s="2">
        <v>519478706</v>
      </c>
      <c r="C2969" s="2" t="s">
        <v>250</v>
      </c>
      <c r="D2969" s="7">
        <v>35436</v>
      </c>
      <c r="E2969" s="1" t="str">
        <f t="shared" ca="1" si="0"/>
        <v>Male</v>
      </c>
      <c r="F2969" s="1" t="str">
        <f t="shared" ca="1" si="2"/>
        <v>Tailor</v>
      </c>
      <c r="G2969" s="1" t="str">
        <f t="shared" ca="1" si="1"/>
        <v>Abia</v>
      </c>
      <c r="H2969" s="8" t="s">
        <v>9028</v>
      </c>
      <c r="I2969" s="8">
        <v>239341.27758769313</v>
      </c>
      <c r="J2969" t="s">
        <v>9029</v>
      </c>
    </row>
    <row r="2970" spans="1:10" x14ac:dyDescent="0.25">
      <c r="A2970" s="1" t="s">
        <v>9030</v>
      </c>
      <c r="B2970" s="2">
        <v>188446916</v>
      </c>
      <c r="C2970" s="2" t="s">
        <v>23</v>
      </c>
      <c r="D2970" s="7">
        <v>39047.25</v>
      </c>
      <c r="E2970" s="1" t="str">
        <f t="shared" ca="1" si="0"/>
        <v>Female</v>
      </c>
      <c r="F2970" s="1" t="str">
        <f t="shared" ca="1" si="2"/>
        <v>Welder</v>
      </c>
      <c r="G2970" s="1" t="str">
        <f t="shared" ca="1" si="1"/>
        <v>Edo</v>
      </c>
      <c r="H2970" s="8" t="s">
        <v>9031</v>
      </c>
      <c r="I2970" s="8">
        <v>674317.81270841532</v>
      </c>
      <c r="J2970" t="s">
        <v>9032</v>
      </c>
    </row>
    <row r="2971" spans="1:10" x14ac:dyDescent="0.25">
      <c r="A2971" s="1" t="s">
        <v>9033</v>
      </c>
      <c r="B2971" s="2">
        <v>781083636</v>
      </c>
      <c r="C2971" s="2" t="s">
        <v>134</v>
      </c>
      <c r="D2971" s="7">
        <v>37782.25</v>
      </c>
      <c r="E2971" s="1" t="str">
        <f t="shared" ca="1" si="0"/>
        <v>Male</v>
      </c>
      <c r="F2971" s="1" t="str">
        <f t="shared" ca="1" si="2"/>
        <v>Tailor</v>
      </c>
      <c r="G2971" s="1" t="str">
        <f t="shared" ca="1" si="1"/>
        <v>Abia</v>
      </c>
      <c r="H2971" s="8" t="s">
        <v>9034</v>
      </c>
      <c r="I2971" s="8">
        <v>945855.81121432793</v>
      </c>
      <c r="J2971" t="s">
        <v>9035</v>
      </c>
    </row>
    <row r="2972" spans="1:10" x14ac:dyDescent="0.25">
      <c r="A2972" s="1" t="s">
        <v>9036</v>
      </c>
      <c r="B2972" s="2">
        <v>603175786</v>
      </c>
      <c r="C2972" s="2" t="s">
        <v>556</v>
      </c>
      <c r="D2972" s="7">
        <v>35822.75</v>
      </c>
      <c r="E2972" s="1" t="str">
        <f t="shared" ca="1" si="0"/>
        <v>Male</v>
      </c>
      <c r="F2972" s="1" t="str">
        <f t="shared" ca="1" si="2"/>
        <v>Farmer</v>
      </c>
      <c r="G2972" s="1" t="str">
        <f t="shared" ca="1" si="1"/>
        <v>Cross River</v>
      </c>
      <c r="H2972" s="8" t="s">
        <v>9037</v>
      </c>
      <c r="I2972" s="8">
        <v>195926.00309018724</v>
      </c>
      <c r="J2972" t="s">
        <v>9038</v>
      </c>
    </row>
    <row r="2973" spans="1:10" x14ac:dyDescent="0.25">
      <c r="A2973" s="1" t="s">
        <v>9039</v>
      </c>
      <c r="B2973" s="2">
        <v>227936833</v>
      </c>
      <c r="C2973" s="2" t="s">
        <v>87</v>
      </c>
      <c r="D2973" s="7">
        <v>36630.5</v>
      </c>
      <c r="E2973" s="1" t="str">
        <f t="shared" ca="1" si="0"/>
        <v>Female</v>
      </c>
      <c r="F2973" s="1" t="str">
        <f t="shared" ca="1" si="2"/>
        <v>Professor</v>
      </c>
      <c r="G2973" s="1" t="str">
        <f t="shared" ca="1" si="1"/>
        <v>Abia</v>
      </c>
      <c r="H2973" s="8" t="s">
        <v>9040</v>
      </c>
      <c r="I2973" s="8">
        <v>812105.49935769674</v>
      </c>
      <c r="J2973" t="s">
        <v>9041</v>
      </c>
    </row>
    <row r="2974" spans="1:10" x14ac:dyDescent="0.25">
      <c r="A2974" s="1" t="s">
        <v>9042</v>
      </c>
      <c r="B2974" s="2">
        <v>206373963</v>
      </c>
      <c r="C2974" s="2" t="s">
        <v>72</v>
      </c>
      <c r="D2974" s="7">
        <v>36123.25</v>
      </c>
      <c r="E2974" s="1" t="str">
        <f t="shared" ca="1" si="0"/>
        <v>Male</v>
      </c>
      <c r="F2974" s="1" t="str">
        <f t="shared" ca="1" si="2"/>
        <v>Farmer</v>
      </c>
      <c r="G2974" s="1" t="str">
        <f t="shared" ca="1" si="1"/>
        <v>Kwara</v>
      </c>
      <c r="H2974" s="8" t="s">
        <v>9043</v>
      </c>
      <c r="I2974" s="8">
        <v>467526.55314990575</v>
      </c>
      <c r="J2974" t="s">
        <v>9044</v>
      </c>
    </row>
    <row r="2975" spans="1:10" x14ac:dyDescent="0.25">
      <c r="A2975" s="1" t="s">
        <v>9045</v>
      </c>
      <c r="B2975" s="2">
        <v>305720354</v>
      </c>
      <c r="C2975" s="2" t="s">
        <v>273</v>
      </c>
      <c r="D2975" s="7">
        <v>38054.25</v>
      </c>
      <c r="E2975" s="1" t="str">
        <f t="shared" ca="1" si="0"/>
        <v>Female</v>
      </c>
      <c r="F2975" s="1" t="str">
        <f t="shared" ca="1" si="2"/>
        <v>Student</v>
      </c>
      <c r="G2975" s="1" t="str">
        <f t="shared" ca="1" si="1"/>
        <v>Adamawa</v>
      </c>
      <c r="H2975" s="8" t="s">
        <v>9046</v>
      </c>
      <c r="I2975" s="8">
        <v>531122.91536748072</v>
      </c>
      <c r="J2975" t="s">
        <v>9047</v>
      </c>
    </row>
    <row r="2976" spans="1:10" x14ac:dyDescent="0.25">
      <c r="A2976" s="1" t="s">
        <v>9048</v>
      </c>
      <c r="B2976" s="2">
        <v>73607638</v>
      </c>
      <c r="C2976" s="2" t="s">
        <v>154</v>
      </c>
      <c r="D2976" s="7">
        <v>36352.25</v>
      </c>
      <c r="E2976" s="1" t="str">
        <f t="shared" ca="1" si="0"/>
        <v>Male</v>
      </c>
      <c r="F2976" s="1" t="str">
        <f t="shared" ca="1" si="2"/>
        <v>Student</v>
      </c>
      <c r="G2976" s="1" t="str">
        <f t="shared" ca="1" si="1"/>
        <v>Imo</v>
      </c>
      <c r="H2976" s="8" t="s">
        <v>9049</v>
      </c>
      <c r="I2976" s="8">
        <v>743853.58405940898</v>
      </c>
      <c r="J2976" t="s">
        <v>9050</v>
      </c>
    </row>
    <row r="2977" spans="1:10" x14ac:dyDescent="0.25">
      <c r="A2977" s="1" t="s">
        <v>9051</v>
      </c>
      <c r="B2977" s="2">
        <v>718195068</v>
      </c>
      <c r="C2977" s="2" t="s">
        <v>18</v>
      </c>
      <c r="D2977" s="7">
        <v>37995</v>
      </c>
      <c r="E2977" s="1" t="str">
        <f t="shared" ca="1" si="0"/>
        <v>Male</v>
      </c>
      <c r="F2977" s="1" t="str">
        <f t="shared" ca="1" si="2"/>
        <v>Tailor</v>
      </c>
      <c r="G2977" s="1" t="str">
        <f t="shared" ca="1" si="1"/>
        <v>Enugu</v>
      </c>
      <c r="H2977" s="8" t="s">
        <v>9052</v>
      </c>
      <c r="I2977" s="8">
        <v>223311.49346936576</v>
      </c>
      <c r="J2977" t="s">
        <v>9053</v>
      </c>
    </row>
    <row r="2978" spans="1:10" x14ac:dyDescent="0.25">
      <c r="A2978" s="1" t="s">
        <v>9054</v>
      </c>
      <c r="B2978" s="2">
        <v>267895724</v>
      </c>
      <c r="C2978" s="2" t="s">
        <v>180</v>
      </c>
      <c r="D2978" s="7">
        <v>34211</v>
      </c>
      <c r="E2978" s="1" t="str">
        <f t="shared" ca="1" si="0"/>
        <v>Male</v>
      </c>
      <c r="F2978" s="1" t="str">
        <f t="shared" ca="1" si="2"/>
        <v>Tailor</v>
      </c>
      <c r="G2978" s="1" t="str">
        <f t="shared" ca="1" si="1"/>
        <v>Oyo</v>
      </c>
      <c r="H2978" s="8" t="s">
        <v>9055</v>
      </c>
      <c r="I2978" s="8">
        <v>195542.95894175454</v>
      </c>
      <c r="J2978" t="s">
        <v>9056</v>
      </c>
    </row>
    <row r="2979" spans="1:10" x14ac:dyDescent="0.25">
      <c r="A2979" s="1" t="s">
        <v>9057</v>
      </c>
      <c r="B2979" s="2">
        <v>497837231</v>
      </c>
      <c r="C2979" s="2" t="s">
        <v>452</v>
      </c>
      <c r="D2979" s="7">
        <v>35887.25</v>
      </c>
      <c r="E2979" s="1" t="str">
        <f t="shared" ca="1" si="0"/>
        <v>Female</v>
      </c>
      <c r="F2979" s="1" t="str">
        <f t="shared" ca="1" si="2"/>
        <v>Welder</v>
      </c>
      <c r="G2979" s="1" t="str">
        <f t="shared" ca="1" si="1"/>
        <v>Kaduna</v>
      </c>
      <c r="H2979" s="8" t="s">
        <v>9058</v>
      </c>
      <c r="I2979" s="8">
        <v>904789.52055840101</v>
      </c>
      <c r="J2979" t="s">
        <v>9059</v>
      </c>
    </row>
    <row r="2980" spans="1:10" x14ac:dyDescent="0.25">
      <c r="A2980" s="1" t="s">
        <v>9060</v>
      </c>
      <c r="B2980" s="2">
        <v>306590052</v>
      </c>
      <c r="C2980" s="2" t="s">
        <v>889</v>
      </c>
      <c r="D2980" s="7">
        <v>38725.75</v>
      </c>
      <c r="E2980" s="1" t="str">
        <f t="shared" ca="1" si="0"/>
        <v>Female</v>
      </c>
      <c r="F2980" s="1" t="str">
        <f t="shared" ca="1" si="2"/>
        <v>Tailor</v>
      </c>
      <c r="G2980" s="1" t="str">
        <f t="shared" ca="1" si="1"/>
        <v>Ogun</v>
      </c>
      <c r="H2980" s="8" t="s">
        <v>9061</v>
      </c>
      <c r="I2980" s="8">
        <v>929787.42426895304</v>
      </c>
      <c r="J2980" t="s">
        <v>9062</v>
      </c>
    </row>
    <row r="2981" spans="1:10" x14ac:dyDescent="0.25">
      <c r="A2981" s="1" t="s">
        <v>9063</v>
      </c>
      <c r="B2981" s="2">
        <v>811940504</v>
      </c>
      <c r="C2981" s="2" t="s">
        <v>194</v>
      </c>
      <c r="D2981" s="7">
        <v>35286.5</v>
      </c>
      <c r="E2981" s="1" t="str">
        <f t="shared" ca="1" si="0"/>
        <v>Female</v>
      </c>
      <c r="F2981" s="1" t="str">
        <f t="shared" ca="1" si="2"/>
        <v>Student</v>
      </c>
      <c r="G2981" s="1" t="str">
        <f t="shared" ca="1" si="1"/>
        <v>Sokoto</v>
      </c>
      <c r="H2981" s="8" t="s">
        <v>9064</v>
      </c>
      <c r="I2981" s="8">
        <v>811785.19340700144</v>
      </c>
      <c r="J2981" t="s">
        <v>9065</v>
      </c>
    </row>
    <row r="2982" spans="1:10" x14ac:dyDescent="0.25">
      <c r="A2982" s="1" t="s">
        <v>9066</v>
      </c>
      <c r="B2982" s="2">
        <v>474173583</v>
      </c>
      <c r="C2982" s="2" t="s">
        <v>889</v>
      </c>
      <c r="D2982" s="7">
        <v>38659.25</v>
      </c>
      <c r="E2982" s="1" t="str">
        <f t="shared" ca="1" si="0"/>
        <v>Female</v>
      </c>
      <c r="F2982" s="1" t="str">
        <f t="shared" ca="1" si="2"/>
        <v>Professor</v>
      </c>
      <c r="G2982" s="1" t="str">
        <f t="shared" ca="1" si="1"/>
        <v>River</v>
      </c>
      <c r="H2982" s="8" t="s">
        <v>9067</v>
      </c>
      <c r="I2982" s="8">
        <v>512709.47447198653</v>
      </c>
      <c r="J2982" t="s">
        <v>9068</v>
      </c>
    </row>
    <row r="2983" spans="1:10" x14ac:dyDescent="0.25">
      <c r="A2983" s="1" t="s">
        <v>9069</v>
      </c>
      <c r="B2983" s="2">
        <v>337589890</v>
      </c>
      <c r="C2983" s="2" t="s">
        <v>226</v>
      </c>
      <c r="D2983" s="7">
        <v>37718.25</v>
      </c>
      <c r="E2983" s="1" t="str">
        <f t="shared" ca="1" si="0"/>
        <v>Female</v>
      </c>
      <c r="F2983" s="1" t="str">
        <f t="shared" ca="1" si="2"/>
        <v>Professor</v>
      </c>
      <c r="G2983" s="1" t="str">
        <f t="shared" ca="1" si="1"/>
        <v>Abia</v>
      </c>
      <c r="H2983" s="8" t="s">
        <v>9070</v>
      </c>
      <c r="I2983" s="8">
        <v>281327.25879665045</v>
      </c>
      <c r="J2983" t="s">
        <v>9071</v>
      </c>
    </row>
    <row r="2984" spans="1:10" x14ac:dyDescent="0.25">
      <c r="A2984" s="1" t="s">
        <v>9072</v>
      </c>
      <c r="B2984" s="2">
        <v>710960755</v>
      </c>
      <c r="C2984" s="2" t="s">
        <v>556</v>
      </c>
      <c r="D2984" s="7">
        <v>35803.25</v>
      </c>
      <c r="E2984" s="1" t="str">
        <f t="shared" ca="1" si="0"/>
        <v>Male</v>
      </c>
      <c r="F2984" s="1" t="str">
        <f t="shared" ca="1" si="2"/>
        <v>Student</v>
      </c>
      <c r="G2984" s="1" t="str">
        <f t="shared" ca="1" si="1"/>
        <v>Anambra</v>
      </c>
      <c r="H2984" s="8" t="s">
        <v>9073</v>
      </c>
      <c r="I2984" s="8">
        <v>416380.84497666435</v>
      </c>
      <c r="J2984" t="s">
        <v>9074</v>
      </c>
    </row>
    <row r="2985" spans="1:10" x14ac:dyDescent="0.25">
      <c r="A2985" s="1" t="s">
        <v>9075</v>
      </c>
      <c r="B2985" s="2">
        <v>63506705</v>
      </c>
      <c r="C2985" s="2" t="s">
        <v>134</v>
      </c>
      <c r="D2985" s="7">
        <v>36707</v>
      </c>
      <c r="E2985" s="1" t="str">
        <f t="shared" ca="1" si="0"/>
        <v>Male</v>
      </c>
      <c r="F2985" s="1" t="str">
        <f t="shared" ca="1" si="2"/>
        <v>Professor</v>
      </c>
      <c r="G2985" s="1" t="str">
        <f t="shared" ca="1" si="1"/>
        <v>Oyo</v>
      </c>
      <c r="H2985" s="8" t="s">
        <v>9076</v>
      </c>
      <c r="I2985" s="8">
        <v>367675.54486488982</v>
      </c>
      <c r="J2985" t="s">
        <v>9077</v>
      </c>
    </row>
    <row r="2986" spans="1:10" x14ac:dyDescent="0.25">
      <c r="A2986" s="1" t="s">
        <v>9078</v>
      </c>
      <c r="B2986" s="2">
        <v>260853016</v>
      </c>
      <c r="C2986" s="2" t="s">
        <v>43</v>
      </c>
      <c r="D2986" s="7">
        <v>32843.75</v>
      </c>
      <c r="E2986" s="1" t="str">
        <f t="shared" ca="1" si="0"/>
        <v>Female</v>
      </c>
      <c r="F2986" s="1" t="str">
        <f t="shared" ca="1" si="2"/>
        <v>Professor</v>
      </c>
      <c r="G2986" s="1" t="str">
        <f t="shared" ca="1" si="1"/>
        <v>Lagos</v>
      </c>
      <c r="H2986" s="8" t="s">
        <v>9079</v>
      </c>
      <c r="I2986" s="8">
        <v>229263.24269529578</v>
      </c>
      <c r="J2986" t="s">
        <v>9080</v>
      </c>
    </row>
    <row r="2987" spans="1:10" x14ac:dyDescent="0.25">
      <c r="A2987" s="1" t="s">
        <v>7455</v>
      </c>
      <c r="B2987" s="2">
        <v>994777450</v>
      </c>
      <c r="C2987" s="2" t="s">
        <v>869</v>
      </c>
      <c r="D2987" s="7">
        <v>37778.5</v>
      </c>
      <c r="E2987" s="1" t="str">
        <f t="shared" ca="1" si="0"/>
        <v>Male</v>
      </c>
      <c r="F2987" s="1" t="str">
        <f t="shared" ca="1" si="2"/>
        <v>Tailor</v>
      </c>
      <c r="G2987" s="1" t="str">
        <f t="shared" ca="1" si="1"/>
        <v>Oyo</v>
      </c>
      <c r="H2987" s="8" t="s">
        <v>9081</v>
      </c>
      <c r="I2987" s="8">
        <v>227263.85127902956</v>
      </c>
      <c r="J2987" t="s">
        <v>9082</v>
      </c>
    </row>
    <row r="2988" spans="1:10" x14ac:dyDescent="0.25">
      <c r="A2988" s="1" t="s">
        <v>9083</v>
      </c>
      <c r="B2988" s="2">
        <v>254207692</v>
      </c>
      <c r="C2988" s="2" t="s">
        <v>203</v>
      </c>
      <c r="D2988" s="7">
        <v>38052</v>
      </c>
      <c r="E2988" s="1" t="str">
        <f t="shared" ca="1" si="0"/>
        <v>Male</v>
      </c>
      <c r="F2988" s="1" t="str">
        <f t="shared" ca="1" si="2"/>
        <v>Welder</v>
      </c>
      <c r="G2988" s="1" t="str">
        <f t="shared" ca="1" si="1"/>
        <v>Kano</v>
      </c>
      <c r="H2988" s="8" t="s">
        <v>9084</v>
      </c>
      <c r="I2988" s="8">
        <v>279325.01499897102</v>
      </c>
      <c r="J2988" t="s">
        <v>9085</v>
      </c>
    </row>
    <row r="2989" spans="1:10" x14ac:dyDescent="0.25">
      <c r="A2989" s="1" t="s">
        <v>9086</v>
      </c>
      <c r="B2989" s="2">
        <v>825826622</v>
      </c>
      <c r="C2989" s="2" t="s">
        <v>498</v>
      </c>
      <c r="D2989" s="7">
        <v>33790</v>
      </c>
      <c r="E2989" s="1" t="str">
        <f t="shared" ca="1" si="0"/>
        <v>Male</v>
      </c>
      <c r="F2989" s="1" t="str">
        <f t="shared" ca="1" si="2"/>
        <v>Farmer</v>
      </c>
      <c r="G2989" s="1" t="str">
        <f t="shared" ca="1" si="1"/>
        <v>Ogun</v>
      </c>
      <c r="H2989" s="8" t="s">
        <v>9087</v>
      </c>
      <c r="I2989" s="8">
        <v>331031.86792591057</v>
      </c>
      <c r="J2989" t="s">
        <v>9088</v>
      </c>
    </row>
    <row r="2990" spans="1:10" x14ac:dyDescent="0.25">
      <c r="A2990" s="1" t="s">
        <v>9089</v>
      </c>
      <c r="B2990" s="2">
        <v>318126840</v>
      </c>
      <c r="C2990" s="2" t="s">
        <v>556</v>
      </c>
      <c r="D2990" s="7">
        <v>36262.25</v>
      </c>
      <c r="E2990" s="1" t="str">
        <f t="shared" ca="1" si="0"/>
        <v>Male</v>
      </c>
      <c r="F2990" s="1" t="str">
        <f t="shared" ca="1" si="2"/>
        <v>Student</v>
      </c>
      <c r="G2990" s="1" t="str">
        <f t="shared" ca="1" si="1"/>
        <v>Plateau</v>
      </c>
      <c r="H2990" s="8" t="s">
        <v>9090</v>
      </c>
      <c r="I2990" s="8">
        <v>201883.66450866198</v>
      </c>
      <c r="J2990" t="s">
        <v>9091</v>
      </c>
    </row>
    <row r="2991" spans="1:10" x14ac:dyDescent="0.25">
      <c r="A2991" s="1" t="s">
        <v>9092</v>
      </c>
      <c r="B2991" s="2">
        <v>403033646</v>
      </c>
      <c r="C2991" s="2" t="s">
        <v>389</v>
      </c>
      <c r="D2991" s="7">
        <v>36152</v>
      </c>
      <c r="E2991" s="1" t="str">
        <f t="shared" ca="1" si="0"/>
        <v>Female</v>
      </c>
      <c r="F2991" s="1" t="str">
        <f t="shared" ca="1" si="2"/>
        <v>Student</v>
      </c>
      <c r="G2991" s="1" t="str">
        <f t="shared" ca="1" si="1"/>
        <v>Plateau</v>
      </c>
      <c r="H2991" s="8" t="s">
        <v>9093</v>
      </c>
      <c r="I2991" s="8">
        <v>477754.81896827213</v>
      </c>
      <c r="J2991" t="s">
        <v>9094</v>
      </c>
    </row>
    <row r="2992" spans="1:10" x14ac:dyDescent="0.25">
      <c r="A2992" s="1" t="s">
        <v>9095</v>
      </c>
      <c r="B2992" s="2">
        <v>558451073</v>
      </c>
      <c r="C2992" s="2" t="s">
        <v>43</v>
      </c>
      <c r="D2992" s="7">
        <v>37949.5</v>
      </c>
      <c r="E2992" s="1" t="str">
        <f t="shared" ca="1" si="0"/>
        <v>Female</v>
      </c>
      <c r="F2992" s="1" t="str">
        <f t="shared" ca="1" si="2"/>
        <v>Farmer</v>
      </c>
      <c r="G2992" s="1" t="str">
        <f t="shared" ca="1" si="1"/>
        <v>Kogi</v>
      </c>
      <c r="H2992" s="8" t="s">
        <v>9096</v>
      </c>
      <c r="I2992" s="8">
        <v>992719.45172781125</v>
      </c>
      <c r="J2992" t="s">
        <v>9097</v>
      </c>
    </row>
    <row r="2993" spans="1:10" x14ac:dyDescent="0.25">
      <c r="A2993" s="1" t="s">
        <v>9098</v>
      </c>
      <c r="B2993" s="2">
        <v>343407440</v>
      </c>
      <c r="C2993" s="2" t="s">
        <v>129</v>
      </c>
      <c r="D2993" s="7">
        <v>33474.75</v>
      </c>
      <c r="E2993" s="1" t="str">
        <f t="shared" ca="1" si="0"/>
        <v>Male</v>
      </c>
      <c r="F2993" s="1" t="str">
        <f t="shared" ca="1" si="2"/>
        <v>Welder</v>
      </c>
      <c r="G2993" s="1" t="str">
        <f t="shared" ca="1" si="1"/>
        <v>Enugu</v>
      </c>
      <c r="H2993" s="8" t="s">
        <v>9099</v>
      </c>
      <c r="I2993" s="8">
        <v>375717.97826925432</v>
      </c>
      <c r="J2993" t="s">
        <v>9100</v>
      </c>
    </row>
    <row r="2994" spans="1:10" x14ac:dyDescent="0.25">
      <c r="A2994" s="1" t="s">
        <v>9101</v>
      </c>
      <c r="B2994" s="2">
        <v>304071750</v>
      </c>
      <c r="C2994" s="2" t="s">
        <v>189</v>
      </c>
      <c r="D2994" s="7">
        <v>36713.75</v>
      </c>
      <c r="E2994" s="1" t="str">
        <f t="shared" ca="1" si="0"/>
        <v>Male</v>
      </c>
      <c r="F2994" s="1" t="str">
        <f t="shared" ca="1" si="2"/>
        <v>Farmer</v>
      </c>
      <c r="G2994" s="1" t="str">
        <f t="shared" ca="1" si="1"/>
        <v>Enugu</v>
      </c>
      <c r="H2994" s="8" t="s">
        <v>9102</v>
      </c>
      <c r="I2994" s="8">
        <v>401667.09571443353</v>
      </c>
      <c r="J2994" t="s">
        <v>9103</v>
      </c>
    </row>
    <row r="2995" spans="1:10" x14ac:dyDescent="0.25">
      <c r="A2995" s="1" t="s">
        <v>9104</v>
      </c>
      <c r="B2995" s="2">
        <v>720504346</v>
      </c>
      <c r="C2995" s="2" t="s">
        <v>273</v>
      </c>
      <c r="D2995" s="7">
        <v>32959.75</v>
      </c>
      <c r="E2995" s="1" t="str">
        <f t="shared" ca="1" si="0"/>
        <v>Female</v>
      </c>
      <c r="F2995" s="1" t="str">
        <f t="shared" ca="1" si="2"/>
        <v>Welder</v>
      </c>
      <c r="G2995" s="1" t="str">
        <f t="shared" ca="1" si="1"/>
        <v>Kwara</v>
      </c>
      <c r="H2995" s="8" t="s">
        <v>9105</v>
      </c>
      <c r="I2995" s="8">
        <v>654039.50958084827</v>
      </c>
      <c r="J2995" t="s">
        <v>9106</v>
      </c>
    </row>
    <row r="2996" spans="1:10" x14ac:dyDescent="0.25">
      <c r="A2996" s="1" t="s">
        <v>9107</v>
      </c>
      <c r="B2996" s="2">
        <v>585230250</v>
      </c>
      <c r="C2996" s="2" t="s">
        <v>470</v>
      </c>
      <c r="D2996" s="7">
        <v>38049.25</v>
      </c>
      <c r="E2996" s="1" t="str">
        <f t="shared" ca="1" si="0"/>
        <v>Male</v>
      </c>
      <c r="F2996" s="1" t="str">
        <f t="shared" ca="1" si="2"/>
        <v>Professor</v>
      </c>
      <c r="G2996" s="1" t="str">
        <f t="shared" ca="1" si="1"/>
        <v>Delta</v>
      </c>
      <c r="H2996" s="8" t="s">
        <v>9108</v>
      </c>
      <c r="I2996" s="8">
        <v>664850.51298486791</v>
      </c>
      <c r="J2996" t="s">
        <v>9109</v>
      </c>
    </row>
    <row r="2997" spans="1:10" x14ac:dyDescent="0.25">
      <c r="A2997" s="1" t="s">
        <v>9110</v>
      </c>
      <c r="B2997" s="2">
        <v>157315900</v>
      </c>
      <c r="C2997" s="2" t="s">
        <v>114</v>
      </c>
      <c r="D2997" s="7">
        <v>36971.25</v>
      </c>
      <c r="E2997" s="1" t="str">
        <f t="shared" ca="1" si="0"/>
        <v>Male</v>
      </c>
      <c r="F2997" s="1" t="str">
        <f t="shared" ca="1" si="2"/>
        <v>Student</v>
      </c>
      <c r="G2997" s="1" t="str">
        <f t="shared" ca="1" si="1"/>
        <v>Imo</v>
      </c>
      <c r="H2997" s="8" t="s">
        <v>9111</v>
      </c>
      <c r="I2997" s="8">
        <v>640495.93434169376</v>
      </c>
      <c r="J2997" t="s">
        <v>9112</v>
      </c>
    </row>
    <row r="2998" spans="1:10" x14ac:dyDescent="0.25">
      <c r="A2998" s="1" t="s">
        <v>9113</v>
      </c>
      <c r="B2998" s="2">
        <v>225736476</v>
      </c>
      <c r="C2998" s="2" t="s">
        <v>518</v>
      </c>
      <c r="D2998" s="7">
        <v>34899.5</v>
      </c>
      <c r="E2998" s="1" t="str">
        <f t="shared" ca="1" si="0"/>
        <v>Female</v>
      </c>
      <c r="F2998" s="1" t="str">
        <f t="shared" ca="1" si="2"/>
        <v>Welder</v>
      </c>
      <c r="G2998" s="1" t="str">
        <f t="shared" ca="1" si="1"/>
        <v>Delta</v>
      </c>
      <c r="H2998" s="8" t="s">
        <v>9114</v>
      </c>
      <c r="I2998" s="8">
        <v>811498.19892957492</v>
      </c>
      <c r="J2998" t="s">
        <v>9115</v>
      </c>
    </row>
    <row r="2999" spans="1:10" x14ac:dyDescent="0.25">
      <c r="A2999" s="1" t="s">
        <v>9116</v>
      </c>
      <c r="B2999" s="2">
        <v>135044117</v>
      </c>
      <c r="C2999" s="2" t="s">
        <v>357</v>
      </c>
      <c r="D2999" s="7">
        <v>35320.75</v>
      </c>
      <c r="E2999" s="1" t="str">
        <f t="shared" ca="1" si="0"/>
        <v>Male</v>
      </c>
      <c r="F2999" s="1" t="str">
        <f t="shared" ca="1" si="2"/>
        <v>Welder</v>
      </c>
      <c r="G2999" s="1" t="str">
        <f t="shared" ca="1" si="1"/>
        <v>Kwara</v>
      </c>
      <c r="H2999" s="8" t="s">
        <v>9117</v>
      </c>
      <c r="I2999" s="8">
        <v>104681.16541182392</v>
      </c>
      <c r="J2999" t="s">
        <v>9118</v>
      </c>
    </row>
    <row r="3000" spans="1:10" x14ac:dyDescent="0.25">
      <c r="A3000" s="1" t="s">
        <v>9119</v>
      </c>
      <c r="B3000" s="2">
        <v>935902253</v>
      </c>
      <c r="C3000" s="2" t="s">
        <v>18</v>
      </c>
      <c r="D3000" s="7">
        <v>35427.75</v>
      </c>
      <c r="E3000" s="1" t="str">
        <f t="shared" ca="1" si="0"/>
        <v>Male</v>
      </c>
      <c r="F3000" s="1" t="str">
        <f t="shared" ca="1" si="2"/>
        <v>Welder</v>
      </c>
      <c r="G3000" s="1" t="str">
        <f t="shared" ca="1" si="1"/>
        <v>Enugu</v>
      </c>
      <c r="H3000" s="8" t="s">
        <v>9120</v>
      </c>
      <c r="I3000" s="8">
        <v>768763.86719936994</v>
      </c>
      <c r="J3000" t="s">
        <v>9121</v>
      </c>
    </row>
    <row r="3001" spans="1:10" x14ac:dyDescent="0.25">
      <c r="A3001" s="1" t="s">
        <v>9122</v>
      </c>
      <c r="B3001" s="2">
        <v>898544861</v>
      </c>
      <c r="C3001" s="2" t="s">
        <v>309</v>
      </c>
      <c r="D3001" s="7">
        <v>32526.25</v>
      </c>
      <c r="E3001" s="1" t="str">
        <f t="shared" ca="1" si="0"/>
        <v>Male</v>
      </c>
      <c r="F3001" s="1" t="str">
        <f t="shared" ca="1" si="2"/>
        <v>Farmer</v>
      </c>
      <c r="G3001" s="1" t="str">
        <f t="shared" ca="1" si="1"/>
        <v>Bayelsa</v>
      </c>
      <c r="H3001" s="8" t="s">
        <v>9123</v>
      </c>
      <c r="I3001" s="8">
        <v>882908.96317357896</v>
      </c>
      <c r="J3001" t="s">
        <v>9124</v>
      </c>
    </row>
    <row r="3002" spans="1:10" x14ac:dyDescent="0.25">
      <c r="A3002" s="1" t="s">
        <v>71</v>
      </c>
      <c r="B3002" s="2">
        <v>734600374</v>
      </c>
      <c r="C3002" s="2" t="s">
        <v>72</v>
      </c>
      <c r="D3002" s="4">
        <v>34844.25</v>
      </c>
      <c r="E3002" s="1" t="s">
        <v>12</v>
      </c>
      <c r="F3002" s="1" t="s">
        <v>73</v>
      </c>
      <c r="G3002" s="1" t="s">
        <v>14</v>
      </c>
      <c r="H3002" s="1" t="s">
        <v>74</v>
      </c>
      <c r="I3002" s="1">
        <v>199549.52839250001</v>
      </c>
      <c r="J3002" s="1" t="s">
        <v>75</v>
      </c>
    </row>
    <row r="3003" spans="1:10" x14ac:dyDescent="0.25">
      <c r="A3003" s="1" t="s">
        <v>76</v>
      </c>
      <c r="B3003" s="2">
        <v>747666123</v>
      </c>
      <c r="C3003" s="2" t="s">
        <v>77</v>
      </c>
      <c r="D3003" s="4">
        <v>23521.5</v>
      </c>
      <c r="E3003" s="1" t="s">
        <v>12</v>
      </c>
      <c r="F3003" s="1" t="s">
        <v>78</v>
      </c>
      <c r="G3003" s="1" t="s">
        <v>14</v>
      </c>
      <c r="H3003" s="1" t="s">
        <v>79</v>
      </c>
      <c r="I3003" s="1">
        <v>60476.180385599997</v>
      </c>
      <c r="J3003" s="1" t="s">
        <v>80</v>
      </c>
    </row>
    <row r="3004" spans="1:10" x14ac:dyDescent="0.25">
      <c r="A3004" s="1" t="s">
        <v>81</v>
      </c>
      <c r="B3004" s="2">
        <v>766319894</v>
      </c>
      <c r="C3004" s="2" t="s">
        <v>82</v>
      </c>
      <c r="D3004" s="4">
        <v>16947</v>
      </c>
      <c r="E3004" s="1" t="s">
        <v>12</v>
      </c>
      <c r="F3004" s="1" t="s">
        <v>83</v>
      </c>
      <c r="G3004" s="1" t="s">
        <v>14</v>
      </c>
      <c r="H3004" s="1" t="s">
        <v>84</v>
      </c>
      <c r="I3004" s="1">
        <v>251640.38465280001</v>
      </c>
      <c r="J3004" s="1" t="s">
        <v>85</v>
      </c>
    </row>
    <row r="3005" spans="1:10" x14ac:dyDescent="0.25">
      <c r="A3005" s="1" t="s">
        <v>86</v>
      </c>
      <c r="B3005" s="2">
        <v>349872023</v>
      </c>
      <c r="C3005" s="2" t="s">
        <v>87</v>
      </c>
      <c r="D3005" s="4">
        <v>16581.75</v>
      </c>
      <c r="E3005" s="1" t="s">
        <v>12</v>
      </c>
      <c r="F3005" s="1" t="s">
        <v>88</v>
      </c>
      <c r="G3005" s="1" t="s">
        <v>14</v>
      </c>
      <c r="H3005" s="1" t="s">
        <v>89</v>
      </c>
      <c r="I3005" s="1">
        <v>599062.61212559999</v>
      </c>
      <c r="J3005" s="1" t="s">
        <v>90</v>
      </c>
    </row>
    <row r="3006" spans="1:10" x14ac:dyDescent="0.25">
      <c r="A3006" s="1" t="s">
        <v>91</v>
      </c>
      <c r="B3006" s="2">
        <v>25045676</v>
      </c>
      <c r="C3006" s="2" t="s">
        <v>92</v>
      </c>
      <c r="D3006" s="4">
        <v>29000.25</v>
      </c>
      <c r="E3006" s="1" t="s">
        <v>12</v>
      </c>
      <c r="F3006" s="1" t="s">
        <v>93</v>
      </c>
      <c r="G3006" s="1" t="s">
        <v>14</v>
      </c>
      <c r="H3006" s="1" t="s">
        <v>94</v>
      </c>
      <c r="I3006" s="1">
        <v>46827.904031999999</v>
      </c>
      <c r="J3006" s="1" t="s">
        <v>95</v>
      </c>
    </row>
    <row r="3007" spans="1:10" x14ac:dyDescent="0.25">
      <c r="A3007" s="1" t="s">
        <v>96</v>
      </c>
      <c r="B3007" s="2">
        <v>66154412</v>
      </c>
      <c r="C3007" s="2" t="s">
        <v>28</v>
      </c>
      <c r="D3007" s="4">
        <v>32652.75</v>
      </c>
      <c r="E3007" s="1" t="s">
        <v>12</v>
      </c>
      <c r="F3007" s="1" t="s">
        <v>97</v>
      </c>
      <c r="G3007" s="1" t="s">
        <v>14</v>
      </c>
      <c r="H3007" s="1" t="s">
        <v>98</v>
      </c>
      <c r="I3007" s="1">
        <v>43935.18563616</v>
      </c>
      <c r="J3007" s="1" t="s">
        <v>99</v>
      </c>
    </row>
    <row r="3008" spans="1:10" x14ac:dyDescent="0.25">
      <c r="A3008" s="1" t="s">
        <v>8617</v>
      </c>
      <c r="B3008" s="2">
        <v>219307348</v>
      </c>
      <c r="C3008" s="2" t="s">
        <v>194</v>
      </c>
      <c r="D3008" s="4">
        <v>30826.5</v>
      </c>
      <c r="E3008" s="1" t="s">
        <v>12</v>
      </c>
      <c r="F3008" s="1" t="s">
        <v>602</v>
      </c>
      <c r="G3008" s="1" t="s">
        <v>2773</v>
      </c>
      <c r="H3008" s="1" t="s">
        <v>8618</v>
      </c>
      <c r="I3008" s="1">
        <v>310202.08127999998</v>
      </c>
      <c r="J3008" s="1" t="s">
        <v>8619</v>
      </c>
    </row>
    <row r="3009" spans="1:10" x14ac:dyDescent="0.25">
      <c r="A3009" s="1" t="s">
        <v>8620</v>
      </c>
      <c r="B3009" s="2">
        <v>120932057</v>
      </c>
      <c r="C3009" s="2" t="s">
        <v>380</v>
      </c>
      <c r="D3009" s="4">
        <v>14390.25</v>
      </c>
      <c r="E3009" s="1" t="s">
        <v>12</v>
      </c>
      <c r="F3009" s="1" t="s">
        <v>1840</v>
      </c>
      <c r="G3009" s="1" t="s">
        <v>2773</v>
      </c>
      <c r="H3009" s="1" t="s">
        <v>8621</v>
      </c>
      <c r="I3009" s="1">
        <v>253073.67546239999</v>
      </c>
      <c r="J3009" s="1" t="s">
        <v>8622</v>
      </c>
    </row>
    <row r="3010" spans="1:10" x14ac:dyDescent="0.25">
      <c r="A3010" s="1" t="s">
        <v>8623</v>
      </c>
      <c r="B3010" s="2">
        <v>415890182</v>
      </c>
      <c r="C3010" s="2" t="s">
        <v>212</v>
      </c>
      <c r="D3010" s="4">
        <v>24252</v>
      </c>
      <c r="E3010" s="1" t="s">
        <v>12</v>
      </c>
      <c r="F3010" s="1" t="s">
        <v>557</v>
      </c>
      <c r="G3010" s="1" t="s">
        <v>2773</v>
      </c>
      <c r="H3010" s="1" t="s">
        <v>8624</v>
      </c>
      <c r="I3010" s="1">
        <v>1422244.3725000001</v>
      </c>
      <c r="J3010" s="1" t="s">
        <v>8625</v>
      </c>
    </row>
    <row r="3011" spans="1:10" x14ac:dyDescent="0.25">
      <c r="A3011" s="1" t="s">
        <v>8626</v>
      </c>
      <c r="B3011" s="2">
        <v>955631691</v>
      </c>
      <c r="C3011" s="2" t="s">
        <v>124</v>
      </c>
      <c r="D3011" s="4">
        <v>14025</v>
      </c>
      <c r="E3011" s="1" t="s">
        <v>12</v>
      </c>
      <c r="F3011" s="1" t="s">
        <v>408</v>
      </c>
      <c r="G3011" s="1" t="s">
        <v>2773</v>
      </c>
      <c r="H3011" s="1" t="s">
        <v>8627</v>
      </c>
      <c r="I3011" s="1">
        <v>151194.93386088</v>
      </c>
      <c r="J3011" s="1" t="s">
        <v>8628</v>
      </c>
    </row>
    <row r="3012" spans="1:10" x14ac:dyDescent="0.25">
      <c r="A3012" s="1" t="s">
        <v>8629</v>
      </c>
      <c r="B3012" s="2">
        <v>607842215</v>
      </c>
      <c r="C3012" s="2" t="s">
        <v>180</v>
      </c>
      <c r="D3012" s="4">
        <v>35940</v>
      </c>
      <c r="E3012" s="1" t="s">
        <v>12</v>
      </c>
      <c r="F3012" s="1" t="s">
        <v>947</v>
      </c>
      <c r="G3012" s="1" t="s">
        <v>3820</v>
      </c>
      <c r="H3012" s="1" t="s">
        <v>8630</v>
      </c>
      <c r="I3012" s="1">
        <v>358651.99381284002</v>
      </c>
      <c r="J3012" s="1" t="s">
        <v>8631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A6B24-27C2-4BF7-A193-96AE4DBC4154}">
  <dimension ref="A1:Q3012"/>
  <sheetViews>
    <sheetView tabSelected="1" topLeftCell="G1" workbookViewId="0">
      <selection activeCell="Q2" sqref="Q2"/>
    </sheetView>
  </sheetViews>
  <sheetFormatPr defaultRowHeight="15" x14ac:dyDescent="0.25"/>
  <cols>
    <col min="1" max="1" width="14.42578125" customWidth="1"/>
    <col min="2" max="2" width="18" customWidth="1"/>
    <col min="4" max="4" width="15.85546875" bestFit="1" customWidth="1"/>
    <col min="6" max="6" width="13.140625" customWidth="1"/>
    <col min="8" max="8" width="18" bestFit="1" customWidth="1"/>
    <col min="9" max="9" width="17.28515625" customWidth="1"/>
    <col min="10" max="10" width="11.85546875" customWidth="1"/>
    <col min="11" max="11" width="11" customWidth="1"/>
    <col min="12" max="12" width="16.140625" customWidth="1"/>
    <col min="13" max="13" width="16.42578125" customWidth="1"/>
    <col min="14" max="14" width="17.7109375" style="9" bestFit="1" customWidth="1"/>
    <col min="15" max="15" width="17.7109375" bestFit="1" customWidth="1"/>
    <col min="16" max="17" width="26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15532</v>
      </c>
      <c r="L1" s="1" t="s">
        <v>15534</v>
      </c>
      <c r="M1" s="1" t="s">
        <v>15535</v>
      </c>
      <c r="N1" s="19" t="s">
        <v>15536</v>
      </c>
      <c r="O1" s="1" t="s">
        <v>15537</v>
      </c>
      <c r="P1" s="1" t="s">
        <v>15538</v>
      </c>
      <c r="Q1" s="1" t="s">
        <v>15539</v>
      </c>
    </row>
    <row r="2" spans="1:17" x14ac:dyDescent="0.25">
      <c r="A2" s="1" t="s">
        <v>8325</v>
      </c>
      <c r="B2" s="2">
        <v>259056326</v>
      </c>
      <c r="C2" s="2" t="s">
        <v>62</v>
      </c>
      <c r="D2" s="4">
        <v>22791</v>
      </c>
      <c r="E2" s="1" t="s">
        <v>12</v>
      </c>
      <c r="F2" s="1" t="s">
        <v>814</v>
      </c>
      <c r="G2" s="1" t="s">
        <v>3331</v>
      </c>
      <c r="H2" s="1" t="s">
        <v>8326</v>
      </c>
      <c r="I2" s="1">
        <v>137539.65551040001</v>
      </c>
      <c r="J2" s="1" t="s">
        <v>8327</v>
      </c>
      <c r="L2" s="1" t="str">
        <f>VLOOKUP(Table6[[#This Row],[Customer_id]],Table2[],5,FALSE)</f>
        <v>Current</v>
      </c>
      <c r="M2" s="1" t="e">
        <f>INDEX(Loan!D7:D301,MATCH(Table6[[#This Row],[Account Number]],Loan!B2:B301,0))</f>
        <v>#N/A</v>
      </c>
      <c r="N2" s="19">
        <f>INDEX(Table7[Date_of_transaction],MATCH(Table6[[#This Row],[Account Number]],Table7[Account Number],0))</f>
        <v>44353</v>
      </c>
      <c r="O2" s="1" t="str">
        <f>INDEX(Table7[Transaction type],MATCH(Table6[[#This Row],[Account Number]],Table7[Account Number],0))</f>
        <v>Money Deposit</v>
      </c>
      <c r="P2" s="20" t="str">
        <f>INDEX(Table7[Transaction Medium],MATCH(Table6[[#This Row],[Account Number]],Table7[Account Number],0))</f>
        <v>Bank</v>
      </c>
      <c r="Q2" s="20"/>
    </row>
    <row r="3" spans="1:17" x14ac:dyDescent="0.25">
      <c r="A3" s="1" t="s">
        <v>4451</v>
      </c>
      <c r="B3" s="2">
        <v>386289914</v>
      </c>
      <c r="C3" s="2" t="s">
        <v>33</v>
      </c>
      <c r="D3" s="4">
        <v>13659.75</v>
      </c>
      <c r="E3" s="1" t="s">
        <v>1094</v>
      </c>
      <c r="F3" s="1" t="s">
        <v>453</v>
      </c>
      <c r="G3" s="1" t="s">
        <v>4058</v>
      </c>
      <c r="H3" s="1" t="s">
        <v>4452</v>
      </c>
      <c r="I3" s="1">
        <v>344771.51674143999</v>
      </c>
      <c r="J3" s="1" t="s">
        <v>4453</v>
      </c>
      <c r="L3" s="1" t="str">
        <f>VLOOKUP(Table6[[#This Row],[Customer_id]],Table2[],5,FALSE)</f>
        <v>Corporate</v>
      </c>
      <c r="M3" s="1" t="e">
        <f>INDEX(Loan!D8:D302,MATCH(Table6[[#This Row],[Account Number]],Loan!B3:B302,0))</f>
        <v>#N/A</v>
      </c>
      <c r="N3" s="19">
        <f>INDEX(Table7[Date_of_transaction],MATCH(Table6[[#This Row],[Account Number]],Table7[Account Number],0))</f>
        <v>44439</v>
      </c>
      <c r="O3" s="1" t="str">
        <f>INDEX(Table7[Transaction type],MATCH(Table6[[#This Row],[Account Number]],Table7[Account Number],0))</f>
        <v>Cash Withdrawal</v>
      </c>
      <c r="P3" s="20" t="str">
        <f>INDEX(Table7[Transaction Medium],MATCH(Table6[[#This Row],[Account Number]],Table7[Account Number],0))</f>
        <v>ATM</v>
      </c>
      <c r="Q3" s="20"/>
    </row>
    <row r="4" spans="1:17" x14ac:dyDescent="0.25">
      <c r="A4" s="1" t="s">
        <v>981</v>
      </c>
      <c r="B4" s="2">
        <v>904665173</v>
      </c>
      <c r="C4" s="2" t="s">
        <v>143</v>
      </c>
      <c r="D4" s="4">
        <v>34479</v>
      </c>
      <c r="E4" s="1" t="s">
        <v>12</v>
      </c>
      <c r="F4" s="1" t="s">
        <v>125</v>
      </c>
      <c r="G4" s="1" t="s">
        <v>14</v>
      </c>
      <c r="H4" s="1" t="s">
        <v>982</v>
      </c>
      <c r="I4" s="1">
        <v>272317.05304128001</v>
      </c>
      <c r="J4" s="1" t="s">
        <v>983</v>
      </c>
      <c r="L4" s="1" t="str">
        <f>VLOOKUP(Table6[[#This Row],[Customer_id]],Table2[],5,FALSE)</f>
        <v>Joint</v>
      </c>
      <c r="M4" s="1" t="e">
        <f>INDEX(Loan!D9:D303,MATCH(Table6[[#This Row],[Account Number]],Loan!B4:B303,0))</f>
        <v>#N/A</v>
      </c>
      <c r="N4" s="19">
        <f>INDEX(Table7[Date_of_transaction],MATCH(Table6[[#This Row],[Account Number]],Table7[Account Number],0))</f>
        <v>44640</v>
      </c>
      <c r="O4" s="1" t="str">
        <f>INDEX(Table7[Transaction type],MATCH(Table6[[#This Row],[Account Number]],Table7[Account Number],0))</f>
        <v>Money Transfer</v>
      </c>
      <c r="P4" s="20" t="str">
        <f>INDEX(Table7[Transaction Medium],MATCH(Table6[[#This Row],[Account Number]],Table7[Account Number],0))</f>
        <v>Internet Banking</v>
      </c>
      <c r="Q4" s="20"/>
    </row>
    <row r="5" spans="1:17" x14ac:dyDescent="0.25">
      <c r="A5" s="1" t="s">
        <v>3246</v>
      </c>
      <c r="B5" s="2">
        <v>631528098</v>
      </c>
      <c r="C5" s="2" t="s">
        <v>212</v>
      </c>
      <c r="D5" s="4">
        <v>24252</v>
      </c>
      <c r="E5" s="1" t="s">
        <v>1094</v>
      </c>
      <c r="F5" s="1" t="s">
        <v>1840</v>
      </c>
      <c r="G5" s="1" t="s">
        <v>3058</v>
      </c>
      <c r="H5" s="1" t="s">
        <v>3247</v>
      </c>
      <c r="I5" s="1">
        <v>714332.35289856</v>
      </c>
      <c r="J5" s="1" t="s">
        <v>3248</v>
      </c>
      <c r="L5" s="1" t="str">
        <f>VLOOKUP(Table6[[#This Row],[Customer_id]],Table2[],5,FALSE)</f>
        <v>Domiciliary</v>
      </c>
      <c r="M5" s="1" t="e">
        <f>INDEX(Loan!D10:D304,MATCH(Table6[[#This Row],[Account Number]],Loan!B5:B304,0))</f>
        <v>#N/A</v>
      </c>
      <c r="N5" s="19">
        <f>INDEX(Table7[Date_of_transaction],MATCH(Table6[[#This Row],[Account Number]],Table7[Account Number],0))</f>
        <v>44540</v>
      </c>
      <c r="O5" s="1" t="str">
        <f>INDEX(Table7[Transaction type],MATCH(Table6[[#This Row],[Account Number]],Table7[Account Number],0))</f>
        <v>Money Transfer</v>
      </c>
      <c r="P5" s="20" t="str">
        <f>INDEX(Table7[Transaction Medium],MATCH(Table6[[#This Row],[Account Number]],Table7[Account Number],0))</f>
        <v>ATM</v>
      </c>
      <c r="Q5" s="20"/>
    </row>
    <row r="6" spans="1:17" x14ac:dyDescent="0.25">
      <c r="A6" s="1" t="s">
        <v>2812</v>
      </c>
      <c r="B6" s="2">
        <v>373928798</v>
      </c>
      <c r="C6" s="2" t="s">
        <v>212</v>
      </c>
      <c r="D6" s="4">
        <v>24252</v>
      </c>
      <c r="E6" s="1" t="s">
        <v>1094</v>
      </c>
      <c r="F6" s="1" t="s">
        <v>2176</v>
      </c>
      <c r="G6" s="1" t="s">
        <v>2773</v>
      </c>
      <c r="H6" s="1" t="s">
        <v>2813</v>
      </c>
      <c r="I6" s="1">
        <v>87837.352693199995</v>
      </c>
      <c r="J6" s="1" t="s">
        <v>2814</v>
      </c>
      <c r="L6" s="1" t="str">
        <f>VLOOKUP(Table6[[#This Row],[Customer_id]],Table2[],5,FALSE)</f>
        <v>Domiciliary</v>
      </c>
      <c r="M6" s="1" t="e">
        <f>INDEX(Loan!D11:D305,MATCH(Table6[[#This Row],[Account Number]],Loan!B6:B305,0))</f>
        <v>#N/A</v>
      </c>
      <c r="N6" s="19">
        <f>INDEX(Table7[Date_of_transaction],MATCH(Table6[[#This Row],[Account Number]],Table7[Account Number],0))</f>
        <v>44270</v>
      </c>
      <c r="O6" s="1" t="str">
        <f>INDEX(Table7[Transaction type],MATCH(Table6[[#This Row],[Account Number]],Table7[Account Number],0))</f>
        <v>Money Transfer</v>
      </c>
      <c r="P6" s="20" t="str">
        <f>INDEX(Table7[Transaction Medium],MATCH(Table6[[#This Row],[Account Number]],Table7[Account Number],0))</f>
        <v>Bank</v>
      </c>
      <c r="Q6" s="20"/>
    </row>
    <row r="7" spans="1:17" x14ac:dyDescent="0.25">
      <c r="A7" s="1" t="s">
        <v>2664</v>
      </c>
      <c r="B7" s="2">
        <v>626802694</v>
      </c>
      <c r="C7" s="2" t="s">
        <v>518</v>
      </c>
      <c r="D7" s="4">
        <v>35574.75</v>
      </c>
      <c r="E7" s="1" t="s">
        <v>12</v>
      </c>
      <c r="F7" s="1" t="s">
        <v>1004</v>
      </c>
      <c r="G7" s="1" t="s">
        <v>1964</v>
      </c>
      <c r="H7" s="1" t="s">
        <v>2665</v>
      </c>
      <c r="I7" s="1">
        <v>70386.544091160002</v>
      </c>
      <c r="J7" s="1" t="s">
        <v>2666</v>
      </c>
      <c r="L7" s="1" t="str">
        <f>VLOOKUP(Table6[[#This Row],[Customer_id]],Table2[],5,FALSE)</f>
        <v>Joint</v>
      </c>
      <c r="M7" s="1" t="e">
        <f>INDEX(Loan!D12:D306,MATCH(Table6[[#This Row],[Account Number]],Loan!B7:B306,0))</f>
        <v>#N/A</v>
      </c>
      <c r="N7" s="19">
        <f>INDEX(Table7[Date_of_transaction],MATCH(Table6[[#This Row],[Account Number]],Table7[Account Number],0))</f>
        <v>44306</v>
      </c>
      <c r="O7" s="1" t="str">
        <f>INDEX(Table7[Transaction type],MATCH(Table6[[#This Row],[Account Number]],Table7[Account Number],0))</f>
        <v>Money Deposit</v>
      </c>
      <c r="P7" s="20" t="str">
        <f>INDEX(Table7[Transaction Medium],MATCH(Table6[[#This Row],[Account Number]],Table7[Account Number],0))</f>
        <v>Bank</v>
      </c>
      <c r="Q7" s="20"/>
    </row>
    <row r="8" spans="1:17" x14ac:dyDescent="0.25">
      <c r="A8" s="1" t="s">
        <v>8346</v>
      </c>
      <c r="B8" s="2">
        <v>67704835</v>
      </c>
      <c r="C8" s="2" t="s">
        <v>134</v>
      </c>
      <c r="D8" s="4">
        <v>37401</v>
      </c>
      <c r="E8" s="1" t="s">
        <v>12</v>
      </c>
      <c r="F8" s="1" t="s">
        <v>993</v>
      </c>
      <c r="G8" s="1" t="s">
        <v>3331</v>
      </c>
      <c r="H8" s="1" t="s">
        <v>8347</v>
      </c>
      <c r="I8" s="1">
        <v>107978.2060896</v>
      </c>
      <c r="J8" s="1" t="s">
        <v>8348</v>
      </c>
      <c r="L8" s="1" t="str">
        <f>VLOOKUP(Table6[[#This Row],[Customer_id]],Table2[],5,FALSE)</f>
        <v>Savings</v>
      </c>
      <c r="M8" s="1" t="e">
        <f>INDEX(Loan!D13:D307,MATCH(Table6[[#This Row],[Account Number]],Loan!B8:B307,0))</f>
        <v>#N/A</v>
      </c>
      <c r="N8" s="19">
        <f>INDEX(Table7[Date_of_transaction],MATCH(Table6[[#This Row],[Account Number]],Table7[Account Number],0))</f>
        <v>44397</v>
      </c>
      <c r="O8" s="1" t="str">
        <f>INDEX(Table7[Transaction type],MATCH(Table6[[#This Row],[Account Number]],Table7[Account Number],0))</f>
        <v>Money Deposit</v>
      </c>
      <c r="P8" s="20" t="str">
        <f>INDEX(Table7[Transaction Medium],MATCH(Table6[[#This Row],[Account Number]],Table7[Account Number],0))</f>
        <v>Bank</v>
      </c>
      <c r="Q8" s="20"/>
    </row>
    <row r="9" spans="1:17" x14ac:dyDescent="0.25">
      <c r="A9" s="1" t="s">
        <v>753</v>
      </c>
      <c r="B9" s="2">
        <v>439185918</v>
      </c>
      <c r="C9" s="2" t="s">
        <v>38</v>
      </c>
      <c r="D9" s="4">
        <v>21330</v>
      </c>
      <c r="E9" s="1" t="s">
        <v>12</v>
      </c>
      <c r="F9" s="1" t="s">
        <v>509</v>
      </c>
      <c r="G9" s="1" t="s">
        <v>14</v>
      </c>
      <c r="H9" s="1" t="s">
        <v>754</v>
      </c>
      <c r="I9" s="1">
        <v>17950.523904000001</v>
      </c>
      <c r="J9" s="1" t="s">
        <v>755</v>
      </c>
      <c r="L9" s="1" t="str">
        <f>VLOOKUP(Table6[[#This Row],[Customer_id]],Table2[],5,FALSE)</f>
        <v>Domiciliary</v>
      </c>
      <c r="M9" s="1" t="e">
        <f>INDEX(Loan!D14:D308,MATCH(Table6[[#This Row],[Account Number]],Loan!B9:B308,0))</f>
        <v>#N/A</v>
      </c>
      <c r="N9" s="19">
        <f>INDEX(Table7[Date_of_transaction],MATCH(Table6[[#This Row],[Account Number]],Table7[Account Number],0))</f>
        <v>44498</v>
      </c>
      <c r="O9" s="1" t="str">
        <f>INDEX(Table7[Transaction type],MATCH(Table6[[#This Row],[Account Number]],Table7[Account Number],0))</f>
        <v>Cash Withdrawal</v>
      </c>
      <c r="P9" s="20" t="str">
        <f>INDEX(Table7[Transaction Medium],MATCH(Table6[[#This Row],[Account Number]],Table7[Account Number],0))</f>
        <v>ATM</v>
      </c>
      <c r="Q9" s="20"/>
    </row>
    <row r="10" spans="1:17" x14ac:dyDescent="0.25">
      <c r="A10" s="1" t="s">
        <v>2223</v>
      </c>
      <c r="B10" s="2">
        <v>714735047</v>
      </c>
      <c r="C10" s="2" t="s">
        <v>114</v>
      </c>
      <c r="D10" s="4">
        <v>20599.5</v>
      </c>
      <c r="E10" s="1" t="s">
        <v>1094</v>
      </c>
      <c r="F10" s="1" t="s">
        <v>1815</v>
      </c>
      <c r="G10" s="1" t="s">
        <v>1964</v>
      </c>
      <c r="H10" s="1" t="s">
        <v>2224</v>
      </c>
      <c r="I10" s="1">
        <v>709354.89511128003</v>
      </c>
      <c r="J10" s="1" t="s">
        <v>2225</v>
      </c>
      <c r="L10" s="1" t="str">
        <f>VLOOKUP(Table6[[#This Row],[Customer_id]],Table2[],5,FALSE)</f>
        <v>Corporate</v>
      </c>
      <c r="M10" s="1" t="e">
        <f>INDEX(Loan!D15:D309,MATCH(Table6[[#This Row],[Account Number]],Loan!B10:B309,0))</f>
        <v>#N/A</v>
      </c>
      <c r="N10" s="19">
        <f>INDEX(Table7[Date_of_transaction],MATCH(Table6[[#This Row],[Account Number]],Table7[Account Number],0))</f>
        <v>44416</v>
      </c>
      <c r="O10" s="1" t="str">
        <f>INDEX(Table7[Transaction type],MATCH(Table6[[#This Row],[Account Number]],Table7[Account Number],0))</f>
        <v>Checks</v>
      </c>
      <c r="P10" s="20" t="str">
        <f>INDEX(Table7[Transaction Medium],MATCH(Table6[[#This Row],[Account Number]],Table7[Account Number],0))</f>
        <v>Informal Services</v>
      </c>
      <c r="Q10" s="20"/>
    </row>
    <row r="11" spans="1:17" x14ac:dyDescent="0.25">
      <c r="A11" s="1" t="s">
        <v>1459</v>
      </c>
      <c r="B11" s="2">
        <v>233834163</v>
      </c>
      <c r="C11" s="2" t="s">
        <v>518</v>
      </c>
      <c r="D11" s="4">
        <v>35574.75</v>
      </c>
      <c r="E11" s="1" t="s">
        <v>1094</v>
      </c>
      <c r="F11" s="1" t="s">
        <v>1197</v>
      </c>
      <c r="G11" s="1" t="s">
        <v>14</v>
      </c>
      <c r="H11" s="1" t="s">
        <v>1460</v>
      </c>
      <c r="I11" s="1">
        <v>111956.350842</v>
      </c>
      <c r="J11" s="1" t="s">
        <v>1461</v>
      </c>
      <c r="L11" s="1" t="str">
        <f>VLOOKUP(Table6[[#This Row],[Customer_id]],Table2[],5,FALSE)</f>
        <v>Savings</v>
      </c>
      <c r="M11" s="1" t="e">
        <f>INDEX(Loan!D16:D310,MATCH(Table6[[#This Row],[Account Number]],Loan!B11:B310,0))</f>
        <v>#N/A</v>
      </c>
      <c r="N11" s="19">
        <f>INDEX(Table7[Date_of_transaction],MATCH(Table6[[#This Row],[Account Number]],Table7[Account Number],0))</f>
        <v>44631</v>
      </c>
      <c r="O11" s="1" t="str">
        <f>INDEX(Table7[Transaction type],MATCH(Table6[[#This Row],[Account Number]],Table7[Account Number],0))</f>
        <v>Cash Withdrawal</v>
      </c>
      <c r="P11" s="20" t="str">
        <f>INDEX(Table7[Transaction Medium],MATCH(Table6[[#This Row],[Account Number]],Table7[Account Number],0))</f>
        <v>POS</v>
      </c>
      <c r="Q11" s="20"/>
    </row>
    <row r="12" spans="1:17" x14ac:dyDescent="0.25">
      <c r="A12" s="1" t="s">
        <v>4630</v>
      </c>
      <c r="B12" s="2">
        <v>671787046</v>
      </c>
      <c r="C12" s="2" t="s">
        <v>348</v>
      </c>
      <c r="D12" s="4">
        <v>28635</v>
      </c>
      <c r="E12" s="1" t="s">
        <v>1094</v>
      </c>
      <c r="F12" s="1" t="s">
        <v>286</v>
      </c>
      <c r="G12" s="1" t="s">
        <v>4070</v>
      </c>
      <c r="H12" s="1" t="s">
        <v>4631</v>
      </c>
      <c r="I12" s="1">
        <v>29260.276186679999</v>
      </c>
      <c r="J12" s="1" t="s">
        <v>4632</v>
      </c>
      <c r="L12" s="1" t="str">
        <f>VLOOKUP(Table6[[#This Row],[Customer_id]],Table2[],5,FALSE)</f>
        <v>Domiciliary</v>
      </c>
      <c r="M12" s="1" t="e">
        <f>INDEX(Loan!D17:D311,MATCH(Table6[[#This Row],[Account Number]],Loan!B12:B311,0))</f>
        <v>#N/A</v>
      </c>
      <c r="N12" s="19">
        <f>INDEX(Table7[Date_of_transaction],MATCH(Table6[[#This Row],[Account Number]],Table7[Account Number],0))</f>
        <v>44652</v>
      </c>
      <c r="O12" s="1" t="str">
        <f>INDEX(Table7[Transaction type],MATCH(Table6[[#This Row],[Account Number]],Table7[Account Number],0))</f>
        <v>Money Deposit</v>
      </c>
      <c r="P12" s="20" t="str">
        <f>INDEX(Table7[Transaction Medium],MATCH(Table6[[#This Row],[Account Number]],Table7[Account Number],0))</f>
        <v>ATM</v>
      </c>
      <c r="Q12" s="20"/>
    </row>
    <row r="13" spans="1:17" x14ac:dyDescent="0.25">
      <c r="A13" s="1" t="s">
        <v>2953</v>
      </c>
      <c r="B13" s="2">
        <v>872982431</v>
      </c>
      <c r="C13" s="2" t="s">
        <v>203</v>
      </c>
      <c r="D13" s="4">
        <v>27539.25</v>
      </c>
      <c r="E13" s="1" t="s">
        <v>1094</v>
      </c>
      <c r="F13" s="1" t="s">
        <v>491</v>
      </c>
      <c r="G13" s="1" t="s">
        <v>2773</v>
      </c>
      <c r="H13" s="1" t="s">
        <v>2954</v>
      </c>
      <c r="I13" s="1">
        <v>52963.392622079999</v>
      </c>
      <c r="J13" s="1" t="s">
        <v>2955</v>
      </c>
      <c r="L13" s="1" t="str">
        <f>VLOOKUP(Table6[[#This Row],[Customer_id]],Table2[],5,FALSE)</f>
        <v>Savings</v>
      </c>
      <c r="M13" s="1" t="e">
        <f>INDEX(Loan!D18:D312,MATCH(Table6[[#This Row],[Account Number]],Loan!B13:B312,0))</f>
        <v>#N/A</v>
      </c>
      <c r="N13" s="19">
        <f>INDEX(Table7[Date_of_transaction],MATCH(Table6[[#This Row],[Account Number]],Table7[Account Number],0))</f>
        <v>44546</v>
      </c>
      <c r="O13" s="1" t="str">
        <f>INDEX(Table7[Transaction type],MATCH(Table6[[#This Row],[Account Number]],Table7[Account Number],0))</f>
        <v>Money Deposit</v>
      </c>
      <c r="P13" s="20" t="str">
        <f>INDEX(Table7[Transaction Medium],MATCH(Table6[[#This Row],[Account Number]],Table7[Account Number],0))</f>
        <v>Bank</v>
      </c>
      <c r="Q13" s="20"/>
    </row>
    <row r="14" spans="1:17" x14ac:dyDescent="0.25">
      <c r="A14" s="1" t="s">
        <v>8535</v>
      </c>
      <c r="B14" s="2">
        <v>763927329</v>
      </c>
      <c r="C14" s="2" t="s">
        <v>162</v>
      </c>
      <c r="D14" s="4">
        <v>15851.25</v>
      </c>
      <c r="E14" s="1" t="s">
        <v>12</v>
      </c>
      <c r="F14" s="1" t="s">
        <v>199</v>
      </c>
      <c r="G14" s="1" t="s">
        <v>2773</v>
      </c>
      <c r="H14" s="1" t="s">
        <v>8536</v>
      </c>
      <c r="I14" s="1">
        <v>197728.5868128</v>
      </c>
      <c r="J14" s="1" t="s">
        <v>8537</v>
      </c>
      <c r="L14" s="1" t="str">
        <f>VLOOKUP(Table6[[#This Row],[Customer_id]],Table2[],5,FALSE)</f>
        <v>Current</v>
      </c>
      <c r="M14" s="1" t="e">
        <f>INDEX(Loan!D19:D313,MATCH(Table6[[#This Row],[Account Number]],Loan!B14:B313,0))</f>
        <v>#N/A</v>
      </c>
      <c r="N14" s="19">
        <f>INDEX(Table7[Date_of_transaction],MATCH(Table6[[#This Row],[Account Number]],Table7[Account Number],0))</f>
        <v>44322</v>
      </c>
      <c r="O14" s="1" t="str">
        <f>INDEX(Table7[Transaction type],MATCH(Table6[[#This Row],[Account Number]],Table7[Account Number],0))</f>
        <v>Money Deposit</v>
      </c>
      <c r="P14" s="20" t="str">
        <f>INDEX(Table7[Transaction Medium],MATCH(Table6[[#This Row],[Account Number]],Table7[Account Number],0))</f>
        <v>ATM</v>
      </c>
      <c r="Q14" s="20"/>
    </row>
    <row r="15" spans="1:17" x14ac:dyDescent="0.25">
      <c r="A15" s="1" t="s">
        <v>5281</v>
      </c>
      <c r="B15" s="2">
        <v>101206409</v>
      </c>
      <c r="C15" s="2" t="s">
        <v>180</v>
      </c>
      <c r="D15" s="4">
        <v>35940</v>
      </c>
      <c r="E15" s="1" t="s">
        <v>1094</v>
      </c>
      <c r="F15" s="1" t="s">
        <v>195</v>
      </c>
      <c r="G15" s="1" t="s">
        <v>4054</v>
      </c>
      <c r="H15" s="1" t="s">
        <v>5282</v>
      </c>
      <c r="I15" s="1">
        <v>33298.129596799998</v>
      </c>
      <c r="J15" s="1" t="s">
        <v>5283</v>
      </c>
      <c r="L15" s="1" t="str">
        <f>VLOOKUP(Table6[[#This Row],[Customer_id]],Table2[],5,FALSE)</f>
        <v>Current</v>
      </c>
      <c r="M15" s="1" t="e">
        <f>INDEX(Loan!D20:D314,MATCH(Table6[[#This Row],[Account Number]],Loan!B15:B314,0))</f>
        <v>#N/A</v>
      </c>
      <c r="N15" s="19">
        <f>INDEX(Table7[Date_of_transaction],MATCH(Table6[[#This Row],[Account Number]],Table7[Account Number],0))</f>
        <v>44597</v>
      </c>
      <c r="O15" s="1" t="str">
        <f>INDEX(Table7[Transaction type],MATCH(Table6[[#This Row],[Account Number]],Table7[Account Number],0))</f>
        <v>Online Payment</v>
      </c>
      <c r="P15" s="20" t="str">
        <f>INDEX(Table7[Transaction Medium],MATCH(Table6[[#This Row],[Account Number]],Table7[Account Number],0))</f>
        <v>Mobile</v>
      </c>
      <c r="Q15" s="20"/>
    </row>
    <row r="16" spans="1:17" x14ac:dyDescent="0.25">
      <c r="A16" s="1" t="s">
        <v>5181</v>
      </c>
      <c r="B16" s="2">
        <v>125415238</v>
      </c>
      <c r="C16" s="2" t="s">
        <v>281</v>
      </c>
      <c r="D16" s="4">
        <v>21695.25</v>
      </c>
      <c r="E16" s="1" t="s">
        <v>1094</v>
      </c>
      <c r="F16" s="1" t="s">
        <v>349</v>
      </c>
      <c r="G16" s="1" t="s">
        <v>4054</v>
      </c>
      <c r="H16" s="1" t="s">
        <v>5182</v>
      </c>
      <c r="I16" s="1">
        <v>78037.423253999994</v>
      </c>
      <c r="J16" s="1" t="s">
        <v>5183</v>
      </c>
      <c r="L16" s="1" t="str">
        <f>VLOOKUP(Table6[[#This Row],[Customer_id]],Table2[],5,FALSE)</f>
        <v>Joint</v>
      </c>
      <c r="M16" s="1" t="e">
        <f>INDEX(Loan!D21:D315,MATCH(Table6[[#This Row],[Account Number]],Loan!B16:B315,0))</f>
        <v>#N/A</v>
      </c>
      <c r="N16" s="19">
        <f>INDEX(Table7[Date_of_transaction],MATCH(Table6[[#This Row],[Account Number]],Table7[Account Number],0))</f>
        <v>44197</v>
      </c>
      <c r="O16" s="1" t="str">
        <f>INDEX(Table7[Transaction type],MATCH(Table6[[#This Row],[Account Number]],Table7[Account Number],0))</f>
        <v>Online Payment</v>
      </c>
      <c r="P16" s="20" t="str">
        <f>INDEX(Table7[Transaction Medium],MATCH(Table6[[#This Row],[Account Number]],Table7[Account Number],0))</f>
        <v>Card</v>
      </c>
      <c r="Q16" s="20"/>
    </row>
    <row r="17" spans="1:17" x14ac:dyDescent="0.25">
      <c r="A17" s="1" t="s">
        <v>4803</v>
      </c>
      <c r="B17" s="2">
        <v>938793950</v>
      </c>
      <c r="C17" s="2" t="s">
        <v>72</v>
      </c>
      <c r="D17" s="4">
        <v>34844.25</v>
      </c>
      <c r="E17" s="1" t="s">
        <v>1094</v>
      </c>
      <c r="F17" s="1" t="s">
        <v>2311</v>
      </c>
      <c r="G17" s="1" t="s">
        <v>4148</v>
      </c>
      <c r="H17" s="1" t="s">
        <v>4804</v>
      </c>
      <c r="I17" s="1">
        <v>239203.440558</v>
      </c>
      <c r="J17" s="1" t="s">
        <v>4805</v>
      </c>
      <c r="L17" s="1" t="str">
        <f>VLOOKUP(Table6[[#This Row],[Customer_id]],Table2[],5,FALSE)</f>
        <v>Domiciliary</v>
      </c>
      <c r="M17" s="1" t="e">
        <f>INDEX(Loan!D22:D316,MATCH(Table6[[#This Row],[Account Number]],Loan!B17:B316,0))</f>
        <v>#N/A</v>
      </c>
      <c r="N17" s="19">
        <f>INDEX(Table7[Date_of_transaction],MATCH(Table6[[#This Row],[Account Number]],Table7[Account Number],0))</f>
        <v>44561</v>
      </c>
      <c r="O17" s="1" t="str">
        <f>INDEX(Table7[Transaction type],MATCH(Table6[[#This Row],[Account Number]],Table7[Account Number],0))</f>
        <v>Money Transfer</v>
      </c>
      <c r="P17" s="20" t="str">
        <f>INDEX(Table7[Transaction Medium],MATCH(Table6[[#This Row],[Account Number]],Table7[Account Number],0))</f>
        <v>Mobile</v>
      </c>
      <c r="Q17" s="20"/>
    </row>
    <row r="18" spans="1:17" x14ac:dyDescent="0.25">
      <c r="A18" s="1" t="s">
        <v>8936</v>
      </c>
      <c r="B18" s="2">
        <v>200706423</v>
      </c>
      <c r="C18" s="2" t="s">
        <v>203</v>
      </c>
      <c r="D18" s="4">
        <v>27539.25</v>
      </c>
      <c r="E18" s="1" t="s">
        <v>12</v>
      </c>
      <c r="F18" s="1" t="s">
        <v>549</v>
      </c>
      <c r="G18" s="1" t="s">
        <v>3820</v>
      </c>
      <c r="H18" s="1" t="s">
        <v>8937</v>
      </c>
      <c r="I18" s="1">
        <v>226210.58697599999</v>
      </c>
      <c r="J18" s="1" t="s">
        <v>8938</v>
      </c>
      <c r="L18" s="1" t="str">
        <f>VLOOKUP(Table6[[#This Row],[Customer_id]],Table2[],5,FALSE)</f>
        <v>Current</v>
      </c>
      <c r="M18" s="1" t="e">
        <f>INDEX(Loan!D23:D317,MATCH(Table6[[#This Row],[Account Number]],Loan!B18:B317,0))</f>
        <v>#N/A</v>
      </c>
      <c r="N18" s="19">
        <f>INDEX(Table7[Date_of_transaction],MATCH(Table6[[#This Row],[Account Number]],Table7[Account Number],0))</f>
        <v>44347</v>
      </c>
      <c r="O18" s="1" t="str">
        <f>INDEX(Table7[Transaction type],MATCH(Table6[[#This Row],[Account Number]],Table7[Account Number],0))</f>
        <v>Money Transfer</v>
      </c>
      <c r="P18" s="20" t="str">
        <f>INDEX(Table7[Transaction Medium],MATCH(Table6[[#This Row],[Account Number]],Table7[Account Number],0))</f>
        <v>Mobile</v>
      </c>
      <c r="Q18" s="20"/>
    </row>
    <row r="19" spans="1:17" x14ac:dyDescent="0.25">
      <c r="A19" s="1" t="s">
        <v>6633</v>
      </c>
      <c r="B19" s="2">
        <v>672710860</v>
      </c>
      <c r="C19" s="2" t="s">
        <v>255</v>
      </c>
      <c r="D19" s="4">
        <v>25347.75</v>
      </c>
      <c r="E19" s="1" t="s">
        <v>12</v>
      </c>
      <c r="F19" s="1" t="s">
        <v>135</v>
      </c>
      <c r="G19" s="1" t="s">
        <v>4095</v>
      </c>
      <c r="H19" s="1" t="s">
        <v>6634</v>
      </c>
      <c r="I19" s="1">
        <v>14446.51501888</v>
      </c>
      <c r="J19" s="1" t="s">
        <v>6635</v>
      </c>
      <c r="L19" s="1" t="str">
        <f>VLOOKUP(Table6[[#This Row],[Customer_id]],Table2[],5,FALSE)</f>
        <v>Current</v>
      </c>
      <c r="M19" s="1" t="str">
        <f>INDEX(Loan!D24:D318,MATCH(Table6[[#This Row],[Account Number]],Loan!B19:B318,0))</f>
        <v>N73509156</v>
      </c>
      <c r="N19" s="19">
        <f>INDEX(Table7[Date_of_transaction],MATCH(Table6[[#This Row],[Account Number]],Table7[Account Number],0))</f>
        <v>44515</v>
      </c>
      <c r="O19" s="1" t="str">
        <f>INDEX(Table7[Transaction type],MATCH(Table6[[#This Row],[Account Number]],Table7[Account Number],0))</f>
        <v>Loan Payment</v>
      </c>
      <c r="P19" s="20" t="str">
        <f>INDEX(Table7[Transaction Medium],MATCH(Table6[[#This Row],[Account Number]],Table7[Account Number],0))</f>
        <v>AFT</v>
      </c>
      <c r="Q19" s="20"/>
    </row>
    <row r="20" spans="1:17" x14ac:dyDescent="0.25">
      <c r="A20" s="1" t="s">
        <v>8966</v>
      </c>
      <c r="B20" s="2">
        <v>632742319</v>
      </c>
      <c r="C20" s="2" t="s">
        <v>434</v>
      </c>
      <c r="D20" s="7">
        <v>36599.75</v>
      </c>
      <c r="E20" s="1" t="str">
        <f ca="1">CHOOSE(RANDBETWEEN(1, 2), "Male","Female")</f>
        <v>Male</v>
      </c>
      <c r="F20" s="1" t="str">
        <f ca="1">CHOOSE(RANDBETWEEN(1, 5), "Farmer","Tailor","Student","Professor","Welder")</f>
        <v>Student</v>
      </c>
      <c r="G20" s="1" t="str">
        <f ca="1">CHOOSE(RANDBETWEEN(1, 22), "Kano","Kwara","Imo","Lagos","Adamawa","Delta","Sokoto","Oyo","Osun","Abia","Cross River","Kaduna","Plateau","River","Abuja","Kogi","Edo","Anambra","Bayelsa","Benue","Ogun","Enugu")</f>
        <v>Sokoto</v>
      </c>
      <c r="H20" s="8" t="s">
        <v>8967</v>
      </c>
      <c r="I20" s="8">
        <v>328364.20801755355</v>
      </c>
      <c r="J20" t="s">
        <v>8968</v>
      </c>
      <c r="L20" s="1" t="str">
        <f>VLOOKUP(Table6[[#This Row],[Customer_id]],Table2[],5,FALSE)</f>
        <v>Domiciliary</v>
      </c>
      <c r="M20" s="1" t="e">
        <f>INDEX(Loan!D25:D319,MATCH(Table6[[#This Row],[Account Number]],Loan!B20:B319,0))</f>
        <v>#N/A</v>
      </c>
      <c r="N20" s="19">
        <f>INDEX(Table7[Date_of_transaction],MATCH(Table6[[#This Row],[Account Number]],Table7[Account Number],0))</f>
        <v>44320</v>
      </c>
      <c r="O20" s="1" t="str">
        <f>INDEX(Table7[Transaction type],MATCH(Table6[[#This Row],[Account Number]],Table7[Account Number],0))</f>
        <v>Money Transfer</v>
      </c>
      <c r="P20" s="20" t="str">
        <f>INDEX(Table7[Transaction Medium],MATCH(Table6[[#This Row],[Account Number]],Table7[Account Number],0))</f>
        <v>Mobile</v>
      </c>
      <c r="Q20" s="20"/>
    </row>
    <row r="21" spans="1:17" x14ac:dyDescent="0.25">
      <c r="A21" s="1" t="s">
        <v>5637</v>
      </c>
      <c r="B21" s="2">
        <v>903996598</v>
      </c>
      <c r="C21" s="2" t="s">
        <v>101</v>
      </c>
      <c r="D21" s="4">
        <v>19138.5</v>
      </c>
      <c r="E21" s="1" t="s">
        <v>1094</v>
      </c>
      <c r="F21" s="1" t="s">
        <v>1336</v>
      </c>
      <c r="G21" s="1" t="s">
        <v>4220</v>
      </c>
      <c r="H21" s="1" t="s">
        <v>5638</v>
      </c>
      <c r="I21" s="1">
        <v>58671.936987840003</v>
      </c>
      <c r="J21" s="1" t="s">
        <v>5639</v>
      </c>
      <c r="L21" s="1" t="str">
        <f>VLOOKUP(Table6[[#This Row],[Customer_id]],Table2[],5,FALSE)</f>
        <v>Corporate</v>
      </c>
      <c r="M21" s="1" t="e">
        <f>INDEX(Loan!D26:D320,MATCH(Table6[[#This Row],[Account Number]],Loan!B21:B320,0))</f>
        <v>#N/A</v>
      </c>
      <c r="N21" s="19">
        <f>INDEX(Table7[Date_of_transaction],MATCH(Table6[[#This Row],[Account Number]],Table7[Account Number],0))</f>
        <v>44603</v>
      </c>
      <c r="O21" s="1" t="str">
        <f>INDEX(Table7[Transaction type],MATCH(Table6[[#This Row],[Account Number]],Table7[Account Number],0))</f>
        <v>Online Payment</v>
      </c>
      <c r="P21" s="20" t="str">
        <f>INDEX(Table7[Transaction Medium],MATCH(Table6[[#This Row],[Account Number]],Table7[Account Number],0))</f>
        <v>Internet Banking</v>
      </c>
      <c r="Q21" s="20"/>
    </row>
    <row r="22" spans="1:17" x14ac:dyDescent="0.25">
      <c r="A22" s="1" t="s">
        <v>8541</v>
      </c>
      <c r="B22" s="2">
        <v>21129169</v>
      </c>
      <c r="C22" s="2" t="s">
        <v>556</v>
      </c>
      <c r="D22" s="4">
        <v>27174</v>
      </c>
      <c r="E22" s="1" t="s">
        <v>12</v>
      </c>
      <c r="F22" s="1" t="s">
        <v>1517</v>
      </c>
      <c r="G22" s="1" t="s">
        <v>2773</v>
      </c>
      <c r="H22" s="1" t="s">
        <v>8542</v>
      </c>
      <c r="I22" s="1">
        <v>208032.91621247999</v>
      </c>
      <c r="J22" s="1" t="s">
        <v>8543</v>
      </c>
      <c r="L22" s="1" t="str">
        <f>VLOOKUP(Table6[[#This Row],[Customer_id]],Table2[],5,FALSE)</f>
        <v>Domiciliary</v>
      </c>
      <c r="M22" s="1" t="e">
        <f>INDEX(Loan!D27:D321,MATCH(Table6[[#This Row],[Account Number]],Loan!B22:B321,0))</f>
        <v>#N/A</v>
      </c>
      <c r="N22" s="19">
        <f>INDEX(Table7[Date_of_transaction],MATCH(Table6[[#This Row],[Account Number]],Table7[Account Number],0))</f>
        <v>44624</v>
      </c>
      <c r="O22" s="1" t="str">
        <f>INDEX(Table7[Transaction type],MATCH(Table6[[#This Row],[Account Number]],Table7[Account Number],0))</f>
        <v>Money Deposit</v>
      </c>
      <c r="P22" s="20" t="str">
        <f>INDEX(Table7[Transaction Medium],MATCH(Table6[[#This Row],[Account Number]],Table7[Account Number],0))</f>
        <v>Bank</v>
      </c>
      <c r="Q22" s="20"/>
    </row>
    <row r="23" spans="1:17" x14ac:dyDescent="0.25">
      <c r="A23" s="1" t="s">
        <v>6053</v>
      </c>
      <c r="B23" s="2">
        <v>931903128</v>
      </c>
      <c r="C23" s="2" t="s">
        <v>389</v>
      </c>
      <c r="D23" s="4">
        <v>29365.5</v>
      </c>
      <c r="E23" s="1" t="s">
        <v>12</v>
      </c>
      <c r="F23" s="1" t="s">
        <v>39</v>
      </c>
      <c r="G23" s="1" t="s">
        <v>4099</v>
      </c>
      <c r="H23" s="1" t="s">
        <v>6054</v>
      </c>
      <c r="I23" s="1">
        <v>382298.04769535997</v>
      </c>
      <c r="J23" s="1" t="s">
        <v>6055</v>
      </c>
      <c r="L23" s="1" t="str">
        <f>VLOOKUP(Table6[[#This Row],[Customer_id]],Table2[],5,FALSE)</f>
        <v>Domiciliary</v>
      </c>
      <c r="M23" s="1" t="e">
        <f>INDEX(Loan!D28:D322,MATCH(Table6[[#This Row],[Account Number]],Loan!B23:B322,0))</f>
        <v>#N/A</v>
      </c>
      <c r="N23" s="19">
        <f>INDEX(Table7[Date_of_transaction],MATCH(Table6[[#This Row],[Account Number]],Table7[Account Number],0))</f>
        <v>44652</v>
      </c>
      <c r="O23" s="1" t="str">
        <f>INDEX(Table7[Transaction type],MATCH(Table6[[#This Row],[Account Number]],Table7[Account Number],0))</f>
        <v>Checks</v>
      </c>
      <c r="P23" s="20" t="str">
        <f>INDEX(Table7[Transaction Medium],MATCH(Table6[[#This Row],[Account Number]],Table7[Account Number],0))</f>
        <v>Informal Services</v>
      </c>
      <c r="Q23" s="20"/>
    </row>
    <row r="24" spans="1:17" x14ac:dyDescent="0.25">
      <c r="A24" s="1" t="s">
        <v>8726</v>
      </c>
      <c r="B24" s="2">
        <v>847601515</v>
      </c>
      <c r="C24" s="2" t="s">
        <v>250</v>
      </c>
      <c r="D24" s="4">
        <v>18042.75</v>
      </c>
      <c r="E24" s="1" t="s">
        <v>12</v>
      </c>
      <c r="F24" s="1" t="s">
        <v>602</v>
      </c>
      <c r="G24" s="1" t="s">
        <v>3820</v>
      </c>
      <c r="H24" s="1" t="s">
        <v>8727</v>
      </c>
      <c r="I24" s="1">
        <v>414853.3978875</v>
      </c>
      <c r="J24" s="1" t="s">
        <v>8728</v>
      </c>
      <c r="L24" s="1" t="str">
        <f>VLOOKUP(Table6[[#This Row],[Customer_id]],Table2[],5,FALSE)</f>
        <v>Joint</v>
      </c>
      <c r="M24" s="1" t="str">
        <f>INDEX(Loan!D29:D323,MATCH(Table6[[#This Row],[Account Number]],Loan!B24:B323,0))</f>
        <v>N645026554</v>
      </c>
      <c r="N24" s="19">
        <f>INDEX(Table7[Date_of_transaction],MATCH(Table6[[#This Row],[Account Number]],Table7[Account Number],0))</f>
        <v>44197</v>
      </c>
      <c r="O24" s="1" t="str">
        <f>INDEX(Table7[Transaction type],MATCH(Table6[[#This Row],[Account Number]],Table7[Account Number],0))</f>
        <v>Loan Payment</v>
      </c>
      <c r="P24" s="20" t="str">
        <f>INDEX(Table7[Transaction Medium],MATCH(Table6[[#This Row],[Account Number]],Table7[Account Number],0))</f>
        <v>ACH</v>
      </c>
      <c r="Q24" s="20"/>
    </row>
    <row r="25" spans="1:17" x14ac:dyDescent="0.25">
      <c r="A25" s="1" t="s">
        <v>3991</v>
      </c>
      <c r="B25" s="2">
        <v>42504617</v>
      </c>
      <c r="C25" s="2" t="s">
        <v>255</v>
      </c>
      <c r="D25" s="4">
        <v>25347.75</v>
      </c>
      <c r="E25" s="1" t="s">
        <v>1094</v>
      </c>
      <c r="F25" s="1" t="s">
        <v>1220</v>
      </c>
      <c r="G25" s="1" t="s">
        <v>3820</v>
      </c>
      <c r="H25" s="1" t="s">
        <v>3992</v>
      </c>
      <c r="I25" s="1">
        <v>215821.45399815001</v>
      </c>
      <c r="J25" s="1" t="s">
        <v>3993</v>
      </c>
      <c r="L25" s="1" t="str">
        <f>VLOOKUP(Table6[[#This Row],[Customer_id]],Table2[],5,FALSE)</f>
        <v>Current</v>
      </c>
      <c r="M25" s="1" t="e">
        <f>INDEX(Loan!D30:D324,MATCH(Table6[[#This Row],[Account Number]],Loan!B25:B324,0))</f>
        <v>#N/A</v>
      </c>
      <c r="N25" s="19">
        <f>INDEX(Table7[Date_of_transaction],MATCH(Table6[[#This Row],[Account Number]],Table7[Account Number],0))</f>
        <v>44411</v>
      </c>
      <c r="O25" s="1" t="str">
        <f>INDEX(Table7[Transaction type],MATCH(Table6[[#This Row],[Account Number]],Table7[Account Number],0))</f>
        <v>Checks</v>
      </c>
      <c r="P25" s="20" t="str">
        <f>INDEX(Table7[Transaction Medium],MATCH(Table6[[#This Row],[Account Number]],Table7[Account Number],0))</f>
        <v>Bank</v>
      </c>
      <c r="Q25" s="20"/>
    </row>
    <row r="26" spans="1:17" x14ac:dyDescent="0.25">
      <c r="A26" s="1" t="s">
        <v>5763</v>
      </c>
      <c r="B26" s="2">
        <v>261988651</v>
      </c>
      <c r="C26" s="2" t="s">
        <v>143</v>
      </c>
      <c r="D26" s="4">
        <v>34479</v>
      </c>
      <c r="E26" s="1" t="s">
        <v>1094</v>
      </c>
      <c r="F26" s="1" t="s">
        <v>955</v>
      </c>
      <c r="G26" s="1" t="s">
        <v>4084</v>
      </c>
      <c r="H26" s="1" t="s">
        <v>5764</v>
      </c>
      <c r="I26" s="1">
        <v>70825.537698300002</v>
      </c>
      <c r="J26" s="1" t="s">
        <v>5765</v>
      </c>
      <c r="L26" s="1" t="str">
        <f>VLOOKUP(Table6[[#This Row],[Customer_id]],Table2[],5,FALSE)</f>
        <v>Domiciliary</v>
      </c>
      <c r="M26" s="1" t="e">
        <f>INDEX(Loan!D31:D325,MATCH(Table6[[#This Row],[Account Number]],Loan!B26:B325,0))</f>
        <v>#N/A</v>
      </c>
      <c r="N26" s="19">
        <f>INDEX(Table7[Date_of_transaction],MATCH(Table6[[#This Row],[Account Number]],Table7[Account Number],0))</f>
        <v>44245</v>
      </c>
      <c r="O26" s="1" t="str">
        <f>INDEX(Table7[Transaction type],MATCH(Table6[[#This Row],[Account Number]],Table7[Account Number],0))</f>
        <v>Checks</v>
      </c>
      <c r="P26" s="20" t="str">
        <f>INDEX(Table7[Transaction Medium],MATCH(Table6[[#This Row],[Account Number]],Table7[Account Number],0))</f>
        <v>Informal Services</v>
      </c>
      <c r="Q26" s="20"/>
    </row>
    <row r="27" spans="1:17" x14ac:dyDescent="0.25">
      <c r="A27" s="1" t="s">
        <v>2304</v>
      </c>
      <c r="B27" s="2">
        <v>983282046</v>
      </c>
      <c r="C27" s="2" t="s">
        <v>403</v>
      </c>
      <c r="D27" s="4">
        <v>31922.25</v>
      </c>
      <c r="E27" s="1" t="s">
        <v>1094</v>
      </c>
      <c r="F27" s="1" t="s">
        <v>102</v>
      </c>
      <c r="G27" s="1" t="s">
        <v>1964</v>
      </c>
      <c r="H27" s="1" t="s">
        <v>2305</v>
      </c>
      <c r="I27" s="1">
        <v>320999.4046368</v>
      </c>
      <c r="J27" s="1" t="s">
        <v>2306</v>
      </c>
      <c r="L27" s="1" t="str">
        <f>VLOOKUP(Table6[[#This Row],[Customer_id]],Table2[],5,FALSE)</f>
        <v>Joint</v>
      </c>
      <c r="M27" s="1" t="e">
        <f>INDEX(Loan!D32:D326,MATCH(Table6[[#This Row],[Account Number]],Loan!B27:B326,0))</f>
        <v>#N/A</v>
      </c>
      <c r="N27" s="19">
        <f>INDEX(Table7[Date_of_transaction],MATCH(Table6[[#This Row],[Account Number]],Table7[Account Number],0))</f>
        <v>44436</v>
      </c>
      <c r="O27" s="1" t="str">
        <f>INDEX(Table7[Transaction type],MATCH(Table6[[#This Row],[Account Number]],Table7[Account Number],0))</f>
        <v>Cash Withdrawal</v>
      </c>
      <c r="P27" s="20" t="str">
        <f>INDEX(Table7[Transaction Medium],MATCH(Table6[[#This Row],[Account Number]],Table7[Account Number],0))</f>
        <v>POS</v>
      </c>
      <c r="Q27" s="20"/>
    </row>
    <row r="28" spans="1:17" x14ac:dyDescent="0.25">
      <c r="A28" s="1" t="s">
        <v>2284</v>
      </c>
      <c r="B28" s="2">
        <v>876221030</v>
      </c>
      <c r="C28" s="2" t="s">
        <v>309</v>
      </c>
      <c r="D28" s="4">
        <v>27904.5</v>
      </c>
      <c r="E28" s="1" t="s">
        <v>1094</v>
      </c>
      <c r="F28" s="1" t="s">
        <v>19</v>
      </c>
      <c r="G28" s="1" t="s">
        <v>1964</v>
      </c>
      <c r="H28" s="1" t="s">
        <v>2285</v>
      </c>
      <c r="I28" s="1">
        <v>133457.15479599999</v>
      </c>
      <c r="J28" s="1" t="s">
        <v>2286</v>
      </c>
      <c r="L28" s="1" t="str">
        <f>VLOOKUP(Table6[[#This Row],[Customer_id]],Table2[],5,FALSE)</f>
        <v>Domiciliary</v>
      </c>
      <c r="M28" s="1" t="e">
        <f>INDEX(Loan!D33:D327,MATCH(Table6[[#This Row],[Account Number]],Loan!B28:B327,0))</f>
        <v>#N/A</v>
      </c>
      <c r="N28" s="19">
        <f>INDEX(Table7[Date_of_transaction],MATCH(Table6[[#This Row],[Account Number]],Table7[Account Number],0))</f>
        <v>44555</v>
      </c>
      <c r="O28" s="1" t="str">
        <f>INDEX(Table7[Transaction type],MATCH(Table6[[#This Row],[Account Number]],Table7[Account Number],0))</f>
        <v>Cash Withdrawal</v>
      </c>
      <c r="P28" s="20" t="str">
        <f>INDEX(Table7[Transaction Medium],MATCH(Table6[[#This Row],[Account Number]],Table7[Account Number],0))</f>
        <v>Bank</v>
      </c>
      <c r="Q28" s="20"/>
    </row>
    <row r="29" spans="1:17" x14ac:dyDescent="0.25">
      <c r="A29" s="1" t="s">
        <v>4357</v>
      </c>
      <c r="B29" s="2">
        <v>15764858</v>
      </c>
      <c r="C29" s="2" t="s">
        <v>281</v>
      </c>
      <c r="D29" s="4">
        <v>21695.25</v>
      </c>
      <c r="E29" s="1" t="s">
        <v>1094</v>
      </c>
      <c r="F29" s="1" t="s">
        <v>190</v>
      </c>
      <c r="G29" s="1" t="s">
        <v>4054</v>
      </c>
      <c r="H29" s="1" t="s">
        <v>4358</v>
      </c>
      <c r="I29" s="1">
        <v>133223.119488</v>
      </c>
      <c r="J29" s="1" t="s">
        <v>4359</v>
      </c>
      <c r="L29" s="1" t="str">
        <f>VLOOKUP(Table6[[#This Row],[Customer_id]],Table2[],5,FALSE)</f>
        <v>Domiciliary</v>
      </c>
      <c r="M29" s="1" t="str">
        <f>INDEX(Loan!D34:D328,MATCH(Table6[[#This Row],[Account Number]],Loan!B29:B328,0))</f>
        <v>N574790,58</v>
      </c>
      <c r="N29" s="19">
        <f>INDEX(Table7[Date_of_transaction],MATCH(Table6[[#This Row],[Account Number]],Table7[Account Number],0))</f>
        <v>44479</v>
      </c>
      <c r="O29" s="1" t="str">
        <f>INDEX(Table7[Transaction type],MATCH(Table6[[#This Row],[Account Number]],Table7[Account Number],0))</f>
        <v>Loan Payment</v>
      </c>
      <c r="P29" s="20" t="str">
        <f>INDEX(Table7[Transaction Medium],MATCH(Table6[[#This Row],[Account Number]],Table7[Account Number],0))</f>
        <v>ACH</v>
      </c>
      <c r="Q29" s="20"/>
    </row>
    <row r="30" spans="1:17" x14ac:dyDescent="0.25">
      <c r="A30" s="1" t="s">
        <v>3537</v>
      </c>
      <c r="B30" s="2">
        <v>59456070</v>
      </c>
      <c r="C30" s="2" t="s">
        <v>57</v>
      </c>
      <c r="D30" s="4">
        <v>34113.75</v>
      </c>
      <c r="E30" s="1" t="s">
        <v>1094</v>
      </c>
      <c r="F30" s="1" t="s">
        <v>665</v>
      </c>
      <c r="G30" s="1" t="s">
        <v>3331</v>
      </c>
      <c r="H30" s="1" t="s">
        <v>3538</v>
      </c>
      <c r="I30" s="1">
        <v>492563.70889920002</v>
      </c>
      <c r="J30" s="1" t="s">
        <v>3539</v>
      </c>
      <c r="L30" s="1" t="str">
        <f>VLOOKUP(Table6[[#This Row],[Customer_id]],Table2[],5,FALSE)</f>
        <v>Joint</v>
      </c>
      <c r="M30" s="1" t="e">
        <f>INDEX(Loan!D35:D329,MATCH(Table6[[#This Row],[Account Number]],Loan!B30:B329,0))</f>
        <v>#N/A</v>
      </c>
      <c r="N30" s="19">
        <f>INDEX(Table7[Date_of_transaction],MATCH(Table6[[#This Row],[Account Number]],Table7[Account Number],0))</f>
        <v>44450</v>
      </c>
      <c r="O30" s="1" t="str">
        <f>INDEX(Table7[Transaction type],MATCH(Table6[[#This Row],[Account Number]],Table7[Account Number],0))</f>
        <v>Money Deposit</v>
      </c>
      <c r="P30" s="20" t="str">
        <f>INDEX(Table7[Transaction Medium],MATCH(Table6[[#This Row],[Account Number]],Table7[Account Number],0))</f>
        <v>ATM</v>
      </c>
      <c r="Q30" s="20"/>
    </row>
    <row r="31" spans="1:17" x14ac:dyDescent="0.25">
      <c r="A31" s="1" t="s">
        <v>7881</v>
      </c>
      <c r="B31" s="2">
        <v>992015771</v>
      </c>
      <c r="C31" s="2" t="s">
        <v>250</v>
      </c>
      <c r="D31" s="4">
        <v>18042.75</v>
      </c>
      <c r="E31" s="1" t="s">
        <v>12</v>
      </c>
      <c r="F31" s="1" t="s">
        <v>185</v>
      </c>
      <c r="G31" s="1" t="s">
        <v>3583</v>
      </c>
      <c r="H31" s="1" t="s">
        <v>7882</v>
      </c>
      <c r="I31" s="1">
        <v>178041.311644</v>
      </c>
      <c r="J31" s="1" t="s">
        <v>7883</v>
      </c>
      <c r="L31" s="1" t="str">
        <f>VLOOKUP(Table6[[#This Row],[Customer_id]],Table2[],5,FALSE)</f>
        <v>Savings</v>
      </c>
      <c r="M31" s="1" t="e">
        <f>INDEX(Loan!D36:D330,MATCH(Table6[[#This Row],[Account Number]],Loan!B31:B330,0))</f>
        <v>#N/A</v>
      </c>
      <c r="N31" s="19">
        <f>INDEX(Table7[Date_of_transaction],MATCH(Table6[[#This Row],[Account Number]],Table7[Account Number],0))</f>
        <v>44274</v>
      </c>
      <c r="O31" s="1" t="str">
        <f>INDEX(Table7[Transaction type],MATCH(Table6[[#This Row],[Account Number]],Table7[Account Number],0))</f>
        <v>Cash Withdrawal</v>
      </c>
      <c r="P31" s="20" t="str">
        <f>INDEX(Table7[Transaction Medium],MATCH(Table6[[#This Row],[Account Number]],Table7[Account Number],0))</f>
        <v>ATM</v>
      </c>
      <c r="Q31" s="20"/>
    </row>
    <row r="32" spans="1:17" x14ac:dyDescent="0.25">
      <c r="A32" s="1" t="s">
        <v>2736</v>
      </c>
      <c r="B32" s="2">
        <v>600924230</v>
      </c>
      <c r="C32" s="2" t="s">
        <v>513</v>
      </c>
      <c r="D32" s="4">
        <v>32287.5</v>
      </c>
      <c r="E32" s="1" t="s">
        <v>12</v>
      </c>
      <c r="F32" s="1" t="s">
        <v>176</v>
      </c>
      <c r="G32" s="1" t="s">
        <v>1964</v>
      </c>
      <c r="H32" s="1" t="s">
        <v>2737</v>
      </c>
      <c r="I32" s="1">
        <v>179262.46899024001</v>
      </c>
      <c r="J32" s="1" t="s">
        <v>2738</v>
      </c>
      <c r="L32" s="1" t="str">
        <f>VLOOKUP(Table6[[#This Row],[Customer_id]],Table2[],5,FALSE)</f>
        <v>Savings</v>
      </c>
      <c r="M32" s="1" t="e">
        <f>INDEX(Loan!D37:D331,MATCH(Table6[[#This Row],[Account Number]],Loan!B32:B331,0))</f>
        <v>#N/A</v>
      </c>
      <c r="N32" s="19">
        <f>INDEX(Table7[Date_of_transaction],MATCH(Table6[[#This Row],[Account Number]],Table7[Account Number],0))</f>
        <v>44432</v>
      </c>
      <c r="O32" s="1" t="str">
        <f>INDEX(Table7[Transaction type],MATCH(Table6[[#This Row],[Account Number]],Table7[Account Number],0))</f>
        <v>Money Deposit</v>
      </c>
      <c r="P32" s="20" t="str">
        <f>INDEX(Table7[Transaction Medium],MATCH(Table6[[#This Row],[Account Number]],Table7[Account Number],0))</f>
        <v>Bank</v>
      </c>
      <c r="Q32" s="20"/>
    </row>
    <row r="33" spans="1:17" x14ac:dyDescent="0.25">
      <c r="A33" s="1" t="s">
        <v>6100</v>
      </c>
      <c r="B33" s="2">
        <v>986967108</v>
      </c>
      <c r="C33" s="2" t="s">
        <v>389</v>
      </c>
      <c r="D33" s="4">
        <v>29365.5</v>
      </c>
      <c r="E33" s="1" t="s">
        <v>12</v>
      </c>
      <c r="F33" s="1" t="s">
        <v>314</v>
      </c>
      <c r="G33" s="1" t="s">
        <v>4062</v>
      </c>
      <c r="H33" s="1" t="s">
        <v>6101</v>
      </c>
      <c r="I33" s="1">
        <v>276331.90237730002</v>
      </c>
      <c r="J33" s="1" t="s">
        <v>6102</v>
      </c>
      <c r="L33" s="1" t="str">
        <f>VLOOKUP(Table6[[#This Row],[Customer_id]],Table2[],5,FALSE)</f>
        <v>Joint</v>
      </c>
      <c r="M33" s="1" t="e">
        <f>INDEX(Loan!D38:D332,MATCH(Table6[[#This Row],[Account Number]],Loan!B33:B332,0))</f>
        <v>#N/A</v>
      </c>
      <c r="N33" s="19">
        <f>INDEX(Table7[Date_of_transaction],MATCH(Table6[[#This Row],[Account Number]],Table7[Account Number],0))</f>
        <v>44249</v>
      </c>
      <c r="O33" s="1" t="str">
        <f>INDEX(Table7[Transaction type],MATCH(Table6[[#This Row],[Account Number]],Table7[Account Number],0))</f>
        <v>Money Transfer</v>
      </c>
      <c r="P33" s="20" t="str">
        <f>INDEX(Table7[Transaction Medium],MATCH(Table6[[#This Row],[Account Number]],Table7[Account Number],0))</f>
        <v>Mobile</v>
      </c>
      <c r="Q33" s="20"/>
    </row>
    <row r="34" spans="1:17" x14ac:dyDescent="0.25">
      <c r="A34" s="1" t="s">
        <v>3761</v>
      </c>
      <c r="B34" s="2">
        <v>636582864</v>
      </c>
      <c r="C34" s="2" t="s">
        <v>217</v>
      </c>
      <c r="D34" s="4">
        <v>38496.75</v>
      </c>
      <c r="E34" s="1" t="s">
        <v>1094</v>
      </c>
      <c r="F34" s="1" t="s">
        <v>256</v>
      </c>
      <c r="G34" s="1" t="s">
        <v>3583</v>
      </c>
      <c r="H34" s="1" t="s">
        <v>3762</v>
      </c>
      <c r="I34" s="1">
        <v>159826.97153472001</v>
      </c>
      <c r="J34" s="1" t="s">
        <v>3763</v>
      </c>
      <c r="L34" s="1" t="str">
        <f>VLOOKUP(Table6[[#This Row],[Customer_id]],Table2[],5,FALSE)</f>
        <v>Corporate</v>
      </c>
      <c r="M34" s="1" t="e">
        <f>INDEX(Loan!D39:D333,MATCH(Table6[[#This Row],[Account Number]],Loan!B34:B333,0))</f>
        <v>#N/A</v>
      </c>
      <c r="N34" s="19">
        <f>INDEX(Table7[Date_of_transaction],MATCH(Table6[[#This Row],[Account Number]],Table7[Account Number],0))</f>
        <v>44307</v>
      </c>
      <c r="O34" s="1" t="str">
        <f>INDEX(Table7[Transaction type],MATCH(Table6[[#This Row],[Account Number]],Table7[Account Number],0))</f>
        <v>Cash Withdrawal</v>
      </c>
      <c r="P34" s="20" t="str">
        <f>INDEX(Table7[Transaction Medium],MATCH(Table6[[#This Row],[Account Number]],Table7[Account Number],0))</f>
        <v>ATM</v>
      </c>
      <c r="Q34" s="20"/>
    </row>
    <row r="35" spans="1:17" x14ac:dyDescent="0.25">
      <c r="A35" s="1" t="s">
        <v>773</v>
      </c>
      <c r="B35" s="2">
        <v>404799265</v>
      </c>
      <c r="C35" s="2" t="s">
        <v>62</v>
      </c>
      <c r="D35" s="4">
        <v>22791</v>
      </c>
      <c r="E35" s="1" t="s">
        <v>12</v>
      </c>
      <c r="F35" s="1" t="s">
        <v>774</v>
      </c>
      <c r="G35" s="1" t="s">
        <v>14</v>
      </c>
      <c r="H35" s="1" t="s">
        <v>775</v>
      </c>
      <c r="I35" s="1">
        <v>14355.95016832</v>
      </c>
      <c r="J35" s="1" t="s">
        <v>776</v>
      </c>
      <c r="L35" s="1" t="str">
        <f>VLOOKUP(Table6[[#This Row],[Customer_id]],Table2[],5,FALSE)</f>
        <v>Savings</v>
      </c>
      <c r="M35" s="1" t="e">
        <f>INDEX(Loan!D40:D334,MATCH(Table6[[#This Row],[Account Number]],Loan!B35:B334,0))</f>
        <v>#N/A</v>
      </c>
      <c r="N35" s="19">
        <f>INDEX(Table7[Date_of_transaction],MATCH(Table6[[#This Row],[Account Number]],Table7[Account Number],0))</f>
        <v>44207</v>
      </c>
      <c r="O35" s="1" t="str">
        <f>INDEX(Table7[Transaction type],MATCH(Table6[[#This Row],[Account Number]],Table7[Account Number],0))</f>
        <v>Online Payment</v>
      </c>
      <c r="P35" s="20" t="str">
        <f>INDEX(Table7[Transaction Medium],MATCH(Table6[[#This Row],[Account Number]],Table7[Account Number],0))</f>
        <v>Mobile</v>
      </c>
      <c r="Q35" s="20"/>
    </row>
    <row r="36" spans="1:17" x14ac:dyDescent="0.25">
      <c r="A36" s="1" t="s">
        <v>8860</v>
      </c>
      <c r="B36" s="2">
        <v>147534688</v>
      </c>
      <c r="C36" s="2" t="s">
        <v>281</v>
      </c>
      <c r="D36" s="4">
        <v>21695.25</v>
      </c>
      <c r="E36" s="1" t="s">
        <v>12</v>
      </c>
      <c r="F36" s="1" t="s">
        <v>1695</v>
      </c>
      <c r="G36" s="1" t="s">
        <v>3820</v>
      </c>
      <c r="H36" s="1" t="s">
        <v>8861</v>
      </c>
      <c r="I36" s="1">
        <v>138701.7982056</v>
      </c>
      <c r="J36" s="1" t="s">
        <v>8862</v>
      </c>
      <c r="L36" s="1" t="str">
        <f>VLOOKUP(Table6[[#This Row],[Customer_id]],Table2[],5,FALSE)</f>
        <v>Domiciliary</v>
      </c>
      <c r="M36" s="1" t="e">
        <f>INDEX(Loan!D41:D335,MATCH(Table6[[#This Row],[Account Number]],Loan!B36:B335,0))</f>
        <v>#N/A</v>
      </c>
      <c r="N36" s="19">
        <f>INDEX(Table7[Date_of_transaction],MATCH(Table6[[#This Row],[Account Number]],Table7[Account Number],0))</f>
        <v>44536</v>
      </c>
      <c r="O36" s="1" t="str">
        <f>INDEX(Table7[Transaction type],MATCH(Table6[[#This Row],[Account Number]],Table7[Account Number],0))</f>
        <v>Money Deposit</v>
      </c>
      <c r="P36" s="20" t="str">
        <f>INDEX(Table7[Transaction Medium],MATCH(Table6[[#This Row],[Account Number]],Table7[Account Number],0))</f>
        <v>ATM</v>
      </c>
      <c r="Q36" s="20"/>
    </row>
    <row r="37" spans="1:17" x14ac:dyDescent="0.25">
      <c r="A37" s="1" t="s">
        <v>7258</v>
      </c>
      <c r="B37" s="2">
        <v>454422255</v>
      </c>
      <c r="C37" s="2" t="s">
        <v>309</v>
      </c>
      <c r="D37" s="4">
        <v>27904.5</v>
      </c>
      <c r="E37" s="1" t="s">
        <v>12</v>
      </c>
      <c r="F37" s="1" t="s">
        <v>784</v>
      </c>
      <c r="G37" s="1" t="s">
        <v>4058</v>
      </c>
      <c r="H37" s="1" t="s">
        <v>7259</v>
      </c>
      <c r="I37" s="1">
        <v>180854.97121620001</v>
      </c>
      <c r="J37" s="1" t="s">
        <v>7260</v>
      </c>
      <c r="L37" s="1" t="str">
        <f>VLOOKUP(Table6[[#This Row],[Customer_id]],Table2[],5,FALSE)</f>
        <v>Current</v>
      </c>
      <c r="M37" s="1" t="str">
        <f>INDEX(Loan!D42:D336,MATCH(Table6[[#This Row],[Account Number]],Loan!B37:B336,0))</f>
        <v>N7973843976</v>
      </c>
      <c r="N37" s="19">
        <f>INDEX(Table7[Date_of_transaction],MATCH(Table6[[#This Row],[Account Number]],Table7[Account Number],0))</f>
        <v>44605</v>
      </c>
      <c r="O37" s="1" t="str">
        <f>INDEX(Table7[Transaction type],MATCH(Table6[[#This Row],[Account Number]],Table7[Account Number],0))</f>
        <v>Loan Payment</v>
      </c>
      <c r="P37" s="20" t="str">
        <f>INDEX(Table7[Transaction Medium],MATCH(Table6[[#This Row],[Account Number]],Table7[Account Number],0))</f>
        <v>AFT</v>
      </c>
      <c r="Q37" s="20"/>
    </row>
    <row r="38" spans="1:17" x14ac:dyDescent="0.25">
      <c r="A38" s="1" t="s">
        <v>5825</v>
      </c>
      <c r="B38" s="2">
        <v>484725064</v>
      </c>
      <c r="C38" s="2" t="s">
        <v>245</v>
      </c>
      <c r="D38" s="4">
        <v>19503.75</v>
      </c>
      <c r="E38" s="1" t="s">
        <v>1094</v>
      </c>
      <c r="F38" s="1" t="s">
        <v>514</v>
      </c>
      <c r="G38" s="1" t="s">
        <v>4095</v>
      </c>
      <c r="H38" s="1" t="s">
        <v>5826</v>
      </c>
      <c r="I38" s="1">
        <v>166567.43609999999</v>
      </c>
      <c r="J38" s="1" t="s">
        <v>5827</v>
      </c>
      <c r="L38" s="1" t="str">
        <f>VLOOKUP(Table6[[#This Row],[Customer_id]],Table2[],5,FALSE)</f>
        <v>Savings</v>
      </c>
      <c r="M38" s="1" t="e">
        <f>INDEX(Loan!D43:D337,MATCH(Table6[[#This Row],[Account Number]],Loan!B38:B337,0))</f>
        <v>#N/A</v>
      </c>
      <c r="N38" s="19">
        <f>INDEX(Table7[Date_of_transaction],MATCH(Table6[[#This Row],[Account Number]],Table7[Account Number],0))</f>
        <v>44593</v>
      </c>
      <c r="O38" s="1" t="str">
        <f>INDEX(Table7[Transaction type],MATCH(Table6[[#This Row],[Account Number]],Table7[Account Number],0))</f>
        <v>Online Payment</v>
      </c>
      <c r="P38" s="20" t="str">
        <f>INDEX(Table7[Transaction Medium],MATCH(Table6[[#This Row],[Account Number]],Table7[Account Number],0))</f>
        <v>Internet Banking</v>
      </c>
      <c r="Q38" s="20"/>
    </row>
    <row r="39" spans="1:17" x14ac:dyDescent="0.25">
      <c r="A39" s="1" t="s">
        <v>1145</v>
      </c>
      <c r="B39" s="2">
        <v>844409210</v>
      </c>
      <c r="C39" s="2" t="s">
        <v>240</v>
      </c>
      <c r="D39" s="4">
        <v>22060.5</v>
      </c>
      <c r="E39" s="1" t="s">
        <v>1094</v>
      </c>
      <c r="F39" s="1" t="s">
        <v>1146</v>
      </c>
      <c r="G39" s="1" t="s">
        <v>14</v>
      </c>
      <c r="H39" s="1" t="s">
        <v>1147</v>
      </c>
      <c r="I39" s="1">
        <v>1021939.896384</v>
      </c>
      <c r="J39" s="1" t="s">
        <v>1148</v>
      </c>
      <c r="L39" s="1" t="str">
        <f>VLOOKUP(Table6[[#This Row],[Customer_id]],Table2[],5,FALSE)</f>
        <v>Joint</v>
      </c>
      <c r="M39" s="1" t="e">
        <f>INDEX(Loan!D44:D338,MATCH(Table6[[#This Row],[Account Number]],Loan!B39:B338,0))</f>
        <v>#N/A</v>
      </c>
      <c r="N39" s="19">
        <f>INDEX(Table7[Date_of_transaction],MATCH(Table6[[#This Row],[Account Number]],Table7[Account Number],0))</f>
        <v>44299</v>
      </c>
      <c r="O39" s="1" t="str">
        <f>INDEX(Table7[Transaction type],MATCH(Table6[[#This Row],[Account Number]],Table7[Account Number],0))</f>
        <v>Online Payment</v>
      </c>
      <c r="P39" s="20" t="str">
        <f>INDEX(Table7[Transaction Medium],MATCH(Table6[[#This Row],[Account Number]],Table7[Account Number],0))</f>
        <v>Mobile</v>
      </c>
      <c r="Q39" s="20"/>
    </row>
    <row r="40" spans="1:17" x14ac:dyDescent="0.25">
      <c r="A40" s="1" t="s">
        <v>8430</v>
      </c>
      <c r="B40" s="2">
        <v>645643840</v>
      </c>
      <c r="C40" s="2" t="s">
        <v>273</v>
      </c>
      <c r="D40" s="4">
        <v>20964.75</v>
      </c>
      <c r="E40" s="1" t="s">
        <v>12</v>
      </c>
      <c r="F40" s="1" t="s">
        <v>475</v>
      </c>
      <c r="G40" s="1" t="s">
        <v>2773</v>
      </c>
      <c r="H40" s="1" t="s">
        <v>8431</v>
      </c>
      <c r="I40" s="1">
        <v>467720.86287464999</v>
      </c>
      <c r="J40" s="1" t="s">
        <v>8432</v>
      </c>
      <c r="L40" s="1" t="str">
        <f>VLOOKUP(Table6[[#This Row],[Customer_id]],Table2[],5,FALSE)</f>
        <v>Current</v>
      </c>
      <c r="M40" s="1" t="e">
        <f>INDEX(Loan!D45:D339,MATCH(Table6[[#This Row],[Account Number]],Loan!B40:B339,0))</f>
        <v>#N/A</v>
      </c>
      <c r="N40" s="19">
        <f>INDEX(Table7[Date_of_transaction],MATCH(Table6[[#This Row],[Account Number]],Table7[Account Number],0))</f>
        <v>44419</v>
      </c>
      <c r="O40" s="1" t="str">
        <f>INDEX(Table7[Transaction type],MATCH(Table6[[#This Row],[Account Number]],Table7[Account Number],0))</f>
        <v>Cash Withdrawal</v>
      </c>
      <c r="P40" s="20" t="str">
        <f>INDEX(Table7[Transaction Medium],MATCH(Table6[[#This Row],[Account Number]],Table7[Account Number],0))</f>
        <v>ATM</v>
      </c>
      <c r="Q40" s="20"/>
    </row>
    <row r="41" spans="1:17" x14ac:dyDescent="0.25">
      <c r="A41" s="1" t="s">
        <v>7833</v>
      </c>
      <c r="B41" s="2">
        <v>669511197</v>
      </c>
      <c r="C41" s="2" t="s">
        <v>194</v>
      </c>
      <c r="D41" s="4">
        <v>30826.5</v>
      </c>
      <c r="E41" s="1" t="s">
        <v>12</v>
      </c>
      <c r="F41" s="1" t="s">
        <v>2176</v>
      </c>
      <c r="G41" s="1" t="s">
        <v>3058</v>
      </c>
      <c r="H41" s="1" t="s">
        <v>7834</v>
      </c>
      <c r="I41" s="1">
        <v>874221.58027776005</v>
      </c>
      <c r="J41" s="1" t="s">
        <v>7835</v>
      </c>
      <c r="L41" s="1" t="str">
        <f>VLOOKUP(Table6[[#This Row],[Customer_id]],Table2[],5,FALSE)</f>
        <v>Fixed Deposit</v>
      </c>
      <c r="M41" s="1" t="e">
        <f>INDEX(Loan!D46:D340,MATCH(Table6[[#This Row],[Account Number]],Loan!B41:B340,0))</f>
        <v>#N/A</v>
      </c>
      <c r="N41" s="19">
        <f>INDEX(Table7[Date_of_transaction],MATCH(Table6[[#This Row],[Account Number]],Table7[Account Number],0))</f>
        <v>44540</v>
      </c>
      <c r="O41" s="1" t="str">
        <f>INDEX(Table7[Transaction type],MATCH(Table6[[#This Row],[Account Number]],Table7[Account Number],0))</f>
        <v>Money Transfer</v>
      </c>
      <c r="P41" s="20" t="str">
        <f>INDEX(Table7[Transaction Medium],MATCH(Table6[[#This Row],[Account Number]],Table7[Account Number],0))</f>
        <v>Mobile</v>
      </c>
      <c r="Q41" s="20"/>
    </row>
    <row r="42" spans="1:17" x14ac:dyDescent="0.25">
      <c r="A42" s="1" t="s">
        <v>5047</v>
      </c>
      <c r="B42" s="2">
        <v>264240684</v>
      </c>
      <c r="C42" s="2" t="s">
        <v>134</v>
      </c>
      <c r="D42" s="4">
        <v>37401</v>
      </c>
      <c r="E42" s="1" t="s">
        <v>1094</v>
      </c>
      <c r="F42" s="1" t="s">
        <v>814</v>
      </c>
      <c r="G42" s="1" t="s">
        <v>4112</v>
      </c>
      <c r="H42" s="1" t="s">
        <v>5048</v>
      </c>
      <c r="I42" s="1">
        <v>56504.177921920003</v>
      </c>
      <c r="J42" s="1" t="s">
        <v>5049</v>
      </c>
      <c r="L42" s="1" t="str">
        <f>VLOOKUP(Table6[[#This Row],[Customer_id]],Table2[],5,FALSE)</f>
        <v>Current</v>
      </c>
      <c r="M42" s="1" t="e">
        <f>INDEX(Loan!D47:D341,MATCH(Table6[[#This Row],[Account Number]],Loan!B42:B341,0))</f>
        <v>#N/A</v>
      </c>
      <c r="N42" s="19">
        <f>INDEX(Table7[Date_of_transaction],MATCH(Table6[[#This Row],[Account Number]],Table7[Account Number],0))</f>
        <v>44432</v>
      </c>
      <c r="O42" s="1" t="str">
        <f>INDEX(Table7[Transaction type],MATCH(Table6[[#This Row],[Account Number]],Table7[Account Number],0))</f>
        <v>Money Transfer</v>
      </c>
      <c r="P42" s="20" t="str">
        <f>INDEX(Table7[Transaction Medium],MATCH(Table6[[#This Row],[Account Number]],Table7[Account Number],0))</f>
        <v>Mobile</v>
      </c>
      <c r="Q42" s="20"/>
    </row>
    <row r="43" spans="1:17" x14ac:dyDescent="0.25">
      <c r="A43" s="1" t="s">
        <v>6074</v>
      </c>
      <c r="B43" s="2">
        <v>664315003</v>
      </c>
      <c r="C43" s="2" t="s">
        <v>11</v>
      </c>
      <c r="D43" s="4">
        <v>36305.25</v>
      </c>
      <c r="E43" s="1" t="s">
        <v>12</v>
      </c>
      <c r="F43" s="1" t="s">
        <v>274</v>
      </c>
      <c r="G43" s="1" t="s">
        <v>4066</v>
      </c>
      <c r="H43" s="1" t="s">
        <v>6075</v>
      </c>
      <c r="I43" s="1">
        <v>252054.8107376</v>
      </c>
      <c r="J43" s="1" t="s">
        <v>6076</v>
      </c>
      <c r="L43" s="1" t="str">
        <f>VLOOKUP(Table6[[#This Row],[Customer_id]],Table2[],5,FALSE)</f>
        <v>Fixed Deposit</v>
      </c>
      <c r="M43" s="1" t="e">
        <f>INDEX(Loan!D48:D342,MATCH(Table6[[#This Row],[Account Number]],Loan!B43:B342,0))</f>
        <v>#N/A</v>
      </c>
      <c r="N43" s="19">
        <f>INDEX(Table7[Date_of_transaction],MATCH(Table6[[#This Row],[Account Number]],Table7[Account Number],0))</f>
        <v>44237</v>
      </c>
      <c r="O43" s="1" t="str">
        <f>INDEX(Table7[Transaction type],MATCH(Table6[[#This Row],[Account Number]],Table7[Account Number],0))</f>
        <v>Money Transfer</v>
      </c>
      <c r="P43" s="20" t="str">
        <f>INDEX(Table7[Transaction Medium],MATCH(Table6[[#This Row],[Account Number]],Table7[Account Number],0))</f>
        <v>Mobile</v>
      </c>
      <c r="Q43" s="20"/>
    </row>
    <row r="44" spans="1:17" x14ac:dyDescent="0.25">
      <c r="A44" s="1" t="s">
        <v>6471</v>
      </c>
      <c r="B44" s="2">
        <v>189397842</v>
      </c>
      <c r="C44" s="2" t="s">
        <v>82</v>
      </c>
      <c r="D44" s="4">
        <v>16947</v>
      </c>
      <c r="E44" s="1" t="s">
        <v>12</v>
      </c>
      <c r="F44" s="1" t="s">
        <v>463</v>
      </c>
      <c r="G44" s="1" t="s">
        <v>4084</v>
      </c>
      <c r="H44" s="1" t="s">
        <v>6472</v>
      </c>
      <c r="I44" s="1">
        <v>97608.223087199993</v>
      </c>
      <c r="J44" s="1" t="s">
        <v>6473</v>
      </c>
      <c r="L44" s="1" t="str">
        <f>VLOOKUP(Table6[[#This Row],[Customer_id]],Table2[],5,FALSE)</f>
        <v>Current</v>
      </c>
      <c r="M44" s="1" t="e">
        <f>INDEX(Loan!D49:D343,MATCH(Table6[[#This Row],[Account Number]],Loan!B44:B343,0))</f>
        <v>#N/A</v>
      </c>
      <c r="N44" s="19">
        <f>INDEX(Table7[Date_of_transaction],MATCH(Table6[[#This Row],[Account Number]],Table7[Account Number],0))</f>
        <v>44274</v>
      </c>
      <c r="O44" s="1" t="str">
        <f>INDEX(Table7[Transaction type],MATCH(Table6[[#This Row],[Account Number]],Table7[Account Number],0))</f>
        <v>Money Transfer</v>
      </c>
      <c r="P44" s="20" t="str">
        <f>INDEX(Table7[Transaction Medium],MATCH(Table6[[#This Row],[Account Number]],Table7[Account Number],0))</f>
        <v>ATM</v>
      </c>
      <c r="Q44" s="20"/>
    </row>
    <row r="45" spans="1:17" x14ac:dyDescent="0.25">
      <c r="A45" s="1" t="s">
        <v>2644</v>
      </c>
      <c r="B45" s="2">
        <v>1668456</v>
      </c>
      <c r="C45" s="2" t="s">
        <v>357</v>
      </c>
      <c r="D45" s="4">
        <v>35209.5</v>
      </c>
      <c r="E45" s="1" t="s">
        <v>12</v>
      </c>
      <c r="F45" s="1" t="s">
        <v>591</v>
      </c>
      <c r="G45" s="1" t="s">
        <v>1964</v>
      </c>
      <c r="H45" s="1" t="s">
        <v>2645</v>
      </c>
      <c r="I45" s="1">
        <v>133711.12062</v>
      </c>
      <c r="J45" s="1" t="s">
        <v>2646</v>
      </c>
      <c r="L45" s="1" t="str">
        <f>VLOOKUP(Table6[[#This Row],[Customer_id]],Table2[],5,FALSE)</f>
        <v>Domiciliary</v>
      </c>
      <c r="M45" s="1" t="e">
        <f>INDEX(Loan!D50:D344,MATCH(Table6[[#This Row],[Account Number]],Loan!B45:B344,0))</f>
        <v>#N/A</v>
      </c>
      <c r="N45" s="19">
        <f>INDEX(Table7[Date_of_transaction],MATCH(Table6[[#This Row],[Account Number]],Table7[Account Number],0))</f>
        <v>44291</v>
      </c>
      <c r="O45" s="1" t="str">
        <f>INDEX(Table7[Transaction type],MATCH(Table6[[#This Row],[Account Number]],Table7[Account Number],0))</f>
        <v>Money Transfer</v>
      </c>
      <c r="P45" s="20" t="str">
        <f>INDEX(Table7[Transaction Medium],MATCH(Table6[[#This Row],[Account Number]],Table7[Account Number],0))</f>
        <v>Mobile</v>
      </c>
      <c r="Q45" s="20"/>
    </row>
    <row r="46" spans="1:17" x14ac:dyDescent="0.25">
      <c r="A46" s="1" t="s">
        <v>6746</v>
      </c>
      <c r="B46" s="2">
        <v>488680309</v>
      </c>
      <c r="C46" s="2" t="s">
        <v>348</v>
      </c>
      <c r="D46" s="4">
        <v>28635</v>
      </c>
      <c r="E46" s="1" t="s">
        <v>12</v>
      </c>
      <c r="F46" s="1" t="s">
        <v>767</v>
      </c>
      <c r="G46" s="1" t="s">
        <v>4095</v>
      </c>
      <c r="H46" s="1" t="s">
        <v>6747</v>
      </c>
      <c r="I46" s="1">
        <v>195798.26662452001</v>
      </c>
      <c r="J46" s="1" t="s">
        <v>6748</v>
      </c>
      <c r="L46" s="1" t="str">
        <f>VLOOKUP(Table6[[#This Row],[Customer_id]],Table2[],5,FALSE)</f>
        <v>Current</v>
      </c>
      <c r="M46" s="1" t="str">
        <f>INDEX(Loan!D51:D345,MATCH(Table6[[#This Row],[Account Number]],Loan!B46:B345,0))</f>
        <v>N4157745312</v>
      </c>
      <c r="N46" s="19">
        <f>INDEX(Table7[Date_of_transaction],MATCH(Table6[[#This Row],[Account Number]],Table7[Account Number],0))</f>
        <v>44324</v>
      </c>
      <c r="O46" s="1" t="str">
        <f>INDEX(Table7[Transaction type],MATCH(Table6[[#This Row],[Account Number]],Table7[Account Number],0))</f>
        <v>Loan Payment</v>
      </c>
      <c r="P46" s="20" t="str">
        <f>INDEX(Table7[Transaction Medium],MATCH(Table6[[#This Row],[Account Number]],Table7[Account Number],0))</f>
        <v>ACH</v>
      </c>
      <c r="Q46" s="20"/>
    </row>
    <row r="47" spans="1:17" x14ac:dyDescent="0.25">
      <c r="A47" s="1" t="s">
        <v>76</v>
      </c>
      <c r="B47" s="2">
        <v>747666123</v>
      </c>
      <c r="C47" s="2" t="s">
        <v>77</v>
      </c>
      <c r="D47" s="4">
        <v>23521.5</v>
      </c>
      <c r="E47" s="1" t="s">
        <v>12</v>
      </c>
      <c r="F47" s="1" t="s">
        <v>78</v>
      </c>
      <c r="G47" s="1" t="s">
        <v>14</v>
      </c>
      <c r="H47" s="1" t="s">
        <v>79</v>
      </c>
      <c r="I47" s="1">
        <v>60476.180385599997</v>
      </c>
      <c r="J47" s="1" t="s">
        <v>80</v>
      </c>
      <c r="L47" s="1" t="str">
        <f>VLOOKUP(Table6[[#This Row],[Customer_id]],Table2[],5,FALSE)</f>
        <v>Domiciliary</v>
      </c>
      <c r="M47" s="1" t="e">
        <f>INDEX(Loan!D52:D346,MATCH(Table6[[#This Row],[Account Number]],Loan!B47:B346,0))</f>
        <v>#N/A</v>
      </c>
      <c r="N47" s="19">
        <f>INDEX(Table7[Date_of_transaction],MATCH(Table6[[#This Row],[Account Number]],Table7[Account Number],0))</f>
        <v>44334</v>
      </c>
      <c r="O47" s="1" t="str">
        <f>INDEX(Table7[Transaction type],MATCH(Table6[[#This Row],[Account Number]],Table7[Account Number],0))</f>
        <v>Online Payment</v>
      </c>
      <c r="P47" s="20" t="str">
        <f>INDEX(Table7[Transaction Medium],MATCH(Table6[[#This Row],[Account Number]],Table7[Account Number],0))</f>
        <v>Internet Banking</v>
      </c>
      <c r="Q47" s="20"/>
    </row>
    <row r="48" spans="1:17" x14ac:dyDescent="0.25">
      <c r="A48" s="1" t="s">
        <v>76</v>
      </c>
      <c r="B48" s="2">
        <v>747666123</v>
      </c>
      <c r="C48" s="2" t="s">
        <v>77</v>
      </c>
      <c r="D48" s="4">
        <v>23521.5</v>
      </c>
      <c r="E48" s="1" t="s">
        <v>12</v>
      </c>
      <c r="F48" s="1" t="s">
        <v>78</v>
      </c>
      <c r="G48" s="1" t="s">
        <v>14</v>
      </c>
      <c r="H48" s="1" t="s">
        <v>79</v>
      </c>
      <c r="I48" s="1">
        <v>60476.180385599997</v>
      </c>
      <c r="J48" s="1" t="s">
        <v>80</v>
      </c>
      <c r="L48" s="1" t="str">
        <f>VLOOKUP(Table6[[#This Row],[Customer_id]],Table2[],5,FALSE)</f>
        <v>Domiciliary</v>
      </c>
      <c r="M48" s="1" t="e">
        <f>INDEX(Loan!D53:D347,MATCH(Table6[[#This Row],[Account Number]],Loan!B48:B347,0))</f>
        <v>#N/A</v>
      </c>
      <c r="N48" s="19">
        <f>INDEX(Table7[Date_of_transaction],MATCH(Table6[[#This Row],[Account Number]],Table7[Account Number],0))</f>
        <v>44334</v>
      </c>
      <c r="O48" s="1" t="str">
        <f>INDEX(Table7[Transaction type],MATCH(Table6[[#This Row],[Account Number]],Table7[Account Number],0))</f>
        <v>Online Payment</v>
      </c>
      <c r="P48" s="20" t="str">
        <f>INDEX(Table7[Transaction Medium],MATCH(Table6[[#This Row],[Account Number]],Table7[Account Number],0))</f>
        <v>Internet Banking</v>
      </c>
      <c r="Q48" s="20"/>
    </row>
    <row r="49" spans="1:17" x14ac:dyDescent="0.25">
      <c r="A49" s="1" t="s">
        <v>8056</v>
      </c>
      <c r="B49" s="2">
        <v>228702655</v>
      </c>
      <c r="C49" s="2" t="s">
        <v>143</v>
      </c>
      <c r="D49" s="4">
        <v>34479</v>
      </c>
      <c r="E49" s="1" t="s">
        <v>12</v>
      </c>
      <c r="F49" s="1" t="s">
        <v>1815</v>
      </c>
      <c r="G49" s="1" t="s">
        <v>3583</v>
      </c>
      <c r="H49" s="1" t="s">
        <v>8057</v>
      </c>
      <c r="I49" s="1">
        <v>98728.006464000006</v>
      </c>
      <c r="J49" s="1" t="s">
        <v>8058</v>
      </c>
      <c r="L49" s="1" t="str">
        <f>VLOOKUP(Table6[[#This Row],[Customer_id]],Table2[],5,FALSE)</f>
        <v>Current</v>
      </c>
      <c r="M49" s="1" t="str">
        <f>INDEX(Loan!D54:D348,MATCH(Table6[[#This Row],[Account Number]],Loan!B49:B348,0))</f>
        <v>N552450375</v>
      </c>
      <c r="N49" s="19">
        <f>INDEX(Table7[Date_of_transaction],MATCH(Table6[[#This Row],[Account Number]],Table7[Account Number],0))</f>
        <v>44539</v>
      </c>
      <c r="O49" s="1" t="str">
        <f>INDEX(Table7[Transaction type],MATCH(Table6[[#This Row],[Account Number]],Table7[Account Number],0))</f>
        <v>Loan Payment</v>
      </c>
      <c r="P49" s="20" t="str">
        <f>INDEX(Table7[Transaction Medium],MATCH(Table6[[#This Row],[Account Number]],Table7[Account Number],0))</f>
        <v>Mobile</v>
      </c>
      <c r="Q49" s="20"/>
    </row>
    <row r="50" spans="1:17" x14ac:dyDescent="0.25">
      <c r="A50" s="1" t="s">
        <v>7491</v>
      </c>
      <c r="B50" s="2">
        <v>693757324</v>
      </c>
      <c r="C50" s="2" t="s">
        <v>62</v>
      </c>
      <c r="D50" s="4">
        <v>22791</v>
      </c>
      <c r="E50" s="1" t="s">
        <v>12</v>
      </c>
      <c r="F50" s="1" t="s">
        <v>88</v>
      </c>
      <c r="G50" s="1" t="s">
        <v>4220</v>
      </c>
      <c r="H50" s="1" t="s">
        <v>7492</v>
      </c>
      <c r="I50" s="1">
        <v>48728.275714559997</v>
      </c>
      <c r="J50" s="1" t="s">
        <v>7493</v>
      </c>
      <c r="L50" s="1" t="str">
        <f>VLOOKUP(Table6[[#This Row],[Customer_id]],Table2[],5,FALSE)</f>
        <v>Domiciliary</v>
      </c>
      <c r="M50" s="1" t="e">
        <f>INDEX(Loan!D55:D349,MATCH(Table6[[#This Row],[Account Number]],Loan!B50:B349,0))</f>
        <v>#N/A</v>
      </c>
      <c r="N50" s="19">
        <f>INDEX(Table7[Date_of_transaction],MATCH(Table6[[#This Row],[Account Number]],Table7[Account Number],0))</f>
        <v>44243</v>
      </c>
      <c r="O50" s="1" t="str">
        <f>INDEX(Table7[Transaction type],MATCH(Table6[[#This Row],[Account Number]],Table7[Account Number],0))</f>
        <v>Money Deposit</v>
      </c>
      <c r="P50" s="20" t="str">
        <f>INDEX(Table7[Transaction Medium],MATCH(Table6[[#This Row],[Account Number]],Table7[Account Number],0))</f>
        <v>Bank</v>
      </c>
      <c r="Q50" s="20"/>
    </row>
    <row r="51" spans="1:17" x14ac:dyDescent="0.25">
      <c r="A51" s="1" t="s">
        <v>3365</v>
      </c>
      <c r="B51" s="2">
        <v>854450415</v>
      </c>
      <c r="C51" s="2" t="s">
        <v>114</v>
      </c>
      <c r="D51" s="4">
        <v>20599.5</v>
      </c>
      <c r="E51" s="1" t="s">
        <v>1094</v>
      </c>
      <c r="F51" s="1" t="s">
        <v>24</v>
      </c>
      <c r="G51" s="1" t="s">
        <v>3331</v>
      </c>
      <c r="H51" s="1" t="s">
        <v>3366</v>
      </c>
      <c r="I51" s="1">
        <v>252028.82011944</v>
      </c>
      <c r="J51" s="1" t="s">
        <v>3367</v>
      </c>
      <c r="L51" s="1" t="str">
        <f>VLOOKUP(Table6[[#This Row],[Customer_id]],Table2[],5,FALSE)</f>
        <v>Domiciliary</v>
      </c>
      <c r="M51" s="1" t="e">
        <f>INDEX(Loan!D56:D350,MATCH(Table6[[#This Row],[Account Number]],Loan!B51:B350,0))</f>
        <v>#N/A</v>
      </c>
      <c r="N51" s="19">
        <f>INDEX(Table7[Date_of_transaction],MATCH(Table6[[#This Row],[Account Number]],Table7[Account Number],0))</f>
        <v>44296</v>
      </c>
      <c r="O51" s="1" t="str">
        <f>INDEX(Table7[Transaction type],MATCH(Table6[[#This Row],[Account Number]],Table7[Account Number],0))</f>
        <v>Money Transfer</v>
      </c>
      <c r="P51" s="20" t="str">
        <f>INDEX(Table7[Transaction Medium],MATCH(Table6[[#This Row],[Account Number]],Table7[Account Number],0))</f>
        <v>Mobile</v>
      </c>
      <c r="Q51" s="20"/>
    </row>
    <row r="52" spans="1:17" x14ac:dyDescent="0.25">
      <c r="A52" s="1" t="s">
        <v>9057</v>
      </c>
      <c r="B52" s="2">
        <v>497837231</v>
      </c>
      <c r="C52" s="2" t="s">
        <v>452</v>
      </c>
      <c r="D52" s="7">
        <v>35887.25</v>
      </c>
      <c r="E52" s="1" t="str">
        <f ca="1">CHOOSE(RANDBETWEEN(1, 2), "Male","Female")</f>
        <v>Female</v>
      </c>
      <c r="F52" s="1" t="str">
        <f ca="1">CHOOSE(RANDBETWEEN(1, 5), "Farmer","Tailor","Student","Professor","Welder")</f>
        <v>Welder</v>
      </c>
      <c r="G52" s="1" t="str">
        <f ca="1">CHOOSE(RANDBETWEEN(1, 22), "Kano","Kwara","Imo","Lagos","Adamawa","Delta","Sokoto","Oyo","Osun","Abia","Cross River","Kaduna","Plateau","River","Abuja","Kogi","Edo","Anambra","Bayelsa","Benue","Ogun","Enugu")</f>
        <v>Anambra</v>
      </c>
      <c r="H52" s="8" t="s">
        <v>9058</v>
      </c>
      <c r="I52" s="8">
        <v>904789.52055840101</v>
      </c>
      <c r="J52" t="s">
        <v>9059</v>
      </c>
      <c r="L52" s="1" t="str">
        <f>VLOOKUP(Table6[[#This Row],[Customer_id]],Table2[],5,FALSE)</f>
        <v>Domiciliary</v>
      </c>
      <c r="M52" s="1" t="e">
        <f>INDEX(Loan!D57:D351,MATCH(Table6[[#This Row],[Account Number]],Loan!B52:B351,0))</f>
        <v>#N/A</v>
      </c>
      <c r="N52" s="19">
        <f>INDEX(Table7[Date_of_transaction],MATCH(Table6[[#This Row],[Account Number]],Table7[Account Number],0))</f>
        <v>44566</v>
      </c>
      <c r="O52" s="1" t="str">
        <f>INDEX(Table7[Transaction type],MATCH(Table6[[#This Row],[Account Number]],Table7[Account Number],0))</f>
        <v>Cash Withdrawal</v>
      </c>
      <c r="P52" s="20" t="str">
        <f>INDEX(Table7[Transaction Medium],MATCH(Table6[[#This Row],[Account Number]],Table7[Account Number],0))</f>
        <v>Bank</v>
      </c>
      <c r="Q52" s="20"/>
    </row>
    <row r="53" spans="1:17" x14ac:dyDescent="0.25">
      <c r="A53" s="1" t="s">
        <v>6989</v>
      </c>
      <c r="B53" s="2">
        <v>235255097</v>
      </c>
      <c r="C53" s="2" t="s">
        <v>273</v>
      </c>
      <c r="D53" s="4">
        <v>20964.75</v>
      </c>
      <c r="E53" s="1" t="s">
        <v>12</v>
      </c>
      <c r="F53" s="1" t="s">
        <v>620</v>
      </c>
      <c r="G53" s="1" t="s">
        <v>4074</v>
      </c>
      <c r="H53" s="1" t="s">
        <v>6990</v>
      </c>
      <c r="I53" s="1">
        <v>229963.05675419999</v>
      </c>
      <c r="J53" s="1" t="s">
        <v>6991</v>
      </c>
      <c r="L53" s="1" t="str">
        <f>VLOOKUP(Table6[[#This Row],[Customer_id]],Table2[],5,FALSE)</f>
        <v>Savings</v>
      </c>
      <c r="M53" s="1" t="e">
        <f>INDEX(Loan!D58:D352,MATCH(Table6[[#This Row],[Account Number]],Loan!B53:B352,0))</f>
        <v>#N/A</v>
      </c>
      <c r="N53" s="19">
        <f>INDEX(Table7[Date_of_transaction],MATCH(Table6[[#This Row],[Account Number]],Table7[Account Number],0))</f>
        <v>44361</v>
      </c>
      <c r="O53" s="1" t="str">
        <f>INDEX(Table7[Transaction type],MATCH(Table6[[#This Row],[Account Number]],Table7[Account Number],0))</f>
        <v>Online Payment</v>
      </c>
      <c r="P53" s="20" t="str">
        <f>INDEX(Table7[Transaction Medium],MATCH(Table6[[#This Row],[Account Number]],Table7[Account Number],0))</f>
        <v>Internet Banking</v>
      </c>
      <c r="Q53" s="20"/>
    </row>
    <row r="54" spans="1:17" x14ac:dyDescent="0.25">
      <c r="A54" s="1" t="s">
        <v>8095</v>
      </c>
      <c r="B54" s="2">
        <v>451149977</v>
      </c>
      <c r="C54" s="2" t="s">
        <v>23</v>
      </c>
      <c r="D54" s="4">
        <v>15486</v>
      </c>
      <c r="E54" s="1" t="s">
        <v>12</v>
      </c>
      <c r="F54" s="1" t="s">
        <v>989</v>
      </c>
      <c r="G54" s="1" t="s">
        <v>3583</v>
      </c>
      <c r="H54" s="1" t="s">
        <v>8096</v>
      </c>
      <c r="I54" s="1">
        <v>1173793.9161312</v>
      </c>
      <c r="J54" s="1" t="s">
        <v>8097</v>
      </c>
      <c r="L54" s="1" t="str">
        <f>VLOOKUP(Table6[[#This Row],[Customer_id]],Table2[],5,FALSE)</f>
        <v>Corporate</v>
      </c>
      <c r="M54" s="1" t="e">
        <f>INDEX(Loan!D59:D353,MATCH(Table6[[#This Row],[Account Number]],Loan!B54:B353,0))</f>
        <v>#N/A</v>
      </c>
      <c r="N54" s="19">
        <f>INDEX(Table7[Date_of_transaction],MATCH(Table6[[#This Row],[Account Number]],Table7[Account Number],0))</f>
        <v>44549</v>
      </c>
      <c r="O54" s="1" t="str">
        <f>INDEX(Table7[Transaction type],MATCH(Table6[[#This Row],[Account Number]],Table7[Account Number],0))</f>
        <v>Money Transfer</v>
      </c>
      <c r="P54" s="20" t="str">
        <f>INDEX(Table7[Transaction Medium],MATCH(Table6[[#This Row],[Account Number]],Table7[Account Number],0))</f>
        <v>Mobile</v>
      </c>
      <c r="Q54" s="20"/>
    </row>
    <row r="55" spans="1:17" x14ac:dyDescent="0.25">
      <c r="A55" s="1" t="s">
        <v>8668</v>
      </c>
      <c r="B55" s="2">
        <v>834478667</v>
      </c>
      <c r="C55" s="2" t="s">
        <v>479</v>
      </c>
      <c r="D55" s="4">
        <v>33383.25</v>
      </c>
      <c r="E55" s="1" t="s">
        <v>12</v>
      </c>
      <c r="F55" s="1" t="s">
        <v>53</v>
      </c>
      <c r="G55" s="1" t="s">
        <v>3820</v>
      </c>
      <c r="H55" s="1" t="s">
        <v>8669</v>
      </c>
      <c r="I55" s="1">
        <v>121695.762204</v>
      </c>
      <c r="J55" s="1" t="s">
        <v>8670</v>
      </c>
      <c r="L55" s="1" t="str">
        <f>VLOOKUP(Table6[[#This Row],[Customer_id]],Table2[],5,FALSE)</f>
        <v>Joint</v>
      </c>
      <c r="M55" s="1" t="e">
        <f>INDEX(Loan!D60:D354,MATCH(Table6[[#This Row],[Account Number]],Loan!B55:B354,0))</f>
        <v>#N/A</v>
      </c>
      <c r="N55" s="19">
        <f>INDEX(Table7[Date_of_transaction],MATCH(Table6[[#This Row],[Account Number]],Table7[Account Number],0))</f>
        <v>44231</v>
      </c>
      <c r="O55" s="1" t="str">
        <f>INDEX(Table7[Transaction type],MATCH(Table6[[#This Row],[Account Number]],Table7[Account Number],0))</f>
        <v>Online Payment</v>
      </c>
      <c r="P55" s="20" t="str">
        <f>INDEX(Table7[Transaction Medium],MATCH(Table6[[#This Row],[Account Number]],Table7[Account Number],0))</f>
        <v>Mobile</v>
      </c>
      <c r="Q55" s="20"/>
    </row>
    <row r="56" spans="1:17" x14ac:dyDescent="0.25">
      <c r="A56" s="1" t="s">
        <v>5038</v>
      </c>
      <c r="B56" s="2">
        <v>478857998</v>
      </c>
      <c r="C56" s="2" t="s">
        <v>380</v>
      </c>
      <c r="D56" s="4">
        <v>14390.25</v>
      </c>
      <c r="E56" s="1" t="s">
        <v>1094</v>
      </c>
      <c r="F56" s="1" t="s">
        <v>1000</v>
      </c>
      <c r="G56" s="1" t="s">
        <v>4058</v>
      </c>
      <c r="H56" s="1" t="s">
        <v>5039</v>
      </c>
      <c r="I56" s="1">
        <v>65913.441519</v>
      </c>
      <c r="J56" s="1" t="s">
        <v>5040</v>
      </c>
      <c r="L56" s="1" t="str">
        <f>VLOOKUP(Table6[[#This Row],[Customer_id]],Table2[],5,FALSE)</f>
        <v>Savings</v>
      </c>
      <c r="M56" s="1" t="e">
        <f>INDEX(Loan!D61:D355,MATCH(Table6[[#This Row],[Account Number]],Loan!B56:B355,0))</f>
        <v>#N/A</v>
      </c>
      <c r="N56" s="19">
        <f>INDEX(Table7[Date_of_transaction],MATCH(Table6[[#This Row],[Account Number]],Table7[Account Number],0))</f>
        <v>44287</v>
      </c>
      <c r="O56" s="1" t="str">
        <f>INDEX(Table7[Transaction type],MATCH(Table6[[#This Row],[Account Number]],Table7[Account Number],0))</f>
        <v>Cash Withdrawal</v>
      </c>
      <c r="P56" s="20" t="str">
        <f>INDEX(Table7[Transaction Medium],MATCH(Table6[[#This Row],[Account Number]],Table7[Account Number],0))</f>
        <v>Bank</v>
      </c>
      <c r="Q56" s="20"/>
    </row>
    <row r="57" spans="1:17" x14ac:dyDescent="0.25">
      <c r="A57" s="1" t="s">
        <v>2739</v>
      </c>
      <c r="B57" s="2">
        <v>877103671</v>
      </c>
      <c r="C57" s="2" t="s">
        <v>57</v>
      </c>
      <c r="D57" s="4">
        <v>34113.75</v>
      </c>
      <c r="E57" s="1" t="s">
        <v>12</v>
      </c>
      <c r="F57" s="1" t="s">
        <v>491</v>
      </c>
      <c r="G57" s="1" t="s">
        <v>1964</v>
      </c>
      <c r="H57" s="1" t="s">
        <v>2740</v>
      </c>
      <c r="I57" s="1">
        <v>36406.831581999999</v>
      </c>
      <c r="J57" s="1" t="s">
        <v>2741</v>
      </c>
      <c r="L57" s="1" t="str">
        <f>VLOOKUP(Table6[[#This Row],[Customer_id]],Table2[],5,FALSE)</f>
        <v>Corporate</v>
      </c>
      <c r="M57" s="1" t="e">
        <f>INDEX(Loan!D62:D356,MATCH(Table6[[#This Row],[Account Number]],Loan!B57:B356,0))</f>
        <v>#N/A</v>
      </c>
      <c r="N57" s="19">
        <f>INDEX(Table7[Date_of_transaction],MATCH(Table6[[#This Row],[Account Number]],Table7[Account Number],0))</f>
        <v>44272</v>
      </c>
      <c r="O57" s="1" t="str">
        <f>INDEX(Table7[Transaction type],MATCH(Table6[[#This Row],[Account Number]],Table7[Account Number],0))</f>
        <v>Cash Withdrawal</v>
      </c>
      <c r="P57" s="20" t="str">
        <f>INDEX(Table7[Transaction Medium],MATCH(Table6[[#This Row],[Account Number]],Table7[Account Number],0))</f>
        <v>Bank</v>
      </c>
      <c r="Q57" s="20"/>
    </row>
    <row r="58" spans="1:17" x14ac:dyDescent="0.25">
      <c r="A58" s="1" t="s">
        <v>8588</v>
      </c>
      <c r="B58" s="2">
        <v>387078888</v>
      </c>
      <c r="C58" s="2" t="s">
        <v>226</v>
      </c>
      <c r="D58" s="4">
        <v>31557</v>
      </c>
      <c r="E58" s="1" t="s">
        <v>12</v>
      </c>
      <c r="F58" s="1" t="s">
        <v>1242</v>
      </c>
      <c r="G58" s="1" t="s">
        <v>2773</v>
      </c>
      <c r="H58" s="1" t="s">
        <v>8589</v>
      </c>
      <c r="I58" s="1">
        <v>75959.089919999999</v>
      </c>
      <c r="J58" s="1" t="s">
        <v>8590</v>
      </c>
      <c r="L58" s="1" t="str">
        <f>VLOOKUP(Table6[[#This Row],[Customer_id]],Table2[],5,FALSE)</f>
        <v>Domiciliary</v>
      </c>
      <c r="M58" s="1" t="e">
        <f>INDEX(Loan!D63:D357,MATCH(Table6[[#This Row],[Account Number]],Loan!B58:B357,0))</f>
        <v>#N/A</v>
      </c>
      <c r="N58" s="19">
        <f>INDEX(Table7[Date_of_transaction],MATCH(Table6[[#This Row],[Account Number]],Table7[Account Number],0))</f>
        <v>44586</v>
      </c>
      <c r="O58" s="1" t="str">
        <f>INDEX(Table7[Transaction type],MATCH(Table6[[#This Row],[Account Number]],Table7[Account Number],0))</f>
        <v>Money Transfer</v>
      </c>
      <c r="P58" s="20" t="str">
        <f>INDEX(Table7[Transaction Medium],MATCH(Table6[[#This Row],[Account Number]],Table7[Account Number],0))</f>
        <v>Mobile</v>
      </c>
      <c r="Q58" s="20"/>
    </row>
    <row r="59" spans="1:17" x14ac:dyDescent="0.25">
      <c r="A59" s="1" t="s">
        <v>5085</v>
      </c>
      <c r="B59" s="2">
        <v>773420811</v>
      </c>
      <c r="C59" s="2" t="s">
        <v>129</v>
      </c>
      <c r="D59" s="4">
        <v>15120.75</v>
      </c>
      <c r="E59" s="1" t="s">
        <v>1094</v>
      </c>
      <c r="F59" s="1" t="s">
        <v>527</v>
      </c>
      <c r="G59" s="1" t="s">
        <v>4084</v>
      </c>
      <c r="H59" s="1" t="s">
        <v>5086</v>
      </c>
      <c r="I59" s="1">
        <v>775409.08989279997</v>
      </c>
      <c r="J59" s="1" t="s">
        <v>5087</v>
      </c>
      <c r="L59" s="1" t="str">
        <f>VLOOKUP(Table6[[#This Row],[Customer_id]],Table2[],5,FALSE)</f>
        <v>Domiciliary</v>
      </c>
      <c r="M59" s="1" t="e">
        <f>INDEX(Loan!D64:D358,MATCH(Table6[[#This Row],[Account Number]],Loan!B59:B358,0))</f>
        <v>#N/A</v>
      </c>
      <c r="N59" s="19">
        <f>INDEX(Table7[Date_of_transaction],MATCH(Table6[[#This Row],[Account Number]],Table7[Account Number],0))</f>
        <v>44316</v>
      </c>
      <c r="O59" s="1" t="str">
        <f>INDEX(Table7[Transaction type],MATCH(Table6[[#This Row],[Account Number]],Table7[Account Number],0))</f>
        <v>Cash Withdrawal</v>
      </c>
      <c r="P59" s="20" t="str">
        <f>INDEX(Table7[Transaction Medium],MATCH(Table6[[#This Row],[Account Number]],Table7[Account Number],0))</f>
        <v>ATM</v>
      </c>
      <c r="Q59" s="20"/>
    </row>
    <row r="60" spans="1:17" x14ac:dyDescent="0.25">
      <c r="A60" s="1" t="s">
        <v>5643</v>
      </c>
      <c r="B60" s="2">
        <v>5209569</v>
      </c>
      <c r="C60" s="2" t="s">
        <v>47</v>
      </c>
      <c r="D60" s="4">
        <v>31191.75</v>
      </c>
      <c r="E60" s="1" t="s">
        <v>1094</v>
      </c>
      <c r="F60" s="1" t="s">
        <v>636</v>
      </c>
      <c r="G60" s="1" t="s">
        <v>4058</v>
      </c>
      <c r="H60" s="1" t="s">
        <v>5644</v>
      </c>
      <c r="I60" s="1">
        <v>447638.40955679998</v>
      </c>
      <c r="J60" s="1" t="s">
        <v>5645</v>
      </c>
      <c r="L60" s="1" t="str">
        <f>VLOOKUP(Table6[[#This Row],[Customer_id]],Table2[],5,FALSE)</f>
        <v>Corporate</v>
      </c>
      <c r="M60" s="1" t="e">
        <f>INDEX(Loan!D65:D359,MATCH(Table6[[#This Row],[Account Number]],Loan!B60:B359,0))</f>
        <v>#N/A</v>
      </c>
      <c r="N60" s="19">
        <f>INDEX(Table7[Date_of_transaction],MATCH(Table6[[#This Row],[Account Number]],Table7[Account Number],0))</f>
        <v>44261</v>
      </c>
      <c r="O60" s="1" t="str">
        <f>INDEX(Table7[Transaction type],MATCH(Table6[[#This Row],[Account Number]],Table7[Account Number],0))</f>
        <v>Loan Payment</v>
      </c>
      <c r="P60" s="20" t="str">
        <f>INDEX(Table7[Transaction Medium],MATCH(Table6[[#This Row],[Account Number]],Table7[Account Number],0))</f>
        <v>ACH</v>
      </c>
      <c r="Q60" s="20"/>
    </row>
    <row r="61" spans="1:17" x14ac:dyDescent="0.25">
      <c r="A61" s="1" t="s">
        <v>3746</v>
      </c>
      <c r="B61" s="2">
        <v>231227309</v>
      </c>
      <c r="C61" s="2" t="s">
        <v>162</v>
      </c>
      <c r="D61" s="4">
        <v>15851.25</v>
      </c>
      <c r="E61" s="1" t="s">
        <v>1094</v>
      </c>
      <c r="F61" s="1" t="s">
        <v>340</v>
      </c>
      <c r="G61" s="1" t="s">
        <v>3583</v>
      </c>
      <c r="H61" s="1" t="s">
        <v>3747</v>
      </c>
      <c r="I61" s="1">
        <v>675057.55500000005</v>
      </c>
      <c r="J61" s="1" t="s">
        <v>3748</v>
      </c>
      <c r="L61" s="1" t="str">
        <f>VLOOKUP(Table6[[#This Row],[Customer_id]],Table2[],5,FALSE)</f>
        <v>Current</v>
      </c>
      <c r="M61" s="1" t="e">
        <f>INDEX(Loan!D66:D360,MATCH(Table6[[#This Row],[Account Number]],Loan!B61:B360,0))</f>
        <v>#N/A</v>
      </c>
      <c r="N61" s="19">
        <f>INDEX(Table7[Date_of_transaction],MATCH(Table6[[#This Row],[Account Number]],Table7[Account Number],0))</f>
        <v>44433</v>
      </c>
      <c r="O61" s="1" t="str">
        <f>INDEX(Table7[Transaction type],MATCH(Table6[[#This Row],[Account Number]],Table7[Account Number],0))</f>
        <v>Money Transfer</v>
      </c>
      <c r="P61" s="20" t="str">
        <f>INDEX(Table7[Transaction Medium],MATCH(Table6[[#This Row],[Account Number]],Table7[Account Number],0))</f>
        <v>Mobile</v>
      </c>
      <c r="Q61" s="20"/>
    </row>
    <row r="62" spans="1:17" x14ac:dyDescent="0.25">
      <c r="A62" s="1" t="s">
        <v>8341</v>
      </c>
      <c r="B62" s="2">
        <v>244198901</v>
      </c>
      <c r="C62" s="2" t="s">
        <v>365</v>
      </c>
      <c r="D62" s="4">
        <v>37035.75</v>
      </c>
      <c r="E62" s="1" t="s">
        <v>12</v>
      </c>
      <c r="F62" s="1" t="s">
        <v>63</v>
      </c>
      <c r="G62" s="1" t="s">
        <v>3331</v>
      </c>
      <c r="H62" s="1" t="s">
        <v>8342</v>
      </c>
      <c r="I62" s="1">
        <v>163440.22247462001</v>
      </c>
      <c r="J62" s="1" t="s">
        <v>8343</v>
      </c>
      <c r="L62" s="1" t="str">
        <f>VLOOKUP(Table6[[#This Row],[Customer_id]],Table2[],5,FALSE)</f>
        <v>Domiciliary</v>
      </c>
      <c r="M62" s="1" t="e">
        <f>INDEX(Loan!D67:D361,MATCH(Table6[[#This Row],[Account Number]],Loan!B62:B361,0))</f>
        <v>#N/A</v>
      </c>
      <c r="N62" s="19">
        <f>INDEX(Table7[Date_of_transaction],MATCH(Table6[[#This Row],[Account Number]],Table7[Account Number],0))</f>
        <v>44502</v>
      </c>
      <c r="O62" s="1" t="str">
        <f>INDEX(Table7[Transaction type],MATCH(Table6[[#This Row],[Account Number]],Table7[Account Number],0))</f>
        <v>Cash Withdrawal</v>
      </c>
      <c r="P62" s="20" t="str">
        <f>INDEX(Table7[Transaction Medium],MATCH(Table6[[#This Row],[Account Number]],Table7[Account Number],0))</f>
        <v>ATM</v>
      </c>
      <c r="Q62" s="20"/>
    </row>
    <row r="63" spans="1:17" x14ac:dyDescent="0.25">
      <c r="A63" s="1" t="s">
        <v>6062</v>
      </c>
      <c r="B63" s="2">
        <v>744373219</v>
      </c>
      <c r="C63" s="2" t="s">
        <v>389</v>
      </c>
      <c r="D63" s="4">
        <v>29365.5</v>
      </c>
      <c r="E63" s="1" t="s">
        <v>12</v>
      </c>
      <c r="F63" s="1" t="s">
        <v>39</v>
      </c>
      <c r="G63" s="1" t="s">
        <v>4119</v>
      </c>
      <c r="H63" s="1" t="s">
        <v>6063</v>
      </c>
      <c r="I63" s="1">
        <v>10674.258416639999</v>
      </c>
      <c r="J63" s="1" t="s">
        <v>6064</v>
      </c>
      <c r="L63" s="1" t="str">
        <f>VLOOKUP(Table6[[#This Row],[Customer_id]],Table2[],5,FALSE)</f>
        <v>Current</v>
      </c>
      <c r="M63" s="1" t="e">
        <f>INDEX(Loan!D68:D362,MATCH(Table6[[#This Row],[Account Number]],Loan!B63:B362,0))</f>
        <v>#N/A</v>
      </c>
      <c r="N63" s="19">
        <f>INDEX(Table7[Date_of_transaction],MATCH(Table6[[#This Row],[Account Number]],Table7[Account Number],0))</f>
        <v>44493</v>
      </c>
      <c r="O63" s="1" t="str">
        <f>INDEX(Table7[Transaction type],MATCH(Table6[[#This Row],[Account Number]],Table7[Account Number],0))</f>
        <v>Cash Withdrawal</v>
      </c>
      <c r="P63" s="20" t="str">
        <f>INDEX(Table7[Transaction Medium],MATCH(Table6[[#This Row],[Account Number]],Table7[Account Number],0))</f>
        <v>ATM</v>
      </c>
      <c r="Q63" s="20"/>
    </row>
    <row r="64" spans="1:17" x14ac:dyDescent="0.25">
      <c r="A64" s="1" t="s">
        <v>1050</v>
      </c>
      <c r="B64" s="2">
        <v>684470860</v>
      </c>
      <c r="C64" s="2" t="s">
        <v>11</v>
      </c>
      <c r="D64" s="4">
        <v>36305.25</v>
      </c>
      <c r="E64" s="1" t="s">
        <v>12</v>
      </c>
      <c r="F64" s="1" t="s">
        <v>475</v>
      </c>
      <c r="G64" s="1" t="s">
        <v>14</v>
      </c>
      <c r="H64" s="1" t="s">
        <v>1051</v>
      </c>
      <c r="I64" s="1">
        <v>54616.363730639998</v>
      </c>
      <c r="J64" s="1" t="s">
        <v>1052</v>
      </c>
      <c r="L64" s="1" t="str">
        <f>VLOOKUP(Table6[[#This Row],[Customer_id]],Table2[],5,FALSE)</f>
        <v>Joint</v>
      </c>
      <c r="M64" s="1" t="e">
        <f>INDEX(Loan!D69:D363,MATCH(Table6[[#This Row],[Account Number]],Loan!B64:B363,0))</f>
        <v>#N/A</v>
      </c>
      <c r="N64" s="19">
        <f>INDEX(Table7[Date_of_transaction],MATCH(Table6[[#This Row],[Account Number]],Table7[Account Number],0))</f>
        <v>44381</v>
      </c>
      <c r="O64" s="1" t="str">
        <f>INDEX(Table7[Transaction type],MATCH(Table6[[#This Row],[Account Number]],Table7[Account Number],0))</f>
        <v>Cash Withdrawal</v>
      </c>
      <c r="P64" s="20" t="str">
        <f>INDEX(Table7[Transaction Medium],MATCH(Table6[[#This Row],[Account Number]],Table7[Account Number],0))</f>
        <v>ATM</v>
      </c>
      <c r="Q64" s="20"/>
    </row>
    <row r="65" spans="1:17" x14ac:dyDescent="0.25">
      <c r="A65" s="1" t="s">
        <v>5560</v>
      </c>
      <c r="B65" s="2">
        <v>236046688</v>
      </c>
      <c r="C65" s="2" t="s">
        <v>518</v>
      </c>
      <c r="D65" s="4">
        <v>35574.75</v>
      </c>
      <c r="E65" s="1" t="s">
        <v>1094</v>
      </c>
      <c r="F65" s="1" t="s">
        <v>88</v>
      </c>
      <c r="G65" s="1" t="s">
        <v>4074</v>
      </c>
      <c r="H65" s="1" t="s">
        <v>5561</v>
      </c>
      <c r="I65" s="1">
        <v>732073.62426704995</v>
      </c>
      <c r="J65" s="1" t="s">
        <v>5562</v>
      </c>
      <c r="L65" s="1" t="str">
        <f>VLOOKUP(Table6[[#This Row],[Customer_id]],Table2[],5,FALSE)</f>
        <v>Corporate</v>
      </c>
      <c r="M65" s="1" t="e">
        <f>INDEX(Loan!D70:D364,MATCH(Table6[[#This Row],[Account Number]],Loan!B65:B364,0))</f>
        <v>#N/A</v>
      </c>
      <c r="N65" s="19">
        <f>INDEX(Table7[Date_of_transaction],MATCH(Table6[[#This Row],[Account Number]],Table7[Account Number],0))</f>
        <v>44393</v>
      </c>
      <c r="O65" s="1" t="str">
        <f>INDEX(Table7[Transaction type],MATCH(Table6[[#This Row],[Account Number]],Table7[Account Number],0))</f>
        <v>Cash Withdrawal</v>
      </c>
      <c r="P65" s="20" t="str">
        <f>INDEX(Table7[Transaction Medium],MATCH(Table6[[#This Row],[Account Number]],Table7[Account Number],0))</f>
        <v>ATM</v>
      </c>
      <c r="Q65" s="20"/>
    </row>
    <row r="66" spans="1:17" x14ac:dyDescent="0.25">
      <c r="A66" s="1" t="s">
        <v>2647</v>
      </c>
      <c r="B66" s="2">
        <v>761624255</v>
      </c>
      <c r="C66" s="2" t="s">
        <v>194</v>
      </c>
      <c r="D66" s="4">
        <v>30826.5</v>
      </c>
      <c r="E66" s="1" t="s">
        <v>12</v>
      </c>
      <c r="F66" s="1" t="s">
        <v>527</v>
      </c>
      <c r="G66" s="1" t="s">
        <v>1964</v>
      </c>
      <c r="H66" s="1" t="s">
        <v>2648</v>
      </c>
      <c r="I66" s="1">
        <v>188455.57479727999</v>
      </c>
      <c r="J66" s="1" t="s">
        <v>1959</v>
      </c>
      <c r="L66" s="1" t="str">
        <f>VLOOKUP(Table6[[#This Row],[Customer_id]],Table2[],5,FALSE)</f>
        <v>Domiciliary</v>
      </c>
      <c r="M66" s="1" t="e">
        <f>INDEX(Loan!D71:D365,MATCH(Table6[[#This Row],[Account Number]],Loan!B66:B365,0))</f>
        <v>#N/A</v>
      </c>
      <c r="N66" s="19">
        <f>INDEX(Table7[Date_of_transaction],MATCH(Table6[[#This Row],[Account Number]],Table7[Account Number],0))</f>
        <v>44605</v>
      </c>
      <c r="O66" s="1" t="str">
        <f>INDEX(Table7[Transaction type],MATCH(Table6[[#This Row],[Account Number]],Table7[Account Number],0))</f>
        <v>Checks</v>
      </c>
      <c r="P66" s="20" t="str">
        <f>INDEX(Table7[Transaction Medium],MATCH(Table6[[#This Row],[Account Number]],Table7[Account Number],0))</f>
        <v>Informal Services</v>
      </c>
      <c r="Q66" s="20"/>
    </row>
    <row r="67" spans="1:17" x14ac:dyDescent="0.25">
      <c r="A67" s="1" t="s">
        <v>8449</v>
      </c>
      <c r="B67" s="2">
        <v>644201182</v>
      </c>
      <c r="C67" s="2" t="s">
        <v>498</v>
      </c>
      <c r="D67" s="4">
        <v>37766.25</v>
      </c>
      <c r="E67" s="1" t="s">
        <v>12</v>
      </c>
      <c r="F67" s="1" t="s">
        <v>438</v>
      </c>
      <c r="G67" s="1" t="s">
        <v>2773</v>
      </c>
      <c r="H67" s="1" t="s">
        <v>8450</v>
      </c>
      <c r="I67" s="1">
        <v>197601.8911146</v>
      </c>
      <c r="J67" s="1" t="s">
        <v>8451</v>
      </c>
      <c r="L67" s="1" t="str">
        <f>VLOOKUP(Table6[[#This Row],[Customer_id]],Table2[],5,FALSE)</f>
        <v>Joint</v>
      </c>
      <c r="M67" s="1" t="e">
        <f>INDEX(Loan!D72:D366,MATCH(Table6[[#This Row],[Account Number]],Loan!B67:B366,0))</f>
        <v>#N/A</v>
      </c>
      <c r="N67" s="19">
        <f>INDEX(Table7[Date_of_transaction],MATCH(Table6[[#This Row],[Account Number]],Table7[Account Number],0))</f>
        <v>44346</v>
      </c>
      <c r="O67" s="1" t="str">
        <f>INDEX(Table7[Transaction type],MATCH(Table6[[#This Row],[Account Number]],Table7[Account Number],0))</f>
        <v>Loan Payment</v>
      </c>
      <c r="P67" s="20" t="str">
        <f>INDEX(Table7[Transaction Medium],MATCH(Table6[[#This Row],[Account Number]],Table7[Account Number],0))</f>
        <v>AFT</v>
      </c>
      <c r="Q67" s="20"/>
    </row>
    <row r="68" spans="1:17" x14ac:dyDescent="0.25">
      <c r="A68" s="1" t="s">
        <v>5196</v>
      </c>
      <c r="B68" s="2">
        <v>62019148</v>
      </c>
      <c r="C68" s="2" t="s">
        <v>143</v>
      </c>
      <c r="D68" s="4">
        <v>34479</v>
      </c>
      <c r="E68" s="1" t="s">
        <v>1094</v>
      </c>
      <c r="F68" s="1" t="s">
        <v>774</v>
      </c>
      <c r="G68" s="1" t="s">
        <v>4074</v>
      </c>
      <c r="H68" s="1" t="s">
        <v>5197</v>
      </c>
      <c r="I68" s="1">
        <v>437157.77429999999</v>
      </c>
      <c r="J68" s="1" t="s">
        <v>5198</v>
      </c>
      <c r="L68" s="1" t="str">
        <f>VLOOKUP(Table6[[#This Row],[Customer_id]],Table2[],5,FALSE)</f>
        <v>Domiciliary</v>
      </c>
      <c r="M68" s="1" t="e">
        <f>INDEX(Loan!D73:D367,MATCH(Table6[[#This Row],[Account Number]],Loan!B68:B367,0))</f>
        <v>#N/A</v>
      </c>
      <c r="N68" s="19">
        <f>INDEX(Table7[Date_of_transaction],MATCH(Table6[[#This Row],[Account Number]],Table7[Account Number],0))</f>
        <v>44420</v>
      </c>
      <c r="O68" s="1" t="str">
        <f>INDEX(Table7[Transaction type],MATCH(Table6[[#This Row],[Account Number]],Table7[Account Number],0))</f>
        <v>Online Payment</v>
      </c>
      <c r="P68" s="20" t="str">
        <f>INDEX(Table7[Transaction Medium],MATCH(Table6[[#This Row],[Account Number]],Table7[Account Number],0))</f>
        <v>Mobile</v>
      </c>
      <c r="Q68" s="20"/>
    </row>
    <row r="69" spans="1:17" x14ac:dyDescent="0.25">
      <c r="A69" s="1" t="s">
        <v>2085</v>
      </c>
      <c r="B69" s="2">
        <v>507007205</v>
      </c>
      <c r="C69" s="2" t="s">
        <v>268</v>
      </c>
      <c r="D69" s="4">
        <v>17677.5</v>
      </c>
      <c r="E69" s="1" t="s">
        <v>1094</v>
      </c>
      <c r="F69" s="1" t="s">
        <v>399</v>
      </c>
      <c r="G69" s="1" t="s">
        <v>1964</v>
      </c>
      <c r="H69" s="1" t="s">
        <v>2086</v>
      </c>
      <c r="I69" s="1">
        <v>162254.48663423999</v>
      </c>
      <c r="J69" s="1" t="s">
        <v>2087</v>
      </c>
      <c r="L69" s="1" t="str">
        <f>VLOOKUP(Table6[[#This Row],[Customer_id]],Table2[],5,FALSE)</f>
        <v>Corporate</v>
      </c>
      <c r="M69" s="1" t="str">
        <f>INDEX(Loan!D74:D368,MATCH(Table6[[#This Row],[Account Number]],Loan!B69:B368,0))</f>
        <v>N2484743976</v>
      </c>
      <c r="N69" s="19">
        <f>INDEX(Table7[Date_of_transaction],MATCH(Table6[[#This Row],[Account Number]],Table7[Account Number],0))</f>
        <v>44615</v>
      </c>
      <c r="O69" s="1" t="str">
        <f>INDEX(Table7[Transaction type],MATCH(Table6[[#This Row],[Account Number]],Table7[Account Number],0))</f>
        <v>Loan Payment</v>
      </c>
      <c r="P69" s="20" t="str">
        <f>INDEX(Table7[Transaction Medium],MATCH(Table6[[#This Row],[Account Number]],Table7[Account Number],0))</f>
        <v>ACH</v>
      </c>
      <c r="Q69" s="20"/>
    </row>
    <row r="70" spans="1:17" x14ac:dyDescent="0.25">
      <c r="A70" s="1" t="s">
        <v>3829</v>
      </c>
      <c r="B70" s="2">
        <v>84076632</v>
      </c>
      <c r="C70" s="2" t="s">
        <v>92</v>
      </c>
      <c r="D70" s="4">
        <v>29000.25</v>
      </c>
      <c r="E70" s="1" t="s">
        <v>1094</v>
      </c>
      <c r="F70" s="1" t="s">
        <v>269</v>
      </c>
      <c r="G70" s="1" t="s">
        <v>3820</v>
      </c>
      <c r="H70" s="1" t="s">
        <v>3830</v>
      </c>
      <c r="I70" s="1">
        <v>190216.40601599999</v>
      </c>
      <c r="J70" s="1" t="s">
        <v>3831</v>
      </c>
      <c r="L70" s="1" t="str">
        <f>VLOOKUP(Table6[[#This Row],[Customer_id]],Table2[],5,FALSE)</f>
        <v>Current</v>
      </c>
      <c r="M70" s="1" t="e">
        <f>INDEX(Loan!D75:D369,MATCH(Table6[[#This Row],[Account Number]],Loan!B70:B369,0))</f>
        <v>#N/A</v>
      </c>
      <c r="N70" s="19">
        <f>INDEX(Table7[Date_of_transaction],MATCH(Table6[[#This Row],[Account Number]],Table7[Account Number],0))</f>
        <v>44354</v>
      </c>
      <c r="O70" s="1" t="str">
        <f>INDEX(Table7[Transaction type],MATCH(Table6[[#This Row],[Account Number]],Table7[Account Number],0))</f>
        <v>Money Transfer</v>
      </c>
      <c r="P70" s="20" t="str">
        <f>INDEX(Table7[Transaction Medium],MATCH(Table6[[#This Row],[Account Number]],Table7[Account Number],0))</f>
        <v>Mobile</v>
      </c>
      <c r="Q70" s="20"/>
    </row>
    <row r="71" spans="1:17" x14ac:dyDescent="0.25">
      <c r="A71" s="1" t="s">
        <v>364</v>
      </c>
      <c r="B71" s="2">
        <v>529183206</v>
      </c>
      <c r="C71" s="2" t="s">
        <v>365</v>
      </c>
      <c r="D71" s="4">
        <v>37035.75</v>
      </c>
      <c r="E71" s="1" t="s">
        <v>12</v>
      </c>
      <c r="F71" s="1" t="s">
        <v>366</v>
      </c>
      <c r="G71" s="1" t="s">
        <v>14</v>
      </c>
      <c r="H71" s="1" t="s">
        <v>367</v>
      </c>
      <c r="I71" s="1">
        <v>79496.589682799997</v>
      </c>
      <c r="J71" s="1" t="s">
        <v>368</v>
      </c>
      <c r="L71" s="1" t="str">
        <f>VLOOKUP(Table6[[#This Row],[Customer_id]],Table2[],5,FALSE)</f>
        <v>Domiciliary</v>
      </c>
      <c r="M71" s="1" t="e">
        <f>INDEX(Loan!D76:D370,MATCH(Table6[[#This Row],[Account Number]],Loan!B71:B370,0))</f>
        <v>#N/A</v>
      </c>
      <c r="N71" s="19">
        <f>INDEX(Table7[Date_of_transaction],MATCH(Table6[[#This Row],[Account Number]],Table7[Account Number],0))</f>
        <v>44622</v>
      </c>
      <c r="O71" s="1" t="str">
        <f>INDEX(Table7[Transaction type],MATCH(Table6[[#This Row],[Account Number]],Table7[Account Number],0))</f>
        <v>Money Transfer</v>
      </c>
      <c r="P71" s="20" t="str">
        <f>INDEX(Table7[Transaction Medium],MATCH(Table6[[#This Row],[Account Number]],Table7[Account Number],0))</f>
        <v>Mobile</v>
      </c>
      <c r="Q71" s="20"/>
    </row>
    <row r="72" spans="1:17" x14ac:dyDescent="0.25">
      <c r="A72" s="1" t="s">
        <v>3201</v>
      </c>
      <c r="B72" s="2">
        <v>360188989</v>
      </c>
      <c r="C72" s="2" t="s">
        <v>167</v>
      </c>
      <c r="D72" s="4">
        <v>18773.25</v>
      </c>
      <c r="E72" s="1" t="s">
        <v>1094</v>
      </c>
      <c r="F72" s="1" t="s">
        <v>305</v>
      </c>
      <c r="G72" s="1" t="s">
        <v>3058</v>
      </c>
      <c r="H72" s="1" t="s">
        <v>3202</v>
      </c>
      <c r="I72" s="1">
        <v>773983.59748200001</v>
      </c>
      <c r="J72" s="1" t="s">
        <v>3203</v>
      </c>
      <c r="L72" s="1" t="str">
        <f>VLOOKUP(Table6[[#This Row],[Customer_id]],Table2[],5,FALSE)</f>
        <v>Corporate</v>
      </c>
      <c r="M72" s="1" t="e">
        <f>INDEX(Loan!D77:D371,MATCH(Table6[[#This Row],[Account Number]],Loan!B72:B371,0))</f>
        <v>#N/A</v>
      </c>
      <c r="N72" s="19">
        <f>INDEX(Table7[Date_of_transaction],MATCH(Table6[[#This Row],[Account Number]],Table7[Account Number],0))</f>
        <v>44274</v>
      </c>
      <c r="O72" s="1" t="str">
        <f>INDEX(Table7[Transaction type],MATCH(Table6[[#This Row],[Account Number]],Table7[Account Number],0))</f>
        <v>Checks</v>
      </c>
      <c r="P72" s="20" t="str">
        <f>INDEX(Table7[Transaction Medium],MATCH(Table6[[#This Row],[Account Number]],Table7[Account Number],0))</f>
        <v>Informal Services</v>
      </c>
      <c r="Q72" s="20"/>
    </row>
    <row r="73" spans="1:17" x14ac:dyDescent="0.25">
      <c r="A73" s="1" t="s">
        <v>4779</v>
      </c>
      <c r="B73" s="2">
        <v>923530907</v>
      </c>
      <c r="C73" s="2" t="s">
        <v>250</v>
      </c>
      <c r="D73" s="4">
        <v>18042.75</v>
      </c>
      <c r="E73" s="1" t="s">
        <v>1094</v>
      </c>
      <c r="F73" s="1" t="s">
        <v>636</v>
      </c>
      <c r="G73" s="1" t="s">
        <v>4105</v>
      </c>
      <c r="H73" s="1" t="s">
        <v>4780</v>
      </c>
      <c r="I73" s="1">
        <v>1141100.37405</v>
      </c>
      <c r="J73" s="1" t="s">
        <v>4781</v>
      </c>
      <c r="L73" s="1" t="str">
        <f>VLOOKUP(Table6[[#This Row],[Customer_id]],Table2[],5,FALSE)</f>
        <v>Domiciliary</v>
      </c>
      <c r="M73" s="1" t="e">
        <f>INDEX(Loan!D78:D372,MATCH(Table6[[#This Row],[Account Number]],Loan!B73:B372,0))</f>
        <v>#N/A</v>
      </c>
      <c r="N73" s="19">
        <f>INDEX(Table7[Date_of_transaction],MATCH(Table6[[#This Row],[Account Number]],Table7[Account Number],0))</f>
        <v>44630</v>
      </c>
      <c r="O73" s="1" t="str">
        <f>INDEX(Table7[Transaction type],MATCH(Table6[[#This Row],[Account Number]],Table7[Account Number],0))</f>
        <v>Cash Withdrawal</v>
      </c>
      <c r="P73" s="20" t="str">
        <f>INDEX(Table7[Transaction Medium],MATCH(Table6[[#This Row],[Account Number]],Table7[Account Number],0))</f>
        <v>POS</v>
      </c>
      <c r="Q73" s="20"/>
    </row>
    <row r="74" spans="1:17" x14ac:dyDescent="0.25">
      <c r="A74" s="1" t="s">
        <v>4779</v>
      </c>
      <c r="B74" s="2">
        <v>699468373</v>
      </c>
      <c r="C74" s="2" t="s">
        <v>255</v>
      </c>
      <c r="D74" s="4">
        <v>25347.75</v>
      </c>
      <c r="E74" s="1" t="s">
        <v>12</v>
      </c>
      <c r="F74" s="1" t="s">
        <v>523</v>
      </c>
      <c r="G74" s="1" t="s">
        <v>3058</v>
      </c>
      <c r="H74" s="1" t="s">
        <v>7703</v>
      </c>
      <c r="I74" s="1">
        <v>15960.032923999999</v>
      </c>
      <c r="J74" s="1" t="s">
        <v>7704</v>
      </c>
      <c r="L74" s="1" t="str">
        <f>VLOOKUP(Table6[[#This Row],[Customer_id]],Table2[],5,FALSE)</f>
        <v>Domiciliary</v>
      </c>
      <c r="M74" s="1" t="e">
        <f>INDEX(Loan!D79:D373,MATCH(Table6[[#This Row],[Account Number]],Loan!B74:B373,0))</f>
        <v>#N/A</v>
      </c>
      <c r="N74" s="19">
        <f>INDEX(Table7[Date_of_transaction],MATCH(Table6[[#This Row],[Account Number]],Table7[Account Number],0))</f>
        <v>44337</v>
      </c>
      <c r="O74" s="1" t="str">
        <f>INDEX(Table7[Transaction type],MATCH(Table6[[#This Row],[Account Number]],Table7[Account Number],0))</f>
        <v>Money Deposit</v>
      </c>
      <c r="P74" s="20" t="str">
        <f>INDEX(Table7[Transaction Medium],MATCH(Table6[[#This Row],[Account Number]],Table7[Account Number],0))</f>
        <v>Bank</v>
      </c>
      <c r="Q74" s="20"/>
    </row>
    <row r="75" spans="1:17" x14ac:dyDescent="0.25">
      <c r="A75" s="1" t="s">
        <v>6237</v>
      </c>
      <c r="B75" s="2">
        <v>467841414</v>
      </c>
      <c r="C75" s="2" t="s">
        <v>1201</v>
      </c>
      <c r="D75" s="4">
        <v>30461.25</v>
      </c>
      <c r="E75" s="1" t="s">
        <v>12</v>
      </c>
      <c r="F75" s="1" t="s">
        <v>774</v>
      </c>
      <c r="G75" s="1" t="s">
        <v>4088</v>
      </c>
      <c r="H75" s="1" t="s">
        <v>6238</v>
      </c>
      <c r="I75" s="1">
        <v>317213.31643452001</v>
      </c>
      <c r="J75" s="1" t="s">
        <v>6239</v>
      </c>
      <c r="L75" s="1" t="str">
        <f>VLOOKUP(Table6[[#This Row],[Customer_id]],Table2[],5,FALSE)</f>
        <v>Domiciliary</v>
      </c>
      <c r="M75" s="1" t="e">
        <f>INDEX(Loan!D80:D374,MATCH(Table6[[#This Row],[Account Number]],Loan!B75:B374,0))</f>
        <v>#N/A</v>
      </c>
      <c r="N75" s="19">
        <f>INDEX(Table7[Date_of_transaction],MATCH(Table6[[#This Row],[Account Number]],Table7[Account Number],0))</f>
        <v>44406</v>
      </c>
      <c r="O75" s="1" t="str">
        <f>INDEX(Table7[Transaction type],MATCH(Table6[[#This Row],[Account Number]],Table7[Account Number],0))</f>
        <v>Cash Withdrawal</v>
      </c>
      <c r="P75" s="20" t="str">
        <f>INDEX(Table7[Transaction Medium],MATCH(Table6[[#This Row],[Account Number]],Table7[Account Number],0))</f>
        <v>POS</v>
      </c>
      <c r="Q75" s="20"/>
    </row>
    <row r="76" spans="1:17" x14ac:dyDescent="0.25">
      <c r="A76" s="1" t="s">
        <v>7255</v>
      </c>
      <c r="B76" s="2">
        <v>853947202</v>
      </c>
      <c r="C76" s="2" t="s">
        <v>72</v>
      </c>
      <c r="D76" s="4">
        <v>34844.25</v>
      </c>
      <c r="E76" s="1" t="s">
        <v>12</v>
      </c>
      <c r="F76" s="1" t="s">
        <v>305</v>
      </c>
      <c r="G76" s="1" t="s">
        <v>4058</v>
      </c>
      <c r="H76" s="1" t="s">
        <v>7256</v>
      </c>
      <c r="I76" s="1">
        <v>182798.39711232</v>
      </c>
      <c r="J76" s="1" t="s">
        <v>7257</v>
      </c>
      <c r="L76" s="1" t="str">
        <f>VLOOKUP(Table6[[#This Row],[Customer_id]],Table2[],5,FALSE)</f>
        <v>Domiciliary</v>
      </c>
      <c r="M76" s="1" t="e">
        <f>INDEX(Loan!D81:D375,MATCH(Table6[[#This Row],[Account Number]],Loan!B76:B375,0))</f>
        <v>#N/A</v>
      </c>
      <c r="N76" s="19">
        <f>INDEX(Table7[Date_of_transaction],MATCH(Table6[[#This Row],[Account Number]],Table7[Account Number],0))</f>
        <v>44561</v>
      </c>
      <c r="O76" s="1" t="str">
        <f>INDEX(Table7[Transaction type],MATCH(Table6[[#This Row],[Account Number]],Table7[Account Number],0))</f>
        <v>Checks</v>
      </c>
      <c r="P76" s="20" t="str">
        <f>INDEX(Table7[Transaction Medium],MATCH(Table6[[#This Row],[Account Number]],Table7[Account Number],0))</f>
        <v>Informal Services</v>
      </c>
      <c r="Q76" s="20"/>
    </row>
    <row r="77" spans="1:17" x14ac:dyDescent="0.25">
      <c r="A77" s="1" t="s">
        <v>8963</v>
      </c>
      <c r="B77" s="2">
        <v>268424217</v>
      </c>
      <c r="C77" s="2" t="s">
        <v>221</v>
      </c>
      <c r="D77" s="7">
        <v>36685.5</v>
      </c>
      <c r="E77" s="1" t="str">
        <f ca="1">CHOOSE(RANDBETWEEN(1, 2), "Male","Female")</f>
        <v>Female</v>
      </c>
      <c r="F77" s="1" t="str">
        <f ca="1">CHOOSE(RANDBETWEEN(1, 5), "Farmer","Tailor","Student","Professor","Welder")</f>
        <v>Farmer</v>
      </c>
      <c r="G77" s="1" t="str">
        <f ca="1">CHOOSE(RANDBETWEEN(1, 22), "Kano","Kwara","Imo","Lagos","Adamawa","Delta","Sokoto","Oyo","Osun","Abia","Cross River","Kaduna","Plateau","River","Abuja","Kogi","Edo","Anambra","Bayelsa","Benue","Ogun","Enugu")</f>
        <v>Kogi</v>
      </c>
      <c r="H77" s="8" t="s">
        <v>8964</v>
      </c>
      <c r="I77" s="8">
        <v>587185.79420699319</v>
      </c>
      <c r="J77" t="s">
        <v>8965</v>
      </c>
      <c r="L77" s="1" t="str">
        <f>VLOOKUP(Table6[[#This Row],[Customer_id]],Table2[],5,FALSE)</f>
        <v>Joint</v>
      </c>
      <c r="M77" s="1" t="e">
        <f>INDEX(Loan!D82:D376,MATCH(Table6[[#This Row],[Account Number]],Loan!B77:B376,0))</f>
        <v>#N/A</v>
      </c>
      <c r="N77" s="19">
        <f>INDEX(Table7[Date_of_transaction],MATCH(Table6[[#This Row],[Account Number]],Table7[Account Number],0))</f>
        <v>44209</v>
      </c>
      <c r="O77" s="1" t="str">
        <f>INDEX(Table7[Transaction type],MATCH(Table6[[#This Row],[Account Number]],Table7[Account Number],0))</f>
        <v>Online Payment</v>
      </c>
      <c r="P77" s="20" t="str">
        <f>INDEX(Table7[Transaction Medium],MATCH(Table6[[#This Row],[Account Number]],Table7[Account Number],0))</f>
        <v>Card</v>
      </c>
      <c r="Q77" s="20"/>
    </row>
    <row r="78" spans="1:17" x14ac:dyDescent="0.25">
      <c r="A78" s="1" t="s">
        <v>5166</v>
      </c>
      <c r="B78" s="2">
        <v>512435426</v>
      </c>
      <c r="C78" s="2" t="s">
        <v>189</v>
      </c>
      <c r="D78" s="4">
        <v>22425.75</v>
      </c>
      <c r="E78" s="1" t="s">
        <v>1094</v>
      </c>
      <c r="F78" s="1" t="s">
        <v>176</v>
      </c>
      <c r="G78" s="1" t="s">
        <v>4220</v>
      </c>
      <c r="H78" s="1" t="s">
        <v>5167</v>
      </c>
      <c r="I78" s="1">
        <v>703861.40591249999</v>
      </c>
      <c r="J78" s="1" t="s">
        <v>5168</v>
      </c>
      <c r="L78" s="1" t="str">
        <f>VLOOKUP(Table6[[#This Row],[Customer_id]],Table2[],5,FALSE)</f>
        <v>Current</v>
      </c>
      <c r="M78" s="1" t="e">
        <f>INDEX(Loan!D83:D377,MATCH(Table6[[#This Row],[Account Number]],Loan!B78:B377,0))</f>
        <v>#N/A</v>
      </c>
      <c r="N78" s="19">
        <f>INDEX(Table7[Date_of_transaction],MATCH(Table6[[#This Row],[Account Number]],Table7[Account Number],0))</f>
        <v>44239</v>
      </c>
      <c r="O78" s="1" t="str">
        <f>INDEX(Table7[Transaction type],MATCH(Table6[[#This Row],[Account Number]],Table7[Account Number],0))</f>
        <v>Online Payment</v>
      </c>
      <c r="P78" s="20" t="str">
        <f>INDEX(Table7[Transaction Medium],MATCH(Table6[[#This Row],[Account Number]],Table7[Account Number],0))</f>
        <v>Internet Banking</v>
      </c>
      <c r="Q78" s="20"/>
    </row>
    <row r="79" spans="1:17" x14ac:dyDescent="0.25">
      <c r="A79" s="1" t="s">
        <v>8686</v>
      </c>
      <c r="B79" s="2">
        <v>998752321</v>
      </c>
      <c r="C79" s="2" t="s">
        <v>189</v>
      </c>
      <c r="D79" s="4">
        <v>22425.75</v>
      </c>
      <c r="E79" s="1" t="s">
        <v>12</v>
      </c>
      <c r="F79" s="1" t="s">
        <v>399</v>
      </c>
      <c r="G79" s="1" t="s">
        <v>3820</v>
      </c>
      <c r="H79" s="1" t="s">
        <v>8687</v>
      </c>
      <c r="I79" s="1">
        <v>145258.32384</v>
      </c>
      <c r="J79" s="1" t="s">
        <v>8688</v>
      </c>
      <c r="L79" s="1" t="str">
        <f>VLOOKUP(Table6[[#This Row],[Customer_id]],Table2[],5,FALSE)</f>
        <v>Current</v>
      </c>
      <c r="M79" s="1" t="e">
        <f>INDEX(Loan!D84:D378,MATCH(Table6[[#This Row],[Account Number]],Loan!B79:B378,0))</f>
        <v>#N/A</v>
      </c>
      <c r="N79" s="19">
        <f>INDEX(Table7[Date_of_transaction],MATCH(Table6[[#This Row],[Account Number]],Table7[Account Number],0))</f>
        <v>44654</v>
      </c>
      <c r="O79" s="1" t="str">
        <f>INDEX(Table7[Transaction type],MATCH(Table6[[#This Row],[Account Number]],Table7[Account Number],0))</f>
        <v>Money Transfer</v>
      </c>
      <c r="P79" s="20" t="str">
        <f>INDEX(Table7[Transaction Medium],MATCH(Table6[[#This Row],[Account Number]],Table7[Account Number],0))</f>
        <v>Mobile</v>
      </c>
      <c r="Q79" s="20"/>
    </row>
    <row r="80" spans="1:17" x14ac:dyDescent="0.25">
      <c r="A80" s="1" t="s">
        <v>6618</v>
      </c>
      <c r="B80" s="2">
        <v>302995517</v>
      </c>
      <c r="C80" s="2" t="s">
        <v>869</v>
      </c>
      <c r="D80" s="4">
        <v>17312.25</v>
      </c>
      <c r="E80" s="1" t="s">
        <v>12</v>
      </c>
      <c r="F80" s="1" t="s">
        <v>1469</v>
      </c>
      <c r="G80" s="1" t="s">
        <v>4062</v>
      </c>
      <c r="H80" s="1" t="s">
        <v>6619</v>
      </c>
      <c r="I80" s="1">
        <v>469209.6669056</v>
      </c>
      <c r="J80" s="1" t="s">
        <v>6620</v>
      </c>
      <c r="L80" s="1" t="str">
        <f>VLOOKUP(Table6[[#This Row],[Customer_id]],Table2[],5,FALSE)</f>
        <v>Savings</v>
      </c>
      <c r="M80" s="1" t="e">
        <f>INDEX(Loan!D85:D379,MATCH(Table6[[#This Row],[Account Number]],Loan!B80:B379,0))</f>
        <v>#N/A</v>
      </c>
      <c r="N80" s="19">
        <f>INDEX(Table7[Date_of_transaction],MATCH(Table6[[#This Row],[Account Number]],Table7[Account Number],0))</f>
        <v>44451</v>
      </c>
      <c r="O80" s="1" t="str">
        <f>INDEX(Table7[Transaction type],MATCH(Table6[[#This Row],[Account Number]],Table7[Account Number],0))</f>
        <v>Money Deposit</v>
      </c>
      <c r="P80" s="20" t="str">
        <f>INDEX(Table7[Transaction Medium],MATCH(Table6[[#This Row],[Account Number]],Table7[Account Number],0))</f>
        <v>ATM</v>
      </c>
      <c r="Q80" s="20"/>
    </row>
    <row r="81" spans="1:17" x14ac:dyDescent="0.25">
      <c r="A81" s="1" t="s">
        <v>4111</v>
      </c>
      <c r="B81" s="2">
        <v>464585211</v>
      </c>
      <c r="C81" s="2" t="s">
        <v>380</v>
      </c>
      <c r="D81" s="4">
        <v>14390.25</v>
      </c>
      <c r="E81" s="1" t="s">
        <v>1094</v>
      </c>
      <c r="F81" s="1" t="s">
        <v>246</v>
      </c>
      <c r="G81" s="1" t="s">
        <v>4112</v>
      </c>
      <c r="H81" s="1" t="s">
        <v>4113</v>
      </c>
      <c r="I81" s="1">
        <v>15045.6081204</v>
      </c>
      <c r="J81" s="1" t="s">
        <v>4114</v>
      </c>
      <c r="L81" s="1" t="str">
        <f>VLOOKUP(Table6[[#This Row],[Customer_id]],Table2[],5,FALSE)</f>
        <v>Joint</v>
      </c>
      <c r="M81" s="1" t="e">
        <f>INDEX(Loan!D86:D380,MATCH(Table6[[#This Row],[Account Number]],Loan!B81:B380,0))</f>
        <v>#N/A</v>
      </c>
      <c r="N81" s="19">
        <f>INDEX(Table7[Date_of_transaction],MATCH(Table6[[#This Row],[Account Number]],Table7[Account Number],0))</f>
        <v>44568</v>
      </c>
      <c r="O81" s="1" t="str">
        <f>INDEX(Table7[Transaction type],MATCH(Table6[[#This Row],[Account Number]],Table7[Account Number],0))</f>
        <v>Money Transfer</v>
      </c>
      <c r="P81" s="20" t="str">
        <f>INDEX(Table7[Transaction Medium],MATCH(Table6[[#This Row],[Account Number]],Table7[Account Number],0))</f>
        <v>Mobile</v>
      </c>
      <c r="Q81" s="20"/>
    </row>
    <row r="82" spans="1:17" x14ac:dyDescent="0.25">
      <c r="A82" s="1" t="s">
        <v>2617</v>
      </c>
      <c r="B82" s="2">
        <v>542215836</v>
      </c>
      <c r="C82" s="2" t="s">
        <v>124</v>
      </c>
      <c r="D82" s="4">
        <v>14025</v>
      </c>
      <c r="E82" s="1" t="s">
        <v>12</v>
      </c>
      <c r="F82" s="1" t="s">
        <v>1336</v>
      </c>
      <c r="G82" s="1" t="s">
        <v>1964</v>
      </c>
      <c r="H82" s="1" t="s">
        <v>2618</v>
      </c>
      <c r="I82" s="1">
        <v>81560.594707199998</v>
      </c>
      <c r="J82" s="1" t="s">
        <v>2619</v>
      </c>
      <c r="L82" s="1" t="str">
        <f>VLOOKUP(Table6[[#This Row],[Customer_id]],Table2[],5,FALSE)</f>
        <v>Savings</v>
      </c>
      <c r="M82" s="1" t="e">
        <f>INDEX(Loan!D87:D381,MATCH(Table6[[#This Row],[Account Number]],Loan!B82:B381,0))</f>
        <v>#N/A</v>
      </c>
      <c r="N82" s="19">
        <f>INDEX(Table7[Date_of_transaction],MATCH(Table6[[#This Row],[Account Number]],Table7[Account Number],0))</f>
        <v>44459</v>
      </c>
      <c r="O82" s="1" t="str">
        <f>INDEX(Table7[Transaction type],MATCH(Table6[[#This Row],[Account Number]],Table7[Account Number],0))</f>
        <v>Money Deposit</v>
      </c>
      <c r="P82" s="20" t="str">
        <f>INDEX(Table7[Transaction Medium],MATCH(Table6[[#This Row],[Account Number]],Table7[Account Number],0))</f>
        <v>Bank</v>
      </c>
      <c r="Q82" s="20"/>
    </row>
    <row r="83" spans="1:17" x14ac:dyDescent="0.25">
      <c r="A83" s="1" t="s">
        <v>7898</v>
      </c>
      <c r="B83" s="2">
        <v>772851714</v>
      </c>
      <c r="C83" s="2" t="s">
        <v>129</v>
      </c>
      <c r="D83" s="4">
        <v>15120.75</v>
      </c>
      <c r="E83" s="1" t="s">
        <v>12</v>
      </c>
      <c r="F83" s="1" t="s">
        <v>814</v>
      </c>
      <c r="G83" s="1" t="s">
        <v>3583</v>
      </c>
      <c r="H83" s="1" t="s">
        <v>7899</v>
      </c>
      <c r="I83" s="1">
        <v>38213.683411680002</v>
      </c>
      <c r="J83" s="1" t="s">
        <v>4876</v>
      </c>
      <c r="L83" s="1" t="str">
        <f>VLOOKUP(Table6[[#This Row],[Customer_id]],Table2[],5,FALSE)</f>
        <v>Domiciliary</v>
      </c>
      <c r="M83" s="1" t="e">
        <f>INDEX(Loan!D88:D382,MATCH(Table6[[#This Row],[Account Number]],Loan!B83:B382,0))</f>
        <v>#N/A</v>
      </c>
      <c r="N83" s="19">
        <f>INDEX(Table7[Date_of_transaction],MATCH(Table6[[#This Row],[Account Number]],Table7[Account Number],0))</f>
        <v>44496</v>
      </c>
      <c r="O83" s="1" t="str">
        <f>INDEX(Table7[Transaction type],MATCH(Table6[[#This Row],[Account Number]],Table7[Account Number],0))</f>
        <v>Cash Withdrawal</v>
      </c>
      <c r="P83" s="20" t="str">
        <f>INDEX(Table7[Transaction Medium],MATCH(Table6[[#This Row],[Account Number]],Table7[Account Number],0))</f>
        <v>Bank</v>
      </c>
      <c r="Q83" s="20"/>
    </row>
    <row r="84" spans="1:17" x14ac:dyDescent="0.25">
      <c r="A84" s="1" t="s">
        <v>2025</v>
      </c>
      <c r="B84" s="2">
        <v>228862962</v>
      </c>
      <c r="C84" s="2" t="s">
        <v>298</v>
      </c>
      <c r="D84" s="4">
        <v>38131.5</v>
      </c>
      <c r="E84" s="1" t="s">
        <v>1094</v>
      </c>
      <c r="F84" s="1" t="s">
        <v>24</v>
      </c>
      <c r="G84" s="1" t="s">
        <v>1964</v>
      </c>
      <c r="H84" s="1" t="s">
        <v>2026</v>
      </c>
      <c r="I84" s="1">
        <v>890617.08801296004</v>
      </c>
      <c r="J84" s="1" t="s">
        <v>2027</v>
      </c>
      <c r="L84" s="1" t="str">
        <f>VLOOKUP(Table6[[#This Row],[Customer_id]],Table2[],5,FALSE)</f>
        <v>Joint</v>
      </c>
      <c r="M84" s="1" t="e">
        <f>INDEX(Loan!D89:D383,MATCH(Table6[[#This Row],[Account Number]],Loan!B84:B383,0))</f>
        <v>#N/A</v>
      </c>
      <c r="N84" s="19">
        <f>INDEX(Table7[Date_of_transaction],MATCH(Table6[[#This Row],[Account Number]],Table7[Account Number],0))</f>
        <v>44381</v>
      </c>
      <c r="O84" s="1" t="str">
        <f>INDEX(Table7[Transaction type],MATCH(Table6[[#This Row],[Account Number]],Table7[Account Number],0))</f>
        <v>Online Payment</v>
      </c>
      <c r="P84" s="20" t="str">
        <f>INDEX(Table7[Transaction Medium],MATCH(Table6[[#This Row],[Account Number]],Table7[Account Number],0))</f>
        <v>Card</v>
      </c>
      <c r="Q84" s="20"/>
    </row>
    <row r="85" spans="1:17" x14ac:dyDescent="0.25">
      <c r="A85" s="1" t="s">
        <v>7581</v>
      </c>
      <c r="B85" s="2">
        <v>924740704</v>
      </c>
      <c r="C85" s="2" t="s">
        <v>167</v>
      </c>
      <c r="D85" s="4">
        <v>18773.25</v>
      </c>
      <c r="E85" s="1" t="s">
        <v>12</v>
      </c>
      <c r="F85" s="1" t="s">
        <v>774</v>
      </c>
      <c r="G85" s="1" t="s">
        <v>4220</v>
      </c>
      <c r="H85" s="1" t="s">
        <v>7582</v>
      </c>
      <c r="I85" s="1">
        <v>57091.94712656</v>
      </c>
      <c r="J85" s="1" t="s">
        <v>7583</v>
      </c>
      <c r="L85" s="1" t="str">
        <f>VLOOKUP(Table6[[#This Row],[Customer_id]],Table2[],5,FALSE)</f>
        <v>Fixed Deposit</v>
      </c>
      <c r="M85" s="1" t="e">
        <f>INDEX(Loan!D90:D384,MATCH(Table6[[#This Row],[Account Number]],Loan!B85:B384,0))</f>
        <v>#N/A</v>
      </c>
      <c r="N85" s="19">
        <f>INDEX(Table7[Date_of_transaction],MATCH(Table6[[#This Row],[Account Number]],Table7[Account Number],0))</f>
        <v>44254</v>
      </c>
      <c r="O85" s="1" t="str">
        <f>INDEX(Table7[Transaction type],MATCH(Table6[[#This Row],[Account Number]],Table7[Account Number],0))</f>
        <v>Cash Withdrawal</v>
      </c>
      <c r="P85" s="20" t="str">
        <f>INDEX(Table7[Transaction Medium],MATCH(Table6[[#This Row],[Account Number]],Table7[Account Number],0))</f>
        <v>ATM</v>
      </c>
      <c r="Q85" s="20"/>
    </row>
    <row r="86" spans="1:17" x14ac:dyDescent="0.25">
      <c r="A86" s="1" t="s">
        <v>6009</v>
      </c>
      <c r="B86" s="2">
        <v>151570772</v>
      </c>
      <c r="C86" s="2" t="s">
        <v>194</v>
      </c>
      <c r="D86" s="4">
        <v>30826.5</v>
      </c>
      <c r="E86" s="1" t="s">
        <v>12</v>
      </c>
      <c r="F86" s="1" t="s">
        <v>852</v>
      </c>
      <c r="G86" s="1" t="s">
        <v>4105</v>
      </c>
      <c r="H86" s="1" t="s">
        <v>6010</v>
      </c>
      <c r="I86" s="1">
        <v>576086.31507200003</v>
      </c>
      <c r="J86" s="1" t="s">
        <v>6011</v>
      </c>
      <c r="L86" s="1" t="str">
        <f>VLOOKUP(Table6[[#This Row],[Customer_id]],Table2[],5,FALSE)</f>
        <v>Domiciliary</v>
      </c>
      <c r="M86" s="1" t="e">
        <f>INDEX(Loan!D91:D385,MATCH(Table6[[#This Row],[Account Number]],Loan!B86:B385,0))</f>
        <v>#N/A</v>
      </c>
      <c r="N86" s="19">
        <f>INDEX(Table7[Date_of_transaction],MATCH(Table6[[#This Row],[Account Number]],Table7[Account Number],0))</f>
        <v>44281</v>
      </c>
      <c r="O86" s="1" t="str">
        <f>INDEX(Table7[Transaction type],MATCH(Table6[[#This Row],[Account Number]],Table7[Account Number],0))</f>
        <v>Money Deposit</v>
      </c>
      <c r="P86" s="20" t="str">
        <f>INDEX(Table7[Transaction Medium],MATCH(Table6[[#This Row],[Account Number]],Table7[Account Number],0))</f>
        <v>Bank</v>
      </c>
      <c r="Q86" s="20"/>
    </row>
    <row r="87" spans="1:17" x14ac:dyDescent="0.25">
      <c r="A87" s="1" t="s">
        <v>5447</v>
      </c>
      <c r="B87" s="2">
        <v>174833834</v>
      </c>
      <c r="C87" s="2" t="s">
        <v>162</v>
      </c>
      <c r="D87" s="4">
        <v>15851.25</v>
      </c>
      <c r="E87" s="1" t="s">
        <v>1094</v>
      </c>
      <c r="F87" s="1" t="s">
        <v>1242</v>
      </c>
      <c r="G87" s="1" t="s">
        <v>4095</v>
      </c>
      <c r="H87" s="1" t="s">
        <v>5448</v>
      </c>
      <c r="I87" s="1">
        <v>74694.929759999999</v>
      </c>
      <c r="J87" s="1" t="s">
        <v>5449</v>
      </c>
      <c r="L87" s="1" t="str">
        <f>VLOOKUP(Table6[[#This Row],[Customer_id]],Table2[],5,FALSE)</f>
        <v>Savings</v>
      </c>
      <c r="M87" s="1" t="str">
        <f>INDEX(Loan!D92:D386,MATCH(Table6[[#This Row],[Account Number]],Loan!B87:B386,0))</f>
        <v>N1821347632</v>
      </c>
      <c r="N87" s="19">
        <f>INDEX(Table7[Date_of_transaction],MATCH(Table6[[#This Row],[Account Number]],Table7[Account Number],0))</f>
        <v>44213</v>
      </c>
      <c r="O87" s="1" t="str">
        <f>INDEX(Table7[Transaction type],MATCH(Table6[[#This Row],[Account Number]],Table7[Account Number],0))</f>
        <v>Loan Payment</v>
      </c>
      <c r="P87" s="20" t="str">
        <f>INDEX(Table7[Transaction Medium],MATCH(Table6[[#This Row],[Account Number]],Table7[Account Number],0))</f>
        <v>ACH</v>
      </c>
      <c r="Q87" s="20"/>
    </row>
    <row r="88" spans="1:17" x14ac:dyDescent="0.25">
      <c r="A88" s="1" t="s">
        <v>2277</v>
      </c>
      <c r="B88" s="2">
        <v>992396243</v>
      </c>
      <c r="C88" s="2" t="s">
        <v>57</v>
      </c>
      <c r="D88" s="4">
        <v>34113.75</v>
      </c>
      <c r="E88" s="1" t="s">
        <v>1094</v>
      </c>
      <c r="F88" s="1" t="s">
        <v>2278</v>
      </c>
      <c r="G88" s="1" t="s">
        <v>1964</v>
      </c>
      <c r="H88" s="1" t="s">
        <v>2279</v>
      </c>
      <c r="I88" s="1">
        <v>135325.34901599999</v>
      </c>
      <c r="J88" s="1" t="s">
        <v>2280</v>
      </c>
      <c r="L88" s="1" t="str">
        <f>VLOOKUP(Table6[[#This Row],[Customer_id]],Table2[],5,FALSE)</f>
        <v>Domiciliary</v>
      </c>
      <c r="M88" s="1" t="e">
        <f>INDEX(Loan!D93:D387,MATCH(Table6[[#This Row],[Account Number]],Loan!B88:B387,0))</f>
        <v>#N/A</v>
      </c>
      <c r="N88" s="19">
        <f>INDEX(Table7[Date_of_transaction],MATCH(Table6[[#This Row],[Account Number]],Table7[Account Number],0))</f>
        <v>44209</v>
      </c>
      <c r="O88" s="1" t="str">
        <f>INDEX(Table7[Transaction type],MATCH(Table6[[#This Row],[Account Number]],Table7[Account Number],0))</f>
        <v>Money Transfer</v>
      </c>
      <c r="P88" s="20" t="str">
        <f>INDEX(Table7[Transaction Medium],MATCH(Table6[[#This Row],[Account Number]],Table7[Account Number],0))</f>
        <v>Mobile</v>
      </c>
      <c r="Q88" s="20"/>
    </row>
    <row r="89" spans="1:17" x14ac:dyDescent="0.25">
      <c r="A89" s="1" t="s">
        <v>5655</v>
      </c>
      <c r="B89" s="2">
        <v>719469045</v>
      </c>
      <c r="C89" s="2" t="s">
        <v>101</v>
      </c>
      <c r="D89" s="4">
        <v>19138.5</v>
      </c>
      <c r="E89" s="1" t="s">
        <v>1094</v>
      </c>
      <c r="F89" s="1" t="s">
        <v>246</v>
      </c>
      <c r="G89" s="1" t="s">
        <v>4058</v>
      </c>
      <c r="H89" s="1" t="s">
        <v>5656</v>
      </c>
      <c r="I89" s="1">
        <v>323394.786792</v>
      </c>
      <c r="J89" s="1" t="s">
        <v>5657</v>
      </c>
      <c r="L89" s="1" t="str">
        <f>VLOOKUP(Table6[[#This Row],[Customer_id]],Table2[],5,FALSE)</f>
        <v>Joint</v>
      </c>
      <c r="M89" s="1" t="e">
        <f>INDEX(Loan!D94:D388,MATCH(Table6[[#This Row],[Account Number]],Loan!B89:B388,0))</f>
        <v>#N/A</v>
      </c>
      <c r="N89" s="19">
        <f>INDEX(Table7[Date_of_transaction],MATCH(Table6[[#This Row],[Account Number]],Table7[Account Number],0))</f>
        <v>44277</v>
      </c>
      <c r="O89" s="1" t="str">
        <f>INDEX(Table7[Transaction type],MATCH(Table6[[#This Row],[Account Number]],Table7[Account Number],0))</f>
        <v>Money Transfer</v>
      </c>
      <c r="P89" s="20" t="str">
        <f>INDEX(Table7[Transaction Medium],MATCH(Table6[[#This Row],[Account Number]],Table7[Account Number],0))</f>
        <v>ATM</v>
      </c>
      <c r="Q89" s="20"/>
    </row>
    <row r="90" spans="1:17" x14ac:dyDescent="0.25">
      <c r="A90" s="1" t="s">
        <v>924</v>
      </c>
      <c r="B90" s="2">
        <v>160327357</v>
      </c>
      <c r="C90" s="2" t="s">
        <v>180</v>
      </c>
      <c r="D90" s="4">
        <v>35940</v>
      </c>
      <c r="E90" s="1" t="s">
        <v>12</v>
      </c>
      <c r="F90" s="1" t="s">
        <v>340</v>
      </c>
      <c r="G90" s="1" t="s">
        <v>14</v>
      </c>
      <c r="H90" s="1" t="s">
        <v>925</v>
      </c>
      <c r="I90" s="1">
        <v>174471.51143688001</v>
      </c>
      <c r="J90" s="1" t="s">
        <v>926</v>
      </c>
      <c r="L90" s="1" t="str">
        <f>VLOOKUP(Table6[[#This Row],[Customer_id]],Table2[],5,FALSE)</f>
        <v>Joint</v>
      </c>
      <c r="M90" s="1" t="e">
        <f>INDEX(Loan!D95:D389,MATCH(Table6[[#This Row],[Account Number]],Loan!B90:B389,0))</f>
        <v>#N/A</v>
      </c>
      <c r="N90" s="19">
        <f>INDEX(Table7[Date_of_transaction],MATCH(Table6[[#This Row],[Account Number]],Table7[Account Number],0))</f>
        <v>44342</v>
      </c>
      <c r="O90" s="1" t="str">
        <f>INDEX(Table7[Transaction type],MATCH(Table6[[#This Row],[Account Number]],Table7[Account Number],0))</f>
        <v>Online Payment</v>
      </c>
      <c r="P90" s="20" t="str">
        <f>INDEX(Table7[Transaction Medium],MATCH(Table6[[#This Row],[Account Number]],Table7[Account Number],0))</f>
        <v>Mobile</v>
      </c>
      <c r="Q90" s="20"/>
    </row>
    <row r="91" spans="1:17" x14ac:dyDescent="0.25">
      <c r="A91" s="1" t="s">
        <v>2238</v>
      </c>
      <c r="B91" s="2">
        <v>101979748</v>
      </c>
      <c r="C91" s="2" t="s">
        <v>11</v>
      </c>
      <c r="D91" s="4">
        <v>36305.25</v>
      </c>
      <c r="E91" s="1" t="s">
        <v>1094</v>
      </c>
      <c r="F91" s="1" t="s">
        <v>591</v>
      </c>
      <c r="G91" s="1" t="s">
        <v>1964</v>
      </c>
      <c r="H91" s="1" t="s">
        <v>2239</v>
      </c>
      <c r="I91" s="1">
        <v>454672.41514464002</v>
      </c>
      <c r="J91" s="1" t="s">
        <v>2240</v>
      </c>
      <c r="L91" s="1" t="str">
        <f>VLOOKUP(Table6[[#This Row],[Customer_id]],Table2[],5,FALSE)</f>
        <v>Savings</v>
      </c>
      <c r="M91" s="1" t="str">
        <f>INDEX(Loan!D96:D390,MATCH(Table6[[#This Row],[Account Number]],Loan!B91:B390,0))</f>
        <v>N287448,7</v>
      </c>
      <c r="N91" s="19">
        <f>INDEX(Table7[Date_of_transaction],MATCH(Table6[[#This Row],[Account Number]],Table7[Account Number],0))</f>
        <v>44441</v>
      </c>
      <c r="O91" s="1" t="str">
        <f>INDEX(Table7[Transaction type],MATCH(Table6[[#This Row],[Account Number]],Table7[Account Number],0))</f>
        <v>Loan Payment</v>
      </c>
      <c r="P91" s="20" t="str">
        <f>INDEX(Table7[Transaction Medium],MATCH(Table6[[#This Row],[Account Number]],Table7[Account Number],0))</f>
        <v>ACH</v>
      </c>
      <c r="Q91" s="20"/>
    </row>
    <row r="92" spans="1:17" x14ac:dyDescent="0.25">
      <c r="A92" s="1" t="s">
        <v>4921</v>
      </c>
      <c r="B92" s="2">
        <v>466022540</v>
      </c>
      <c r="C92" s="2" t="s">
        <v>434</v>
      </c>
      <c r="D92" s="4">
        <v>28269.75</v>
      </c>
      <c r="E92" s="1" t="s">
        <v>1094</v>
      </c>
      <c r="F92" s="1" t="s">
        <v>1016</v>
      </c>
      <c r="G92" s="1" t="s">
        <v>4105</v>
      </c>
      <c r="H92" s="1" t="s">
        <v>4922</v>
      </c>
      <c r="I92" s="1">
        <v>373931.52372575999</v>
      </c>
      <c r="J92" s="1" t="s">
        <v>4923</v>
      </c>
      <c r="L92" s="1" t="str">
        <f>VLOOKUP(Table6[[#This Row],[Customer_id]],Table2[],5,FALSE)</f>
        <v>Current</v>
      </c>
      <c r="M92" s="1" t="e">
        <f>INDEX(Loan!D97:D391,MATCH(Table6[[#This Row],[Account Number]],Loan!B92:B391,0))</f>
        <v>#N/A</v>
      </c>
      <c r="N92" s="19">
        <f>INDEX(Table7[Date_of_transaction],MATCH(Table6[[#This Row],[Account Number]],Table7[Account Number],0))</f>
        <v>44284</v>
      </c>
      <c r="O92" s="1" t="str">
        <f>INDEX(Table7[Transaction type],MATCH(Table6[[#This Row],[Account Number]],Table7[Account Number],0))</f>
        <v>Checks</v>
      </c>
      <c r="P92" s="20" t="str">
        <f>INDEX(Table7[Transaction Medium],MATCH(Table6[[#This Row],[Account Number]],Table7[Account Number],0))</f>
        <v>Informal Services</v>
      </c>
      <c r="Q92" s="20"/>
    </row>
    <row r="93" spans="1:17" x14ac:dyDescent="0.25">
      <c r="A93" s="1" t="s">
        <v>8502</v>
      </c>
      <c r="B93" s="2">
        <v>616952413</v>
      </c>
      <c r="C93" s="2" t="s">
        <v>452</v>
      </c>
      <c r="D93" s="4">
        <v>26078.25</v>
      </c>
      <c r="E93" s="1" t="s">
        <v>12</v>
      </c>
      <c r="F93" s="1" t="s">
        <v>1220</v>
      </c>
      <c r="G93" s="1" t="s">
        <v>2773</v>
      </c>
      <c r="H93" s="1" t="s">
        <v>8503</v>
      </c>
      <c r="I93" s="1">
        <v>96018.077315160001</v>
      </c>
      <c r="J93" s="1" t="s">
        <v>8504</v>
      </c>
      <c r="L93" s="1" t="str">
        <f>VLOOKUP(Table6[[#This Row],[Customer_id]],Table2[],5,FALSE)</f>
        <v>Domiciliary</v>
      </c>
      <c r="M93" s="1" t="e">
        <f>INDEX(Loan!D98:D392,MATCH(Table6[[#This Row],[Account Number]],Loan!B93:B392,0))</f>
        <v>#N/A</v>
      </c>
      <c r="N93" s="19">
        <f>INDEX(Table7[Date_of_transaction],MATCH(Table6[[#This Row],[Account Number]],Table7[Account Number],0))</f>
        <v>44324</v>
      </c>
      <c r="O93" s="1" t="str">
        <f>INDEX(Table7[Transaction type],MATCH(Table6[[#This Row],[Account Number]],Table7[Account Number],0))</f>
        <v>Money Deposit</v>
      </c>
      <c r="P93" s="20" t="str">
        <f>INDEX(Table7[Transaction Medium],MATCH(Table6[[#This Row],[Account Number]],Table7[Account Number],0))</f>
        <v>Bank</v>
      </c>
      <c r="Q93" s="20"/>
    </row>
    <row r="94" spans="1:17" x14ac:dyDescent="0.25">
      <c r="A94" s="1" t="s">
        <v>2833</v>
      </c>
      <c r="B94" s="2">
        <v>420775631</v>
      </c>
      <c r="C94" s="2" t="s">
        <v>434</v>
      </c>
      <c r="D94" s="4">
        <v>28269.75</v>
      </c>
      <c r="E94" s="1" t="s">
        <v>1094</v>
      </c>
      <c r="F94" s="1" t="s">
        <v>1047</v>
      </c>
      <c r="G94" s="1" t="s">
        <v>2773</v>
      </c>
      <c r="H94" s="1" t="s">
        <v>2834</v>
      </c>
      <c r="I94" s="1">
        <v>226244.11729920001</v>
      </c>
      <c r="J94" s="1" t="s">
        <v>2835</v>
      </c>
      <c r="L94" s="1" t="str">
        <f>VLOOKUP(Table6[[#This Row],[Customer_id]],Table2[],5,FALSE)</f>
        <v>Domiciliary</v>
      </c>
      <c r="M94" s="1" t="e">
        <f>INDEX(Loan!D99:D393,MATCH(Table6[[#This Row],[Account Number]],Loan!B94:B393,0))</f>
        <v>#N/A</v>
      </c>
      <c r="N94" s="19">
        <f>INDEX(Table7[Date_of_transaction],MATCH(Table6[[#This Row],[Account Number]],Table7[Account Number],0))</f>
        <v>44400</v>
      </c>
      <c r="O94" s="1" t="str">
        <f>INDEX(Table7[Transaction type],MATCH(Table6[[#This Row],[Account Number]],Table7[Account Number],0))</f>
        <v>Cash Withdrawal</v>
      </c>
      <c r="P94" s="20" t="str">
        <f>INDEX(Table7[Transaction Medium],MATCH(Table6[[#This Row],[Account Number]],Table7[Account Number],0))</f>
        <v>ATM</v>
      </c>
      <c r="Q94" s="20"/>
    </row>
    <row r="95" spans="1:17" x14ac:dyDescent="0.25">
      <c r="A95" s="1" t="s">
        <v>1432</v>
      </c>
      <c r="B95" s="2">
        <v>17142593</v>
      </c>
      <c r="C95" s="2" t="s">
        <v>143</v>
      </c>
      <c r="D95" s="4">
        <v>34479</v>
      </c>
      <c r="E95" s="1" t="s">
        <v>1094</v>
      </c>
      <c r="F95" s="1" t="s">
        <v>721</v>
      </c>
      <c r="G95" s="1" t="s">
        <v>14</v>
      </c>
      <c r="H95" s="1" t="s">
        <v>1433</v>
      </c>
      <c r="I95" s="1">
        <v>280771.27375499997</v>
      </c>
      <c r="J95" s="1" t="s">
        <v>1434</v>
      </c>
      <c r="L95" s="1" t="str">
        <f>VLOOKUP(Table6[[#This Row],[Customer_id]],Table2[],5,FALSE)</f>
        <v>Domiciliary</v>
      </c>
      <c r="M95" s="1" t="e">
        <f>INDEX(Loan!D100:D394,MATCH(Table6[[#This Row],[Account Number]],Loan!B95:B394,0))</f>
        <v>#N/A</v>
      </c>
      <c r="N95" s="19">
        <f>INDEX(Table7[Date_of_transaction],MATCH(Table6[[#This Row],[Account Number]],Table7[Account Number],0))</f>
        <v>44312</v>
      </c>
      <c r="O95" s="1" t="str">
        <f>INDEX(Table7[Transaction type],MATCH(Table6[[#This Row],[Account Number]],Table7[Account Number],0))</f>
        <v>Checks</v>
      </c>
      <c r="P95" s="20" t="str">
        <f>INDEX(Table7[Transaction Medium],MATCH(Table6[[#This Row],[Account Number]],Table7[Account Number],0))</f>
        <v>Informal Services</v>
      </c>
      <c r="Q95" s="20"/>
    </row>
    <row r="96" spans="1:17" x14ac:dyDescent="0.25">
      <c r="A96" s="1" t="s">
        <v>961</v>
      </c>
      <c r="B96" s="2">
        <v>81816055</v>
      </c>
      <c r="C96" s="2" t="s">
        <v>470</v>
      </c>
      <c r="D96" s="4">
        <v>14755.5</v>
      </c>
      <c r="E96" s="1" t="s">
        <v>12</v>
      </c>
      <c r="F96" s="1" t="s">
        <v>340</v>
      </c>
      <c r="G96" s="1" t="s">
        <v>14</v>
      </c>
      <c r="H96" s="1" t="s">
        <v>962</v>
      </c>
      <c r="I96" s="1">
        <v>276007.12782719999</v>
      </c>
      <c r="J96" s="1" t="s">
        <v>963</v>
      </c>
      <c r="L96" s="1" t="str">
        <f>VLOOKUP(Table6[[#This Row],[Customer_id]],Table2[],5,FALSE)</f>
        <v>Savings</v>
      </c>
      <c r="M96" s="1" t="e">
        <f>INDEX(Loan!D101:D395,MATCH(Table6[[#This Row],[Account Number]],Loan!B96:B395,0))</f>
        <v>#N/A</v>
      </c>
      <c r="N96" s="19">
        <f>INDEX(Table7[Date_of_transaction],MATCH(Table6[[#This Row],[Account Number]],Table7[Account Number],0))</f>
        <v>44568</v>
      </c>
      <c r="O96" s="1" t="str">
        <f>INDEX(Table7[Transaction type],MATCH(Table6[[#This Row],[Account Number]],Table7[Account Number],0))</f>
        <v>Online Payment</v>
      </c>
      <c r="P96" s="20" t="str">
        <f>INDEX(Table7[Transaction Medium],MATCH(Table6[[#This Row],[Account Number]],Table7[Account Number],0))</f>
        <v>Card</v>
      </c>
      <c r="Q96" s="20"/>
    </row>
    <row r="97" spans="1:17" x14ac:dyDescent="0.25">
      <c r="A97" s="1" t="s">
        <v>8784</v>
      </c>
      <c r="B97" s="2">
        <v>969029741</v>
      </c>
      <c r="C97" s="2" t="s">
        <v>309</v>
      </c>
      <c r="D97" s="4">
        <v>27904.5</v>
      </c>
      <c r="E97" s="1" t="s">
        <v>12</v>
      </c>
      <c r="F97" s="1" t="s">
        <v>1840</v>
      </c>
      <c r="G97" s="1" t="s">
        <v>3820</v>
      </c>
      <c r="H97" s="1" t="s">
        <v>8785</v>
      </c>
      <c r="I97" s="1">
        <v>102569.286521</v>
      </c>
      <c r="J97" s="1" t="s">
        <v>8786</v>
      </c>
      <c r="L97" s="1" t="str">
        <f>VLOOKUP(Table6[[#This Row],[Customer_id]],Table2[],5,FALSE)</f>
        <v>Joint</v>
      </c>
      <c r="M97" s="1" t="e">
        <f>INDEX(Loan!D102:D396,MATCH(Table6[[#This Row],[Account Number]],Loan!B97:B396,0))</f>
        <v>#N/A</v>
      </c>
      <c r="N97" s="19">
        <f>INDEX(Table7[Date_of_transaction],MATCH(Table6[[#This Row],[Account Number]],Table7[Account Number],0))</f>
        <v>44525</v>
      </c>
      <c r="O97" s="1" t="str">
        <f>INDEX(Table7[Transaction type],MATCH(Table6[[#This Row],[Account Number]],Table7[Account Number],0))</f>
        <v>Money Transfer</v>
      </c>
      <c r="P97" s="20" t="str">
        <f>INDEX(Table7[Transaction Medium],MATCH(Table6[[#This Row],[Account Number]],Table7[Account Number],0))</f>
        <v>Bank</v>
      </c>
      <c r="Q97" s="20"/>
    </row>
    <row r="98" spans="1:17" x14ac:dyDescent="0.25">
      <c r="A98" s="1" t="s">
        <v>2772</v>
      </c>
      <c r="B98" s="2">
        <v>372447587</v>
      </c>
      <c r="C98" s="2" t="s">
        <v>309</v>
      </c>
      <c r="D98" s="4">
        <v>27904.5</v>
      </c>
      <c r="E98" s="1" t="s">
        <v>1094</v>
      </c>
      <c r="F98" s="1" t="s">
        <v>327</v>
      </c>
      <c r="G98" s="1" t="s">
        <v>2773</v>
      </c>
      <c r="H98" s="1" t="s">
        <v>2774</v>
      </c>
      <c r="I98" s="1">
        <v>279034.31836799998</v>
      </c>
      <c r="J98" s="1" t="s">
        <v>2775</v>
      </c>
      <c r="L98" s="1" t="str">
        <f>VLOOKUP(Table6[[#This Row],[Customer_id]],Table2[],5,FALSE)</f>
        <v>Corporate</v>
      </c>
      <c r="M98" s="1" t="e">
        <f>INDEX(Loan!D103:D397,MATCH(Table6[[#This Row],[Account Number]],Loan!B98:B397,0))</f>
        <v>#N/A</v>
      </c>
      <c r="N98" s="19">
        <f>INDEX(Table7[Date_of_transaction],MATCH(Table6[[#This Row],[Account Number]],Table7[Account Number],0))</f>
        <v>44337</v>
      </c>
      <c r="O98" s="1" t="str">
        <f>INDEX(Table7[Transaction type],MATCH(Table6[[#This Row],[Account Number]],Table7[Account Number],0))</f>
        <v>Cash Withdrawal</v>
      </c>
      <c r="P98" s="20" t="str">
        <f>INDEX(Table7[Transaction Medium],MATCH(Table6[[#This Row],[Account Number]],Table7[Account Number],0))</f>
        <v>ATM</v>
      </c>
      <c r="Q98" s="20"/>
    </row>
    <row r="99" spans="1:17" x14ac:dyDescent="0.25">
      <c r="A99" s="1" t="s">
        <v>3968</v>
      </c>
      <c r="B99" s="2">
        <v>330775749</v>
      </c>
      <c r="C99" s="2" t="s">
        <v>77</v>
      </c>
      <c r="D99" s="4">
        <v>23521.5</v>
      </c>
      <c r="E99" s="1" t="s">
        <v>1094</v>
      </c>
      <c r="F99" s="1" t="s">
        <v>53</v>
      </c>
      <c r="G99" s="1" t="s">
        <v>3820</v>
      </c>
      <c r="H99" s="1" t="s">
        <v>903</v>
      </c>
      <c r="I99" s="1">
        <v>0</v>
      </c>
      <c r="J99" s="1" t="s">
        <v>3969</v>
      </c>
      <c r="L99" s="1" t="str">
        <f>VLOOKUP(Table6[[#This Row],[Customer_id]],Table2[],5,FALSE)</f>
        <v>Corporate</v>
      </c>
      <c r="M99" s="1" t="e">
        <f>INDEX(Loan!D104:D398,MATCH(Table6[[#This Row],[Account Number]],Loan!B99:B398,0))</f>
        <v>#N/A</v>
      </c>
      <c r="N99" s="19">
        <f>INDEX(Table7[Date_of_transaction],MATCH(Table6[[#This Row],[Account Number]],Table7[Account Number],0))</f>
        <v>44575</v>
      </c>
      <c r="O99" s="1" t="str">
        <f>INDEX(Table7[Transaction type],MATCH(Table6[[#This Row],[Account Number]],Table7[Account Number],0))</f>
        <v>Money Deposit</v>
      </c>
      <c r="P99" s="20" t="str">
        <f>INDEX(Table7[Transaction Medium],MATCH(Table6[[#This Row],[Account Number]],Table7[Account Number],0))</f>
        <v>Bank</v>
      </c>
      <c r="Q99" s="20"/>
    </row>
    <row r="100" spans="1:17" x14ac:dyDescent="0.25">
      <c r="A100" s="1" t="s">
        <v>2061</v>
      </c>
      <c r="B100" s="2">
        <v>536250463</v>
      </c>
      <c r="C100" s="2" t="s">
        <v>162</v>
      </c>
      <c r="D100" s="4">
        <v>15851.25</v>
      </c>
      <c r="E100" s="1" t="s">
        <v>1094</v>
      </c>
      <c r="F100" s="1" t="s">
        <v>784</v>
      </c>
      <c r="G100" s="1" t="s">
        <v>1964</v>
      </c>
      <c r="H100" s="1" t="s">
        <v>2062</v>
      </c>
      <c r="I100" s="1">
        <v>294704.7072</v>
      </c>
      <c r="J100" s="1" t="s">
        <v>2063</v>
      </c>
      <c r="L100" s="1" t="str">
        <f>VLOOKUP(Table6[[#This Row],[Customer_id]],Table2[],5,FALSE)</f>
        <v>Corporate</v>
      </c>
      <c r="M100" s="1" t="e">
        <f>INDEX(Loan!D105:D399,MATCH(Table6[[#This Row],[Account Number]],Loan!B100:B399,0))</f>
        <v>#N/A</v>
      </c>
      <c r="N100" s="19">
        <f>INDEX(Table7[Date_of_transaction],MATCH(Table6[[#This Row],[Account Number]],Table7[Account Number],0))</f>
        <v>44430</v>
      </c>
      <c r="O100" s="1" t="str">
        <f>INDEX(Table7[Transaction type],MATCH(Table6[[#This Row],[Account Number]],Table7[Account Number],0))</f>
        <v>Money Transfer</v>
      </c>
      <c r="P100" s="20" t="str">
        <f>INDEX(Table7[Transaction Medium],MATCH(Table6[[#This Row],[Account Number]],Table7[Account Number],0))</f>
        <v>Mobile</v>
      </c>
      <c r="Q100" s="20"/>
    </row>
    <row r="101" spans="1:17" x14ac:dyDescent="0.25">
      <c r="A101" s="1" t="s">
        <v>6120</v>
      </c>
      <c r="B101" s="2">
        <v>268405505</v>
      </c>
      <c r="C101" s="2" t="s">
        <v>568</v>
      </c>
      <c r="D101" s="4">
        <v>25713</v>
      </c>
      <c r="E101" s="1" t="s">
        <v>12</v>
      </c>
      <c r="F101" s="1" t="s">
        <v>794</v>
      </c>
      <c r="G101" s="1" t="s">
        <v>4084</v>
      </c>
      <c r="H101" s="1" t="s">
        <v>6121</v>
      </c>
      <c r="I101" s="1">
        <v>221825.8905984</v>
      </c>
      <c r="J101" s="1" t="s">
        <v>6122</v>
      </c>
      <c r="L101" s="1" t="str">
        <f>VLOOKUP(Table6[[#This Row],[Customer_id]],Table2[],5,FALSE)</f>
        <v>Corporate</v>
      </c>
      <c r="M101" s="1" t="str">
        <f>INDEX(Loan!D106:D400,MATCH(Table6[[#This Row],[Account Number]],Loan!B101:B400,0))</f>
        <v>N894827388</v>
      </c>
      <c r="N101" s="19">
        <f>INDEX(Table7[Date_of_transaction],MATCH(Table6[[#This Row],[Account Number]],Table7[Account Number],0))</f>
        <v>44617</v>
      </c>
      <c r="O101" s="1" t="str">
        <f>INDEX(Table7[Transaction type],MATCH(Table6[[#This Row],[Account Number]],Table7[Account Number],0))</f>
        <v>Loan Payment</v>
      </c>
      <c r="P101" s="20" t="str">
        <f>INDEX(Table7[Transaction Medium],MATCH(Table6[[#This Row],[Account Number]],Table7[Account Number],0))</f>
        <v>ACH</v>
      </c>
      <c r="Q101" s="20"/>
    </row>
    <row r="102" spans="1:17" x14ac:dyDescent="0.25">
      <c r="A102" s="1" t="s">
        <v>762</v>
      </c>
      <c r="B102" s="2">
        <v>748656439</v>
      </c>
      <c r="C102" s="2" t="s">
        <v>479</v>
      </c>
      <c r="D102" s="4">
        <v>33383.25</v>
      </c>
      <c r="E102" s="1" t="s">
        <v>12</v>
      </c>
      <c r="F102" s="1" t="s">
        <v>763</v>
      </c>
      <c r="G102" s="1" t="s">
        <v>14</v>
      </c>
      <c r="H102" s="1" t="s">
        <v>764</v>
      </c>
      <c r="I102" s="1">
        <v>105321.1465728</v>
      </c>
      <c r="J102" s="1" t="s">
        <v>765</v>
      </c>
      <c r="L102" s="1" t="str">
        <f>VLOOKUP(Table6[[#This Row],[Customer_id]],Table2[],5,FALSE)</f>
        <v>Joint</v>
      </c>
      <c r="M102" s="1" t="e">
        <f>INDEX(Loan!D107:D401,MATCH(Table6[[#This Row],[Account Number]],Loan!B102:B401,0))</f>
        <v>#N/A</v>
      </c>
      <c r="N102" s="19">
        <f>INDEX(Table7[Date_of_transaction],MATCH(Table6[[#This Row],[Account Number]],Table7[Account Number],0))</f>
        <v>44200</v>
      </c>
      <c r="O102" s="1" t="str">
        <f>INDEX(Table7[Transaction type],MATCH(Table6[[#This Row],[Account Number]],Table7[Account Number],0))</f>
        <v>Money Transfer</v>
      </c>
      <c r="P102" s="20" t="str">
        <f>INDEX(Table7[Transaction Medium],MATCH(Table6[[#This Row],[Account Number]],Table7[Account Number],0))</f>
        <v>Mobile</v>
      </c>
      <c r="Q102" s="20"/>
    </row>
    <row r="103" spans="1:17" x14ac:dyDescent="0.25">
      <c r="A103" s="1" t="s">
        <v>1422</v>
      </c>
      <c r="B103" s="2">
        <v>842020221</v>
      </c>
      <c r="C103" s="2" t="s">
        <v>217</v>
      </c>
      <c r="D103" s="4">
        <v>38496.75</v>
      </c>
      <c r="E103" s="1" t="s">
        <v>1094</v>
      </c>
      <c r="F103" s="1" t="s">
        <v>784</v>
      </c>
      <c r="G103" s="1" t="s">
        <v>14</v>
      </c>
      <c r="H103" s="1" t="s">
        <v>1423</v>
      </c>
      <c r="I103" s="1">
        <v>17439.309023760001</v>
      </c>
      <c r="J103" s="1" t="s">
        <v>1424</v>
      </c>
      <c r="L103" s="1" t="str">
        <f>VLOOKUP(Table6[[#This Row],[Customer_id]],Table2[],5,FALSE)</f>
        <v>Savings</v>
      </c>
      <c r="M103" s="1" t="e">
        <f>INDEX(Loan!D108:D402,MATCH(Table6[[#This Row],[Account Number]],Loan!B103:B402,0))</f>
        <v>#N/A</v>
      </c>
      <c r="N103" s="19">
        <f>INDEX(Table7[Date_of_transaction],MATCH(Table6[[#This Row],[Account Number]],Table7[Account Number],0))</f>
        <v>44590</v>
      </c>
      <c r="O103" s="1" t="str">
        <f>INDEX(Table7[Transaction type],MATCH(Table6[[#This Row],[Account Number]],Table7[Account Number],0))</f>
        <v>Online Payment</v>
      </c>
      <c r="P103" s="20" t="str">
        <f>INDEX(Table7[Transaction Medium],MATCH(Table6[[#This Row],[Account Number]],Table7[Account Number],0))</f>
        <v>Card</v>
      </c>
      <c r="Q103" s="20"/>
    </row>
    <row r="104" spans="1:17" x14ac:dyDescent="0.25">
      <c r="A104" s="1" t="s">
        <v>4758</v>
      </c>
      <c r="B104" s="2">
        <v>930816191</v>
      </c>
      <c r="C104" s="2" t="s">
        <v>226</v>
      </c>
      <c r="D104" s="4">
        <v>31557</v>
      </c>
      <c r="E104" s="1" t="s">
        <v>1094</v>
      </c>
      <c r="F104" s="1" t="s">
        <v>290</v>
      </c>
      <c r="G104" s="1" t="s">
        <v>4099</v>
      </c>
      <c r="H104" s="1" t="s">
        <v>4759</v>
      </c>
      <c r="I104" s="1">
        <v>708475.08701969997</v>
      </c>
      <c r="J104" s="1" t="s">
        <v>4760</v>
      </c>
      <c r="L104" s="1" t="str">
        <f>VLOOKUP(Table6[[#This Row],[Customer_id]],Table2[],5,FALSE)</f>
        <v>Current</v>
      </c>
      <c r="M104" s="1" t="e">
        <f>INDEX(Loan!D109:D403,MATCH(Table6[[#This Row],[Account Number]],Loan!B104:B403,0))</f>
        <v>#N/A</v>
      </c>
      <c r="N104" s="19">
        <f>INDEX(Table7[Date_of_transaction],MATCH(Table6[[#This Row],[Account Number]],Table7[Account Number],0))</f>
        <v>44465</v>
      </c>
      <c r="O104" s="1" t="str">
        <f>INDEX(Table7[Transaction type],MATCH(Table6[[#This Row],[Account Number]],Table7[Account Number],0))</f>
        <v>Cash Withdrawal</v>
      </c>
      <c r="P104" s="20" t="str">
        <f>INDEX(Table7[Transaction Medium],MATCH(Table6[[#This Row],[Account Number]],Table7[Account Number],0))</f>
        <v>ATM</v>
      </c>
      <c r="Q104" s="20"/>
    </row>
    <row r="105" spans="1:17" x14ac:dyDescent="0.25">
      <c r="A105" s="1" t="s">
        <v>6565</v>
      </c>
      <c r="B105" s="2">
        <v>22939715</v>
      </c>
      <c r="C105" s="2" t="s">
        <v>18</v>
      </c>
      <c r="D105" s="4">
        <v>33018</v>
      </c>
      <c r="E105" s="1" t="s">
        <v>12</v>
      </c>
      <c r="F105" s="1" t="s">
        <v>68</v>
      </c>
      <c r="G105" s="1" t="s">
        <v>4084</v>
      </c>
      <c r="H105" s="1" t="s">
        <v>6566</v>
      </c>
      <c r="I105" s="1">
        <v>182791.79088300001</v>
      </c>
      <c r="J105" s="1" t="s">
        <v>6567</v>
      </c>
      <c r="L105" s="1" t="str">
        <f>VLOOKUP(Table6[[#This Row],[Customer_id]],Table2[],5,FALSE)</f>
        <v>Domiciliary</v>
      </c>
      <c r="M105" s="1" t="e">
        <f>INDEX(Loan!D110:D404,MATCH(Table6[[#This Row],[Account Number]],Loan!B105:B404,0))</f>
        <v>#N/A</v>
      </c>
      <c r="N105" s="19">
        <f>INDEX(Table7[Date_of_transaction],MATCH(Table6[[#This Row],[Account Number]],Table7[Account Number],0))</f>
        <v>44549</v>
      </c>
      <c r="O105" s="1" t="str">
        <f>INDEX(Table7[Transaction type],MATCH(Table6[[#This Row],[Account Number]],Table7[Account Number],0))</f>
        <v>Cash Withdrawal</v>
      </c>
      <c r="P105" s="20" t="str">
        <f>INDEX(Table7[Transaction Medium],MATCH(Table6[[#This Row],[Account Number]],Table7[Account Number],0))</f>
        <v>ATM</v>
      </c>
      <c r="Q105" s="20"/>
    </row>
    <row r="106" spans="1:17" x14ac:dyDescent="0.25">
      <c r="A106" s="1" t="s">
        <v>2791</v>
      </c>
      <c r="B106" s="2">
        <v>330939456</v>
      </c>
      <c r="C106" s="2" t="s">
        <v>380</v>
      </c>
      <c r="D106" s="4">
        <v>14390.25</v>
      </c>
      <c r="E106" s="1" t="s">
        <v>1094</v>
      </c>
      <c r="F106" s="1" t="s">
        <v>1746</v>
      </c>
      <c r="G106" s="1" t="s">
        <v>2773</v>
      </c>
      <c r="H106" s="1" t="s">
        <v>2792</v>
      </c>
      <c r="I106" s="1">
        <v>305644.7116632</v>
      </c>
      <c r="J106" s="1" t="s">
        <v>2793</v>
      </c>
      <c r="L106" s="1" t="str">
        <f>VLOOKUP(Table6[[#This Row],[Customer_id]],Table2[],5,FALSE)</f>
        <v>Joint</v>
      </c>
      <c r="M106" s="1" t="e">
        <f>INDEX(Loan!D111:D405,MATCH(Table6[[#This Row],[Account Number]],Loan!B106:B405,0))</f>
        <v>#N/A</v>
      </c>
      <c r="N106" s="19">
        <f>INDEX(Table7[Date_of_transaction],MATCH(Table6[[#This Row],[Account Number]],Table7[Account Number],0))</f>
        <v>44560</v>
      </c>
      <c r="O106" s="1" t="str">
        <f>INDEX(Table7[Transaction type],MATCH(Table6[[#This Row],[Account Number]],Table7[Account Number],0))</f>
        <v>Money Deposit</v>
      </c>
      <c r="P106" s="20" t="str">
        <f>INDEX(Table7[Transaction Medium],MATCH(Table6[[#This Row],[Account Number]],Table7[Account Number],0))</f>
        <v>Bank</v>
      </c>
      <c r="Q106" s="20"/>
    </row>
    <row r="107" spans="1:17" x14ac:dyDescent="0.25">
      <c r="A107" s="1" t="s">
        <v>2333</v>
      </c>
      <c r="B107" s="2">
        <v>370740071</v>
      </c>
      <c r="C107" s="2" t="s">
        <v>606</v>
      </c>
      <c r="D107" s="4">
        <v>23886.75</v>
      </c>
      <c r="E107" s="1" t="s">
        <v>1094</v>
      </c>
      <c r="F107" s="1" t="s">
        <v>852</v>
      </c>
      <c r="G107" s="1" t="s">
        <v>1964</v>
      </c>
      <c r="H107" s="1" t="s">
        <v>2334</v>
      </c>
      <c r="I107" s="1">
        <v>383293.80334079999</v>
      </c>
      <c r="J107" s="1" t="s">
        <v>2335</v>
      </c>
      <c r="L107" s="1" t="str">
        <f>VLOOKUP(Table6[[#This Row],[Customer_id]],Table2[],5,FALSE)</f>
        <v>Fixed Deposit</v>
      </c>
      <c r="M107" s="1" t="e">
        <f>INDEX(Loan!D112:D406,MATCH(Table6[[#This Row],[Account Number]],Loan!B107:B406,0))</f>
        <v>#N/A</v>
      </c>
      <c r="N107" s="19">
        <f>INDEX(Table7[Date_of_transaction],MATCH(Table6[[#This Row],[Account Number]],Table7[Account Number],0))</f>
        <v>44408</v>
      </c>
      <c r="O107" s="1" t="str">
        <f>INDEX(Table7[Transaction type],MATCH(Table6[[#This Row],[Account Number]],Table7[Account Number],0))</f>
        <v>Checks</v>
      </c>
      <c r="P107" s="20" t="str">
        <f>INDEX(Table7[Transaction Medium],MATCH(Table6[[#This Row],[Account Number]],Table7[Account Number],0))</f>
        <v>Bank</v>
      </c>
      <c r="Q107" s="20"/>
    </row>
    <row r="108" spans="1:17" x14ac:dyDescent="0.25">
      <c r="A108" s="1" t="s">
        <v>2333</v>
      </c>
      <c r="B108" s="2">
        <v>218163207</v>
      </c>
      <c r="C108" s="2" t="s">
        <v>33</v>
      </c>
      <c r="D108" s="4">
        <v>13659.75</v>
      </c>
      <c r="E108" s="1" t="s">
        <v>12</v>
      </c>
      <c r="F108" s="1" t="s">
        <v>155</v>
      </c>
      <c r="G108" s="1" t="s">
        <v>3058</v>
      </c>
      <c r="H108" s="1" t="s">
        <v>7722</v>
      </c>
      <c r="I108" s="1">
        <v>83559.442821119999</v>
      </c>
      <c r="J108" s="1" t="s">
        <v>7723</v>
      </c>
      <c r="L108" s="1" t="str">
        <f>VLOOKUP(Table6[[#This Row],[Customer_id]],Table2[],5,FALSE)</f>
        <v>Fixed Deposit</v>
      </c>
      <c r="M108" s="1" t="e">
        <f>INDEX(Loan!D113:D407,MATCH(Table6[[#This Row],[Account Number]],Loan!B108:B407,0))</f>
        <v>#N/A</v>
      </c>
      <c r="N108" s="19">
        <f>INDEX(Table7[Date_of_transaction],MATCH(Table6[[#This Row],[Account Number]],Table7[Account Number],0))</f>
        <v>44247</v>
      </c>
      <c r="O108" s="1" t="str">
        <f>INDEX(Table7[Transaction type],MATCH(Table6[[#This Row],[Account Number]],Table7[Account Number],0))</f>
        <v>Money Deposit</v>
      </c>
      <c r="P108" s="20" t="str">
        <f>INDEX(Table7[Transaction Medium],MATCH(Table6[[#This Row],[Account Number]],Table7[Account Number],0))</f>
        <v>ATM</v>
      </c>
      <c r="Q108" s="20"/>
    </row>
    <row r="109" spans="1:17" x14ac:dyDescent="0.25">
      <c r="A109" s="1" t="s">
        <v>3466</v>
      </c>
      <c r="B109" s="2">
        <v>375118877</v>
      </c>
      <c r="C109" s="2" t="s">
        <v>273</v>
      </c>
      <c r="D109" s="4">
        <v>20964.75</v>
      </c>
      <c r="E109" s="1" t="s">
        <v>1094</v>
      </c>
      <c r="F109" s="1" t="s">
        <v>2112</v>
      </c>
      <c r="G109" s="1" t="s">
        <v>3331</v>
      </c>
      <c r="H109" s="1" t="s">
        <v>3467</v>
      </c>
      <c r="I109" s="1">
        <v>458017.49876256002</v>
      </c>
      <c r="J109" s="1" t="s">
        <v>3468</v>
      </c>
      <c r="L109" s="1" t="str">
        <f>VLOOKUP(Table6[[#This Row],[Customer_id]],Table2[],5,FALSE)</f>
        <v>Savings</v>
      </c>
      <c r="M109" s="1" t="e">
        <f>INDEX(Loan!D114:D408,MATCH(Table6[[#This Row],[Account Number]],Loan!B109:B408,0))</f>
        <v>#N/A</v>
      </c>
      <c r="N109" s="19">
        <f>INDEX(Table7[Date_of_transaction],MATCH(Table6[[#This Row],[Account Number]],Table7[Account Number],0))</f>
        <v>44222</v>
      </c>
      <c r="O109" s="1" t="str">
        <f>INDEX(Table7[Transaction type],MATCH(Table6[[#This Row],[Account Number]],Table7[Account Number],0))</f>
        <v>Checks</v>
      </c>
      <c r="P109" s="20" t="str">
        <f>INDEX(Table7[Transaction Medium],MATCH(Table6[[#This Row],[Account Number]],Table7[Account Number],0))</f>
        <v>Informal Services</v>
      </c>
      <c r="Q109" s="20"/>
    </row>
    <row r="110" spans="1:17" x14ac:dyDescent="0.25">
      <c r="A110" s="1" t="s">
        <v>7321</v>
      </c>
      <c r="B110" s="2">
        <v>100254813</v>
      </c>
      <c r="C110" s="2" t="s">
        <v>77</v>
      </c>
      <c r="D110" s="4">
        <v>23521.5</v>
      </c>
      <c r="E110" s="1" t="s">
        <v>12</v>
      </c>
      <c r="F110" s="1" t="s">
        <v>344</v>
      </c>
      <c r="G110" s="1" t="s">
        <v>4058</v>
      </c>
      <c r="H110" s="1" t="s">
        <v>7322</v>
      </c>
      <c r="I110" s="1">
        <v>251540.15617500001</v>
      </c>
      <c r="J110" s="1" t="s">
        <v>7323</v>
      </c>
      <c r="L110" s="1" t="str">
        <f>VLOOKUP(Table6[[#This Row],[Customer_id]],Table2[],5,FALSE)</f>
        <v>Fixed Deposit</v>
      </c>
      <c r="M110" s="1" t="e">
        <f>INDEX(Loan!D115:D409,MATCH(Table6[[#This Row],[Account Number]],Loan!B110:B409,0))</f>
        <v>#N/A</v>
      </c>
      <c r="N110" s="19">
        <f>INDEX(Table7[Date_of_transaction],MATCH(Table6[[#This Row],[Account Number]],Table7[Account Number],0))</f>
        <v>44429</v>
      </c>
      <c r="O110" s="1" t="str">
        <f>INDEX(Table7[Transaction type],MATCH(Table6[[#This Row],[Account Number]],Table7[Account Number],0))</f>
        <v>Money Transfer</v>
      </c>
      <c r="P110" s="20" t="str">
        <f>INDEX(Table7[Transaction Medium],MATCH(Table6[[#This Row],[Account Number]],Table7[Account Number],0))</f>
        <v>Mobile</v>
      </c>
      <c r="Q110" s="20"/>
    </row>
    <row r="111" spans="1:17" x14ac:dyDescent="0.25">
      <c r="A111" s="1" t="s">
        <v>5828</v>
      </c>
      <c r="B111" s="2">
        <v>435998583</v>
      </c>
      <c r="C111" s="2" t="s">
        <v>217</v>
      </c>
      <c r="D111" s="4">
        <v>38496.75</v>
      </c>
      <c r="E111" s="1" t="s">
        <v>1094</v>
      </c>
      <c r="F111" s="1" t="s">
        <v>256</v>
      </c>
      <c r="G111" s="1" t="s">
        <v>4084</v>
      </c>
      <c r="H111" s="1" t="s">
        <v>5829</v>
      </c>
      <c r="I111" s="1">
        <v>110056.80900081999</v>
      </c>
      <c r="J111" s="1" t="s">
        <v>5830</v>
      </c>
      <c r="L111" s="1" t="str">
        <f>VLOOKUP(Table6[[#This Row],[Customer_id]],Table2[],5,FALSE)</f>
        <v>Joint</v>
      </c>
      <c r="M111" s="1" t="e">
        <f>INDEX(Loan!D116:D410,MATCH(Table6[[#This Row],[Account Number]],Loan!B111:B410,0))</f>
        <v>#N/A</v>
      </c>
      <c r="N111" s="19">
        <f>INDEX(Table7[Date_of_transaction],MATCH(Table6[[#This Row],[Account Number]],Table7[Account Number],0))</f>
        <v>44565</v>
      </c>
      <c r="O111" s="1" t="str">
        <f>INDEX(Table7[Transaction type],MATCH(Table6[[#This Row],[Account Number]],Table7[Account Number],0))</f>
        <v>Cash Withdrawal</v>
      </c>
      <c r="P111" s="20" t="str">
        <f>INDEX(Table7[Transaction Medium],MATCH(Table6[[#This Row],[Account Number]],Table7[Account Number],0))</f>
        <v>ATM</v>
      </c>
      <c r="Q111" s="20"/>
    </row>
    <row r="112" spans="1:17" x14ac:dyDescent="0.25">
      <c r="A112" s="1" t="s">
        <v>5593</v>
      </c>
      <c r="B112" s="2">
        <v>523307003</v>
      </c>
      <c r="C112" s="2" t="s">
        <v>452</v>
      </c>
      <c r="D112" s="4">
        <v>26078.25</v>
      </c>
      <c r="E112" s="1" t="s">
        <v>1094</v>
      </c>
      <c r="F112" s="1" t="s">
        <v>527</v>
      </c>
      <c r="G112" s="1" t="s">
        <v>4119</v>
      </c>
      <c r="H112" s="1" t="s">
        <v>5594</v>
      </c>
      <c r="I112" s="1">
        <v>239480.61793487999</v>
      </c>
      <c r="J112" s="1" t="s">
        <v>5595</v>
      </c>
      <c r="L112" s="1" t="str">
        <f>VLOOKUP(Table6[[#This Row],[Customer_id]],Table2[],5,FALSE)</f>
        <v>Domiciliary</v>
      </c>
      <c r="M112" s="1" t="e">
        <f>INDEX(Loan!D117:D411,MATCH(Table6[[#This Row],[Account Number]],Loan!B112:B411,0))</f>
        <v>#N/A</v>
      </c>
      <c r="N112" s="19">
        <f>INDEX(Table7[Date_of_transaction],MATCH(Table6[[#This Row],[Account Number]],Table7[Account Number],0))</f>
        <v>44335</v>
      </c>
      <c r="O112" s="1" t="str">
        <f>INDEX(Table7[Transaction type],MATCH(Table6[[#This Row],[Account Number]],Table7[Account Number],0))</f>
        <v>Money Deposit</v>
      </c>
      <c r="P112" s="20" t="str">
        <f>INDEX(Table7[Transaction Medium],MATCH(Table6[[#This Row],[Account Number]],Table7[Account Number],0))</f>
        <v>Bank</v>
      </c>
      <c r="Q112" s="20"/>
    </row>
    <row r="113" spans="1:17" x14ac:dyDescent="0.25">
      <c r="A113" s="1" t="s">
        <v>873</v>
      </c>
      <c r="B113" s="2">
        <v>379943259</v>
      </c>
      <c r="C113" s="2" t="s">
        <v>403</v>
      </c>
      <c r="D113" s="4">
        <v>31922.25</v>
      </c>
      <c r="E113" s="1" t="s">
        <v>12</v>
      </c>
      <c r="F113" s="1" t="s">
        <v>874</v>
      </c>
      <c r="G113" s="1" t="s">
        <v>14</v>
      </c>
      <c r="H113" s="1" t="s">
        <v>875</v>
      </c>
      <c r="I113" s="1">
        <v>46854.344132999999</v>
      </c>
      <c r="J113" s="1" t="s">
        <v>876</v>
      </c>
      <c r="L113" s="1" t="str">
        <f>VLOOKUP(Table6[[#This Row],[Customer_id]],Table2[],5,FALSE)</f>
        <v>Current</v>
      </c>
      <c r="M113" s="1" t="e">
        <f>INDEX(Loan!D118:D412,MATCH(Table6[[#This Row],[Account Number]],Loan!B113:B412,0))</f>
        <v>#N/A</v>
      </c>
      <c r="N113" s="19">
        <f>INDEX(Table7[Date_of_transaction],MATCH(Table6[[#This Row],[Account Number]],Table7[Account Number],0))</f>
        <v>44380</v>
      </c>
      <c r="O113" s="1" t="str">
        <f>INDEX(Table7[Transaction type],MATCH(Table6[[#This Row],[Account Number]],Table7[Account Number],0))</f>
        <v>Money Transfer</v>
      </c>
      <c r="P113" s="20" t="str">
        <f>INDEX(Table7[Transaction Medium],MATCH(Table6[[#This Row],[Account Number]],Table7[Account Number],0))</f>
        <v>Mobile</v>
      </c>
      <c r="Q113" s="20"/>
    </row>
    <row r="114" spans="1:17" x14ac:dyDescent="0.25">
      <c r="A114" s="1" t="s">
        <v>6992</v>
      </c>
      <c r="B114" s="2">
        <v>79144862</v>
      </c>
      <c r="C114" s="2" t="s">
        <v>357</v>
      </c>
      <c r="D114" s="4">
        <v>35209.5</v>
      </c>
      <c r="E114" s="1" t="s">
        <v>12</v>
      </c>
      <c r="F114" s="1" t="s">
        <v>1576</v>
      </c>
      <c r="G114" s="1" t="s">
        <v>4099</v>
      </c>
      <c r="H114" s="1" t="s">
        <v>6993</v>
      </c>
      <c r="I114" s="1">
        <v>41290.602342990001</v>
      </c>
      <c r="J114" s="1" t="s">
        <v>6994</v>
      </c>
      <c r="L114" s="1" t="str">
        <f>VLOOKUP(Table6[[#This Row],[Customer_id]],Table2[],5,FALSE)</f>
        <v>Current</v>
      </c>
      <c r="M114" s="1" t="e">
        <f>INDEX(Loan!D119:D413,MATCH(Table6[[#This Row],[Account Number]],Loan!B114:B413,0))</f>
        <v>#N/A</v>
      </c>
      <c r="N114" s="19">
        <f>INDEX(Table7[Date_of_transaction],MATCH(Table6[[#This Row],[Account Number]],Table7[Account Number],0))</f>
        <v>44545</v>
      </c>
      <c r="O114" s="1" t="str">
        <f>INDEX(Table7[Transaction type],MATCH(Table6[[#This Row],[Account Number]],Table7[Account Number],0))</f>
        <v>Money Deposit</v>
      </c>
      <c r="P114" s="20" t="str">
        <f>INDEX(Table7[Transaction Medium],MATCH(Table6[[#This Row],[Account Number]],Table7[Account Number],0))</f>
        <v>Bank</v>
      </c>
      <c r="Q114" s="20"/>
    </row>
    <row r="115" spans="1:17" x14ac:dyDescent="0.25">
      <c r="A115" s="1" t="s">
        <v>2232</v>
      </c>
      <c r="B115" s="2">
        <v>31819356</v>
      </c>
      <c r="C115" s="2" t="s">
        <v>298</v>
      </c>
      <c r="D115" s="4">
        <v>38131.5</v>
      </c>
      <c r="E115" s="1" t="s">
        <v>1094</v>
      </c>
      <c r="F115" s="1" t="s">
        <v>825</v>
      </c>
      <c r="G115" s="1" t="s">
        <v>1964</v>
      </c>
      <c r="H115" s="1" t="s">
        <v>2233</v>
      </c>
      <c r="I115" s="1">
        <v>255735.9937925</v>
      </c>
      <c r="J115" s="1" t="s">
        <v>2234</v>
      </c>
      <c r="L115" s="1" t="str">
        <f>VLOOKUP(Table6[[#This Row],[Customer_id]],Table2[],5,FALSE)</f>
        <v>Domiciliary</v>
      </c>
      <c r="M115" s="1" t="e">
        <f>INDEX(Loan!D120:D414,MATCH(Table6[[#This Row],[Account Number]],Loan!B115:B414,0))</f>
        <v>#N/A</v>
      </c>
      <c r="N115" s="19">
        <f>INDEX(Table7[Date_of_transaction],MATCH(Table6[[#This Row],[Account Number]],Table7[Account Number],0))</f>
        <v>44333</v>
      </c>
      <c r="O115" s="1" t="str">
        <f>INDEX(Table7[Transaction type],MATCH(Table6[[#This Row],[Account Number]],Table7[Account Number],0))</f>
        <v>Loan Payment</v>
      </c>
      <c r="P115" s="20" t="str">
        <f>INDEX(Table7[Transaction Medium],MATCH(Table6[[#This Row],[Account Number]],Table7[Account Number],0))</f>
        <v>AFT</v>
      </c>
      <c r="Q115" s="20"/>
    </row>
    <row r="116" spans="1:17" x14ac:dyDescent="0.25">
      <c r="A116" s="1" t="s">
        <v>2360</v>
      </c>
      <c r="B116" s="2">
        <v>74276439</v>
      </c>
      <c r="C116" s="2" t="s">
        <v>57</v>
      </c>
      <c r="D116" s="4">
        <v>34113.75</v>
      </c>
      <c r="E116" s="1" t="s">
        <v>1094</v>
      </c>
      <c r="F116" s="1" t="s">
        <v>88</v>
      </c>
      <c r="G116" s="1" t="s">
        <v>1964</v>
      </c>
      <c r="H116" s="1" t="s">
        <v>2361</v>
      </c>
      <c r="I116" s="1">
        <v>10562.3167104</v>
      </c>
      <c r="J116" s="1" t="s">
        <v>2362</v>
      </c>
      <c r="L116" s="1" t="str">
        <f>VLOOKUP(Table6[[#This Row],[Customer_id]],Table2[],5,FALSE)</f>
        <v>Domiciliary</v>
      </c>
      <c r="M116" s="1" t="e">
        <f>INDEX(Loan!D121:D415,MATCH(Table6[[#This Row],[Account Number]],Loan!B116:B415,0))</f>
        <v>#N/A</v>
      </c>
      <c r="N116" s="19">
        <f>INDEX(Table7[Date_of_transaction],MATCH(Table6[[#This Row],[Account Number]],Table7[Account Number],0))</f>
        <v>44634</v>
      </c>
      <c r="O116" s="1" t="str">
        <f>INDEX(Table7[Transaction type],MATCH(Table6[[#This Row],[Account Number]],Table7[Account Number],0))</f>
        <v>Money Transfer</v>
      </c>
      <c r="P116" s="20" t="str">
        <f>INDEX(Table7[Transaction Medium],MATCH(Table6[[#This Row],[Account Number]],Table7[Account Number],0))</f>
        <v>Bank</v>
      </c>
      <c r="Q116" s="20"/>
    </row>
    <row r="117" spans="1:17" x14ac:dyDescent="0.25">
      <c r="A117" s="1" t="s">
        <v>4205</v>
      </c>
      <c r="B117" s="2">
        <v>815014753</v>
      </c>
      <c r="C117" s="2" t="s">
        <v>47</v>
      </c>
      <c r="D117" s="4">
        <v>31191.75</v>
      </c>
      <c r="E117" s="1" t="s">
        <v>1094</v>
      </c>
      <c r="F117" s="1" t="s">
        <v>602</v>
      </c>
      <c r="G117" s="1" t="s">
        <v>4054</v>
      </c>
      <c r="H117" s="1" t="s">
        <v>4206</v>
      </c>
      <c r="I117" s="1">
        <v>102625.9101504</v>
      </c>
      <c r="J117" s="1" t="s">
        <v>4207</v>
      </c>
      <c r="L117" s="1" t="str">
        <f>VLOOKUP(Table6[[#This Row],[Customer_id]],Table2[],5,FALSE)</f>
        <v>Domiciliary</v>
      </c>
      <c r="M117" s="1" t="e">
        <f>INDEX(Loan!D122:D416,MATCH(Table6[[#This Row],[Account Number]],Loan!B117:B416,0))</f>
        <v>#N/A</v>
      </c>
      <c r="N117" s="19">
        <f>INDEX(Table7[Date_of_transaction],MATCH(Table6[[#This Row],[Account Number]],Table7[Account Number],0))</f>
        <v>44501</v>
      </c>
      <c r="O117" s="1" t="str">
        <f>INDEX(Table7[Transaction type],MATCH(Table6[[#This Row],[Account Number]],Table7[Account Number],0))</f>
        <v>Money Transfer</v>
      </c>
      <c r="P117" s="20" t="str">
        <f>INDEX(Table7[Transaction Medium],MATCH(Table6[[#This Row],[Account Number]],Table7[Account Number],0))</f>
        <v>Bank</v>
      </c>
      <c r="Q117" s="20"/>
    </row>
    <row r="118" spans="1:17" x14ac:dyDescent="0.25">
      <c r="A118" s="1" t="s">
        <v>5302</v>
      </c>
      <c r="B118" s="2">
        <v>21470943</v>
      </c>
      <c r="C118" s="2" t="s">
        <v>556</v>
      </c>
      <c r="D118" s="4">
        <v>27174</v>
      </c>
      <c r="E118" s="1" t="s">
        <v>1094</v>
      </c>
      <c r="F118" s="1" t="s">
        <v>227</v>
      </c>
      <c r="G118" s="1" t="s">
        <v>4074</v>
      </c>
      <c r="H118" s="1" t="s">
        <v>5303</v>
      </c>
      <c r="I118" s="1">
        <v>36755.330975999997</v>
      </c>
      <c r="J118" s="1" t="s">
        <v>5304</v>
      </c>
      <c r="L118" s="1" t="str">
        <f>VLOOKUP(Table6[[#This Row],[Customer_id]],Table2[],5,FALSE)</f>
        <v>Joint</v>
      </c>
      <c r="M118" s="1" t="e">
        <f>INDEX(Loan!D123:D417,MATCH(Table6[[#This Row],[Account Number]],Loan!B118:B417,0))</f>
        <v>#N/A</v>
      </c>
      <c r="N118" s="19">
        <f>INDEX(Table7[Date_of_transaction],MATCH(Table6[[#This Row],[Account Number]],Table7[Account Number],0))</f>
        <v>44438</v>
      </c>
      <c r="O118" s="1" t="str">
        <f>INDEX(Table7[Transaction type],MATCH(Table6[[#This Row],[Account Number]],Table7[Account Number],0))</f>
        <v>Money Transfer</v>
      </c>
      <c r="P118" s="20" t="str">
        <f>INDEX(Table7[Transaction Medium],MATCH(Table6[[#This Row],[Account Number]],Table7[Account Number],0))</f>
        <v>Mobile</v>
      </c>
      <c r="Q118" s="20"/>
    </row>
    <row r="119" spans="1:17" x14ac:dyDescent="0.25">
      <c r="A119" s="1" t="s">
        <v>2959</v>
      </c>
      <c r="B119" s="2">
        <v>839510673</v>
      </c>
      <c r="C119" s="2" t="s">
        <v>380</v>
      </c>
      <c r="D119" s="4">
        <v>14390.25</v>
      </c>
      <c r="E119" s="1" t="s">
        <v>1094</v>
      </c>
      <c r="F119" s="1" t="s">
        <v>172</v>
      </c>
      <c r="G119" s="1" t="s">
        <v>2773</v>
      </c>
      <c r="H119" s="1" t="s">
        <v>2960</v>
      </c>
      <c r="I119" s="1">
        <v>320430.00011715002</v>
      </c>
      <c r="J119" s="1" t="s">
        <v>2961</v>
      </c>
      <c r="L119" s="1" t="str">
        <f>VLOOKUP(Table6[[#This Row],[Customer_id]],Table2[],5,FALSE)</f>
        <v>Corporate</v>
      </c>
      <c r="M119" s="1" t="e">
        <f>INDEX(Loan!D124:D418,MATCH(Table6[[#This Row],[Account Number]],Loan!B119:B418,0))</f>
        <v>#N/A</v>
      </c>
      <c r="N119" s="19">
        <f>INDEX(Table7[Date_of_transaction],MATCH(Table6[[#This Row],[Account Number]],Table7[Account Number],0))</f>
        <v>44339</v>
      </c>
      <c r="O119" s="1" t="str">
        <f>INDEX(Table7[Transaction type],MATCH(Table6[[#This Row],[Account Number]],Table7[Account Number],0))</f>
        <v>Money Deposit</v>
      </c>
      <c r="P119" s="20" t="str">
        <f>INDEX(Table7[Transaction Medium],MATCH(Table6[[#This Row],[Account Number]],Table7[Account Number],0))</f>
        <v>ATM</v>
      </c>
      <c r="Q119" s="20"/>
    </row>
    <row r="120" spans="1:17" x14ac:dyDescent="0.25">
      <c r="A120" s="1" t="s">
        <v>6725</v>
      </c>
      <c r="B120" s="2">
        <v>536584783</v>
      </c>
      <c r="C120" s="2" t="s">
        <v>298</v>
      </c>
      <c r="D120" s="4">
        <v>38131.5</v>
      </c>
      <c r="E120" s="1" t="s">
        <v>12</v>
      </c>
      <c r="F120" s="1" t="s">
        <v>1304</v>
      </c>
      <c r="G120" s="1" t="s">
        <v>4105</v>
      </c>
      <c r="H120" s="1" t="s">
        <v>6726</v>
      </c>
      <c r="I120" s="1">
        <v>283495.25358000002</v>
      </c>
      <c r="J120" s="1" t="s">
        <v>6727</v>
      </c>
      <c r="L120" s="1" t="str">
        <f>VLOOKUP(Table6[[#This Row],[Customer_id]],Table2[],5,FALSE)</f>
        <v>Domiciliary</v>
      </c>
      <c r="M120" s="1" t="e">
        <f>INDEX(Loan!D125:D419,MATCH(Table6[[#This Row],[Account Number]],Loan!B120:B419,0))</f>
        <v>#N/A</v>
      </c>
      <c r="N120" s="19">
        <f>INDEX(Table7[Date_of_transaction],MATCH(Table6[[#This Row],[Account Number]],Table7[Account Number],0))</f>
        <v>44270</v>
      </c>
      <c r="O120" s="1" t="str">
        <f>INDEX(Table7[Transaction type],MATCH(Table6[[#This Row],[Account Number]],Table7[Account Number],0))</f>
        <v>Cash Withdrawal</v>
      </c>
      <c r="P120" s="20" t="str">
        <f>INDEX(Table7[Transaction Medium],MATCH(Table6[[#This Row],[Account Number]],Table7[Account Number],0))</f>
        <v>POS</v>
      </c>
      <c r="Q120" s="20"/>
    </row>
    <row r="121" spans="1:17" x14ac:dyDescent="0.25">
      <c r="A121" s="1" t="s">
        <v>7551</v>
      </c>
      <c r="B121" s="2">
        <v>298370602</v>
      </c>
      <c r="C121" s="2" t="s">
        <v>335</v>
      </c>
      <c r="D121" s="4">
        <v>19869</v>
      </c>
      <c r="E121" s="1" t="s">
        <v>12</v>
      </c>
      <c r="F121" s="1" t="s">
        <v>1404</v>
      </c>
      <c r="G121" s="1" t="s">
        <v>4220</v>
      </c>
      <c r="H121" s="1" t="s">
        <v>7552</v>
      </c>
      <c r="I121" s="1">
        <v>60838.020757799997</v>
      </c>
      <c r="J121" s="1" t="s">
        <v>7553</v>
      </c>
      <c r="L121" s="1" t="str">
        <f>VLOOKUP(Table6[[#This Row],[Customer_id]],Table2[],5,FALSE)</f>
        <v>Savings</v>
      </c>
      <c r="M121" s="1" t="e">
        <f>INDEX(Loan!D126:D420,MATCH(Table6[[#This Row],[Account Number]],Loan!B121:B420,0))</f>
        <v>#N/A</v>
      </c>
      <c r="N121" s="19">
        <f>INDEX(Table7[Date_of_transaction],MATCH(Table6[[#This Row],[Account Number]],Table7[Account Number],0))</f>
        <v>44378</v>
      </c>
      <c r="O121" s="1" t="str">
        <f>INDEX(Table7[Transaction type],MATCH(Table6[[#This Row],[Account Number]],Table7[Account Number],0))</f>
        <v>Loan Payment</v>
      </c>
      <c r="P121" s="20" t="str">
        <f>INDEX(Table7[Transaction Medium],MATCH(Table6[[#This Row],[Account Number]],Table7[Account Number],0))</f>
        <v>ACH</v>
      </c>
      <c r="Q121" s="20"/>
    </row>
    <row r="122" spans="1:17" x14ac:dyDescent="0.25">
      <c r="A122" s="1" t="s">
        <v>4991</v>
      </c>
      <c r="B122" s="2">
        <v>867972632</v>
      </c>
      <c r="C122" s="2" t="s">
        <v>498</v>
      </c>
      <c r="D122" s="4">
        <v>37766.25</v>
      </c>
      <c r="E122" s="1" t="s">
        <v>1094</v>
      </c>
      <c r="F122" s="1" t="s">
        <v>1840</v>
      </c>
      <c r="G122" s="1" t="s">
        <v>4066</v>
      </c>
      <c r="H122" s="1" t="s">
        <v>4992</v>
      </c>
      <c r="I122" s="1">
        <v>231735.2801526</v>
      </c>
      <c r="J122" s="1" t="s">
        <v>4993</v>
      </c>
      <c r="L122" s="1" t="str">
        <f>VLOOKUP(Table6[[#This Row],[Customer_id]],Table2[],5,FALSE)</f>
        <v>Domiciliary</v>
      </c>
      <c r="M122" s="1" t="e">
        <f>INDEX(Loan!D127:D421,MATCH(Table6[[#This Row],[Account Number]],Loan!B122:B421,0))</f>
        <v>#N/A</v>
      </c>
      <c r="N122" s="19">
        <f>INDEX(Table7[Date_of_transaction],MATCH(Table6[[#This Row],[Account Number]],Table7[Account Number],0))</f>
        <v>44434</v>
      </c>
      <c r="O122" s="1" t="str">
        <f>INDEX(Table7[Transaction type],MATCH(Table6[[#This Row],[Account Number]],Table7[Account Number],0))</f>
        <v>Checks</v>
      </c>
      <c r="P122" s="20" t="str">
        <f>INDEX(Table7[Transaction Medium],MATCH(Table6[[#This Row],[Account Number]],Table7[Account Number],0))</f>
        <v>Informal Services</v>
      </c>
      <c r="Q122" s="20"/>
    </row>
    <row r="123" spans="1:17" x14ac:dyDescent="0.25">
      <c r="A123" s="1" t="s">
        <v>96</v>
      </c>
      <c r="B123" s="2">
        <v>66154412</v>
      </c>
      <c r="C123" s="2" t="s">
        <v>28</v>
      </c>
      <c r="D123" s="4">
        <v>32652.75</v>
      </c>
      <c r="E123" s="1" t="s">
        <v>12</v>
      </c>
      <c r="F123" s="1" t="s">
        <v>97</v>
      </c>
      <c r="G123" s="1" t="s">
        <v>14</v>
      </c>
      <c r="H123" s="1" t="s">
        <v>98</v>
      </c>
      <c r="I123" s="1">
        <v>43935.18563616</v>
      </c>
      <c r="J123" s="1" t="s">
        <v>99</v>
      </c>
      <c r="L123" s="1" t="str">
        <f>VLOOKUP(Table6[[#This Row],[Customer_id]],Table2[],5,FALSE)</f>
        <v>Domiciliary</v>
      </c>
      <c r="M123" s="1" t="e">
        <f>INDEX(Loan!D128:D422,MATCH(Table6[[#This Row],[Account Number]],Loan!B123:B422,0))</f>
        <v>#N/A</v>
      </c>
      <c r="N123" s="19">
        <f>INDEX(Table7[Date_of_transaction],MATCH(Table6[[#This Row],[Account Number]],Table7[Account Number],0))</f>
        <v>44624</v>
      </c>
      <c r="O123" s="1" t="str">
        <f>INDEX(Table7[Transaction type],MATCH(Table6[[#This Row],[Account Number]],Table7[Account Number],0))</f>
        <v>Online Payment</v>
      </c>
      <c r="P123" s="20" t="str">
        <f>INDEX(Table7[Transaction Medium],MATCH(Table6[[#This Row],[Account Number]],Table7[Account Number],0))</f>
        <v>Mobile</v>
      </c>
      <c r="Q123" s="20"/>
    </row>
    <row r="124" spans="1:17" x14ac:dyDescent="0.25">
      <c r="A124" s="1" t="s">
        <v>96</v>
      </c>
      <c r="B124" s="2">
        <v>66154412</v>
      </c>
      <c r="C124" s="2" t="s">
        <v>28</v>
      </c>
      <c r="D124" s="4">
        <v>32652.75</v>
      </c>
      <c r="E124" s="1" t="s">
        <v>12</v>
      </c>
      <c r="F124" s="1" t="s">
        <v>97</v>
      </c>
      <c r="G124" s="1" t="s">
        <v>14</v>
      </c>
      <c r="H124" s="1" t="s">
        <v>98</v>
      </c>
      <c r="I124" s="1">
        <v>43935.18563616</v>
      </c>
      <c r="J124" s="1" t="s">
        <v>99</v>
      </c>
      <c r="L124" s="1" t="str">
        <f>VLOOKUP(Table6[[#This Row],[Customer_id]],Table2[],5,FALSE)</f>
        <v>Domiciliary</v>
      </c>
      <c r="M124" s="1" t="e">
        <f>INDEX(Loan!D129:D423,MATCH(Table6[[#This Row],[Account Number]],Loan!B124:B423,0))</f>
        <v>#N/A</v>
      </c>
      <c r="N124" s="19">
        <f>INDEX(Table7[Date_of_transaction],MATCH(Table6[[#This Row],[Account Number]],Table7[Account Number],0))</f>
        <v>44624</v>
      </c>
      <c r="O124" s="1" t="str">
        <f>INDEX(Table7[Transaction type],MATCH(Table6[[#This Row],[Account Number]],Table7[Account Number],0))</f>
        <v>Online Payment</v>
      </c>
      <c r="P124" s="20" t="str">
        <f>INDEX(Table7[Transaction Medium],MATCH(Table6[[#This Row],[Account Number]],Table7[Account Number],0))</f>
        <v>Mobile</v>
      </c>
      <c r="Q124" s="20"/>
    </row>
    <row r="125" spans="1:17" x14ac:dyDescent="0.25">
      <c r="A125" s="1" t="s">
        <v>1893</v>
      </c>
      <c r="B125" s="2">
        <v>759994906</v>
      </c>
      <c r="C125" s="2" t="s">
        <v>298</v>
      </c>
      <c r="D125" s="4">
        <v>38131.5</v>
      </c>
      <c r="E125" s="1" t="s">
        <v>1094</v>
      </c>
      <c r="F125" s="1" t="s">
        <v>893</v>
      </c>
      <c r="G125" s="1" t="s">
        <v>14</v>
      </c>
      <c r="H125" s="1" t="s">
        <v>1894</v>
      </c>
      <c r="I125" s="1">
        <v>190213.08367841999</v>
      </c>
      <c r="J125" s="1" t="s">
        <v>1895</v>
      </c>
      <c r="L125" s="1" t="str">
        <f>VLOOKUP(Table6[[#This Row],[Customer_id]],Table2[],5,FALSE)</f>
        <v>Domiciliary</v>
      </c>
      <c r="M125" s="1" t="e">
        <f>INDEX(Loan!D130:D424,MATCH(Table6[[#This Row],[Account Number]],Loan!B125:B424,0))</f>
        <v>#N/A</v>
      </c>
      <c r="N125" s="19">
        <f>INDEX(Table7[Date_of_transaction],MATCH(Table6[[#This Row],[Account Number]],Table7[Account Number],0))</f>
        <v>44573</v>
      </c>
      <c r="O125" s="1" t="str">
        <f>INDEX(Table7[Transaction type],MATCH(Table6[[#This Row],[Account Number]],Table7[Account Number],0))</f>
        <v>Online Payment</v>
      </c>
      <c r="P125" s="20" t="str">
        <f>INDEX(Table7[Transaction Medium],MATCH(Table6[[#This Row],[Account Number]],Table7[Account Number],0))</f>
        <v>Card</v>
      </c>
      <c r="Q125" s="20"/>
    </row>
    <row r="126" spans="1:17" x14ac:dyDescent="0.25">
      <c r="A126" s="1" t="s">
        <v>5727</v>
      </c>
      <c r="B126" s="2">
        <v>342657219</v>
      </c>
      <c r="C126" s="2" t="s">
        <v>322</v>
      </c>
      <c r="D126" s="4">
        <v>26443.5</v>
      </c>
      <c r="E126" s="1" t="s">
        <v>1094</v>
      </c>
      <c r="F126" s="1" t="s">
        <v>246</v>
      </c>
      <c r="G126" s="1" t="s">
        <v>4070</v>
      </c>
      <c r="H126" s="1" t="s">
        <v>5728</v>
      </c>
      <c r="I126" s="1">
        <v>246051.6045624</v>
      </c>
      <c r="J126" s="1" t="s">
        <v>5729</v>
      </c>
      <c r="L126" s="1" t="str">
        <f>VLOOKUP(Table6[[#This Row],[Customer_id]],Table2[],5,FALSE)</f>
        <v>Savings</v>
      </c>
      <c r="M126" s="1" t="e">
        <f>INDEX(Loan!D131:D425,MATCH(Table6[[#This Row],[Account Number]],Loan!B126:B425,0))</f>
        <v>#N/A</v>
      </c>
      <c r="N126" s="19">
        <f>INDEX(Table7[Date_of_transaction],MATCH(Table6[[#This Row],[Account Number]],Table7[Account Number],0))</f>
        <v>44573</v>
      </c>
      <c r="O126" s="1" t="str">
        <f>INDEX(Table7[Transaction type],MATCH(Table6[[#This Row],[Account Number]],Table7[Account Number],0))</f>
        <v>Cash Withdrawal</v>
      </c>
      <c r="P126" s="20" t="str">
        <f>INDEX(Table7[Transaction Medium],MATCH(Table6[[#This Row],[Account Number]],Table7[Account Number],0))</f>
        <v>ATM</v>
      </c>
      <c r="Q126" s="20"/>
    </row>
    <row r="127" spans="1:17" x14ac:dyDescent="0.25">
      <c r="A127" s="1" t="s">
        <v>5316</v>
      </c>
      <c r="B127" s="2">
        <v>738194151</v>
      </c>
      <c r="C127" s="2" t="s">
        <v>129</v>
      </c>
      <c r="D127" s="4">
        <v>15120.75</v>
      </c>
      <c r="E127" s="1" t="s">
        <v>1094</v>
      </c>
      <c r="F127" s="1" t="s">
        <v>1610</v>
      </c>
      <c r="G127" s="1" t="s">
        <v>4099</v>
      </c>
      <c r="H127" s="1" t="s">
        <v>5317</v>
      </c>
      <c r="I127" s="1">
        <v>524354.58989549999</v>
      </c>
      <c r="J127" s="1" t="s">
        <v>5318</v>
      </c>
      <c r="L127" s="1" t="str">
        <f>VLOOKUP(Table6[[#This Row],[Customer_id]],Table2[],5,FALSE)</f>
        <v>Domiciliary</v>
      </c>
      <c r="M127" s="1" t="e">
        <f>INDEX(Loan!D132:D426,MATCH(Table6[[#This Row],[Account Number]],Loan!B127:B426,0))</f>
        <v>#N/A</v>
      </c>
      <c r="N127" s="19">
        <f>INDEX(Table7[Date_of_transaction],MATCH(Table6[[#This Row],[Account Number]],Table7[Account Number],0))</f>
        <v>44602</v>
      </c>
      <c r="O127" s="1" t="str">
        <f>INDEX(Table7[Transaction type],MATCH(Table6[[#This Row],[Account Number]],Table7[Account Number],0))</f>
        <v>Money Deposit</v>
      </c>
      <c r="P127" s="20" t="str">
        <f>INDEX(Table7[Transaction Medium],MATCH(Table6[[#This Row],[Account Number]],Table7[Account Number],0))</f>
        <v>Bank</v>
      </c>
      <c r="Q127" s="20"/>
    </row>
    <row r="128" spans="1:17" x14ac:dyDescent="0.25">
      <c r="A128" s="1" t="s">
        <v>1948</v>
      </c>
      <c r="B128" s="2">
        <v>599020472</v>
      </c>
      <c r="C128" s="2" t="s">
        <v>77</v>
      </c>
      <c r="D128" s="4">
        <v>23521.5</v>
      </c>
      <c r="E128" s="1" t="s">
        <v>1094</v>
      </c>
      <c r="F128" s="1" t="s">
        <v>13</v>
      </c>
      <c r="G128" s="1" t="s">
        <v>14</v>
      </c>
      <c r="H128" s="1" t="s">
        <v>1949</v>
      </c>
      <c r="I128" s="1">
        <v>277760.14204945997</v>
      </c>
      <c r="J128" s="1" t="s">
        <v>1950</v>
      </c>
      <c r="L128" s="1" t="str">
        <f>VLOOKUP(Table6[[#This Row],[Customer_id]],Table2[],5,FALSE)</f>
        <v>Domiciliary</v>
      </c>
      <c r="M128" s="1" t="e">
        <f>INDEX(Loan!D133:D427,MATCH(Table6[[#This Row],[Account Number]],Loan!B128:B427,0))</f>
        <v>#N/A</v>
      </c>
      <c r="N128" s="19">
        <f>INDEX(Table7[Date_of_transaction],MATCH(Table6[[#This Row],[Account Number]],Table7[Account Number],0))</f>
        <v>44674</v>
      </c>
      <c r="O128" s="1" t="str">
        <f>INDEX(Table7[Transaction type],MATCH(Table6[[#This Row],[Account Number]],Table7[Account Number],0))</f>
        <v>Checks</v>
      </c>
      <c r="P128" s="20" t="str">
        <f>INDEX(Table7[Transaction Medium],MATCH(Table6[[#This Row],[Account Number]],Table7[Account Number],0))</f>
        <v>Informal Services</v>
      </c>
      <c r="Q128" s="20"/>
    </row>
    <row r="129" spans="1:17" x14ac:dyDescent="0.25">
      <c r="A129" s="1" t="s">
        <v>7987</v>
      </c>
      <c r="B129" s="2">
        <v>914960771</v>
      </c>
      <c r="C129" s="2" t="s">
        <v>255</v>
      </c>
      <c r="D129" s="4">
        <v>25347.75</v>
      </c>
      <c r="E129" s="1" t="s">
        <v>12</v>
      </c>
      <c r="F129" s="1" t="s">
        <v>519</v>
      </c>
      <c r="G129" s="1" t="s">
        <v>3583</v>
      </c>
      <c r="H129" s="1" t="s">
        <v>7988</v>
      </c>
      <c r="I129" s="1">
        <v>159627.14845434</v>
      </c>
      <c r="J129" s="1" t="s">
        <v>7989</v>
      </c>
      <c r="L129" s="1" t="str">
        <f>VLOOKUP(Table6[[#This Row],[Customer_id]],Table2[],5,FALSE)</f>
        <v>Domiciliary</v>
      </c>
      <c r="M129" s="1" t="e">
        <f>INDEX(Loan!D134:D428,MATCH(Table6[[#This Row],[Account Number]],Loan!B129:B428,0))</f>
        <v>#N/A</v>
      </c>
      <c r="N129" s="19">
        <f>INDEX(Table7[Date_of_transaction],MATCH(Table6[[#This Row],[Account Number]],Table7[Account Number],0))</f>
        <v>44291</v>
      </c>
      <c r="O129" s="1" t="str">
        <f>INDEX(Table7[Transaction type],MATCH(Table6[[#This Row],[Account Number]],Table7[Account Number],0))</f>
        <v>Cash Withdrawal</v>
      </c>
      <c r="P129" s="20" t="str">
        <f>INDEX(Table7[Transaction Medium],MATCH(Table6[[#This Row],[Account Number]],Table7[Account Number],0))</f>
        <v>POS</v>
      </c>
      <c r="Q129" s="20"/>
    </row>
    <row r="130" spans="1:17" x14ac:dyDescent="0.25">
      <c r="A130" s="1" t="s">
        <v>4732</v>
      </c>
      <c r="B130" s="2">
        <v>579536924</v>
      </c>
      <c r="C130" s="2" t="s">
        <v>217</v>
      </c>
      <c r="D130" s="4">
        <v>38496.75</v>
      </c>
      <c r="E130" s="1" t="s">
        <v>1094</v>
      </c>
      <c r="F130" s="1" t="s">
        <v>699</v>
      </c>
      <c r="G130" s="1" t="s">
        <v>4105</v>
      </c>
      <c r="H130" s="1" t="s">
        <v>4733</v>
      </c>
      <c r="I130" s="1">
        <v>293608.49620608002</v>
      </c>
      <c r="J130" s="1" t="s">
        <v>4734</v>
      </c>
      <c r="L130" s="1" t="str">
        <f>VLOOKUP(Table6[[#This Row],[Customer_id]],Table2[],5,FALSE)</f>
        <v>Domiciliary</v>
      </c>
      <c r="M130" s="1" t="e">
        <f>INDEX(Loan!D135:D429,MATCH(Table6[[#This Row],[Account Number]],Loan!B130:B429,0))</f>
        <v>#N/A</v>
      </c>
      <c r="N130" s="19">
        <f>INDEX(Table7[Date_of_transaction],MATCH(Table6[[#This Row],[Account Number]],Table7[Account Number],0))</f>
        <v>44380</v>
      </c>
      <c r="O130" s="1" t="str">
        <f>INDEX(Table7[Transaction type],MATCH(Table6[[#This Row],[Account Number]],Table7[Account Number],0))</f>
        <v>Loan Payment</v>
      </c>
      <c r="P130" s="20" t="str">
        <f>INDEX(Table7[Transaction Medium],MATCH(Table6[[#This Row],[Account Number]],Table7[Account Number],0))</f>
        <v>AFT</v>
      </c>
      <c r="Q130" s="20"/>
    </row>
    <row r="131" spans="1:17" x14ac:dyDescent="0.25">
      <c r="A131" s="1" t="s">
        <v>3362</v>
      </c>
      <c r="B131" s="2">
        <v>443868936</v>
      </c>
      <c r="C131" s="2" t="s">
        <v>226</v>
      </c>
      <c r="D131" s="4">
        <v>31557</v>
      </c>
      <c r="E131" s="1" t="s">
        <v>1094</v>
      </c>
      <c r="F131" s="1" t="s">
        <v>13</v>
      </c>
      <c r="G131" s="1" t="s">
        <v>3331</v>
      </c>
      <c r="H131" s="1" t="s">
        <v>3363</v>
      </c>
      <c r="I131" s="1">
        <v>302826.91505299998</v>
      </c>
      <c r="J131" s="1" t="s">
        <v>3364</v>
      </c>
      <c r="L131" s="1" t="str">
        <f>VLOOKUP(Table6[[#This Row],[Customer_id]],Table2[],5,FALSE)</f>
        <v>Savings</v>
      </c>
      <c r="M131" s="1" t="e">
        <f>INDEX(Loan!D136:D430,MATCH(Table6[[#This Row],[Account Number]],Loan!B131:B430,0))</f>
        <v>#N/A</v>
      </c>
      <c r="N131" s="19">
        <f>INDEX(Table7[Date_of_transaction],MATCH(Table6[[#This Row],[Account Number]],Table7[Account Number],0))</f>
        <v>44376</v>
      </c>
      <c r="O131" s="1" t="str">
        <f>INDEX(Table7[Transaction type],MATCH(Table6[[#This Row],[Account Number]],Table7[Account Number],0))</f>
        <v>Checks</v>
      </c>
      <c r="P131" s="20" t="str">
        <f>INDEX(Table7[Transaction Medium],MATCH(Table6[[#This Row],[Account Number]],Table7[Account Number],0))</f>
        <v>Informal Services</v>
      </c>
      <c r="Q131" s="20"/>
    </row>
    <row r="132" spans="1:17" x14ac:dyDescent="0.25">
      <c r="A132" s="1" t="s">
        <v>2339</v>
      </c>
      <c r="B132" s="2">
        <v>943053239</v>
      </c>
      <c r="C132" s="2" t="s">
        <v>298</v>
      </c>
      <c r="D132" s="4">
        <v>38131.5</v>
      </c>
      <c r="E132" s="1" t="s">
        <v>1094</v>
      </c>
      <c r="F132" s="1" t="s">
        <v>172</v>
      </c>
      <c r="G132" s="1" t="s">
        <v>1964</v>
      </c>
      <c r="H132" s="1" t="s">
        <v>2340</v>
      </c>
      <c r="I132" s="1">
        <v>309872.50548072002</v>
      </c>
      <c r="J132" s="1" t="s">
        <v>2341</v>
      </c>
      <c r="L132" s="1" t="str">
        <f>VLOOKUP(Table6[[#This Row],[Customer_id]],Table2[],5,FALSE)</f>
        <v>Joint</v>
      </c>
      <c r="M132" s="1" t="e">
        <f>INDEX(Loan!D137:D431,MATCH(Table6[[#This Row],[Account Number]],Loan!B132:B431,0))</f>
        <v>#N/A</v>
      </c>
      <c r="N132" s="19">
        <f>INDEX(Table7[Date_of_transaction],MATCH(Table6[[#This Row],[Account Number]],Table7[Account Number],0))</f>
        <v>44200</v>
      </c>
      <c r="O132" s="1" t="str">
        <f>INDEX(Table7[Transaction type],MATCH(Table6[[#This Row],[Account Number]],Table7[Account Number],0))</f>
        <v>Money Transfer</v>
      </c>
      <c r="P132" s="20" t="str">
        <f>INDEX(Table7[Transaction Medium],MATCH(Table6[[#This Row],[Account Number]],Table7[Account Number],0))</f>
        <v>Mobile</v>
      </c>
      <c r="Q132" s="20"/>
    </row>
    <row r="133" spans="1:17" x14ac:dyDescent="0.25">
      <c r="A133" s="1" t="s">
        <v>2191</v>
      </c>
      <c r="B133" s="2">
        <v>36351620</v>
      </c>
      <c r="C133" s="2" t="s">
        <v>573</v>
      </c>
      <c r="D133" s="4">
        <v>26808.75</v>
      </c>
      <c r="E133" s="1" t="s">
        <v>1094</v>
      </c>
      <c r="F133" s="1" t="s">
        <v>874</v>
      </c>
      <c r="G133" s="1" t="s">
        <v>1964</v>
      </c>
      <c r="H133" s="1" t="s">
        <v>2192</v>
      </c>
      <c r="I133" s="1">
        <v>182998.26980820001</v>
      </c>
      <c r="J133" s="1" t="s">
        <v>2193</v>
      </c>
      <c r="L133" s="1" t="str">
        <f>VLOOKUP(Table6[[#This Row],[Customer_id]],Table2[],5,FALSE)</f>
        <v>Joint</v>
      </c>
      <c r="M133" s="1" t="e">
        <f>INDEX(Loan!D138:D432,MATCH(Table6[[#This Row],[Account Number]],Loan!B133:B432,0))</f>
        <v>#N/A</v>
      </c>
      <c r="N133" s="19">
        <f>INDEX(Table7[Date_of_transaction],MATCH(Table6[[#This Row],[Account Number]],Table7[Account Number],0))</f>
        <v>44369</v>
      </c>
      <c r="O133" s="1" t="str">
        <f>INDEX(Table7[Transaction type],MATCH(Table6[[#This Row],[Account Number]],Table7[Account Number],0))</f>
        <v>Online Payment</v>
      </c>
      <c r="P133" s="20" t="str">
        <f>INDEX(Table7[Transaction Medium],MATCH(Table6[[#This Row],[Account Number]],Table7[Account Number],0))</f>
        <v>Mobile</v>
      </c>
      <c r="Q133" s="20"/>
    </row>
    <row r="134" spans="1:17" x14ac:dyDescent="0.25">
      <c r="A134" s="1" t="s">
        <v>384</v>
      </c>
      <c r="B134" s="2">
        <v>744593171</v>
      </c>
      <c r="C134" s="2" t="s">
        <v>189</v>
      </c>
      <c r="D134" s="4">
        <v>22425.75</v>
      </c>
      <c r="E134" s="1" t="s">
        <v>12</v>
      </c>
      <c r="F134" s="1" t="s">
        <v>385</v>
      </c>
      <c r="G134" s="1" t="s">
        <v>14</v>
      </c>
      <c r="H134" s="1" t="s">
        <v>386</v>
      </c>
      <c r="I134" s="1">
        <v>322650.80512799998</v>
      </c>
      <c r="J134" s="1" t="s">
        <v>387</v>
      </c>
      <c r="L134" s="1" t="str">
        <f>VLOOKUP(Table6[[#This Row],[Customer_id]],Table2[],5,FALSE)</f>
        <v>Domiciliary</v>
      </c>
      <c r="M134" s="1" t="e">
        <f>INDEX(Loan!D139:D433,MATCH(Table6[[#This Row],[Account Number]],Loan!B134:B433,0))</f>
        <v>#N/A</v>
      </c>
      <c r="N134" s="19">
        <f>INDEX(Table7[Date_of_transaction],MATCH(Table6[[#This Row],[Account Number]],Table7[Account Number],0))</f>
        <v>44222</v>
      </c>
      <c r="O134" s="1" t="str">
        <f>INDEX(Table7[Transaction type],MATCH(Table6[[#This Row],[Account Number]],Table7[Account Number],0))</f>
        <v>Money Deposit</v>
      </c>
      <c r="P134" s="20" t="str">
        <f>INDEX(Table7[Transaction Medium],MATCH(Table6[[#This Row],[Account Number]],Table7[Account Number],0))</f>
        <v>Bank</v>
      </c>
      <c r="Q134" s="20"/>
    </row>
    <row r="135" spans="1:17" x14ac:dyDescent="0.25">
      <c r="A135" s="1" t="s">
        <v>1863</v>
      </c>
      <c r="B135" s="2">
        <v>295650834</v>
      </c>
      <c r="C135" s="2" t="s">
        <v>273</v>
      </c>
      <c r="D135" s="4">
        <v>20964.75</v>
      </c>
      <c r="E135" s="1" t="s">
        <v>1094</v>
      </c>
      <c r="F135" s="1" t="s">
        <v>947</v>
      </c>
      <c r="G135" s="1" t="s">
        <v>14</v>
      </c>
      <c r="H135" s="1" t="s">
        <v>1864</v>
      </c>
      <c r="I135" s="1">
        <v>564485.30712000001</v>
      </c>
      <c r="J135" s="1" t="s">
        <v>1865</v>
      </c>
      <c r="L135" s="1" t="str">
        <f>VLOOKUP(Table6[[#This Row],[Customer_id]],Table2[],5,FALSE)</f>
        <v>Domiciliary</v>
      </c>
      <c r="M135" s="1" t="e">
        <f>INDEX(Loan!D140:D434,MATCH(Table6[[#This Row],[Account Number]],Loan!B135:B434,0))</f>
        <v>#N/A</v>
      </c>
      <c r="N135" s="19">
        <f>INDEX(Table7[Date_of_transaction],MATCH(Table6[[#This Row],[Account Number]],Table7[Account Number],0))</f>
        <v>44612</v>
      </c>
      <c r="O135" s="1" t="str">
        <f>INDEX(Table7[Transaction type],MATCH(Table6[[#This Row],[Account Number]],Table7[Account Number],0))</f>
        <v>Cash Withdrawal</v>
      </c>
      <c r="P135" s="20" t="str">
        <f>INDEX(Table7[Transaction Medium],MATCH(Table6[[#This Row],[Account Number]],Table7[Account Number],0))</f>
        <v>POS</v>
      </c>
      <c r="Q135" s="20"/>
    </row>
    <row r="136" spans="1:17" x14ac:dyDescent="0.25">
      <c r="A136" s="1" t="s">
        <v>411</v>
      </c>
      <c r="B136" s="2">
        <v>282574873</v>
      </c>
      <c r="C136" s="2" t="s">
        <v>119</v>
      </c>
      <c r="D136" s="4">
        <v>24982.5</v>
      </c>
      <c r="E136" s="1" t="s">
        <v>12</v>
      </c>
      <c r="F136" s="1" t="s">
        <v>19</v>
      </c>
      <c r="G136" s="1" t="s">
        <v>14</v>
      </c>
      <c r="H136" s="1" t="s">
        <v>412</v>
      </c>
      <c r="I136" s="1">
        <v>128792.7989712</v>
      </c>
      <c r="J136" s="1" t="s">
        <v>413</v>
      </c>
      <c r="L136" s="1" t="str">
        <f>VLOOKUP(Table6[[#This Row],[Customer_id]],Table2[],5,FALSE)</f>
        <v>Fixed Deposit</v>
      </c>
      <c r="M136" s="1" t="e">
        <f>INDEX(Loan!D141:D435,MATCH(Table6[[#This Row],[Account Number]],Loan!B136:B435,0))</f>
        <v>#N/A</v>
      </c>
      <c r="N136" s="19">
        <f>INDEX(Table7[Date_of_transaction],MATCH(Table6[[#This Row],[Account Number]],Table7[Account Number],0))</f>
        <v>44469</v>
      </c>
      <c r="O136" s="1" t="str">
        <f>INDEX(Table7[Transaction type],MATCH(Table6[[#This Row],[Account Number]],Table7[Account Number],0))</f>
        <v>Money Transfer</v>
      </c>
      <c r="P136" s="20" t="str">
        <f>INDEX(Table7[Transaction Medium],MATCH(Table6[[#This Row],[Account Number]],Table7[Account Number],0))</f>
        <v>Mobile</v>
      </c>
      <c r="Q136" s="20"/>
    </row>
    <row r="137" spans="1:17" x14ac:dyDescent="0.25">
      <c r="A137" s="1" t="s">
        <v>2100</v>
      </c>
      <c r="B137" s="2">
        <v>212430363</v>
      </c>
      <c r="C137" s="2" t="s">
        <v>124</v>
      </c>
      <c r="D137" s="4">
        <v>14025</v>
      </c>
      <c r="E137" s="1" t="s">
        <v>1094</v>
      </c>
      <c r="F137" s="1" t="s">
        <v>340</v>
      </c>
      <c r="G137" s="1" t="s">
        <v>1964</v>
      </c>
      <c r="H137" s="1" t="s">
        <v>2101</v>
      </c>
      <c r="I137" s="1">
        <v>245461.81161599999</v>
      </c>
      <c r="J137" s="1" t="s">
        <v>2102</v>
      </c>
      <c r="L137" s="1" t="str">
        <f>VLOOKUP(Table6[[#This Row],[Customer_id]],Table2[],5,FALSE)</f>
        <v>Corporate</v>
      </c>
      <c r="M137" s="1" t="e">
        <f>INDEX(Loan!D142:D436,MATCH(Table6[[#This Row],[Account Number]],Loan!B137:B436,0))</f>
        <v>#N/A</v>
      </c>
      <c r="N137" s="19">
        <f>INDEX(Table7[Date_of_transaction],MATCH(Table6[[#This Row],[Account Number]],Table7[Account Number],0))</f>
        <v>44486</v>
      </c>
      <c r="O137" s="1" t="str">
        <f>INDEX(Table7[Transaction type],MATCH(Table6[[#This Row],[Account Number]],Table7[Account Number],0))</f>
        <v>Money Transfer</v>
      </c>
      <c r="P137" s="20" t="str">
        <f>INDEX(Table7[Transaction Medium],MATCH(Table6[[#This Row],[Account Number]],Table7[Account Number],0))</f>
        <v>Mobile</v>
      </c>
      <c r="Q137" s="20"/>
    </row>
    <row r="138" spans="1:17" x14ac:dyDescent="0.25">
      <c r="A138" s="1" t="s">
        <v>8982</v>
      </c>
      <c r="B138" s="2">
        <v>886640959</v>
      </c>
      <c r="C138" s="2" t="s">
        <v>129</v>
      </c>
      <c r="D138" s="7">
        <v>38502.25</v>
      </c>
      <c r="E138" s="1" t="str">
        <f ca="1">CHOOSE(RANDBETWEEN(1, 2), "Male","Female")</f>
        <v>Male</v>
      </c>
      <c r="F138" s="1" t="str">
        <f ca="1">CHOOSE(RANDBETWEEN(1, 5), "Farmer","Tailor","Student","Professor","Welder")</f>
        <v>Farmer</v>
      </c>
      <c r="G138" s="1" t="str">
        <f ca="1">CHOOSE(RANDBETWEEN(1, 22), "Kano","Kwara","Imo","Lagos","Adamawa","Delta","Sokoto","Oyo","Osun","Abia","Cross River","Kaduna","Plateau","River","Abuja","Kogi","Edo","Anambra","Bayelsa","Benue","Ogun","Enugu")</f>
        <v>Enugu</v>
      </c>
      <c r="H138" s="8" t="s">
        <v>8983</v>
      </c>
      <c r="I138" s="8">
        <v>419969.94741943938</v>
      </c>
      <c r="J138" t="s">
        <v>8984</v>
      </c>
      <c r="L138" s="1" t="str">
        <f>VLOOKUP(Table6[[#This Row],[Customer_id]],Table2[],5,FALSE)</f>
        <v>Joint</v>
      </c>
      <c r="M138" s="1" t="e">
        <f>INDEX(Loan!D143:D437,MATCH(Table6[[#This Row],[Account Number]],Loan!B138:B437,0))</f>
        <v>#N/A</v>
      </c>
      <c r="N138" s="19">
        <f>INDEX(Table7[Date_of_transaction],MATCH(Table6[[#This Row],[Account Number]],Table7[Account Number],0))</f>
        <v>44550</v>
      </c>
      <c r="O138" s="1" t="str">
        <f>INDEX(Table7[Transaction type],MATCH(Table6[[#This Row],[Account Number]],Table7[Account Number],0))</f>
        <v>Online Payment</v>
      </c>
      <c r="P138" s="20" t="str">
        <f>INDEX(Table7[Transaction Medium],MATCH(Table6[[#This Row],[Account Number]],Table7[Account Number],0))</f>
        <v>Mobile</v>
      </c>
      <c r="Q138" s="20"/>
    </row>
    <row r="139" spans="1:17" x14ac:dyDescent="0.25">
      <c r="A139" s="1" t="s">
        <v>4321</v>
      </c>
      <c r="B139" s="2">
        <v>267465259</v>
      </c>
      <c r="C139" s="2" t="s">
        <v>92</v>
      </c>
      <c r="D139" s="4">
        <v>29000.25</v>
      </c>
      <c r="E139" s="1" t="s">
        <v>1094</v>
      </c>
      <c r="F139" s="1" t="s">
        <v>349</v>
      </c>
      <c r="G139" s="1" t="s">
        <v>4058</v>
      </c>
      <c r="H139" s="1" t="s">
        <v>4322</v>
      </c>
      <c r="I139" s="1">
        <v>72797.544527999999</v>
      </c>
      <c r="J139" s="1" t="s">
        <v>4323</v>
      </c>
      <c r="L139" s="1" t="str">
        <f>VLOOKUP(Table6[[#This Row],[Customer_id]],Table2[],5,FALSE)</f>
        <v>Joint</v>
      </c>
      <c r="M139" s="1" t="e">
        <f>INDEX(Loan!D144:D438,MATCH(Table6[[#This Row],[Account Number]],Loan!B139:B438,0))</f>
        <v>#N/A</v>
      </c>
      <c r="N139" s="19">
        <f>INDEX(Table7[Date_of_transaction],MATCH(Table6[[#This Row],[Account Number]],Table7[Account Number],0))</f>
        <v>44601</v>
      </c>
      <c r="O139" s="1" t="str">
        <f>INDEX(Table7[Transaction type],MATCH(Table6[[#This Row],[Account Number]],Table7[Account Number],0))</f>
        <v>Cash Withdrawal</v>
      </c>
      <c r="P139" s="20" t="str">
        <f>INDEX(Table7[Transaction Medium],MATCH(Table6[[#This Row],[Account Number]],Table7[Account Number],0))</f>
        <v>POS</v>
      </c>
      <c r="Q139" s="20"/>
    </row>
    <row r="140" spans="1:17" x14ac:dyDescent="0.25">
      <c r="A140" s="1" t="s">
        <v>4321</v>
      </c>
      <c r="B140" s="2">
        <v>892038287</v>
      </c>
      <c r="C140" s="2" t="s">
        <v>869</v>
      </c>
      <c r="D140" s="4">
        <v>17312.25</v>
      </c>
      <c r="E140" s="1" t="s">
        <v>12</v>
      </c>
      <c r="F140" s="1" t="s">
        <v>135</v>
      </c>
      <c r="G140" s="1" t="s">
        <v>4088</v>
      </c>
      <c r="H140" s="1" t="s">
        <v>5992</v>
      </c>
      <c r="I140" s="1">
        <v>51939.231288000003</v>
      </c>
      <c r="J140" s="1" t="s">
        <v>5993</v>
      </c>
      <c r="L140" s="1" t="str">
        <f>VLOOKUP(Table6[[#This Row],[Customer_id]],Table2[],5,FALSE)</f>
        <v>Joint</v>
      </c>
      <c r="M140" s="1" t="e">
        <f>INDEX(Loan!D145:D439,MATCH(Table6[[#This Row],[Account Number]],Loan!B140:B439,0))</f>
        <v>#N/A</v>
      </c>
      <c r="N140" s="19">
        <f>INDEX(Table7[Date_of_transaction],MATCH(Table6[[#This Row],[Account Number]],Table7[Account Number],0))</f>
        <v>44397</v>
      </c>
      <c r="O140" s="1" t="str">
        <f>INDEX(Table7[Transaction type],MATCH(Table6[[#This Row],[Account Number]],Table7[Account Number],0))</f>
        <v>Money Transfer</v>
      </c>
      <c r="P140" s="20" t="str">
        <f>INDEX(Table7[Transaction Medium],MATCH(Table6[[#This Row],[Account Number]],Table7[Account Number],0))</f>
        <v>Bank</v>
      </c>
      <c r="Q140" s="20"/>
    </row>
    <row r="141" spans="1:17" x14ac:dyDescent="0.25">
      <c r="A141" s="1" t="s">
        <v>3472</v>
      </c>
      <c r="B141" s="2">
        <v>544751140</v>
      </c>
      <c r="C141" s="2" t="s">
        <v>72</v>
      </c>
      <c r="D141" s="4">
        <v>34844.25</v>
      </c>
      <c r="E141" s="1" t="s">
        <v>1094</v>
      </c>
      <c r="F141" s="1" t="s">
        <v>163</v>
      </c>
      <c r="G141" s="1" t="s">
        <v>3331</v>
      </c>
      <c r="H141" s="1" t="s">
        <v>3473</v>
      </c>
      <c r="I141" s="1">
        <v>389208.134448</v>
      </c>
      <c r="J141" s="1" t="s">
        <v>3474</v>
      </c>
      <c r="L141" s="1" t="str">
        <f>VLOOKUP(Table6[[#This Row],[Customer_id]],Table2[],5,FALSE)</f>
        <v>Joint</v>
      </c>
      <c r="M141" s="1" t="e">
        <f>INDEX(Loan!D146:D440,MATCH(Table6[[#This Row],[Account Number]],Loan!B141:B440,0))</f>
        <v>#N/A</v>
      </c>
      <c r="N141" s="19">
        <f>INDEX(Table7[Date_of_transaction],MATCH(Table6[[#This Row],[Account Number]],Table7[Account Number],0))</f>
        <v>44525</v>
      </c>
      <c r="O141" s="1" t="str">
        <f>INDEX(Table7[Transaction type],MATCH(Table6[[#This Row],[Account Number]],Table7[Account Number],0))</f>
        <v>Money Transfer</v>
      </c>
      <c r="P141" s="20" t="str">
        <f>INDEX(Table7[Transaction Medium],MATCH(Table6[[#This Row],[Account Number]],Table7[Account Number],0))</f>
        <v>Bank</v>
      </c>
      <c r="Q141" s="20"/>
    </row>
    <row r="142" spans="1:17" x14ac:dyDescent="0.25">
      <c r="A142" s="1" t="s">
        <v>4187</v>
      </c>
      <c r="B142" s="2">
        <v>355478532</v>
      </c>
      <c r="C142" s="2" t="s">
        <v>556</v>
      </c>
      <c r="D142" s="4">
        <v>27174</v>
      </c>
      <c r="E142" s="1" t="s">
        <v>1094</v>
      </c>
      <c r="F142" s="1" t="s">
        <v>78</v>
      </c>
      <c r="G142" s="1" t="s">
        <v>4088</v>
      </c>
      <c r="H142" s="1" t="s">
        <v>4188</v>
      </c>
      <c r="I142" s="1">
        <v>6943.0138880000004</v>
      </c>
      <c r="J142" s="1" t="s">
        <v>4189</v>
      </c>
      <c r="L142" s="1" t="str">
        <f>VLOOKUP(Table6[[#This Row],[Customer_id]],Table2[],5,FALSE)</f>
        <v>Domiciliary</v>
      </c>
      <c r="M142" s="1" t="e">
        <f>INDEX(Loan!D147:D441,MATCH(Table6[[#This Row],[Account Number]],Loan!B142:B441,0))</f>
        <v>#N/A</v>
      </c>
      <c r="N142" s="19">
        <f>INDEX(Table7[Date_of_transaction],MATCH(Table6[[#This Row],[Account Number]],Table7[Account Number],0))</f>
        <v>44673</v>
      </c>
      <c r="O142" s="1" t="str">
        <f>INDEX(Table7[Transaction type],MATCH(Table6[[#This Row],[Account Number]],Table7[Account Number],0))</f>
        <v>Cash Withdrawal</v>
      </c>
      <c r="P142" s="20" t="str">
        <f>INDEX(Table7[Transaction Medium],MATCH(Table6[[#This Row],[Account Number]],Table7[Account Number],0))</f>
        <v>Bank</v>
      </c>
      <c r="Q142" s="20"/>
    </row>
    <row r="143" spans="1:17" x14ac:dyDescent="0.25">
      <c r="A143" s="1" t="s">
        <v>2265</v>
      </c>
      <c r="B143" s="2">
        <v>552263215</v>
      </c>
      <c r="C143" s="2" t="s">
        <v>114</v>
      </c>
      <c r="D143" s="4">
        <v>20599.5</v>
      </c>
      <c r="E143" s="1" t="s">
        <v>1094</v>
      </c>
      <c r="F143" s="1" t="s">
        <v>1197</v>
      </c>
      <c r="G143" s="1" t="s">
        <v>1964</v>
      </c>
      <c r="H143" s="1" t="s">
        <v>2266</v>
      </c>
      <c r="I143" s="1">
        <v>60533.753616000002</v>
      </c>
      <c r="J143" s="1" t="s">
        <v>2267</v>
      </c>
      <c r="L143" s="1" t="str">
        <f>VLOOKUP(Table6[[#This Row],[Customer_id]],Table2[],5,FALSE)</f>
        <v>Domiciliary</v>
      </c>
      <c r="M143" s="1" t="e">
        <f>INDEX(Loan!D148:D442,MATCH(Table6[[#This Row],[Account Number]],Loan!B143:B442,0))</f>
        <v>#N/A</v>
      </c>
      <c r="N143" s="19">
        <f>INDEX(Table7[Date_of_transaction],MATCH(Table6[[#This Row],[Account Number]],Table7[Account Number],0))</f>
        <v>44652</v>
      </c>
      <c r="O143" s="1" t="str">
        <f>INDEX(Table7[Transaction type],MATCH(Table6[[#This Row],[Account Number]],Table7[Account Number],0))</f>
        <v>Online Payment</v>
      </c>
      <c r="P143" s="20" t="str">
        <f>INDEX(Table7[Transaction Medium],MATCH(Table6[[#This Row],[Account Number]],Table7[Account Number],0))</f>
        <v>Internet Banking</v>
      </c>
      <c r="Q143" s="20"/>
    </row>
    <row r="144" spans="1:17" x14ac:dyDescent="0.25">
      <c r="A144" s="1" t="s">
        <v>5504</v>
      </c>
      <c r="B144" s="2">
        <v>833256310</v>
      </c>
      <c r="C144" s="2" t="s">
        <v>335</v>
      </c>
      <c r="D144" s="4">
        <v>19869</v>
      </c>
      <c r="E144" s="1" t="s">
        <v>1094</v>
      </c>
      <c r="F144" s="1" t="s">
        <v>1789</v>
      </c>
      <c r="G144" s="1" t="s">
        <v>4074</v>
      </c>
      <c r="H144" s="1" t="s">
        <v>5505</v>
      </c>
      <c r="I144" s="1">
        <v>119698.3260396</v>
      </c>
      <c r="J144" s="1" t="s">
        <v>5506</v>
      </c>
      <c r="L144" s="1" t="str">
        <f>VLOOKUP(Table6[[#This Row],[Customer_id]],Table2[],5,FALSE)</f>
        <v>Current</v>
      </c>
      <c r="M144" s="1" t="e">
        <f>INDEX(Loan!D149:D443,MATCH(Table6[[#This Row],[Account Number]],Loan!B144:B443,0))</f>
        <v>#N/A</v>
      </c>
      <c r="N144" s="19">
        <f>INDEX(Table7[Date_of_transaction],MATCH(Table6[[#This Row],[Account Number]],Table7[Account Number],0))</f>
        <v>44345</v>
      </c>
      <c r="O144" s="1" t="str">
        <f>INDEX(Table7[Transaction type],MATCH(Table6[[#This Row],[Account Number]],Table7[Account Number],0))</f>
        <v>Money Deposit</v>
      </c>
      <c r="P144" s="20" t="str">
        <f>INDEX(Table7[Transaction Medium],MATCH(Table6[[#This Row],[Account Number]],Table7[Account Number],0))</f>
        <v>ATM</v>
      </c>
      <c r="Q144" s="20"/>
    </row>
    <row r="145" spans="1:17" x14ac:dyDescent="0.25">
      <c r="A145" s="1" t="s">
        <v>3635</v>
      </c>
      <c r="B145" s="2">
        <v>833544299</v>
      </c>
      <c r="C145" s="2" t="s">
        <v>348</v>
      </c>
      <c r="D145" s="4">
        <v>28635</v>
      </c>
      <c r="E145" s="1" t="s">
        <v>1094</v>
      </c>
      <c r="F145" s="1" t="s">
        <v>256</v>
      </c>
      <c r="G145" s="1" t="s">
        <v>3583</v>
      </c>
      <c r="H145" s="1" t="s">
        <v>3636</v>
      </c>
      <c r="I145" s="1">
        <v>1218924.26642679</v>
      </c>
      <c r="J145" s="1" t="s">
        <v>3637</v>
      </c>
      <c r="L145" s="1" t="str">
        <f>VLOOKUP(Table6[[#This Row],[Customer_id]],Table2[],5,FALSE)</f>
        <v>Current</v>
      </c>
      <c r="M145" s="1" t="e">
        <f>INDEX(Loan!D150:D444,MATCH(Table6[[#This Row],[Account Number]],Loan!B145:B444,0))</f>
        <v>#N/A</v>
      </c>
      <c r="N145" s="19">
        <f>INDEX(Table7[Date_of_transaction],MATCH(Table6[[#This Row],[Account Number]],Table7[Account Number],0))</f>
        <v>44428</v>
      </c>
      <c r="O145" s="1" t="str">
        <f>INDEX(Table7[Transaction type],MATCH(Table6[[#This Row],[Account Number]],Table7[Account Number],0))</f>
        <v>Checks</v>
      </c>
      <c r="P145" s="20" t="str">
        <f>INDEX(Table7[Transaction Medium],MATCH(Table6[[#This Row],[Account Number]],Table7[Account Number],0))</f>
        <v>Informal Services</v>
      </c>
      <c r="Q145" s="20"/>
    </row>
    <row r="146" spans="1:17" x14ac:dyDescent="0.25">
      <c r="A146" s="1" t="s">
        <v>1181</v>
      </c>
      <c r="B146" s="2">
        <v>239492799</v>
      </c>
      <c r="C146" s="2" t="s">
        <v>568</v>
      </c>
      <c r="D146" s="4">
        <v>25713</v>
      </c>
      <c r="E146" s="1" t="s">
        <v>1094</v>
      </c>
      <c r="F146" s="1" t="s">
        <v>93</v>
      </c>
      <c r="G146" s="1" t="s">
        <v>14</v>
      </c>
      <c r="H146" s="1" t="s">
        <v>1182</v>
      </c>
      <c r="I146" s="1">
        <v>223710.36898560001</v>
      </c>
      <c r="J146" s="1" t="s">
        <v>1183</v>
      </c>
      <c r="L146" s="1" t="str">
        <f>VLOOKUP(Table6[[#This Row],[Customer_id]],Table2[],5,FALSE)</f>
        <v>Savings</v>
      </c>
      <c r="M146" s="1" t="e">
        <f>INDEX(Loan!D151:D445,MATCH(Table6[[#This Row],[Account Number]],Loan!B146:B445,0))</f>
        <v>#N/A</v>
      </c>
      <c r="N146" s="19">
        <f>INDEX(Table7[Date_of_transaction],MATCH(Table6[[#This Row],[Account Number]],Table7[Account Number],0))</f>
        <v>44248</v>
      </c>
      <c r="O146" s="1" t="str">
        <f>INDEX(Table7[Transaction type],MATCH(Table6[[#This Row],[Account Number]],Table7[Account Number],0))</f>
        <v>Online Payment</v>
      </c>
      <c r="P146" s="20" t="str">
        <f>INDEX(Table7[Transaction Medium],MATCH(Table6[[#This Row],[Account Number]],Table7[Account Number],0))</f>
        <v>Mobile</v>
      </c>
      <c r="Q146" s="20"/>
    </row>
    <row r="147" spans="1:17" x14ac:dyDescent="0.25">
      <c r="A147" s="1" t="s">
        <v>6919</v>
      </c>
      <c r="B147" s="2">
        <v>922881556</v>
      </c>
      <c r="C147" s="2" t="s">
        <v>221</v>
      </c>
      <c r="D147" s="4">
        <v>33748.5</v>
      </c>
      <c r="E147" s="1" t="s">
        <v>12</v>
      </c>
      <c r="F147" s="1" t="s">
        <v>940</v>
      </c>
      <c r="G147" s="1" t="s">
        <v>4062</v>
      </c>
      <c r="H147" s="1" t="s">
        <v>6920</v>
      </c>
      <c r="I147" s="1">
        <v>45424.1780784</v>
      </c>
      <c r="J147" s="1" t="s">
        <v>6921</v>
      </c>
      <c r="L147" s="1" t="str">
        <f>VLOOKUP(Table6[[#This Row],[Customer_id]],Table2[],5,FALSE)</f>
        <v>Corporate</v>
      </c>
      <c r="M147" s="1" t="e">
        <f>INDEX(Loan!D152:D446,MATCH(Table6[[#This Row],[Account Number]],Loan!B147:B446,0))</f>
        <v>#N/A</v>
      </c>
      <c r="N147" s="19">
        <f>INDEX(Table7[Date_of_transaction],MATCH(Table6[[#This Row],[Account Number]],Table7[Account Number],0))</f>
        <v>44308</v>
      </c>
      <c r="O147" s="1" t="str">
        <f>INDEX(Table7[Transaction type],MATCH(Table6[[#This Row],[Account Number]],Table7[Account Number],0))</f>
        <v>Money Transfer</v>
      </c>
      <c r="P147" s="20" t="str">
        <f>INDEX(Table7[Transaction Medium],MATCH(Table6[[#This Row],[Account Number]],Table7[Account Number],0))</f>
        <v>Mobile</v>
      </c>
      <c r="Q147" s="20"/>
    </row>
    <row r="148" spans="1:17" x14ac:dyDescent="0.25">
      <c r="A148" s="1" t="s">
        <v>4499</v>
      </c>
      <c r="B148" s="2">
        <v>256904457</v>
      </c>
      <c r="C148" s="2" t="s">
        <v>52</v>
      </c>
      <c r="D148" s="4">
        <v>20234.25</v>
      </c>
      <c r="E148" s="1" t="s">
        <v>1094</v>
      </c>
      <c r="F148" s="1" t="s">
        <v>4500</v>
      </c>
      <c r="G148" s="1" t="s">
        <v>4084</v>
      </c>
      <c r="H148" s="1" t="s">
        <v>4501</v>
      </c>
      <c r="I148" s="1">
        <v>198231.50662425</v>
      </c>
      <c r="J148" s="1" t="s">
        <v>4502</v>
      </c>
      <c r="L148" s="1" t="str">
        <f>VLOOKUP(Table6[[#This Row],[Customer_id]],Table2[],5,FALSE)</f>
        <v>Domiciliary</v>
      </c>
      <c r="M148" s="1" t="e">
        <f>INDEX(Loan!D153:D447,MATCH(Table6[[#This Row],[Account Number]],Loan!B148:B447,0))</f>
        <v>#N/A</v>
      </c>
      <c r="N148" s="19">
        <f>INDEX(Table7[Date_of_transaction],MATCH(Table6[[#This Row],[Account Number]],Table7[Account Number],0))</f>
        <v>44237</v>
      </c>
      <c r="O148" s="1" t="str">
        <f>INDEX(Table7[Transaction type],MATCH(Table6[[#This Row],[Account Number]],Table7[Account Number],0))</f>
        <v>Money Deposit</v>
      </c>
      <c r="P148" s="20" t="str">
        <f>INDEX(Table7[Transaction Medium],MATCH(Table6[[#This Row],[Account Number]],Table7[Account Number],0))</f>
        <v>ATM</v>
      </c>
      <c r="Q148" s="20"/>
    </row>
    <row r="149" spans="1:17" x14ac:dyDescent="0.25">
      <c r="A149" s="1" t="s">
        <v>8182</v>
      </c>
      <c r="B149" s="2">
        <v>33068496</v>
      </c>
      <c r="C149" s="2" t="s">
        <v>357</v>
      </c>
      <c r="D149" s="4">
        <v>35209.5</v>
      </c>
      <c r="E149" s="1" t="s">
        <v>12</v>
      </c>
      <c r="F149" s="1" t="s">
        <v>881</v>
      </c>
      <c r="G149" s="1" t="s">
        <v>3331</v>
      </c>
      <c r="H149" s="1" t="s">
        <v>8183</v>
      </c>
      <c r="I149" s="1">
        <v>24374.047240399999</v>
      </c>
      <c r="J149" s="1" t="s">
        <v>8184</v>
      </c>
      <c r="L149" s="1" t="str">
        <f>VLOOKUP(Table6[[#This Row],[Customer_id]],Table2[],5,FALSE)</f>
        <v>Domiciliary</v>
      </c>
      <c r="M149" s="1" t="e">
        <f>INDEX(Loan!D154:D448,MATCH(Table6[[#This Row],[Account Number]],Loan!B149:B448,0))</f>
        <v>#N/A</v>
      </c>
      <c r="N149" s="19">
        <f>INDEX(Table7[Date_of_transaction],MATCH(Table6[[#This Row],[Account Number]],Table7[Account Number],0))</f>
        <v>44354</v>
      </c>
      <c r="O149" s="1" t="str">
        <f>INDEX(Table7[Transaction type],MATCH(Table6[[#This Row],[Account Number]],Table7[Account Number],0))</f>
        <v>Money Transfer</v>
      </c>
      <c r="P149" s="20" t="str">
        <f>INDEX(Table7[Transaction Medium],MATCH(Table6[[#This Row],[Account Number]],Table7[Account Number],0))</f>
        <v>Bank</v>
      </c>
      <c r="Q149" s="20"/>
    </row>
    <row r="150" spans="1:17" x14ac:dyDescent="0.25">
      <c r="A150" s="1" t="s">
        <v>8263</v>
      </c>
      <c r="B150" s="2">
        <v>482795531</v>
      </c>
      <c r="C150" s="2" t="s">
        <v>298</v>
      </c>
      <c r="D150" s="4">
        <v>38131.5</v>
      </c>
      <c r="E150" s="1" t="s">
        <v>12</v>
      </c>
      <c r="F150" s="1" t="s">
        <v>163</v>
      </c>
      <c r="G150" s="1" t="s">
        <v>3331</v>
      </c>
      <c r="H150" s="1" t="s">
        <v>8264</v>
      </c>
      <c r="I150" s="1">
        <v>542709.14169654006</v>
      </c>
      <c r="J150" s="1" t="s">
        <v>8265</v>
      </c>
      <c r="L150" s="1" t="str">
        <f>VLOOKUP(Table6[[#This Row],[Customer_id]],Table2[],5,FALSE)</f>
        <v>Savings</v>
      </c>
      <c r="M150" s="1" t="str">
        <f>INDEX(Loan!D155:D449,MATCH(Table6[[#This Row],[Account Number]],Loan!B150:B449,0))</f>
        <v>N3556593509</v>
      </c>
      <c r="N150" s="19">
        <f>INDEX(Table7[Date_of_transaction],MATCH(Table6[[#This Row],[Account Number]],Table7[Account Number],0))</f>
        <v>44277</v>
      </c>
      <c r="O150" s="1" t="str">
        <f>INDEX(Table7[Transaction type],MATCH(Table6[[#This Row],[Account Number]],Table7[Account Number],0))</f>
        <v>Loan Payment</v>
      </c>
      <c r="P150" s="20" t="str">
        <f>INDEX(Table7[Transaction Medium],MATCH(Table6[[#This Row],[Account Number]],Table7[Account Number],0))</f>
        <v>AFT</v>
      </c>
      <c r="Q150" s="20"/>
    </row>
    <row r="151" spans="1:17" x14ac:dyDescent="0.25">
      <c r="A151" s="1" t="s">
        <v>4415</v>
      </c>
      <c r="B151" s="2">
        <v>522802009</v>
      </c>
      <c r="C151" s="2" t="s">
        <v>470</v>
      </c>
      <c r="D151" s="4">
        <v>14755.5</v>
      </c>
      <c r="E151" s="1" t="s">
        <v>1094</v>
      </c>
      <c r="F151" s="1" t="s">
        <v>340</v>
      </c>
      <c r="G151" s="1" t="s">
        <v>4112</v>
      </c>
      <c r="H151" s="1" t="s">
        <v>4416</v>
      </c>
      <c r="I151" s="1">
        <v>14769.209784000001</v>
      </c>
      <c r="J151" s="1" t="s">
        <v>4417</v>
      </c>
      <c r="L151" s="1" t="str">
        <f>VLOOKUP(Table6[[#This Row],[Customer_id]],Table2[],5,FALSE)</f>
        <v>Current</v>
      </c>
      <c r="M151" s="1" t="e">
        <f>INDEX(Loan!D156:D450,MATCH(Table6[[#This Row],[Account Number]],Loan!B151:B450,0))</f>
        <v>#N/A</v>
      </c>
      <c r="N151" s="19">
        <f>INDEX(Table7[Date_of_transaction],MATCH(Table6[[#This Row],[Account Number]],Table7[Account Number],0))</f>
        <v>44515</v>
      </c>
      <c r="O151" s="1" t="str">
        <f>INDEX(Table7[Transaction type],MATCH(Table6[[#This Row],[Account Number]],Table7[Account Number],0))</f>
        <v>Online Payment</v>
      </c>
      <c r="P151" s="20" t="str">
        <f>INDEX(Table7[Transaction Medium],MATCH(Table6[[#This Row],[Account Number]],Table7[Account Number],0))</f>
        <v>Card</v>
      </c>
      <c r="Q151" s="20"/>
    </row>
    <row r="152" spans="1:17" x14ac:dyDescent="0.25">
      <c r="A152" s="1" t="s">
        <v>645</v>
      </c>
      <c r="B152" s="2">
        <v>888123952</v>
      </c>
      <c r="C152" s="2" t="s">
        <v>380</v>
      </c>
      <c r="D152" s="4">
        <v>14390.25</v>
      </c>
      <c r="E152" s="1" t="s">
        <v>12</v>
      </c>
      <c r="F152" s="1" t="s">
        <v>636</v>
      </c>
      <c r="G152" s="1" t="s">
        <v>14</v>
      </c>
      <c r="H152" s="1" t="s">
        <v>646</v>
      </c>
      <c r="I152" s="1">
        <v>298121.257216</v>
      </c>
      <c r="J152" s="1" t="s">
        <v>647</v>
      </c>
      <c r="L152" s="1" t="str">
        <f>VLOOKUP(Table6[[#This Row],[Customer_id]],Table2[],5,FALSE)</f>
        <v>Domiciliary</v>
      </c>
      <c r="M152" s="1" t="e">
        <f>INDEX(Loan!D157:D451,MATCH(Table6[[#This Row],[Account Number]],Loan!B152:B451,0))</f>
        <v>#N/A</v>
      </c>
      <c r="N152" s="19">
        <f>INDEX(Table7[Date_of_transaction],MATCH(Table6[[#This Row],[Account Number]],Table7[Account Number],0))</f>
        <v>44591</v>
      </c>
      <c r="O152" s="1" t="str">
        <f>INDEX(Table7[Transaction type],MATCH(Table6[[#This Row],[Account Number]],Table7[Account Number],0))</f>
        <v>Money Transfer</v>
      </c>
      <c r="P152" s="20" t="str">
        <f>INDEX(Table7[Transaction Medium],MATCH(Table6[[#This Row],[Account Number]],Table7[Account Number],0))</f>
        <v>Internet Banking</v>
      </c>
      <c r="Q152" s="20"/>
    </row>
    <row r="153" spans="1:17" x14ac:dyDescent="0.25">
      <c r="A153" s="1" t="s">
        <v>5652</v>
      </c>
      <c r="B153" s="2">
        <v>743583179</v>
      </c>
      <c r="C153" s="2" t="s">
        <v>606</v>
      </c>
      <c r="D153" s="4">
        <v>23886.75</v>
      </c>
      <c r="E153" s="1" t="s">
        <v>1094</v>
      </c>
      <c r="F153" s="1" t="s">
        <v>83</v>
      </c>
      <c r="G153" s="1" t="s">
        <v>4148</v>
      </c>
      <c r="H153" s="1" t="s">
        <v>5653</v>
      </c>
      <c r="I153" s="1">
        <v>349713.003822</v>
      </c>
      <c r="J153" s="1" t="s">
        <v>5654</v>
      </c>
      <c r="L153" s="1" t="str">
        <f>VLOOKUP(Table6[[#This Row],[Customer_id]],Table2[],5,FALSE)</f>
        <v>Current</v>
      </c>
      <c r="M153" s="1" t="e">
        <f>INDEX(Loan!D158:D452,MATCH(Table6[[#This Row],[Account Number]],Loan!B153:B452,0))</f>
        <v>#N/A</v>
      </c>
      <c r="N153" s="19">
        <f>INDEX(Table7[Date_of_transaction],MATCH(Table6[[#This Row],[Account Number]],Table7[Account Number],0))</f>
        <v>44637</v>
      </c>
      <c r="O153" s="1" t="str">
        <f>INDEX(Table7[Transaction type],MATCH(Table6[[#This Row],[Account Number]],Table7[Account Number],0))</f>
        <v>Money Transfer</v>
      </c>
      <c r="P153" s="20" t="str">
        <f>INDEX(Table7[Transaction Medium],MATCH(Table6[[#This Row],[Account Number]],Table7[Account Number],0))</f>
        <v>Mobile</v>
      </c>
      <c r="Q153" s="20"/>
    </row>
    <row r="154" spans="1:17" x14ac:dyDescent="0.25">
      <c r="A154" s="1" t="s">
        <v>7104</v>
      </c>
      <c r="B154" s="2">
        <v>391021354</v>
      </c>
      <c r="C154" s="2" t="s">
        <v>452</v>
      </c>
      <c r="D154" s="4">
        <v>26078.25</v>
      </c>
      <c r="E154" s="1" t="s">
        <v>12</v>
      </c>
      <c r="F154" s="1" t="s">
        <v>774</v>
      </c>
      <c r="G154" s="1" t="s">
        <v>4054</v>
      </c>
      <c r="H154" s="1" t="s">
        <v>7105</v>
      </c>
      <c r="I154" s="1">
        <v>429863.86269648001</v>
      </c>
      <c r="J154" s="1" t="s">
        <v>7106</v>
      </c>
      <c r="L154" s="1" t="str">
        <f>VLOOKUP(Table6[[#This Row],[Customer_id]],Table2[],5,FALSE)</f>
        <v>Domiciliary</v>
      </c>
      <c r="M154" s="1" t="e">
        <f>INDEX(Loan!D159:D453,MATCH(Table6[[#This Row],[Account Number]],Loan!B154:B453,0))</f>
        <v>#N/A</v>
      </c>
      <c r="N154" s="19">
        <f>INDEX(Table7[Date_of_transaction],MATCH(Table6[[#This Row],[Account Number]],Table7[Account Number],0))</f>
        <v>44281</v>
      </c>
      <c r="O154" s="1" t="str">
        <f>INDEX(Table7[Transaction type],MATCH(Table6[[#This Row],[Account Number]],Table7[Account Number],0))</f>
        <v>Money Transfer</v>
      </c>
      <c r="P154" s="20" t="str">
        <f>INDEX(Table7[Transaction Medium],MATCH(Table6[[#This Row],[Account Number]],Table7[Account Number],0))</f>
        <v>Mobile</v>
      </c>
      <c r="Q154" s="20"/>
    </row>
    <row r="155" spans="1:17" x14ac:dyDescent="0.25">
      <c r="A155" s="1" t="s">
        <v>8266</v>
      </c>
      <c r="B155" s="2">
        <v>585592113</v>
      </c>
      <c r="C155" s="2" t="s">
        <v>273</v>
      </c>
      <c r="D155" s="4">
        <v>20964.75</v>
      </c>
      <c r="E155" s="1" t="s">
        <v>12</v>
      </c>
      <c r="F155" s="1" t="s">
        <v>514</v>
      </c>
      <c r="G155" s="1" t="s">
        <v>3331</v>
      </c>
      <c r="H155" s="1" t="s">
        <v>8267</v>
      </c>
      <c r="I155" s="1">
        <v>108429.05543399999</v>
      </c>
      <c r="J155" s="1" t="s">
        <v>8268</v>
      </c>
      <c r="L155" s="1" t="str">
        <f>VLOOKUP(Table6[[#This Row],[Customer_id]],Table2[],5,FALSE)</f>
        <v>Current</v>
      </c>
      <c r="M155" s="1" t="e">
        <f>INDEX(Loan!D160:D454,MATCH(Table6[[#This Row],[Account Number]],Loan!B155:B454,0))</f>
        <v>#N/A</v>
      </c>
      <c r="N155" s="19">
        <f>INDEX(Table7[Date_of_transaction],MATCH(Table6[[#This Row],[Account Number]],Table7[Account Number],0))</f>
        <v>44400</v>
      </c>
      <c r="O155" s="1" t="str">
        <f>INDEX(Table7[Transaction type],MATCH(Table6[[#This Row],[Account Number]],Table7[Account Number],0))</f>
        <v>Cash Withdrawal</v>
      </c>
      <c r="P155" s="20" t="str">
        <f>INDEX(Table7[Transaction Medium],MATCH(Table6[[#This Row],[Account Number]],Table7[Account Number],0))</f>
        <v>ATM</v>
      </c>
      <c r="Q155" s="20"/>
    </row>
    <row r="156" spans="1:17" x14ac:dyDescent="0.25">
      <c r="A156" s="1" t="s">
        <v>3540</v>
      </c>
      <c r="B156" s="2">
        <v>506229434</v>
      </c>
      <c r="C156" s="2" t="s">
        <v>52</v>
      </c>
      <c r="D156" s="4">
        <v>20234.25</v>
      </c>
      <c r="E156" s="1" t="s">
        <v>1094</v>
      </c>
      <c r="F156" s="1" t="s">
        <v>491</v>
      </c>
      <c r="G156" s="1" t="s">
        <v>3331</v>
      </c>
      <c r="H156" s="1" t="s">
        <v>3541</v>
      </c>
      <c r="I156" s="1">
        <v>72812.002792319996</v>
      </c>
      <c r="J156" s="1" t="s">
        <v>3542</v>
      </c>
      <c r="L156" s="1" t="str">
        <f>VLOOKUP(Table6[[#This Row],[Customer_id]],Table2[],5,FALSE)</f>
        <v>Current</v>
      </c>
      <c r="M156" s="1" t="e">
        <f>INDEX(Loan!D161:D455,MATCH(Table6[[#This Row],[Account Number]],Loan!B156:B455,0))</f>
        <v>#N/A</v>
      </c>
      <c r="N156" s="19">
        <f>INDEX(Table7[Date_of_transaction],MATCH(Table6[[#This Row],[Account Number]],Table7[Account Number],0))</f>
        <v>44427</v>
      </c>
      <c r="O156" s="1" t="str">
        <f>INDEX(Table7[Transaction type],MATCH(Table6[[#This Row],[Account Number]],Table7[Account Number],0))</f>
        <v>Money Transfer</v>
      </c>
      <c r="P156" s="20" t="str">
        <f>INDEX(Table7[Transaction Medium],MATCH(Table6[[#This Row],[Account Number]],Table7[Account Number],0))</f>
        <v>Internet Banking</v>
      </c>
      <c r="Q156" s="20"/>
    </row>
    <row r="157" spans="1:17" x14ac:dyDescent="0.25">
      <c r="A157" s="1" t="s">
        <v>868</v>
      </c>
      <c r="B157" s="2">
        <v>91234414</v>
      </c>
      <c r="C157" s="2" t="s">
        <v>869</v>
      </c>
      <c r="D157" s="4">
        <v>17312.25</v>
      </c>
      <c r="E157" s="1" t="s">
        <v>12</v>
      </c>
      <c r="F157" s="1" t="s">
        <v>870</v>
      </c>
      <c r="G157" s="1" t="s">
        <v>14</v>
      </c>
      <c r="H157" s="1" t="s">
        <v>871</v>
      </c>
      <c r="I157" s="1">
        <v>50689.752573600003</v>
      </c>
      <c r="J157" s="1" t="s">
        <v>872</v>
      </c>
      <c r="L157" s="1" t="str">
        <f>VLOOKUP(Table6[[#This Row],[Customer_id]],Table2[],5,FALSE)</f>
        <v>Joint</v>
      </c>
      <c r="M157" s="1" t="e">
        <f>INDEX(Loan!D162:D456,MATCH(Table6[[#This Row],[Account Number]],Loan!B157:B456,0))</f>
        <v>#N/A</v>
      </c>
      <c r="N157" s="19">
        <f>INDEX(Table7[Date_of_transaction],MATCH(Table6[[#This Row],[Account Number]],Table7[Account Number],0))</f>
        <v>44377</v>
      </c>
      <c r="O157" s="1" t="str">
        <f>INDEX(Table7[Transaction type],MATCH(Table6[[#This Row],[Account Number]],Table7[Account Number],0))</f>
        <v>Money Transfer</v>
      </c>
      <c r="P157" s="20" t="str">
        <f>INDEX(Table7[Transaction Medium],MATCH(Table6[[#This Row],[Account Number]],Table7[Account Number],0))</f>
        <v>Internet Banking</v>
      </c>
      <c r="Q157" s="20"/>
    </row>
    <row r="158" spans="1:17" x14ac:dyDescent="0.25">
      <c r="A158" s="1" t="s">
        <v>766</v>
      </c>
      <c r="B158" s="2">
        <v>827408332</v>
      </c>
      <c r="C158" s="2" t="s">
        <v>357</v>
      </c>
      <c r="D158" s="4">
        <v>35209.5</v>
      </c>
      <c r="E158" s="1" t="s">
        <v>12</v>
      </c>
      <c r="F158" s="1" t="s">
        <v>767</v>
      </c>
      <c r="G158" s="1" t="s">
        <v>14</v>
      </c>
      <c r="H158" s="1" t="s">
        <v>768</v>
      </c>
      <c r="I158" s="1">
        <v>155952.06867450001</v>
      </c>
      <c r="J158" s="1" t="s">
        <v>769</v>
      </c>
      <c r="L158" s="1" t="str">
        <f>VLOOKUP(Table6[[#This Row],[Customer_id]],Table2[],5,FALSE)</f>
        <v>Current</v>
      </c>
      <c r="M158" s="1" t="e">
        <f>INDEX(Loan!D163:D457,MATCH(Table6[[#This Row],[Account Number]],Loan!B158:B457,0))</f>
        <v>#N/A</v>
      </c>
      <c r="N158" s="19">
        <f>INDEX(Table7[Date_of_transaction],MATCH(Table6[[#This Row],[Account Number]],Table7[Account Number],0))</f>
        <v>44285</v>
      </c>
      <c r="O158" s="1" t="str">
        <f>INDEX(Table7[Transaction type],MATCH(Table6[[#This Row],[Account Number]],Table7[Account Number],0))</f>
        <v>Money Transfer</v>
      </c>
      <c r="P158" s="20" t="str">
        <f>INDEX(Table7[Transaction Medium],MATCH(Table6[[#This Row],[Account Number]],Table7[Account Number],0))</f>
        <v>Mobile</v>
      </c>
      <c r="Q158" s="20"/>
    </row>
    <row r="159" spans="1:17" x14ac:dyDescent="0.25">
      <c r="A159" s="1" t="s">
        <v>1720</v>
      </c>
      <c r="B159" s="2">
        <v>915295189</v>
      </c>
      <c r="C159" s="2" t="s">
        <v>606</v>
      </c>
      <c r="D159" s="4">
        <v>23886.75</v>
      </c>
      <c r="E159" s="1" t="s">
        <v>1094</v>
      </c>
      <c r="F159" s="1" t="s">
        <v>1721</v>
      </c>
      <c r="G159" s="1" t="s">
        <v>14</v>
      </c>
      <c r="H159" s="1" t="s">
        <v>1722</v>
      </c>
      <c r="I159" s="1">
        <v>11453.319727849999</v>
      </c>
      <c r="J159" s="1" t="s">
        <v>1723</v>
      </c>
      <c r="L159" s="1" t="str">
        <f>VLOOKUP(Table6[[#This Row],[Customer_id]],Table2[],5,FALSE)</f>
        <v>Domiciliary</v>
      </c>
      <c r="M159" s="1" t="e">
        <f>INDEX(Loan!D164:D458,MATCH(Table6[[#This Row],[Account Number]],Loan!B159:B458,0))</f>
        <v>#N/A</v>
      </c>
      <c r="N159" s="19">
        <f>INDEX(Table7[Date_of_transaction],MATCH(Table6[[#This Row],[Account Number]],Table7[Account Number],0))</f>
        <v>44665</v>
      </c>
      <c r="O159" s="1" t="str">
        <f>INDEX(Table7[Transaction type],MATCH(Table6[[#This Row],[Account Number]],Table7[Account Number],0))</f>
        <v>Cash Withdrawal</v>
      </c>
      <c r="P159" s="20" t="str">
        <f>INDEX(Table7[Transaction Medium],MATCH(Table6[[#This Row],[Account Number]],Table7[Account Number],0))</f>
        <v>ATM</v>
      </c>
      <c r="Q159" s="20"/>
    </row>
    <row r="160" spans="1:17" x14ac:dyDescent="0.25">
      <c r="A160" s="1" t="s">
        <v>3841</v>
      </c>
      <c r="B160" s="2">
        <v>264313658</v>
      </c>
      <c r="C160" s="2" t="s">
        <v>255</v>
      </c>
      <c r="D160" s="4">
        <v>25347.75</v>
      </c>
      <c r="E160" s="1" t="s">
        <v>1094</v>
      </c>
      <c r="F160" s="1" t="s">
        <v>115</v>
      </c>
      <c r="G160" s="1" t="s">
        <v>3820</v>
      </c>
      <c r="H160" s="1" t="s">
        <v>3842</v>
      </c>
      <c r="I160" s="1">
        <v>35321.591289600001</v>
      </c>
      <c r="J160" s="1" t="s">
        <v>3843</v>
      </c>
      <c r="L160" s="1" t="str">
        <f>VLOOKUP(Table6[[#This Row],[Customer_id]],Table2[],5,FALSE)</f>
        <v>Corporate</v>
      </c>
      <c r="M160" s="1" t="e">
        <f>INDEX(Loan!D165:D459,MATCH(Table6[[#This Row],[Account Number]],Loan!B160:B459,0))</f>
        <v>#N/A</v>
      </c>
      <c r="N160" s="19">
        <f>INDEX(Table7[Date_of_transaction],MATCH(Table6[[#This Row],[Account Number]],Table7[Account Number],0))</f>
        <v>44212</v>
      </c>
      <c r="O160" s="1" t="str">
        <f>INDEX(Table7[Transaction type],MATCH(Table6[[#This Row],[Account Number]],Table7[Account Number],0))</f>
        <v>Online Payment</v>
      </c>
      <c r="P160" s="20" t="str">
        <f>INDEX(Table7[Transaction Medium],MATCH(Table6[[#This Row],[Account Number]],Table7[Account Number],0))</f>
        <v>Internet Banking</v>
      </c>
      <c r="Q160" s="20"/>
    </row>
    <row r="161" spans="1:17" x14ac:dyDescent="0.25">
      <c r="A161" s="1" t="s">
        <v>2079</v>
      </c>
      <c r="B161" s="2">
        <v>839479823</v>
      </c>
      <c r="C161" s="2" t="s">
        <v>498</v>
      </c>
      <c r="D161" s="4">
        <v>37766.25</v>
      </c>
      <c r="E161" s="1" t="s">
        <v>1094</v>
      </c>
      <c r="F161" s="1" t="s">
        <v>1016</v>
      </c>
      <c r="G161" s="1" t="s">
        <v>1964</v>
      </c>
      <c r="H161" s="1" t="s">
        <v>2080</v>
      </c>
      <c r="I161" s="1">
        <v>45959.545031399997</v>
      </c>
      <c r="J161" s="1" t="s">
        <v>2081</v>
      </c>
      <c r="L161" s="1" t="str">
        <f>VLOOKUP(Table6[[#This Row],[Customer_id]],Table2[],5,FALSE)</f>
        <v>Joint</v>
      </c>
      <c r="M161" s="1" t="e">
        <f>INDEX(Loan!D166:D460,MATCH(Table6[[#This Row],[Account Number]],Loan!B161:B460,0))</f>
        <v>#N/A</v>
      </c>
      <c r="N161" s="19">
        <f>INDEX(Table7[Date_of_transaction],MATCH(Table6[[#This Row],[Account Number]],Table7[Account Number],0))</f>
        <v>44682</v>
      </c>
      <c r="O161" s="1" t="str">
        <f>INDEX(Table7[Transaction type],MATCH(Table6[[#This Row],[Account Number]],Table7[Account Number],0))</f>
        <v>Checks</v>
      </c>
      <c r="P161" s="20" t="str">
        <f>INDEX(Table7[Transaction Medium],MATCH(Table6[[#This Row],[Account Number]],Table7[Account Number],0))</f>
        <v>Bank</v>
      </c>
      <c r="Q161" s="20"/>
    </row>
    <row r="162" spans="1:17" x14ac:dyDescent="0.25">
      <c r="A162" s="1" t="s">
        <v>7921</v>
      </c>
      <c r="B162" s="2">
        <v>442469731</v>
      </c>
      <c r="C162" s="2" t="s">
        <v>245</v>
      </c>
      <c r="D162" s="4">
        <v>19503.75</v>
      </c>
      <c r="E162" s="1" t="s">
        <v>12</v>
      </c>
      <c r="F162" s="1" t="s">
        <v>305</v>
      </c>
      <c r="G162" s="1" t="s">
        <v>3583</v>
      </c>
      <c r="H162" s="1" t="s">
        <v>7922</v>
      </c>
      <c r="I162" s="1">
        <v>73548.468787499995</v>
      </c>
      <c r="J162" s="1" t="s">
        <v>7923</v>
      </c>
      <c r="L162" s="1" t="str">
        <f>VLOOKUP(Table6[[#This Row],[Customer_id]],Table2[],5,FALSE)</f>
        <v>Domiciliary</v>
      </c>
      <c r="M162" s="1" t="e">
        <f>INDEX(Loan!D167:D461,MATCH(Table6[[#This Row],[Account Number]],Loan!B162:B461,0))</f>
        <v>#N/A</v>
      </c>
      <c r="N162" s="19">
        <f>INDEX(Table7[Date_of_transaction],MATCH(Table6[[#This Row],[Account Number]],Table7[Account Number],0))</f>
        <v>44231</v>
      </c>
      <c r="O162" s="1" t="str">
        <f>INDEX(Table7[Transaction type],MATCH(Table6[[#This Row],[Account Number]],Table7[Account Number],0))</f>
        <v>Online Payment</v>
      </c>
      <c r="P162" s="20" t="str">
        <f>INDEX(Table7[Transaction Medium],MATCH(Table6[[#This Row],[Account Number]],Table7[Account Number],0))</f>
        <v>Mobile</v>
      </c>
      <c r="Q162" s="20"/>
    </row>
    <row r="163" spans="1:17" x14ac:dyDescent="0.25">
      <c r="A163" s="1" t="s">
        <v>7914</v>
      </c>
      <c r="B163" s="2">
        <v>844402774</v>
      </c>
      <c r="C163" s="2" t="s">
        <v>380</v>
      </c>
      <c r="D163" s="4">
        <v>14390.25</v>
      </c>
      <c r="E163" s="1" t="s">
        <v>12</v>
      </c>
      <c r="F163" s="1" t="s">
        <v>1004</v>
      </c>
      <c r="G163" s="1" t="s">
        <v>3583</v>
      </c>
      <c r="H163" s="1" t="s">
        <v>7915</v>
      </c>
      <c r="I163" s="1">
        <v>109531.6294131</v>
      </c>
      <c r="J163" s="1" t="s">
        <v>3123</v>
      </c>
      <c r="L163" s="1" t="str">
        <f>VLOOKUP(Table6[[#This Row],[Customer_id]],Table2[],5,FALSE)</f>
        <v>Domiciliary</v>
      </c>
      <c r="M163" s="1" t="str">
        <f>INDEX(Loan!D168:D462,MATCH(Table6[[#This Row],[Account Number]],Loan!B163:B462,0))</f>
        <v>N2984164009</v>
      </c>
      <c r="N163" s="19">
        <f>INDEX(Table7[Date_of_transaction],MATCH(Table6[[#This Row],[Account Number]],Table7[Account Number],0))</f>
        <v>44230</v>
      </c>
      <c r="O163" s="1" t="str">
        <f>INDEX(Table7[Transaction type],MATCH(Table6[[#This Row],[Account Number]],Table7[Account Number],0))</f>
        <v>Loan Payment</v>
      </c>
      <c r="P163" s="20" t="str">
        <f>INDEX(Table7[Transaction Medium],MATCH(Table6[[#This Row],[Account Number]],Table7[Account Number],0))</f>
        <v>ACH</v>
      </c>
      <c r="Q163" s="20"/>
    </row>
    <row r="164" spans="1:17" x14ac:dyDescent="0.25">
      <c r="A164" s="1" t="s">
        <v>6287</v>
      </c>
      <c r="B164" s="2">
        <v>271461401</v>
      </c>
      <c r="C164" s="2" t="s">
        <v>573</v>
      </c>
      <c r="D164" s="4">
        <v>26808.75</v>
      </c>
      <c r="E164" s="1" t="s">
        <v>12</v>
      </c>
      <c r="F164" s="1" t="s">
        <v>135</v>
      </c>
      <c r="G164" s="1" t="s">
        <v>4099</v>
      </c>
      <c r="H164" s="1" t="s">
        <v>6288</v>
      </c>
      <c r="I164" s="1">
        <v>51039.096191999997</v>
      </c>
      <c r="J164" s="1" t="s">
        <v>6289</v>
      </c>
      <c r="L164" s="1" t="str">
        <f>VLOOKUP(Table6[[#This Row],[Customer_id]],Table2[],5,FALSE)</f>
        <v>Corporate</v>
      </c>
      <c r="M164" s="1" t="e">
        <f>INDEX(Loan!D169:D463,MATCH(Table6[[#This Row],[Account Number]],Loan!B164:B463,0))</f>
        <v>#N/A</v>
      </c>
      <c r="N164" s="19">
        <f>INDEX(Table7[Date_of_transaction],MATCH(Table6[[#This Row],[Account Number]],Table7[Account Number],0))</f>
        <v>44555</v>
      </c>
      <c r="O164" s="1" t="str">
        <f>INDEX(Table7[Transaction type],MATCH(Table6[[#This Row],[Account Number]],Table7[Account Number],0))</f>
        <v>Checks</v>
      </c>
      <c r="P164" s="20" t="str">
        <f>INDEX(Table7[Transaction Medium],MATCH(Table6[[#This Row],[Account Number]],Table7[Account Number],0))</f>
        <v>Informal Services</v>
      </c>
      <c r="Q164" s="20"/>
    </row>
    <row r="165" spans="1:17" x14ac:dyDescent="0.25">
      <c r="A165" s="1" t="s">
        <v>7361</v>
      </c>
      <c r="B165" s="2">
        <v>367977355</v>
      </c>
      <c r="C165" s="2" t="s">
        <v>154</v>
      </c>
      <c r="D165" s="4">
        <v>29730.75</v>
      </c>
      <c r="E165" s="1" t="s">
        <v>12</v>
      </c>
      <c r="F165" s="1" t="s">
        <v>825</v>
      </c>
      <c r="G165" s="1" t="s">
        <v>4058</v>
      </c>
      <c r="H165" s="1" t="s">
        <v>7362</v>
      </c>
      <c r="I165" s="1">
        <v>379901.31624503998</v>
      </c>
      <c r="J165" s="1" t="s">
        <v>7363</v>
      </c>
      <c r="L165" s="1" t="str">
        <f>VLOOKUP(Table6[[#This Row],[Customer_id]],Table2[],5,FALSE)</f>
        <v>Domiciliary</v>
      </c>
      <c r="M165" s="1" t="e">
        <f>INDEX(Loan!D170:D464,MATCH(Table6[[#This Row],[Account Number]],Loan!B165:B464,0))</f>
        <v>#N/A</v>
      </c>
      <c r="N165" s="19">
        <f>INDEX(Table7[Date_of_transaction],MATCH(Table6[[#This Row],[Account Number]],Table7[Account Number],0))</f>
        <v>44431</v>
      </c>
      <c r="O165" s="1" t="str">
        <f>INDEX(Table7[Transaction type],MATCH(Table6[[#This Row],[Account Number]],Table7[Account Number],0))</f>
        <v>Cash Withdrawal</v>
      </c>
      <c r="P165" s="20" t="str">
        <f>INDEX(Table7[Transaction Medium],MATCH(Table6[[#This Row],[Account Number]],Table7[Account Number],0))</f>
        <v>Bank</v>
      </c>
      <c r="Q165" s="20"/>
    </row>
    <row r="166" spans="1:17" x14ac:dyDescent="0.25">
      <c r="A166" s="1" t="s">
        <v>2399</v>
      </c>
      <c r="B166" s="2">
        <v>659116764</v>
      </c>
      <c r="C166" s="2" t="s">
        <v>212</v>
      </c>
      <c r="D166" s="4">
        <v>24252</v>
      </c>
      <c r="E166" s="1" t="s">
        <v>12</v>
      </c>
      <c r="F166" s="1" t="s">
        <v>2278</v>
      </c>
      <c r="G166" s="1" t="s">
        <v>1964</v>
      </c>
      <c r="H166" s="1" t="s">
        <v>2400</v>
      </c>
      <c r="I166" s="1">
        <v>436704.84290400002</v>
      </c>
      <c r="J166" s="1" t="s">
        <v>2401</v>
      </c>
      <c r="L166" s="1" t="str">
        <f>VLOOKUP(Table6[[#This Row],[Customer_id]],Table2[],5,FALSE)</f>
        <v>Savings</v>
      </c>
      <c r="M166" s="1" t="e">
        <f>INDEX(Loan!D171:D465,MATCH(Table6[[#This Row],[Account Number]],Loan!B166:B465,0))</f>
        <v>#N/A</v>
      </c>
      <c r="N166" s="19">
        <f>INDEX(Table7[Date_of_transaction],MATCH(Table6[[#This Row],[Account Number]],Table7[Account Number],0))</f>
        <v>44370</v>
      </c>
      <c r="O166" s="1" t="str">
        <f>INDEX(Table7[Transaction type],MATCH(Table6[[#This Row],[Account Number]],Table7[Account Number],0))</f>
        <v>Money Deposit</v>
      </c>
      <c r="P166" s="20" t="str">
        <f>INDEX(Table7[Transaction Medium],MATCH(Table6[[#This Row],[Account Number]],Table7[Account Number],0))</f>
        <v>Bank</v>
      </c>
      <c r="Q166" s="20"/>
    </row>
    <row r="167" spans="1:17" x14ac:dyDescent="0.25">
      <c r="A167" s="1" t="s">
        <v>293</v>
      </c>
      <c r="B167" s="2">
        <v>17757953</v>
      </c>
      <c r="C167" s="2" t="s">
        <v>11</v>
      </c>
      <c r="D167" s="4">
        <v>36305.25</v>
      </c>
      <c r="E167" s="1" t="s">
        <v>12</v>
      </c>
      <c r="F167" s="1" t="s">
        <v>294</v>
      </c>
      <c r="G167" s="1" t="s">
        <v>14</v>
      </c>
      <c r="H167" s="1" t="s">
        <v>295</v>
      </c>
      <c r="I167" s="1">
        <v>124971.74335800001</v>
      </c>
      <c r="J167" s="1" t="s">
        <v>296</v>
      </c>
      <c r="L167" s="1" t="str">
        <f>VLOOKUP(Table6[[#This Row],[Customer_id]],Table2[],5,FALSE)</f>
        <v>Savings</v>
      </c>
      <c r="M167" s="1" t="e">
        <f>INDEX(Loan!D172:D466,MATCH(Table6[[#This Row],[Account Number]],Loan!B167:B466,0))</f>
        <v>#N/A</v>
      </c>
      <c r="N167" s="19">
        <f>INDEX(Table7[Date_of_transaction],MATCH(Table6[[#This Row],[Account Number]],Table7[Account Number],0))</f>
        <v>44261</v>
      </c>
      <c r="O167" s="1" t="str">
        <f>INDEX(Table7[Transaction type],MATCH(Table6[[#This Row],[Account Number]],Table7[Account Number],0))</f>
        <v>Money Transfer</v>
      </c>
      <c r="P167" s="20" t="str">
        <f>INDEX(Table7[Transaction Medium],MATCH(Table6[[#This Row],[Account Number]],Table7[Account Number],0))</f>
        <v>Internet Banking</v>
      </c>
      <c r="Q167" s="20"/>
    </row>
    <row r="168" spans="1:17" x14ac:dyDescent="0.25">
      <c r="A168" s="1" t="s">
        <v>8188</v>
      </c>
      <c r="B168" s="2">
        <v>335764779</v>
      </c>
      <c r="C168" s="2" t="s">
        <v>162</v>
      </c>
      <c r="D168" s="4">
        <v>15851.25</v>
      </c>
      <c r="E168" s="1" t="s">
        <v>12</v>
      </c>
      <c r="F168" s="1" t="s">
        <v>1517</v>
      </c>
      <c r="G168" s="1" t="s">
        <v>3331</v>
      </c>
      <c r="H168" s="1" t="s">
        <v>8189</v>
      </c>
      <c r="I168" s="1">
        <v>181221.48926783999</v>
      </c>
      <c r="J168" s="1" t="s">
        <v>8190</v>
      </c>
      <c r="L168" s="1" t="str">
        <f>VLOOKUP(Table6[[#This Row],[Customer_id]],Table2[],5,FALSE)</f>
        <v>Corporate</v>
      </c>
      <c r="M168" s="1" t="e">
        <f>INDEX(Loan!D173:D467,MATCH(Table6[[#This Row],[Account Number]],Loan!B168:B467,0))</f>
        <v>#N/A</v>
      </c>
      <c r="N168" s="19">
        <f>INDEX(Table7[Date_of_transaction],MATCH(Table6[[#This Row],[Account Number]],Table7[Account Number],0))</f>
        <v>44343</v>
      </c>
      <c r="O168" s="1" t="str">
        <f>INDEX(Table7[Transaction type],MATCH(Table6[[#This Row],[Account Number]],Table7[Account Number],0))</f>
        <v>Cash Withdrawal</v>
      </c>
      <c r="P168" s="20" t="str">
        <f>INDEX(Table7[Transaction Medium],MATCH(Table6[[#This Row],[Account Number]],Table7[Account Number],0))</f>
        <v>ATM</v>
      </c>
      <c r="Q168" s="20"/>
    </row>
    <row r="169" spans="1:17" x14ac:dyDescent="0.25">
      <c r="A169" s="1" t="s">
        <v>8556</v>
      </c>
      <c r="B169" s="2">
        <v>782716076</v>
      </c>
      <c r="C169" s="2" t="s">
        <v>335</v>
      </c>
      <c r="D169" s="4">
        <v>19869</v>
      </c>
      <c r="E169" s="1" t="s">
        <v>12</v>
      </c>
      <c r="F169" s="1" t="s">
        <v>2501</v>
      </c>
      <c r="G169" s="1" t="s">
        <v>2773</v>
      </c>
      <c r="H169" s="1" t="s">
        <v>8557</v>
      </c>
      <c r="I169" s="1">
        <v>69584.308166400006</v>
      </c>
      <c r="J169" s="1" t="s">
        <v>8558</v>
      </c>
      <c r="L169" s="1" t="str">
        <f>VLOOKUP(Table6[[#This Row],[Customer_id]],Table2[],5,FALSE)</f>
        <v>Corporate</v>
      </c>
      <c r="M169" s="1" t="e">
        <f>INDEX(Loan!D174:D468,MATCH(Table6[[#This Row],[Account Number]],Loan!B169:B468,0))</f>
        <v>#N/A</v>
      </c>
      <c r="N169" s="19">
        <f>INDEX(Table7[Date_of_transaction],MATCH(Table6[[#This Row],[Account Number]],Table7[Account Number],0))</f>
        <v>44213</v>
      </c>
      <c r="O169" s="1" t="str">
        <f>INDEX(Table7[Transaction type],MATCH(Table6[[#This Row],[Account Number]],Table7[Account Number],0))</f>
        <v>Money Deposit</v>
      </c>
      <c r="P169" s="20" t="str">
        <f>INDEX(Table7[Transaction Medium],MATCH(Table6[[#This Row],[Account Number]],Table7[Account Number],0))</f>
        <v>ATM</v>
      </c>
      <c r="Q169" s="20"/>
    </row>
    <row r="170" spans="1:17" x14ac:dyDescent="0.25">
      <c r="A170" s="1" t="s">
        <v>2763</v>
      </c>
      <c r="B170" s="2">
        <v>334726039</v>
      </c>
      <c r="C170" s="2" t="s">
        <v>143</v>
      </c>
      <c r="D170" s="4">
        <v>34479</v>
      </c>
      <c r="E170" s="1" t="s">
        <v>12</v>
      </c>
      <c r="F170" s="1" t="s">
        <v>818</v>
      </c>
      <c r="G170" s="1" t="s">
        <v>1964</v>
      </c>
      <c r="H170" s="1" t="s">
        <v>2764</v>
      </c>
      <c r="I170" s="1">
        <v>94169.160597599999</v>
      </c>
      <c r="J170" s="1" t="s">
        <v>2765</v>
      </c>
      <c r="L170" s="1" t="str">
        <f>VLOOKUP(Table6[[#This Row],[Customer_id]],Table2[],5,FALSE)</f>
        <v>Savings</v>
      </c>
      <c r="M170" s="1" t="e">
        <f>INDEX(Loan!D175:D469,MATCH(Table6[[#This Row],[Account Number]],Loan!B170:B469,0))</f>
        <v>#N/A</v>
      </c>
      <c r="N170" s="19">
        <f>INDEX(Table7[Date_of_transaction],MATCH(Table6[[#This Row],[Account Number]],Table7[Account Number],0))</f>
        <v>44401</v>
      </c>
      <c r="O170" s="1" t="str">
        <f>INDEX(Table7[Transaction type],MATCH(Table6[[#This Row],[Account Number]],Table7[Account Number],0))</f>
        <v>Money Deposit</v>
      </c>
      <c r="P170" s="20" t="str">
        <f>INDEX(Table7[Transaction Medium],MATCH(Table6[[#This Row],[Account Number]],Table7[Account Number],0))</f>
        <v>Bank</v>
      </c>
      <c r="Q170" s="20"/>
    </row>
    <row r="171" spans="1:17" x14ac:dyDescent="0.25">
      <c r="A171" s="1" t="s">
        <v>7911</v>
      </c>
      <c r="B171" s="2">
        <v>645106187</v>
      </c>
      <c r="C171" s="2" t="s">
        <v>268</v>
      </c>
      <c r="D171" s="4">
        <v>17677.5</v>
      </c>
      <c r="E171" s="1" t="s">
        <v>12</v>
      </c>
      <c r="F171" s="1" t="s">
        <v>63</v>
      </c>
      <c r="G171" s="1" t="s">
        <v>3583</v>
      </c>
      <c r="H171" s="1" t="s">
        <v>7912</v>
      </c>
      <c r="I171" s="1">
        <v>396615.01209749997</v>
      </c>
      <c r="J171" s="1" t="s">
        <v>7913</v>
      </c>
      <c r="L171" s="1" t="str">
        <f>VLOOKUP(Table6[[#This Row],[Customer_id]],Table2[],5,FALSE)</f>
        <v>Joint</v>
      </c>
      <c r="M171" s="1" t="e">
        <f>INDEX(Loan!D176:D470,MATCH(Table6[[#This Row],[Account Number]],Loan!B171:B470,0))</f>
        <v>#N/A</v>
      </c>
      <c r="N171" s="19">
        <f>INDEX(Table7[Date_of_transaction],MATCH(Table6[[#This Row],[Account Number]],Table7[Account Number],0))</f>
        <v>44639</v>
      </c>
      <c r="O171" s="1" t="str">
        <f>INDEX(Table7[Transaction type],MATCH(Table6[[#This Row],[Account Number]],Table7[Account Number],0))</f>
        <v>Money Transfer</v>
      </c>
      <c r="P171" s="20" t="str">
        <f>INDEX(Table7[Transaction Medium],MATCH(Table6[[#This Row],[Account Number]],Table7[Account Number],0))</f>
        <v>Mobile</v>
      </c>
      <c r="Q171" s="20"/>
    </row>
    <row r="172" spans="1:17" x14ac:dyDescent="0.25">
      <c r="A172" s="1" t="s">
        <v>1040</v>
      </c>
      <c r="B172" s="2">
        <v>929048698</v>
      </c>
      <c r="C172" s="2" t="s">
        <v>389</v>
      </c>
      <c r="D172" s="4">
        <v>29365.5</v>
      </c>
      <c r="E172" s="1" t="s">
        <v>12</v>
      </c>
      <c r="F172" s="1" t="s">
        <v>814</v>
      </c>
      <c r="G172" s="1" t="s">
        <v>14</v>
      </c>
      <c r="H172" s="1" t="s">
        <v>1041</v>
      </c>
      <c r="I172" s="1">
        <v>46306.063339200002</v>
      </c>
      <c r="J172" s="1" t="s">
        <v>1042</v>
      </c>
      <c r="L172" s="1" t="str">
        <f>VLOOKUP(Table6[[#This Row],[Customer_id]],Table2[],5,FALSE)</f>
        <v>Domiciliary</v>
      </c>
      <c r="M172" s="1" t="e">
        <f>INDEX(Loan!D177:D471,MATCH(Table6[[#This Row],[Account Number]],Loan!B172:B471,0))</f>
        <v>#N/A</v>
      </c>
      <c r="N172" s="19">
        <f>INDEX(Table7[Date_of_transaction],MATCH(Table6[[#This Row],[Account Number]],Table7[Account Number],0))</f>
        <v>44660</v>
      </c>
      <c r="O172" s="1" t="str">
        <f>INDEX(Table7[Transaction type],MATCH(Table6[[#This Row],[Account Number]],Table7[Account Number],0))</f>
        <v>Money Transfer</v>
      </c>
      <c r="P172" s="20" t="str">
        <f>INDEX(Table7[Transaction Medium],MATCH(Table6[[#This Row],[Account Number]],Table7[Account Number],0))</f>
        <v>Mobile</v>
      </c>
      <c r="Q172" s="20"/>
    </row>
    <row r="173" spans="1:17" x14ac:dyDescent="0.25">
      <c r="A173" s="1" t="s">
        <v>4226</v>
      </c>
      <c r="B173" s="2">
        <v>74500001</v>
      </c>
      <c r="C173" s="2" t="s">
        <v>573</v>
      </c>
      <c r="D173" s="4">
        <v>26808.75</v>
      </c>
      <c r="E173" s="1" t="s">
        <v>1094</v>
      </c>
      <c r="F173" s="1" t="s">
        <v>29</v>
      </c>
      <c r="G173" s="1" t="s">
        <v>4066</v>
      </c>
      <c r="H173" s="1" t="s">
        <v>4227</v>
      </c>
      <c r="I173" s="1">
        <v>334543.48484699999</v>
      </c>
      <c r="J173" s="1" t="s">
        <v>4228</v>
      </c>
      <c r="L173" s="1" t="str">
        <f>VLOOKUP(Table6[[#This Row],[Customer_id]],Table2[],5,FALSE)</f>
        <v>Current</v>
      </c>
      <c r="M173" s="1" t="e">
        <f>INDEX(Loan!D178:D472,MATCH(Table6[[#This Row],[Account Number]],Loan!B173:B472,0))</f>
        <v>#N/A</v>
      </c>
      <c r="N173" s="19">
        <f>INDEX(Table7[Date_of_transaction],MATCH(Table6[[#This Row],[Account Number]],Table7[Account Number],0))</f>
        <v>44308</v>
      </c>
      <c r="O173" s="1" t="str">
        <f>INDEX(Table7[Transaction type],MATCH(Table6[[#This Row],[Account Number]],Table7[Account Number],0))</f>
        <v>Cash Withdrawal</v>
      </c>
      <c r="P173" s="20" t="str">
        <f>INDEX(Table7[Transaction Medium],MATCH(Table6[[#This Row],[Account Number]],Table7[Account Number],0))</f>
        <v>Bank</v>
      </c>
      <c r="Q173" s="20"/>
    </row>
    <row r="174" spans="1:17" x14ac:dyDescent="0.25">
      <c r="A174" s="1" t="s">
        <v>5855</v>
      </c>
      <c r="B174" s="2">
        <v>613372091</v>
      </c>
      <c r="C174" s="2" t="s">
        <v>221</v>
      </c>
      <c r="D174" s="4">
        <v>33748.5</v>
      </c>
      <c r="E174" s="1" t="s">
        <v>12</v>
      </c>
      <c r="F174" s="1" t="s">
        <v>88</v>
      </c>
      <c r="G174" s="1" t="s">
        <v>4066</v>
      </c>
      <c r="H174" s="1" t="s">
        <v>5856</v>
      </c>
      <c r="I174" s="1">
        <v>339792.03829619999</v>
      </c>
      <c r="J174" s="1" t="s">
        <v>5857</v>
      </c>
      <c r="L174" s="1" t="str">
        <f>VLOOKUP(Table6[[#This Row],[Customer_id]],Table2[],5,FALSE)</f>
        <v>Joint</v>
      </c>
      <c r="M174" s="1" t="e">
        <f>INDEX(Loan!D179:D473,MATCH(Table6[[#This Row],[Account Number]],Loan!B174:B473,0))</f>
        <v>#N/A</v>
      </c>
      <c r="N174" s="19">
        <f>INDEX(Table7[Date_of_transaction],MATCH(Table6[[#This Row],[Account Number]],Table7[Account Number],0))</f>
        <v>44494</v>
      </c>
      <c r="O174" s="1" t="str">
        <f>INDEX(Table7[Transaction type],MATCH(Table6[[#This Row],[Account Number]],Table7[Account Number],0))</f>
        <v>Money Transfer</v>
      </c>
      <c r="P174" s="20" t="str">
        <f>INDEX(Table7[Transaction Medium],MATCH(Table6[[#This Row],[Account Number]],Table7[Account Number],0))</f>
        <v>Mobile</v>
      </c>
      <c r="Q174" s="20"/>
    </row>
    <row r="175" spans="1:17" x14ac:dyDescent="0.25">
      <c r="A175" s="1" t="s">
        <v>1130</v>
      </c>
      <c r="B175" s="2">
        <v>914643280</v>
      </c>
      <c r="C175" s="2" t="s">
        <v>189</v>
      </c>
      <c r="D175" s="4">
        <v>22425.75</v>
      </c>
      <c r="E175" s="1" t="s">
        <v>1094</v>
      </c>
      <c r="F175" s="1" t="s">
        <v>340</v>
      </c>
      <c r="G175" s="1" t="s">
        <v>14</v>
      </c>
      <c r="H175" s="1" t="s">
        <v>1131</v>
      </c>
      <c r="I175" s="1">
        <v>617937.22791360004</v>
      </c>
      <c r="J175" s="1" t="s">
        <v>1132</v>
      </c>
      <c r="L175" s="1" t="str">
        <f>VLOOKUP(Table6[[#This Row],[Customer_id]],Table2[],5,FALSE)</f>
        <v>Domiciliary</v>
      </c>
      <c r="M175" s="1" t="e">
        <f>INDEX(Loan!D180:D474,MATCH(Table6[[#This Row],[Account Number]],Loan!B175:B474,0))</f>
        <v>#N/A</v>
      </c>
      <c r="N175" s="19">
        <f>INDEX(Table7[Date_of_transaction],MATCH(Table6[[#This Row],[Account Number]],Table7[Account Number],0))</f>
        <v>44305</v>
      </c>
      <c r="O175" s="1" t="str">
        <f>INDEX(Table7[Transaction type],MATCH(Table6[[#This Row],[Account Number]],Table7[Account Number],0))</f>
        <v>Cash Withdrawal</v>
      </c>
      <c r="P175" s="20" t="str">
        <f>INDEX(Table7[Transaction Medium],MATCH(Table6[[#This Row],[Account Number]],Table7[Account Number],0))</f>
        <v>ATM</v>
      </c>
      <c r="Q175" s="20"/>
    </row>
    <row r="176" spans="1:17" x14ac:dyDescent="0.25">
      <c r="A176" s="1" t="s">
        <v>6713</v>
      </c>
      <c r="B176" s="2">
        <v>935754456</v>
      </c>
      <c r="C176" s="2" t="s">
        <v>194</v>
      </c>
      <c r="D176" s="4">
        <v>30826.5</v>
      </c>
      <c r="E176" s="1" t="s">
        <v>12</v>
      </c>
      <c r="F176" s="1" t="s">
        <v>361</v>
      </c>
      <c r="G176" s="1" t="s">
        <v>4062</v>
      </c>
      <c r="H176" s="1" t="s">
        <v>6714</v>
      </c>
      <c r="I176" s="1">
        <v>182541.02449400999</v>
      </c>
      <c r="J176" s="1" t="s">
        <v>6715</v>
      </c>
      <c r="L176" s="1" t="str">
        <f>VLOOKUP(Table6[[#This Row],[Customer_id]],Table2[],5,FALSE)</f>
        <v>Domiciliary</v>
      </c>
      <c r="M176" s="1" t="e">
        <f>INDEX(Loan!D181:D475,MATCH(Table6[[#This Row],[Account Number]],Loan!B176:B475,0))</f>
        <v>#N/A</v>
      </c>
      <c r="N176" s="19">
        <f>INDEX(Table7[Date_of_transaction],MATCH(Table6[[#This Row],[Account Number]],Table7[Account Number],0))</f>
        <v>44483</v>
      </c>
      <c r="O176" s="1" t="str">
        <f>INDEX(Table7[Transaction type],MATCH(Table6[[#This Row],[Account Number]],Table7[Account Number],0))</f>
        <v>Money Transfer</v>
      </c>
      <c r="P176" s="20" t="str">
        <f>INDEX(Table7[Transaction Medium],MATCH(Table6[[#This Row],[Account Number]],Table7[Account Number],0))</f>
        <v>Bank</v>
      </c>
      <c r="Q176" s="20"/>
    </row>
    <row r="177" spans="1:17" x14ac:dyDescent="0.25">
      <c r="A177" s="1" t="s">
        <v>7056</v>
      </c>
      <c r="B177" s="2">
        <v>346107344</v>
      </c>
      <c r="C177" s="2" t="s">
        <v>77</v>
      </c>
      <c r="D177" s="4">
        <v>23521.5</v>
      </c>
      <c r="E177" s="1" t="s">
        <v>12</v>
      </c>
      <c r="F177" s="1" t="s">
        <v>654</v>
      </c>
      <c r="G177" s="1" t="s">
        <v>4088</v>
      </c>
      <c r="H177" s="1" t="s">
        <v>7057</v>
      </c>
      <c r="I177" s="1">
        <v>136734.99840000001</v>
      </c>
      <c r="J177" s="1" t="s">
        <v>7058</v>
      </c>
      <c r="L177" s="1" t="str">
        <f>VLOOKUP(Table6[[#This Row],[Customer_id]],Table2[],5,FALSE)</f>
        <v>Corporate</v>
      </c>
      <c r="M177" s="1" t="e">
        <f>INDEX(Loan!D182:D476,MATCH(Table6[[#This Row],[Account Number]],Loan!B177:B476,0))</f>
        <v>#N/A</v>
      </c>
      <c r="N177" s="19">
        <f>INDEX(Table7[Date_of_transaction],MATCH(Table6[[#This Row],[Account Number]],Table7[Account Number],0))</f>
        <v>44636</v>
      </c>
      <c r="O177" s="1" t="str">
        <f>INDEX(Table7[Transaction type],MATCH(Table6[[#This Row],[Account Number]],Table7[Account Number],0))</f>
        <v>Money Transfer</v>
      </c>
      <c r="P177" s="20" t="str">
        <f>INDEX(Table7[Transaction Medium],MATCH(Table6[[#This Row],[Account Number]],Table7[Account Number],0))</f>
        <v>Mobile</v>
      </c>
      <c r="Q177" s="20"/>
    </row>
    <row r="178" spans="1:17" x14ac:dyDescent="0.25">
      <c r="A178" s="1" t="s">
        <v>8585</v>
      </c>
      <c r="B178" s="2">
        <v>500212612</v>
      </c>
      <c r="C178" s="2" t="s">
        <v>180</v>
      </c>
      <c r="D178" s="4">
        <v>35940</v>
      </c>
      <c r="E178" s="1" t="s">
        <v>12</v>
      </c>
      <c r="F178" s="1" t="s">
        <v>24</v>
      </c>
      <c r="G178" s="1" t="s">
        <v>2773</v>
      </c>
      <c r="H178" s="1" t="s">
        <v>8586</v>
      </c>
      <c r="I178" s="1">
        <v>163640.87631359999</v>
      </c>
      <c r="J178" s="1" t="s">
        <v>8587</v>
      </c>
      <c r="L178" s="1" t="str">
        <f>VLOOKUP(Table6[[#This Row],[Customer_id]],Table2[],5,FALSE)</f>
        <v>Savings</v>
      </c>
      <c r="M178" s="1" t="e">
        <f>INDEX(Loan!D183:D477,MATCH(Table6[[#This Row],[Account Number]],Loan!B178:B477,0))</f>
        <v>#N/A</v>
      </c>
      <c r="N178" s="19">
        <f>INDEX(Table7[Date_of_transaction],MATCH(Table6[[#This Row],[Account Number]],Table7[Account Number],0))</f>
        <v>44252</v>
      </c>
      <c r="O178" s="1" t="str">
        <f>INDEX(Table7[Transaction type],MATCH(Table6[[#This Row],[Account Number]],Table7[Account Number],0))</f>
        <v>Money Transfer</v>
      </c>
      <c r="P178" s="20" t="str">
        <f>INDEX(Table7[Transaction Medium],MATCH(Table6[[#This Row],[Account Number]],Table7[Account Number],0))</f>
        <v>Internet Banking</v>
      </c>
      <c r="Q178" s="20"/>
    </row>
    <row r="179" spans="1:17" x14ac:dyDescent="0.25">
      <c r="A179" s="1" t="s">
        <v>6261</v>
      </c>
      <c r="B179" s="2">
        <v>67107368</v>
      </c>
      <c r="C179" s="2" t="s">
        <v>203</v>
      </c>
      <c r="D179" s="4">
        <v>27539.25</v>
      </c>
      <c r="E179" s="1" t="s">
        <v>12</v>
      </c>
      <c r="F179" s="1" t="s">
        <v>115</v>
      </c>
      <c r="G179" s="1" t="s">
        <v>4074</v>
      </c>
      <c r="H179" s="1" t="s">
        <v>6262</v>
      </c>
      <c r="I179" s="1">
        <v>172133.59938319999</v>
      </c>
      <c r="J179" s="1" t="s">
        <v>6263</v>
      </c>
      <c r="L179" s="1" t="str">
        <f>VLOOKUP(Table6[[#This Row],[Customer_id]],Table2[],5,FALSE)</f>
        <v>Savings</v>
      </c>
      <c r="M179" s="1" t="e">
        <f>INDEX(Loan!D184:D478,MATCH(Table6[[#This Row],[Account Number]],Loan!B179:B478,0))</f>
        <v>#N/A</v>
      </c>
      <c r="N179" s="19">
        <f>INDEX(Table7[Date_of_transaction],MATCH(Table6[[#This Row],[Account Number]],Table7[Account Number],0))</f>
        <v>44640</v>
      </c>
      <c r="O179" s="1" t="str">
        <f>INDEX(Table7[Transaction type],MATCH(Table6[[#This Row],[Account Number]],Table7[Account Number],0))</f>
        <v>Money Deposit</v>
      </c>
      <c r="P179" s="20" t="str">
        <f>INDEX(Table7[Transaction Medium],MATCH(Table6[[#This Row],[Account Number]],Table7[Account Number],0))</f>
        <v>Bank</v>
      </c>
      <c r="Q179" s="20"/>
    </row>
    <row r="180" spans="1:17" x14ac:dyDescent="0.25">
      <c r="A180" s="1" t="s">
        <v>8857</v>
      </c>
      <c r="B180" s="2">
        <v>595680202</v>
      </c>
      <c r="C180" s="2" t="s">
        <v>87</v>
      </c>
      <c r="D180" s="4">
        <v>16581.75</v>
      </c>
      <c r="E180" s="1" t="s">
        <v>12</v>
      </c>
      <c r="F180" s="1" t="s">
        <v>83</v>
      </c>
      <c r="G180" s="1" t="s">
        <v>3820</v>
      </c>
      <c r="H180" s="1" t="s">
        <v>8858</v>
      </c>
      <c r="I180" s="1">
        <v>859062.7206</v>
      </c>
      <c r="J180" s="1" t="s">
        <v>8859</v>
      </c>
      <c r="L180" s="1" t="str">
        <f>VLOOKUP(Table6[[#This Row],[Customer_id]],Table2[],5,FALSE)</f>
        <v>Domiciliary</v>
      </c>
      <c r="M180" s="1" t="e">
        <f>INDEX(Loan!D185:D479,MATCH(Table6[[#This Row],[Account Number]],Loan!B180:B479,0))</f>
        <v>#N/A</v>
      </c>
      <c r="N180" s="19">
        <f>INDEX(Table7[Date_of_transaction],MATCH(Table6[[#This Row],[Account Number]],Table7[Account Number],0))</f>
        <v>44295</v>
      </c>
      <c r="O180" s="1" t="str">
        <f>INDEX(Table7[Transaction type],MATCH(Table6[[#This Row],[Account Number]],Table7[Account Number],0))</f>
        <v>Money Transfer</v>
      </c>
      <c r="P180" s="20" t="str">
        <f>INDEX(Table7[Transaction Medium],MATCH(Table6[[#This Row],[Account Number]],Table7[Account Number],0))</f>
        <v>Mobile</v>
      </c>
      <c r="Q180" s="20"/>
    </row>
    <row r="181" spans="1:17" x14ac:dyDescent="0.25">
      <c r="A181" s="1" t="s">
        <v>3665</v>
      </c>
      <c r="B181" s="2">
        <v>531964292</v>
      </c>
      <c r="C181" s="2" t="s">
        <v>194</v>
      </c>
      <c r="D181" s="4">
        <v>30826.5</v>
      </c>
      <c r="E181" s="1" t="s">
        <v>1094</v>
      </c>
      <c r="F181" s="1" t="s">
        <v>314</v>
      </c>
      <c r="G181" s="1" t="s">
        <v>3583</v>
      </c>
      <c r="H181" s="1" t="s">
        <v>3666</v>
      </c>
      <c r="I181" s="1">
        <v>163827.99575999999</v>
      </c>
      <c r="J181" s="1" t="s">
        <v>3667</v>
      </c>
      <c r="L181" s="1" t="str">
        <f>VLOOKUP(Table6[[#This Row],[Customer_id]],Table2[],5,FALSE)</f>
        <v>Domiciliary</v>
      </c>
      <c r="M181" s="1" t="e">
        <f>INDEX(Loan!D186:D480,MATCH(Table6[[#This Row],[Account Number]],Loan!B181:B480,0))</f>
        <v>#N/A</v>
      </c>
      <c r="N181" s="19">
        <f>INDEX(Table7[Date_of_transaction],MATCH(Table6[[#This Row],[Account Number]],Table7[Account Number],0))</f>
        <v>44410</v>
      </c>
      <c r="O181" s="1" t="str">
        <f>INDEX(Table7[Transaction type],MATCH(Table6[[#This Row],[Account Number]],Table7[Account Number],0))</f>
        <v>Money Transfer</v>
      </c>
      <c r="P181" s="20" t="str">
        <f>INDEX(Table7[Transaction Medium],MATCH(Table6[[#This Row],[Account Number]],Table7[Account Number],0))</f>
        <v>Internet Banking</v>
      </c>
      <c r="Q181" s="20"/>
    </row>
    <row r="182" spans="1:17" x14ac:dyDescent="0.25">
      <c r="A182" s="1" t="s">
        <v>7652</v>
      </c>
      <c r="B182" s="2">
        <v>903181593</v>
      </c>
      <c r="C182" s="2" t="s">
        <v>348</v>
      </c>
      <c r="D182" s="4">
        <v>28635</v>
      </c>
      <c r="E182" s="1" t="s">
        <v>12</v>
      </c>
      <c r="F182" s="1" t="s">
        <v>310</v>
      </c>
      <c r="G182" s="1" t="s">
        <v>3058</v>
      </c>
      <c r="H182" s="1" t="s">
        <v>7653</v>
      </c>
      <c r="I182" s="1">
        <v>157381.83811583999</v>
      </c>
      <c r="J182" s="1" t="s">
        <v>7654</v>
      </c>
      <c r="L182" s="1" t="str">
        <f>VLOOKUP(Table6[[#This Row],[Customer_id]],Table2[],5,FALSE)</f>
        <v>Fixed Deposit</v>
      </c>
      <c r="M182" s="1" t="e">
        <f>INDEX(Loan!D187:D481,MATCH(Table6[[#This Row],[Account Number]],Loan!B182:B481,0))</f>
        <v>#N/A</v>
      </c>
      <c r="N182" s="19">
        <f>INDEX(Table7[Date_of_transaction],MATCH(Table6[[#This Row],[Account Number]],Table7[Account Number],0))</f>
        <v>44345</v>
      </c>
      <c r="O182" s="1" t="str">
        <f>INDEX(Table7[Transaction type],MATCH(Table6[[#This Row],[Account Number]],Table7[Account Number],0))</f>
        <v>Money Transfer</v>
      </c>
      <c r="P182" s="20" t="str">
        <f>INDEX(Table7[Transaction Medium],MATCH(Table6[[#This Row],[Account Number]],Table7[Account Number],0))</f>
        <v>Mobile</v>
      </c>
      <c r="Q182" s="20"/>
    </row>
    <row r="183" spans="1:17" x14ac:dyDescent="0.25">
      <c r="A183" s="1" t="s">
        <v>3662</v>
      </c>
      <c r="B183" s="2">
        <v>188701933</v>
      </c>
      <c r="C183" s="2" t="s">
        <v>309</v>
      </c>
      <c r="D183" s="4">
        <v>27904.5</v>
      </c>
      <c r="E183" s="1" t="s">
        <v>1094</v>
      </c>
      <c r="F183" s="1" t="s">
        <v>549</v>
      </c>
      <c r="G183" s="1" t="s">
        <v>3583</v>
      </c>
      <c r="H183" s="1" t="s">
        <v>3663</v>
      </c>
      <c r="I183" s="1">
        <v>103475.19896448001</v>
      </c>
      <c r="J183" s="1" t="s">
        <v>3664</v>
      </c>
      <c r="L183" s="1" t="str">
        <f>VLOOKUP(Table6[[#This Row],[Customer_id]],Table2[],5,FALSE)</f>
        <v>Current</v>
      </c>
      <c r="M183" s="1" t="e">
        <f>INDEX(Loan!D188:D482,MATCH(Table6[[#This Row],[Account Number]],Loan!B183:B482,0))</f>
        <v>#N/A</v>
      </c>
      <c r="N183" s="19">
        <f>INDEX(Table7[Date_of_transaction],MATCH(Table6[[#This Row],[Account Number]],Table7[Account Number],0))</f>
        <v>44553</v>
      </c>
      <c r="O183" s="1" t="str">
        <f>INDEX(Table7[Transaction type],MATCH(Table6[[#This Row],[Account Number]],Table7[Account Number],0))</f>
        <v>Online Payment</v>
      </c>
      <c r="P183" s="20" t="str">
        <f>INDEX(Table7[Transaction Medium],MATCH(Table6[[#This Row],[Account Number]],Table7[Account Number],0))</f>
        <v>Mobile</v>
      </c>
      <c r="Q183" s="20"/>
    </row>
    <row r="184" spans="1:17" x14ac:dyDescent="0.25">
      <c r="A184" s="1" t="s">
        <v>6557</v>
      </c>
      <c r="B184" s="2">
        <v>29289013</v>
      </c>
      <c r="C184" s="2" t="s">
        <v>403</v>
      </c>
      <c r="D184" s="4">
        <v>31922.25</v>
      </c>
      <c r="E184" s="1" t="s">
        <v>12</v>
      </c>
      <c r="F184" s="1" t="s">
        <v>438</v>
      </c>
      <c r="G184" s="1" t="s">
        <v>4070</v>
      </c>
      <c r="H184" s="1" t="s">
        <v>6558</v>
      </c>
      <c r="I184" s="1">
        <v>18114.90912</v>
      </c>
      <c r="J184" s="1" t="s">
        <v>6559</v>
      </c>
      <c r="L184" s="1" t="str">
        <f>VLOOKUP(Table6[[#This Row],[Customer_id]],Table2[],5,FALSE)</f>
        <v>Savings</v>
      </c>
      <c r="M184" s="1" t="e">
        <f>INDEX(Loan!D189:D483,MATCH(Table6[[#This Row],[Account Number]],Loan!B184:B483,0))</f>
        <v>#N/A</v>
      </c>
      <c r="N184" s="19">
        <f>INDEX(Table7[Date_of_transaction],MATCH(Table6[[#This Row],[Account Number]],Table7[Account Number],0))</f>
        <v>44393</v>
      </c>
      <c r="O184" s="1" t="str">
        <f>INDEX(Table7[Transaction type],MATCH(Table6[[#This Row],[Account Number]],Table7[Account Number],0))</f>
        <v>Money Deposit</v>
      </c>
      <c r="P184" s="20" t="str">
        <f>INDEX(Table7[Transaction Medium],MATCH(Table6[[#This Row],[Account Number]],Table7[Account Number],0))</f>
        <v>Bank</v>
      </c>
      <c r="Q184" s="20"/>
    </row>
    <row r="185" spans="1:17" x14ac:dyDescent="0.25">
      <c r="A185" s="1" t="s">
        <v>6343</v>
      </c>
      <c r="B185" s="2">
        <v>457123899</v>
      </c>
      <c r="C185" s="2" t="s">
        <v>38</v>
      </c>
      <c r="D185" s="4">
        <v>21330</v>
      </c>
      <c r="E185" s="1" t="s">
        <v>12</v>
      </c>
      <c r="F185" s="1" t="s">
        <v>282</v>
      </c>
      <c r="G185" s="1" t="s">
        <v>4070</v>
      </c>
      <c r="H185" s="1" t="s">
        <v>6344</v>
      </c>
      <c r="I185" s="1">
        <v>388083.61148616002</v>
      </c>
      <c r="J185" s="1" t="s">
        <v>6345</v>
      </c>
      <c r="L185" s="1" t="str">
        <f>VLOOKUP(Table6[[#This Row],[Customer_id]],Table2[],5,FALSE)</f>
        <v>Current</v>
      </c>
      <c r="M185" s="1" t="e">
        <f>INDEX(Loan!D190:D484,MATCH(Table6[[#This Row],[Account Number]],Loan!B185:B484,0))</f>
        <v>#N/A</v>
      </c>
      <c r="N185" s="19">
        <f>INDEX(Table7[Date_of_transaction],MATCH(Table6[[#This Row],[Account Number]],Table7[Account Number],0))</f>
        <v>44494</v>
      </c>
      <c r="O185" s="1" t="str">
        <f>INDEX(Table7[Transaction type],MATCH(Table6[[#This Row],[Account Number]],Table7[Account Number],0))</f>
        <v>Cash Withdrawal</v>
      </c>
      <c r="P185" s="20" t="str">
        <f>INDEX(Table7[Transaction Medium],MATCH(Table6[[#This Row],[Account Number]],Table7[Account Number],0))</f>
        <v>ATM</v>
      </c>
      <c r="Q185" s="20"/>
    </row>
    <row r="186" spans="1:17" x14ac:dyDescent="0.25">
      <c r="A186" s="1" t="s">
        <v>7953</v>
      </c>
      <c r="B186" s="2">
        <v>937803141</v>
      </c>
      <c r="C186" s="2" t="s">
        <v>217</v>
      </c>
      <c r="D186" s="4">
        <v>38496.75</v>
      </c>
      <c r="E186" s="1" t="s">
        <v>12</v>
      </c>
      <c r="F186" s="1" t="s">
        <v>340</v>
      </c>
      <c r="G186" s="1" t="s">
        <v>3583</v>
      </c>
      <c r="H186" s="1" t="s">
        <v>7954</v>
      </c>
      <c r="I186" s="1">
        <v>162184.1165</v>
      </c>
      <c r="J186" s="1" t="s">
        <v>7955</v>
      </c>
      <c r="L186" s="1" t="str">
        <f>VLOOKUP(Table6[[#This Row],[Customer_id]],Table2[],5,FALSE)</f>
        <v>Current</v>
      </c>
      <c r="M186" s="1" t="e">
        <f>INDEX(Loan!D191:D485,MATCH(Table6[[#This Row],[Account Number]],Loan!B186:B485,0))</f>
        <v>#N/A</v>
      </c>
      <c r="N186" s="19">
        <f>INDEX(Table7[Date_of_transaction],MATCH(Table6[[#This Row],[Account Number]],Table7[Account Number],0))</f>
        <v>44606</v>
      </c>
      <c r="O186" s="1" t="str">
        <f>INDEX(Table7[Transaction type],MATCH(Table6[[#This Row],[Account Number]],Table7[Account Number],0))</f>
        <v>Cash Withdrawal</v>
      </c>
      <c r="P186" s="20" t="str">
        <f>INDEX(Table7[Transaction Medium],MATCH(Table6[[#This Row],[Account Number]],Table7[Account Number],0))</f>
        <v>ATM</v>
      </c>
      <c r="Q186" s="20"/>
    </row>
    <row r="187" spans="1:17" x14ac:dyDescent="0.25">
      <c r="A187" s="1" t="s">
        <v>4259</v>
      </c>
      <c r="B187" s="2">
        <v>310347368</v>
      </c>
      <c r="C187" s="2" t="s">
        <v>82</v>
      </c>
      <c r="D187" s="4">
        <v>16947</v>
      </c>
      <c r="E187" s="1" t="s">
        <v>1094</v>
      </c>
      <c r="F187" s="1" t="s">
        <v>139</v>
      </c>
      <c r="G187" s="1" t="s">
        <v>4119</v>
      </c>
      <c r="H187" s="1" t="s">
        <v>4260</v>
      </c>
      <c r="I187" s="1">
        <v>18052.414379999998</v>
      </c>
      <c r="J187" s="1" t="s">
        <v>4261</v>
      </c>
      <c r="L187" s="1" t="str">
        <f>VLOOKUP(Table6[[#This Row],[Customer_id]],Table2[],5,FALSE)</f>
        <v>Corporate</v>
      </c>
      <c r="M187" s="1" t="e">
        <f>INDEX(Loan!D192:D486,MATCH(Table6[[#This Row],[Account Number]],Loan!B187:B486,0))</f>
        <v>#N/A</v>
      </c>
      <c r="N187" s="19">
        <f>INDEX(Table7[Date_of_transaction],MATCH(Table6[[#This Row],[Account Number]],Table7[Account Number],0))</f>
        <v>44499</v>
      </c>
      <c r="O187" s="1" t="str">
        <f>INDEX(Table7[Transaction type],MATCH(Table6[[#This Row],[Account Number]],Table7[Account Number],0))</f>
        <v>Money Deposit</v>
      </c>
      <c r="P187" s="20" t="str">
        <f>INDEX(Table7[Transaction Medium],MATCH(Table6[[#This Row],[Account Number]],Table7[Account Number],0))</f>
        <v>Bank</v>
      </c>
      <c r="Q187" s="20"/>
    </row>
    <row r="188" spans="1:17" x14ac:dyDescent="0.25">
      <c r="A188" s="1" t="s">
        <v>7839</v>
      </c>
      <c r="B188" s="2">
        <v>541861569</v>
      </c>
      <c r="C188" s="2" t="s">
        <v>556</v>
      </c>
      <c r="D188" s="4">
        <v>27174</v>
      </c>
      <c r="E188" s="1" t="s">
        <v>12</v>
      </c>
      <c r="F188" s="1" t="s">
        <v>750</v>
      </c>
      <c r="G188" s="1" t="s">
        <v>3058</v>
      </c>
      <c r="H188" s="1" t="s">
        <v>7840</v>
      </c>
      <c r="I188" s="1">
        <v>759995.36746848002</v>
      </c>
      <c r="J188" s="1" t="s">
        <v>7841</v>
      </c>
      <c r="L188" s="1" t="str">
        <f>VLOOKUP(Table6[[#This Row],[Customer_id]],Table2[],5,FALSE)</f>
        <v>Joint</v>
      </c>
      <c r="M188" s="1" t="e">
        <f>INDEX(Loan!D193:D487,MATCH(Table6[[#This Row],[Account Number]],Loan!B188:B487,0))</f>
        <v>#N/A</v>
      </c>
      <c r="N188" s="19">
        <f>INDEX(Table7[Date_of_transaction],MATCH(Table6[[#This Row],[Account Number]],Table7[Account Number],0))</f>
        <v>44339</v>
      </c>
      <c r="O188" s="1" t="str">
        <f>INDEX(Table7[Transaction type],MATCH(Table6[[#This Row],[Account Number]],Table7[Account Number],0))</f>
        <v>Money Deposit</v>
      </c>
      <c r="P188" s="20" t="str">
        <f>INDEX(Table7[Transaction Medium],MATCH(Table6[[#This Row],[Account Number]],Table7[Account Number],0))</f>
        <v>Bank</v>
      </c>
      <c r="Q188" s="20"/>
    </row>
    <row r="189" spans="1:17" x14ac:dyDescent="0.25">
      <c r="A189" s="1" t="s">
        <v>8869</v>
      </c>
      <c r="B189" s="2">
        <v>475998423</v>
      </c>
      <c r="C189" s="2" t="s">
        <v>250</v>
      </c>
      <c r="D189" s="4">
        <v>18042.75</v>
      </c>
      <c r="E189" s="1" t="s">
        <v>12</v>
      </c>
      <c r="F189" s="1" t="s">
        <v>1304</v>
      </c>
      <c r="G189" s="1" t="s">
        <v>3820</v>
      </c>
      <c r="H189" s="1" t="s">
        <v>8870</v>
      </c>
      <c r="I189" s="1">
        <v>109621.71357984</v>
      </c>
      <c r="J189" s="1" t="s">
        <v>8871</v>
      </c>
      <c r="L189" s="1" t="str">
        <f>VLOOKUP(Table6[[#This Row],[Customer_id]],Table2[],5,FALSE)</f>
        <v>Domiciliary</v>
      </c>
      <c r="M189" s="1" t="e">
        <f>INDEX(Loan!D194:D488,MATCH(Table6[[#This Row],[Account Number]],Loan!B189:B488,0))</f>
        <v>#N/A</v>
      </c>
      <c r="N189" s="19">
        <f>INDEX(Table7[Date_of_transaction],MATCH(Table6[[#This Row],[Account Number]],Table7[Account Number],0))</f>
        <v>44277</v>
      </c>
      <c r="O189" s="1" t="str">
        <f>INDEX(Table7[Transaction type],MATCH(Table6[[#This Row],[Account Number]],Table7[Account Number],0))</f>
        <v>Cash Withdrawal</v>
      </c>
      <c r="P189" s="20" t="str">
        <f>INDEX(Table7[Transaction Medium],MATCH(Table6[[#This Row],[Account Number]],Table7[Account Number],0))</f>
        <v>Bank</v>
      </c>
      <c r="Q189" s="20"/>
    </row>
    <row r="190" spans="1:17" x14ac:dyDescent="0.25">
      <c r="A190" s="1" t="s">
        <v>9045</v>
      </c>
      <c r="B190" s="2">
        <v>305720354</v>
      </c>
      <c r="C190" s="2" t="s">
        <v>273</v>
      </c>
      <c r="D190" s="7">
        <v>38054.25</v>
      </c>
      <c r="E190" s="1" t="str">
        <f ca="1">CHOOSE(RANDBETWEEN(1, 2), "Male","Female")</f>
        <v>Male</v>
      </c>
      <c r="F190" s="1" t="str">
        <f ca="1">CHOOSE(RANDBETWEEN(1, 5), "Farmer","Tailor","Student","Professor","Welder")</f>
        <v>Farmer</v>
      </c>
      <c r="G190" s="1" t="str">
        <f ca="1">CHOOSE(RANDBETWEEN(1, 22), "Kano","Kwara","Imo","Lagos","Adamawa","Delta","Sokoto","Oyo","Osun","Abia","Cross River","Kaduna","Plateau","River","Abuja","Kogi","Edo","Anambra","Bayelsa","Benue","Ogun","Enugu")</f>
        <v>Lagos</v>
      </c>
      <c r="H190" s="8" t="s">
        <v>9046</v>
      </c>
      <c r="I190" s="8">
        <v>531122.91536748072</v>
      </c>
      <c r="J190" t="s">
        <v>9047</v>
      </c>
      <c r="L190" s="1" t="str">
        <f>VLOOKUP(Table6[[#This Row],[Customer_id]],Table2[],5,FALSE)</f>
        <v>Joint</v>
      </c>
      <c r="M190" s="1" t="e">
        <f>INDEX(Loan!D195:D489,MATCH(Table6[[#This Row],[Account Number]],Loan!B190:B489,0))</f>
        <v>#N/A</v>
      </c>
      <c r="N190" s="19">
        <f>INDEX(Table7[Date_of_transaction],MATCH(Table6[[#This Row],[Account Number]],Table7[Account Number],0))</f>
        <v>44578</v>
      </c>
      <c r="O190" s="1" t="str">
        <f>INDEX(Table7[Transaction type],MATCH(Table6[[#This Row],[Account Number]],Table7[Account Number],0))</f>
        <v>Money Transfer</v>
      </c>
      <c r="P190" s="20" t="str">
        <f>INDEX(Table7[Transaction Medium],MATCH(Table6[[#This Row],[Account Number]],Table7[Account Number],0))</f>
        <v>Mobile</v>
      </c>
      <c r="Q190" s="20"/>
    </row>
    <row r="191" spans="1:17" x14ac:dyDescent="0.25">
      <c r="A191" s="1" t="s">
        <v>6412</v>
      </c>
      <c r="B191" s="2">
        <v>760130291</v>
      </c>
      <c r="C191" s="2" t="s">
        <v>52</v>
      </c>
      <c r="D191" s="4">
        <v>20234.25</v>
      </c>
      <c r="E191" s="1" t="s">
        <v>12</v>
      </c>
      <c r="F191" s="1" t="s">
        <v>282</v>
      </c>
      <c r="G191" s="1" t="s">
        <v>4084</v>
      </c>
      <c r="H191" s="1" t="s">
        <v>6413</v>
      </c>
      <c r="I191" s="1">
        <v>753084.52187975997</v>
      </c>
      <c r="J191" s="1" t="s">
        <v>6414</v>
      </c>
      <c r="L191" s="1" t="str">
        <f>VLOOKUP(Table6[[#This Row],[Customer_id]],Table2[],5,FALSE)</f>
        <v>Domiciliary</v>
      </c>
      <c r="M191" s="1" t="e">
        <f>INDEX(Loan!D196:D490,MATCH(Table6[[#This Row],[Account Number]],Loan!B191:B490,0))</f>
        <v>#N/A</v>
      </c>
      <c r="N191" s="19">
        <f>INDEX(Table7[Date_of_transaction],MATCH(Table6[[#This Row],[Account Number]],Table7[Account Number],0))</f>
        <v>44296</v>
      </c>
      <c r="O191" s="1" t="str">
        <f>INDEX(Table7[Transaction type],MATCH(Table6[[#This Row],[Account Number]],Table7[Account Number],0))</f>
        <v>Money Transfer</v>
      </c>
      <c r="P191" s="20" t="str">
        <f>INDEX(Table7[Transaction Medium],MATCH(Table6[[#This Row],[Account Number]],Table7[Account Number],0))</f>
        <v>Mobile</v>
      </c>
      <c r="Q191" s="20"/>
    </row>
    <row r="192" spans="1:17" x14ac:dyDescent="0.25">
      <c r="A192" s="1" t="s">
        <v>4889</v>
      </c>
      <c r="B192" s="2">
        <v>838487517</v>
      </c>
      <c r="C192" s="2" t="s">
        <v>143</v>
      </c>
      <c r="D192" s="4">
        <v>34479</v>
      </c>
      <c r="E192" s="1" t="s">
        <v>1094</v>
      </c>
      <c r="F192" s="1" t="s">
        <v>818</v>
      </c>
      <c r="G192" s="1" t="s">
        <v>4099</v>
      </c>
      <c r="H192" s="1" t="s">
        <v>4890</v>
      </c>
      <c r="I192" s="1">
        <v>355684.46560191998</v>
      </c>
      <c r="J192" s="1" t="s">
        <v>4891</v>
      </c>
      <c r="L192" s="1" t="str">
        <f>VLOOKUP(Table6[[#This Row],[Customer_id]],Table2[],5,FALSE)</f>
        <v>Domiciliary</v>
      </c>
      <c r="M192" s="1" t="e">
        <f>INDEX(Loan!D197:D491,MATCH(Table6[[#This Row],[Account Number]],Loan!B192:B491,0))</f>
        <v>#N/A</v>
      </c>
      <c r="N192" s="19">
        <f>INDEX(Table7[Date_of_transaction],MATCH(Table6[[#This Row],[Account Number]],Table7[Account Number],0))</f>
        <v>44356</v>
      </c>
      <c r="O192" s="1" t="str">
        <f>INDEX(Table7[Transaction type],MATCH(Table6[[#This Row],[Account Number]],Table7[Account Number],0))</f>
        <v>Checks</v>
      </c>
      <c r="P192" s="20" t="str">
        <f>INDEX(Table7[Transaction Medium],MATCH(Table6[[#This Row],[Account Number]],Table7[Account Number],0))</f>
        <v>Informal Services</v>
      </c>
      <c r="Q192" s="20"/>
    </row>
    <row r="193" spans="1:17" x14ac:dyDescent="0.25">
      <c r="A193" s="1" t="s">
        <v>1391</v>
      </c>
      <c r="B193" s="2">
        <v>385558417</v>
      </c>
      <c r="C193" s="2" t="s">
        <v>226</v>
      </c>
      <c r="D193" s="4">
        <v>31557</v>
      </c>
      <c r="E193" s="1" t="s">
        <v>1094</v>
      </c>
      <c r="F193" s="1" t="s">
        <v>48</v>
      </c>
      <c r="G193" s="1" t="s">
        <v>14</v>
      </c>
      <c r="H193" s="1" t="s">
        <v>1392</v>
      </c>
      <c r="I193" s="1">
        <v>50040.525600000001</v>
      </c>
      <c r="J193" s="1" t="s">
        <v>1393</v>
      </c>
      <c r="L193" s="1" t="str">
        <f>VLOOKUP(Table6[[#This Row],[Customer_id]],Table2[],5,FALSE)</f>
        <v>Domiciliary</v>
      </c>
      <c r="M193" s="1" t="e">
        <f>INDEX(Loan!D198:D492,MATCH(Table6[[#This Row],[Account Number]],Loan!B193:B492,0))</f>
        <v>#N/A</v>
      </c>
      <c r="N193" s="19">
        <f>INDEX(Table7[Date_of_transaction],MATCH(Table6[[#This Row],[Account Number]],Table7[Account Number],0))</f>
        <v>44536</v>
      </c>
      <c r="O193" s="1" t="str">
        <f>INDEX(Table7[Transaction type],MATCH(Table6[[#This Row],[Account Number]],Table7[Account Number],0))</f>
        <v>Checks</v>
      </c>
      <c r="P193" s="20" t="str">
        <f>INDEX(Table7[Transaction Medium],MATCH(Table6[[#This Row],[Account Number]],Table7[Account Number],0))</f>
        <v>Bank</v>
      </c>
      <c r="Q193" s="20"/>
    </row>
    <row r="194" spans="1:17" x14ac:dyDescent="0.25">
      <c r="A194" s="1" t="s">
        <v>5483</v>
      </c>
      <c r="B194" s="2">
        <v>303452116</v>
      </c>
      <c r="C194" s="2" t="s">
        <v>698</v>
      </c>
      <c r="D194" s="4">
        <v>18408</v>
      </c>
      <c r="E194" s="1" t="s">
        <v>1094</v>
      </c>
      <c r="F194" s="1" t="s">
        <v>185</v>
      </c>
      <c r="G194" s="1" t="s">
        <v>4066</v>
      </c>
      <c r="H194" s="1" t="s">
        <v>5484</v>
      </c>
      <c r="I194" s="1">
        <v>85298.257094400004</v>
      </c>
      <c r="J194" s="1" t="s">
        <v>5485</v>
      </c>
      <c r="L194" s="1" t="str">
        <f>VLOOKUP(Table6[[#This Row],[Customer_id]],Table2[],5,FALSE)</f>
        <v>Current</v>
      </c>
      <c r="M194" s="1" t="e">
        <f>INDEX(Loan!D199:D493,MATCH(Table6[[#This Row],[Account Number]],Loan!B194:B493,0))</f>
        <v>#N/A</v>
      </c>
      <c r="N194" s="19">
        <f>INDEX(Table7[Date_of_transaction],MATCH(Table6[[#This Row],[Account Number]],Table7[Account Number],0))</f>
        <v>44676</v>
      </c>
      <c r="O194" s="1" t="str">
        <f>INDEX(Table7[Transaction type],MATCH(Table6[[#This Row],[Account Number]],Table7[Account Number],0))</f>
        <v>Online Payment</v>
      </c>
      <c r="P194" s="20" t="str">
        <f>INDEX(Table7[Transaction Medium],MATCH(Table6[[#This Row],[Account Number]],Table7[Account Number],0))</f>
        <v>Card</v>
      </c>
      <c r="Q194" s="20"/>
    </row>
    <row r="195" spans="1:17" x14ac:dyDescent="0.25">
      <c r="A195" s="1" t="s">
        <v>1235</v>
      </c>
      <c r="B195" s="2">
        <v>851201007</v>
      </c>
      <c r="C195" s="2" t="s">
        <v>268</v>
      </c>
      <c r="D195" s="4">
        <v>17677.5</v>
      </c>
      <c r="E195" s="1" t="s">
        <v>1094</v>
      </c>
      <c r="F195" s="1" t="s">
        <v>34</v>
      </c>
      <c r="G195" s="1" t="s">
        <v>14</v>
      </c>
      <c r="H195" s="1" t="s">
        <v>1236</v>
      </c>
      <c r="I195" s="1">
        <v>279596.5456284</v>
      </c>
      <c r="J195" s="1" t="s">
        <v>1237</v>
      </c>
      <c r="L195" s="1" t="str">
        <f>VLOOKUP(Table6[[#This Row],[Customer_id]],Table2[],5,FALSE)</f>
        <v>Domiciliary</v>
      </c>
      <c r="M195" s="1" t="e">
        <f>INDEX(Loan!D200:D494,MATCH(Table6[[#This Row],[Account Number]],Loan!B195:B494,0))</f>
        <v>#N/A</v>
      </c>
      <c r="N195" s="19">
        <f>INDEX(Table7[Date_of_transaction],MATCH(Table6[[#This Row],[Account Number]],Table7[Account Number],0))</f>
        <v>44374</v>
      </c>
      <c r="O195" s="1" t="str">
        <f>INDEX(Table7[Transaction type],MATCH(Table6[[#This Row],[Account Number]],Table7[Account Number],0))</f>
        <v>Money Transfer</v>
      </c>
      <c r="P195" s="20" t="str">
        <f>INDEX(Table7[Transaction Medium],MATCH(Table6[[#This Row],[Account Number]],Table7[Account Number],0))</f>
        <v>Mobile</v>
      </c>
      <c r="Q195" s="20"/>
    </row>
    <row r="196" spans="1:17" x14ac:dyDescent="0.25">
      <c r="A196" s="1" t="s">
        <v>1235</v>
      </c>
      <c r="B196" s="2">
        <v>207787763</v>
      </c>
      <c r="C196" s="2" t="s">
        <v>87</v>
      </c>
      <c r="D196" s="4">
        <v>16581.75</v>
      </c>
      <c r="E196" s="1" t="s">
        <v>12</v>
      </c>
      <c r="F196" s="1" t="s">
        <v>487</v>
      </c>
      <c r="G196" s="1" t="s">
        <v>4074</v>
      </c>
      <c r="H196" s="1" t="s">
        <v>6859</v>
      </c>
      <c r="I196" s="1">
        <v>19210.599090340002</v>
      </c>
      <c r="J196" s="1" t="s">
        <v>3376</v>
      </c>
      <c r="L196" s="1" t="str">
        <f>VLOOKUP(Table6[[#This Row],[Customer_id]],Table2[],5,FALSE)</f>
        <v>Domiciliary</v>
      </c>
      <c r="M196" s="1" t="e">
        <f>INDEX(Loan!D201:D495,MATCH(Table6[[#This Row],[Account Number]],Loan!B196:B495,0))</f>
        <v>#N/A</v>
      </c>
      <c r="N196" s="19">
        <f>INDEX(Table7[Date_of_transaction],MATCH(Table6[[#This Row],[Account Number]],Table7[Account Number],0))</f>
        <v>44682</v>
      </c>
      <c r="O196" s="1" t="str">
        <f>INDEX(Table7[Transaction type],MATCH(Table6[[#This Row],[Account Number]],Table7[Account Number],0))</f>
        <v>Money Deposit</v>
      </c>
      <c r="P196" s="20" t="str">
        <f>INDEX(Table7[Transaction Medium],MATCH(Table6[[#This Row],[Account Number]],Table7[Account Number],0))</f>
        <v>Bank</v>
      </c>
      <c r="Q196" s="20"/>
    </row>
    <row r="197" spans="1:17" x14ac:dyDescent="0.25">
      <c r="A197" s="1" t="s">
        <v>5187</v>
      </c>
      <c r="B197" s="2">
        <v>900149156</v>
      </c>
      <c r="C197" s="2" t="s">
        <v>23</v>
      </c>
      <c r="D197" s="4">
        <v>15486</v>
      </c>
      <c r="E197" s="1" t="s">
        <v>1094</v>
      </c>
      <c r="F197" s="1" t="s">
        <v>1076</v>
      </c>
      <c r="G197" s="1" t="s">
        <v>4105</v>
      </c>
      <c r="H197" s="1" t="s">
        <v>5188</v>
      </c>
      <c r="I197" s="1">
        <v>244800.0335547</v>
      </c>
      <c r="J197" s="1" t="s">
        <v>5189</v>
      </c>
      <c r="L197" s="1" t="str">
        <f>VLOOKUP(Table6[[#This Row],[Customer_id]],Table2[],5,FALSE)</f>
        <v>Savings</v>
      </c>
      <c r="M197" s="1" t="e">
        <f>INDEX(Loan!D202:D496,MATCH(Table6[[#This Row],[Account Number]],Loan!B197:B496,0))</f>
        <v>#N/A</v>
      </c>
      <c r="N197" s="19">
        <f>INDEX(Table7[Date_of_transaction],MATCH(Table6[[#This Row],[Account Number]],Table7[Account Number],0))</f>
        <v>44515</v>
      </c>
      <c r="O197" s="1" t="str">
        <f>INDEX(Table7[Transaction type],MATCH(Table6[[#This Row],[Account Number]],Table7[Account Number],0))</f>
        <v>Money Deposit</v>
      </c>
      <c r="P197" s="20" t="str">
        <f>INDEX(Table7[Transaction Medium],MATCH(Table6[[#This Row],[Account Number]],Table7[Account Number],0))</f>
        <v>Bank</v>
      </c>
      <c r="Q197" s="20"/>
    </row>
    <row r="198" spans="1:17" x14ac:dyDescent="0.25">
      <c r="A198" s="1" t="s">
        <v>6728</v>
      </c>
      <c r="B198" s="2">
        <v>336150608</v>
      </c>
      <c r="C198" s="2" t="s">
        <v>281</v>
      </c>
      <c r="D198" s="4">
        <v>21695.25</v>
      </c>
      <c r="E198" s="1" t="s">
        <v>12</v>
      </c>
      <c r="F198" s="1" t="s">
        <v>3765</v>
      </c>
      <c r="G198" s="1" t="s">
        <v>4074</v>
      </c>
      <c r="H198" s="1" t="s">
        <v>6729</v>
      </c>
      <c r="I198" s="1">
        <v>306661.17724703997</v>
      </c>
      <c r="J198" s="1" t="s">
        <v>6730</v>
      </c>
      <c r="L198" s="1" t="str">
        <f>VLOOKUP(Table6[[#This Row],[Customer_id]],Table2[],5,FALSE)</f>
        <v>Domiciliary</v>
      </c>
      <c r="M198" s="1" t="e">
        <f>INDEX(Loan!D203:D497,MATCH(Table6[[#This Row],[Account Number]],Loan!B198:B497,0))</f>
        <v>#N/A</v>
      </c>
      <c r="N198" s="19">
        <f>INDEX(Table7[Date_of_transaction],MATCH(Table6[[#This Row],[Account Number]],Table7[Account Number],0))</f>
        <v>44460</v>
      </c>
      <c r="O198" s="1" t="str">
        <f>INDEX(Table7[Transaction type],MATCH(Table6[[#This Row],[Account Number]],Table7[Account Number],0))</f>
        <v>Checks</v>
      </c>
      <c r="P198" s="20" t="str">
        <f>INDEX(Table7[Transaction Medium],MATCH(Table6[[#This Row],[Account Number]],Table7[Account Number],0))</f>
        <v>Informal Services</v>
      </c>
      <c r="Q198" s="20"/>
    </row>
    <row r="199" spans="1:17" x14ac:dyDescent="0.25">
      <c r="A199" s="1" t="s">
        <v>5852</v>
      </c>
      <c r="B199" s="2">
        <v>555082235</v>
      </c>
      <c r="C199" s="2" t="s">
        <v>380</v>
      </c>
      <c r="D199" s="4">
        <v>14390.25</v>
      </c>
      <c r="E199" s="1" t="s">
        <v>12</v>
      </c>
      <c r="F199" s="1" t="s">
        <v>1308</v>
      </c>
      <c r="G199" s="1" t="s">
        <v>4099</v>
      </c>
      <c r="H199" s="1" t="s">
        <v>5853</v>
      </c>
      <c r="I199" s="1">
        <v>405830.68297626002</v>
      </c>
      <c r="J199" s="1" t="s">
        <v>5854</v>
      </c>
      <c r="L199" s="1" t="str">
        <f>VLOOKUP(Table6[[#This Row],[Customer_id]],Table2[],5,FALSE)</f>
        <v>Domiciliary</v>
      </c>
      <c r="M199" s="1" t="e">
        <f>INDEX(Loan!D204:D498,MATCH(Table6[[#This Row],[Account Number]],Loan!B199:B498,0))</f>
        <v>#N/A</v>
      </c>
      <c r="N199" s="19">
        <f>INDEX(Table7[Date_of_transaction],MATCH(Table6[[#This Row],[Account Number]],Table7[Account Number],0))</f>
        <v>44619</v>
      </c>
      <c r="O199" s="1" t="str">
        <f>INDEX(Table7[Transaction type],MATCH(Table6[[#This Row],[Account Number]],Table7[Account Number],0))</f>
        <v>Money Deposit</v>
      </c>
      <c r="P199" s="20" t="str">
        <f>INDEX(Table7[Transaction Medium],MATCH(Table6[[#This Row],[Account Number]],Table7[Account Number],0))</f>
        <v>ATM</v>
      </c>
      <c r="Q199" s="20"/>
    </row>
    <row r="200" spans="1:17" x14ac:dyDescent="0.25">
      <c r="A200" s="1" t="s">
        <v>7273</v>
      </c>
      <c r="B200" s="2">
        <v>684094273</v>
      </c>
      <c r="C200" s="2" t="s">
        <v>119</v>
      </c>
      <c r="D200" s="4">
        <v>24982.5</v>
      </c>
      <c r="E200" s="1" t="s">
        <v>12</v>
      </c>
      <c r="F200" s="1" t="s">
        <v>909</v>
      </c>
      <c r="G200" s="1" t="s">
        <v>4058</v>
      </c>
      <c r="H200" s="1" t="s">
        <v>7274</v>
      </c>
      <c r="I200" s="1">
        <v>111913.24476288</v>
      </c>
      <c r="J200" s="1" t="s">
        <v>7275</v>
      </c>
      <c r="L200" s="1" t="str">
        <f>VLOOKUP(Table6[[#This Row],[Customer_id]],Table2[],5,FALSE)</f>
        <v>Corporate</v>
      </c>
      <c r="M200" s="1" t="e">
        <f>INDEX(Loan!D205:D499,MATCH(Table6[[#This Row],[Account Number]],Loan!B200:B499,0))</f>
        <v>#N/A</v>
      </c>
      <c r="N200" s="19">
        <f>INDEX(Table7[Date_of_transaction],MATCH(Table6[[#This Row],[Account Number]],Table7[Account Number],0))</f>
        <v>44608</v>
      </c>
      <c r="O200" s="1" t="str">
        <f>INDEX(Table7[Transaction type],MATCH(Table6[[#This Row],[Account Number]],Table7[Account Number],0))</f>
        <v>Money Deposit</v>
      </c>
      <c r="P200" s="20" t="str">
        <f>INDEX(Table7[Transaction Medium],MATCH(Table6[[#This Row],[Account Number]],Table7[Account Number],0))</f>
        <v>Bank</v>
      </c>
      <c r="Q200" s="20"/>
    </row>
    <row r="201" spans="1:17" x14ac:dyDescent="0.25">
      <c r="A201" s="1" t="s">
        <v>4509</v>
      </c>
      <c r="B201" s="2">
        <v>614567503</v>
      </c>
      <c r="C201" s="2" t="s">
        <v>240</v>
      </c>
      <c r="D201" s="4">
        <v>22060.5</v>
      </c>
      <c r="E201" s="1" t="s">
        <v>1094</v>
      </c>
      <c r="F201" s="1" t="s">
        <v>654</v>
      </c>
      <c r="G201" s="1" t="s">
        <v>4112</v>
      </c>
      <c r="H201" s="1" t="s">
        <v>4510</v>
      </c>
      <c r="I201" s="1">
        <v>169785.04249769999</v>
      </c>
      <c r="J201" s="1" t="s">
        <v>4511</v>
      </c>
      <c r="L201" s="1" t="str">
        <f>VLOOKUP(Table6[[#This Row],[Customer_id]],Table2[],5,FALSE)</f>
        <v>Savings</v>
      </c>
      <c r="M201" s="1" t="e">
        <f>INDEX(Loan!D206:D500,MATCH(Table6[[#This Row],[Account Number]],Loan!B201:B500,0))</f>
        <v>#N/A</v>
      </c>
      <c r="N201" s="19">
        <f>INDEX(Table7[Date_of_transaction],MATCH(Table6[[#This Row],[Account Number]],Table7[Account Number],0))</f>
        <v>44540</v>
      </c>
      <c r="O201" s="1" t="str">
        <f>INDEX(Table7[Transaction type],MATCH(Table6[[#This Row],[Account Number]],Table7[Account Number],0))</f>
        <v>Checks</v>
      </c>
      <c r="P201" s="20" t="str">
        <f>INDEX(Table7[Transaction Medium],MATCH(Table6[[#This Row],[Account Number]],Table7[Account Number],0))</f>
        <v>Bank</v>
      </c>
      <c r="Q201" s="20"/>
    </row>
    <row r="202" spans="1:17" x14ac:dyDescent="0.25">
      <c r="A202" s="1" t="s">
        <v>5254</v>
      </c>
      <c r="B202" s="2">
        <v>70154942</v>
      </c>
      <c r="C202" s="2" t="s">
        <v>101</v>
      </c>
      <c r="D202" s="4">
        <v>19138.5</v>
      </c>
      <c r="E202" s="1" t="s">
        <v>1094</v>
      </c>
      <c r="F202" s="1" t="s">
        <v>19</v>
      </c>
      <c r="G202" s="1" t="s">
        <v>4220</v>
      </c>
      <c r="H202" s="1" t="s">
        <v>5255</v>
      </c>
      <c r="I202" s="1">
        <v>252097.54415999999</v>
      </c>
      <c r="J202" s="1" t="s">
        <v>5256</v>
      </c>
      <c r="L202" s="1" t="str">
        <f>VLOOKUP(Table6[[#This Row],[Customer_id]],Table2[],5,FALSE)</f>
        <v>Savings</v>
      </c>
      <c r="M202" s="1" t="e">
        <f>INDEX(Loan!D207:D501,MATCH(Table6[[#This Row],[Account Number]],Loan!B202:B501,0))</f>
        <v>#N/A</v>
      </c>
      <c r="N202" s="19">
        <f>INDEX(Table7[Date_of_transaction],MATCH(Table6[[#This Row],[Account Number]],Table7[Account Number],0))</f>
        <v>44624</v>
      </c>
      <c r="O202" s="1" t="str">
        <f>INDEX(Table7[Transaction type],MATCH(Table6[[#This Row],[Account Number]],Table7[Account Number],0))</f>
        <v>Cash Withdrawal</v>
      </c>
      <c r="P202" s="20" t="str">
        <f>INDEX(Table7[Transaction Medium],MATCH(Table6[[#This Row],[Account Number]],Table7[Account Number],0))</f>
        <v>ATM</v>
      </c>
      <c r="Q202" s="20"/>
    </row>
    <row r="203" spans="1:17" x14ac:dyDescent="0.25">
      <c r="A203" s="1" t="s">
        <v>5893</v>
      </c>
      <c r="B203" s="2">
        <v>492918400</v>
      </c>
      <c r="C203" s="2" t="s">
        <v>154</v>
      </c>
      <c r="D203" s="4">
        <v>29730.75</v>
      </c>
      <c r="E203" s="1" t="s">
        <v>12</v>
      </c>
      <c r="F203" s="1" t="s">
        <v>336</v>
      </c>
      <c r="G203" s="1" t="s">
        <v>4054</v>
      </c>
      <c r="H203" s="1" t="s">
        <v>5894</v>
      </c>
      <c r="I203" s="1">
        <v>84595.023976049997</v>
      </c>
      <c r="J203" s="1" t="s">
        <v>5895</v>
      </c>
      <c r="L203" s="1" t="str">
        <f>VLOOKUP(Table6[[#This Row],[Customer_id]],Table2[],5,FALSE)</f>
        <v>Domiciliary</v>
      </c>
      <c r="M203" s="1" t="e">
        <f>INDEX(Loan!D208:D502,MATCH(Table6[[#This Row],[Account Number]],Loan!B203:B502,0))</f>
        <v>#N/A</v>
      </c>
      <c r="N203" s="19">
        <f>INDEX(Table7[Date_of_transaction],MATCH(Table6[[#This Row],[Account Number]],Table7[Account Number],0))</f>
        <v>44450</v>
      </c>
      <c r="O203" s="1" t="str">
        <f>INDEX(Table7[Transaction type],MATCH(Table6[[#This Row],[Account Number]],Table7[Account Number],0))</f>
        <v>Loan Payment</v>
      </c>
      <c r="P203" s="20" t="str">
        <f>INDEX(Table7[Transaction Medium],MATCH(Table6[[#This Row],[Account Number]],Table7[Account Number],0))</f>
        <v>Mobile</v>
      </c>
      <c r="Q203" s="20"/>
    </row>
    <row r="204" spans="1:17" x14ac:dyDescent="0.25">
      <c r="A204" s="1" t="s">
        <v>6159</v>
      </c>
      <c r="B204" s="2">
        <v>903481280</v>
      </c>
      <c r="C204" s="2" t="s">
        <v>380</v>
      </c>
      <c r="D204" s="4">
        <v>14390.25</v>
      </c>
      <c r="E204" s="1" t="s">
        <v>12</v>
      </c>
      <c r="F204" s="1" t="s">
        <v>699</v>
      </c>
      <c r="G204" s="1" t="s">
        <v>4105</v>
      </c>
      <c r="H204" s="1" t="s">
        <v>6160</v>
      </c>
      <c r="I204" s="1">
        <v>14100.990115680001</v>
      </c>
      <c r="J204" s="1" t="s">
        <v>6161</v>
      </c>
      <c r="L204" s="1" t="str">
        <f>VLOOKUP(Table6[[#This Row],[Customer_id]],Table2[],5,FALSE)</f>
        <v>Corporate</v>
      </c>
      <c r="M204" s="1" t="e">
        <f>INDEX(Loan!D209:D503,MATCH(Table6[[#This Row],[Account Number]],Loan!B204:B503,0))</f>
        <v>#N/A</v>
      </c>
      <c r="N204" s="19">
        <f>INDEX(Table7[Date_of_transaction],MATCH(Table6[[#This Row],[Account Number]],Table7[Account Number],0))</f>
        <v>44510</v>
      </c>
      <c r="O204" s="1" t="str">
        <f>INDEX(Table7[Transaction type],MATCH(Table6[[#This Row],[Account Number]],Table7[Account Number],0))</f>
        <v>Cash Withdrawal</v>
      </c>
      <c r="P204" s="20" t="str">
        <f>INDEX(Table7[Transaction Medium],MATCH(Table6[[#This Row],[Account Number]],Table7[Account Number],0))</f>
        <v>ATM</v>
      </c>
      <c r="Q204" s="20"/>
    </row>
    <row r="205" spans="1:17" x14ac:dyDescent="0.25">
      <c r="A205" s="1" t="s">
        <v>8680</v>
      </c>
      <c r="B205" s="2">
        <v>741568626</v>
      </c>
      <c r="C205" s="2" t="s">
        <v>226</v>
      </c>
      <c r="D205" s="4">
        <v>31557</v>
      </c>
      <c r="E205" s="1" t="s">
        <v>12</v>
      </c>
      <c r="F205" s="1" t="s">
        <v>523</v>
      </c>
      <c r="G205" s="1" t="s">
        <v>3820</v>
      </c>
      <c r="H205" s="1" t="s">
        <v>8681</v>
      </c>
      <c r="I205" s="1">
        <v>306891.90028900001</v>
      </c>
      <c r="J205" s="1" t="s">
        <v>8682</v>
      </c>
      <c r="L205" s="1" t="str">
        <f>VLOOKUP(Table6[[#This Row],[Customer_id]],Table2[],5,FALSE)</f>
        <v>Current</v>
      </c>
      <c r="M205" s="1" t="e">
        <f>INDEX(Loan!D210:D504,MATCH(Table6[[#This Row],[Account Number]],Loan!B205:B504,0))</f>
        <v>#N/A</v>
      </c>
      <c r="N205" s="19">
        <f>INDEX(Table7[Date_of_transaction],MATCH(Table6[[#This Row],[Account Number]],Table7[Account Number],0))</f>
        <v>44466</v>
      </c>
      <c r="O205" s="1" t="str">
        <f>INDEX(Table7[Transaction type],MATCH(Table6[[#This Row],[Account Number]],Table7[Account Number],0))</f>
        <v>Money Transfer</v>
      </c>
      <c r="P205" s="20" t="str">
        <f>INDEX(Table7[Transaction Medium],MATCH(Table6[[#This Row],[Account Number]],Table7[Account Number],0))</f>
        <v>Mobile</v>
      </c>
      <c r="Q205" s="20"/>
    </row>
    <row r="206" spans="1:17" x14ac:dyDescent="0.25">
      <c r="A206" s="1" t="s">
        <v>6462</v>
      </c>
      <c r="B206" s="2">
        <v>625651230</v>
      </c>
      <c r="C206" s="2" t="s">
        <v>862</v>
      </c>
      <c r="D206" s="4">
        <v>24617.25</v>
      </c>
      <c r="E206" s="1" t="s">
        <v>12</v>
      </c>
      <c r="F206" s="1" t="s">
        <v>1721</v>
      </c>
      <c r="G206" s="1" t="s">
        <v>4119</v>
      </c>
      <c r="H206" s="1" t="s">
        <v>6463</v>
      </c>
      <c r="I206" s="1">
        <v>103607.6848128</v>
      </c>
      <c r="J206" s="1" t="s">
        <v>6464</v>
      </c>
      <c r="L206" s="1" t="str">
        <f>VLOOKUP(Table6[[#This Row],[Customer_id]],Table2[],5,FALSE)</f>
        <v>Corporate</v>
      </c>
      <c r="M206" s="1" t="e">
        <f>INDEX(Loan!D211:D505,MATCH(Table6[[#This Row],[Account Number]],Loan!B206:B505,0))</f>
        <v>#N/A</v>
      </c>
      <c r="N206" s="19">
        <f>INDEX(Table7[Date_of_transaction],MATCH(Table6[[#This Row],[Account Number]],Table7[Account Number],0))</f>
        <v>44631</v>
      </c>
      <c r="O206" s="1" t="str">
        <f>INDEX(Table7[Transaction type],MATCH(Table6[[#This Row],[Account Number]],Table7[Account Number],0))</f>
        <v>Loan Payment</v>
      </c>
      <c r="P206" s="20" t="str">
        <f>INDEX(Table7[Transaction Medium],MATCH(Table6[[#This Row],[Account Number]],Table7[Account Number],0))</f>
        <v>AFT</v>
      </c>
      <c r="Q206" s="20"/>
    </row>
    <row r="207" spans="1:17" x14ac:dyDescent="0.25">
      <c r="A207" s="1" t="s">
        <v>4806</v>
      </c>
      <c r="B207" s="2">
        <v>247030328</v>
      </c>
      <c r="C207" s="2" t="s">
        <v>245</v>
      </c>
      <c r="D207" s="4">
        <v>19503.75</v>
      </c>
      <c r="E207" s="1" t="s">
        <v>1094</v>
      </c>
      <c r="F207" s="1" t="s">
        <v>2278</v>
      </c>
      <c r="G207" s="1" t="s">
        <v>4112</v>
      </c>
      <c r="H207" s="1" t="s">
        <v>4807</v>
      </c>
      <c r="I207" s="1">
        <v>70013.439924480001</v>
      </c>
      <c r="J207" s="1" t="s">
        <v>4808</v>
      </c>
      <c r="L207" s="1" t="str">
        <f>VLOOKUP(Table6[[#This Row],[Customer_id]],Table2[],5,FALSE)</f>
        <v>Domiciliary</v>
      </c>
      <c r="M207" s="1" t="e">
        <f>INDEX(Loan!D212:D506,MATCH(Table6[[#This Row],[Account Number]],Loan!B207:B506,0))</f>
        <v>#N/A</v>
      </c>
      <c r="N207" s="19">
        <f>INDEX(Table7[Date_of_transaction],MATCH(Table6[[#This Row],[Account Number]],Table7[Account Number],0))</f>
        <v>44394</v>
      </c>
      <c r="O207" s="1" t="str">
        <f>INDEX(Table7[Transaction type],MATCH(Table6[[#This Row],[Account Number]],Table7[Account Number],0))</f>
        <v>Loan Payment</v>
      </c>
      <c r="P207" s="20" t="str">
        <f>INDEX(Table7[Transaction Medium],MATCH(Table6[[#This Row],[Account Number]],Table7[Account Number],0))</f>
        <v>ACH</v>
      </c>
      <c r="Q207" s="20"/>
    </row>
    <row r="208" spans="1:17" x14ac:dyDescent="0.25">
      <c r="A208" s="1" t="s">
        <v>1930</v>
      </c>
      <c r="B208" s="2">
        <v>234611028</v>
      </c>
      <c r="C208" s="2" t="s">
        <v>357</v>
      </c>
      <c r="D208" s="4">
        <v>35209.5</v>
      </c>
      <c r="E208" s="1" t="s">
        <v>1094</v>
      </c>
      <c r="F208" s="1" t="s">
        <v>1576</v>
      </c>
      <c r="G208" s="1" t="s">
        <v>14</v>
      </c>
      <c r="H208" s="1" t="s">
        <v>1931</v>
      </c>
      <c r="I208" s="1">
        <v>500651.11515647999</v>
      </c>
      <c r="J208" s="1" t="s">
        <v>1932</v>
      </c>
      <c r="L208" s="1" t="str">
        <f>VLOOKUP(Table6[[#This Row],[Customer_id]],Table2[],5,FALSE)</f>
        <v>Joint</v>
      </c>
      <c r="M208" s="1" t="e">
        <f>INDEX(Loan!D213:D507,MATCH(Table6[[#This Row],[Account Number]],Loan!B208:B507,0))</f>
        <v>#N/A</v>
      </c>
      <c r="N208" s="19">
        <f>INDEX(Table7[Date_of_transaction],MATCH(Table6[[#This Row],[Account Number]],Table7[Account Number],0))</f>
        <v>44259</v>
      </c>
      <c r="O208" s="1" t="str">
        <f>INDEX(Table7[Transaction type],MATCH(Table6[[#This Row],[Account Number]],Table7[Account Number],0))</f>
        <v>Money Deposit</v>
      </c>
      <c r="P208" s="20" t="str">
        <f>INDEX(Table7[Transaction Medium],MATCH(Table6[[#This Row],[Account Number]],Table7[Account Number],0))</f>
        <v>ATM</v>
      </c>
      <c r="Q208" s="20"/>
    </row>
    <row r="209" spans="1:17" x14ac:dyDescent="0.25">
      <c r="A209" s="1" t="s">
        <v>2620</v>
      </c>
      <c r="B209" s="2">
        <v>313918958</v>
      </c>
      <c r="C209" s="2" t="s">
        <v>11</v>
      </c>
      <c r="D209" s="4">
        <v>36305.25</v>
      </c>
      <c r="E209" s="1" t="s">
        <v>12</v>
      </c>
      <c r="F209" s="1" t="s">
        <v>1610</v>
      </c>
      <c r="G209" s="1" t="s">
        <v>1964</v>
      </c>
      <c r="H209" s="1" t="s">
        <v>2621</v>
      </c>
      <c r="I209" s="1">
        <v>53879.383314120001</v>
      </c>
      <c r="J209" s="1" t="s">
        <v>2622</v>
      </c>
      <c r="L209" s="1" t="str">
        <f>VLOOKUP(Table6[[#This Row],[Customer_id]],Table2[],5,FALSE)</f>
        <v>Domiciliary</v>
      </c>
      <c r="M209" s="1" t="e">
        <f>INDEX(Loan!D214:D508,MATCH(Table6[[#This Row],[Account Number]],Loan!B209:B508,0))</f>
        <v>#N/A</v>
      </c>
      <c r="N209" s="19">
        <f>INDEX(Table7[Date_of_transaction],MATCH(Table6[[#This Row],[Account Number]],Table7[Account Number],0))</f>
        <v>44223</v>
      </c>
      <c r="O209" s="1" t="str">
        <f>INDEX(Table7[Transaction type],MATCH(Table6[[#This Row],[Account Number]],Table7[Account Number],0))</f>
        <v>Money Transfer</v>
      </c>
      <c r="P209" s="20" t="str">
        <f>INDEX(Table7[Transaction Medium],MATCH(Table6[[#This Row],[Account Number]],Table7[Account Number],0))</f>
        <v>Bank</v>
      </c>
      <c r="Q209" s="20"/>
    </row>
    <row r="210" spans="1:17" x14ac:dyDescent="0.25">
      <c r="A210" s="1" t="s">
        <v>3644</v>
      </c>
      <c r="B210" s="2">
        <v>301903886</v>
      </c>
      <c r="C210" s="2" t="s">
        <v>869</v>
      </c>
      <c r="D210" s="4">
        <v>17312.25</v>
      </c>
      <c r="E210" s="1" t="s">
        <v>1094</v>
      </c>
      <c r="F210" s="1" t="s">
        <v>893</v>
      </c>
      <c r="G210" s="1" t="s">
        <v>3583</v>
      </c>
      <c r="H210" s="1" t="s">
        <v>3645</v>
      </c>
      <c r="I210" s="1">
        <v>282233.89523700002</v>
      </c>
      <c r="J210" s="1" t="s">
        <v>3646</v>
      </c>
      <c r="L210" s="1" t="str">
        <f>VLOOKUP(Table6[[#This Row],[Customer_id]],Table2[],5,FALSE)</f>
        <v>Fixed Deposit</v>
      </c>
      <c r="M210" s="1" t="e">
        <f>INDEX(Loan!D215:D509,MATCH(Table6[[#This Row],[Account Number]],Loan!B210:B509,0))</f>
        <v>#N/A</v>
      </c>
      <c r="N210" s="19">
        <f>INDEX(Table7[Date_of_transaction],MATCH(Table6[[#This Row],[Account Number]],Table7[Account Number],0))</f>
        <v>44341</v>
      </c>
      <c r="O210" s="1" t="str">
        <f>INDEX(Table7[Transaction type],MATCH(Table6[[#This Row],[Account Number]],Table7[Account Number],0))</f>
        <v>Loan Payment</v>
      </c>
      <c r="P210" s="20" t="str">
        <f>INDEX(Table7[Transaction Medium],MATCH(Table6[[#This Row],[Account Number]],Table7[Account Number],0))</f>
        <v>ACH</v>
      </c>
      <c r="Q210" s="20"/>
    </row>
    <row r="211" spans="1:17" x14ac:dyDescent="0.25">
      <c r="A211" s="1" t="s">
        <v>8349</v>
      </c>
      <c r="B211" s="2">
        <v>952494421</v>
      </c>
      <c r="C211" s="2" t="s">
        <v>194</v>
      </c>
      <c r="D211" s="4">
        <v>30826.5</v>
      </c>
      <c r="E211" s="1" t="s">
        <v>12</v>
      </c>
      <c r="F211" s="1" t="s">
        <v>1047</v>
      </c>
      <c r="G211" s="1" t="s">
        <v>2773</v>
      </c>
      <c r="H211" s="1" t="s">
        <v>8350</v>
      </c>
      <c r="I211" s="1">
        <v>335708.19412679999</v>
      </c>
      <c r="J211" s="1" t="s">
        <v>8351</v>
      </c>
      <c r="L211" s="1" t="str">
        <f>VLOOKUP(Table6[[#This Row],[Customer_id]],Table2[],5,FALSE)</f>
        <v>Savings</v>
      </c>
      <c r="M211" s="1" t="e">
        <f>INDEX(Loan!D216:D510,MATCH(Table6[[#This Row],[Account Number]],Loan!B211:B510,0))</f>
        <v>#N/A</v>
      </c>
      <c r="N211" s="19">
        <f>INDEX(Table7[Date_of_transaction],MATCH(Table6[[#This Row],[Account Number]],Table7[Account Number],0))</f>
        <v>44456</v>
      </c>
      <c r="O211" s="1" t="str">
        <f>INDEX(Table7[Transaction type],MATCH(Table6[[#This Row],[Account Number]],Table7[Account Number],0))</f>
        <v>Money Transfer</v>
      </c>
      <c r="P211" s="20" t="str">
        <f>INDEX(Table7[Transaction Medium],MATCH(Table6[[#This Row],[Account Number]],Table7[Account Number],0))</f>
        <v>Mobile</v>
      </c>
      <c r="Q211" s="20"/>
    </row>
    <row r="212" spans="1:17" x14ac:dyDescent="0.25">
      <c r="A212" s="1" t="s">
        <v>4696</v>
      </c>
      <c r="B212" s="2">
        <v>396810464</v>
      </c>
      <c r="C212" s="2" t="s">
        <v>573</v>
      </c>
      <c r="D212" s="4">
        <v>26808.75</v>
      </c>
      <c r="E212" s="1" t="s">
        <v>1094</v>
      </c>
      <c r="F212" s="1" t="s">
        <v>885</v>
      </c>
      <c r="G212" s="1" t="s">
        <v>4058</v>
      </c>
      <c r="H212" s="1" t="s">
        <v>4697</v>
      </c>
      <c r="I212" s="1">
        <v>282495.02111999999</v>
      </c>
      <c r="J212" s="1" t="s">
        <v>4698</v>
      </c>
      <c r="L212" s="1" t="str">
        <f>VLOOKUP(Table6[[#This Row],[Customer_id]],Table2[],5,FALSE)</f>
        <v>Domiciliary</v>
      </c>
      <c r="M212" s="1" t="e">
        <f>INDEX(Loan!D217:D511,MATCH(Table6[[#This Row],[Account Number]],Loan!B212:B511,0))</f>
        <v>#N/A</v>
      </c>
      <c r="N212" s="19">
        <f>INDEX(Table7[Date_of_transaction],MATCH(Table6[[#This Row],[Account Number]],Table7[Account Number],0))</f>
        <v>44650</v>
      </c>
      <c r="O212" s="1" t="str">
        <f>INDEX(Table7[Transaction type],MATCH(Table6[[#This Row],[Account Number]],Table7[Account Number],0))</f>
        <v>Loan Payment</v>
      </c>
      <c r="P212" s="20" t="str">
        <f>INDEX(Table7[Transaction Medium],MATCH(Table6[[#This Row],[Account Number]],Table7[Account Number],0))</f>
        <v>AFT</v>
      </c>
      <c r="Q212" s="20"/>
    </row>
    <row r="213" spans="1:17" x14ac:dyDescent="0.25">
      <c r="A213" s="1" t="s">
        <v>4949</v>
      </c>
      <c r="B213" s="2">
        <v>949538015</v>
      </c>
      <c r="C213" s="2" t="s">
        <v>92</v>
      </c>
      <c r="D213" s="4">
        <v>29000.25</v>
      </c>
      <c r="E213" s="1" t="s">
        <v>1094</v>
      </c>
      <c r="F213" s="1" t="s">
        <v>682</v>
      </c>
      <c r="G213" s="1" t="s">
        <v>4062</v>
      </c>
      <c r="H213" s="1" t="s">
        <v>4950</v>
      </c>
      <c r="I213" s="1">
        <v>366385.87694592</v>
      </c>
      <c r="J213" s="1" t="s">
        <v>4951</v>
      </c>
      <c r="L213" s="1" t="str">
        <f>VLOOKUP(Table6[[#This Row],[Customer_id]],Table2[],5,FALSE)</f>
        <v>Domiciliary</v>
      </c>
      <c r="M213" s="1" t="e">
        <f>INDEX(Loan!D218:D512,MATCH(Table6[[#This Row],[Account Number]],Loan!B213:B512,0))</f>
        <v>#N/A</v>
      </c>
      <c r="N213" s="19">
        <f>INDEX(Table7[Date_of_transaction],MATCH(Table6[[#This Row],[Account Number]],Table7[Account Number],0))</f>
        <v>44344</v>
      </c>
      <c r="O213" s="1" t="str">
        <f>INDEX(Table7[Transaction type],MATCH(Table6[[#This Row],[Account Number]],Table7[Account Number],0))</f>
        <v>Online Payment</v>
      </c>
      <c r="P213" s="20" t="str">
        <f>INDEX(Table7[Transaction Medium],MATCH(Table6[[#This Row],[Account Number]],Table7[Account Number],0))</f>
        <v>Internet Banking</v>
      </c>
      <c r="Q213" s="20"/>
    </row>
    <row r="214" spans="1:17" x14ac:dyDescent="0.25">
      <c r="A214" s="1" t="s">
        <v>2870</v>
      </c>
      <c r="B214" s="2">
        <v>281763511</v>
      </c>
      <c r="C214" s="2" t="s">
        <v>162</v>
      </c>
      <c r="D214" s="4">
        <v>15851.25</v>
      </c>
      <c r="E214" s="1" t="s">
        <v>1094</v>
      </c>
      <c r="F214" s="1" t="s">
        <v>385</v>
      </c>
      <c r="G214" s="1" t="s">
        <v>2773</v>
      </c>
      <c r="H214" s="1" t="s">
        <v>2871</v>
      </c>
      <c r="I214" s="1">
        <v>44416.761121919997</v>
      </c>
      <c r="J214" s="1" t="s">
        <v>2872</v>
      </c>
      <c r="L214" s="1" t="str">
        <f>VLOOKUP(Table6[[#This Row],[Customer_id]],Table2[],5,FALSE)</f>
        <v>Domiciliary</v>
      </c>
      <c r="M214" s="1" t="e">
        <f>INDEX(Loan!D219:D513,MATCH(Table6[[#This Row],[Account Number]],Loan!B214:B513,0))</f>
        <v>#N/A</v>
      </c>
      <c r="N214" s="19">
        <f>INDEX(Table7[Date_of_transaction],MATCH(Table6[[#This Row],[Account Number]],Table7[Account Number],0))</f>
        <v>44455</v>
      </c>
      <c r="O214" s="1" t="str">
        <f>INDEX(Table7[Transaction type],MATCH(Table6[[#This Row],[Account Number]],Table7[Account Number],0))</f>
        <v>Cash Withdrawal</v>
      </c>
      <c r="P214" s="20" t="str">
        <f>INDEX(Table7[Transaction Medium],MATCH(Table6[[#This Row],[Account Number]],Table7[Account Number],0))</f>
        <v>ATM</v>
      </c>
      <c r="Q214" s="20"/>
    </row>
    <row r="215" spans="1:17" x14ac:dyDescent="0.25">
      <c r="A215" s="1" t="s">
        <v>5706</v>
      </c>
      <c r="B215" s="2">
        <v>459201382</v>
      </c>
      <c r="C215" s="2" t="s">
        <v>661</v>
      </c>
      <c r="D215" s="4">
        <v>16216.5</v>
      </c>
      <c r="E215" s="1" t="s">
        <v>1094</v>
      </c>
      <c r="F215" s="1" t="s">
        <v>331</v>
      </c>
      <c r="G215" s="1" t="s">
        <v>4054</v>
      </c>
      <c r="H215" s="1" t="s">
        <v>5707</v>
      </c>
      <c r="I215" s="1">
        <v>33403.68045</v>
      </c>
      <c r="J215" s="1" t="s">
        <v>5708</v>
      </c>
      <c r="L215" s="1" t="str">
        <f>VLOOKUP(Table6[[#This Row],[Customer_id]],Table2[],5,FALSE)</f>
        <v>Joint</v>
      </c>
      <c r="M215" s="1" t="e">
        <f>INDEX(Loan!D220:D514,MATCH(Table6[[#This Row],[Account Number]],Loan!B215:B514,0))</f>
        <v>#N/A</v>
      </c>
      <c r="N215" s="19">
        <f>INDEX(Table7[Date_of_transaction],MATCH(Table6[[#This Row],[Account Number]],Table7[Account Number],0))</f>
        <v>44254</v>
      </c>
      <c r="O215" s="1" t="str">
        <f>INDEX(Table7[Transaction type],MATCH(Table6[[#This Row],[Account Number]],Table7[Account Number],0))</f>
        <v>Online Payment</v>
      </c>
      <c r="P215" s="20" t="str">
        <f>INDEX(Table7[Transaction Medium],MATCH(Table6[[#This Row],[Account Number]],Table7[Account Number],0))</f>
        <v>Internet Banking</v>
      </c>
      <c r="Q215" s="20"/>
    </row>
    <row r="216" spans="1:17" x14ac:dyDescent="0.25">
      <c r="A216" s="1" t="s">
        <v>5967</v>
      </c>
      <c r="B216" s="2">
        <v>255927900</v>
      </c>
      <c r="C216" s="2" t="s">
        <v>180</v>
      </c>
      <c r="D216" s="4">
        <v>35940</v>
      </c>
      <c r="E216" s="1" t="s">
        <v>12</v>
      </c>
      <c r="F216" s="1" t="s">
        <v>1388</v>
      </c>
      <c r="G216" s="1" t="s">
        <v>4070</v>
      </c>
      <c r="H216" s="1" t="s">
        <v>5968</v>
      </c>
      <c r="I216" s="1">
        <v>232286.84962560001</v>
      </c>
      <c r="J216" s="1" t="s">
        <v>5969</v>
      </c>
      <c r="L216" s="1" t="str">
        <f>VLOOKUP(Table6[[#This Row],[Customer_id]],Table2[],5,FALSE)</f>
        <v>Current</v>
      </c>
      <c r="M216" s="1" t="e">
        <f>INDEX(Loan!D221:D515,MATCH(Table6[[#This Row],[Account Number]],Loan!B216:B515,0))</f>
        <v>#N/A</v>
      </c>
      <c r="N216" s="19">
        <f>INDEX(Table7[Date_of_transaction],MATCH(Table6[[#This Row],[Account Number]],Table7[Account Number],0))</f>
        <v>44269</v>
      </c>
      <c r="O216" s="1" t="str">
        <f>INDEX(Table7[Transaction type],MATCH(Table6[[#This Row],[Account Number]],Table7[Account Number],0))</f>
        <v>Online Payment</v>
      </c>
      <c r="P216" s="20" t="str">
        <f>INDEX(Table7[Transaction Medium],MATCH(Table6[[#This Row],[Account Number]],Table7[Account Number],0))</f>
        <v>Internet Banking</v>
      </c>
      <c r="Q216" s="20"/>
    </row>
    <row r="217" spans="1:17" x14ac:dyDescent="0.25">
      <c r="A217" s="1" t="s">
        <v>2118</v>
      </c>
      <c r="B217" s="2">
        <v>848503950</v>
      </c>
      <c r="C217" s="2" t="s">
        <v>568</v>
      </c>
      <c r="D217" s="4">
        <v>25713</v>
      </c>
      <c r="E217" s="1" t="s">
        <v>1094</v>
      </c>
      <c r="F217" s="1" t="s">
        <v>208</v>
      </c>
      <c r="G217" s="1" t="s">
        <v>1964</v>
      </c>
      <c r="H217" s="1" t="s">
        <v>2119</v>
      </c>
      <c r="I217" s="1">
        <v>22796.9310816</v>
      </c>
      <c r="J217" s="1" t="s">
        <v>2120</v>
      </c>
      <c r="L217" s="1" t="str">
        <f>VLOOKUP(Table6[[#This Row],[Customer_id]],Table2[],5,FALSE)</f>
        <v>Current</v>
      </c>
      <c r="M217" s="1" t="e">
        <f>INDEX(Loan!D222:D516,MATCH(Table6[[#This Row],[Account Number]],Loan!B217:B516,0))</f>
        <v>#N/A</v>
      </c>
      <c r="N217" s="19">
        <f>INDEX(Table7[Date_of_transaction],MATCH(Table6[[#This Row],[Account Number]],Table7[Account Number],0))</f>
        <v>44418</v>
      </c>
      <c r="O217" s="1" t="str">
        <f>INDEX(Table7[Transaction type],MATCH(Table6[[#This Row],[Account Number]],Table7[Account Number],0))</f>
        <v>Money Deposit</v>
      </c>
      <c r="P217" s="20" t="str">
        <f>INDEX(Table7[Transaction Medium],MATCH(Table6[[#This Row],[Account Number]],Table7[Account Number],0))</f>
        <v>Bank</v>
      </c>
      <c r="Q217" s="20"/>
    </row>
    <row r="218" spans="1:17" x14ac:dyDescent="0.25">
      <c r="A218" s="1" t="s">
        <v>179</v>
      </c>
      <c r="B218" s="2">
        <v>375689300</v>
      </c>
      <c r="C218" s="2" t="s">
        <v>180</v>
      </c>
      <c r="D218" s="4">
        <v>35940</v>
      </c>
      <c r="E218" s="1" t="s">
        <v>12</v>
      </c>
      <c r="F218" s="1" t="s">
        <v>181</v>
      </c>
      <c r="G218" s="1" t="s">
        <v>14</v>
      </c>
      <c r="H218" s="1" t="s">
        <v>182</v>
      </c>
      <c r="I218" s="1">
        <v>177507.71039232</v>
      </c>
      <c r="J218" s="1" t="s">
        <v>183</v>
      </c>
      <c r="L218" s="1" t="str">
        <f>VLOOKUP(Table6[[#This Row],[Customer_id]],Table2[],5,FALSE)</f>
        <v>Domiciliary</v>
      </c>
      <c r="M218" s="1" t="e">
        <f>INDEX(Loan!D223:D517,MATCH(Table6[[#This Row],[Account Number]],Loan!B218:B517,0))</f>
        <v>#N/A</v>
      </c>
      <c r="N218" s="19">
        <f>INDEX(Table7[Date_of_transaction],MATCH(Table6[[#This Row],[Account Number]],Table7[Account Number],0))</f>
        <v>44659</v>
      </c>
      <c r="O218" s="1" t="str">
        <f>INDEX(Table7[Transaction type],MATCH(Table6[[#This Row],[Account Number]],Table7[Account Number],0))</f>
        <v>Cash Withdrawal</v>
      </c>
      <c r="P218" s="20" t="str">
        <f>INDEX(Table7[Transaction Medium],MATCH(Table6[[#This Row],[Account Number]],Table7[Account Number],0))</f>
        <v>ATM</v>
      </c>
      <c r="Q218" s="20"/>
    </row>
    <row r="219" spans="1:17" x14ac:dyDescent="0.25">
      <c r="A219" s="1" t="s">
        <v>4256</v>
      </c>
      <c r="B219" s="2">
        <v>581124558</v>
      </c>
      <c r="C219" s="2" t="s">
        <v>479</v>
      </c>
      <c r="D219" s="4">
        <v>33383.25</v>
      </c>
      <c r="E219" s="1" t="s">
        <v>1094</v>
      </c>
      <c r="F219" s="1" t="s">
        <v>190</v>
      </c>
      <c r="G219" s="1" t="s">
        <v>4070</v>
      </c>
      <c r="H219" s="1" t="s">
        <v>4257</v>
      </c>
      <c r="I219" s="1">
        <v>148523.58144000001</v>
      </c>
      <c r="J219" s="1" t="s">
        <v>4258</v>
      </c>
      <c r="L219" s="1" t="str">
        <f>VLOOKUP(Table6[[#This Row],[Customer_id]],Table2[],5,FALSE)</f>
        <v>Current</v>
      </c>
      <c r="M219" s="1" t="e">
        <f>INDEX(Loan!D224:D518,MATCH(Table6[[#This Row],[Account Number]],Loan!B219:B518,0))</f>
        <v>#N/A</v>
      </c>
      <c r="N219" s="19">
        <f>INDEX(Table7[Date_of_transaction],MATCH(Table6[[#This Row],[Account Number]],Table7[Account Number],0))</f>
        <v>44456</v>
      </c>
      <c r="O219" s="1" t="str">
        <f>INDEX(Table7[Transaction type],MATCH(Table6[[#This Row],[Account Number]],Table7[Account Number],0))</f>
        <v>Loan Payment</v>
      </c>
      <c r="P219" s="20" t="str">
        <f>INDEX(Table7[Transaction Medium],MATCH(Table6[[#This Row],[Account Number]],Table7[Account Number],0))</f>
        <v>ACH</v>
      </c>
      <c r="Q219" s="20"/>
    </row>
    <row r="220" spans="1:17" x14ac:dyDescent="0.25">
      <c r="A220" s="1" t="s">
        <v>3057</v>
      </c>
      <c r="B220" s="2">
        <v>632127868</v>
      </c>
      <c r="C220" s="2" t="s">
        <v>47</v>
      </c>
      <c r="D220" s="4">
        <v>31191.75</v>
      </c>
      <c r="E220" s="1" t="s">
        <v>1094</v>
      </c>
      <c r="F220" s="1" t="s">
        <v>438</v>
      </c>
      <c r="G220" s="1" t="s">
        <v>3058</v>
      </c>
      <c r="H220" s="1" t="s">
        <v>3059</v>
      </c>
      <c r="I220" s="1">
        <v>365816.285263</v>
      </c>
      <c r="J220" s="1" t="s">
        <v>3060</v>
      </c>
      <c r="L220" s="1" t="str">
        <f>VLOOKUP(Table6[[#This Row],[Customer_id]],Table2[],5,FALSE)</f>
        <v>Savings</v>
      </c>
      <c r="M220" s="1" t="e">
        <f>INDEX(Loan!D225:D519,MATCH(Table6[[#This Row],[Account Number]],Loan!B220:B519,0))</f>
        <v>#N/A</v>
      </c>
      <c r="N220" s="19">
        <f>INDEX(Table7[Date_of_transaction],MATCH(Table6[[#This Row],[Account Number]],Table7[Account Number],0))</f>
        <v>44279</v>
      </c>
      <c r="O220" s="1" t="str">
        <f>INDEX(Table7[Transaction type],MATCH(Table6[[#This Row],[Account Number]],Table7[Account Number],0))</f>
        <v>Online Payment</v>
      </c>
      <c r="P220" s="20" t="str">
        <f>INDEX(Table7[Transaction Medium],MATCH(Table6[[#This Row],[Account Number]],Table7[Account Number],0))</f>
        <v>Card</v>
      </c>
      <c r="Q220" s="20"/>
    </row>
    <row r="221" spans="1:17" x14ac:dyDescent="0.25">
      <c r="A221" s="1" t="s">
        <v>988</v>
      </c>
      <c r="B221" s="2">
        <v>3623213</v>
      </c>
      <c r="C221" s="2" t="s">
        <v>194</v>
      </c>
      <c r="D221" s="4">
        <v>30826.5</v>
      </c>
      <c r="E221" s="1" t="s">
        <v>12</v>
      </c>
      <c r="F221" s="1" t="s">
        <v>989</v>
      </c>
      <c r="G221" s="1" t="s">
        <v>14</v>
      </c>
      <c r="H221" s="1" t="s">
        <v>990</v>
      </c>
      <c r="I221" s="1">
        <v>63554.168160000001</v>
      </c>
      <c r="J221" s="1" t="s">
        <v>991</v>
      </c>
      <c r="L221" s="1" t="str">
        <f>VLOOKUP(Table6[[#This Row],[Customer_id]],Table2[],5,FALSE)</f>
        <v>Savings</v>
      </c>
      <c r="M221" s="1" t="e">
        <f>INDEX(Loan!D226:D520,MATCH(Table6[[#This Row],[Account Number]],Loan!B221:B520,0))</f>
        <v>#N/A</v>
      </c>
      <c r="N221" s="19">
        <f>INDEX(Table7[Date_of_transaction],MATCH(Table6[[#This Row],[Account Number]],Table7[Account Number],0))</f>
        <v>44653</v>
      </c>
      <c r="O221" s="1" t="str">
        <f>INDEX(Table7[Transaction type],MATCH(Table6[[#This Row],[Account Number]],Table7[Account Number],0))</f>
        <v>Loan Payment</v>
      </c>
      <c r="P221" s="20" t="str">
        <f>INDEX(Table7[Transaction Medium],MATCH(Table6[[#This Row],[Account Number]],Table7[Account Number],0))</f>
        <v>ACH</v>
      </c>
      <c r="Q221" s="20"/>
    </row>
    <row r="222" spans="1:17" x14ac:dyDescent="0.25">
      <c r="A222" s="1" t="s">
        <v>8391</v>
      </c>
      <c r="B222" s="2">
        <v>508270408</v>
      </c>
      <c r="C222" s="2" t="s">
        <v>556</v>
      </c>
      <c r="D222" s="4">
        <v>27174</v>
      </c>
      <c r="E222" s="1" t="s">
        <v>12</v>
      </c>
      <c r="F222" s="1" t="s">
        <v>430</v>
      </c>
      <c r="G222" s="1" t="s">
        <v>2773</v>
      </c>
      <c r="H222" s="1" t="s">
        <v>8392</v>
      </c>
      <c r="I222" s="1">
        <v>237624.14462676001</v>
      </c>
      <c r="J222" s="1" t="s">
        <v>8393</v>
      </c>
      <c r="L222" s="1" t="str">
        <f>VLOOKUP(Table6[[#This Row],[Customer_id]],Table2[],5,FALSE)</f>
        <v>Joint</v>
      </c>
      <c r="M222" s="1" t="e">
        <f>INDEX(Loan!D227:D521,MATCH(Table6[[#This Row],[Account Number]],Loan!B222:B521,0))</f>
        <v>#N/A</v>
      </c>
      <c r="N222" s="19">
        <f>INDEX(Table7[Date_of_transaction],MATCH(Table6[[#This Row],[Account Number]],Table7[Account Number],0))</f>
        <v>44578</v>
      </c>
      <c r="O222" s="1" t="str">
        <f>INDEX(Table7[Transaction type],MATCH(Table6[[#This Row],[Account Number]],Table7[Account Number],0))</f>
        <v>Online Payment</v>
      </c>
      <c r="P222" s="20" t="str">
        <f>INDEX(Table7[Transaction Medium],MATCH(Table6[[#This Row],[Account Number]],Table7[Account Number],0))</f>
        <v>Card</v>
      </c>
      <c r="Q222" s="20"/>
    </row>
    <row r="223" spans="1:17" x14ac:dyDescent="0.25">
      <c r="A223" s="1" t="s">
        <v>4693</v>
      </c>
      <c r="B223" s="2">
        <v>432094851</v>
      </c>
      <c r="C223" s="2" t="s">
        <v>357</v>
      </c>
      <c r="D223" s="4">
        <v>35209.5</v>
      </c>
      <c r="E223" s="1" t="s">
        <v>1094</v>
      </c>
      <c r="F223" s="1" t="s">
        <v>269</v>
      </c>
      <c r="G223" s="1" t="s">
        <v>4074</v>
      </c>
      <c r="H223" s="1" t="s">
        <v>4694</v>
      </c>
      <c r="I223" s="1">
        <v>191085.96780000001</v>
      </c>
      <c r="J223" s="1" t="s">
        <v>4695</v>
      </c>
      <c r="L223" s="1" t="str">
        <f>VLOOKUP(Table6[[#This Row],[Customer_id]],Table2[],5,FALSE)</f>
        <v>Joint</v>
      </c>
      <c r="M223" s="1" t="e">
        <f>INDEX(Loan!D228:D522,MATCH(Table6[[#This Row],[Account Number]],Loan!B223:B522,0))</f>
        <v>#N/A</v>
      </c>
      <c r="N223" s="19">
        <f>INDEX(Table7[Date_of_transaction],MATCH(Table6[[#This Row],[Account Number]],Table7[Account Number],0))</f>
        <v>44331</v>
      </c>
      <c r="O223" s="1" t="str">
        <f>INDEX(Table7[Transaction type],MATCH(Table6[[#This Row],[Account Number]],Table7[Account Number],0))</f>
        <v>Money Transfer</v>
      </c>
      <c r="P223" s="20" t="str">
        <f>INDEX(Table7[Transaction Medium],MATCH(Table6[[#This Row],[Account Number]],Table7[Account Number],0))</f>
        <v>Mobile</v>
      </c>
      <c r="Q223" s="20"/>
    </row>
    <row r="224" spans="1:17" x14ac:dyDescent="0.25">
      <c r="A224" s="1" t="s">
        <v>787</v>
      </c>
      <c r="B224" s="2">
        <v>398388608</v>
      </c>
      <c r="C224" s="2" t="s">
        <v>470</v>
      </c>
      <c r="D224" s="4">
        <v>14755.5</v>
      </c>
      <c r="E224" s="1" t="s">
        <v>12</v>
      </c>
      <c r="F224" s="1" t="s">
        <v>654</v>
      </c>
      <c r="G224" s="1" t="s">
        <v>14</v>
      </c>
      <c r="H224" s="1" t="s">
        <v>788</v>
      </c>
      <c r="I224" s="1">
        <v>239445.76845588</v>
      </c>
      <c r="J224" s="1" t="s">
        <v>789</v>
      </c>
      <c r="L224" s="1" t="str">
        <f>VLOOKUP(Table6[[#This Row],[Customer_id]],Table2[],5,FALSE)</f>
        <v>Corporate</v>
      </c>
      <c r="M224" s="1" t="e">
        <f>INDEX(Loan!D229:D523,MATCH(Table6[[#This Row],[Account Number]],Loan!B224:B523,0))</f>
        <v>#N/A</v>
      </c>
      <c r="N224" s="19">
        <f>INDEX(Table7[Date_of_transaction],MATCH(Table6[[#This Row],[Account Number]],Table7[Account Number],0))</f>
        <v>44409</v>
      </c>
      <c r="O224" s="1" t="str">
        <f>INDEX(Table7[Transaction type],MATCH(Table6[[#This Row],[Account Number]],Table7[Account Number],0))</f>
        <v>Money Transfer</v>
      </c>
      <c r="P224" s="20" t="str">
        <f>INDEX(Table7[Transaction Medium],MATCH(Table6[[#This Row],[Account Number]],Table7[Account Number],0))</f>
        <v>Mobile</v>
      </c>
      <c r="Q224" s="20"/>
    </row>
    <row r="225" spans="1:17" x14ac:dyDescent="0.25">
      <c r="A225" s="1" t="s">
        <v>3668</v>
      </c>
      <c r="B225" s="2">
        <v>561221117</v>
      </c>
      <c r="C225" s="2" t="s">
        <v>33</v>
      </c>
      <c r="D225" s="4">
        <v>13659.75</v>
      </c>
      <c r="E225" s="1" t="s">
        <v>1094</v>
      </c>
      <c r="F225" s="1" t="s">
        <v>794</v>
      </c>
      <c r="G225" s="1" t="s">
        <v>3583</v>
      </c>
      <c r="H225" s="1" t="s">
        <v>3669</v>
      </c>
      <c r="I225" s="1">
        <v>263367.52573823999</v>
      </c>
      <c r="J225" s="1" t="s">
        <v>3670</v>
      </c>
      <c r="L225" s="1" t="str">
        <f>VLOOKUP(Table6[[#This Row],[Customer_id]],Table2[],5,FALSE)</f>
        <v>Corporate</v>
      </c>
      <c r="M225" s="1" t="e">
        <f>INDEX(Loan!D230:D524,MATCH(Table6[[#This Row],[Account Number]],Loan!B225:B524,0))</f>
        <v>#N/A</v>
      </c>
      <c r="N225" s="19">
        <f>INDEX(Table7[Date_of_transaction],MATCH(Table6[[#This Row],[Account Number]],Table7[Account Number],0))</f>
        <v>44588</v>
      </c>
      <c r="O225" s="1" t="str">
        <f>INDEX(Table7[Transaction type],MATCH(Table6[[#This Row],[Account Number]],Table7[Account Number],0))</f>
        <v>Cash Withdrawal</v>
      </c>
      <c r="P225" s="20" t="str">
        <f>INDEX(Table7[Transaction Medium],MATCH(Table6[[#This Row],[Account Number]],Table7[Account Number],0))</f>
        <v>ATM</v>
      </c>
      <c r="Q225" s="20"/>
    </row>
    <row r="226" spans="1:17" x14ac:dyDescent="0.25">
      <c r="A226" s="1" t="s">
        <v>4868</v>
      </c>
      <c r="B226" s="2">
        <v>657167234</v>
      </c>
      <c r="C226" s="2" t="s">
        <v>67</v>
      </c>
      <c r="D226" s="4">
        <v>23156.25</v>
      </c>
      <c r="E226" s="1" t="s">
        <v>1094</v>
      </c>
      <c r="F226" s="1" t="s">
        <v>870</v>
      </c>
      <c r="G226" s="1" t="s">
        <v>4088</v>
      </c>
      <c r="H226" s="1" t="s">
        <v>4869</v>
      </c>
      <c r="I226" s="1">
        <v>34330.379428799999</v>
      </c>
      <c r="J226" s="1" t="s">
        <v>4870</v>
      </c>
      <c r="L226" s="1" t="str">
        <f>VLOOKUP(Table6[[#This Row],[Customer_id]],Table2[],5,FALSE)</f>
        <v>Joint</v>
      </c>
      <c r="M226" s="1" t="e">
        <f>INDEX(Loan!D231:D525,MATCH(Table6[[#This Row],[Account Number]],Loan!B226:B525,0))</f>
        <v>#N/A</v>
      </c>
      <c r="N226" s="19">
        <f>INDEX(Table7[Date_of_transaction],MATCH(Table6[[#This Row],[Account Number]],Table7[Account Number],0))</f>
        <v>44495</v>
      </c>
      <c r="O226" s="1" t="str">
        <f>INDEX(Table7[Transaction type],MATCH(Table6[[#This Row],[Account Number]],Table7[Account Number],0))</f>
        <v>Checks</v>
      </c>
      <c r="P226" s="20" t="str">
        <f>INDEX(Table7[Transaction Medium],MATCH(Table6[[#This Row],[Account Number]],Table7[Account Number],0))</f>
        <v>Informal Services</v>
      </c>
      <c r="Q226" s="20"/>
    </row>
    <row r="227" spans="1:17" x14ac:dyDescent="0.25">
      <c r="A227" s="1" t="s">
        <v>626</v>
      </c>
      <c r="B227" s="2">
        <v>108359337</v>
      </c>
      <c r="C227" s="2" t="s">
        <v>38</v>
      </c>
      <c r="D227" s="4">
        <v>21330</v>
      </c>
      <c r="E227" s="1" t="s">
        <v>12</v>
      </c>
      <c r="F227" s="1" t="s">
        <v>426</v>
      </c>
      <c r="G227" s="1" t="s">
        <v>14</v>
      </c>
      <c r="H227" s="1" t="s">
        <v>627</v>
      </c>
      <c r="I227" s="1">
        <v>697722.20137499995</v>
      </c>
      <c r="J227" s="1" t="s">
        <v>628</v>
      </c>
      <c r="L227" s="1" t="str">
        <f>VLOOKUP(Table6[[#This Row],[Customer_id]],Table2[],5,FALSE)</f>
        <v>Domiciliary</v>
      </c>
      <c r="M227" s="1" t="e">
        <f>INDEX(Loan!D232:D526,MATCH(Table6[[#This Row],[Account Number]],Loan!B227:B526,0))</f>
        <v>#N/A</v>
      </c>
      <c r="N227" s="19">
        <f>INDEX(Table7[Date_of_transaction],MATCH(Table6[[#This Row],[Account Number]],Table7[Account Number],0))</f>
        <v>44674</v>
      </c>
      <c r="O227" s="1" t="str">
        <f>INDEX(Table7[Transaction type],MATCH(Table6[[#This Row],[Account Number]],Table7[Account Number],0))</f>
        <v>Money Deposit</v>
      </c>
      <c r="P227" s="20" t="str">
        <f>INDEX(Table7[Transaction Medium],MATCH(Table6[[#This Row],[Account Number]],Table7[Account Number],0))</f>
        <v>Bank</v>
      </c>
      <c r="Q227" s="20"/>
    </row>
    <row r="228" spans="1:17" x14ac:dyDescent="0.25">
      <c r="A228" s="1" t="s">
        <v>8650</v>
      </c>
      <c r="B228" s="2">
        <v>210406263</v>
      </c>
      <c r="C228" s="2" t="s">
        <v>698</v>
      </c>
      <c r="D228" s="4">
        <v>18408</v>
      </c>
      <c r="E228" s="1" t="s">
        <v>12</v>
      </c>
      <c r="F228" s="1" t="s">
        <v>422</v>
      </c>
      <c r="G228" s="1" t="s">
        <v>3820</v>
      </c>
      <c r="H228" s="1" t="s">
        <v>8651</v>
      </c>
      <c r="I228" s="1">
        <v>157107.48278399999</v>
      </c>
      <c r="J228" s="1" t="s">
        <v>8652</v>
      </c>
      <c r="L228" s="1" t="str">
        <f>VLOOKUP(Table6[[#This Row],[Customer_id]],Table2[],5,FALSE)</f>
        <v>Domiciliary</v>
      </c>
      <c r="M228" s="1" t="e">
        <f>INDEX(Loan!D233:D527,MATCH(Table6[[#This Row],[Account Number]],Loan!B228:B527,0))</f>
        <v>#N/A</v>
      </c>
      <c r="N228" s="19">
        <f>INDEX(Table7[Date_of_transaction],MATCH(Table6[[#This Row],[Account Number]],Table7[Account Number],0))</f>
        <v>44254</v>
      </c>
      <c r="O228" s="1" t="str">
        <f>INDEX(Table7[Transaction type],MATCH(Table6[[#This Row],[Account Number]],Table7[Account Number],0))</f>
        <v>Money Transfer</v>
      </c>
      <c r="P228" s="20" t="str">
        <f>INDEX(Table7[Transaction Medium],MATCH(Table6[[#This Row],[Account Number]],Table7[Account Number],0))</f>
        <v>Mobile</v>
      </c>
      <c r="Q228" s="20"/>
    </row>
    <row r="229" spans="1:17" x14ac:dyDescent="0.25">
      <c r="A229" s="1" t="s">
        <v>1705</v>
      </c>
      <c r="B229" s="2">
        <v>171025223</v>
      </c>
      <c r="C229" s="2" t="s">
        <v>189</v>
      </c>
      <c r="D229" s="4">
        <v>22425.75</v>
      </c>
      <c r="E229" s="1" t="s">
        <v>1094</v>
      </c>
      <c r="F229" s="1" t="s">
        <v>549</v>
      </c>
      <c r="G229" s="1" t="s">
        <v>14</v>
      </c>
      <c r="H229" s="1" t="s">
        <v>1706</v>
      </c>
      <c r="I229" s="1">
        <v>198778.04154144</v>
      </c>
      <c r="J229" s="1" t="s">
        <v>1707</v>
      </c>
      <c r="L229" s="1" t="str">
        <f>VLOOKUP(Table6[[#This Row],[Customer_id]],Table2[],5,FALSE)</f>
        <v>Domiciliary</v>
      </c>
      <c r="M229" s="1" t="e">
        <f>INDEX(Loan!D234:D528,MATCH(Table6[[#This Row],[Account Number]],Loan!B229:B528,0))</f>
        <v>#N/A</v>
      </c>
      <c r="N229" s="19">
        <f>INDEX(Table7[Date_of_transaction],MATCH(Table6[[#This Row],[Account Number]],Table7[Account Number],0))</f>
        <v>44506</v>
      </c>
      <c r="O229" s="1" t="str">
        <f>INDEX(Table7[Transaction type],MATCH(Table6[[#This Row],[Account Number]],Table7[Account Number],0))</f>
        <v>Money Deposit</v>
      </c>
      <c r="P229" s="20" t="str">
        <f>INDEX(Table7[Transaction Medium],MATCH(Table6[[#This Row],[Account Number]],Table7[Account Number],0))</f>
        <v>Bank</v>
      </c>
      <c r="Q229" s="20"/>
    </row>
    <row r="230" spans="1:17" x14ac:dyDescent="0.25">
      <c r="A230" s="1" t="s">
        <v>1705</v>
      </c>
      <c r="B230" s="2">
        <v>117450995</v>
      </c>
      <c r="C230" s="2" t="s">
        <v>661</v>
      </c>
      <c r="D230" s="4">
        <v>16216.5</v>
      </c>
      <c r="E230" s="1" t="s">
        <v>12</v>
      </c>
      <c r="F230" s="1" t="s">
        <v>3765</v>
      </c>
      <c r="G230" s="1" t="s">
        <v>3820</v>
      </c>
      <c r="H230" s="1" t="s">
        <v>8908</v>
      </c>
      <c r="I230" s="1">
        <v>101668.33845</v>
      </c>
      <c r="J230" s="1" t="s">
        <v>8909</v>
      </c>
      <c r="L230" s="1" t="str">
        <f>VLOOKUP(Table6[[#This Row],[Customer_id]],Table2[],5,FALSE)</f>
        <v>Domiciliary</v>
      </c>
      <c r="M230" s="1" t="e">
        <f>INDEX(Loan!D235:D529,MATCH(Table6[[#This Row],[Account Number]],Loan!B230:B529,0))</f>
        <v>#N/A</v>
      </c>
      <c r="N230" s="19">
        <f>INDEX(Table7[Date_of_transaction],MATCH(Table6[[#This Row],[Account Number]],Table7[Account Number],0))</f>
        <v>44643</v>
      </c>
      <c r="O230" s="1" t="str">
        <f>INDEX(Table7[Transaction type],MATCH(Table6[[#This Row],[Account Number]],Table7[Account Number],0))</f>
        <v>Loan Payment</v>
      </c>
      <c r="P230" s="20" t="str">
        <f>INDEX(Table7[Transaction Medium],MATCH(Table6[[#This Row],[Account Number]],Table7[Account Number],0))</f>
        <v>AFT</v>
      </c>
      <c r="Q230" s="20"/>
    </row>
    <row r="231" spans="1:17" x14ac:dyDescent="0.25">
      <c r="A231" s="1" t="s">
        <v>6874</v>
      </c>
      <c r="B231" s="2">
        <v>118038711</v>
      </c>
      <c r="C231" s="2" t="s">
        <v>869</v>
      </c>
      <c r="D231" s="4">
        <v>17312.25</v>
      </c>
      <c r="E231" s="1" t="s">
        <v>12</v>
      </c>
      <c r="F231" s="1" t="s">
        <v>2602</v>
      </c>
      <c r="G231" s="1" t="s">
        <v>4105</v>
      </c>
      <c r="H231" s="1" t="s">
        <v>6875</v>
      </c>
      <c r="I231" s="1">
        <v>253284.69920256</v>
      </c>
      <c r="J231" s="1" t="s">
        <v>6876</v>
      </c>
      <c r="L231" s="1" t="str">
        <f>VLOOKUP(Table6[[#This Row],[Customer_id]],Table2[],5,FALSE)</f>
        <v>Corporate</v>
      </c>
      <c r="M231" s="1" t="e">
        <f>INDEX(Loan!D236:D530,MATCH(Table6[[#This Row],[Account Number]],Loan!B231:B530,0))</f>
        <v>#N/A</v>
      </c>
      <c r="N231" s="19">
        <f>INDEX(Table7[Date_of_transaction],MATCH(Table6[[#This Row],[Account Number]],Table7[Account Number],0))</f>
        <v>44197</v>
      </c>
      <c r="O231" s="1" t="str">
        <f>INDEX(Table7[Transaction type],MATCH(Table6[[#This Row],[Account Number]],Table7[Account Number],0))</f>
        <v>Checks</v>
      </c>
      <c r="P231" s="20" t="str">
        <f>INDEX(Table7[Transaction Medium],MATCH(Table6[[#This Row],[Account Number]],Table7[Account Number],0))</f>
        <v>Informal Services</v>
      </c>
      <c r="Q231" s="20"/>
    </row>
    <row r="232" spans="1:17" x14ac:dyDescent="0.25">
      <c r="A232" s="1" t="s">
        <v>3489</v>
      </c>
      <c r="B232" s="2">
        <v>538814178</v>
      </c>
      <c r="C232" s="2" t="s">
        <v>434</v>
      </c>
      <c r="D232" s="4">
        <v>28269.75</v>
      </c>
      <c r="E232" s="1" t="s">
        <v>1094</v>
      </c>
      <c r="F232" s="1" t="s">
        <v>53</v>
      </c>
      <c r="G232" s="1" t="s">
        <v>3331</v>
      </c>
      <c r="H232" s="1" t="s">
        <v>3490</v>
      </c>
      <c r="I232" s="1">
        <v>272161.94859839999</v>
      </c>
      <c r="J232" s="1" t="s">
        <v>3491</v>
      </c>
      <c r="L232" s="1" t="str">
        <f>VLOOKUP(Table6[[#This Row],[Customer_id]],Table2[],5,FALSE)</f>
        <v>Domiciliary</v>
      </c>
      <c r="M232" s="1" t="e">
        <f>INDEX(Loan!D237:D531,MATCH(Table6[[#This Row],[Account Number]],Loan!B232:B531,0))</f>
        <v>#N/A</v>
      </c>
      <c r="N232" s="19">
        <f>INDEX(Table7[Date_of_transaction],MATCH(Table6[[#This Row],[Account Number]],Table7[Account Number],0))</f>
        <v>44253</v>
      </c>
      <c r="O232" s="1" t="str">
        <f>INDEX(Table7[Transaction type],MATCH(Table6[[#This Row],[Account Number]],Table7[Account Number],0))</f>
        <v>Online Payment</v>
      </c>
      <c r="P232" s="20" t="str">
        <f>INDEX(Table7[Transaction Medium],MATCH(Table6[[#This Row],[Account Number]],Table7[Account Number],0))</f>
        <v>Card</v>
      </c>
      <c r="Q232" s="20"/>
    </row>
    <row r="233" spans="1:17" x14ac:dyDescent="0.25">
      <c r="A233" s="1" t="s">
        <v>1187</v>
      </c>
      <c r="B233" s="2">
        <v>21760390</v>
      </c>
      <c r="C233" s="2" t="s">
        <v>862</v>
      </c>
      <c r="D233" s="4">
        <v>24617.25</v>
      </c>
      <c r="E233" s="1" t="s">
        <v>1094</v>
      </c>
      <c r="F233" s="1" t="s">
        <v>1004</v>
      </c>
      <c r="G233" s="1" t="s">
        <v>14</v>
      </c>
      <c r="H233" s="1" t="s">
        <v>1188</v>
      </c>
      <c r="I233" s="1">
        <v>233836.02735359999</v>
      </c>
      <c r="J233" s="1" t="s">
        <v>1189</v>
      </c>
      <c r="L233" s="1" t="str">
        <f>VLOOKUP(Table6[[#This Row],[Customer_id]],Table2[],5,FALSE)</f>
        <v>Savings</v>
      </c>
      <c r="M233" s="1" t="e">
        <f>INDEX(Loan!D238:D532,MATCH(Table6[[#This Row],[Account Number]],Loan!B233:B532,0))</f>
        <v>#N/A</v>
      </c>
      <c r="N233" s="19">
        <f>INDEX(Table7[Date_of_transaction],MATCH(Table6[[#This Row],[Account Number]],Table7[Account Number],0))</f>
        <v>44566</v>
      </c>
      <c r="O233" s="1" t="str">
        <f>INDEX(Table7[Transaction type],MATCH(Table6[[#This Row],[Account Number]],Table7[Account Number],0))</f>
        <v>Money Transfer</v>
      </c>
      <c r="P233" s="20" t="str">
        <f>INDEX(Table7[Transaction Medium],MATCH(Table6[[#This Row],[Account Number]],Table7[Account Number],0))</f>
        <v>Internet Banking</v>
      </c>
      <c r="Q233" s="20"/>
    </row>
    <row r="234" spans="1:17" x14ac:dyDescent="0.25">
      <c r="A234" s="1" t="s">
        <v>6183</v>
      </c>
      <c r="B234" s="2">
        <v>919654415</v>
      </c>
      <c r="C234" s="2" t="s">
        <v>518</v>
      </c>
      <c r="D234" s="4">
        <v>35574.75</v>
      </c>
      <c r="E234" s="1" t="s">
        <v>12</v>
      </c>
      <c r="F234" s="1" t="s">
        <v>241</v>
      </c>
      <c r="G234" s="1" t="s">
        <v>4105</v>
      </c>
      <c r="H234" s="1" t="s">
        <v>6184</v>
      </c>
      <c r="I234" s="1">
        <v>41152.250145600003</v>
      </c>
      <c r="J234" s="1" t="s">
        <v>6185</v>
      </c>
      <c r="L234" s="1" t="str">
        <f>VLOOKUP(Table6[[#This Row],[Customer_id]],Table2[],5,FALSE)</f>
        <v>Corporate</v>
      </c>
      <c r="M234" s="1" t="e">
        <f>INDEX(Loan!D239:D533,MATCH(Table6[[#This Row],[Account Number]],Loan!B234:B533,0))</f>
        <v>#N/A</v>
      </c>
      <c r="N234" s="19">
        <f>INDEX(Table7[Date_of_transaction],MATCH(Table6[[#This Row],[Account Number]],Table7[Account Number],0))</f>
        <v>44576</v>
      </c>
      <c r="O234" s="1" t="str">
        <f>INDEX(Table7[Transaction type],MATCH(Table6[[#This Row],[Account Number]],Table7[Account Number],0))</f>
        <v>Cash Withdrawal</v>
      </c>
      <c r="P234" s="20" t="str">
        <f>INDEX(Table7[Transaction Medium],MATCH(Table6[[#This Row],[Account Number]],Table7[Account Number],0))</f>
        <v>ATM</v>
      </c>
      <c r="Q234" s="20"/>
    </row>
    <row r="235" spans="1:17" x14ac:dyDescent="0.25">
      <c r="A235" s="1" t="s">
        <v>1761</v>
      </c>
      <c r="B235" s="2">
        <v>41020835</v>
      </c>
      <c r="C235" s="2" t="s">
        <v>298</v>
      </c>
      <c r="D235" s="4">
        <v>38131.5</v>
      </c>
      <c r="E235" s="1" t="s">
        <v>1094</v>
      </c>
      <c r="F235" s="1" t="s">
        <v>340</v>
      </c>
      <c r="G235" s="1" t="s">
        <v>14</v>
      </c>
      <c r="H235" s="1" t="s">
        <v>1762</v>
      </c>
      <c r="I235" s="1">
        <v>88661.246448000005</v>
      </c>
      <c r="J235" s="1" t="s">
        <v>1763</v>
      </c>
      <c r="L235" s="1" t="str">
        <f>VLOOKUP(Table6[[#This Row],[Customer_id]],Table2[],5,FALSE)</f>
        <v>Domiciliary</v>
      </c>
      <c r="M235" s="1" t="e">
        <f>INDEX(Loan!D240:D534,MATCH(Table6[[#This Row],[Account Number]],Loan!B235:B534,0))</f>
        <v>#N/A</v>
      </c>
      <c r="N235" s="19">
        <f>INDEX(Table7[Date_of_transaction],MATCH(Table6[[#This Row],[Account Number]],Table7[Account Number],0))</f>
        <v>44357</v>
      </c>
      <c r="O235" s="1" t="str">
        <f>INDEX(Table7[Transaction type],MATCH(Table6[[#This Row],[Account Number]],Table7[Account Number],0))</f>
        <v>Money Deposit</v>
      </c>
      <c r="P235" s="20" t="str">
        <f>INDEX(Table7[Transaction Medium],MATCH(Table6[[#This Row],[Account Number]],Table7[Account Number],0))</f>
        <v>ATM</v>
      </c>
      <c r="Q235" s="20"/>
    </row>
    <row r="236" spans="1:17" x14ac:dyDescent="0.25">
      <c r="A236" s="1" t="s">
        <v>6665</v>
      </c>
      <c r="B236" s="2">
        <v>984535903</v>
      </c>
      <c r="C236" s="2" t="s">
        <v>92</v>
      </c>
      <c r="D236" s="4">
        <v>29000.25</v>
      </c>
      <c r="E236" s="1" t="s">
        <v>12</v>
      </c>
      <c r="F236" s="1" t="s">
        <v>83</v>
      </c>
      <c r="G236" s="1" t="s">
        <v>4112</v>
      </c>
      <c r="H236" s="1" t="s">
        <v>6666</v>
      </c>
      <c r="I236" s="1">
        <v>237955.54779059999</v>
      </c>
      <c r="J236" s="1" t="s">
        <v>6667</v>
      </c>
      <c r="L236" s="1" t="str">
        <f>VLOOKUP(Table6[[#This Row],[Customer_id]],Table2[],5,FALSE)</f>
        <v>Corporate</v>
      </c>
      <c r="M236" s="1" t="e">
        <f>INDEX(Loan!D241:D535,MATCH(Table6[[#This Row],[Account Number]],Loan!B236:B535,0))</f>
        <v>#N/A</v>
      </c>
      <c r="N236" s="19">
        <f>INDEX(Table7[Date_of_transaction],MATCH(Table6[[#This Row],[Account Number]],Table7[Account Number],0))</f>
        <v>44468</v>
      </c>
      <c r="O236" s="1" t="str">
        <f>INDEX(Table7[Transaction type],MATCH(Table6[[#This Row],[Account Number]],Table7[Account Number],0))</f>
        <v>Money Transfer</v>
      </c>
      <c r="P236" s="20" t="str">
        <f>INDEX(Table7[Transaction Medium],MATCH(Table6[[#This Row],[Account Number]],Table7[Account Number],0))</f>
        <v>ATM</v>
      </c>
      <c r="Q236" s="20"/>
    </row>
    <row r="237" spans="1:17" x14ac:dyDescent="0.25">
      <c r="A237" s="1" t="s">
        <v>6719</v>
      </c>
      <c r="B237" s="2">
        <v>952383149</v>
      </c>
      <c r="C237" s="2" t="s">
        <v>1201</v>
      </c>
      <c r="D237" s="4">
        <v>30461.25</v>
      </c>
      <c r="E237" s="1" t="s">
        <v>12</v>
      </c>
      <c r="F237" s="1" t="s">
        <v>286</v>
      </c>
      <c r="G237" s="1" t="s">
        <v>4148</v>
      </c>
      <c r="H237" s="1" t="s">
        <v>6720</v>
      </c>
      <c r="I237" s="1">
        <v>253758.87224999999</v>
      </c>
      <c r="J237" s="1" t="s">
        <v>6721</v>
      </c>
      <c r="L237" s="1" t="str">
        <f>VLOOKUP(Table6[[#This Row],[Customer_id]],Table2[],5,FALSE)</f>
        <v>Domiciliary</v>
      </c>
      <c r="M237" s="1" t="e">
        <f>INDEX(Loan!D242:D536,MATCH(Table6[[#This Row],[Account Number]],Loan!B237:B536,0))</f>
        <v>#N/A</v>
      </c>
      <c r="N237" s="19">
        <f>INDEX(Table7[Date_of_transaction],MATCH(Table6[[#This Row],[Account Number]],Table7[Account Number],0))</f>
        <v>44302</v>
      </c>
      <c r="O237" s="1" t="str">
        <f>INDEX(Table7[Transaction type],MATCH(Table6[[#This Row],[Account Number]],Table7[Account Number],0))</f>
        <v>Money Deposit</v>
      </c>
      <c r="P237" s="20" t="str">
        <f>INDEX(Table7[Transaction Medium],MATCH(Table6[[#This Row],[Account Number]],Table7[Account Number],0))</f>
        <v>Bank</v>
      </c>
      <c r="Q237" s="20"/>
    </row>
    <row r="238" spans="1:17" x14ac:dyDescent="0.25">
      <c r="A238" s="1" t="s">
        <v>2905</v>
      </c>
      <c r="B238" s="2">
        <v>994174473</v>
      </c>
      <c r="C238" s="2" t="s">
        <v>357</v>
      </c>
      <c r="D238" s="4">
        <v>35209.5</v>
      </c>
      <c r="E238" s="1" t="s">
        <v>1094</v>
      </c>
      <c r="F238" s="1" t="s">
        <v>1840</v>
      </c>
      <c r="G238" s="1" t="s">
        <v>2773</v>
      </c>
      <c r="H238" s="1" t="s">
        <v>2906</v>
      </c>
      <c r="I238" s="1">
        <v>87793.706563200001</v>
      </c>
      <c r="J238" s="1" t="s">
        <v>2907</v>
      </c>
      <c r="L238" s="1" t="str">
        <f>VLOOKUP(Table6[[#This Row],[Customer_id]],Table2[],5,FALSE)</f>
        <v>Current</v>
      </c>
      <c r="M238" s="1" t="e">
        <f>INDEX(Loan!D243:D537,MATCH(Table6[[#This Row],[Account Number]],Loan!B238:B537,0))</f>
        <v>#N/A</v>
      </c>
      <c r="N238" s="19">
        <f>INDEX(Table7[Date_of_transaction],MATCH(Table6[[#This Row],[Account Number]],Table7[Account Number],0))</f>
        <v>44369</v>
      </c>
      <c r="O238" s="1" t="str">
        <f>INDEX(Table7[Transaction type],MATCH(Table6[[#This Row],[Account Number]],Table7[Account Number],0))</f>
        <v>Money Deposit</v>
      </c>
      <c r="P238" s="20" t="str">
        <f>INDEX(Table7[Transaction Medium],MATCH(Table6[[#This Row],[Account Number]],Table7[Account Number],0))</f>
        <v>ATM</v>
      </c>
      <c r="Q238" s="20"/>
    </row>
    <row r="239" spans="1:17" x14ac:dyDescent="0.25">
      <c r="A239" s="1" t="s">
        <v>1273</v>
      </c>
      <c r="B239" s="2">
        <v>757646735</v>
      </c>
      <c r="C239" s="2" t="s">
        <v>77</v>
      </c>
      <c r="D239" s="4">
        <v>23521.5</v>
      </c>
      <c r="E239" s="1" t="s">
        <v>1094</v>
      </c>
      <c r="F239" s="1" t="s">
        <v>881</v>
      </c>
      <c r="G239" s="1" t="s">
        <v>14</v>
      </c>
      <c r="H239" s="1" t="s">
        <v>1274</v>
      </c>
      <c r="I239" s="1">
        <v>28706.52796928</v>
      </c>
      <c r="J239" s="1" t="s">
        <v>1275</v>
      </c>
      <c r="L239" s="1" t="str">
        <f>VLOOKUP(Table6[[#This Row],[Customer_id]],Table2[],5,FALSE)</f>
        <v>Domiciliary</v>
      </c>
      <c r="M239" s="1" t="e">
        <f>INDEX(Loan!D244:D538,MATCH(Table6[[#This Row],[Account Number]],Loan!B239:B538,0))</f>
        <v>#N/A</v>
      </c>
      <c r="N239" s="19">
        <f>INDEX(Table7[Date_of_transaction],MATCH(Table6[[#This Row],[Account Number]],Table7[Account Number],0))</f>
        <v>44459</v>
      </c>
      <c r="O239" s="1" t="str">
        <f>INDEX(Table7[Transaction type],MATCH(Table6[[#This Row],[Account Number]],Table7[Account Number],0))</f>
        <v>Money Transfer</v>
      </c>
      <c r="P239" s="20" t="str">
        <f>INDEX(Table7[Transaction Medium],MATCH(Table6[[#This Row],[Account Number]],Table7[Account Number],0))</f>
        <v>Mobile</v>
      </c>
      <c r="Q239" s="20"/>
    </row>
    <row r="240" spans="1:17" x14ac:dyDescent="0.25">
      <c r="A240" s="1" t="s">
        <v>9024</v>
      </c>
      <c r="B240" s="2">
        <v>402738667</v>
      </c>
      <c r="C240" s="2" t="s">
        <v>38</v>
      </c>
      <c r="D240" s="7">
        <v>37409.25</v>
      </c>
      <c r="E240" s="1" t="str">
        <f ca="1">CHOOSE(RANDBETWEEN(1, 2), "Male","Female")</f>
        <v>Male</v>
      </c>
      <c r="F240" s="1" t="str">
        <f ca="1">CHOOSE(RANDBETWEEN(1, 5), "Farmer","Tailor","Student","Professor","Welder")</f>
        <v>Tailor</v>
      </c>
      <c r="G240" s="1" t="str">
        <f ca="1">CHOOSE(RANDBETWEEN(1, 22), "Kano","Kwara","Imo","Lagos","Adamawa","Delta","Sokoto","Oyo","Osun","Abia","Cross River","Kaduna","Plateau","River","Abuja","Kogi","Edo","Anambra","Bayelsa","Benue","Ogun","Enugu")</f>
        <v>Imo</v>
      </c>
      <c r="H240" s="8" t="s">
        <v>9025</v>
      </c>
      <c r="I240" s="8">
        <v>564745.32290745096</v>
      </c>
      <c r="J240" t="s">
        <v>9026</v>
      </c>
      <c r="L240" s="1" t="str">
        <f>VLOOKUP(Table6[[#This Row],[Customer_id]],Table2[],5,FALSE)</f>
        <v>Corporate</v>
      </c>
      <c r="M240" s="1" t="e">
        <f>INDEX(Loan!D245:D539,MATCH(Table6[[#This Row],[Account Number]],Loan!B240:B539,0))</f>
        <v>#N/A</v>
      </c>
      <c r="N240" s="19">
        <f>INDEX(Table7[Date_of_transaction],MATCH(Table6[[#This Row],[Account Number]],Table7[Account Number],0))</f>
        <v>44278</v>
      </c>
      <c r="O240" s="1" t="str">
        <f>INDEX(Table7[Transaction type],MATCH(Table6[[#This Row],[Account Number]],Table7[Account Number],0))</f>
        <v>Money Transfer</v>
      </c>
      <c r="P240" s="20" t="str">
        <f>INDEX(Table7[Transaction Medium],MATCH(Table6[[#This Row],[Account Number]],Table7[Account Number],0))</f>
        <v>Mobile</v>
      </c>
      <c r="Q240" s="20"/>
    </row>
    <row r="241" spans="1:17" x14ac:dyDescent="0.25">
      <c r="A241" s="1" t="s">
        <v>5870</v>
      </c>
      <c r="B241" s="2">
        <v>830129063</v>
      </c>
      <c r="C241" s="2" t="s">
        <v>389</v>
      </c>
      <c r="D241" s="4">
        <v>29365.5</v>
      </c>
      <c r="E241" s="1" t="s">
        <v>12</v>
      </c>
      <c r="F241" s="1" t="s">
        <v>2364</v>
      </c>
      <c r="G241" s="1" t="s">
        <v>4119</v>
      </c>
      <c r="H241" s="1" t="s">
        <v>5871</v>
      </c>
      <c r="I241" s="1">
        <v>195445.12515527999</v>
      </c>
      <c r="J241" s="1" t="s">
        <v>5872</v>
      </c>
      <c r="L241" s="1" t="str">
        <f>VLOOKUP(Table6[[#This Row],[Customer_id]],Table2[],5,FALSE)</f>
        <v>Domiciliary</v>
      </c>
      <c r="M241" s="1" t="e">
        <f>INDEX(Loan!D246:D540,MATCH(Table6[[#This Row],[Account Number]],Loan!B241:B540,0))</f>
        <v>#N/A</v>
      </c>
      <c r="N241" s="19">
        <f>INDEX(Table7[Date_of_transaction],MATCH(Table6[[#This Row],[Account Number]],Table7[Account Number],0))</f>
        <v>44639</v>
      </c>
      <c r="O241" s="1" t="str">
        <f>INDEX(Table7[Transaction type],MATCH(Table6[[#This Row],[Account Number]],Table7[Account Number],0))</f>
        <v>Money Transfer</v>
      </c>
      <c r="P241" s="20" t="str">
        <f>INDEX(Table7[Transaction Medium],MATCH(Table6[[#This Row],[Account Number]],Table7[Account Number],0))</f>
        <v>Mobile</v>
      </c>
      <c r="Q241" s="20"/>
    </row>
    <row r="242" spans="1:17" x14ac:dyDescent="0.25">
      <c r="A242" s="1" t="s">
        <v>6533</v>
      </c>
      <c r="B242" s="2">
        <v>840316438</v>
      </c>
      <c r="C242" s="2" t="s">
        <v>273</v>
      </c>
      <c r="D242" s="4">
        <v>20964.75</v>
      </c>
      <c r="E242" s="1" t="s">
        <v>12</v>
      </c>
      <c r="F242" s="1" t="s">
        <v>2176</v>
      </c>
      <c r="G242" s="1" t="s">
        <v>4062</v>
      </c>
      <c r="H242" s="1" t="s">
        <v>6534</v>
      </c>
      <c r="I242" s="1">
        <v>188649.1901952</v>
      </c>
      <c r="J242" s="1" t="s">
        <v>6535</v>
      </c>
      <c r="L242" s="1" t="str">
        <f>VLOOKUP(Table6[[#This Row],[Customer_id]],Table2[],5,FALSE)</f>
        <v>Domiciliary</v>
      </c>
      <c r="M242" s="1" t="e">
        <f>INDEX(Loan!D247:D541,MATCH(Table6[[#This Row],[Account Number]],Loan!B242:B541,0))</f>
        <v>#N/A</v>
      </c>
      <c r="N242" s="19">
        <f>INDEX(Table7[Date_of_transaction],MATCH(Table6[[#This Row],[Account Number]],Table7[Account Number],0))</f>
        <v>44590</v>
      </c>
      <c r="O242" s="1" t="str">
        <f>INDEX(Table7[Transaction type],MATCH(Table6[[#This Row],[Account Number]],Table7[Account Number],0))</f>
        <v>Money Transfer</v>
      </c>
      <c r="P242" s="20" t="str">
        <f>INDEX(Table7[Transaction Medium],MATCH(Table6[[#This Row],[Account Number]],Table7[Account Number],0))</f>
        <v>Mobile</v>
      </c>
      <c r="Q242" s="20"/>
    </row>
    <row r="243" spans="1:17" x14ac:dyDescent="0.25">
      <c r="A243" s="1" t="s">
        <v>6518</v>
      </c>
      <c r="B243" s="2">
        <v>172161705</v>
      </c>
      <c r="C243" s="2" t="s">
        <v>452</v>
      </c>
      <c r="D243" s="4">
        <v>26078.25</v>
      </c>
      <c r="E243" s="1" t="s">
        <v>12</v>
      </c>
      <c r="F243" s="1" t="s">
        <v>227</v>
      </c>
      <c r="G243" s="1" t="s">
        <v>4054</v>
      </c>
      <c r="H243" s="1" t="s">
        <v>6519</v>
      </c>
      <c r="I243" s="1">
        <v>1199179.5670400001</v>
      </c>
      <c r="J243" s="1" t="s">
        <v>6520</v>
      </c>
      <c r="L243" s="1" t="str">
        <f>VLOOKUP(Table6[[#This Row],[Customer_id]],Table2[],5,FALSE)</f>
        <v>Current</v>
      </c>
      <c r="M243" s="1" t="e">
        <f>INDEX(Loan!D248:D542,MATCH(Table6[[#This Row],[Account Number]],Loan!B243:B542,0))</f>
        <v>#N/A</v>
      </c>
      <c r="N243" s="19">
        <f>INDEX(Table7[Date_of_transaction],MATCH(Table6[[#This Row],[Account Number]],Table7[Account Number],0))</f>
        <v>44460</v>
      </c>
      <c r="O243" s="1" t="str">
        <f>INDEX(Table7[Transaction type],MATCH(Table6[[#This Row],[Account Number]],Table7[Account Number],0))</f>
        <v>Cash Withdrawal</v>
      </c>
      <c r="P243" s="20" t="str">
        <f>INDEX(Table7[Transaction Medium],MATCH(Table6[[#This Row],[Account Number]],Table7[Account Number],0))</f>
        <v>POS</v>
      </c>
      <c r="Q243" s="20"/>
    </row>
    <row r="244" spans="1:17" x14ac:dyDescent="0.25">
      <c r="A244" s="1" t="s">
        <v>7285</v>
      </c>
      <c r="B244" s="2">
        <v>866388847</v>
      </c>
      <c r="C244" s="2" t="s">
        <v>268</v>
      </c>
      <c r="D244" s="4">
        <v>17677.5</v>
      </c>
      <c r="E244" s="1" t="s">
        <v>12</v>
      </c>
      <c r="F244" s="1" t="s">
        <v>1498</v>
      </c>
      <c r="G244" s="1" t="s">
        <v>4058</v>
      </c>
      <c r="H244" s="1" t="s">
        <v>7286</v>
      </c>
      <c r="I244" s="1">
        <v>554874.61665761995</v>
      </c>
      <c r="J244" s="1" t="s">
        <v>7287</v>
      </c>
      <c r="L244" s="1" t="str">
        <f>VLOOKUP(Table6[[#This Row],[Customer_id]],Table2[],5,FALSE)</f>
        <v>Corporate</v>
      </c>
      <c r="M244" s="1" t="e">
        <f>INDEX(Loan!D249:D543,MATCH(Table6[[#This Row],[Account Number]],Loan!B244:B543,0))</f>
        <v>#N/A</v>
      </c>
      <c r="N244" s="19">
        <f>INDEX(Table7[Date_of_transaction],MATCH(Table6[[#This Row],[Account Number]],Table7[Account Number],0))</f>
        <v>44630</v>
      </c>
      <c r="O244" s="1" t="str">
        <f>INDEX(Table7[Transaction type],MATCH(Table6[[#This Row],[Account Number]],Table7[Account Number],0))</f>
        <v>Money Transfer</v>
      </c>
      <c r="P244" s="20" t="str">
        <f>INDEX(Table7[Transaction Medium],MATCH(Table6[[#This Row],[Account Number]],Table7[Account Number],0))</f>
        <v>Internet Banking</v>
      </c>
      <c r="Q244" s="20"/>
    </row>
    <row r="245" spans="1:17" x14ac:dyDescent="0.25">
      <c r="A245" s="1" t="s">
        <v>1345</v>
      </c>
      <c r="B245" s="2">
        <v>783832158</v>
      </c>
      <c r="C245" s="2" t="s">
        <v>255</v>
      </c>
      <c r="D245" s="4">
        <v>25347.75</v>
      </c>
      <c r="E245" s="1" t="s">
        <v>1094</v>
      </c>
      <c r="F245" s="1" t="s">
        <v>395</v>
      </c>
      <c r="G245" s="1" t="s">
        <v>14</v>
      </c>
      <c r="H245" s="1" t="s">
        <v>1346</v>
      </c>
      <c r="I245" s="1">
        <v>378515.9363986</v>
      </c>
      <c r="J245" s="1" t="s">
        <v>1347</v>
      </c>
      <c r="L245" s="1" t="str">
        <f>VLOOKUP(Table6[[#This Row],[Customer_id]],Table2[],5,FALSE)</f>
        <v>Domiciliary</v>
      </c>
      <c r="M245" s="1" t="e">
        <f>INDEX(Loan!D250:D544,MATCH(Table6[[#This Row],[Account Number]],Loan!B245:B544,0))</f>
        <v>#N/A</v>
      </c>
      <c r="N245" s="19">
        <f>INDEX(Table7[Date_of_transaction],MATCH(Table6[[#This Row],[Account Number]],Table7[Account Number],0))</f>
        <v>44355</v>
      </c>
      <c r="O245" s="1" t="str">
        <f>INDEX(Table7[Transaction type],MATCH(Table6[[#This Row],[Account Number]],Table7[Account Number],0))</f>
        <v>Money Deposit</v>
      </c>
      <c r="P245" s="20" t="str">
        <f>INDEX(Table7[Transaction Medium],MATCH(Table6[[#This Row],[Account Number]],Table7[Account Number],0))</f>
        <v>Bank</v>
      </c>
      <c r="Q245" s="20"/>
    </row>
    <row r="246" spans="1:17" x14ac:dyDescent="0.25">
      <c r="A246" s="1" t="s">
        <v>4190</v>
      </c>
      <c r="B246" s="2">
        <v>940594492</v>
      </c>
      <c r="C246" s="2" t="s">
        <v>245</v>
      </c>
      <c r="D246" s="4">
        <v>19503.75</v>
      </c>
      <c r="E246" s="1" t="s">
        <v>1094</v>
      </c>
      <c r="F246" s="1" t="s">
        <v>1197</v>
      </c>
      <c r="G246" s="1" t="s">
        <v>4112</v>
      </c>
      <c r="H246" s="1" t="s">
        <v>4191</v>
      </c>
      <c r="I246" s="1">
        <v>13107.032777070001</v>
      </c>
      <c r="J246" s="1" t="s">
        <v>4192</v>
      </c>
      <c r="L246" s="1" t="str">
        <f>VLOOKUP(Table6[[#This Row],[Customer_id]],Table2[],5,FALSE)</f>
        <v>Joint</v>
      </c>
      <c r="M246" s="1" t="e">
        <f>INDEX(Loan!D251:D545,MATCH(Table6[[#This Row],[Account Number]],Loan!B246:B545,0))</f>
        <v>#N/A</v>
      </c>
      <c r="N246" s="19">
        <f>INDEX(Table7[Date_of_transaction],MATCH(Table6[[#This Row],[Account Number]],Table7[Account Number],0))</f>
        <v>44384</v>
      </c>
      <c r="O246" s="1" t="str">
        <f>INDEX(Table7[Transaction type],MATCH(Table6[[#This Row],[Account Number]],Table7[Account Number],0))</f>
        <v>Money Transfer</v>
      </c>
      <c r="P246" s="20" t="str">
        <f>INDEX(Table7[Transaction Medium],MATCH(Table6[[#This Row],[Account Number]],Table7[Account Number],0))</f>
        <v>Mobile</v>
      </c>
      <c r="Q246" s="20"/>
    </row>
    <row r="247" spans="1:17" x14ac:dyDescent="0.25">
      <c r="A247" s="1" t="s">
        <v>2608</v>
      </c>
      <c r="B247" s="2">
        <v>609763632</v>
      </c>
      <c r="C247" s="2" t="s">
        <v>67</v>
      </c>
      <c r="D247" s="4">
        <v>23156.25</v>
      </c>
      <c r="E247" s="1" t="s">
        <v>12</v>
      </c>
      <c r="F247" s="1" t="s">
        <v>767</v>
      </c>
      <c r="G247" s="1" t="s">
        <v>1964</v>
      </c>
      <c r="H247" s="1" t="s">
        <v>2609</v>
      </c>
      <c r="I247" s="1">
        <v>199688.06015999999</v>
      </c>
      <c r="J247" s="1" t="s">
        <v>2610</v>
      </c>
      <c r="L247" s="1" t="str">
        <f>VLOOKUP(Table6[[#This Row],[Customer_id]],Table2[],5,FALSE)</f>
        <v>Domiciliary</v>
      </c>
      <c r="M247" s="1" t="e">
        <f>INDEX(Loan!D252:D546,MATCH(Table6[[#This Row],[Account Number]],Loan!B247:B546,0))</f>
        <v>#N/A</v>
      </c>
      <c r="N247" s="19">
        <f>INDEX(Table7[Date_of_transaction],MATCH(Table6[[#This Row],[Account Number]],Table7[Account Number],0))</f>
        <v>44570</v>
      </c>
      <c r="O247" s="1" t="str">
        <f>INDEX(Table7[Transaction type],MATCH(Table6[[#This Row],[Account Number]],Table7[Account Number],0))</f>
        <v>Money Deposit</v>
      </c>
      <c r="P247" s="20" t="str">
        <f>INDEX(Table7[Transaction Medium],MATCH(Table6[[#This Row],[Account Number]],Table7[Account Number],0))</f>
        <v>Bank</v>
      </c>
      <c r="Q247" s="20"/>
    </row>
    <row r="248" spans="1:17" x14ac:dyDescent="0.25">
      <c r="A248" s="1" t="s">
        <v>5299</v>
      </c>
      <c r="B248" s="2">
        <v>490298804</v>
      </c>
      <c r="C248" s="2" t="s">
        <v>87</v>
      </c>
      <c r="D248" s="4">
        <v>16581.75</v>
      </c>
      <c r="E248" s="1" t="s">
        <v>1094</v>
      </c>
      <c r="F248" s="1" t="s">
        <v>682</v>
      </c>
      <c r="G248" s="1" t="s">
        <v>4105</v>
      </c>
      <c r="H248" s="1" t="s">
        <v>5300</v>
      </c>
      <c r="I248" s="1">
        <v>272338.47308249999</v>
      </c>
      <c r="J248" s="1" t="s">
        <v>5301</v>
      </c>
      <c r="L248" s="1" t="str">
        <f>VLOOKUP(Table6[[#This Row],[Customer_id]],Table2[],5,FALSE)</f>
        <v>Corporate</v>
      </c>
      <c r="M248" s="1" t="e">
        <f>INDEX(Loan!D253:D547,MATCH(Table6[[#This Row],[Account Number]],Loan!B248:B547,0))</f>
        <v>#N/A</v>
      </c>
      <c r="N248" s="19">
        <f>INDEX(Table7[Date_of_transaction],MATCH(Table6[[#This Row],[Account Number]],Table7[Account Number],0))</f>
        <v>44263</v>
      </c>
      <c r="O248" s="1" t="str">
        <f>INDEX(Table7[Transaction type],MATCH(Table6[[#This Row],[Account Number]],Table7[Account Number],0))</f>
        <v>Money Deposit</v>
      </c>
      <c r="P248" s="20" t="str">
        <f>INDEX(Table7[Transaction Medium],MATCH(Table6[[#This Row],[Account Number]],Table7[Account Number],0))</f>
        <v>Bank</v>
      </c>
      <c r="Q248" s="20"/>
    </row>
    <row r="249" spans="1:17" x14ac:dyDescent="0.25">
      <c r="A249" s="1" t="s">
        <v>5530</v>
      </c>
      <c r="B249" s="2">
        <v>431454918</v>
      </c>
      <c r="C249" s="2" t="s">
        <v>568</v>
      </c>
      <c r="D249" s="4">
        <v>25713</v>
      </c>
      <c r="E249" s="1" t="s">
        <v>1094</v>
      </c>
      <c r="F249" s="1" t="s">
        <v>1000</v>
      </c>
      <c r="G249" s="1" t="s">
        <v>4148</v>
      </c>
      <c r="H249" s="1" t="s">
        <v>5531</v>
      </c>
      <c r="I249" s="1">
        <v>119517.2352</v>
      </c>
      <c r="J249" s="1" t="s">
        <v>5532</v>
      </c>
      <c r="L249" s="1" t="str">
        <f>VLOOKUP(Table6[[#This Row],[Customer_id]],Table2[],5,FALSE)</f>
        <v>Domiciliary</v>
      </c>
      <c r="M249" s="1" t="e">
        <f>INDEX(Loan!D254:D548,MATCH(Table6[[#This Row],[Account Number]],Loan!B249:B548,0))</f>
        <v>#N/A</v>
      </c>
      <c r="N249" s="19">
        <f>INDEX(Table7[Date_of_transaction],MATCH(Table6[[#This Row],[Account Number]],Table7[Account Number],0))</f>
        <v>44486</v>
      </c>
      <c r="O249" s="1" t="str">
        <f>INDEX(Table7[Transaction type],MATCH(Table6[[#This Row],[Account Number]],Table7[Account Number],0))</f>
        <v>Cash Withdrawal</v>
      </c>
      <c r="P249" s="20" t="str">
        <f>INDEX(Table7[Transaction Medium],MATCH(Table6[[#This Row],[Account Number]],Table7[Account Number],0))</f>
        <v>POS</v>
      </c>
      <c r="Q249" s="20"/>
    </row>
    <row r="250" spans="1:17" x14ac:dyDescent="0.25">
      <c r="A250" s="1" t="s">
        <v>2130</v>
      </c>
      <c r="B250" s="2">
        <v>625733970</v>
      </c>
      <c r="C250" s="2" t="s">
        <v>189</v>
      </c>
      <c r="D250" s="4">
        <v>22425.75</v>
      </c>
      <c r="E250" s="1" t="s">
        <v>1094</v>
      </c>
      <c r="F250" s="1" t="s">
        <v>993</v>
      </c>
      <c r="G250" s="1" t="s">
        <v>1964</v>
      </c>
      <c r="H250" s="1" t="s">
        <v>2131</v>
      </c>
      <c r="I250" s="1">
        <v>218785.94411849999</v>
      </c>
      <c r="J250" s="1" t="s">
        <v>2132</v>
      </c>
      <c r="L250" s="1" t="str">
        <f>VLOOKUP(Table6[[#This Row],[Customer_id]],Table2[],5,FALSE)</f>
        <v>Current</v>
      </c>
      <c r="M250" s="1" t="e">
        <f>INDEX(Loan!D255:D549,MATCH(Table6[[#This Row],[Account Number]],Loan!B250:B549,0))</f>
        <v>#N/A</v>
      </c>
      <c r="N250" s="19">
        <f>INDEX(Table7[Date_of_transaction],MATCH(Table6[[#This Row],[Account Number]],Table7[Account Number],0))</f>
        <v>44333</v>
      </c>
      <c r="O250" s="1" t="str">
        <f>INDEX(Table7[Transaction type],MATCH(Table6[[#This Row],[Account Number]],Table7[Account Number],0))</f>
        <v>Cash Withdrawal</v>
      </c>
      <c r="P250" s="20" t="str">
        <f>INDEX(Table7[Transaction Medium],MATCH(Table6[[#This Row],[Account Number]],Table7[Account Number],0))</f>
        <v>Bank</v>
      </c>
      <c r="Q250" s="20"/>
    </row>
    <row r="251" spans="1:17" x14ac:dyDescent="0.25">
      <c r="A251" s="1" t="s">
        <v>2357</v>
      </c>
      <c r="B251" s="2">
        <v>169849703</v>
      </c>
      <c r="C251" s="2" t="s">
        <v>212</v>
      </c>
      <c r="D251" s="4">
        <v>24252</v>
      </c>
      <c r="E251" s="1" t="s">
        <v>1094</v>
      </c>
      <c r="F251" s="1" t="s">
        <v>636</v>
      </c>
      <c r="G251" s="1" t="s">
        <v>1964</v>
      </c>
      <c r="H251" s="1" t="s">
        <v>2358</v>
      </c>
      <c r="I251" s="1">
        <v>338370.72696</v>
      </c>
      <c r="J251" s="1" t="s">
        <v>2359</v>
      </c>
      <c r="L251" s="1" t="str">
        <f>VLOOKUP(Table6[[#This Row],[Customer_id]],Table2[],5,FALSE)</f>
        <v>Joint</v>
      </c>
      <c r="M251" s="1" t="e">
        <f>INDEX(Loan!D256:D550,MATCH(Table6[[#This Row],[Account Number]],Loan!B251:B550,0))</f>
        <v>#N/A</v>
      </c>
      <c r="N251" s="19">
        <f>INDEX(Table7[Date_of_transaction],MATCH(Table6[[#This Row],[Account Number]],Table7[Account Number],0))</f>
        <v>44282</v>
      </c>
      <c r="O251" s="1" t="str">
        <f>INDEX(Table7[Transaction type],MATCH(Table6[[#This Row],[Account Number]],Table7[Account Number],0))</f>
        <v>Checks</v>
      </c>
      <c r="P251" s="20" t="str">
        <f>INDEX(Table7[Transaction Medium],MATCH(Table6[[#This Row],[Account Number]],Table7[Account Number],0))</f>
        <v>Informal Services</v>
      </c>
      <c r="Q251" s="20"/>
    </row>
    <row r="252" spans="1:17" x14ac:dyDescent="0.25">
      <c r="A252" s="1" t="s">
        <v>6910</v>
      </c>
      <c r="B252" s="2">
        <v>600726742</v>
      </c>
      <c r="C252" s="2" t="s">
        <v>119</v>
      </c>
      <c r="D252" s="4">
        <v>24982.5</v>
      </c>
      <c r="E252" s="1" t="s">
        <v>12</v>
      </c>
      <c r="F252" s="1" t="s">
        <v>199</v>
      </c>
      <c r="G252" s="1" t="s">
        <v>4088</v>
      </c>
      <c r="H252" s="1" t="s">
        <v>6911</v>
      </c>
      <c r="I252" s="1">
        <v>83504.23092288</v>
      </c>
      <c r="J252" s="1" t="s">
        <v>6912</v>
      </c>
      <c r="L252" s="1" t="str">
        <f>VLOOKUP(Table6[[#This Row],[Customer_id]],Table2[],5,FALSE)</f>
        <v>Joint</v>
      </c>
      <c r="M252" s="1" t="e">
        <f>INDEX(Loan!D257:D551,MATCH(Table6[[#This Row],[Account Number]],Loan!B252:B551,0))</f>
        <v>#N/A</v>
      </c>
      <c r="N252" s="19">
        <f>INDEX(Table7[Date_of_transaction],MATCH(Table6[[#This Row],[Account Number]],Table7[Account Number],0))</f>
        <v>44350</v>
      </c>
      <c r="O252" s="1" t="str">
        <f>INDEX(Table7[Transaction type],MATCH(Table6[[#This Row],[Account Number]],Table7[Account Number],0))</f>
        <v>Money Deposit</v>
      </c>
      <c r="P252" s="20" t="str">
        <f>INDEX(Table7[Transaction Medium],MATCH(Table6[[#This Row],[Account Number]],Table7[Account Number],0))</f>
        <v>Bank</v>
      </c>
      <c r="Q252" s="20"/>
    </row>
    <row r="253" spans="1:17" x14ac:dyDescent="0.25">
      <c r="A253" s="1" t="s">
        <v>8538</v>
      </c>
      <c r="B253" s="2">
        <v>598219243</v>
      </c>
      <c r="C253" s="2" t="s">
        <v>518</v>
      </c>
      <c r="D253" s="4">
        <v>35574.75</v>
      </c>
      <c r="E253" s="1" t="s">
        <v>12</v>
      </c>
      <c r="F253" s="1" t="s">
        <v>256</v>
      </c>
      <c r="G253" s="1" t="s">
        <v>2773</v>
      </c>
      <c r="H253" s="1" t="s">
        <v>8539</v>
      </c>
      <c r="I253" s="1">
        <v>457697.20550400001</v>
      </c>
      <c r="J253" s="1" t="s">
        <v>8540</v>
      </c>
      <c r="L253" s="1" t="str">
        <f>VLOOKUP(Table6[[#This Row],[Customer_id]],Table2[],5,FALSE)</f>
        <v>Current</v>
      </c>
      <c r="M253" s="1" t="e">
        <f>INDEX(Loan!D258:D552,MATCH(Table6[[#This Row],[Account Number]],Loan!B253:B552,0))</f>
        <v>#N/A</v>
      </c>
      <c r="N253" s="19">
        <f>INDEX(Table7[Date_of_transaction],MATCH(Table6[[#This Row],[Account Number]],Table7[Account Number],0))</f>
        <v>44504</v>
      </c>
      <c r="O253" s="1" t="str">
        <f>INDEX(Table7[Transaction type],MATCH(Table6[[#This Row],[Account Number]],Table7[Account Number],0))</f>
        <v>Checks</v>
      </c>
      <c r="P253" s="20" t="str">
        <f>INDEX(Table7[Transaction Medium],MATCH(Table6[[#This Row],[Account Number]],Table7[Account Number],0))</f>
        <v>Bank</v>
      </c>
      <c r="Q253" s="20"/>
    </row>
    <row r="254" spans="1:17" x14ac:dyDescent="0.25">
      <c r="A254" s="1" t="s">
        <v>4594</v>
      </c>
      <c r="B254" s="2">
        <v>354450304</v>
      </c>
      <c r="C254" s="2" t="s">
        <v>134</v>
      </c>
      <c r="D254" s="4">
        <v>37401</v>
      </c>
      <c r="E254" s="1" t="s">
        <v>1094</v>
      </c>
      <c r="F254" s="1" t="s">
        <v>438</v>
      </c>
      <c r="G254" s="1" t="s">
        <v>4066</v>
      </c>
      <c r="H254" s="1" t="s">
        <v>4595</v>
      </c>
      <c r="I254" s="1">
        <v>47173.115030480003</v>
      </c>
      <c r="J254" s="1" t="s">
        <v>4596</v>
      </c>
      <c r="L254" s="1" t="str">
        <f>VLOOKUP(Table6[[#This Row],[Customer_id]],Table2[],5,FALSE)</f>
        <v>Current</v>
      </c>
      <c r="M254" s="1" t="e">
        <f>INDEX(Loan!D259:D553,MATCH(Table6[[#This Row],[Account Number]],Loan!B254:B553,0))</f>
        <v>#N/A</v>
      </c>
      <c r="N254" s="19">
        <f>INDEX(Table7[Date_of_transaction],MATCH(Table6[[#This Row],[Account Number]],Table7[Account Number],0))</f>
        <v>44659</v>
      </c>
      <c r="O254" s="1" t="str">
        <f>INDEX(Table7[Transaction type],MATCH(Table6[[#This Row],[Account Number]],Table7[Account Number],0))</f>
        <v>Cash Withdrawal</v>
      </c>
      <c r="P254" s="20" t="str">
        <f>INDEX(Table7[Transaction Medium],MATCH(Table6[[#This Row],[Account Number]],Table7[Account Number],0))</f>
        <v>ATM</v>
      </c>
      <c r="Q254" s="20"/>
    </row>
    <row r="255" spans="1:17" x14ac:dyDescent="0.25">
      <c r="A255" s="1" t="s">
        <v>888</v>
      </c>
      <c r="B255" s="2">
        <v>733906808</v>
      </c>
      <c r="C255" s="2" t="s">
        <v>889</v>
      </c>
      <c r="D255" s="4">
        <v>30096</v>
      </c>
      <c r="E255" s="1" t="s">
        <v>12</v>
      </c>
      <c r="F255" s="1" t="s">
        <v>366</v>
      </c>
      <c r="G255" s="1" t="s">
        <v>14</v>
      </c>
      <c r="H255" s="1" t="s">
        <v>890</v>
      </c>
      <c r="I255" s="1">
        <v>353723.69789567997</v>
      </c>
      <c r="J255" s="1" t="s">
        <v>891</v>
      </c>
      <c r="L255" s="1" t="str">
        <f>VLOOKUP(Table6[[#This Row],[Customer_id]],Table2[],5,FALSE)</f>
        <v>Joint</v>
      </c>
      <c r="M255" s="1" t="e">
        <f>INDEX(Loan!D260:D554,MATCH(Table6[[#This Row],[Account Number]],Loan!B255:B554,0))</f>
        <v>#N/A</v>
      </c>
      <c r="N255" s="19">
        <f>INDEX(Table7[Date_of_transaction],MATCH(Table6[[#This Row],[Account Number]],Table7[Account Number],0))</f>
        <v>44301</v>
      </c>
      <c r="O255" s="1" t="str">
        <f>INDEX(Table7[Transaction type],MATCH(Table6[[#This Row],[Account Number]],Table7[Account Number],0))</f>
        <v>Money Deposit</v>
      </c>
      <c r="P255" s="20" t="str">
        <f>INDEX(Table7[Transaction Medium],MATCH(Table6[[#This Row],[Account Number]],Table7[Account Number],0))</f>
        <v>Bank</v>
      </c>
      <c r="Q255" s="20"/>
    </row>
    <row r="256" spans="1:17" x14ac:dyDescent="0.25">
      <c r="A256" s="1" t="s">
        <v>8544</v>
      </c>
      <c r="B256" s="2">
        <v>478863350</v>
      </c>
      <c r="C256" s="2" t="s">
        <v>87</v>
      </c>
      <c r="D256" s="4">
        <v>16581.75</v>
      </c>
      <c r="E256" s="1" t="s">
        <v>12</v>
      </c>
      <c r="F256" s="1" t="s">
        <v>774</v>
      </c>
      <c r="G256" s="1" t="s">
        <v>2773</v>
      </c>
      <c r="H256" s="1" t="s">
        <v>8545</v>
      </c>
      <c r="I256" s="1">
        <v>60689.8503728</v>
      </c>
      <c r="J256" s="1" t="s">
        <v>8546</v>
      </c>
      <c r="L256" s="1" t="str">
        <f>VLOOKUP(Table6[[#This Row],[Customer_id]],Table2[],5,FALSE)</f>
        <v>Corporate</v>
      </c>
      <c r="M256" s="1" t="e">
        <f>INDEX(Loan!D261:D555,MATCH(Table6[[#This Row],[Account Number]],Loan!B256:B555,0))</f>
        <v>#N/A</v>
      </c>
      <c r="N256" s="19">
        <f>INDEX(Table7[Date_of_transaction],MATCH(Table6[[#This Row],[Account Number]],Table7[Account Number],0))</f>
        <v>44426</v>
      </c>
      <c r="O256" s="1" t="str">
        <f>INDEX(Table7[Transaction type],MATCH(Table6[[#This Row],[Account Number]],Table7[Account Number],0))</f>
        <v>Money Transfer</v>
      </c>
      <c r="P256" s="20" t="str">
        <f>INDEX(Table7[Transaction Medium],MATCH(Table6[[#This Row],[Account Number]],Table7[Account Number],0))</f>
        <v>Mobile</v>
      </c>
      <c r="Q256" s="20"/>
    </row>
    <row r="257" spans="1:17" x14ac:dyDescent="0.25">
      <c r="A257" s="1" t="s">
        <v>2220</v>
      </c>
      <c r="B257" s="2">
        <v>971201964</v>
      </c>
      <c r="C257" s="2" t="s">
        <v>250</v>
      </c>
      <c r="D257" s="4">
        <v>18042.75</v>
      </c>
      <c r="E257" s="1" t="s">
        <v>1094</v>
      </c>
      <c r="F257" s="1" t="s">
        <v>361</v>
      </c>
      <c r="G257" s="1" t="s">
        <v>1964</v>
      </c>
      <c r="H257" s="1" t="s">
        <v>2221</v>
      </c>
      <c r="I257" s="1">
        <v>743216.38824576</v>
      </c>
      <c r="J257" s="1" t="s">
        <v>2222</v>
      </c>
      <c r="L257" s="1" t="str">
        <f>VLOOKUP(Table6[[#This Row],[Customer_id]],Table2[],5,FALSE)</f>
        <v>Savings</v>
      </c>
      <c r="M257" s="1" t="e">
        <f>INDEX(Loan!D262:D556,MATCH(Table6[[#This Row],[Account Number]],Loan!B257:B556,0))</f>
        <v>#N/A</v>
      </c>
      <c r="N257" s="19">
        <f>INDEX(Table7[Date_of_transaction],MATCH(Table6[[#This Row],[Account Number]],Table7[Account Number],0))</f>
        <v>44226</v>
      </c>
      <c r="O257" s="1" t="str">
        <f>INDEX(Table7[Transaction type],MATCH(Table6[[#This Row],[Account Number]],Table7[Account Number],0))</f>
        <v>Cash Withdrawal</v>
      </c>
      <c r="P257" s="20" t="str">
        <f>INDEX(Table7[Transaction Medium],MATCH(Table6[[#This Row],[Account Number]],Table7[Account Number],0))</f>
        <v>ATM</v>
      </c>
      <c r="Q257" s="20"/>
    </row>
    <row r="258" spans="1:17" x14ac:dyDescent="0.25">
      <c r="A258" s="1" t="s">
        <v>6734</v>
      </c>
      <c r="B258" s="2">
        <v>716576434</v>
      </c>
      <c r="C258" s="2" t="s">
        <v>129</v>
      </c>
      <c r="D258" s="4">
        <v>15120.75</v>
      </c>
      <c r="E258" s="1" t="s">
        <v>12</v>
      </c>
      <c r="F258" s="1" t="s">
        <v>241</v>
      </c>
      <c r="G258" s="1" t="s">
        <v>4070</v>
      </c>
      <c r="H258" s="1" t="s">
        <v>6735</v>
      </c>
      <c r="I258" s="1">
        <v>122414.77688832</v>
      </c>
      <c r="J258" s="1" t="s">
        <v>6736</v>
      </c>
      <c r="L258" s="1" t="str">
        <f>VLOOKUP(Table6[[#This Row],[Customer_id]],Table2[],5,FALSE)</f>
        <v>Domiciliary</v>
      </c>
      <c r="M258" s="1" t="str">
        <f>INDEX(Loan!D263:D557,MATCH(Table6[[#This Row],[Account Number]],Loan!B258:B557,0))</f>
        <v>N18833663016</v>
      </c>
      <c r="N258" s="19">
        <f>INDEX(Table7[Date_of_transaction],MATCH(Table6[[#This Row],[Account Number]],Table7[Account Number],0))</f>
        <v>44451</v>
      </c>
      <c r="O258" s="1" t="str">
        <f>INDEX(Table7[Transaction type],MATCH(Table6[[#This Row],[Account Number]],Table7[Account Number],0))</f>
        <v>Loan Payment</v>
      </c>
      <c r="P258" s="20" t="str">
        <f>INDEX(Table7[Transaction Medium],MATCH(Table6[[#This Row],[Account Number]],Table7[Account Number],0))</f>
        <v>AFT</v>
      </c>
      <c r="Q258" s="20"/>
    </row>
    <row r="259" spans="1:17" x14ac:dyDescent="0.25">
      <c r="A259" s="1" t="s">
        <v>4098</v>
      </c>
      <c r="B259" s="2">
        <v>967533698</v>
      </c>
      <c r="C259" s="2" t="s">
        <v>18</v>
      </c>
      <c r="D259" s="4">
        <v>33018</v>
      </c>
      <c r="E259" s="1" t="s">
        <v>1094</v>
      </c>
      <c r="F259" s="1" t="s">
        <v>1479</v>
      </c>
      <c r="G259" s="1" t="s">
        <v>4099</v>
      </c>
      <c r="H259" s="1" t="s">
        <v>4100</v>
      </c>
      <c r="I259" s="1">
        <v>123682.46937228</v>
      </c>
      <c r="J259" s="1" t="s">
        <v>1637</v>
      </c>
      <c r="L259" s="1" t="str">
        <f>VLOOKUP(Table6[[#This Row],[Customer_id]],Table2[],5,FALSE)</f>
        <v>Current</v>
      </c>
      <c r="M259" s="1" t="e">
        <f>INDEX(Loan!D264:D558,MATCH(Table6[[#This Row],[Account Number]],Loan!B259:B558,0))</f>
        <v>#N/A</v>
      </c>
      <c r="N259" s="19">
        <f>INDEX(Table7[Date_of_transaction],MATCH(Table6[[#This Row],[Account Number]],Table7[Account Number],0))</f>
        <v>44575</v>
      </c>
      <c r="O259" s="1" t="str">
        <f>INDEX(Table7[Transaction type],MATCH(Table6[[#This Row],[Account Number]],Table7[Account Number],0))</f>
        <v>Loan Payment</v>
      </c>
      <c r="P259" s="20" t="str">
        <f>INDEX(Table7[Transaction Medium],MATCH(Table6[[#This Row],[Account Number]],Table7[Account Number],0))</f>
        <v>AFT</v>
      </c>
      <c r="Q259" s="20"/>
    </row>
    <row r="260" spans="1:17" x14ac:dyDescent="0.25">
      <c r="A260" s="1" t="s">
        <v>8647</v>
      </c>
      <c r="B260" s="2">
        <v>369381575</v>
      </c>
      <c r="C260" s="2" t="s">
        <v>250</v>
      </c>
      <c r="D260" s="4">
        <v>18042.75</v>
      </c>
      <c r="E260" s="1" t="s">
        <v>12</v>
      </c>
      <c r="F260" s="1" t="s">
        <v>519</v>
      </c>
      <c r="G260" s="1" t="s">
        <v>3820</v>
      </c>
      <c r="H260" s="1" t="s">
        <v>8648</v>
      </c>
      <c r="I260" s="1">
        <v>24123.576708000001</v>
      </c>
      <c r="J260" s="1" t="s">
        <v>8649</v>
      </c>
      <c r="L260" s="1" t="str">
        <f>VLOOKUP(Table6[[#This Row],[Customer_id]],Table2[],5,FALSE)</f>
        <v>Savings</v>
      </c>
      <c r="M260" s="1" t="e">
        <f>INDEX(Loan!D265:D559,MATCH(Table6[[#This Row],[Account Number]],Loan!B260:B559,0))</f>
        <v>#N/A</v>
      </c>
      <c r="N260" s="19">
        <f>INDEX(Table7[Date_of_transaction],MATCH(Table6[[#This Row],[Account Number]],Table7[Account Number],0))</f>
        <v>44433</v>
      </c>
      <c r="O260" s="1" t="str">
        <f>INDEX(Table7[Transaction type],MATCH(Table6[[#This Row],[Account Number]],Table7[Account Number],0))</f>
        <v>Cash Withdrawal</v>
      </c>
      <c r="P260" s="20" t="str">
        <f>INDEX(Table7[Transaction Medium],MATCH(Table6[[#This Row],[Account Number]],Table7[Account Number],0))</f>
        <v>ATM</v>
      </c>
      <c r="Q260" s="20"/>
    </row>
    <row r="261" spans="1:17" x14ac:dyDescent="0.25">
      <c r="A261" s="1" t="s">
        <v>4717</v>
      </c>
      <c r="B261" s="2">
        <v>381094998</v>
      </c>
      <c r="C261" s="2" t="s">
        <v>380</v>
      </c>
      <c r="D261" s="4">
        <v>14390.25</v>
      </c>
      <c r="E261" s="1" t="s">
        <v>1094</v>
      </c>
      <c r="F261" s="1" t="s">
        <v>34</v>
      </c>
      <c r="G261" s="1" t="s">
        <v>4066</v>
      </c>
      <c r="H261" s="1" t="s">
        <v>4718</v>
      </c>
      <c r="I261" s="1">
        <v>402223.874832</v>
      </c>
      <c r="J261" s="1" t="s">
        <v>4719</v>
      </c>
      <c r="L261" s="1" t="str">
        <f>VLOOKUP(Table6[[#This Row],[Customer_id]],Table2[],5,FALSE)</f>
        <v>Fixed Deposit</v>
      </c>
      <c r="M261" s="1" t="e">
        <f>INDEX(Loan!D266:D560,MATCH(Table6[[#This Row],[Account Number]],Loan!B261:B560,0))</f>
        <v>#N/A</v>
      </c>
      <c r="N261" s="19">
        <f>INDEX(Table7[Date_of_transaction],MATCH(Table6[[#This Row],[Account Number]],Table7[Account Number],0))</f>
        <v>44308</v>
      </c>
      <c r="O261" s="1" t="str">
        <f>INDEX(Table7[Transaction type],MATCH(Table6[[#This Row],[Account Number]],Table7[Account Number],0))</f>
        <v>Loan Payment</v>
      </c>
      <c r="P261" s="20" t="str">
        <f>INDEX(Table7[Transaction Medium],MATCH(Table6[[#This Row],[Account Number]],Table7[Account Number],0))</f>
        <v>ACH</v>
      </c>
      <c r="Q261" s="20"/>
    </row>
    <row r="262" spans="1:17" x14ac:dyDescent="0.25">
      <c r="A262" s="1" t="s">
        <v>8330</v>
      </c>
      <c r="B262" s="2">
        <v>183744351</v>
      </c>
      <c r="C262" s="2" t="s">
        <v>862</v>
      </c>
      <c r="D262" s="4">
        <v>24617.25</v>
      </c>
      <c r="E262" s="1" t="s">
        <v>12</v>
      </c>
      <c r="F262" s="1" t="s">
        <v>852</v>
      </c>
      <c r="G262" s="1" t="s">
        <v>3331</v>
      </c>
      <c r="H262" s="1" t="s">
        <v>8331</v>
      </c>
      <c r="I262" s="1">
        <v>1087320.3616655101</v>
      </c>
      <c r="J262" s="1" t="s">
        <v>8332</v>
      </c>
      <c r="L262" s="1" t="str">
        <f>VLOOKUP(Table6[[#This Row],[Customer_id]],Table2[],5,FALSE)</f>
        <v>Corporate</v>
      </c>
      <c r="M262" s="1" t="e">
        <f>INDEX(Loan!D267:D561,MATCH(Table6[[#This Row],[Account Number]],Loan!B262:B561,0))</f>
        <v>#N/A</v>
      </c>
      <c r="N262" s="19">
        <f>INDEX(Table7[Date_of_transaction],MATCH(Table6[[#This Row],[Account Number]],Table7[Account Number],0))</f>
        <v>44264</v>
      </c>
      <c r="O262" s="1" t="str">
        <f>INDEX(Table7[Transaction type],MATCH(Table6[[#This Row],[Account Number]],Table7[Account Number],0))</f>
        <v>Cash Withdrawal</v>
      </c>
      <c r="P262" s="20" t="str">
        <f>INDEX(Table7[Transaction Medium],MATCH(Table6[[#This Row],[Account Number]],Table7[Account Number],0))</f>
        <v>POS</v>
      </c>
      <c r="Q262" s="20"/>
    </row>
    <row r="263" spans="1:17" x14ac:dyDescent="0.25">
      <c r="A263" s="1" t="s">
        <v>2325</v>
      </c>
      <c r="B263" s="2">
        <v>789469598</v>
      </c>
      <c r="C263" s="2" t="s">
        <v>119</v>
      </c>
      <c r="D263" s="4">
        <v>24982.5</v>
      </c>
      <c r="E263" s="1" t="s">
        <v>1094</v>
      </c>
      <c r="F263" s="1" t="s">
        <v>115</v>
      </c>
      <c r="G263" s="1" t="s">
        <v>1964</v>
      </c>
      <c r="H263" s="1" t="s">
        <v>2326</v>
      </c>
      <c r="I263" s="1">
        <v>232087.7344968</v>
      </c>
      <c r="J263" s="1" t="s">
        <v>2327</v>
      </c>
      <c r="L263" s="1" t="str">
        <f>VLOOKUP(Table6[[#This Row],[Customer_id]],Table2[],5,FALSE)</f>
        <v>Corporate</v>
      </c>
      <c r="M263" s="1" t="e">
        <f>INDEX(Loan!D268:D562,MATCH(Table6[[#This Row],[Account Number]],Loan!B263:B562,0))</f>
        <v>#N/A</v>
      </c>
      <c r="N263" s="19">
        <f>INDEX(Table7[Date_of_transaction],MATCH(Table6[[#This Row],[Account Number]],Table7[Account Number],0))</f>
        <v>44461</v>
      </c>
      <c r="O263" s="1" t="str">
        <f>INDEX(Table7[Transaction type],MATCH(Table6[[#This Row],[Account Number]],Table7[Account Number],0))</f>
        <v>Checks</v>
      </c>
      <c r="P263" s="20" t="str">
        <f>INDEX(Table7[Transaction Medium],MATCH(Table6[[#This Row],[Account Number]],Table7[Account Number],0))</f>
        <v>Informal Services</v>
      </c>
      <c r="Q263" s="20"/>
    </row>
    <row r="264" spans="1:17" x14ac:dyDescent="0.25">
      <c r="A264" s="1" t="s">
        <v>7074</v>
      </c>
      <c r="B264" s="2">
        <v>282048392</v>
      </c>
      <c r="C264" s="2" t="s">
        <v>403</v>
      </c>
      <c r="D264" s="4">
        <v>31922.25</v>
      </c>
      <c r="E264" s="1" t="s">
        <v>12</v>
      </c>
      <c r="F264" s="1" t="s">
        <v>125</v>
      </c>
      <c r="G264" s="1" t="s">
        <v>4105</v>
      </c>
      <c r="H264" s="1" t="s">
        <v>7075</v>
      </c>
      <c r="I264" s="1">
        <v>56944.255140959998</v>
      </c>
      <c r="J264" s="1" t="s">
        <v>7076</v>
      </c>
      <c r="L264" s="1" t="str">
        <f>VLOOKUP(Table6[[#This Row],[Customer_id]],Table2[],5,FALSE)</f>
        <v>Corporate</v>
      </c>
      <c r="M264" s="1" t="e">
        <f>INDEX(Loan!D269:D563,MATCH(Table6[[#This Row],[Account Number]],Loan!B264:B563,0))</f>
        <v>#N/A</v>
      </c>
      <c r="N264" s="19">
        <f>INDEX(Table7[Date_of_transaction],MATCH(Table6[[#This Row],[Account Number]],Table7[Account Number],0))</f>
        <v>44391</v>
      </c>
      <c r="O264" s="1" t="str">
        <f>INDEX(Table7[Transaction type],MATCH(Table6[[#This Row],[Account Number]],Table7[Account Number],0))</f>
        <v>Money Deposit</v>
      </c>
      <c r="P264" s="20" t="str">
        <f>INDEX(Table7[Transaction Medium],MATCH(Table6[[#This Row],[Account Number]],Table7[Account Number],0))</f>
        <v>Bank</v>
      </c>
      <c r="Q264" s="20"/>
    </row>
    <row r="265" spans="1:17" x14ac:dyDescent="0.25">
      <c r="A265" s="1" t="s">
        <v>1478</v>
      </c>
      <c r="B265" s="2">
        <v>314669857</v>
      </c>
      <c r="C265" s="2" t="s">
        <v>221</v>
      </c>
      <c r="D265" s="4">
        <v>33748.5</v>
      </c>
      <c r="E265" s="1" t="s">
        <v>1094</v>
      </c>
      <c r="F265" s="1" t="s">
        <v>1479</v>
      </c>
      <c r="G265" s="1" t="s">
        <v>14</v>
      </c>
      <c r="H265" s="1" t="s">
        <v>1480</v>
      </c>
      <c r="I265" s="1">
        <v>88086.050949600001</v>
      </c>
      <c r="J265" s="1" t="s">
        <v>1481</v>
      </c>
      <c r="L265" s="1" t="str">
        <f>VLOOKUP(Table6[[#This Row],[Customer_id]],Table2[],5,FALSE)</f>
        <v>Joint</v>
      </c>
      <c r="M265" s="1" t="e">
        <f>INDEX(Loan!D270:D564,MATCH(Table6[[#This Row],[Account Number]],Loan!B265:B564,0))</f>
        <v>#N/A</v>
      </c>
      <c r="N265" s="19">
        <f>INDEX(Table7[Date_of_transaction],MATCH(Table6[[#This Row],[Account Number]],Table7[Account Number],0))</f>
        <v>44332</v>
      </c>
      <c r="O265" s="1" t="str">
        <f>INDEX(Table7[Transaction type],MATCH(Table6[[#This Row],[Account Number]],Table7[Account Number],0))</f>
        <v>Money Deposit</v>
      </c>
      <c r="P265" s="20" t="str">
        <f>INDEX(Table7[Transaction Medium],MATCH(Table6[[#This Row],[Account Number]],Table7[Account Number],0))</f>
        <v>Bank</v>
      </c>
      <c r="Q265" s="20"/>
    </row>
    <row r="266" spans="1:17" x14ac:dyDescent="0.25">
      <c r="A266" s="1" t="s">
        <v>5926</v>
      </c>
      <c r="B266" s="2">
        <v>386315612</v>
      </c>
      <c r="C266" s="2" t="s">
        <v>82</v>
      </c>
      <c r="D266" s="4">
        <v>16947</v>
      </c>
      <c r="E266" s="1" t="s">
        <v>12</v>
      </c>
      <c r="F266" s="1" t="s">
        <v>422</v>
      </c>
      <c r="G266" s="1" t="s">
        <v>4054</v>
      </c>
      <c r="H266" s="1" t="s">
        <v>5927</v>
      </c>
      <c r="I266" s="1">
        <v>5310.8649216000003</v>
      </c>
      <c r="J266" s="1" t="s">
        <v>5928</v>
      </c>
      <c r="L266" s="1" t="str">
        <f>VLOOKUP(Table6[[#This Row],[Customer_id]],Table2[],5,FALSE)</f>
        <v>Joint</v>
      </c>
      <c r="M266" s="1" t="e">
        <f>INDEX(Loan!D271:D565,MATCH(Table6[[#This Row],[Account Number]],Loan!B266:B565,0))</f>
        <v>#N/A</v>
      </c>
      <c r="N266" s="19">
        <f>INDEX(Table7[Date_of_transaction],MATCH(Table6[[#This Row],[Account Number]],Table7[Account Number],0))</f>
        <v>44397</v>
      </c>
      <c r="O266" s="1" t="str">
        <f>INDEX(Table7[Transaction type],MATCH(Table6[[#This Row],[Account Number]],Table7[Account Number],0))</f>
        <v>Cash Withdrawal</v>
      </c>
      <c r="P266" s="20" t="str">
        <f>INDEX(Table7[Transaction Medium],MATCH(Table6[[#This Row],[Account Number]],Table7[Account Number],0))</f>
        <v>ATM</v>
      </c>
      <c r="Q266" s="20"/>
    </row>
    <row r="267" spans="1:17" x14ac:dyDescent="0.25">
      <c r="A267" s="1" t="s">
        <v>7473</v>
      </c>
      <c r="B267" s="2">
        <v>963425424</v>
      </c>
      <c r="C267" s="2" t="s">
        <v>240</v>
      </c>
      <c r="D267" s="4">
        <v>22060.5</v>
      </c>
      <c r="E267" s="1" t="s">
        <v>12</v>
      </c>
      <c r="F267" s="1" t="s">
        <v>181</v>
      </c>
      <c r="G267" s="1" t="s">
        <v>4220</v>
      </c>
      <c r="H267" s="1" t="s">
        <v>7474</v>
      </c>
      <c r="I267" s="1">
        <v>13862.203971839999</v>
      </c>
      <c r="J267" s="1" t="s">
        <v>7475</v>
      </c>
      <c r="L267" s="1" t="str">
        <f>VLOOKUP(Table6[[#This Row],[Customer_id]],Table2[],5,FALSE)</f>
        <v>Current</v>
      </c>
      <c r="M267" s="1" t="e">
        <f>INDEX(Loan!D272:D566,MATCH(Table6[[#This Row],[Account Number]],Loan!B267:B566,0))</f>
        <v>#N/A</v>
      </c>
      <c r="N267" s="19">
        <f>INDEX(Table7[Date_of_transaction],MATCH(Table6[[#This Row],[Account Number]],Table7[Account Number],0))</f>
        <v>44328</v>
      </c>
      <c r="O267" s="1" t="str">
        <f>INDEX(Table7[Transaction type],MATCH(Table6[[#This Row],[Account Number]],Table7[Account Number],0))</f>
        <v>Money Transfer</v>
      </c>
      <c r="P267" s="20" t="str">
        <f>INDEX(Table7[Transaction Medium],MATCH(Table6[[#This Row],[Account Number]],Table7[Account Number],0))</f>
        <v>ATM</v>
      </c>
      <c r="Q267" s="20"/>
    </row>
    <row r="268" spans="1:17" x14ac:dyDescent="0.25">
      <c r="A268" s="1" t="s">
        <v>2956</v>
      </c>
      <c r="B268" s="2">
        <v>930711869</v>
      </c>
      <c r="C268" s="2" t="s">
        <v>556</v>
      </c>
      <c r="D268" s="4">
        <v>27174</v>
      </c>
      <c r="E268" s="1" t="s">
        <v>1094</v>
      </c>
      <c r="F268" s="1" t="s">
        <v>370</v>
      </c>
      <c r="G268" s="1" t="s">
        <v>2773</v>
      </c>
      <c r="H268" s="1" t="s">
        <v>2957</v>
      </c>
      <c r="I268" s="1">
        <v>168784.05350400001</v>
      </c>
      <c r="J268" s="1" t="s">
        <v>2958</v>
      </c>
      <c r="L268" s="1" t="str">
        <f>VLOOKUP(Table6[[#This Row],[Customer_id]],Table2[],5,FALSE)</f>
        <v>Current</v>
      </c>
      <c r="M268" s="1" t="e">
        <f>INDEX(Loan!D273:D567,MATCH(Table6[[#This Row],[Account Number]],Loan!B268:B567,0))</f>
        <v>#N/A</v>
      </c>
      <c r="N268" s="19">
        <f>INDEX(Table7[Date_of_transaction],MATCH(Table6[[#This Row],[Account Number]],Table7[Account Number],0))</f>
        <v>44403</v>
      </c>
      <c r="O268" s="1" t="str">
        <f>INDEX(Table7[Transaction type],MATCH(Table6[[#This Row],[Account Number]],Table7[Account Number],0))</f>
        <v>Online Payment</v>
      </c>
      <c r="P268" s="20" t="str">
        <f>INDEX(Table7[Transaction Medium],MATCH(Table6[[#This Row],[Account Number]],Table7[Account Number],0))</f>
        <v>Mobile</v>
      </c>
      <c r="Q268" s="20"/>
    </row>
    <row r="269" spans="1:17" x14ac:dyDescent="0.25">
      <c r="A269" s="1" t="s">
        <v>8466</v>
      </c>
      <c r="B269" s="2">
        <v>293249931</v>
      </c>
      <c r="C269" s="2" t="s">
        <v>365</v>
      </c>
      <c r="D269" s="4">
        <v>37035.75</v>
      </c>
      <c r="E269" s="1" t="s">
        <v>12</v>
      </c>
      <c r="F269" s="1" t="s">
        <v>344</v>
      </c>
      <c r="G269" s="1" t="s">
        <v>2773</v>
      </c>
      <c r="H269" s="1" t="s">
        <v>8467</v>
      </c>
      <c r="I269" s="1">
        <v>130120.5279</v>
      </c>
      <c r="J269" s="1" t="s">
        <v>8468</v>
      </c>
      <c r="L269" s="1" t="str">
        <f>VLOOKUP(Table6[[#This Row],[Customer_id]],Table2[],5,FALSE)</f>
        <v>Current</v>
      </c>
      <c r="M269" s="1" t="e">
        <f>INDEX(Loan!D274:D568,MATCH(Table6[[#This Row],[Account Number]],Loan!B269:B568,0))</f>
        <v>#N/A</v>
      </c>
      <c r="N269" s="19">
        <f>INDEX(Table7[Date_of_transaction],MATCH(Table6[[#This Row],[Account Number]],Table7[Account Number],0))</f>
        <v>44362</v>
      </c>
      <c r="O269" s="1" t="str">
        <f>INDEX(Table7[Transaction type],MATCH(Table6[[#This Row],[Account Number]],Table7[Account Number],0))</f>
        <v>Money Deposit</v>
      </c>
      <c r="P269" s="20" t="str">
        <f>INDEX(Table7[Transaction Medium],MATCH(Table6[[#This Row],[Account Number]],Table7[Account Number],0))</f>
        <v>Bank</v>
      </c>
      <c r="Q269" s="20"/>
    </row>
    <row r="270" spans="1:17" x14ac:dyDescent="0.25">
      <c r="A270" s="1" t="s">
        <v>7863</v>
      </c>
      <c r="B270" s="2">
        <v>186633227</v>
      </c>
      <c r="C270" s="2" t="s">
        <v>240</v>
      </c>
      <c r="D270" s="4">
        <v>22060.5</v>
      </c>
      <c r="E270" s="1" t="s">
        <v>12</v>
      </c>
      <c r="F270" s="1" t="s">
        <v>260</v>
      </c>
      <c r="G270" s="1" t="s">
        <v>3583</v>
      </c>
      <c r="H270" s="1" t="s">
        <v>7864</v>
      </c>
      <c r="I270" s="1">
        <v>38070.412723200003</v>
      </c>
      <c r="J270" s="1" t="s">
        <v>7865</v>
      </c>
      <c r="L270" s="1" t="str">
        <f>VLOOKUP(Table6[[#This Row],[Customer_id]],Table2[],5,FALSE)</f>
        <v>Domiciliary</v>
      </c>
      <c r="M270" s="1" t="e">
        <f>INDEX(Loan!D275:D569,MATCH(Table6[[#This Row],[Account Number]],Loan!B270:B569,0))</f>
        <v>#N/A</v>
      </c>
      <c r="N270" s="19">
        <f>INDEX(Table7[Date_of_transaction],MATCH(Table6[[#This Row],[Account Number]],Table7[Account Number],0))</f>
        <v>44329</v>
      </c>
      <c r="O270" s="1" t="str">
        <f>INDEX(Table7[Transaction type],MATCH(Table6[[#This Row],[Account Number]],Table7[Account Number],0))</f>
        <v>Online Payment</v>
      </c>
      <c r="P270" s="20" t="str">
        <f>INDEX(Table7[Transaction Medium],MATCH(Table6[[#This Row],[Account Number]],Table7[Account Number],0))</f>
        <v>Card</v>
      </c>
      <c r="Q270" s="20"/>
    </row>
    <row r="271" spans="1:17" x14ac:dyDescent="0.25">
      <c r="A271" s="1" t="s">
        <v>6400</v>
      </c>
      <c r="B271" s="2">
        <v>386788742</v>
      </c>
      <c r="C271" s="2" t="s">
        <v>348</v>
      </c>
      <c r="D271" s="4">
        <v>28635</v>
      </c>
      <c r="E271" s="1" t="s">
        <v>12</v>
      </c>
      <c r="F271" s="1" t="s">
        <v>314</v>
      </c>
      <c r="G271" s="1" t="s">
        <v>4074</v>
      </c>
      <c r="H271" s="1" t="s">
        <v>6401</v>
      </c>
      <c r="I271" s="1">
        <v>513622.90004454</v>
      </c>
      <c r="J271" s="1" t="s">
        <v>6402</v>
      </c>
      <c r="L271" s="1" t="str">
        <f>VLOOKUP(Table6[[#This Row],[Customer_id]],Table2[],5,FALSE)</f>
        <v>Corporate</v>
      </c>
      <c r="M271" s="1" t="e">
        <f>INDEX(Loan!D276:D570,MATCH(Table6[[#This Row],[Account Number]],Loan!B271:B570,0))</f>
        <v>#N/A</v>
      </c>
      <c r="N271" s="19">
        <f>INDEX(Table7[Date_of_transaction],MATCH(Table6[[#This Row],[Account Number]],Table7[Account Number],0))</f>
        <v>44542</v>
      </c>
      <c r="O271" s="1" t="str">
        <f>INDEX(Table7[Transaction type],MATCH(Table6[[#This Row],[Account Number]],Table7[Account Number],0))</f>
        <v>Cash Withdrawal</v>
      </c>
      <c r="P271" s="20" t="str">
        <f>INDEX(Table7[Transaction Medium],MATCH(Table6[[#This Row],[Account Number]],Table7[Account Number],0))</f>
        <v>ATM</v>
      </c>
      <c r="Q271" s="20"/>
    </row>
    <row r="272" spans="1:17" x14ac:dyDescent="0.25">
      <c r="A272" s="1" t="s">
        <v>7727</v>
      </c>
      <c r="B272" s="2">
        <v>684928177</v>
      </c>
      <c r="C272" s="2" t="s">
        <v>114</v>
      </c>
      <c r="D272" s="4">
        <v>20599.5</v>
      </c>
      <c r="E272" s="1" t="s">
        <v>12</v>
      </c>
      <c r="F272" s="1" t="s">
        <v>1308</v>
      </c>
      <c r="G272" s="1" t="s">
        <v>3058</v>
      </c>
      <c r="H272" s="1" t="s">
        <v>7728</v>
      </c>
      <c r="I272" s="1">
        <v>326869.38910079998</v>
      </c>
      <c r="J272" s="1" t="s">
        <v>7729</v>
      </c>
      <c r="L272" s="1" t="str">
        <f>VLOOKUP(Table6[[#This Row],[Customer_id]],Table2[],5,FALSE)</f>
        <v>Savings</v>
      </c>
      <c r="M272" s="1" t="e">
        <f>INDEX(Loan!D277:D571,MATCH(Table6[[#This Row],[Account Number]],Loan!B272:B571,0))</f>
        <v>#N/A</v>
      </c>
      <c r="N272" s="19">
        <f>INDEX(Table7[Date_of_transaction],MATCH(Table6[[#This Row],[Account Number]],Table7[Account Number],0))</f>
        <v>44375</v>
      </c>
      <c r="O272" s="1" t="str">
        <f>INDEX(Table7[Transaction type],MATCH(Table6[[#This Row],[Account Number]],Table7[Account Number],0))</f>
        <v>Money Transfer</v>
      </c>
      <c r="P272" s="20" t="str">
        <f>INDEX(Table7[Transaction Medium],MATCH(Table6[[#This Row],[Account Number]],Table7[Account Number],0))</f>
        <v>Mobile</v>
      </c>
      <c r="Q272" s="20"/>
    </row>
    <row r="273" spans="1:17" x14ac:dyDescent="0.25">
      <c r="A273" s="1" t="s">
        <v>8434</v>
      </c>
      <c r="B273" s="2">
        <v>911552187</v>
      </c>
      <c r="C273" s="2" t="s">
        <v>101</v>
      </c>
      <c r="D273" s="4">
        <v>19138.5</v>
      </c>
      <c r="E273" s="1" t="s">
        <v>12</v>
      </c>
      <c r="F273" s="1" t="s">
        <v>1336</v>
      </c>
      <c r="G273" s="1" t="s">
        <v>2773</v>
      </c>
      <c r="H273" s="1" t="s">
        <v>8435</v>
      </c>
      <c r="I273" s="1">
        <v>149465.63174400001</v>
      </c>
      <c r="J273" s="1" t="s">
        <v>8436</v>
      </c>
      <c r="L273" s="1" t="str">
        <f>VLOOKUP(Table6[[#This Row],[Customer_id]],Table2[],5,FALSE)</f>
        <v>Current</v>
      </c>
      <c r="M273" s="1" t="e">
        <f>INDEX(Loan!D278:D572,MATCH(Table6[[#This Row],[Account Number]],Loan!B273:B572,0))</f>
        <v>#N/A</v>
      </c>
      <c r="N273" s="19">
        <f>INDEX(Table7[Date_of_transaction],MATCH(Table6[[#This Row],[Account Number]],Table7[Account Number],0))</f>
        <v>44478</v>
      </c>
      <c r="O273" s="1" t="str">
        <f>INDEX(Table7[Transaction type],MATCH(Table6[[#This Row],[Account Number]],Table7[Account Number],0))</f>
        <v>Money Transfer</v>
      </c>
      <c r="P273" s="20" t="str">
        <f>INDEX(Table7[Transaction Medium],MATCH(Table6[[#This Row],[Account Number]],Table7[Account Number],0))</f>
        <v>ATM</v>
      </c>
      <c r="Q273" s="20"/>
    </row>
    <row r="274" spans="1:17" x14ac:dyDescent="0.25">
      <c r="A274" s="1" t="s">
        <v>3680</v>
      </c>
      <c r="B274" s="2">
        <v>209983747</v>
      </c>
      <c r="C274" s="2" t="s">
        <v>568</v>
      </c>
      <c r="D274" s="4">
        <v>25713</v>
      </c>
      <c r="E274" s="1" t="s">
        <v>1094</v>
      </c>
      <c r="F274" s="1" t="s">
        <v>331</v>
      </c>
      <c r="G274" s="1" t="s">
        <v>3583</v>
      </c>
      <c r="H274" s="1" t="s">
        <v>3681</v>
      </c>
      <c r="I274" s="1">
        <v>78185.317391999997</v>
      </c>
      <c r="J274" s="1" t="s">
        <v>3682</v>
      </c>
      <c r="L274" s="1" t="str">
        <f>VLOOKUP(Table6[[#This Row],[Customer_id]],Table2[],5,FALSE)</f>
        <v>Savings</v>
      </c>
      <c r="M274" s="1" t="e">
        <f>INDEX(Loan!D279:D573,MATCH(Table6[[#This Row],[Account Number]],Loan!B274:B573,0))</f>
        <v>#N/A</v>
      </c>
      <c r="N274" s="19">
        <f>INDEX(Table7[Date_of_transaction],MATCH(Table6[[#This Row],[Account Number]],Table7[Account Number],0))</f>
        <v>44308</v>
      </c>
      <c r="O274" s="1" t="str">
        <f>INDEX(Table7[Transaction type],MATCH(Table6[[#This Row],[Account Number]],Table7[Account Number],0))</f>
        <v>Money Transfer</v>
      </c>
      <c r="P274" s="20" t="str">
        <f>INDEX(Table7[Transaction Medium],MATCH(Table6[[#This Row],[Account Number]],Table7[Account Number],0))</f>
        <v>Mobile</v>
      </c>
      <c r="Q274" s="20"/>
    </row>
    <row r="275" spans="1:17" x14ac:dyDescent="0.25">
      <c r="A275" s="1" t="s">
        <v>8513</v>
      </c>
      <c r="B275" s="2">
        <v>16077370</v>
      </c>
      <c r="C275" s="2" t="s">
        <v>869</v>
      </c>
      <c r="D275" s="4">
        <v>17312.25</v>
      </c>
      <c r="E275" s="1" t="s">
        <v>12</v>
      </c>
      <c r="F275" s="1" t="s">
        <v>176</v>
      </c>
      <c r="G275" s="1" t="s">
        <v>2773</v>
      </c>
      <c r="H275" s="1" t="s">
        <v>8514</v>
      </c>
      <c r="I275" s="1">
        <v>258802.71531743999</v>
      </c>
      <c r="J275" s="1" t="s">
        <v>8515</v>
      </c>
      <c r="L275" s="1" t="str">
        <f>VLOOKUP(Table6[[#This Row],[Customer_id]],Table2[],5,FALSE)</f>
        <v>Current</v>
      </c>
      <c r="M275" s="1" t="e">
        <f>INDEX(Loan!D280:D574,MATCH(Table6[[#This Row],[Account Number]],Loan!B275:B574,0))</f>
        <v>#N/A</v>
      </c>
      <c r="N275" s="19">
        <f>INDEX(Table7[Date_of_transaction],MATCH(Table6[[#This Row],[Account Number]],Table7[Account Number],0))</f>
        <v>44497</v>
      </c>
      <c r="O275" s="1" t="str">
        <f>INDEX(Table7[Transaction type],MATCH(Table6[[#This Row],[Account Number]],Table7[Account Number],0))</f>
        <v>Money Transfer</v>
      </c>
      <c r="P275" s="20" t="str">
        <f>INDEX(Table7[Transaction Medium],MATCH(Table6[[#This Row],[Account Number]],Table7[Account Number],0))</f>
        <v>ATM</v>
      </c>
      <c r="Q275" s="20"/>
    </row>
    <row r="276" spans="1:17" x14ac:dyDescent="0.25">
      <c r="A276" s="1" t="s">
        <v>9006</v>
      </c>
      <c r="B276" s="2">
        <v>453656191</v>
      </c>
      <c r="C276" s="2" t="s">
        <v>298</v>
      </c>
      <c r="D276" s="7">
        <v>37419</v>
      </c>
      <c r="E276" s="1" t="str">
        <f ca="1">CHOOSE(RANDBETWEEN(1, 2), "Male","Female")</f>
        <v>Male</v>
      </c>
      <c r="F276" s="1" t="str">
        <f ca="1">CHOOSE(RANDBETWEEN(1, 5), "Farmer","Tailor","Student","Professor","Welder")</f>
        <v>Student</v>
      </c>
      <c r="G276" s="1" t="str">
        <f ca="1">CHOOSE(RANDBETWEEN(1, 22), "Kano","Kwara","Imo","Lagos","Adamawa","Delta","Sokoto","Oyo","Osun","Abia","Cross River","Kaduna","Plateau","River","Abuja","Kogi","Edo","Anambra","Bayelsa","Benue","Ogun","Enugu")</f>
        <v>Anambra</v>
      </c>
      <c r="H276" s="8" t="s">
        <v>9007</v>
      </c>
      <c r="I276" s="8">
        <v>376088.38841226848</v>
      </c>
      <c r="J276" t="s">
        <v>9008</v>
      </c>
      <c r="L276" s="1" t="str">
        <f>VLOOKUP(Table6[[#This Row],[Customer_id]],Table2[],5,FALSE)</f>
        <v>Domiciliary</v>
      </c>
      <c r="M276" s="1" t="e">
        <f>INDEX(Loan!D281:D575,MATCH(Table6[[#This Row],[Account Number]],Loan!B276:B575,0))</f>
        <v>#N/A</v>
      </c>
      <c r="N276" s="19">
        <f>INDEX(Table7[Date_of_transaction],MATCH(Table6[[#This Row],[Account Number]],Table7[Account Number],0))</f>
        <v>44602</v>
      </c>
      <c r="O276" s="1" t="str">
        <f>INDEX(Table7[Transaction type],MATCH(Table6[[#This Row],[Account Number]],Table7[Account Number],0))</f>
        <v>Cash Withdrawal</v>
      </c>
      <c r="P276" s="20" t="str">
        <f>INDEX(Table7[Transaction Medium],MATCH(Table6[[#This Row],[Account Number]],Table7[Account Number],0))</f>
        <v>ATM</v>
      </c>
      <c r="Q276" s="20"/>
    </row>
    <row r="277" spans="1:17" x14ac:dyDescent="0.25">
      <c r="A277" s="1" t="s">
        <v>6710</v>
      </c>
      <c r="B277" s="2">
        <v>942656359</v>
      </c>
      <c r="C277" s="2" t="s">
        <v>72</v>
      </c>
      <c r="D277" s="4">
        <v>34844.25</v>
      </c>
      <c r="E277" s="1" t="s">
        <v>12</v>
      </c>
      <c r="F277" s="1" t="s">
        <v>453</v>
      </c>
      <c r="G277" s="1" t="s">
        <v>4066</v>
      </c>
      <c r="H277" s="1" t="s">
        <v>6711</v>
      </c>
      <c r="I277" s="1">
        <v>121007.56162176</v>
      </c>
      <c r="J277" s="1" t="s">
        <v>6712</v>
      </c>
      <c r="L277" s="1" t="str">
        <f>VLOOKUP(Table6[[#This Row],[Customer_id]],Table2[],5,FALSE)</f>
        <v>Domiciliary</v>
      </c>
      <c r="M277" s="1" t="e">
        <f>INDEX(Loan!D282:D576,MATCH(Table6[[#This Row],[Account Number]],Loan!B277:B576,0))</f>
        <v>#N/A</v>
      </c>
      <c r="N277" s="19">
        <f>INDEX(Table7[Date_of_transaction],MATCH(Table6[[#This Row],[Account Number]],Table7[Account Number],0))</f>
        <v>44261</v>
      </c>
      <c r="O277" s="1" t="str">
        <f>INDEX(Table7[Transaction type],MATCH(Table6[[#This Row],[Account Number]],Table7[Account Number],0))</f>
        <v>Money Deposit</v>
      </c>
      <c r="P277" s="20" t="str">
        <f>INDEX(Table7[Transaction Medium],MATCH(Table6[[#This Row],[Account Number]],Table7[Account Number],0))</f>
        <v>ATM</v>
      </c>
      <c r="Q277" s="20"/>
    </row>
    <row r="278" spans="1:17" x14ac:dyDescent="0.25">
      <c r="A278" s="1" t="s">
        <v>5748</v>
      </c>
      <c r="B278" s="2">
        <v>726607069</v>
      </c>
      <c r="C278" s="2" t="s">
        <v>82</v>
      </c>
      <c r="D278" s="4">
        <v>16947</v>
      </c>
      <c r="E278" s="1" t="s">
        <v>1094</v>
      </c>
      <c r="F278" s="1" t="s">
        <v>241</v>
      </c>
      <c r="G278" s="1" t="s">
        <v>4105</v>
      </c>
      <c r="H278" s="1" t="s">
        <v>5749</v>
      </c>
      <c r="I278" s="1">
        <v>199951.78597758</v>
      </c>
      <c r="J278" s="1" t="s">
        <v>5750</v>
      </c>
      <c r="L278" s="1" t="str">
        <f>VLOOKUP(Table6[[#This Row],[Customer_id]],Table2[],5,FALSE)</f>
        <v>Joint</v>
      </c>
      <c r="M278" s="1" t="e">
        <f>INDEX(Loan!D283:D577,MATCH(Table6[[#This Row],[Account Number]],Loan!B278:B577,0))</f>
        <v>#N/A</v>
      </c>
      <c r="N278" s="19">
        <f>INDEX(Table7[Date_of_transaction],MATCH(Table6[[#This Row],[Account Number]],Table7[Account Number],0))</f>
        <v>44427</v>
      </c>
      <c r="O278" s="1" t="str">
        <f>INDEX(Table7[Transaction type],MATCH(Table6[[#This Row],[Account Number]],Table7[Account Number],0))</f>
        <v>Cash Withdrawal</v>
      </c>
      <c r="P278" s="20" t="str">
        <f>INDEX(Table7[Transaction Medium],MATCH(Table6[[#This Row],[Account Number]],Table7[Account Number],0))</f>
        <v>ATM</v>
      </c>
      <c r="Q278" s="20"/>
    </row>
    <row r="279" spans="1:17" x14ac:dyDescent="0.25">
      <c r="A279" s="1" t="s">
        <v>6228</v>
      </c>
      <c r="B279" s="2">
        <v>795311765</v>
      </c>
      <c r="C279" s="2" t="s">
        <v>114</v>
      </c>
      <c r="D279" s="4">
        <v>20599.5</v>
      </c>
      <c r="E279" s="1" t="s">
        <v>12</v>
      </c>
      <c r="F279" s="1" t="s">
        <v>1702</v>
      </c>
      <c r="G279" s="1" t="s">
        <v>4148</v>
      </c>
      <c r="H279" s="1" t="s">
        <v>6229</v>
      </c>
      <c r="I279" s="1">
        <v>183277.51225344001</v>
      </c>
      <c r="J279" s="1" t="s">
        <v>6230</v>
      </c>
      <c r="L279" s="1" t="str">
        <f>VLOOKUP(Table6[[#This Row],[Customer_id]],Table2[],5,FALSE)</f>
        <v>Current</v>
      </c>
      <c r="M279" s="1" t="e">
        <f>INDEX(Loan!D284:D578,MATCH(Table6[[#This Row],[Account Number]],Loan!B279:B578,0))</f>
        <v>#N/A</v>
      </c>
      <c r="N279" s="19">
        <f>INDEX(Table7[Date_of_transaction],MATCH(Table6[[#This Row],[Account Number]],Table7[Account Number],0))</f>
        <v>44651</v>
      </c>
      <c r="O279" s="1" t="str">
        <f>INDEX(Table7[Transaction type],MATCH(Table6[[#This Row],[Account Number]],Table7[Account Number],0))</f>
        <v>Money Transfer</v>
      </c>
      <c r="P279" s="20" t="str">
        <f>INDEX(Table7[Transaction Medium],MATCH(Table6[[#This Row],[Account Number]],Table7[Account Number],0))</f>
        <v>Mobile</v>
      </c>
      <c r="Q279" s="20"/>
    </row>
    <row r="280" spans="1:17" x14ac:dyDescent="0.25">
      <c r="A280" s="1" t="s">
        <v>6639</v>
      </c>
      <c r="B280" s="2">
        <v>627584820</v>
      </c>
      <c r="C280" s="2" t="s">
        <v>189</v>
      </c>
      <c r="D280" s="4">
        <v>22425.75</v>
      </c>
      <c r="E280" s="1" t="s">
        <v>12</v>
      </c>
      <c r="F280" s="1" t="s">
        <v>721</v>
      </c>
      <c r="G280" s="1" t="s">
        <v>4119</v>
      </c>
      <c r="H280" s="1" t="s">
        <v>6640</v>
      </c>
      <c r="I280" s="1">
        <v>197156.08069248</v>
      </c>
      <c r="J280" s="1" t="s">
        <v>6641</v>
      </c>
      <c r="L280" s="1" t="str">
        <f>VLOOKUP(Table6[[#This Row],[Customer_id]],Table2[],5,FALSE)</f>
        <v>Savings</v>
      </c>
      <c r="M280" s="1" t="e">
        <f>INDEX(Loan!D285:D579,MATCH(Table6[[#This Row],[Account Number]],Loan!B280:B579,0))</f>
        <v>#N/A</v>
      </c>
      <c r="N280" s="19">
        <f>INDEX(Table7[Date_of_transaction],MATCH(Table6[[#This Row],[Account Number]],Table7[Account Number],0))</f>
        <v>44301</v>
      </c>
      <c r="O280" s="1" t="str">
        <f>INDEX(Table7[Transaction type],MATCH(Table6[[#This Row],[Account Number]],Table7[Account Number],0))</f>
        <v>Money Deposit</v>
      </c>
      <c r="P280" s="20" t="str">
        <f>INDEX(Table7[Transaction Medium],MATCH(Table6[[#This Row],[Account Number]],Table7[Account Number],0))</f>
        <v>Bank</v>
      </c>
      <c r="Q280" s="20"/>
    </row>
    <row r="281" spans="1:17" x14ac:dyDescent="0.25">
      <c r="A281" s="1" t="s">
        <v>6391</v>
      </c>
      <c r="B281" s="2">
        <v>96104372</v>
      </c>
      <c r="C281" s="2" t="s">
        <v>72</v>
      </c>
      <c r="D281" s="4">
        <v>34844.25</v>
      </c>
      <c r="E281" s="1" t="s">
        <v>12</v>
      </c>
      <c r="F281" s="1" t="s">
        <v>246</v>
      </c>
      <c r="G281" s="1" t="s">
        <v>4088</v>
      </c>
      <c r="H281" s="1" t="s">
        <v>6392</v>
      </c>
      <c r="I281" s="1">
        <v>47567.257026239997</v>
      </c>
      <c r="J281" s="1" t="s">
        <v>6393</v>
      </c>
      <c r="L281" s="1" t="str">
        <f>VLOOKUP(Table6[[#This Row],[Customer_id]],Table2[],5,FALSE)</f>
        <v>Joint</v>
      </c>
      <c r="M281" s="1" t="e">
        <f>INDEX(Loan!D286:D580,MATCH(Table6[[#This Row],[Account Number]],Loan!B281:B580,0))</f>
        <v>#N/A</v>
      </c>
      <c r="N281" s="19">
        <f>INDEX(Table7[Date_of_transaction],MATCH(Table6[[#This Row],[Account Number]],Table7[Account Number],0))</f>
        <v>44624</v>
      </c>
      <c r="O281" s="1" t="str">
        <f>INDEX(Table7[Transaction type],MATCH(Table6[[#This Row],[Account Number]],Table7[Account Number],0))</f>
        <v>Checks</v>
      </c>
      <c r="P281" s="20" t="str">
        <f>INDEX(Table7[Transaction Medium],MATCH(Table6[[#This Row],[Account Number]],Table7[Account Number],0))</f>
        <v>Bank</v>
      </c>
      <c r="Q281" s="20"/>
    </row>
    <row r="282" spans="1:17" x14ac:dyDescent="0.25">
      <c r="A282" s="1" t="s">
        <v>2518</v>
      </c>
      <c r="B282" s="2">
        <v>702117442</v>
      </c>
      <c r="C282" s="2" t="s">
        <v>72</v>
      </c>
      <c r="D282" s="4">
        <v>34844.25</v>
      </c>
      <c r="E282" s="1" t="s">
        <v>12</v>
      </c>
      <c r="F282" s="1" t="s">
        <v>110</v>
      </c>
      <c r="G282" s="1" t="s">
        <v>1964</v>
      </c>
      <c r="H282" s="1" t="s">
        <v>2519</v>
      </c>
      <c r="I282" s="1">
        <v>1326814.4339429999</v>
      </c>
      <c r="J282" s="1" t="s">
        <v>2520</v>
      </c>
      <c r="L282" s="1" t="str">
        <f>VLOOKUP(Table6[[#This Row],[Customer_id]],Table2[],5,FALSE)</f>
        <v>Domiciliary</v>
      </c>
      <c r="M282" s="1" t="e">
        <f>INDEX(Loan!D287:D581,MATCH(Table6[[#This Row],[Account Number]],Loan!B282:B581,0))</f>
        <v>#N/A</v>
      </c>
      <c r="N282" s="19">
        <f>INDEX(Table7[Date_of_transaction],MATCH(Table6[[#This Row],[Account Number]],Table7[Account Number],0))</f>
        <v>44552</v>
      </c>
      <c r="O282" s="1" t="str">
        <f>INDEX(Table7[Transaction type],MATCH(Table6[[#This Row],[Account Number]],Table7[Account Number],0))</f>
        <v>Online Payment</v>
      </c>
      <c r="P282" s="20" t="str">
        <f>INDEX(Table7[Transaction Medium],MATCH(Table6[[#This Row],[Account Number]],Table7[Account Number],0))</f>
        <v>Internet Banking</v>
      </c>
      <c r="Q282" s="20"/>
    </row>
    <row r="283" spans="1:17" x14ac:dyDescent="0.25">
      <c r="A283" s="1" t="s">
        <v>7452</v>
      </c>
      <c r="B283" s="2">
        <v>277557948</v>
      </c>
      <c r="C283" s="2" t="s">
        <v>434</v>
      </c>
      <c r="D283" s="4">
        <v>28269.75</v>
      </c>
      <c r="E283" s="1" t="s">
        <v>12</v>
      </c>
      <c r="F283" s="1" t="s">
        <v>598</v>
      </c>
      <c r="G283" s="1" t="s">
        <v>4220</v>
      </c>
      <c r="H283" s="1" t="s">
        <v>7453</v>
      </c>
      <c r="I283" s="1">
        <v>243830.84222952</v>
      </c>
      <c r="J283" s="1" t="s">
        <v>7454</v>
      </c>
      <c r="L283" s="1" t="str">
        <f>VLOOKUP(Table6[[#This Row],[Customer_id]],Table2[],5,FALSE)</f>
        <v>Domiciliary</v>
      </c>
      <c r="M283" s="1" t="e">
        <f>INDEX(Loan!D288:D582,MATCH(Table6[[#This Row],[Account Number]],Loan!B283:B582,0))</f>
        <v>#N/A</v>
      </c>
      <c r="N283" s="19">
        <f>INDEX(Table7[Date_of_transaction],MATCH(Table6[[#This Row],[Account Number]],Table7[Account Number],0))</f>
        <v>44355</v>
      </c>
      <c r="O283" s="1" t="str">
        <f>INDEX(Table7[Transaction type],MATCH(Table6[[#This Row],[Account Number]],Table7[Account Number],0))</f>
        <v>Money Transfer</v>
      </c>
      <c r="P283" s="20" t="str">
        <f>INDEX(Table7[Transaction Medium],MATCH(Table6[[#This Row],[Account Number]],Table7[Account Number],0))</f>
        <v>Bank</v>
      </c>
      <c r="Q283" s="20"/>
    </row>
    <row r="284" spans="1:17" x14ac:dyDescent="0.25">
      <c r="A284" s="1" t="s">
        <v>4767</v>
      </c>
      <c r="B284" s="2">
        <v>41359454</v>
      </c>
      <c r="C284" s="2" t="s">
        <v>518</v>
      </c>
      <c r="D284" s="4">
        <v>35574.75</v>
      </c>
      <c r="E284" s="1" t="s">
        <v>1094</v>
      </c>
      <c r="F284" s="1" t="s">
        <v>115</v>
      </c>
      <c r="G284" s="1" t="s">
        <v>4119</v>
      </c>
      <c r="H284" s="1" t="s">
        <v>4768</v>
      </c>
      <c r="I284" s="1">
        <v>253157.2520373</v>
      </c>
      <c r="J284" s="1" t="s">
        <v>4769</v>
      </c>
      <c r="L284" s="1" t="str">
        <f>VLOOKUP(Table6[[#This Row],[Customer_id]],Table2[],5,FALSE)</f>
        <v>Joint</v>
      </c>
      <c r="M284" s="1" t="e">
        <f>INDEX(Loan!D289:D583,MATCH(Table6[[#This Row],[Account Number]],Loan!B284:B583,0))</f>
        <v>#N/A</v>
      </c>
      <c r="N284" s="19">
        <f>INDEX(Table7[Date_of_transaction],MATCH(Table6[[#This Row],[Account Number]],Table7[Account Number],0))</f>
        <v>44245</v>
      </c>
      <c r="O284" s="1" t="str">
        <f>INDEX(Table7[Transaction type],MATCH(Table6[[#This Row],[Account Number]],Table7[Account Number],0))</f>
        <v>Money Deposit</v>
      </c>
      <c r="P284" s="20" t="str">
        <f>INDEX(Table7[Transaction Medium],MATCH(Table6[[#This Row],[Account Number]],Table7[Account Number],0))</f>
        <v>Bank</v>
      </c>
      <c r="Q284" s="20"/>
    </row>
    <row r="285" spans="1:17" x14ac:dyDescent="0.25">
      <c r="A285" s="1" t="s">
        <v>2328</v>
      </c>
      <c r="B285" s="2">
        <v>722771004</v>
      </c>
      <c r="C285" s="2" t="s">
        <v>28</v>
      </c>
      <c r="D285" s="4">
        <v>32652.75</v>
      </c>
      <c r="E285" s="1" t="s">
        <v>1094</v>
      </c>
      <c r="F285" s="1" t="s">
        <v>1220</v>
      </c>
      <c r="G285" s="1" t="s">
        <v>1964</v>
      </c>
      <c r="H285" s="1" t="s">
        <v>2329</v>
      </c>
      <c r="I285" s="1">
        <v>1452705.4695383999</v>
      </c>
      <c r="J285" s="1" t="s">
        <v>2330</v>
      </c>
      <c r="L285" s="1" t="str">
        <f>VLOOKUP(Table6[[#This Row],[Customer_id]],Table2[],5,FALSE)</f>
        <v>Joint</v>
      </c>
      <c r="M285" s="1" t="e">
        <f>INDEX(Loan!D290:D584,MATCH(Table6[[#This Row],[Account Number]],Loan!B285:B584,0))</f>
        <v>#N/A</v>
      </c>
      <c r="N285" s="19">
        <f>INDEX(Table7[Date_of_transaction],MATCH(Table6[[#This Row],[Account Number]],Table7[Account Number],0))</f>
        <v>44426</v>
      </c>
      <c r="O285" s="1" t="str">
        <f>INDEX(Table7[Transaction type],MATCH(Table6[[#This Row],[Account Number]],Table7[Account Number],0))</f>
        <v>Online Payment</v>
      </c>
      <c r="P285" s="20" t="str">
        <f>INDEX(Table7[Transaction Medium],MATCH(Table6[[#This Row],[Account Number]],Table7[Account Number],0))</f>
        <v>Mobile</v>
      </c>
      <c r="Q285" s="20"/>
    </row>
    <row r="286" spans="1:17" x14ac:dyDescent="0.25">
      <c r="A286" s="1" t="s">
        <v>4927</v>
      </c>
      <c r="B286" s="2">
        <v>880721948</v>
      </c>
      <c r="C286" s="2" t="s">
        <v>273</v>
      </c>
      <c r="D286" s="4">
        <v>20964.75</v>
      </c>
      <c r="E286" s="1" t="s">
        <v>1094</v>
      </c>
      <c r="F286" s="1" t="s">
        <v>794</v>
      </c>
      <c r="G286" s="1" t="s">
        <v>4112</v>
      </c>
      <c r="H286" s="1" t="s">
        <v>4928</v>
      </c>
      <c r="I286" s="1">
        <v>330016.05052415997</v>
      </c>
      <c r="J286" s="1" t="s">
        <v>4929</v>
      </c>
      <c r="L286" s="1" t="str">
        <f>VLOOKUP(Table6[[#This Row],[Customer_id]],Table2[],5,FALSE)</f>
        <v>Domiciliary</v>
      </c>
      <c r="M286" s="1" t="e">
        <f>INDEX(Loan!D291:D585,MATCH(Table6[[#This Row],[Account Number]],Loan!B286:B585,0))</f>
        <v>#N/A</v>
      </c>
      <c r="N286" s="19">
        <f>INDEX(Table7[Date_of_transaction],MATCH(Table6[[#This Row],[Account Number]],Table7[Account Number],0))</f>
        <v>44293</v>
      </c>
      <c r="O286" s="1" t="str">
        <f>INDEX(Table7[Transaction type],MATCH(Table6[[#This Row],[Account Number]],Table7[Account Number],0))</f>
        <v>Online Payment</v>
      </c>
      <c r="P286" s="20" t="str">
        <f>INDEX(Table7[Transaction Medium],MATCH(Table6[[#This Row],[Account Number]],Table7[Account Number],0))</f>
        <v>Internet Banking</v>
      </c>
      <c r="Q286" s="20"/>
    </row>
    <row r="287" spans="1:17" x14ac:dyDescent="0.25">
      <c r="A287" s="1" t="s">
        <v>4464</v>
      </c>
      <c r="B287" s="2">
        <v>451507639</v>
      </c>
      <c r="C287" s="2" t="s">
        <v>357</v>
      </c>
      <c r="D287" s="4">
        <v>35209.5</v>
      </c>
      <c r="E287" s="1" t="s">
        <v>1094</v>
      </c>
      <c r="F287" s="1" t="s">
        <v>1404</v>
      </c>
      <c r="G287" s="1" t="s">
        <v>4084</v>
      </c>
      <c r="H287" s="1" t="s">
        <v>4465</v>
      </c>
      <c r="I287" s="1">
        <v>454350.47039999999</v>
      </c>
      <c r="J287" s="1" t="s">
        <v>4466</v>
      </c>
      <c r="L287" s="1" t="str">
        <f>VLOOKUP(Table6[[#This Row],[Customer_id]],Table2[],5,FALSE)</f>
        <v>Domiciliary</v>
      </c>
      <c r="M287" s="1" t="e">
        <f>INDEX(Loan!D292:D586,MATCH(Table6[[#This Row],[Account Number]],Loan!B287:B586,0))</f>
        <v>#N/A</v>
      </c>
      <c r="N287" s="19">
        <f>INDEX(Table7[Date_of_transaction],MATCH(Table6[[#This Row],[Account Number]],Table7[Account Number],0))</f>
        <v>44432</v>
      </c>
      <c r="O287" s="1" t="str">
        <f>INDEX(Table7[Transaction type],MATCH(Table6[[#This Row],[Account Number]],Table7[Account Number],0))</f>
        <v>Online Payment</v>
      </c>
      <c r="P287" s="20" t="str">
        <f>INDEX(Table7[Transaction Medium],MATCH(Table6[[#This Row],[Account Number]],Table7[Account Number],0))</f>
        <v>Mobile</v>
      </c>
      <c r="Q287" s="20"/>
    </row>
    <row r="288" spans="1:17" x14ac:dyDescent="0.25">
      <c r="A288" s="1" t="s">
        <v>6987</v>
      </c>
      <c r="B288" s="2">
        <v>298970874</v>
      </c>
      <c r="C288" s="2" t="s">
        <v>134</v>
      </c>
      <c r="D288" s="4">
        <v>37401</v>
      </c>
      <c r="E288" s="1" t="s">
        <v>12</v>
      </c>
      <c r="F288" s="1" t="s">
        <v>1517</v>
      </c>
      <c r="G288" s="1" t="s">
        <v>4105</v>
      </c>
      <c r="H288" t="s">
        <v>4798</v>
      </c>
      <c r="I288" t="s">
        <v>4798</v>
      </c>
      <c r="J288" s="1" t="s">
        <v>6988</v>
      </c>
      <c r="L288" s="1" t="str">
        <f>VLOOKUP(Table6[[#This Row],[Customer_id]],Table2[],5,FALSE)</f>
        <v>Joint</v>
      </c>
      <c r="M288" s="1" t="e">
        <f>INDEX(Loan!D293:D587,MATCH(Table6[[#This Row],[Account Number]],Loan!B288:B587,0))</f>
        <v>#N/A</v>
      </c>
      <c r="N288" s="19">
        <f>INDEX(Table7[Date_of_transaction],MATCH(Table6[[#This Row],[Account Number]],Table7[Account Number],0))</f>
        <v>44680</v>
      </c>
      <c r="O288" s="1" t="str">
        <f>INDEX(Table7[Transaction type],MATCH(Table6[[#This Row],[Account Number]],Table7[Account Number],0))</f>
        <v>Cash Withdrawal</v>
      </c>
      <c r="P288" s="20" t="str">
        <f>INDEX(Table7[Transaction Medium],MATCH(Table6[[#This Row],[Account Number]],Table7[Account Number],0))</f>
        <v>POS</v>
      </c>
      <c r="Q288" s="20"/>
    </row>
    <row r="289" spans="1:17" x14ac:dyDescent="0.25">
      <c r="A289" s="1" t="s">
        <v>5879</v>
      </c>
      <c r="B289" s="2">
        <v>444190604</v>
      </c>
      <c r="C289" s="2" t="s">
        <v>23</v>
      </c>
      <c r="D289" s="4">
        <v>15486</v>
      </c>
      <c r="E289" s="1" t="s">
        <v>12</v>
      </c>
      <c r="F289" s="1" t="s">
        <v>120</v>
      </c>
      <c r="G289" s="1" t="s">
        <v>4070</v>
      </c>
      <c r="H289" s="1" t="s">
        <v>5880</v>
      </c>
      <c r="I289" s="1">
        <v>278523.92737619998</v>
      </c>
      <c r="J289" s="1" t="s">
        <v>3161</v>
      </c>
      <c r="L289" s="1" t="str">
        <f>VLOOKUP(Table6[[#This Row],[Customer_id]],Table2[],5,FALSE)</f>
        <v>Current</v>
      </c>
      <c r="M289" s="1" t="e">
        <f>INDEX(Loan!D294:D588,MATCH(Table6[[#This Row],[Account Number]],Loan!B289:B588,0))</f>
        <v>#N/A</v>
      </c>
      <c r="N289" s="19">
        <f>INDEX(Table7[Date_of_transaction],MATCH(Table6[[#This Row],[Account Number]],Table7[Account Number],0))</f>
        <v>44202</v>
      </c>
      <c r="O289" s="1" t="str">
        <f>INDEX(Table7[Transaction type],MATCH(Table6[[#This Row],[Account Number]],Table7[Account Number],0))</f>
        <v>Loan Payment</v>
      </c>
      <c r="P289" s="20" t="str">
        <f>INDEX(Table7[Transaction Medium],MATCH(Table6[[#This Row],[Account Number]],Table7[Account Number],0))</f>
        <v>ACH</v>
      </c>
      <c r="Q289" s="20"/>
    </row>
    <row r="290" spans="1:17" x14ac:dyDescent="0.25">
      <c r="A290" s="1" t="s">
        <v>2685</v>
      </c>
      <c r="B290" s="2">
        <v>844008963</v>
      </c>
      <c r="C290" s="2" t="s">
        <v>298</v>
      </c>
      <c r="D290" s="4">
        <v>38131.5</v>
      </c>
      <c r="E290" s="1" t="s">
        <v>12</v>
      </c>
      <c r="F290" s="1" t="s">
        <v>1927</v>
      </c>
      <c r="G290" s="1" t="s">
        <v>1964</v>
      </c>
      <c r="H290" s="1" t="s">
        <v>2686</v>
      </c>
      <c r="I290" s="1">
        <v>411133.64668991999</v>
      </c>
      <c r="J290" s="1" t="s">
        <v>2687</v>
      </c>
      <c r="L290" s="1" t="str">
        <f>VLOOKUP(Table6[[#This Row],[Customer_id]],Table2[],5,FALSE)</f>
        <v>Domiciliary</v>
      </c>
      <c r="M290" s="1" t="e">
        <f>INDEX(Loan!D295:D589,MATCH(Table6[[#This Row],[Account Number]],Loan!B290:B589,0))</f>
        <v>#N/A</v>
      </c>
      <c r="N290" s="19">
        <f>INDEX(Table7[Date_of_transaction],MATCH(Table6[[#This Row],[Account Number]],Table7[Account Number],0))</f>
        <v>44242</v>
      </c>
      <c r="O290" s="1" t="str">
        <f>INDEX(Table7[Transaction type],MATCH(Table6[[#This Row],[Account Number]],Table7[Account Number],0))</f>
        <v>Cash Withdrawal</v>
      </c>
      <c r="P290" s="20" t="str">
        <f>INDEX(Table7[Transaction Medium],MATCH(Table6[[#This Row],[Account Number]],Table7[Account Number],0))</f>
        <v>POS</v>
      </c>
      <c r="Q290" s="20"/>
    </row>
    <row r="291" spans="1:17" x14ac:dyDescent="0.25">
      <c r="A291" s="1" t="s">
        <v>3337</v>
      </c>
      <c r="B291" s="2">
        <v>9217797</v>
      </c>
      <c r="C291" s="2" t="s">
        <v>556</v>
      </c>
      <c r="D291" s="4">
        <v>27174</v>
      </c>
      <c r="E291" s="1" t="s">
        <v>1094</v>
      </c>
      <c r="F291" s="1" t="s">
        <v>852</v>
      </c>
      <c r="G291" s="1" t="s">
        <v>3331</v>
      </c>
      <c r="H291" s="1" t="s">
        <v>3338</v>
      </c>
      <c r="I291" s="1">
        <v>369795.91162500001</v>
      </c>
      <c r="J291" s="1" t="s">
        <v>3339</v>
      </c>
      <c r="L291" s="1" t="str">
        <f>VLOOKUP(Table6[[#This Row],[Customer_id]],Table2[],5,FALSE)</f>
        <v>Domiciliary</v>
      </c>
      <c r="M291" s="1" t="e">
        <f>INDEX(Loan!D296:D590,MATCH(Table6[[#This Row],[Account Number]],Loan!B291:B590,0))</f>
        <v>#N/A</v>
      </c>
      <c r="N291" s="19">
        <f>INDEX(Table7[Date_of_transaction],MATCH(Table6[[#This Row],[Account Number]],Table7[Account Number],0))</f>
        <v>44429</v>
      </c>
      <c r="O291" s="1" t="str">
        <f>INDEX(Table7[Transaction type],MATCH(Table6[[#This Row],[Account Number]],Table7[Account Number],0))</f>
        <v>Money Deposit</v>
      </c>
      <c r="P291" s="20" t="str">
        <f>INDEX(Table7[Transaction Medium],MATCH(Table6[[#This Row],[Account Number]],Table7[Account Number],0))</f>
        <v>Bank</v>
      </c>
      <c r="Q291" s="20"/>
    </row>
    <row r="292" spans="1:17" x14ac:dyDescent="0.25">
      <c r="A292" s="1" t="s">
        <v>356</v>
      </c>
      <c r="B292" s="2">
        <v>98550380</v>
      </c>
      <c r="C292" s="2" t="s">
        <v>357</v>
      </c>
      <c r="D292" s="4">
        <v>35209.5</v>
      </c>
      <c r="E292" s="1" t="s">
        <v>12</v>
      </c>
      <c r="F292" s="1" t="s">
        <v>115</v>
      </c>
      <c r="G292" s="1" t="s">
        <v>14</v>
      </c>
      <c r="H292" s="1" t="s">
        <v>358</v>
      </c>
      <c r="I292" s="1">
        <v>182908.53503999999</v>
      </c>
      <c r="J292" s="1" t="s">
        <v>359</v>
      </c>
      <c r="L292" s="1" t="str">
        <f>VLOOKUP(Table6[[#This Row],[Customer_id]],Table2[],5,FALSE)</f>
        <v>Corporate</v>
      </c>
      <c r="M292" s="1" t="e">
        <f>INDEX(Loan!D297:D591,MATCH(Table6[[#This Row],[Account Number]],Loan!B292:B591,0))</f>
        <v>#N/A</v>
      </c>
      <c r="N292" s="19">
        <f>INDEX(Table7[Date_of_transaction],MATCH(Table6[[#This Row],[Account Number]],Table7[Account Number],0))</f>
        <v>44574</v>
      </c>
      <c r="O292" s="1" t="str">
        <f>INDEX(Table7[Transaction type],MATCH(Table6[[#This Row],[Account Number]],Table7[Account Number],0))</f>
        <v>Money Deposit</v>
      </c>
      <c r="P292" s="20" t="str">
        <f>INDEX(Table7[Transaction Medium],MATCH(Table6[[#This Row],[Account Number]],Table7[Account Number],0))</f>
        <v>Bank</v>
      </c>
      <c r="Q292" s="20"/>
    </row>
    <row r="293" spans="1:17" x14ac:dyDescent="0.25">
      <c r="A293" s="1" t="s">
        <v>1579</v>
      </c>
      <c r="B293" s="2">
        <v>93369459</v>
      </c>
      <c r="C293" s="2" t="s">
        <v>255</v>
      </c>
      <c r="D293" s="4">
        <v>25347.75</v>
      </c>
      <c r="E293" s="1" t="s">
        <v>1094</v>
      </c>
      <c r="F293" s="1" t="s">
        <v>587</v>
      </c>
      <c r="G293" s="1" t="s">
        <v>14</v>
      </c>
      <c r="H293" s="1" t="s">
        <v>1580</v>
      </c>
      <c r="I293" s="1">
        <v>330336.29325311998</v>
      </c>
      <c r="J293" s="1" t="s">
        <v>1581</v>
      </c>
      <c r="L293" s="1" t="str">
        <f>VLOOKUP(Table6[[#This Row],[Customer_id]],Table2[],5,FALSE)</f>
        <v>Joint</v>
      </c>
      <c r="M293" s="1" t="e">
        <f>INDEX(Loan!D298:D592,MATCH(Table6[[#This Row],[Account Number]],Loan!B293:B592,0))</f>
        <v>#N/A</v>
      </c>
      <c r="N293" s="19">
        <f>INDEX(Table7[Date_of_transaction],MATCH(Table6[[#This Row],[Account Number]],Table7[Account Number],0))</f>
        <v>44520</v>
      </c>
      <c r="O293" s="1" t="str">
        <f>INDEX(Table7[Transaction type],MATCH(Table6[[#This Row],[Account Number]],Table7[Account Number],0))</f>
        <v>Money Deposit</v>
      </c>
      <c r="P293" s="20" t="str">
        <f>INDEX(Table7[Transaction Medium],MATCH(Table6[[#This Row],[Account Number]],Table7[Account Number],0))</f>
        <v>Bank</v>
      </c>
      <c r="Q293" s="20"/>
    </row>
    <row r="294" spans="1:17" x14ac:dyDescent="0.25">
      <c r="A294" s="1" t="s">
        <v>7401</v>
      </c>
      <c r="B294" s="2">
        <v>506585312</v>
      </c>
      <c r="C294" s="2" t="s">
        <v>335</v>
      </c>
      <c r="D294" s="4">
        <v>19869</v>
      </c>
      <c r="E294" s="1" t="s">
        <v>12</v>
      </c>
      <c r="F294" s="1" t="s">
        <v>471</v>
      </c>
      <c r="G294" s="1" t="s">
        <v>4058</v>
      </c>
      <c r="H294" s="1" t="s">
        <v>7402</v>
      </c>
      <c r="I294" s="1">
        <v>57205.686328559997</v>
      </c>
      <c r="J294" s="1" t="s">
        <v>7403</v>
      </c>
      <c r="L294" s="1" t="str">
        <f>VLOOKUP(Table6[[#This Row],[Customer_id]],Table2[],5,FALSE)</f>
        <v>Domiciliary</v>
      </c>
      <c r="M294" s="1" t="e">
        <f>INDEX(Loan!D299:D593,MATCH(Table6[[#This Row],[Account Number]],Loan!B294:B593,0))</f>
        <v>#N/A</v>
      </c>
      <c r="N294" s="19">
        <f>INDEX(Table7[Date_of_transaction],MATCH(Table6[[#This Row],[Account Number]],Table7[Account Number],0))</f>
        <v>44460</v>
      </c>
      <c r="O294" s="1" t="str">
        <f>INDEX(Table7[Transaction type],MATCH(Table6[[#This Row],[Account Number]],Table7[Account Number],0))</f>
        <v>Money Deposit</v>
      </c>
      <c r="P294" s="20" t="str">
        <f>INDEX(Table7[Transaction Medium],MATCH(Table6[[#This Row],[Account Number]],Table7[Account Number],0))</f>
        <v>Bank</v>
      </c>
      <c r="Q294" s="20"/>
    </row>
    <row r="295" spans="1:17" x14ac:dyDescent="0.25">
      <c r="A295" s="1" t="s">
        <v>1973</v>
      </c>
      <c r="B295" s="2">
        <v>149904219</v>
      </c>
      <c r="C295" s="2" t="s">
        <v>67</v>
      </c>
      <c r="D295" s="4">
        <v>23156.25</v>
      </c>
      <c r="E295" s="1" t="s">
        <v>1094</v>
      </c>
      <c r="F295" s="1" t="s">
        <v>1146</v>
      </c>
      <c r="G295" s="1" t="s">
        <v>1964</v>
      </c>
      <c r="H295" s="1" t="s">
        <v>1974</v>
      </c>
      <c r="I295" s="1">
        <v>358926.13836799999</v>
      </c>
      <c r="J295" s="1" t="s">
        <v>1975</v>
      </c>
      <c r="L295" s="1" t="str">
        <f>VLOOKUP(Table6[[#This Row],[Customer_id]],Table2[],5,FALSE)</f>
        <v>Corporate</v>
      </c>
      <c r="M295" s="1" t="e">
        <f>INDEX(Loan!D300:D594,MATCH(Table6[[#This Row],[Account Number]],Loan!B295:B594,0))</f>
        <v>#N/A</v>
      </c>
      <c r="N295" s="19">
        <f>INDEX(Table7[Date_of_transaction],MATCH(Table6[[#This Row],[Account Number]],Table7[Account Number],0))</f>
        <v>44381</v>
      </c>
      <c r="O295" s="1" t="str">
        <f>INDEX(Table7[Transaction type],MATCH(Table6[[#This Row],[Account Number]],Table7[Account Number],0))</f>
        <v>Money Deposit</v>
      </c>
      <c r="P295" s="20" t="str">
        <f>INDEX(Table7[Transaction Medium],MATCH(Table6[[#This Row],[Account Number]],Table7[Account Number],0))</f>
        <v>ATM</v>
      </c>
      <c r="Q295" s="20"/>
    </row>
    <row r="296" spans="1:17" x14ac:dyDescent="0.25">
      <c r="A296" s="1" t="s">
        <v>2259</v>
      </c>
      <c r="B296" s="2">
        <v>398490470</v>
      </c>
      <c r="C296" s="2" t="s">
        <v>82</v>
      </c>
      <c r="D296" s="4">
        <v>16947</v>
      </c>
      <c r="E296" s="1" t="s">
        <v>1094</v>
      </c>
      <c r="F296" s="1" t="s">
        <v>53</v>
      </c>
      <c r="G296" s="1" t="s">
        <v>1964</v>
      </c>
      <c r="H296" s="1" t="s">
        <v>2260</v>
      </c>
      <c r="I296" s="1">
        <v>532673.22129000002</v>
      </c>
      <c r="J296" s="1" t="s">
        <v>2261</v>
      </c>
      <c r="L296" s="1" t="str">
        <f>VLOOKUP(Table6[[#This Row],[Customer_id]],Table2[],5,FALSE)</f>
        <v>Corporate</v>
      </c>
      <c r="M296" s="1" t="e">
        <f>INDEX(Loan!D301:D595,MATCH(Table6[[#This Row],[Account Number]],Loan!B296:B595,0))</f>
        <v>#N/A</v>
      </c>
      <c r="N296" s="19">
        <f>INDEX(Table7[Date_of_transaction],MATCH(Table6[[#This Row],[Account Number]],Table7[Account Number],0))</f>
        <v>44389</v>
      </c>
      <c r="O296" s="1" t="str">
        <f>INDEX(Table7[Transaction type],MATCH(Table6[[#This Row],[Account Number]],Table7[Account Number],0))</f>
        <v>Checks</v>
      </c>
      <c r="P296" s="20" t="str">
        <f>INDEX(Table7[Transaction Medium],MATCH(Table6[[#This Row],[Account Number]],Table7[Account Number],0))</f>
        <v>Bank</v>
      </c>
      <c r="Q296" s="20"/>
    </row>
    <row r="297" spans="1:17" x14ac:dyDescent="0.25">
      <c r="A297" s="1" t="s">
        <v>7936</v>
      </c>
      <c r="B297" s="2">
        <v>442062698</v>
      </c>
      <c r="C297" s="2" t="s">
        <v>389</v>
      </c>
      <c r="D297" s="4">
        <v>29365.5</v>
      </c>
      <c r="E297" s="1" t="s">
        <v>12</v>
      </c>
      <c r="F297" s="1" t="s">
        <v>1372</v>
      </c>
      <c r="G297" s="1" t="s">
        <v>3583</v>
      </c>
      <c r="H297" s="1" t="s">
        <v>7937</v>
      </c>
      <c r="I297" s="1">
        <v>72316.777499999997</v>
      </c>
      <c r="J297" s="1" t="s">
        <v>7938</v>
      </c>
      <c r="L297" s="1" t="str">
        <f>VLOOKUP(Table6[[#This Row],[Customer_id]],Table2[],5,FALSE)</f>
        <v>Corporate</v>
      </c>
      <c r="M297" s="1" t="e">
        <f>INDEX(Loan!D302:D596,MATCH(Table6[[#This Row],[Account Number]],Loan!B297:B596,0))</f>
        <v>#N/A</v>
      </c>
      <c r="N297" s="19">
        <f>INDEX(Table7[Date_of_transaction],MATCH(Table6[[#This Row],[Account Number]],Table7[Account Number],0))</f>
        <v>44375</v>
      </c>
      <c r="O297" s="1" t="str">
        <f>INDEX(Table7[Transaction type],MATCH(Table6[[#This Row],[Account Number]],Table7[Account Number],0))</f>
        <v>Money Deposit</v>
      </c>
      <c r="P297" s="20" t="str">
        <f>INDEX(Table7[Transaction Medium],MATCH(Table6[[#This Row],[Account Number]],Table7[Account Number],0))</f>
        <v>Bank</v>
      </c>
      <c r="Q297" s="20"/>
    </row>
    <row r="298" spans="1:17" x14ac:dyDescent="0.25">
      <c r="A298" s="1" t="s">
        <v>1557</v>
      </c>
      <c r="B298" s="2">
        <v>704858168</v>
      </c>
      <c r="C298" s="2" t="s">
        <v>62</v>
      </c>
      <c r="D298" s="4">
        <v>22791</v>
      </c>
      <c r="E298" s="1" t="s">
        <v>1094</v>
      </c>
      <c r="F298" s="1" t="s">
        <v>190</v>
      </c>
      <c r="G298" s="1" t="s">
        <v>14</v>
      </c>
      <c r="H298" s="1" t="s">
        <v>1558</v>
      </c>
      <c r="I298" s="1">
        <v>339783.812064</v>
      </c>
      <c r="J298" s="1" t="s">
        <v>1559</v>
      </c>
      <c r="L298" s="1" t="str">
        <f>VLOOKUP(Table6[[#This Row],[Customer_id]],Table2[],5,FALSE)</f>
        <v>Joint</v>
      </c>
      <c r="M298" s="1" t="e">
        <f>INDEX(Loan!D303:D597,MATCH(Table6[[#This Row],[Account Number]],Loan!B298:B597,0))</f>
        <v>#N/A</v>
      </c>
      <c r="N298" s="19">
        <f>INDEX(Table7[Date_of_transaction],MATCH(Table6[[#This Row],[Account Number]],Table7[Account Number],0))</f>
        <v>44363</v>
      </c>
      <c r="O298" s="1" t="str">
        <f>INDEX(Table7[Transaction type],MATCH(Table6[[#This Row],[Account Number]],Table7[Account Number],0))</f>
        <v>Loan Payment</v>
      </c>
      <c r="P298" s="20" t="str">
        <f>INDEX(Table7[Transaction Medium],MATCH(Table6[[#This Row],[Account Number]],Table7[Account Number],0))</f>
        <v>AFT</v>
      </c>
      <c r="Q298" s="20"/>
    </row>
    <row r="299" spans="1:17" x14ac:dyDescent="0.25">
      <c r="A299" s="1" t="s">
        <v>697</v>
      </c>
      <c r="B299" s="2">
        <v>634903078</v>
      </c>
      <c r="C299" s="2" t="s">
        <v>698</v>
      </c>
      <c r="D299" s="4">
        <v>18408</v>
      </c>
      <c r="E299" s="1" t="s">
        <v>12</v>
      </c>
      <c r="F299" s="1" t="s">
        <v>699</v>
      </c>
      <c r="G299" s="1" t="s">
        <v>14</v>
      </c>
      <c r="H299" s="1" t="s">
        <v>700</v>
      </c>
      <c r="I299" s="1">
        <v>52646.237021499997</v>
      </c>
      <c r="J299" s="1" t="s">
        <v>701</v>
      </c>
      <c r="L299" s="1" t="str">
        <f>VLOOKUP(Table6[[#This Row],[Customer_id]],Table2[],5,FALSE)</f>
        <v>Domiciliary</v>
      </c>
      <c r="M299" s="1" t="e">
        <f>INDEX(Loan!D304:D598,MATCH(Table6[[#This Row],[Account Number]],Loan!B299:B598,0))</f>
        <v>#N/A</v>
      </c>
      <c r="N299" s="19">
        <f>INDEX(Table7[Date_of_transaction],MATCH(Table6[[#This Row],[Account Number]],Table7[Account Number],0))</f>
        <v>44666</v>
      </c>
      <c r="O299" s="1" t="str">
        <f>INDEX(Table7[Transaction type],MATCH(Table6[[#This Row],[Account Number]],Table7[Account Number],0))</f>
        <v>Online Payment</v>
      </c>
      <c r="P299" s="20" t="str">
        <f>INDEX(Table7[Transaction Medium],MATCH(Table6[[#This Row],[Account Number]],Table7[Account Number],0))</f>
        <v>Internet Banking</v>
      </c>
      <c r="Q299" s="20"/>
    </row>
    <row r="300" spans="1:17" x14ac:dyDescent="0.25">
      <c r="A300" s="1" t="s">
        <v>4309</v>
      </c>
      <c r="B300" s="2">
        <v>892681718</v>
      </c>
      <c r="C300" s="2" t="s">
        <v>513</v>
      </c>
      <c r="D300" s="4">
        <v>32287.5</v>
      </c>
      <c r="E300" s="1" t="s">
        <v>1094</v>
      </c>
      <c r="F300" s="1" t="s">
        <v>620</v>
      </c>
      <c r="G300" s="1" t="s">
        <v>4074</v>
      </c>
      <c r="H300" s="1" t="s">
        <v>4310</v>
      </c>
      <c r="I300" s="1">
        <v>254617.0129692</v>
      </c>
      <c r="J300" s="1" t="s">
        <v>4311</v>
      </c>
      <c r="L300" s="1" t="str">
        <f>VLOOKUP(Table6[[#This Row],[Customer_id]],Table2[],5,FALSE)</f>
        <v>Current</v>
      </c>
      <c r="M300" s="1" t="e">
        <f>INDEX(Loan!D305:D599,MATCH(Table6[[#This Row],[Account Number]],Loan!B300:B599,0))</f>
        <v>#N/A</v>
      </c>
      <c r="N300" s="19">
        <f>INDEX(Table7[Date_of_transaction],MATCH(Table6[[#This Row],[Account Number]],Table7[Account Number],0))</f>
        <v>44417</v>
      </c>
      <c r="O300" s="1" t="str">
        <f>INDEX(Table7[Transaction type],MATCH(Table6[[#This Row],[Account Number]],Table7[Account Number],0))</f>
        <v>Online Payment</v>
      </c>
      <c r="P300" s="20" t="str">
        <f>INDEX(Table7[Transaction Medium],MATCH(Table6[[#This Row],[Account Number]],Table7[Account Number],0))</f>
        <v>Card</v>
      </c>
      <c r="Q300" s="20"/>
    </row>
    <row r="301" spans="1:17" x14ac:dyDescent="0.25">
      <c r="A301" s="1" t="s">
        <v>851</v>
      </c>
      <c r="B301" s="2">
        <v>22535792</v>
      </c>
      <c r="C301" s="2" t="s">
        <v>124</v>
      </c>
      <c r="D301" s="4">
        <v>14025</v>
      </c>
      <c r="E301" s="1" t="s">
        <v>12</v>
      </c>
      <c r="F301" s="1" t="s">
        <v>852</v>
      </c>
      <c r="G301" s="1" t="s">
        <v>14</v>
      </c>
      <c r="H301" s="1" t="s">
        <v>853</v>
      </c>
      <c r="I301" s="1">
        <v>129873.95793152</v>
      </c>
      <c r="J301" s="1" t="s">
        <v>854</v>
      </c>
      <c r="L301" s="1" t="str">
        <f>VLOOKUP(Table6[[#This Row],[Customer_id]],Table2[],5,FALSE)</f>
        <v>Corporate</v>
      </c>
      <c r="M301" s="1" t="e">
        <f>INDEX(Loan!D306:D600,MATCH(Table6[[#This Row],[Account Number]],Loan!B301:B600,0))</f>
        <v>#N/A</v>
      </c>
      <c r="N301" s="19">
        <f>INDEX(Table7[Date_of_transaction],MATCH(Table6[[#This Row],[Account Number]],Table7[Account Number],0))</f>
        <v>44462</v>
      </c>
      <c r="O301" s="1" t="str">
        <f>INDEX(Table7[Transaction type],MATCH(Table6[[#This Row],[Account Number]],Table7[Account Number],0))</f>
        <v>Money Transfer</v>
      </c>
      <c r="P301" s="20" t="str">
        <f>INDEX(Table7[Transaction Medium],MATCH(Table6[[#This Row],[Account Number]],Table7[Account Number],0))</f>
        <v>Mobile</v>
      </c>
      <c r="Q301" s="20"/>
    </row>
    <row r="302" spans="1:17" x14ac:dyDescent="0.25">
      <c r="A302" s="1" t="s">
        <v>6089</v>
      </c>
      <c r="B302" s="2">
        <v>948438365</v>
      </c>
      <c r="C302" s="2" t="s">
        <v>226</v>
      </c>
      <c r="D302" s="4">
        <v>31557</v>
      </c>
      <c r="E302" s="1" t="s">
        <v>12</v>
      </c>
      <c r="F302" s="1" t="s">
        <v>598</v>
      </c>
      <c r="G302" s="1" t="s">
        <v>4084</v>
      </c>
      <c r="H302" s="1" t="s">
        <v>6090</v>
      </c>
      <c r="I302" s="1">
        <v>291940.81466550002</v>
      </c>
      <c r="J302" s="1" t="s">
        <v>6091</v>
      </c>
      <c r="L302" s="1" t="str">
        <f>VLOOKUP(Table6[[#This Row],[Customer_id]],Table2[],5,FALSE)</f>
        <v>Domiciliary</v>
      </c>
      <c r="M302" s="1" t="e">
        <f>INDEX(Loan!D307:D601,MATCH(Table6[[#This Row],[Account Number]],Loan!B302:B601,0))</f>
        <v>#N/A</v>
      </c>
      <c r="N302" s="19">
        <f>INDEX(Table7[Date_of_transaction],MATCH(Table6[[#This Row],[Account Number]],Table7[Account Number],0))</f>
        <v>44416</v>
      </c>
      <c r="O302" s="1" t="str">
        <f>INDEX(Table7[Transaction type],MATCH(Table6[[#This Row],[Account Number]],Table7[Account Number],0))</f>
        <v>Cash Withdrawal</v>
      </c>
      <c r="P302" s="20" t="str">
        <f>INDEX(Table7[Transaction Medium],MATCH(Table6[[#This Row],[Account Number]],Table7[Account Number],0))</f>
        <v>POS</v>
      </c>
      <c r="Q302" s="20"/>
    </row>
    <row r="303" spans="1:17" x14ac:dyDescent="0.25">
      <c r="A303" s="1" t="s">
        <v>6670</v>
      </c>
      <c r="B303" s="2">
        <v>862357043</v>
      </c>
      <c r="C303" s="2" t="s">
        <v>221</v>
      </c>
      <c r="D303" s="4">
        <v>33748.5</v>
      </c>
      <c r="E303" s="1" t="s">
        <v>12</v>
      </c>
      <c r="F303" s="1" t="s">
        <v>231</v>
      </c>
      <c r="G303" s="1" t="s">
        <v>4062</v>
      </c>
      <c r="H303" s="1" t="s">
        <v>6671</v>
      </c>
      <c r="I303" s="1">
        <v>92108.200988159995</v>
      </c>
      <c r="J303" s="1" t="s">
        <v>5958</v>
      </c>
      <c r="L303" s="1" t="str">
        <f>VLOOKUP(Table6[[#This Row],[Customer_id]],Table2[],5,FALSE)</f>
        <v>Current</v>
      </c>
      <c r="M303" s="1" t="e">
        <f>INDEX(Loan!D308:D602,MATCH(Table6[[#This Row],[Account Number]],Loan!B303:B602,0))</f>
        <v>#N/A</v>
      </c>
      <c r="N303" s="19">
        <f>INDEX(Table7[Date_of_transaction],MATCH(Table6[[#This Row],[Account Number]],Table7[Account Number],0))</f>
        <v>44601</v>
      </c>
      <c r="O303" s="1" t="str">
        <f>INDEX(Table7[Transaction type],MATCH(Table6[[#This Row],[Account Number]],Table7[Account Number],0))</f>
        <v>Cash Withdrawal</v>
      </c>
      <c r="P303" s="20" t="str">
        <f>INDEX(Table7[Transaction Medium],MATCH(Table6[[#This Row],[Account Number]],Table7[Account Number],0))</f>
        <v>ATM</v>
      </c>
      <c r="Q303" s="20"/>
    </row>
    <row r="304" spans="1:17" x14ac:dyDescent="0.25">
      <c r="A304" s="1" t="s">
        <v>4699</v>
      </c>
      <c r="B304" s="2">
        <v>376945350</v>
      </c>
      <c r="C304" s="2" t="s">
        <v>180</v>
      </c>
      <c r="D304" s="4">
        <v>35940</v>
      </c>
      <c r="E304" s="1" t="s">
        <v>1094</v>
      </c>
      <c r="F304" s="1" t="s">
        <v>53</v>
      </c>
      <c r="G304" s="1" t="s">
        <v>4119</v>
      </c>
      <c r="H304" s="1" t="s">
        <v>4700</v>
      </c>
      <c r="I304" s="1">
        <v>393636.43690560001</v>
      </c>
      <c r="J304" s="1" t="s">
        <v>4701</v>
      </c>
      <c r="L304" s="1" t="str">
        <f>VLOOKUP(Table6[[#This Row],[Customer_id]],Table2[],5,FALSE)</f>
        <v>Joint</v>
      </c>
      <c r="M304" s="1" t="e">
        <f>INDEX(Loan!D309:D603,MATCH(Table6[[#This Row],[Account Number]],Loan!B304:B603,0))</f>
        <v>#N/A</v>
      </c>
      <c r="N304" s="19">
        <f>INDEX(Table7[Date_of_transaction],MATCH(Table6[[#This Row],[Account Number]],Table7[Account Number],0))</f>
        <v>44332</v>
      </c>
      <c r="O304" s="1" t="str">
        <f>INDEX(Table7[Transaction type],MATCH(Table6[[#This Row],[Account Number]],Table7[Account Number],0))</f>
        <v>Online Payment</v>
      </c>
      <c r="P304" s="20" t="str">
        <f>INDEX(Table7[Transaction Medium],MATCH(Table6[[#This Row],[Account Number]],Table7[Account Number],0))</f>
        <v>Internet Banking</v>
      </c>
      <c r="Q304" s="20"/>
    </row>
    <row r="305" spans="1:17" x14ac:dyDescent="0.25">
      <c r="A305" s="1" t="s">
        <v>6656</v>
      </c>
      <c r="B305" s="2">
        <v>857034108</v>
      </c>
      <c r="C305" s="2" t="s">
        <v>217</v>
      </c>
      <c r="D305" s="4">
        <v>38496.75</v>
      </c>
      <c r="E305" s="1" t="s">
        <v>12</v>
      </c>
      <c r="F305" s="1" t="s">
        <v>282</v>
      </c>
      <c r="G305" s="1" t="s">
        <v>4084</v>
      </c>
      <c r="H305" s="1" t="s">
        <v>6657</v>
      </c>
      <c r="I305" s="1">
        <v>134086.08153600001</v>
      </c>
      <c r="J305" s="1" t="s">
        <v>6658</v>
      </c>
      <c r="L305" s="1" t="str">
        <f>VLOOKUP(Table6[[#This Row],[Customer_id]],Table2[],5,FALSE)</f>
        <v>Savings</v>
      </c>
      <c r="M305" s="1" t="e">
        <f>INDEX(Loan!D310:D604,MATCH(Table6[[#This Row],[Account Number]],Loan!B305:B604,0))</f>
        <v>#N/A</v>
      </c>
      <c r="N305" s="19">
        <f>INDEX(Table7[Date_of_transaction],MATCH(Table6[[#This Row],[Account Number]],Table7[Account Number],0))</f>
        <v>44476</v>
      </c>
      <c r="O305" s="1" t="str">
        <f>INDEX(Table7[Transaction type],MATCH(Table6[[#This Row],[Account Number]],Table7[Account Number],0))</f>
        <v>Cash Withdrawal</v>
      </c>
      <c r="P305" s="20" t="str">
        <f>INDEX(Table7[Transaction Medium],MATCH(Table6[[#This Row],[Account Number]],Table7[Account Number],0))</f>
        <v>POS</v>
      </c>
      <c r="Q305" s="20"/>
    </row>
    <row r="306" spans="1:17" x14ac:dyDescent="0.25">
      <c r="A306" s="1" t="s">
        <v>5094</v>
      </c>
      <c r="B306" s="2">
        <v>254730333</v>
      </c>
      <c r="C306" s="2" t="s">
        <v>573</v>
      </c>
      <c r="D306" s="4">
        <v>26808.75</v>
      </c>
      <c r="E306" s="1" t="s">
        <v>1094</v>
      </c>
      <c r="F306" s="1" t="s">
        <v>430</v>
      </c>
      <c r="G306" s="1" t="s">
        <v>4088</v>
      </c>
      <c r="H306" s="1" t="s">
        <v>5095</v>
      </c>
      <c r="I306" s="1">
        <v>193503.04256448001</v>
      </c>
      <c r="J306" s="1" t="s">
        <v>5096</v>
      </c>
      <c r="L306" s="1" t="str">
        <f>VLOOKUP(Table6[[#This Row],[Customer_id]],Table2[],5,FALSE)</f>
        <v>Savings</v>
      </c>
      <c r="M306" s="1" t="e">
        <f>INDEX(Loan!D311:D605,MATCH(Table6[[#This Row],[Account Number]],Loan!B306:B605,0))</f>
        <v>#N/A</v>
      </c>
      <c r="N306" s="19">
        <f>INDEX(Table7[Date_of_transaction],MATCH(Table6[[#This Row],[Account Number]],Table7[Account Number],0))</f>
        <v>44204</v>
      </c>
      <c r="O306" s="1" t="str">
        <f>INDEX(Table7[Transaction type],MATCH(Table6[[#This Row],[Account Number]],Table7[Account Number],0))</f>
        <v>Money Transfer</v>
      </c>
      <c r="P306" s="20" t="str">
        <f>INDEX(Table7[Transaction Medium],MATCH(Table6[[#This Row],[Account Number]],Table7[Account Number],0))</f>
        <v>ATM</v>
      </c>
      <c r="Q306" s="20"/>
    </row>
    <row r="307" spans="1:17" x14ac:dyDescent="0.25">
      <c r="A307" s="1" t="s">
        <v>8379</v>
      </c>
      <c r="B307" s="2">
        <v>812368688</v>
      </c>
      <c r="C307" s="2" t="s">
        <v>162</v>
      </c>
      <c r="D307" s="4">
        <v>15851.25</v>
      </c>
      <c r="E307" s="1" t="s">
        <v>12</v>
      </c>
      <c r="F307" s="1" t="s">
        <v>68</v>
      </c>
      <c r="G307" s="1" t="s">
        <v>2773</v>
      </c>
      <c r="H307" s="1" t="s">
        <v>8380</v>
      </c>
      <c r="I307" s="1">
        <v>336297.12676845997</v>
      </c>
      <c r="J307" s="1" t="s">
        <v>8381</v>
      </c>
      <c r="L307" s="1" t="str">
        <f>VLOOKUP(Table6[[#This Row],[Customer_id]],Table2[],5,FALSE)</f>
        <v>Savings</v>
      </c>
      <c r="M307" s="1" t="e">
        <f>INDEX(Loan!D312:D606,MATCH(Table6[[#This Row],[Account Number]],Loan!B307:B606,0))</f>
        <v>#N/A</v>
      </c>
      <c r="N307" s="19">
        <f>INDEX(Table7[Date_of_transaction],MATCH(Table6[[#This Row],[Account Number]],Table7[Account Number],0))</f>
        <v>44424</v>
      </c>
      <c r="O307" s="1" t="str">
        <f>INDEX(Table7[Transaction type],MATCH(Table6[[#This Row],[Account Number]],Table7[Account Number],0))</f>
        <v>Cash Withdrawal</v>
      </c>
      <c r="P307" s="20" t="str">
        <f>INDEX(Table7[Transaction Medium],MATCH(Table6[[#This Row],[Account Number]],Table7[Account Number],0))</f>
        <v>ATM</v>
      </c>
      <c r="Q307" s="20"/>
    </row>
    <row r="308" spans="1:17" x14ac:dyDescent="0.25">
      <c r="A308" s="1" t="s">
        <v>5843</v>
      </c>
      <c r="B308" s="2">
        <v>253498368</v>
      </c>
      <c r="C308" s="2" t="s">
        <v>862</v>
      </c>
      <c r="D308" s="4">
        <v>24617.25</v>
      </c>
      <c r="E308" s="1" t="s">
        <v>1094</v>
      </c>
      <c r="F308" s="1" t="s">
        <v>1336</v>
      </c>
      <c r="G308" s="1" t="s">
        <v>4095</v>
      </c>
      <c r="H308" s="1" t="s">
        <v>5844</v>
      </c>
      <c r="I308" s="1">
        <v>71284.155540000007</v>
      </c>
      <c r="J308" s="1" t="s">
        <v>5845</v>
      </c>
      <c r="L308" s="1" t="str">
        <f>VLOOKUP(Table6[[#This Row],[Customer_id]],Table2[],5,FALSE)</f>
        <v>Savings</v>
      </c>
      <c r="M308" s="1" t="e">
        <f>INDEX(Loan!D313:D607,MATCH(Table6[[#This Row],[Account Number]],Loan!B308:B607,0))</f>
        <v>#N/A</v>
      </c>
      <c r="N308" s="19">
        <f>INDEX(Table7[Date_of_transaction],MATCH(Table6[[#This Row],[Account Number]],Table7[Account Number],0))</f>
        <v>44309</v>
      </c>
      <c r="O308" s="1" t="str">
        <f>INDEX(Table7[Transaction type],MATCH(Table6[[#This Row],[Account Number]],Table7[Account Number],0))</f>
        <v>Money Deposit</v>
      </c>
      <c r="P308" s="20" t="str">
        <f>INDEX(Table7[Transaction Medium],MATCH(Table6[[#This Row],[Account Number]],Table7[Account Number],0))</f>
        <v>Bank</v>
      </c>
      <c r="Q308" s="20"/>
    </row>
    <row r="309" spans="1:17" x14ac:dyDescent="0.25">
      <c r="A309" s="1" t="s">
        <v>8532</v>
      </c>
      <c r="B309" s="2">
        <v>291292071</v>
      </c>
      <c r="C309" s="2" t="s">
        <v>498</v>
      </c>
      <c r="D309" s="4">
        <v>37766.25</v>
      </c>
      <c r="E309" s="1" t="s">
        <v>12</v>
      </c>
      <c r="F309" s="1" t="s">
        <v>1400</v>
      </c>
      <c r="G309" s="1" t="s">
        <v>2773</v>
      </c>
      <c r="H309" s="1" t="s">
        <v>8533</v>
      </c>
      <c r="I309" s="1">
        <v>115934.0217984</v>
      </c>
      <c r="J309" s="1" t="s">
        <v>8534</v>
      </c>
      <c r="L309" s="1" t="str">
        <f>VLOOKUP(Table6[[#This Row],[Customer_id]],Table2[],5,FALSE)</f>
        <v>Fixed Deposit</v>
      </c>
      <c r="M309" s="1" t="e">
        <f>INDEX(Loan!D314:D608,MATCH(Table6[[#This Row],[Account Number]],Loan!B309:B608,0))</f>
        <v>#N/A</v>
      </c>
      <c r="N309" s="19">
        <f>INDEX(Table7[Date_of_transaction],MATCH(Table6[[#This Row],[Account Number]],Table7[Account Number],0))</f>
        <v>44673</v>
      </c>
      <c r="O309" s="1" t="str">
        <f>INDEX(Table7[Transaction type],MATCH(Table6[[#This Row],[Account Number]],Table7[Account Number],0))</f>
        <v>Cash Withdrawal</v>
      </c>
      <c r="P309" s="20" t="str">
        <f>INDEX(Table7[Transaction Medium],MATCH(Table6[[#This Row],[Account Number]],Table7[Account Number],0))</f>
        <v>POS</v>
      </c>
      <c r="Q309" s="20"/>
    </row>
    <row r="310" spans="1:17" x14ac:dyDescent="0.25">
      <c r="A310" s="1" t="s">
        <v>8424</v>
      </c>
      <c r="B310" s="2">
        <v>817900012</v>
      </c>
      <c r="C310" s="2" t="s">
        <v>245</v>
      </c>
      <c r="D310" s="4">
        <v>19503.75</v>
      </c>
      <c r="E310" s="1" t="s">
        <v>12</v>
      </c>
      <c r="F310" s="1" t="s">
        <v>763</v>
      </c>
      <c r="G310" s="1" t="s">
        <v>2773</v>
      </c>
      <c r="H310" s="1" t="s">
        <v>8425</v>
      </c>
      <c r="I310" s="1">
        <v>371746.42936431</v>
      </c>
      <c r="J310" s="1" t="s">
        <v>8426</v>
      </c>
      <c r="L310" s="1" t="str">
        <f>VLOOKUP(Table6[[#This Row],[Customer_id]],Table2[],5,FALSE)</f>
        <v>Current</v>
      </c>
      <c r="M310" s="1" t="e">
        <f>INDEX(Loan!D315:D609,MATCH(Table6[[#This Row],[Account Number]],Loan!B310:B609,0))</f>
        <v>#N/A</v>
      </c>
      <c r="N310" s="19">
        <f>INDEX(Table7[Date_of_transaction],MATCH(Table6[[#This Row],[Account Number]],Table7[Account Number],0))</f>
        <v>44582</v>
      </c>
      <c r="O310" s="1" t="str">
        <f>INDEX(Table7[Transaction type],MATCH(Table6[[#This Row],[Account Number]],Table7[Account Number],0))</f>
        <v>Online Payment</v>
      </c>
      <c r="P310" s="20" t="str">
        <f>INDEX(Table7[Transaction Medium],MATCH(Table6[[#This Row],[Account Number]],Table7[Account Number],0))</f>
        <v>Mobile</v>
      </c>
      <c r="Q310" s="20"/>
    </row>
    <row r="311" spans="1:17" x14ac:dyDescent="0.25">
      <c r="A311" s="1" t="s">
        <v>4312</v>
      </c>
      <c r="B311" s="2">
        <v>574446287</v>
      </c>
      <c r="C311" s="2" t="s">
        <v>309</v>
      </c>
      <c r="D311" s="4">
        <v>27904.5</v>
      </c>
      <c r="E311" s="1" t="s">
        <v>1094</v>
      </c>
      <c r="F311" s="1" t="s">
        <v>102</v>
      </c>
      <c r="G311" s="1" t="s">
        <v>4066</v>
      </c>
      <c r="H311" s="1" t="s">
        <v>4313</v>
      </c>
      <c r="I311" s="1">
        <v>99435.441748719997</v>
      </c>
      <c r="J311" s="1" t="s">
        <v>4314</v>
      </c>
      <c r="L311" s="1" t="str">
        <f>VLOOKUP(Table6[[#This Row],[Customer_id]],Table2[],5,FALSE)</f>
        <v>Domiciliary</v>
      </c>
      <c r="M311" s="1" t="e">
        <f>INDEX(Loan!D316:D610,MATCH(Table6[[#This Row],[Account Number]],Loan!B311:B610,0))</f>
        <v>#N/A</v>
      </c>
      <c r="N311" s="19">
        <f>INDEX(Table7[Date_of_transaction],MATCH(Table6[[#This Row],[Account Number]],Table7[Account Number],0))</f>
        <v>44286</v>
      </c>
      <c r="O311" s="1" t="str">
        <f>INDEX(Table7[Transaction type],MATCH(Table6[[#This Row],[Account Number]],Table7[Account Number],0))</f>
        <v>Money Transfer</v>
      </c>
      <c r="P311" s="20" t="str">
        <f>INDEX(Table7[Transaction Medium],MATCH(Table6[[#This Row],[Account Number]],Table7[Account Number],0))</f>
        <v>Mobile</v>
      </c>
      <c r="Q311" s="20"/>
    </row>
    <row r="312" spans="1:17" x14ac:dyDescent="0.25">
      <c r="A312" s="1" t="s">
        <v>7336</v>
      </c>
      <c r="B312" s="2">
        <v>844864530</v>
      </c>
      <c r="C312" s="2" t="s">
        <v>357</v>
      </c>
      <c r="D312" s="4">
        <v>35209.5</v>
      </c>
      <c r="E312" s="1" t="s">
        <v>12</v>
      </c>
      <c r="F312" s="1" t="s">
        <v>48</v>
      </c>
      <c r="G312" s="1" t="s">
        <v>4058</v>
      </c>
      <c r="H312" s="1" t="s">
        <v>7337</v>
      </c>
      <c r="I312" s="1">
        <v>87412.355576700094</v>
      </c>
      <c r="J312" s="1" t="s">
        <v>7338</v>
      </c>
      <c r="L312" s="1" t="str">
        <f>VLOOKUP(Table6[[#This Row],[Customer_id]],Table2[],5,FALSE)</f>
        <v>Corporate</v>
      </c>
      <c r="M312" s="1" t="e">
        <f>INDEX(Loan!D317:D611,MATCH(Table6[[#This Row],[Account Number]],Loan!B312:B611,0))</f>
        <v>#N/A</v>
      </c>
      <c r="N312" s="19">
        <f>INDEX(Table7[Date_of_transaction],MATCH(Table6[[#This Row],[Account Number]],Table7[Account Number],0))</f>
        <v>44451</v>
      </c>
      <c r="O312" s="1" t="str">
        <f>INDEX(Table7[Transaction type],MATCH(Table6[[#This Row],[Account Number]],Table7[Account Number],0))</f>
        <v>Money Transfer</v>
      </c>
      <c r="P312" s="20" t="str">
        <f>INDEX(Table7[Transaction Medium],MATCH(Table6[[#This Row],[Account Number]],Table7[Account Number],0))</f>
        <v>Bank</v>
      </c>
      <c r="Q312" s="20"/>
    </row>
    <row r="313" spans="1:17" x14ac:dyDescent="0.25">
      <c r="A313" s="1" t="s">
        <v>9107</v>
      </c>
      <c r="B313" s="2">
        <v>585230250</v>
      </c>
      <c r="C313" s="2" t="s">
        <v>470</v>
      </c>
      <c r="D313" s="7">
        <v>38049.25</v>
      </c>
      <c r="E313" s="1" t="str">
        <f ca="1">CHOOSE(RANDBETWEEN(1, 2), "Male","Female")</f>
        <v>Female</v>
      </c>
      <c r="F313" s="1" t="str">
        <f ca="1">CHOOSE(RANDBETWEEN(1, 5), "Farmer","Tailor","Student","Professor","Welder")</f>
        <v>Tailor</v>
      </c>
      <c r="G313" s="1" t="str">
        <f ca="1">CHOOSE(RANDBETWEEN(1, 22), "Kano","Kwara","Imo","Lagos","Adamawa","Delta","Sokoto","Oyo","Osun","Abia","Cross River","Kaduna","Plateau","River","Abuja","Kogi","Edo","Anambra","Bayelsa","Benue","Ogun","Enugu")</f>
        <v>Abia</v>
      </c>
      <c r="H313" s="8" t="s">
        <v>9108</v>
      </c>
      <c r="I313" s="8">
        <v>664850.51298486791</v>
      </c>
      <c r="J313" t="s">
        <v>9109</v>
      </c>
      <c r="L313" s="1" t="str">
        <f>VLOOKUP(Table6[[#This Row],[Customer_id]],Table2[],5,FALSE)</f>
        <v>Current</v>
      </c>
      <c r="M313" s="1" t="e">
        <f>INDEX(Loan!D318:D612,MATCH(Table6[[#This Row],[Account Number]],Loan!B313:B612,0))</f>
        <v>#N/A</v>
      </c>
      <c r="N313" s="19">
        <f>INDEX(Table7[Date_of_transaction],MATCH(Table6[[#This Row],[Account Number]],Table7[Account Number],0))</f>
        <v>44354</v>
      </c>
      <c r="O313" s="1" t="str">
        <f>INDEX(Table7[Transaction type],MATCH(Table6[[#This Row],[Account Number]],Table7[Account Number],0))</f>
        <v>Money Transfer</v>
      </c>
      <c r="P313" s="20" t="str">
        <f>INDEX(Table7[Transaction Medium],MATCH(Table6[[#This Row],[Account Number]],Table7[Account Number],0))</f>
        <v>Mobile</v>
      </c>
      <c r="Q313" s="20"/>
    </row>
    <row r="314" spans="1:17" x14ac:dyDescent="0.25">
      <c r="A314" s="1" t="s">
        <v>3409</v>
      </c>
      <c r="B314" s="2">
        <v>925626195</v>
      </c>
      <c r="C314" s="2" t="s">
        <v>606</v>
      </c>
      <c r="D314" s="4">
        <v>23886.75</v>
      </c>
      <c r="E314" s="1" t="s">
        <v>1094</v>
      </c>
      <c r="F314" s="1" t="s">
        <v>395</v>
      </c>
      <c r="G314" s="1" t="s">
        <v>3331</v>
      </c>
      <c r="H314" s="1" t="s">
        <v>3410</v>
      </c>
      <c r="I314" s="1">
        <v>164360.76516288001</v>
      </c>
      <c r="J314" s="1" t="s">
        <v>3411</v>
      </c>
      <c r="L314" s="1" t="str">
        <f>VLOOKUP(Table6[[#This Row],[Customer_id]],Table2[],5,FALSE)</f>
        <v>Savings</v>
      </c>
      <c r="M314" s="1" t="e">
        <f>INDEX(Loan!D319:D613,MATCH(Table6[[#This Row],[Account Number]],Loan!B314:B613,0))</f>
        <v>#N/A</v>
      </c>
      <c r="N314" s="19">
        <f>INDEX(Table7[Date_of_transaction],MATCH(Table6[[#This Row],[Account Number]],Table7[Account Number],0))</f>
        <v>44512</v>
      </c>
      <c r="O314" s="1" t="str">
        <f>INDEX(Table7[Transaction type],MATCH(Table6[[#This Row],[Account Number]],Table7[Account Number],0))</f>
        <v>Money Deposit</v>
      </c>
      <c r="P314" s="20" t="str">
        <f>INDEX(Table7[Transaction Medium],MATCH(Table6[[#This Row],[Account Number]],Table7[Account Number],0))</f>
        <v>Bank</v>
      </c>
      <c r="Q314" s="20"/>
    </row>
    <row r="315" spans="1:17" x14ac:dyDescent="0.25">
      <c r="A315" s="1" t="s">
        <v>609</v>
      </c>
      <c r="B315" s="2">
        <v>116154779</v>
      </c>
      <c r="C315" s="2" t="s">
        <v>348</v>
      </c>
      <c r="D315" s="4">
        <v>28635</v>
      </c>
      <c r="E315" s="1" t="s">
        <v>12</v>
      </c>
      <c r="F315" s="1" t="s">
        <v>610</v>
      </c>
      <c r="G315" s="1" t="s">
        <v>14</v>
      </c>
      <c r="H315" s="1" t="s">
        <v>611</v>
      </c>
      <c r="I315" s="1">
        <v>333601.11654583999</v>
      </c>
      <c r="J315" s="1" t="s">
        <v>612</v>
      </c>
      <c r="L315" s="1" t="str">
        <f>VLOOKUP(Table6[[#This Row],[Customer_id]],Table2[],5,FALSE)</f>
        <v>Joint</v>
      </c>
      <c r="M315" s="1" t="e">
        <f>INDEX(Loan!D320:D614,MATCH(Table6[[#This Row],[Account Number]],Loan!B315:B614,0))</f>
        <v>#N/A</v>
      </c>
      <c r="N315" s="19">
        <f>INDEX(Table7[Date_of_transaction],MATCH(Table6[[#This Row],[Account Number]],Table7[Account Number],0))</f>
        <v>44431</v>
      </c>
      <c r="O315" s="1" t="str">
        <f>INDEX(Table7[Transaction type],MATCH(Table6[[#This Row],[Account Number]],Table7[Account Number],0))</f>
        <v>Money Transfer</v>
      </c>
      <c r="P315" s="20" t="str">
        <f>INDEX(Table7[Transaction Medium],MATCH(Table6[[#This Row],[Account Number]],Table7[Account Number],0))</f>
        <v>Bank</v>
      </c>
      <c r="Q315" s="20"/>
    </row>
    <row r="316" spans="1:17" x14ac:dyDescent="0.25">
      <c r="A316" s="1" t="s">
        <v>3016</v>
      </c>
      <c r="B316" s="2">
        <v>62664000</v>
      </c>
      <c r="C316" s="2" t="s">
        <v>889</v>
      </c>
      <c r="D316" s="4">
        <v>30096</v>
      </c>
      <c r="E316" s="1" t="s">
        <v>1094</v>
      </c>
      <c r="F316" s="1" t="s">
        <v>366</v>
      </c>
      <c r="G316" s="1" t="s">
        <v>2773</v>
      </c>
      <c r="H316" s="1" t="s">
        <v>3017</v>
      </c>
      <c r="I316" s="1">
        <v>233046.96092652</v>
      </c>
      <c r="J316" s="1" t="s">
        <v>258</v>
      </c>
      <c r="L316" s="1" t="str">
        <f>VLOOKUP(Table6[[#This Row],[Customer_id]],Table2[],5,FALSE)</f>
        <v>Current</v>
      </c>
      <c r="M316" s="1" t="e">
        <f>INDEX(Loan!D321:D615,MATCH(Table6[[#This Row],[Account Number]],Loan!B316:B615,0))</f>
        <v>#N/A</v>
      </c>
      <c r="N316" s="19">
        <f>INDEX(Table7[Date_of_transaction],MATCH(Table6[[#This Row],[Account Number]],Table7[Account Number],0))</f>
        <v>44593</v>
      </c>
      <c r="O316" s="1" t="str">
        <f>INDEX(Table7[Transaction type],MATCH(Table6[[#This Row],[Account Number]],Table7[Account Number],0))</f>
        <v>Online Payment</v>
      </c>
      <c r="P316" s="20" t="str">
        <f>INDEX(Table7[Transaction Medium],MATCH(Table6[[#This Row],[Account Number]],Table7[Account Number],0))</f>
        <v>Card</v>
      </c>
      <c r="Q316" s="20"/>
    </row>
    <row r="317" spans="1:17" x14ac:dyDescent="0.25">
      <c r="A317" s="1" t="s">
        <v>8010</v>
      </c>
      <c r="B317" s="2">
        <v>609838793</v>
      </c>
      <c r="C317" s="2" t="s">
        <v>606</v>
      </c>
      <c r="D317" s="4">
        <v>23886.75</v>
      </c>
      <c r="E317" s="1" t="s">
        <v>12</v>
      </c>
      <c r="F317" s="1" t="s">
        <v>523</v>
      </c>
      <c r="G317" s="1" t="s">
        <v>3583</v>
      </c>
      <c r="H317" s="1" t="s">
        <v>8011</v>
      </c>
      <c r="I317" s="1">
        <v>183123.64768319999</v>
      </c>
      <c r="J317" s="1" t="s">
        <v>8012</v>
      </c>
      <c r="L317" s="1" t="str">
        <f>VLOOKUP(Table6[[#This Row],[Customer_id]],Table2[],5,FALSE)</f>
        <v>Domiciliary</v>
      </c>
      <c r="M317" s="1" t="e">
        <f>INDEX(Loan!D322:D616,MATCH(Table6[[#This Row],[Account Number]],Loan!B317:B616,0))</f>
        <v>#N/A</v>
      </c>
      <c r="N317" s="19">
        <f>INDEX(Table7[Date_of_transaction],MATCH(Table6[[#This Row],[Account Number]],Table7[Account Number],0))</f>
        <v>44539</v>
      </c>
      <c r="O317" s="1" t="str">
        <f>INDEX(Table7[Transaction type],MATCH(Table6[[#This Row],[Account Number]],Table7[Account Number],0))</f>
        <v>Cash Withdrawal</v>
      </c>
      <c r="P317" s="20" t="str">
        <f>INDEX(Table7[Transaction Medium],MATCH(Table6[[#This Row],[Account Number]],Table7[Account Number],0))</f>
        <v>ATM</v>
      </c>
      <c r="Q317" s="20"/>
    </row>
    <row r="318" spans="1:17" x14ac:dyDescent="0.25">
      <c r="A318" s="1" t="s">
        <v>4196</v>
      </c>
      <c r="B318" s="2">
        <v>208888660</v>
      </c>
      <c r="C318" s="2" t="s">
        <v>52</v>
      </c>
      <c r="D318" s="4">
        <v>20234.25</v>
      </c>
      <c r="E318" s="1" t="s">
        <v>1094</v>
      </c>
      <c r="F318" s="1" t="s">
        <v>610</v>
      </c>
      <c r="G318" s="1" t="s">
        <v>4105</v>
      </c>
      <c r="H318" s="1" t="s">
        <v>4197</v>
      </c>
      <c r="I318" s="1">
        <v>313159.77692999999</v>
      </c>
      <c r="J318" s="1" t="s">
        <v>4198</v>
      </c>
      <c r="L318" s="1" t="str">
        <f>VLOOKUP(Table6[[#This Row],[Customer_id]],Table2[],5,FALSE)</f>
        <v>Joint</v>
      </c>
      <c r="M318" s="1" t="e">
        <f>INDEX(Loan!D323:D617,MATCH(Table6[[#This Row],[Account Number]],Loan!B318:B617,0))</f>
        <v>#N/A</v>
      </c>
      <c r="N318" s="19">
        <f>INDEX(Table7[Date_of_transaction],MATCH(Table6[[#This Row],[Account Number]],Table7[Account Number],0))</f>
        <v>44230</v>
      </c>
      <c r="O318" s="1" t="str">
        <f>INDEX(Table7[Transaction type],MATCH(Table6[[#This Row],[Account Number]],Table7[Account Number],0))</f>
        <v>Money Transfer</v>
      </c>
      <c r="P318" s="20" t="str">
        <f>INDEX(Table7[Transaction Medium],MATCH(Table6[[#This Row],[Account Number]],Table7[Account Number],0))</f>
        <v>Internet Banking</v>
      </c>
      <c r="Q318" s="20"/>
    </row>
    <row r="319" spans="1:17" x14ac:dyDescent="0.25">
      <c r="A319" s="1" t="s">
        <v>880</v>
      </c>
      <c r="B319" s="2">
        <v>901216031</v>
      </c>
      <c r="C319" s="2" t="s">
        <v>452</v>
      </c>
      <c r="D319" s="4">
        <v>26078.25</v>
      </c>
      <c r="E319" s="1" t="s">
        <v>12</v>
      </c>
      <c r="F319" s="1" t="s">
        <v>881</v>
      </c>
      <c r="G319" s="1" t="s">
        <v>14</v>
      </c>
      <c r="H319" s="1" t="s">
        <v>882</v>
      </c>
      <c r="I319" s="1">
        <v>269335.38471840002</v>
      </c>
      <c r="J319" s="1" t="s">
        <v>883</v>
      </c>
      <c r="L319" s="1" t="str">
        <f>VLOOKUP(Table6[[#This Row],[Customer_id]],Table2[],5,FALSE)</f>
        <v>Current</v>
      </c>
      <c r="M319" s="1" t="e">
        <f>INDEX(Loan!D324:D618,MATCH(Table6[[#This Row],[Account Number]],Loan!B319:B618,0))</f>
        <v>#N/A</v>
      </c>
      <c r="N319" s="19">
        <f>INDEX(Table7[Date_of_transaction],MATCH(Table6[[#This Row],[Account Number]],Table7[Account Number],0))</f>
        <v>44352</v>
      </c>
      <c r="O319" s="1" t="str">
        <f>INDEX(Table7[Transaction type],MATCH(Table6[[#This Row],[Account Number]],Table7[Account Number],0))</f>
        <v>Online Payment</v>
      </c>
      <c r="P319" s="20" t="str">
        <f>INDEX(Table7[Transaction Medium],MATCH(Table6[[#This Row],[Account Number]],Table7[Account Number],0))</f>
        <v>Card</v>
      </c>
      <c r="Q319" s="20"/>
    </row>
    <row r="320" spans="1:17" x14ac:dyDescent="0.25">
      <c r="A320" s="1" t="s">
        <v>3823</v>
      </c>
      <c r="B320" s="2">
        <v>35748373</v>
      </c>
      <c r="C320" s="2" t="s">
        <v>869</v>
      </c>
      <c r="D320" s="4">
        <v>17312.25</v>
      </c>
      <c r="E320" s="1" t="s">
        <v>1094</v>
      </c>
      <c r="F320" s="1" t="s">
        <v>39</v>
      </c>
      <c r="G320" s="1" t="s">
        <v>3820</v>
      </c>
      <c r="H320" s="1" t="s">
        <v>3824</v>
      </c>
      <c r="I320" s="1">
        <v>319668.23468160001</v>
      </c>
      <c r="J320" s="1" t="s">
        <v>3825</v>
      </c>
      <c r="L320" s="1" t="str">
        <f>VLOOKUP(Table6[[#This Row],[Customer_id]],Table2[],5,FALSE)</f>
        <v>Domiciliary</v>
      </c>
      <c r="M320" s="1" t="e">
        <f>INDEX(Loan!D325:D619,MATCH(Table6[[#This Row],[Account Number]],Loan!B320:B619,0))</f>
        <v>#N/A</v>
      </c>
      <c r="N320" s="19">
        <f>INDEX(Table7[Date_of_transaction],MATCH(Table6[[#This Row],[Account Number]],Table7[Account Number],0))</f>
        <v>44562</v>
      </c>
      <c r="O320" s="1" t="str">
        <f>INDEX(Table7[Transaction type],MATCH(Table6[[#This Row],[Account Number]],Table7[Account Number],0))</f>
        <v>Online Payment</v>
      </c>
      <c r="P320" s="20" t="str">
        <f>INDEX(Table7[Transaction Medium],MATCH(Table6[[#This Row],[Account Number]],Table7[Account Number],0))</f>
        <v>Mobile</v>
      </c>
      <c r="Q320" s="20"/>
    </row>
    <row r="321" spans="1:17" x14ac:dyDescent="0.25">
      <c r="A321" s="1" t="s">
        <v>6474</v>
      </c>
      <c r="B321" s="2">
        <v>652428018</v>
      </c>
      <c r="C321" s="2" t="s">
        <v>154</v>
      </c>
      <c r="D321" s="4">
        <v>29730.75</v>
      </c>
      <c r="E321" s="1" t="s">
        <v>12</v>
      </c>
      <c r="F321" s="1" t="s">
        <v>1277</v>
      </c>
      <c r="G321" s="1" t="s">
        <v>4112</v>
      </c>
      <c r="H321" s="1" t="s">
        <v>6475</v>
      </c>
      <c r="I321" s="1">
        <v>7799.7391416</v>
      </c>
      <c r="J321" s="1" t="s">
        <v>6476</v>
      </c>
      <c r="L321" s="1" t="str">
        <f>VLOOKUP(Table6[[#This Row],[Customer_id]],Table2[],5,FALSE)</f>
        <v>Savings</v>
      </c>
      <c r="M321" s="1" t="e">
        <f>INDEX(Loan!D326:D620,MATCH(Table6[[#This Row],[Account Number]],Loan!B321:B620,0))</f>
        <v>#N/A</v>
      </c>
      <c r="N321" s="19">
        <f>INDEX(Table7[Date_of_transaction],MATCH(Table6[[#This Row],[Account Number]],Table7[Account Number],0))</f>
        <v>44500</v>
      </c>
      <c r="O321" s="1" t="str">
        <f>INDEX(Table7[Transaction type],MATCH(Table6[[#This Row],[Account Number]],Table7[Account Number],0))</f>
        <v>Loan Payment</v>
      </c>
      <c r="P321" s="20" t="str">
        <f>INDEX(Table7[Transaction Medium],MATCH(Table6[[#This Row],[Account Number]],Table7[Account Number],0))</f>
        <v>AFT</v>
      </c>
      <c r="Q321" s="20"/>
    </row>
    <row r="322" spans="1:17" x14ac:dyDescent="0.25">
      <c r="A322" s="1" t="s">
        <v>6180</v>
      </c>
      <c r="B322" s="2">
        <v>969541331</v>
      </c>
      <c r="C322" s="2" t="s">
        <v>661</v>
      </c>
      <c r="D322" s="4">
        <v>16216.5</v>
      </c>
      <c r="E322" s="1" t="s">
        <v>12</v>
      </c>
      <c r="F322" s="1" t="s">
        <v>241</v>
      </c>
      <c r="G322" s="1" t="s">
        <v>4099</v>
      </c>
      <c r="H322" s="1" t="s">
        <v>6181</v>
      </c>
      <c r="I322" s="1">
        <v>115946.06600192</v>
      </c>
      <c r="J322" s="1" t="s">
        <v>6182</v>
      </c>
      <c r="L322" s="1" t="str">
        <f>VLOOKUP(Table6[[#This Row],[Customer_id]],Table2[],5,FALSE)</f>
        <v>Corporate</v>
      </c>
      <c r="M322" s="1" t="e">
        <f>INDEX(Loan!D327:D621,MATCH(Table6[[#This Row],[Account Number]],Loan!B322:B621,0))</f>
        <v>#N/A</v>
      </c>
      <c r="N322" s="19">
        <f>INDEX(Table7[Date_of_transaction],MATCH(Table6[[#This Row],[Account Number]],Table7[Account Number],0))</f>
        <v>44298</v>
      </c>
      <c r="O322" s="1" t="str">
        <f>INDEX(Table7[Transaction type],MATCH(Table6[[#This Row],[Account Number]],Table7[Account Number],0))</f>
        <v>Money Transfer</v>
      </c>
      <c r="P322" s="20" t="str">
        <f>INDEX(Table7[Transaction Medium],MATCH(Table6[[#This Row],[Account Number]],Table7[Account Number],0))</f>
        <v>Internet Banking</v>
      </c>
      <c r="Q322" s="20"/>
    </row>
    <row r="323" spans="1:17" x14ac:dyDescent="0.25">
      <c r="A323" s="1" t="s">
        <v>343</v>
      </c>
      <c r="B323" s="2">
        <v>164760475</v>
      </c>
      <c r="C323" s="2" t="s">
        <v>154</v>
      </c>
      <c r="D323" s="4">
        <v>29730.75</v>
      </c>
      <c r="E323" s="1" t="s">
        <v>12</v>
      </c>
      <c r="F323" s="1" t="s">
        <v>344</v>
      </c>
      <c r="G323" s="1" t="s">
        <v>14</v>
      </c>
      <c r="H323" s="1" t="s">
        <v>345</v>
      </c>
      <c r="I323" s="1">
        <v>178223.0653896</v>
      </c>
      <c r="J323" s="1" t="s">
        <v>346</v>
      </c>
      <c r="L323" s="1" t="str">
        <f>VLOOKUP(Table6[[#This Row],[Customer_id]],Table2[],5,FALSE)</f>
        <v>Domiciliary</v>
      </c>
      <c r="M323" s="1" t="e">
        <f>INDEX(Loan!D328:D622,MATCH(Table6[[#This Row],[Account Number]],Loan!B323:B622,0))</f>
        <v>#N/A</v>
      </c>
      <c r="N323" s="19">
        <f>INDEX(Table7[Date_of_transaction],MATCH(Table6[[#This Row],[Account Number]],Table7[Account Number],0))</f>
        <v>44579</v>
      </c>
      <c r="O323" s="1" t="str">
        <f>INDEX(Table7[Transaction type],MATCH(Table6[[#This Row],[Account Number]],Table7[Account Number],0))</f>
        <v>Cash Withdrawal</v>
      </c>
      <c r="P323" s="20" t="str">
        <f>INDEX(Table7[Transaction Medium],MATCH(Table6[[#This Row],[Account Number]],Table7[Account Number],0))</f>
        <v>ATM</v>
      </c>
      <c r="Q323" s="20"/>
    </row>
    <row r="324" spans="1:17" x14ac:dyDescent="0.25">
      <c r="A324" s="1" t="s">
        <v>7434</v>
      </c>
      <c r="B324" s="2">
        <v>824571393</v>
      </c>
      <c r="C324" s="2" t="s">
        <v>245</v>
      </c>
      <c r="D324" s="4">
        <v>19503.75</v>
      </c>
      <c r="E324" s="1" t="s">
        <v>12</v>
      </c>
      <c r="F324" s="1" t="s">
        <v>569</v>
      </c>
      <c r="G324" s="1" t="s">
        <v>4220</v>
      </c>
      <c r="H324" s="1" t="s">
        <v>7435</v>
      </c>
      <c r="I324" s="1">
        <v>170069.58423000001</v>
      </c>
      <c r="J324" s="1" t="s">
        <v>7436</v>
      </c>
      <c r="L324" s="1" t="str">
        <f>VLOOKUP(Table6[[#This Row],[Customer_id]],Table2[],5,FALSE)</f>
        <v>Savings</v>
      </c>
      <c r="M324" s="1" t="e">
        <f>INDEX(Loan!D329:D623,MATCH(Table6[[#This Row],[Account Number]],Loan!B324:B623,0))</f>
        <v>#N/A</v>
      </c>
      <c r="N324" s="19">
        <f>INDEX(Table7[Date_of_transaction],MATCH(Table6[[#This Row],[Account Number]],Table7[Account Number],0))</f>
        <v>44648</v>
      </c>
      <c r="O324" s="1" t="str">
        <f>INDEX(Table7[Transaction type],MATCH(Table6[[#This Row],[Account Number]],Table7[Account Number],0))</f>
        <v>Checks</v>
      </c>
      <c r="P324" s="20" t="str">
        <f>INDEX(Table7[Transaction Medium],MATCH(Table6[[#This Row],[Account Number]],Table7[Account Number],0))</f>
        <v>Informal Services</v>
      </c>
      <c r="Q324" s="20"/>
    </row>
    <row r="325" spans="1:17" x14ac:dyDescent="0.25">
      <c r="A325" s="1" t="s">
        <v>3475</v>
      </c>
      <c r="B325" s="2">
        <v>392445704</v>
      </c>
      <c r="C325" s="2" t="s">
        <v>250</v>
      </c>
      <c r="D325" s="4">
        <v>18042.75</v>
      </c>
      <c r="E325" s="1" t="s">
        <v>1094</v>
      </c>
      <c r="F325" s="1" t="s">
        <v>852</v>
      </c>
      <c r="G325" s="1" t="s">
        <v>3331</v>
      </c>
      <c r="H325" s="1" t="s">
        <v>903</v>
      </c>
      <c r="I325" s="1">
        <v>0</v>
      </c>
      <c r="J325" s="1" t="s">
        <v>3476</v>
      </c>
      <c r="L325" s="1" t="str">
        <f>VLOOKUP(Table6[[#This Row],[Customer_id]],Table2[],5,FALSE)</f>
        <v>Domiciliary</v>
      </c>
      <c r="M325" s="1" t="e">
        <f>INDEX(Loan!D330:D624,MATCH(Table6[[#This Row],[Account Number]],Loan!B325:B624,0))</f>
        <v>#N/A</v>
      </c>
      <c r="N325" s="19">
        <f>INDEX(Table7[Date_of_transaction],MATCH(Table6[[#This Row],[Account Number]],Table7[Account Number],0))</f>
        <v>44245</v>
      </c>
      <c r="O325" s="1" t="str">
        <f>INDEX(Table7[Transaction type],MATCH(Table6[[#This Row],[Account Number]],Table7[Account Number],0))</f>
        <v>Online Payment</v>
      </c>
      <c r="P325" s="20" t="str">
        <f>INDEX(Table7[Transaction Medium],MATCH(Table6[[#This Row],[Account Number]],Table7[Account Number],0))</f>
        <v>Mobile</v>
      </c>
      <c r="Q325" s="20"/>
    </row>
    <row r="326" spans="1:17" x14ac:dyDescent="0.25">
      <c r="A326" s="1" t="s">
        <v>394</v>
      </c>
      <c r="B326" s="2">
        <v>825404409</v>
      </c>
      <c r="C326" s="2" t="s">
        <v>180</v>
      </c>
      <c r="D326" s="4">
        <v>35940</v>
      </c>
      <c r="E326" s="1" t="s">
        <v>12</v>
      </c>
      <c r="F326" s="1" t="s">
        <v>395</v>
      </c>
      <c r="G326" s="1" t="s">
        <v>14</v>
      </c>
      <c r="H326" s="1" t="s">
        <v>396</v>
      </c>
      <c r="I326" s="1">
        <v>52649.082999600003</v>
      </c>
      <c r="J326" s="1" t="s">
        <v>397</v>
      </c>
      <c r="L326" s="1" t="str">
        <f>VLOOKUP(Table6[[#This Row],[Customer_id]],Table2[],5,FALSE)</f>
        <v>Fixed Deposit</v>
      </c>
      <c r="M326" s="1" t="e">
        <f>INDEX(Loan!D331:D625,MATCH(Table6[[#This Row],[Account Number]],Loan!B326:B625,0))</f>
        <v>#N/A</v>
      </c>
      <c r="N326" s="19">
        <f>INDEX(Table7[Date_of_transaction],MATCH(Table6[[#This Row],[Account Number]],Table7[Account Number],0))</f>
        <v>44673</v>
      </c>
      <c r="O326" s="1" t="str">
        <f>INDEX(Table7[Transaction type],MATCH(Table6[[#This Row],[Account Number]],Table7[Account Number],0))</f>
        <v>Online Payment</v>
      </c>
      <c r="P326" s="20" t="str">
        <f>INDEX(Table7[Transaction Medium],MATCH(Table6[[#This Row],[Account Number]],Table7[Account Number],0))</f>
        <v>Mobile</v>
      </c>
      <c r="Q326" s="20"/>
    </row>
    <row r="327" spans="1:17" x14ac:dyDescent="0.25">
      <c r="A327" s="1" t="s">
        <v>1276</v>
      </c>
      <c r="B327" s="2">
        <v>262138687</v>
      </c>
      <c r="C327" s="2" t="s">
        <v>28</v>
      </c>
      <c r="D327" s="4">
        <v>32652.75</v>
      </c>
      <c r="E327" s="1" t="s">
        <v>1094</v>
      </c>
      <c r="F327" s="1" t="s">
        <v>1277</v>
      </c>
      <c r="G327" s="1" t="s">
        <v>14</v>
      </c>
      <c r="H327" s="1" t="s">
        <v>1278</v>
      </c>
      <c r="I327" s="1">
        <v>886562.19778749999</v>
      </c>
      <c r="J327" s="1" t="s">
        <v>1279</v>
      </c>
      <c r="L327" s="1" t="str">
        <f>VLOOKUP(Table6[[#This Row],[Customer_id]],Table2[],5,FALSE)</f>
        <v>Corporate</v>
      </c>
      <c r="M327" s="1" t="e">
        <f>INDEX(Loan!D332:D626,MATCH(Table6[[#This Row],[Account Number]],Loan!B327:B626,0))</f>
        <v>#N/A</v>
      </c>
      <c r="N327" s="19">
        <f>INDEX(Table7[Date_of_transaction],MATCH(Table6[[#This Row],[Account Number]],Table7[Account Number],0))</f>
        <v>44201</v>
      </c>
      <c r="O327" s="1" t="str">
        <f>INDEX(Table7[Transaction type],MATCH(Table6[[#This Row],[Account Number]],Table7[Account Number],0))</f>
        <v>Money Deposit</v>
      </c>
      <c r="P327" s="20" t="str">
        <f>INDEX(Table7[Transaction Medium],MATCH(Table6[[#This Row],[Account Number]],Table7[Account Number],0))</f>
        <v>ATM</v>
      </c>
      <c r="Q327" s="20"/>
    </row>
    <row r="328" spans="1:17" x14ac:dyDescent="0.25">
      <c r="A328" s="1" t="s">
        <v>7813</v>
      </c>
      <c r="B328" s="2">
        <v>994039561</v>
      </c>
      <c r="C328" s="2" t="s">
        <v>124</v>
      </c>
      <c r="D328" s="4">
        <v>14025</v>
      </c>
      <c r="E328" s="1" t="s">
        <v>12</v>
      </c>
      <c r="F328" s="1" t="s">
        <v>2201</v>
      </c>
      <c r="G328" s="1" t="s">
        <v>3058</v>
      </c>
      <c r="H328" s="1" t="s">
        <v>7814</v>
      </c>
      <c r="I328" s="1">
        <v>249264.518412</v>
      </c>
      <c r="J328" s="1" t="s">
        <v>7815</v>
      </c>
      <c r="L328" s="1" t="str">
        <f>VLOOKUP(Table6[[#This Row],[Customer_id]],Table2[],5,FALSE)</f>
        <v>Current</v>
      </c>
      <c r="M328" s="1" t="e">
        <f>INDEX(Loan!D333:D627,MATCH(Table6[[#This Row],[Account Number]],Loan!B328:B627,0))</f>
        <v>#N/A</v>
      </c>
      <c r="N328" s="19">
        <f>INDEX(Table7[Date_of_transaction],MATCH(Table6[[#This Row],[Account Number]],Table7[Account Number],0))</f>
        <v>44657</v>
      </c>
      <c r="O328" s="1" t="str">
        <f>INDEX(Table7[Transaction type],MATCH(Table6[[#This Row],[Account Number]],Table7[Account Number],0))</f>
        <v>Money Transfer</v>
      </c>
      <c r="P328" s="20" t="str">
        <f>INDEX(Table7[Transaction Medium],MATCH(Table6[[#This Row],[Account Number]],Table7[Account Number],0))</f>
        <v>Mobile</v>
      </c>
      <c r="Q328" s="20"/>
    </row>
    <row r="329" spans="1:17" x14ac:dyDescent="0.25">
      <c r="A329" s="1" t="s">
        <v>6117</v>
      </c>
      <c r="B329" s="2">
        <v>621510549</v>
      </c>
      <c r="C329" s="2" t="s">
        <v>134</v>
      </c>
      <c r="D329" s="4">
        <v>37401</v>
      </c>
      <c r="E329" s="1" t="s">
        <v>12</v>
      </c>
      <c r="F329" s="1" t="s">
        <v>1090</v>
      </c>
      <c r="G329" s="1" t="s">
        <v>4088</v>
      </c>
      <c r="H329" s="1" t="s">
        <v>6118</v>
      </c>
      <c r="I329" s="1">
        <v>317638.13331599999</v>
      </c>
      <c r="J329" s="1" t="s">
        <v>6119</v>
      </c>
      <c r="L329" s="1" t="str">
        <f>VLOOKUP(Table6[[#This Row],[Customer_id]],Table2[],5,FALSE)</f>
        <v>Domiciliary</v>
      </c>
      <c r="M329" s="1" t="e">
        <f>INDEX(Loan!D334:D628,MATCH(Table6[[#This Row],[Account Number]],Loan!B329:B628,0))</f>
        <v>#N/A</v>
      </c>
      <c r="N329" s="19">
        <f>INDEX(Table7[Date_of_transaction],MATCH(Table6[[#This Row],[Account Number]],Table7[Account Number],0))</f>
        <v>44648</v>
      </c>
      <c r="O329" s="1" t="str">
        <f>INDEX(Table7[Transaction type],MATCH(Table6[[#This Row],[Account Number]],Table7[Account Number],0))</f>
        <v>Money Transfer</v>
      </c>
      <c r="P329" s="20" t="str">
        <f>INDEX(Table7[Transaction Medium],MATCH(Table6[[#This Row],[Account Number]],Table7[Account Number],0))</f>
        <v>Internet Banking</v>
      </c>
      <c r="Q329" s="20"/>
    </row>
    <row r="330" spans="1:17" x14ac:dyDescent="0.25">
      <c r="A330" s="1" t="s">
        <v>8691</v>
      </c>
      <c r="B330" s="2">
        <v>183697653</v>
      </c>
      <c r="C330" s="2" t="s">
        <v>11</v>
      </c>
      <c r="D330" s="4">
        <v>36305.25</v>
      </c>
      <c r="E330" s="1" t="s">
        <v>12</v>
      </c>
      <c r="F330" s="1" t="s">
        <v>767</v>
      </c>
      <c r="G330" s="1" t="s">
        <v>3820</v>
      </c>
      <c r="H330" s="1" t="s">
        <v>8692</v>
      </c>
      <c r="I330" s="1">
        <v>30733.458194399998</v>
      </c>
      <c r="J330" s="1" t="s">
        <v>8693</v>
      </c>
      <c r="L330" s="1" t="str">
        <f>VLOOKUP(Table6[[#This Row],[Customer_id]],Table2[],5,FALSE)</f>
        <v>Domiciliary</v>
      </c>
      <c r="M330" s="1" t="e">
        <f>INDEX(Loan!D335:D629,MATCH(Table6[[#This Row],[Account Number]],Loan!B330:B629,0))</f>
        <v>#N/A</v>
      </c>
      <c r="N330" s="19">
        <f>INDEX(Table7[Date_of_transaction],MATCH(Table6[[#This Row],[Account Number]],Table7[Account Number],0))</f>
        <v>44578</v>
      </c>
      <c r="O330" s="1" t="str">
        <f>INDEX(Table7[Transaction type],MATCH(Table6[[#This Row],[Account Number]],Table7[Account Number],0))</f>
        <v>Money Transfer</v>
      </c>
      <c r="P330" s="20" t="str">
        <f>INDEX(Table7[Transaction Medium],MATCH(Table6[[#This Row],[Account Number]],Table7[Account Number],0))</f>
        <v>Bank</v>
      </c>
      <c r="Q330" s="20"/>
    </row>
    <row r="331" spans="1:17" x14ac:dyDescent="0.25">
      <c r="A331" s="1" t="s">
        <v>5620</v>
      </c>
      <c r="B331" s="2">
        <v>792776232</v>
      </c>
      <c r="C331" s="2" t="s">
        <v>124</v>
      </c>
      <c r="D331" s="4">
        <v>14025</v>
      </c>
      <c r="E331" s="1" t="s">
        <v>1094</v>
      </c>
      <c r="F331" s="1" t="s">
        <v>1450</v>
      </c>
      <c r="G331" s="1" t="s">
        <v>4119</v>
      </c>
      <c r="H331" s="1" t="s">
        <v>5621</v>
      </c>
      <c r="I331" s="1">
        <v>89541.053731799999</v>
      </c>
      <c r="J331" s="1" t="s">
        <v>5622</v>
      </c>
      <c r="L331" s="1" t="str">
        <f>VLOOKUP(Table6[[#This Row],[Customer_id]],Table2[],5,FALSE)</f>
        <v>Corporate</v>
      </c>
      <c r="M331" s="1" t="e">
        <f>INDEX(Loan!D336:D630,MATCH(Table6[[#This Row],[Account Number]],Loan!B331:B630,0))</f>
        <v>#N/A</v>
      </c>
      <c r="N331" s="19">
        <f>INDEX(Table7[Date_of_transaction],MATCH(Table6[[#This Row],[Account Number]],Table7[Account Number],0))</f>
        <v>44200</v>
      </c>
      <c r="O331" s="1" t="str">
        <f>INDEX(Table7[Transaction type],MATCH(Table6[[#This Row],[Account Number]],Table7[Account Number],0))</f>
        <v>Online Payment</v>
      </c>
      <c r="P331" s="20" t="str">
        <f>INDEX(Table7[Transaction Medium],MATCH(Table6[[#This Row],[Account Number]],Table7[Account Number],0))</f>
        <v>Internet Banking</v>
      </c>
      <c r="Q331" s="20"/>
    </row>
    <row r="332" spans="1:17" x14ac:dyDescent="0.25">
      <c r="A332" s="1" t="s">
        <v>8638</v>
      </c>
      <c r="B332" s="2">
        <v>735065</v>
      </c>
      <c r="C332" s="2" t="s">
        <v>221</v>
      </c>
      <c r="D332" s="4">
        <v>33748.5</v>
      </c>
      <c r="E332" s="1" t="s">
        <v>12</v>
      </c>
      <c r="F332" s="1" t="s">
        <v>176</v>
      </c>
      <c r="G332" s="1" t="s">
        <v>3820</v>
      </c>
      <c r="H332" s="1" t="s">
        <v>8639</v>
      </c>
      <c r="I332" s="1">
        <v>108104.13554125</v>
      </c>
      <c r="J332" s="1" t="s">
        <v>8640</v>
      </c>
      <c r="L332" s="1" t="str">
        <f>VLOOKUP(Table6[[#This Row],[Customer_id]],Table2[],5,FALSE)</f>
        <v>Current</v>
      </c>
      <c r="M332" s="1" t="e">
        <f>INDEX(Loan!D337:D631,MATCH(Table6[[#This Row],[Account Number]],Loan!B332:B631,0))</f>
        <v>#N/A</v>
      </c>
      <c r="N332" s="19">
        <f>INDEX(Table7[Date_of_transaction],MATCH(Table6[[#This Row],[Account Number]],Table7[Account Number],0))</f>
        <v>44626</v>
      </c>
      <c r="O332" s="1" t="str">
        <f>INDEX(Table7[Transaction type],MATCH(Table6[[#This Row],[Account Number]],Table7[Account Number],0))</f>
        <v>Cash Withdrawal</v>
      </c>
      <c r="P332" s="20" t="str">
        <f>INDEX(Table7[Transaction Medium],MATCH(Table6[[#This Row],[Account Number]],Table7[Account Number],0))</f>
        <v>ATM</v>
      </c>
      <c r="Q332" s="20"/>
    </row>
    <row r="333" spans="1:17" x14ac:dyDescent="0.25">
      <c r="A333" s="1" t="s">
        <v>545</v>
      </c>
      <c r="B333" s="2">
        <v>938682630</v>
      </c>
      <c r="C333" s="2" t="s">
        <v>114</v>
      </c>
      <c r="D333" s="4">
        <v>20599.5</v>
      </c>
      <c r="E333" s="1" t="s">
        <v>12</v>
      </c>
      <c r="F333" s="1" t="s">
        <v>310</v>
      </c>
      <c r="G333" s="1" t="s">
        <v>14</v>
      </c>
      <c r="H333" s="1" t="s">
        <v>546</v>
      </c>
      <c r="I333" s="1">
        <v>242989.14097919999</v>
      </c>
      <c r="J333" s="1" t="s">
        <v>547</v>
      </c>
      <c r="L333" s="1" t="str">
        <f>VLOOKUP(Table6[[#This Row],[Customer_id]],Table2[],5,FALSE)</f>
        <v>Savings</v>
      </c>
      <c r="M333" s="1" t="e">
        <f>INDEX(Loan!D338:D632,MATCH(Table6[[#This Row],[Account Number]],Loan!B333:B632,0))</f>
        <v>#N/A</v>
      </c>
      <c r="N333" s="19">
        <f>INDEX(Table7[Date_of_transaction],MATCH(Table6[[#This Row],[Account Number]],Table7[Account Number],0))</f>
        <v>44434</v>
      </c>
      <c r="O333" s="1" t="str">
        <f>INDEX(Table7[Transaction type],MATCH(Table6[[#This Row],[Account Number]],Table7[Account Number],0))</f>
        <v>Online Payment</v>
      </c>
      <c r="P333" s="20" t="str">
        <f>INDEX(Table7[Transaction Medium],MATCH(Table6[[#This Row],[Account Number]],Table7[Account Number],0))</f>
        <v>Internet Banking</v>
      </c>
      <c r="Q333" s="20"/>
    </row>
    <row r="334" spans="1:17" x14ac:dyDescent="0.25">
      <c r="A334" s="1" t="s">
        <v>3979</v>
      </c>
      <c r="B334" s="2">
        <v>415090871</v>
      </c>
      <c r="C334" s="2" t="s">
        <v>889</v>
      </c>
      <c r="D334" s="4">
        <v>30096</v>
      </c>
      <c r="E334" s="1" t="s">
        <v>1094</v>
      </c>
      <c r="F334" s="1" t="s">
        <v>231</v>
      </c>
      <c r="G334" s="1" t="s">
        <v>3820</v>
      </c>
      <c r="H334" s="1" t="s">
        <v>3980</v>
      </c>
      <c r="I334" s="1">
        <v>132289.5361536</v>
      </c>
      <c r="J334" s="1" t="s">
        <v>3981</v>
      </c>
      <c r="L334" s="1" t="str">
        <f>VLOOKUP(Table6[[#This Row],[Customer_id]],Table2[],5,FALSE)</f>
        <v>Savings</v>
      </c>
      <c r="M334" s="1" t="e">
        <f>INDEX(Loan!D339:D633,MATCH(Table6[[#This Row],[Account Number]],Loan!B334:B633,0))</f>
        <v>#N/A</v>
      </c>
      <c r="N334" s="19">
        <f>INDEX(Table7[Date_of_transaction],MATCH(Table6[[#This Row],[Account Number]],Table7[Account Number],0))</f>
        <v>44225</v>
      </c>
      <c r="O334" s="1" t="str">
        <f>INDEX(Table7[Transaction type],MATCH(Table6[[#This Row],[Account Number]],Table7[Account Number],0))</f>
        <v>Loan Payment</v>
      </c>
      <c r="P334" s="20" t="str">
        <f>INDEX(Table7[Transaction Medium],MATCH(Table6[[#This Row],[Account Number]],Table7[Account Number],0))</f>
        <v>AFT</v>
      </c>
      <c r="Q334" s="20"/>
    </row>
    <row r="335" spans="1:17" x14ac:dyDescent="0.25">
      <c r="A335" s="1" t="s">
        <v>1526</v>
      </c>
      <c r="B335" s="2">
        <v>5643565</v>
      </c>
      <c r="C335" s="2" t="s">
        <v>268</v>
      </c>
      <c r="D335" s="4">
        <v>17677.5</v>
      </c>
      <c r="E335" s="1" t="s">
        <v>1094</v>
      </c>
      <c r="F335" s="1" t="s">
        <v>1308</v>
      </c>
      <c r="G335" s="1" t="s">
        <v>14</v>
      </c>
      <c r="H335" s="1" t="s">
        <v>1527</v>
      </c>
      <c r="I335" s="1">
        <v>149780.42835942999</v>
      </c>
      <c r="J335" s="1" t="s">
        <v>1528</v>
      </c>
      <c r="L335" s="1" t="str">
        <f>VLOOKUP(Table6[[#This Row],[Customer_id]],Table2[],5,FALSE)</f>
        <v>Current</v>
      </c>
      <c r="M335" s="1" t="e">
        <f>INDEX(Loan!D340:D634,MATCH(Table6[[#This Row],[Account Number]],Loan!B335:B634,0))</f>
        <v>#N/A</v>
      </c>
      <c r="N335" s="19">
        <f>INDEX(Table7[Date_of_transaction],MATCH(Table6[[#This Row],[Account Number]],Table7[Account Number],0))</f>
        <v>44673</v>
      </c>
      <c r="O335" s="1" t="str">
        <f>INDEX(Table7[Transaction type],MATCH(Table6[[#This Row],[Account Number]],Table7[Account Number],0))</f>
        <v>Money Deposit</v>
      </c>
      <c r="P335" s="20" t="str">
        <f>INDEX(Table7[Transaction Medium],MATCH(Table6[[#This Row],[Account Number]],Table7[Account Number],0))</f>
        <v>Bank</v>
      </c>
      <c r="Q335" s="20"/>
    </row>
    <row r="336" spans="1:17" x14ac:dyDescent="0.25">
      <c r="A336" s="1" t="s">
        <v>3582</v>
      </c>
      <c r="B336" s="2">
        <v>709800799</v>
      </c>
      <c r="C336" s="2" t="s">
        <v>479</v>
      </c>
      <c r="D336" s="4">
        <v>33383.25</v>
      </c>
      <c r="E336" s="1" t="s">
        <v>1094</v>
      </c>
      <c r="F336" s="1" t="s">
        <v>574</v>
      </c>
      <c r="G336" s="1" t="s">
        <v>3583</v>
      </c>
      <c r="H336" s="1" t="s">
        <v>3584</v>
      </c>
      <c r="I336" s="1">
        <v>87621.842296799994</v>
      </c>
      <c r="J336" s="1" t="s">
        <v>3585</v>
      </c>
      <c r="L336" s="1" t="str">
        <f>VLOOKUP(Table6[[#This Row],[Customer_id]],Table2[],5,FALSE)</f>
        <v>Current</v>
      </c>
      <c r="M336" s="1" t="e">
        <f>INDEX(Loan!D341:D635,MATCH(Table6[[#This Row],[Account Number]],Loan!B336:B635,0))</f>
        <v>#N/A</v>
      </c>
      <c r="N336" s="19">
        <f>INDEX(Table7[Date_of_transaction],MATCH(Table6[[#This Row],[Account Number]],Table7[Account Number],0))</f>
        <v>44510</v>
      </c>
      <c r="O336" s="1" t="str">
        <f>INDEX(Table7[Transaction type],MATCH(Table6[[#This Row],[Account Number]],Table7[Account Number],0))</f>
        <v>Online Payment</v>
      </c>
      <c r="P336" s="20" t="str">
        <f>INDEX(Table7[Transaction Medium],MATCH(Table6[[#This Row],[Account Number]],Table7[Account Number],0))</f>
        <v>Mobile</v>
      </c>
      <c r="Q336" s="20"/>
    </row>
    <row r="337" spans="1:17" x14ac:dyDescent="0.25">
      <c r="A337" s="1" t="s">
        <v>8319</v>
      </c>
      <c r="B337" s="2">
        <v>331807383</v>
      </c>
      <c r="C337" s="2" t="s">
        <v>434</v>
      </c>
      <c r="D337" s="4">
        <v>28269.75</v>
      </c>
      <c r="E337" s="1" t="s">
        <v>12</v>
      </c>
      <c r="F337" s="1" t="s">
        <v>1450</v>
      </c>
      <c r="G337" s="1" t="s">
        <v>3331</v>
      </c>
      <c r="H337" s="1" t="s">
        <v>8320</v>
      </c>
      <c r="I337" s="1">
        <v>319627.52502911998</v>
      </c>
      <c r="J337" s="1" t="s">
        <v>8321</v>
      </c>
      <c r="L337" s="1" t="str">
        <f>VLOOKUP(Table6[[#This Row],[Customer_id]],Table2[],5,FALSE)</f>
        <v>Domiciliary</v>
      </c>
      <c r="M337" s="1" t="e">
        <f>INDEX(Loan!D342:D636,MATCH(Table6[[#This Row],[Account Number]],Loan!B337:B636,0))</f>
        <v>#N/A</v>
      </c>
      <c r="N337" s="19">
        <f>INDEX(Table7[Date_of_transaction],MATCH(Table6[[#This Row],[Account Number]],Table7[Account Number],0))</f>
        <v>44374</v>
      </c>
      <c r="O337" s="1" t="str">
        <f>INDEX(Table7[Transaction type],MATCH(Table6[[#This Row],[Account Number]],Table7[Account Number],0))</f>
        <v>Online Payment</v>
      </c>
      <c r="P337" s="20" t="str">
        <f>INDEX(Table7[Transaction Medium],MATCH(Table6[[#This Row],[Account Number]],Table7[Account Number],0))</f>
        <v>Internet Banking</v>
      </c>
      <c r="Q337" s="20"/>
    </row>
    <row r="338" spans="1:17" x14ac:dyDescent="0.25">
      <c r="A338" s="1" t="s">
        <v>3501</v>
      </c>
      <c r="B338" s="2">
        <v>341161434</v>
      </c>
      <c r="C338" s="2" t="s">
        <v>698</v>
      </c>
      <c r="D338" s="4">
        <v>18408</v>
      </c>
      <c r="E338" s="1" t="s">
        <v>1094</v>
      </c>
      <c r="F338" s="1" t="s">
        <v>185</v>
      </c>
      <c r="G338" s="1" t="s">
        <v>3331</v>
      </c>
      <c r="H338" s="1" t="s">
        <v>3502</v>
      </c>
      <c r="I338" s="1">
        <v>323160.19923600001</v>
      </c>
      <c r="J338" s="1" t="s">
        <v>3503</v>
      </c>
      <c r="L338" s="1" t="str">
        <f>VLOOKUP(Table6[[#This Row],[Customer_id]],Table2[],5,FALSE)</f>
        <v>Corporate</v>
      </c>
      <c r="M338" s="1" t="e">
        <f>INDEX(Loan!D343:D637,MATCH(Table6[[#This Row],[Account Number]],Loan!B338:B637,0))</f>
        <v>#N/A</v>
      </c>
      <c r="N338" s="19">
        <f>INDEX(Table7[Date_of_transaction],MATCH(Table6[[#This Row],[Account Number]],Table7[Account Number],0))</f>
        <v>44509</v>
      </c>
      <c r="O338" s="1" t="str">
        <f>INDEX(Table7[Transaction type],MATCH(Table6[[#This Row],[Account Number]],Table7[Account Number],0))</f>
        <v>Money Deposit</v>
      </c>
      <c r="P338" s="20" t="str">
        <f>INDEX(Table7[Transaction Medium],MATCH(Table6[[#This Row],[Account Number]],Table7[Account Number],0))</f>
        <v>Bank</v>
      </c>
      <c r="Q338" s="20"/>
    </row>
    <row r="339" spans="1:17" x14ac:dyDescent="0.25">
      <c r="A339" s="1" t="s">
        <v>7339</v>
      </c>
      <c r="B339" s="2">
        <v>663215913</v>
      </c>
      <c r="C339" s="2" t="s">
        <v>335</v>
      </c>
      <c r="D339" s="4">
        <v>19869</v>
      </c>
      <c r="E339" s="1" t="s">
        <v>12</v>
      </c>
      <c r="F339" s="1" t="s">
        <v>1372</v>
      </c>
      <c r="G339" s="1" t="s">
        <v>4058</v>
      </c>
      <c r="H339" s="1" t="s">
        <v>7340</v>
      </c>
      <c r="I339" s="1">
        <v>336945.67779599997</v>
      </c>
      <c r="J339" s="1" t="s">
        <v>7341</v>
      </c>
      <c r="L339" s="1" t="str">
        <f>VLOOKUP(Table6[[#This Row],[Customer_id]],Table2[],5,FALSE)</f>
        <v>Domiciliary</v>
      </c>
      <c r="M339" s="1" t="e">
        <f>INDEX(Loan!D344:D638,MATCH(Table6[[#This Row],[Account Number]],Loan!B339:B638,0))</f>
        <v>#N/A</v>
      </c>
      <c r="N339" s="19">
        <f>INDEX(Table7[Date_of_transaction],MATCH(Table6[[#This Row],[Account Number]],Table7[Account Number],0))</f>
        <v>44479</v>
      </c>
      <c r="O339" s="1" t="str">
        <f>INDEX(Table7[Transaction type],MATCH(Table6[[#This Row],[Account Number]],Table7[Account Number],0))</f>
        <v>Online Payment</v>
      </c>
      <c r="P339" s="20" t="str">
        <f>INDEX(Table7[Transaction Medium],MATCH(Table6[[#This Row],[Account Number]],Table7[Account Number],0))</f>
        <v>Mobile</v>
      </c>
      <c r="Q339" s="20"/>
    </row>
    <row r="340" spans="1:17" x14ac:dyDescent="0.25">
      <c r="A340" s="1" t="s">
        <v>2785</v>
      </c>
      <c r="B340" s="2">
        <v>605123228</v>
      </c>
      <c r="C340" s="2" t="s">
        <v>67</v>
      </c>
      <c r="D340" s="4">
        <v>23156.25</v>
      </c>
      <c r="E340" s="1" t="s">
        <v>1094</v>
      </c>
      <c r="F340" s="1" t="s">
        <v>168</v>
      </c>
      <c r="G340" s="1" t="s">
        <v>2773</v>
      </c>
      <c r="H340" s="1" t="s">
        <v>2786</v>
      </c>
      <c r="I340" s="1">
        <v>28086.152371200002</v>
      </c>
      <c r="J340" s="1" t="s">
        <v>2787</v>
      </c>
      <c r="L340" s="1" t="str">
        <f>VLOOKUP(Table6[[#This Row],[Customer_id]],Table2[],5,FALSE)</f>
        <v>Current</v>
      </c>
      <c r="M340" s="1" t="e">
        <f>INDEX(Loan!D345:D639,MATCH(Table6[[#This Row],[Account Number]],Loan!B340:B639,0))</f>
        <v>#N/A</v>
      </c>
      <c r="N340" s="19">
        <f>INDEX(Table7[Date_of_transaction],MATCH(Table6[[#This Row],[Account Number]],Table7[Account Number],0))</f>
        <v>44679</v>
      </c>
      <c r="O340" s="1" t="str">
        <f>INDEX(Table7[Transaction type],MATCH(Table6[[#This Row],[Account Number]],Table7[Account Number],0))</f>
        <v>Cash Withdrawal</v>
      </c>
      <c r="P340" s="20" t="str">
        <f>INDEX(Table7[Transaction Medium],MATCH(Table6[[#This Row],[Account Number]],Table7[Account Number],0))</f>
        <v>POS</v>
      </c>
      <c r="Q340" s="20"/>
    </row>
    <row r="341" spans="1:17" x14ac:dyDescent="0.25">
      <c r="A341" s="1" t="s">
        <v>8755</v>
      </c>
      <c r="B341" s="2">
        <v>971077105</v>
      </c>
      <c r="C341" s="2" t="s">
        <v>335</v>
      </c>
      <c r="D341" s="4">
        <v>19869</v>
      </c>
      <c r="E341" s="1" t="s">
        <v>12</v>
      </c>
      <c r="F341" s="1" t="s">
        <v>222</v>
      </c>
      <c r="G341" s="1" t="s">
        <v>3820</v>
      </c>
      <c r="H341" s="1" t="s">
        <v>8756</v>
      </c>
      <c r="I341" s="1">
        <v>388664.60553648003</v>
      </c>
      <c r="J341" s="1" t="s">
        <v>8757</v>
      </c>
      <c r="L341" s="1" t="str">
        <f>VLOOKUP(Table6[[#This Row],[Customer_id]],Table2[],5,FALSE)</f>
        <v>Current</v>
      </c>
      <c r="M341" s="1" t="e">
        <f>INDEX(Loan!D346:D640,MATCH(Table6[[#This Row],[Account Number]],Loan!B341:B640,0))</f>
        <v>#N/A</v>
      </c>
      <c r="N341" s="19">
        <f>INDEX(Table7[Date_of_transaction],MATCH(Table6[[#This Row],[Account Number]],Table7[Account Number],0))</f>
        <v>44543</v>
      </c>
      <c r="O341" s="1" t="str">
        <f>INDEX(Table7[Transaction type],MATCH(Table6[[#This Row],[Account Number]],Table7[Account Number],0))</f>
        <v>Loan Payment</v>
      </c>
      <c r="P341" s="20" t="str">
        <f>INDEX(Table7[Transaction Medium],MATCH(Table6[[#This Row],[Account Number]],Table7[Account Number],0))</f>
        <v>AFT</v>
      </c>
      <c r="Q341" s="20"/>
    </row>
    <row r="342" spans="1:17" x14ac:dyDescent="0.25">
      <c r="A342" s="1" t="s">
        <v>1368</v>
      </c>
      <c r="B342" s="2">
        <v>894934302</v>
      </c>
      <c r="C342" s="2" t="s">
        <v>479</v>
      </c>
      <c r="D342" s="4">
        <v>33383.25</v>
      </c>
      <c r="E342" s="1" t="s">
        <v>1094</v>
      </c>
      <c r="F342" s="1" t="s">
        <v>774</v>
      </c>
      <c r="G342" s="1" t="s">
        <v>14</v>
      </c>
      <c r="H342" s="1" t="s">
        <v>1369</v>
      </c>
      <c r="I342" s="1">
        <v>152164.77369999999</v>
      </c>
      <c r="J342" s="1" t="s">
        <v>1370</v>
      </c>
      <c r="L342" s="1" t="str">
        <f>VLOOKUP(Table6[[#This Row],[Customer_id]],Table2[],5,FALSE)</f>
        <v>Joint</v>
      </c>
      <c r="M342" s="1" t="e">
        <f>INDEX(Loan!D347:D641,MATCH(Table6[[#This Row],[Account Number]],Loan!B342:B641,0))</f>
        <v>#N/A</v>
      </c>
      <c r="N342" s="19">
        <f>INDEX(Table7[Date_of_transaction],MATCH(Table6[[#This Row],[Account Number]],Table7[Account Number],0))</f>
        <v>44318</v>
      </c>
      <c r="O342" s="1" t="str">
        <f>INDEX(Table7[Transaction type],MATCH(Table6[[#This Row],[Account Number]],Table7[Account Number],0))</f>
        <v>Loan Payment</v>
      </c>
      <c r="P342" s="20" t="str">
        <f>INDEX(Table7[Transaction Medium],MATCH(Table6[[#This Row],[Account Number]],Table7[Account Number],0))</f>
        <v>Mobile</v>
      </c>
      <c r="Q342" s="20"/>
    </row>
    <row r="343" spans="1:17" x14ac:dyDescent="0.25">
      <c r="A343" s="1" t="s">
        <v>2274</v>
      </c>
      <c r="B343" s="2">
        <v>291593618</v>
      </c>
      <c r="C343" s="2" t="s">
        <v>1201</v>
      </c>
      <c r="D343" s="4">
        <v>30461.25</v>
      </c>
      <c r="E343" s="1" t="s">
        <v>1094</v>
      </c>
      <c r="F343" s="1" t="s">
        <v>1721</v>
      </c>
      <c r="G343" s="1" t="s">
        <v>1964</v>
      </c>
      <c r="H343" s="1" t="s">
        <v>2275</v>
      </c>
      <c r="I343" s="1">
        <v>13198.50347376</v>
      </c>
      <c r="J343" s="1" t="s">
        <v>2276</v>
      </c>
      <c r="L343" s="1" t="str">
        <f>VLOOKUP(Table6[[#This Row],[Customer_id]],Table2[],5,FALSE)</f>
        <v>Domiciliary</v>
      </c>
      <c r="M343" s="1" t="e">
        <f>INDEX(Loan!D348:D642,MATCH(Table6[[#This Row],[Account Number]],Loan!B343:B642,0))</f>
        <v>#N/A</v>
      </c>
      <c r="N343" s="19">
        <f>INDEX(Table7[Date_of_transaction],MATCH(Table6[[#This Row],[Account Number]],Table7[Account Number],0))</f>
        <v>44198</v>
      </c>
      <c r="O343" s="1" t="str">
        <f>INDEX(Table7[Transaction type],MATCH(Table6[[#This Row],[Account Number]],Table7[Account Number],0))</f>
        <v>Online Payment</v>
      </c>
      <c r="P343" s="20" t="str">
        <f>INDEX(Table7[Transaction Medium],MATCH(Table6[[#This Row],[Account Number]],Table7[Account Number],0))</f>
        <v>Mobile</v>
      </c>
      <c r="Q343" s="20"/>
    </row>
    <row r="344" spans="1:17" x14ac:dyDescent="0.25">
      <c r="A344" s="1" t="s">
        <v>564</v>
      </c>
      <c r="B344" s="2">
        <v>539613366</v>
      </c>
      <c r="C344" s="2" t="s">
        <v>114</v>
      </c>
      <c r="D344" s="4">
        <v>20599.5</v>
      </c>
      <c r="E344" s="1" t="s">
        <v>12</v>
      </c>
      <c r="F344" s="1" t="s">
        <v>514</v>
      </c>
      <c r="G344" s="1" t="s">
        <v>14</v>
      </c>
      <c r="H344" s="1" t="s">
        <v>565</v>
      </c>
      <c r="I344" s="1">
        <v>62392.038557760003</v>
      </c>
      <c r="J344" s="1" t="s">
        <v>566</v>
      </c>
      <c r="L344" s="1" t="str">
        <f>VLOOKUP(Table6[[#This Row],[Customer_id]],Table2[],5,FALSE)</f>
        <v>Domiciliary</v>
      </c>
      <c r="M344" s="1" t="e">
        <f>INDEX(Loan!D349:D643,MATCH(Table6[[#This Row],[Account Number]],Loan!B344:B643,0))</f>
        <v>#N/A</v>
      </c>
      <c r="N344" s="19">
        <f>INDEX(Table7[Date_of_transaction],MATCH(Table6[[#This Row],[Account Number]],Table7[Account Number],0))</f>
        <v>44381</v>
      </c>
      <c r="O344" s="1" t="str">
        <f>INDEX(Table7[Transaction type],MATCH(Table6[[#This Row],[Account Number]],Table7[Account Number],0))</f>
        <v>Online Payment</v>
      </c>
      <c r="P344" s="20" t="str">
        <f>INDEX(Table7[Transaction Medium],MATCH(Table6[[#This Row],[Account Number]],Table7[Account Number],0))</f>
        <v>Mobile</v>
      </c>
      <c r="Q344" s="20"/>
    </row>
    <row r="345" spans="1:17" x14ac:dyDescent="0.25">
      <c r="A345" s="1" t="s">
        <v>2859</v>
      </c>
      <c r="B345" s="2">
        <v>380223109</v>
      </c>
      <c r="C345" s="2" t="s">
        <v>203</v>
      </c>
      <c r="D345" s="4">
        <v>27539.25</v>
      </c>
      <c r="E345" s="1" t="s">
        <v>1094</v>
      </c>
      <c r="F345" s="1" t="s">
        <v>135</v>
      </c>
      <c r="G345" s="1" t="s">
        <v>2773</v>
      </c>
      <c r="H345" s="1" t="s">
        <v>2860</v>
      </c>
      <c r="I345" s="1">
        <v>226021.16184479999</v>
      </c>
      <c r="J345" s="1" t="s">
        <v>2861</v>
      </c>
      <c r="L345" s="1" t="str">
        <f>VLOOKUP(Table6[[#This Row],[Customer_id]],Table2[],5,FALSE)</f>
        <v>Current</v>
      </c>
      <c r="M345" s="1" t="e">
        <f>INDEX(Loan!D350:D644,MATCH(Table6[[#This Row],[Account Number]],Loan!B345:B644,0))</f>
        <v>#N/A</v>
      </c>
      <c r="N345" s="19">
        <f>INDEX(Table7[Date_of_transaction],MATCH(Table6[[#This Row],[Account Number]],Table7[Account Number],0))</f>
        <v>44345</v>
      </c>
      <c r="O345" s="1" t="str">
        <f>INDEX(Table7[Transaction type],MATCH(Table6[[#This Row],[Account Number]],Table7[Account Number],0))</f>
        <v>Money Transfer</v>
      </c>
      <c r="P345" s="20" t="str">
        <f>INDEX(Table7[Transaction Medium],MATCH(Table6[[#This Row],[Account Number]],Table7[Account Number],0))</f>
        <v>Mobile</v>
      </c>
      <c r="Q345" s="20"/>
    </row>
    <row r="346" spans="1:17" x14ac:dyDescent="0.25">
      <c r="A346" s="1" t="s">
        <v>8776</v>
      </c>
      <c r="B346" s="2">
        <v>382079662</v>
      </c>
      <c r="C346" s="2" t="s">
        <v>217</v>
      </c>
      <c r="D346" s="4">
        <v>38496.75</v>
      </c>
      <c r="E346" s="1" t="s">
        <v>12</v>
      </c>
      <c r="F346" s="1" t="s">
        <v>654</v>
      </c>
      <c r="G346" s="1" t="s">
        <v>3820</v>
      </c>
      <c r="H346" s="1" t="s">
        <v>8777</v>
      </c>
      <c r="I346" s="1">
        <v>271856.95358976</v>
      </c>
      <c r="J346" s="1" t="s">
        <v>8778</v>
      </c>
      <c r="L346" s="1" t="str">
        <f>VLOOKUP(Table6[[#This Row],[Customer_id]],Table2[],5,FALSE)</f>
        <v>Domiciliary</v>
      </c>
      <c r="M346" s="1" t="e">
        <f>INDEX(Loan!D351:D645,MATCH(Table6[[#This Row],[Account Number]],Loan!B346:B645,0))</f>
        <v>#N/A</v>
      </c>
      <c r="N346" s="19">
        <f>INDEX(Table7[Date_of_transaction],MATCH(Table6[[#This Row],[Account Number]],Table7[Account Number],0))</f>
        <v>44253</v>
      </c>
      <c r="O346" s="1" t="str">
        <f>INDEX(Table7[Transaction type],MATCH(Table6[[#This Row],[Account Number]],Table7[Account Number],0))</f>
        <v>Money Deposit</v>
      </c>
      <c r="P346" s="20" t="str">
        <f>INDEX(Table7[Transaction Medium],MATCH(Table6[[#This Row],[Account Number]],Table7[Account Number],0))</f>
        <v>Bank</v>
      </c>
      <c r="Q346" s="20"/>
    </row>
    <row r="347" spans="1:17" x14ac:dyDescent="0.25">
      <c r="A347" s="1" t="s">
        <v>6773</v>
      </c>
      <c r="B347" s="2">
        <v>243587919</v>
      </c>
      <c r="C347" s="2" t="s">
        <v>250</v>
      </c>
      <c r="D347" s="4">
        <v>18042.75</v>
      </c>
      <c r="E347" s="1" t="s">
        <v>12</v>
      </c>
      <c r="F347" s="1" t="s">
        <v>399</v>
      </c>
      <c r="G347" s="1" t="s">
        <v>4099</v>
      </c>
      <c r="H347" s="1" t="s">
        <v>6774</v>
      </c>
      <c r="I347" s="1">
        <v>12284.5043412</v>
      </c>
      <c r="J347" s="1" t="s">
        <v>6775</v>
      </c>
      <c r="L347" s="1" t="str">
        <f>VLOOKUP(Table6[[#This Row],[Customer_id]],Table2[],5,FALSE)</f>
        <v>Domiciliary</v>
      </c>
      <c r="M347" s="1" t="e">
        <f>INDEX(Loan!D352:D646,MATCH(Table6[[#This Row],[Account Number]],Loan!B347:B646,0))</f>
        <v>#N/A</v>
      </c>
      <c r="N347" s="19">
        <f>INDEX(Table7[Date_of_transaction],MATCH(Table6[[#This Row],[Account Number]],Table7[Account Number],0))</f>
        <v>44629</v>
      </c>
      <c r="O347" s="1" t="str">
        <f>INDEX(Table7[Transaction type],MATCH(Table6[[#This Row],[Account Number]],Table7[Account Number],0))</f>
        <v>Money Deposit</v>
      </c>
      <c r="P347" s="20" t="str">
        <f>INDEX(Table7[Transaction Medium],MATCH(Table6[[#This Row],[Account Number]],Table7[Account Number],0))</f>
        <v>Bank</v>
      </c>
      <c r="Q347" s="20"/>
    </row>
    <row r="348" spans="1:17" x14ac:dyDescent="0.25">
      <c r="A348" s="1" t="s">
        <v>1603</v>
      </c>
      <c r="B348" s="2">
        <v>363199695</v>
      </c>
      <c r="C348" s="2" t="s">
        <v>67</v>
      </c>
      <c r="D348" s="4">
        <v>23156.25</v>
      </c>
      <c r="E348" s="1" t="s">
        <v>1094</v>
      </c>
      <c r="F348" s="1" t="s">
        <v>404</v>
      </c>
      <c r="G348" s="1" t="s">
        <v>14</v>
      </c>
      <c r="H348" s="1" t="s">
        <v>1604</v>
      </c>
      <c r="I348" s="1">
        <v>54707.779160159997</v>
      </c>
      <c r="J348" s="1" t="s">
        <v>1605</v>
      </c>
      <c r="L348" s="1" t="str">
        <f>VLOOKUP(Table6[[#This Row],[Customer_id]],Table2[],5,FALSE)</f>
        <v>Fixed Deposit</v>
      </c>
      <c r="M348" s="1" t="e">
        <f>INDEX(Loan!D353:D647,MATCH(Table6[[#This Row],[Account Number]],Loan!B348:B647,0))</f>
        <v>#N/A</v>
      </c>
      <c r="N348" s="19">
        <f>INDEX(Table7[Date_of_transaction],MATCH(Table6[[#This Row],[Account Number]],Table7[Account Number],0))</f>
        <v>44371</v>
      </c>
      <c r="O348" s="1" t="str">
        <f>INDEX(Table7[Transaction type],MATCH(Table6[[#This Row],[Account Number]],Table7[Account Number],0))</f>
        <v>Money Deposit</v>
      </c>
      <c r="P348" s="20" t="str">
        <f>INDEX(Table7[Transaction Medium],MATCH(Table6[[#This Row],[Account Number]],Table7[Account Number],0))</f>
        <v>Bank</v>
      </c>
      <c r="Q348" s="20"/>
    </row>
    <row r="349" spans="1:17" x14ac:dyDescent="0.25">
      <c r="A349" s="1" t="s">
        <v>8194</v>
      </c>
      <c r="B349" s="2">
        <v>782587147</v>
      </c>
      <c r="C349" s="2" t="s">
        <v>134</v>
      </c>
      <c r="D349" s="4">
        <v>37401</v>
      </c>
      <c r="E349" s="1" t="s">
        <v>12</v>
      </c>
      <c r="F349" s="1" t="s">
        <v>1000</v>
      </c>
      <c r="G349" s="1" t="s">
        <v>3331</v>
      </c>
      <c r="H349" s="1" t="s">
        <v>8195</v>
      </c>
      <c r="I349" s="1">
        <v>287822.37018149998</v>
      </c>
      <c r="J349" s="1" t="s">
        <v>455</v>
      </c>
      <c r="L349" s="1" t="str">
        <f>VLOOKUP(Table6[[#This Row],[Customer_id]],Table2[],5,FALSE)</f>
        <v>Fixed Deposit</v>
      </c>
      <c r="M349" s="1" t="e">
        <f>INDEX(Loan!D354:D648,MATCH(Table6[[#This Row],[Account Number]],Loan!B349:B648,0))</f>
        <v>#N/A</v>
      </c>
      <c r="N349" s="19">
        <f>INDEX(Table7[Date_of_transaction],MATCH(Table6[[#This Row],[Account Number]],Table7[Account Number],0))</f>
        <v>44374</v>
      </c>
      <c r="O349" s="1" t="str">
        <f>INDEX(Table7[Transaction type],MATCH(Table6[[#This Row],[Account Number]],Table7[Account Number],0))</f>
        <v>Cash Withdrawal</v>
      </c>
      <c r="P349" s="20" t="str">
        <f>INDEX(Table7[Transaction Medium],MATCH(Table6[[#This Row],[Account Number]],Table7[Account Number],0))</f>
        <v>POS</v>
      </c>
      <c r="Q349" s="20"/>
    </row>
    <row r="350" spans="1:17" x14ac:dyDescent="0.25">
      <c r="A350" s="1" t="s">
        <v>2295</v>
      </c>
      <c r="B350" s="2">
        <v>380361195</v>
      </c>
      <c r="C350" s="2" t="s">
        <v>143</v>
      </c>
      <c r="D350" s="4">
        <v>34479</v>
      </c>
      <c r="E350" s="1" t="s">
        <v>1094</v>
      </c>
      <c r="F350" s="1" t="s">
        <v>78</v>
      </c>
      <c r="G350" s="1" t="s">
        <v>1964</v>
      </c>
      <c r="H350" s="1" t="s">
        <v>2296</v>
      </c>
      <c r="I350" s="1">
        <v>240797.0033214</v>
      </c>
      <c r="J350" s="1" t="s">
        <v>2297</v>
      </c>
      <c r="L350" s="1" t="str">
        <f>VLOOKUP(Table6[[#This Row],[Customer_id]],Table2[],5,FALSE)</f>
        <v>Joint</v>
      </c>
      <c r="M350" s="1" t="e">
        <f>INDEX(Loan!D355:D649,MATCH(Table6[[#This Row],[Account Number]],Loan!B350:B649,0))</f>
        <v>#N/A</v>
      </c>
      <c r="N350" s="19">
        <f>INDEX(Table7[Date_of_transaction],MATCH(Table6[[#This Row],[Account Number]],Table7[Account Number],0))</f>
        <v>44538</v>
      </c>
      <c r="O350" s="1" t="str">
        <f>INDEX(Table7[Transaction type],MATCH(Table6[[#This Row],[Account Number]],Table7[Account Number],0))</f>
        <v>Online Payment</v>
      </c>
      <c r="P350" s="20" t="str">
        <f>INDEX(Table7[Transaction Medium],MATCH(Table6[[#This Row],[Account Number]],Table7[Account Number],0))</f>
        <v>Internet Banking</v>
      </c>
      <c r="Q350" s="20"/>
    </row>
    <row r="351" spans="1:17" x14ac:dyDescent="0.25">
      <c r="A351" s="1" t="s">
        <v>4976</v>
      </c>
      <c r="B351" s="2">
        <v>573861892</v>
      </c>
      <c r="C351" s="2" t="s">
        <v>365</v>
      </c>
      <c r="D351" s="4">
        <v>37035.75</v>
      </c>
      <c r="E351" s="1" t="s">
        <v>1094</v>
      </c>
      <c r="F351" s="1" t="s">
        <v>264</v>
      </c>
      <c r="G351" s="1" t="s">
        <v>4105</v>
      </c>
      <c r="H351" s="1" t="s">
        <v>4977</v>
      </c>
      <c r="I351" s="1">
        <v>1021790.10498048</v>
      </c>
      <c r="J351" s="1" t="s">
        <v>4978</v>
      </c>
      <c r="L351" s="1" t="str">
        <f>VLOOKUP(Table6[[#This Row],[Customer_id]],Table2[],5,FALSE)</f>
        <v>Corporate</v>
      </c>
      <c r="M351" s="1" t="e">
        <f>INDEX(Loan!D356:D650,MATCH(Table6[[#This Row],[Account Number]],Loan!B351:B650,0))</f>
        <v>#N/A</v>
      </c>
      <c r="N351" s="19">
        <f>INDEX(Table7[Date_of_transaction],MATCH(Table6[[#This Row],[Account Number]],Table7[Account Number],0))</f>
        <v>44214</v>
      </c>
      <c r="O351" s="1" t="str">
        <f>INDEX(Table7[Transaction type],MATCH(Table6[[#This Row],[Account Number]],Table7[Account Number],0))</f>
        <v>Cash Withdrawal</v>
      </c>
      <c r="P351" s="20" t="str">
        <f>INDEX(Table7[Transaction Medium],MATCH(Table6[[#This Row],[Account Number]],Table7[Account Number],0))</f>
        <v>POS</v>
      </c>
      <c r="Q351" s="20"/>
    </row>
    <row r="352" spans="1:17" x14ac:dyDescent="0.25">
      <c r="A352" s="1" t="s">
        <v>1694</v>
      </c>
      <c r="B352" s="2">
        <v>663494133</v>
      </c>
      <c r="C352" s="2" t="s">
        <v>18</v>
      </c>
      <c r="D352" s="4">
        <v>33018</v>
      </c>
      <c r="E352" s="1" t="s">
        <v>1094</v>
      </c>
      <c r="F352" s="1" t="s">
        <v>1695</v>
      </c>
      <c r="G352" s="1" t="s">
        <v>14</v>
      </c>
      <c r="H352" s="1" t="s">
        <v>1696</v>
      </c>
      <c r="I352" s="1">
        <v>116287.71305088</v>
      </c>
      <c r="J352" s="1" t="s">
        <v>1697</v>
      </c>
      <c r="L352" s="1" t="str">
        <f>VLOOKUP(Table6[[#This Row],[Customer_id]],Table2[],5,FALSE)</f>
        <v>Domiciliary</v>
      </c>
      <c r="M352" s="1" t="e">
        <f>INDEX(Loan!D357:D651,MATCH(Table6[[#This Row],[Account Number]],Loan!B352:B651,0))</f>
        <v>#N/A</v>
      </c>
      <c r="N352" s="19">
        <f>INDEX(Table7[Date_of_transaction],MATCH(Table6[[#This Row],[Account Number]],Table7[Account Number],0))</f>
        <v>44457</v>
      </c>
      <c r="O352" s="1" t="str">
        <f>INDEX(Table7[Transaction type],MATCH(Table6[[#This Row],[Account Number]],Table7[Account Number],0))</f>
        <v>Cash Withdrawal</v>
      </c>
      <c r="P352" s="20" t="str">
        <f>INDEX(Table7[Transaction Medium],MATCH(Table6[[#This Row],[Account Number]],Table7[Account Number],0))</f>
        <v>POS</v>
      </c>
      <c r="Q352" s="20"/>
    </row>
    <row r="353" spans="1:17" x14ac:dyDescent="0.25">
      <c r="A353" s="1" t="s">
        <v>5905</v>
      </c>
      <c r="B353" s="2">
        <v>158700396</v>
      </c>
      <c r="C353" s="2" t="s">
        <v>82</v>
      </c>
      <c r="D353" s="4">
        <v>16947</v>
      </c>
      <c r="E353" s="1" t="s">
        <v>12</v>
      </c>
      <c r="F353" s="1" t="s">
        <v>264</v>
      </c>
      <c r="G353" s="1" t="s">
        <v>4105</v>
      </c>
      <c r="H353" s="1" t="s">
        <v>5906</v>
      </c>
      <c r="I353" s="1">
        <v>35900.794185600003</v>
      </c>
      <c r="J353" s="1" t="s">
        <v>5907</v>
      </c>
      <c r="L353" s="1" t="str">
        <f>VLOOKUP(Table6[[#This Row],[Customer_id]],Table2[],5,FALSE)</f>
        <v>Corporate</v>
      </c>
      <c r="M353" s="1" t="e">
        <f>INDEX(Loan!D358:D652,MATCH(Table6[[#This Row],[Account Number]],Loan!B353:B652,0))</f>
        <v>#N/A</v>
      </c>
      <c r="N353" s="19">
        <f>INDEX(Table7[Date_of_transaction],MATCH(Table6[[#This Row],[Account Number]],Table7[Account Number],0))</f>
        <v>44533</v>
      </c>
      <c r="O353" s="1" t="str">
        <f>INDEX(Table7[Transaction type],MATCH(Table6[[#This Row],[Account Number]],Table7[Account Number],0))</f>
        <v>Money Transfer</v>
      </c>
      <c r="P353" s="20" t="str">
        <f>INDEX(Table7[Transaction Medium],MATCH(Table6[[#This Row],[Account Number]],Table7[Account Number],0))</f>
        <v>Mobile</v>
      </c>
      <c r="Q353" s="20"/>
    </row>
    <row r="354" spans="1:17" x14ac:dyDescent="0.25">
      <c r="A354" s="1" t="s">
        <v>2899</v>
      </c>
      <c r="B354" s="2">
        <v>315387508</v>
      </c>
      <c r="C354" s="2" t="s">
        <v>129</v>
      </c>
      <c r="D354" s="4">
        <v>15120.75</v>
      </c>
      <c r="E354" s="1" t="s">
        <v>1094</v>
      </c>
      <c r="F354" s="1" t="s">
        <v>483</v>
      </c>
      <c r="G354" s="1" t="s">
        <v>2773</v>
      </c>
      <c r="H354" s="1" t="s">
        <v>2900</v>
      </c>
      <c r="I354" s="1">
        <v>798554.41469999996</v>
      </c>
      <c r="J354" s="1" t="s">
        <v>2901</v>
      </c>
      <c r="L354" s="1" t="str">
        <f>VLOOKUP(Table6[[#This Row],[Customer_id]],Table2[],5,FALSE)</f>
        <v>Domiciliary</v>
      </c>
      <c r="M354" s="1" t="e">
        <f>INDEX(Loan!D359:D653,MATCH(Table6[[#This Row],[Account Number]],Loan!B354:B653,0))</f>
        <v>#N/A</v>
      </c>
      <c r="N354" s="19">
        <f>INDEX(Table7[Date_of_transaction],MATCH(Table6[[#This Row],[Account Number]],Table7[Account Number],0))</f>
        <v>44442</v>
      </c>
      <c r="O354" s="1" t="str">
        <f>INDEX(Table7[Transaction type],MATCH(Table6[[#This Row],[Account Number]],Table7[Account Number],0))</f>
        <v>Checks</v>
      </c>
      <c r="P354" s="20" t="str">
        <f>INDEX(Table7[Transaction Medium],MATCH(Table6[[#This Row],[Account Number]],Table7[Account Number],0))</f>
        <v>Informal Services</v>
      </c>
      <c r="Q354" s="20"/>
    </row>
    <row r="355" spans="1:17" x14ac:dyDescent="0.25">
      <c r="A355" s="1" t="s">
        <v>6056</v>
      </c>
      <c r="B355" s="2">
        <v>569079122</v>
      </c>
      <c r="C355" s="2" t="s">
        <v>82</v>
      </c>
      <c r="D355" s="4">
        <v>16947</v>
      </c>
      <c r="E355" s="1" t="s">
        <v>12</v>
      </c>
      <c r="F355" s="1" t="s">
        <v>176</v>
      </c>
      <c r="G355" s="1" t="s">
        <v>4148</v>
      </c>
      <c r="H355" s="1" t="s">
        <v>6057</v>
      </c>
      <c r="I355" s="1">
        <v>97011.305496000001</v>
      </c>
      <c r="J355" s="1" t="s">
        <v>6058</v>
      </c>
      <c r="L355" s="1" t="str">
        <f>VLOOKUP(Table6[[#This Row],[Customer_id]],Table2[],5,FALSE)</f>
        <v>Current</v>
      </c>
      <c r="M355" s="1" t="e">
        <f>INDEX(Loan!D360:D654,MATCH(Table6[[#This Row],[Account Number]],Loan!B355:B654,0))</f>
        <v>#N/A</v>
      </c>
      <c r="N355" s="19">
        <f>INDEX(Table7[Date_of_transaction],MATCH(Table6[[#This Row],[Account Number]],Table7[Account Number],0))</f>
        <v>44658</v>
      </c>
      <c r="O355" s="1" t="str">
        <f>INDEX(Table7[Transaction type],MATCH(Table6[[#This Row],[Account Number]],Table7[Account Number],0))</f>
        <v>Money Transfer</v>
      </c>
      <c r="P355" s="20" t="str">
        <f>INDEX(Table7[Transaction Medium],MATCH(Table6[[#This Row],[Account Number]],Table7[Account Number],0))</f>
        <v>Bank</v>
      </c>
      <c r="Q355" s="20"/>
    </row>
    <row r="356" spans="1:17" x14ac:dyDescent="0.25">
      <c r="A356" s="1" t="s">
        <v>6847</v>
      </c>
      <c r="B356" s="2">
        <v>410094830</v>
      </c>
      <c r="C356" s="2" t="s">
        <v>212</v>
      </c>
      <c r="D356" s="4">
        <v>24252</v>
      </c>
      <c r="E356" s="1" t="s">
        <v>12</v>
      </c>
      <c r="F356" s="1" t="s">
        <v>1426</v>
      </c>
      <c r="G356" s="1" t="s">
        <v>4105</v>
      </c>
      <c r="H356" s="1" t="s">
        <v>6848</v>
      </c>
      <c r="I356" s="1">
        <v>366557.48715599999</v>
      </c>
      <c r="J356" s="1" t="s">
        <v>6849</v>
      </c>
      <c r="L356" s="1" t="str">
        <f>VLOOKUP(Table6[[#This Row],[Customer_id]],Table2[],5,FALSE)</f>
        <v>Joint</v>
      </c>
      <c r="M356" s="1" t="e">
        <f>INDEX(Loan!D361:D655,MATCH(Table6[[#This Row],[Account Number]],Loan!B356:B655,0))</f>
        <v>#N/A</v>
      </c>
      <c r="N356" s="19">
        <f>INDEX(Table7[Date_of_transaction],MATCH(Table6[[#This Row],[Account Number]],Table7[Account Number],0))</f>
        <v>44533</v>
      </c>
      <c r="O356" s="1" t="str">
        <f>INDEX(Table7[Transaction type],MATCH(Table6[[#This Row],[Account Number]],Table7[Account Number],0))</f>
        <v>Money Transfer</v>
      </c>
      <c r="P356" s="20" t="str">
        <f>INDEX(Table7[Transaction Medium],MATCH(Table6[[#This Row],[Account Number]],Table7[Account Number],0))</f>
        <v>Mobile</v>
      </c>
      <c r="Q356" s="20"/>
    </row>
    <row r="357" spans="1:17" x14ac:dyDescent="0.25">
      <c r="A357" s="1" t="s">
        <v>3112</v>
      </c>
      <c r="B357" s="2">
        <v>900885875</v>
      </c>
      <c r="C357" s="2" t="s">
        <v>92</v>
      </c>
      <c r="D357" s="4">
        <v>29000.25</v>
      </c>
      <c r="E357" s="1" t="s">
        <v>1094</v>
      </c>
      <c r="F357" s="1" t="s">
        <v>2201</v>
      </c>
      <c r="G357" s="1" t="s">
        <v>3058</v>
      </c>
      <c r="H357" s="1" t="s">
        <v>3113</v>
      </c>
      <c r="I357" s="1">
        <v>389467.50983280002</v>
      </c>
      <c r="J357" s="1" t="s">
        <v>3114</v>
      </c>
      <c r="L357" s="1" t="str">
        <f>VLOOKUP(Table6[[#This Row],[Customer_id]],Table2[],5,FALSE)</f>
        <v>Current</v>
      </c>
      <c r="M357" s="1" t="e">
        <f>INDEX(Loan!D362:D656,MATCH(Table6[[#This Row],[Account Number]],Loan!B357:B656,0))</f>
        <v>#N/A</v>
      </c>
      <c r="N357" s="19">
        <f>INDEX(Table7[Date_of_transaction],MATCH(Table6[[#This Row],[Account Number]],Table7[Account Number],0))</f>
        <v>44626</v>
      </c>
      <c r="O357" s="1" t="str">
        <f>INDEX(Table7[Transaction type],MATCH(Table6[[#This Row],[Account Number]],Table7[Account Number],0))</f>
        <v>Money Deposit</v>
      </c>
      <c r="P357" s="20" t="str">
        <f>INDEX(Table7[Transaction Medium],MATCH(Table6[[#This Row],[Account Number]],Table7[Account Number],0))</f>
        <v>Bank</v>
      </c>
      <c r="Q357" s="20"/>
    </row>
    <row r="358" spans="1:17" x14ac:dyDescent="0.25">
      <c r="A358" s="1" t="s">
        <v>2670</v>
      </c>
      <c r="B358" s="2">
        <v>586624757</v>
      </c>
      <c r="C358" s="2" t="s">
        <v>114</v>
      </c>
      <c r="D358" s="4">
        <v>20599.5</v>
      </c>
      <c r="E358" s="1" t="s">
        <v>12</v>
      </c>
      <c r="F358" s="1" t="s">
        <v>381</v>
      </c>
      <c r="G358" s="1" t="s">
        <v>1964</v>
      </c>
      <c r="H358" s="1" t="s">
        <v>2671</v>
      </c>
      <c r="I358" s="1">
        <v>109893.30748704</v>
      </c>
      <c r="J358" s="1" t="s">
        <v>2672</v>
      </c>
      <c r="L358" s="1" t="str">
        <f>VLOOKUP(Table6[[#This Row],[Customer_id]],Table2[],5,FALSE)</f>
        <v>Current</v>
      </c>
      <c r="M358" s="1" t="e">
        <f>INDEX(Loan!D363:D657,MATCH(Table6[[#This Row],[Account Number]],Loan!B358:B657,0))</f>
        <v>#N/A</v>
      </c>
      <c r="N358" s="19">
        <f>INDEX(Table7[Date_of_transaction],MATCH(Table6[[#This Row],[Account Number]],Table7[Account Number],0))</f>
        <v>44536</v>
      </c>
      <c r="O358" s="1" t="str">
        <f>INDEX(Table7[Transaction type],MATCH(Table6[[#This Row],[Account Number]],Table7[Account Number],0))</f>
        <v>Money Transfer</v>
      </c>
      <c r="P358" s="20" t="str">
        <f>INDEX(Table7[Transaction Medium],MATCH(Table6[[#This Row],[Account Number]],Table7[Account Number],0))</f>
        <v>Mobile</v>
      </c>
      <c r="Q358" s="20"/>
    </row>
    <row r="359" spans="1:17" x14ac:dyDescent="0.25">
      <c r="A359" s="1" t="s">
        <v>7241</v>
      </c>
      <c r="B359" s="2">
        <v>969849461</v>
      </c>
      <c r="C359" s="2" t="s">
        <v>180</v>
      </c>
      <c r="D359" s="4">
        <v>35940</v>
      </c>
      <c r="E359" s="1" t="s">
        <v>12</v>
      </c>
      <c r="F359" s="1" t="s">
        <v>399</v>
      </c>
      <c r="G359" s="1" t="s">
        <v>4058</v>
      </c>
      <c r="H359" s="1" t="s">
        <v>7242</v>
      </c>
      <c r="I359" s="1">
        <v>181568.00429459999</v>
      </c>
      <c r="J359" s="1" t="s">
        <v>7243</v>
      </c>
      <c r="L359" s="1" t="str">
        <f>VLOOKUP(Table6[[#This Row],[Customer_id]],Table2[],5,FALSE)</f>
        <v>Savings</v>
      </c>
      <c r="M359" s="1" t="e">
        <f>INDEX(Loan!D364:D658,MATCH(Table6[[#This Row],[Account Number]],Loan!B359:B658,0))</f>
        <v>#N/A</v>
      </c>
      <c r="N359" s="19">
        <f>INDEX(Table7[Date_of_transaction],MATCH(Table6[[#This Row],[Account Number]],Table7[Account Number],0))</f>
        <v>44254</v>
      </c>
      <c r="O359" s="1" t="str">
        <f>INDEX(Table7[Transaction type],MATCH(Table6[[#This Row],[Account Number]],Table7[Account Number],0))</f>
        <v>Money Deposit</v>
      </c>
      <c r="P359" s="20" t="str">
        <f>INDEX(Table7[Transaction Medium],MATCH(Table6[[#This Row],[Account Number]],Table7[Account Number],0))</f>
        <v>Bank</v>
      </c>
      <c r="Q359" s="20"/>
    </row>
    <row r="360" spans="1:17" x14ac:dyDescent="0.25">
      <c r="A360" s="1" t="s">
        <v>1606</v>
      </c>
      <c r="B360" s="2">
        <v>983753016</v>
      </c>
      <c r="C360" s="2" t="s">
        <v>518</v>
      </c>
      <c r="D360" s="4">
        <v>35574.75</v>
      </c>
      <c r="E360" s="1" t="s">
        <v>1094</v>
      </c>
      <c r="F360" s="1" t="s">
        <v>290</v>
      </c>
      <c r="G360" s="1" t="s">
        <v>14</v>
      </c>
      <c r="H360" s="1" t="s">
        <v>1607</v>
      </c>
      <c r="I360" s="1">
        <v>93055.008530399995</v>
      </c>
      <c r="J360" s="1" t="s">
        <v>1608</v>
      </c>
      <c r="L360" s="1" t="str">
        <f>VLOOKUP(Table6[[#This Row],[Customer_id]],Table2[],5,FALSE)</f>
        <v>Savings</v>
      </c>
      <c r="M360" s="1" t="e">
        <f>INDEX(Loan!D365:D659,MATCH(Table6[[#This Row],[Account Number]],Loan!B360:B659,0))</f>
        <v>#N/A</v>
      </c>
      <c r="N360" s="19">
        <f>INDEX(Table7[Date_of_transaction],MATCH(Table6[[#This Row],[Account Number]],Table7[Account Number],0))</f>
        <v>44582</v>
      </c>
      <c r="O360" s="1" t="str">
        <f>INDEX(Table7[Transaction type],MATCH(Table6[[#This Row],[Account Number]],Table7[Account Number],0))</f>
        <v>Money Transfer</v>
      </c>
      <c r="P360" s="20" t="str">
        <f>INDEX(Table7[Transaction Medium],MATCH(Table6[[#This Row],[Account Number]],Table7[Account Number],0))</f>
        <v>Internet Banking</v>
      </c>
      <c r="Q360" s="20"/>
    </row>
    <row r="361" spans="1:17" x14ac:dyDescent="0.25">
      <c r="A361" s="1" t="s">
        <v>8140</v>
      </c>
      <c r="B361" s="2">
        <v>313980008</v>
      </c>
      <c r="C361" s="2" t="s">
        <v>180</v>
      </c>
      <c r="D361" s="4">
        <v>35940</v>
      </c>
      <c r="E361" s="1" t="s">
        <v>12</v>
      </c>
      <c r="F361" s="1" t="s">
        <v>1197</v>
      </c>
      <c r="G361" s="1" t="s">
        <v>3331</v>
      </c>
      <c r="H361" s="1" t="s">
        <v>8141</v>
      </c>
      <c r="I361" s="1">
        <v>24784.665937919999</v>
      </c>
      <c r="J361" s="1" t="s">
        <v>8142</v>
      </c>
      <c r="L361" s="1" t="str">
        <f>VLOOKUP(Table6[[#This Row],[Customer_id]],Table2[],5,FALSE)</f>
        <v>Domiciliary</v>
      </c>
      <c r="M361" s="1" t="e">
        <f>INDEX(Loan!D366:D660,MATCH(Table6[[#This Row],[Account Number]],Loan!B361:B660,0))</f>
        <v>#N/A</v>
      </c>
      <c r="N361" s="19">
        <f>INDEX(Table7[Date_of_transaction],MATCH(Table6[[#This Row],[Account Number]],Table7[Account Number],0))</f>
        <v>44579</v>
      </c>
      <c r="O361" s="1" t="str">
        <f>INDEX(Table7[Transaction type],MATCH(Table6[[#This Row],[Account Number]],Table7[Account Number],0))</f>
        <v>Money Deposit</v>
      </c>
      <c r="P361" s="20" t="str">
        <f>INDEX(Table7[Transaction Medium],MATCH(Table6[[#This Row],[Account Number]],Table7[Account Number],0))</f>
        <v>Bank</v>
      </c>
      <c r="Q361" s="20"/>
    </row>
    <row r="362" spans="1:17" x14ac:dyDescent="0.25">
      <c r="A362" s="1" t="s">
        <v>3469</v>
      </c>
      <c r="B362" s="2">
        <v>90580934</v>
      </c>
      <c r="C362" s="2" t="s">
        <v>281</v>
      </c>
      <c r="D362" s="4">
        <v>21695.25</v>
      </c>
      <c r="E362" s="1" t="s">
        <v>1094</v>
      </c>
      <c r="F362" s="1" t="s">
        <v>750</v>
      </c>
      <c r="G362" s="1" t="s">
        <v>3331</v>
      </c>
      <c r="H362" s="1" t="s">
        <v>3470</v>
      </c>
      <c r="I362" s="1">
        <v>622404.84354048001</v>
      </c>
      <c r="J362" s="1" t="s">
        <v>3471</v>
      </c>
      <c r="L362" s="1" t="str">
        <f>VLOOKUP(Table6[[#This Row],[Customer_id]],Table2[],5,FALSE)</f>
        <v>Savings</v>
      </c>
      <c r="M362" s="1" t="e">
        <f>INDEX(Loan!D367:D661,MATCH(Table6[[#This Row],[Account Number]],Loan!B362:B661,0))</f>
        <v>#N/A</v>
      </c>
      <c r="N362" s="19">
        <f>INDEX(Table7[Date_of_transaction],MATCH(Table6[[#This Row],[Account Number]],Table7[Account Number],0))</f>
        <v>44417</v>
      </c>
      <c r="O362" s="1" t="str">
        <f>INDEX(Table7[Transaction type],MATCH(Table6[[#This Row],[Account Number]],Table7[Account Number],0))</f>
        <v>Cash Withdrawal</v>
      </c>
      <c r="P362" s="20" t="str">
        <f>INDEX(Table7[Transaction Medium],MATCH(Table6[[#This Row],[Account Number]],Table7[Account Number],0))</f>
        <v>ATM</v>
      </c>
      <c r="Q362" s="20"/>
    </row>
    <row r="363" spans="1:17" x14ac:dyDescent="0.25">
      <c r="A363" s="1" t="s">
        <v>6186</v>
      </c>
      <c r="B363" s="2">
        <v>580242247</v>
      </c>
      <c r="C363" s="2" t="s">
        <v>33</v>
      </c>
      <c r="D363" s="4">
        <v>13659.75</v>
      </c>
      <c r="E363" s="1" t="s">
        <v>12</v>
      </c>
      <c r="F363" s="1" t="s">
        <v>1610</v>
      </c>
      <c r="G363" s="1" t="s">
        <v>4054</v>
      </c>
      <c r="H363" s="1" t="s">
        <v>6187</v>
      </c>
      <c r="I363" s="1">
        <v>185976.60389999999</v>
      </c>
      <c r="J363" s="1" t="s">
        <v>6188</v>
      </c>
      <c r="L363" s="1" t="str">
        <f>VLOOKUP(Table6[[#This Row],[Customer_id]],Table2[],5,FALSE)</f>
        <v>Savings</v>
      </c>
      <c r="M363" s="1" t="e">
        <f>INDEX(Loan!D368:D662,MATCH(Table6[[#This Row],[Account Number]],Loan!B363:B662,0))</f>
        <v>#N/A</v>
      </c>
      <c r="N363" s="19">
        <f>INDEX(Table7[Date_of_transaction],MATCH(Table6[[#This Row],[Account Number]],Table7[Account Number],0))</f>
        <v>44352</v>
      </c>
      <c r="O363" s="1" t="str">
        <f>INDEX(Table7[Transaction type],MATCH(Table6[[#This Row],[Account Number]],Table7[Account Number],0))</f>
        <v>Money Deposit</v>
      </c>
      <c r="P363" s="20" t="str">
        <f>INDEX(Table7[Transaction Medium],MATCH(Table6[[#This Row],[Account Number]],Table7[Account Number],0))</f>
        <v>Bank</v>
      </c>
      <c r="Q363" s="20"/>
    </row>
    <row r="364" spans="1:17" x14ac:dyDescent="0.25">
      <c r="A364" s="1" t="s">
        <v>2730</v>
      </c>
      <c r="B364" s="2">
        <v>131637976</v>
      </c>
      <c r="C364" s="2" t="s">
        <v>72</v>
      </c>
      <c r="D364" s="4">
        <v>34844.25</v>
      </c>
      <c r="E364" s="1" t="s">
        <v>12</v>
      </c>
      <c r="F364" s="1" t="s">
        <v>246</v>
      </c>
      <c r="G364" s="1" t="s">
        <v>1964</v>
      </c>
      <c r="H364" s="1" t="s">
        <v>2731</v>
      </c>
      <c r="I364" s="1">
        <v>112199.00563872</v>
      </c>
      <c r="J364" s="1" t="s">
        <v>2732</v>
      </c>
      <c r="L364" s="1" t="str">
        <f>VLOOKUP(Table6[[#This Row],[Customer_id]],Table2[],5,FALSE)</f>
        <v>Current</v>
      </c>
      <c r="M364" s="1" t="e">
        <f>INDEX(Loan!D369:D663,MATCH(Table6[[#This Row],[Account Number]],Loan!B364:B663,0))</f>
        <v>#N/A</v>
      </c>
      <c r="N364" s="19">
        <f>INDEX(Table7[Date_of_transaction],MATCH(Table6[[#This Row],[Account Number]],Table7[Account Number],0))</f>
        <v>44557</v>
      </c>
      <c r="O364" s="1" t="str">
        <f>INDEX(Table7[Transaction type],MATCH(Table6[[#This Row],[Account Number]],Table7[Account Number],0))</f>
        <v>Money Deposit</v>
      </c>
      <c r="P364" s="20" t="str">
        <f>INDEX(Table7[Transaction Medium],MATCH(Table6[[#This Row],[Account Number]],Table7[Account Number],0))</f>
        <v>Bank</v>
      </c>
      <c r="Q364" s="20"/>
    </row>
    <row r="365" spans="1:17" x14ac:dyDescent="0.25">
      <c r="A365" s="1" t="s">
        <v>4895</v>
      </c>
      <c r="B365" s="2">
        <v>10934082</v>
      </c>
      <c r="C365" s="2" t="s">
        <v>221</v>
      </c>
      <c r="D365" s="4">
        <v>33748.5</v>
      </c>
      <c r="E365" s="1" t="s">
        <v>1094</v>
      </c>
      <c r="F365" s="1" t="s">
        <v>1426</v>
      </c>
      <c r="G365" s="1" t="s">
        <v>4105</v>
      </c>
      <c r="H365" s="1" t="s">
        <v>4896</v>
      </c>
      <c r="I365" s="1">
        <v>56240.114788799998</v>
      </c>
      <c r="J365" s="1" t="s">
        <v>4897</v>
      </c>
      <c r="L365" s="1" t="str">
        <f>VLOOKUP(Table6[[#This Row],[Customer_id]],Table2[],5,FALSE)</f>
        <v>Domiciliary</v>
      </c>
      <c r="M365" s="1" t="e">
        <f>INDEX(Loan!D370:D664,MATCH(Table6[[#This Row],[Account Number]],Loan!B365:B664,0))</f>
        <v>#N/A</v>
      </c>
      <c r="N365" s="19">
        <f>INDEX(Table7[Date_of_transaction],MATCH(Table6[[#This Row],[Account Number]],Table7[Account Number],0))</f>
        <v>44505</v>
      </c>
      <c r="O365" s="1" t="str">
        <f>INDEX(Table7[Transaction type],MATCH(Table6[[#This Row],[Account Number]],Table7[Account Number],0))</f>
        <v>Online Payment</v>
      </c>
      <c r="P365" s="20" t="str">
        <f>INDEX(Table7[Transaction Medium],MATCH(Table6[[#This Row],[Account Number]],Table7[Account Number],0))</f>
        <v>Mobile</v>
      </c>
      <c r="Q365" s="20"/>
    </row>
    <row r="366" spans="1:17" x14ac:dyDescent="0.25">
      <c r="A366" s="1" t="s">
        <v>4424</v>
      </c>
      <c r="B366" s="2">
        <v>429929262</v>
      </c>
      <c r="C366" s="2" t="s">
        <v>335</v>
      </c>
      <c r="D366" s="4">
        <v>19869</v>
      </c>
      <c r="E366" s="1" t="s">
        <v>1094</v>
      </c>
      <c r="F366" s="1" t="s">
        <v>256</v>
      </c>
      <c r="G366" s="1" t="s">
        <v>4148</v>
      </c>
      <c r="H366" s="1" t="s">
        <v>4425</v>
      </c>
      <c r="I366" s="1">
        <v>70947.253927800004</v>
      </c>
      <c r="J366" s="1" t="s">
        <v>4426</v>
      </c>
      <c r="L366" s="1" t="str">
        <f>VLOOKUP(Table6[[#This Row],[Customer_id]],Table2[],5,FALSE)</f>
        <v>Corporate</v>
      </c>
      <c r="M366" s="1" t="e">
        <f>INDEX(Loan!D371:D665,MATCH(Table6[[#This Row],[Account Number]],Loan!B366:B665,0))</f>
        <v>#N/A</v>
      </c>
      <c r="N366" s="19">
        <f>INDEX(Table7[Date_of_transaction],MATCH(Table6[[#This Row],[Account Number]],Table7[Account Number],0))</f>
        <v>44374</v>
      </c>
      <c r="O366" s="1" t="str">
        <f>INDEX(Table7[Transaction type],MATCH(Table6[[#This Row],[Account Number]],Table7[Account Number],0))</f>
        <v>Cash Withdrawal</v>
      </c>
      <c r="P366" s="20" t="str">
        <f>INDEX(Table7[Transaction Medium],MATCH(Table6[[#This Row],[Account Number]],Table7[Account Number],0))</f>
        <v>ATM</v>
      </c>
      <c r="Q366" s="20"/>
    </row>
    <row r="367" spans="1:17" x14ac:dyDescent="0.25">
      <c r="A367" s="1" t="s">
        <v>9030</v>
      </c>
      <c r="B367" s="2">
        <v>188446916</v>
      </c>
      <c r="C367" s="2" t="s">
        <v>23</v>
      </c>
      <c r="D367" s="7">
        <v>39047.25</v>
      </c>
      <c r="E367" s="1" t="str">
        <f ca="1">CHOOSE(RANDBETWEEN(1, 2), "Male","Female")</f>
        <v>Male</v>
      </c>
      <c r="F367" s="1" t="str">
        <f ca="1">CHOOSE(RANDBETWEEN(1, 5), "Farmer","Tailor","Student","Professor","Welder")</f>
        <v>Tailor</v>
      </c>
      <c r="G367" s="1" t="str">
        <f ca="1">CHOOSE(RANDBETWEEN(1, 22), "Kano","Kwara","Imo","Lagos","Adamawa","Delta","Sokoto","Oyo","Osun","Abia","Cross River","Kaduna","Plateau","River","Abuja","Kogi","Edo","Anambra","Bayelsa","Benue","Ogun","Enugu")</f>
        <v>Adamawa</v>
      </c>
      <c r="H367" s="8" t="s">
        <v>9031</v>
      </c>
      <c r="I367" s="8">
        <v>674317.81270841532</v>
      </c>
      <c r="J367" t="s">
        <v>9032</v>
      </c>
      <c r="L367" s="1" t="str">
        <f>VLOOKUP(Table6[[#This Row],[Customer_id]],Table2[],5,FALSE)</f>
        <v>Domiciliary</v>
      </c>
      <c r="M367" s="1" t="e">
        <f>INDEX(Loan!D372:D666,MATCH(Table6[[#This Row],[Account Number]],Loan!B367:B666,0))</f>
        <v>#N/A</v>
      </c>
      <c r="N367" s="19">
        <f>INDEX(Table7[Date_of_transaction],MATCH(Table6[[#This Row],[Account Number]],Table7[Account Number],0))</f>
        <v>44558</v>
      </c>
      <c r="O367" s="1" t="str">
        <f>INDEX(Table7[Transaction type],MATCH(Table6[[#This Row],[Account Number]],Table7[Account Number],0))</f>
        <v>Money Deposit</v>
      </c>
      <c r="P367" s="20" t="str">
        <f>INDEX(Table7[Transaction Medium],MATCH(Table6[[#This Row],[Account Number]],Table7[Account Number],0))</f>
        <v>Bank</v>
      </c>
      <c r="Q367" s="20"/>
    </row>
    <row r="368" spans="1:17" x14ac:dyDescent="0.25">
      <c r="A368" s="1" t="s">
        <v>8582</v>
      </c>
      <c r="B368" s="2">
        <v>87238732</v>
      </c>
      <c r="C368" s="2" t="s">
        <v>101</v>
      </c>
      <c r="D368" s="4">
        <v>19138.5</v>
      </c>
      <c r="E368" s="1" t="s">
        <v>12</v>
      </c>
      <c r="F368" s="1" t="s">
        <v>1626</v>
      </c>
      <c r="G368" s="1" t="s">
        <v>2773</v>
      </c>
      <c r="H368" s="1" t="s">
        <v>8583</v>
      </c>
      <c r="I368" s="1">
        <v>161495.34251136001</v>
      </c>
      <c r="J368" s="1" t="s">
        <v>8584</v>
      </c>
      <c r="L368" s="1" t="str">
        <f>VLOOKUP(Table6[[#This Row],[Customer_id]],Table2[],5,FALSE)</f>
        <v>Savings</v>
      </c>
      <c r="M368" s="1" t="e">
        <f>INDEX(Loan!D373:D667,MATCH(Table6[[#This Row],[Account Number]],Loan!B368:B667,0))</f>
        <v>#N/A</v>
      </c>
      <c r="N368" s="19">
        <f>INDEX(Table7[Date_of_transaction],MATCH(Table6[[#This Row],[Account Number]],Table7[Account Number],0))</f>
        <v>44490</v>
      </c>
      <c r="O368" s="1" t="str">
        <f>INDEX(Table7[Transaction type],MATCH(Table6[[#This Row],[Account Number]],Table7[Account Number],0))</f>
        <v>Money Deposit</v>
      </c>
      <c r="P368" s="20" t="str">
        <f>INDEX(Table7[Transaction Medium],MATCH(Table6[[#This Row],[Account Number]],Table7[Account Number],0))</f>
        <v>Bank</v>
      </c>
      <c r="Q368" s="20"/>
    </row>
    <row r="369" spans="1:17" x14ac:dyDescent="0.25">
      <c r="A369" s="1" t="s">
        <v>3507</v>
      </c>
      <c r="B369" s="2">
        <v>458486536</v>
      </c>
      <c r="C369" s="2" t="s">
        <v>124</v>
      </c>
      <c r="D369" s="4">
        <v>14025</v>
      </c>
      <c r="E369" s="1" t="s">
        <v>1094</v>
      </c>
      <c r="F369" s="1" t="s">
        <v>139</v>
      </c>
      <c r="G369" s="1" t="s">
        <v>3331</v>
      </c>
      <c r="H369" s="1" t="s">
        <v>3508</v>
      </c>
      <c r="I369" s="1">
        <v>1426470.7100579999</v>
      </c>
      <c r="J369" s="1" t="s">
        <v>3509</v>
      </c>
      <c r="L369" s="1" t="str">
        <f>VLOOKUP(Table6[[#This Row],[Customer_id]],Table2[],5,FALSE)</f>
        <v>Domiciliary</v>
      </c>
      <c r="M369" s="1" t="e">
        <f>INDEX(Loan!D374:D668,MATCH(Table6[[#This Row],[Account Number]],Loan!B369:B668,0))</f>
        <v>#N/A</v>
      </c>
      <c r="N369" s="19">
        <f>INDEX(Table7[Date_of_transaction],MATCH(Table6[[#This Row],[Account Number]],Table7[Account Number],0))</f>
        <v>44416</v>
      </c>
      <c r="O369" s="1" t="str">
        <f>INDEX(Table7[Transaction type],MATCH(Table6[[#This Row],[Account Number]],Table7[Account Number],0))</f>
        <v>Money Deposit</v>
      </c>
      <c r="P369" s="20" t="str">
        <f>INDEX(Table7[Transaction Medium],MATCH(Table6[[#This Row],[Account Number]],Table7[Account Number],0))</f>
        <v>Bank</v>
      </c>
      <c r="Q369" s="20"/>
    </row>
    <row r="370" spans="1:17" x14ac:dyDescent="0.25">
      <c r="A370" s="1" t="s">
        <v>577</v>
      </c>
      <c r="B370" s="2">
        <v>291037595</v>
      </c>
      <c r="C370" s="2" t="s">
        <v>134</v>
      </c>
      <c r="D370" s="4">
        <v>37401</v>
      </c>
      <c r="E370" s="1" t="s">
        <v>12</v>
      </c>
      <c r="F370" s="1" t="s">
        <v>168</v>
      </c>
      <c r="G370" s="1" t="s">
        <v>14</v>
      </c>
      <c r="H370" s="1" t="s">
        <v>578</v>
      </c>
      <c r="I370" s="1">
        <v>412852.99296990002</v>
      </c>
      <c r="J370" s="1" t="s">
        <v>579</v>
      </c>
      <c r="L370" s="1" t="str">
        <f>VLOOKUP(Table6[[#This Row],[Customer_id]],Table2[],5,FALSE)</f>
        <v>Domiciliary</v>
      </c>
      <c r="M370" s="1" t="e">
        <f>INDEX(Loan!D375:D669,MATCH(Table6[[#This Row],[Account Number]],Loan!B370:B669,0))</f>
        <v>#N/A</v>
      </c>
      <c r="N370" s="19">
        <f>INDEX(Table7[Date_of_transaction],MATCH(Table6[[#This Row],[Account Number]],Table7[Account Number],0))</f>
        <v>44661</v>
      </c>
      <c r="O370" s="1" t="str">
        <f>INDEX(Table7[Transaction type],MATCH(Table6[[#This Row],[Account Number]],Table7[Account Number],0))</f>
        <v>Money Transfer</v>
      </c>
      <c r="P370" s="20" t="str">
        <f>INDEX(Table7[Transaction Medium],MATCH(Table6[[#This Row],[Account Number]],Table7[Account Number],0))</f>
        <v>Mobile</v>
      </c>
      <c r="Q370" s="20"/>
    </row>
    <row r="371" spans="1:17" x14ac:dyDescent="0.25">
      <c r="A371" s="1" t="s">
        <v>7134</v>
      </c>
      <c r="B371" s="2">
        <v>907339020</v>
      </c>
      <c r="C371" s="2" t="s">
        <v>348</v>
      </c>
      <c r="D371" s="4">
        <v>28635</v>
      </c>
      <c r="E371" s="1" t="s">
        <v>12</v>
      </c>
      <c r="F371" s="1" t="s">
        <v>514</v>
      </c>
      <c r="G371" s="1" t="s">
        <v>4105</v>
      </c>
      <c r="H371" s="1" t="s">
        <v>7135</v>
      </c>
      <c r="I371" s="1">
        <v>64450.303632000003</v>
      </c>
      <c r="J371" s="1" t="s">
        <v>7136</v>
      </c>
      <c r="L371" s="1" t="str">
        <f>VLOOKUP(Table6[[#This Row],[Customer_id]],Table2[],5,FALSE)</f>
        <v>Domiciliary</v>
      </c>
      <c r="M371" s="1" t="e">
        <f>INDEX(Loan!D376:D670,MATCH(Table6[[#This Row],[Account Number]],Loan!B371:B670,0))</f>
        <v>#N/A</v>
      </c>
      <c r="N371" s="19">
        <f>INDEX(Table7[Date_of_transaction],MATCH(Table6[[#This Row],[Account Number]],Table7[Account Number],0))</f>
        <v>44550</v>
      </c>
      <c r="O371" s="1" t="str">
        <f>INDEX(Table7[Transaction type],MATCH(Table6[[#This Row],[Account Number]],Table7[Account Number],0))</f>
        <v>Cash Withdrawal</v>
      </c>
      <c r="P371" s="20" t="str">
        <f>INDEX(Table7[Transaction Medium],MATCH(Table6[[#This Row],[Account Number]],Table7[Account Number],0))</f>
        <v>POS</v>
      </c>
      <c r="Q371" s="20"/>
    </row>
    <row r="372" spans="1:17" x14ac:dyDescent="0.25">
      <c r="A372" s="1" t="s">
        <v>5709</v>
      </c>
      <c r="B372" s="2">
        <v>126420664</v>
      </c>
      <c r="C372" s="2" t="s">
        <v>212</v>
      </c>
      <c r="D372" s="4">
        <v>24252</v>
      </c>
      <c r="E372" s="1" t="s">
        <v>1094</v>
      </c>
      <c r="F372" s="1" t="s">
        <v>135</v>
      </c>
      <c r="G372" s="1" t="s">
        <v>4119</v>
      </c>
      <c r="H372" s="1" t="s">
        <v>5710</v>
      </c>
      <c r="I372" s="1">
        <v>408856.13678096002</v>
      </c>
      <c r="J372" s="1" t="s">
        <v>5711</v>
      </c>
      <c r="L372" s="1" t="str">
        <f>VLOOKUP(Table6[[#This Row],[Customer_id]],Table2[],5,FALSE)</f>
        <v>Domiciliary</v>
      </c>
      <c r="M372" s="1" t="e">
        <f>INDEX(Loan!D377:D671,MATCH(Table6[[#This Row],[Account Number]],Loan!B372:B671,0))</f>
        <v>#N/A</v>
      </c>
      <c r="N372" s="19">
        <f>INDEX(Table7[Date_of_transaction],MATCH(Table6[[#This Row],[Account Number]],Table7[Account Number],0))</f>
        <v>44379</v>
      </c>
      <c r="O372" s="1" t="str">
        <f>INDEX(Table7[Transaction type],MATCH(Table6[[#This Row],[Account Number]],Table7[Account Number],0))</f>
        <v>Money Deposit</v>
      </c>
      <c r="P372" s="20" t="str">
        <f>INDEX(Table7[Transaction Medium],MATCH(Table6[[#This Row],[Account Number]],Table7[Account Number],0))</f>
        <v>Bank</v>
      </c>
      <c r="Q372" s="20"/>
    </row>
    <row r="373" spans="1:17" x14ac:dyDescent="0.25">
      <c r="A373" s="1" t="s">
        <v>664</v>
      </c>
      <c r="B373" s="2">
        <v>635009547</v>
      </c>
      <c r="C373" s="2" t="s">
        <v>43</v>
      </c>
      <c r="D373" s="4">
        <v>36670.5</v>
      </c>
      <c r="E373" s="1" t="s">
        <v>12</v>
      </c>
      <c r="F373" s="1" t="s">
        <v>665</v>
      </c>
      <c r="G373" s="1" t="s">
        <v>14</v>
      </c>
      <c r="H373" s="1" t="s">
        <v>666</v>
      </c>
      <c r="I373" s="1">
        <v>45653.740911000001</v>
      </c>
      <c r="J373" s="1" t="s">
        <v>667</v>
      </c>
      <c r="L373" s="1" t="str">
        <f>VLOOKUP(Table6[[#This Row],[Customer_id]],Table2[],5,FALSE)</f>
        <v>Corporate</v>
      </c>
      <c r="M373" s="1" t="e">
        <f>INDEX(Loan!D378:D672,MATCH(Table6[[#This Row],[Account Number]],Loan!B373:B672,0))</f>
        <v>#N/A</v>
      </c>
      <c r="N373" s="19">
        <f>INDEX(Table7[Date_of_transaction],MATCH(Table6[[#This Row],[Account Number]],Table7[Account Number],0))</f>
        <v>44333</v>
      </c>
      <c r="O373" s="1" t="str">
        <f>INDEX(Table7[Transaction type],MATCH(Table6[[#This Row],[Account Number]],Table7[Account Number],0))</f>
        <v>Money Deposit</v>
      </c>
      <c r="P373" s="20" t="str">
        <f>INDEX(Table7[Transaction Medium],MATCH(Table6[[#This Row],[Account Number]],Table7[Account Number],0))</f>
        <v>ATM</v>
      </c>
      <c r="Q373" s="20"/>
    </row>
    <row r="374" spans="1:17" x14ac:dyDescent="0.25">
      <c r="A374" s="1" t="s">
        <v>4729</v>
      </c>
      <c r="B374" s="2">
        <v>666267875</v>
      </c>
      <c r="C374" s="2" t="s">
        <v>309</v>
      </c>
      <c r="D374" s="4">
        <v>27904.5</v>
      </c>
      <c r="E374" s="1" t="s">
        <v>1094</v>
      </c>
      <c r="F374" s="1" t="s">
        <v>48</v>
      </c>
      <c r="G374" s="1" t="s">
        <v>4058</v>
      </c>
      <c r="H374" s="1" t="s">
        <v>4730</v>
      </c>
      <c r="I374" s="1">
        <v>241583.13767952</v>
      </c>
      <c r="J374" s="1" t="s">
        <v>4731</v>
      </c>
      <c r="L374" s="1" t="str">
        <f>VLOOKUP(Table6[[#This Row],[Customer_id]],Table2[],5,FALSE)</f>
        <v>Domiciliary</v>
      </c>
      <c r="M374" s="1" t="e">
        <f>INDEX(Loan!D379:D673,MATCH(Table6[[#This Row],[Account Number]],Loan!B374:B673,0))</f>
        <v>#N/A</v>
      </c>
      <c r="N374" s="19">
        <f>INDEX(Table7[Date_of_transaction],MATCH(Table6[[#This Row],[Account Number]],Table7[Account Number],0))</f>
        <v>44432</v>
      </c>
      <c r="O374" s="1" t="str">
        <f>INDEX(Table7[Transaction type],MATCH(Table6[[#This Row],[Account Number]],Table7[Account Number],0))</f>
        <v>Loan Payment</v>
      </c>
      <c r="P374" s="20" t="str">
        <f>INDEX(Table7[Transaction Medium],MATCH(Table6[[#This Row],[Account Number]],Table7[Account Number],0))</f>
        <v>AFT</v>
      </c>
      <c r="Q374" s="20"/>
    </row>
    <row r="375" spans="1:17" x14ac:dyDescent="0.25">
      <c r="A375" s="1" t="s">
        <v>8019</v>
      </c>
      <c r="B375" s="2">
        <v>542178048</v>
      </c>
      <c r="C375" s="2" t="s">
        <v>479</v>
      </c>
      <c r="D375" s="4">
        <v>33383.25</v>
      </c>
      <c r="E375" s="1" t="s">
        <v>12</v>
      </c>
      <c r="F375" s="1" t="s">
        <v>1400</v>
      </c>
      <c r="G375" s="1" t="s">
        <v>3583</v>
      </c>
      <c r="H375" s="1" t="s">
        <v>8020</v>
      </c>
      <c r="I375" s="1">
        <v>40560.727482000002</v>
      </c>
      <c r="J375" s="1" t="s">
        <v>8021</v>
      </c>
      <c r="L375" s="1" t="str">
        <f>VLOOKUP(Table6[[#This Row],[Customer_id]],Table2[],5,FALSE)</f>
        <v>Current</v>
      </c>
      <c r="M375" s="1" t="e">
        <f>INDEX(Loan!D380:D674,MATCH(Table6[[#This Row],[Account Number]],Loan!B375:B674,0))</f>
        <v>#N/A</v>
      </c>
      <c r="N375" s="19">
        <f>INDEX(Table7[Date_of_transaction],MATCH(Table6[[#This Row],[Account Number]],Table7[Account Number],0))</f>
        <v>44339</v>
      </c>
      <c r="O375" s="1" t="str">
        <f>INDEX(Table7[Transaction type],MATCH(Table6[[#This Row],[Account Number]],Table7[Account Number],0))</f>
        <v>Money Deposit</v>
      </c>
      <c r="P375" s="20" t="str">
        <f>INDEX(Table7[Transaction Medium],MATCH(Table6[[#This Row],[Account Number]],Table7[Account Number],0))</f>
        <v>Bank</v>
      </c>
      <c r="Q375" s="20"/>
    </row>
    <row r="376" spans="1:17" x14ac:dyDescent="0.25">
      <c r="A376" s="1" t="s">
        <v>6600</v>
      </c>
      <c r="B376" s="2">
        <v>418330740</v>
      </c>
      <c r="C376" s="2" t="s">
        <v>380</v>
      </c>
      <c r="D376" s="4">
        <v>14390.25</v>
      </c>
      <c r="E376" s="1" t="s">
        <v>12</v>
      </c>
      <c r="F376" s="1" t="s">
        <v>340</v>
      </c>
      <c r="G376" s="1" t="s">
        <v>4074</v>
      </c>
      <c r="H376" s="1" t="s">
        <v>6601</v>
      </c>
      <c r="I376" s="1">
        <v>550252.78680959996</v>
      </c>
      <c r="J376" s="1" t="s">
        <v>6602</v>
      </c>
      <c r="L376" s="1" t="str">
        <f>VLOOKUP(Table6[[#This Row],[Customer_id]],Table2[],5,FALSE)</f>
        <v>Current</v>
      </c>
      <c r="M376" s="1" t="e">
        <f>INDEX(Loan!D381:D675,MATCH(Table6[[#This Row],[Account Number]],Loan!B376:B675,0))</f>
        <v>#N/A</v>
      </c>
      <c r="N376" s="19">
        <f>INDEX(Table7[Date_of_transaction],MATCH(Table6[[#This Row],[Account Number]],Table7[Account Number],0))</f>
        <v>44525</v>
      </c>
      <c r="O376" s="1" t="str">
        <f>INDEX(Table7[Transaction type],MATCH(Table6[[#This Row],[Account Number]],Table7[Account Number],0))</f>
        <v>Money Transfer</v>
      </c>
      <c r="P376" s="20" t="str">
        <f>INDEX(Table7[Transaction Medium],MATCH(Table6[[#This Row],[Account Number]],Table7[Account Number],0))</f>
        <v>Mobile</v>
      </c>
      <c r="Q376" s="20"/>
    </row>
    <row r="377" spans="1:17" x14ac:dyDescent="0.25">
      <c r="A377" s="1" t="s">
        <v>2682</v>
      </c>
      <c r="B377" s="2">
        <v>506590361</v>
      </c>
      <c r="C377" s="2" t="s">
        <v>513</v>
      </c>
      <c r="D377" s="4">
        <v>32287.5</v>
      </c>
      <c r="E377" s="1" t="s">
        <v>12</v>
      </c>
      <c r="F377" s="1" t="s">
        <v>993</v>
      </c>
      <c r="G377" s="1" t="s">
        <v>1964</v>
      </c>
      <c r="H377" s="1" t="s">
        <v>2683</v>
      </c>
      <c r="I377" s="1">
        <v>725329.36491749994</v>
      </c>
      <c r="J377" s="1" t="s">
        <v>2684</v>
      </c>
      <c r="L377" s="1" t="str">
        <f>VLOOKUP(Table6[[#This Row],[Customer_id]],Table2[],5,FALSE)</f>
        <v>Domiciliary</v>
      </c>
      <c r="M377" s="1" t="e">
        <f>INDEX(Loan!D382:D676,MATCH(Table6[[#This Row],[Account Number]],Loan!B377:B676,0))</f>
        <v>#N/A</v>
      </c>
      <c r="N377" s="19">
        <f>INDEX(Table7[Date_of_transaction],MATCH(Table6[[#This Row],[Account Number]],Table7[Account Number],0))</f>
        <v>44449</v>
      </c>
      <c r="O377" s="1" t="str">
        <f>INDEX(Table7[Transaction type],MATCH(Table6[[#This Row],[Account Number]],Table7[Account Number],0))</f>
        <v>Online Payment</v>
      </c>
      <c r="P377" s="20" t="str">
        <f>INDEX(Table7[Transaction Medium],MATCH(Table6[[#This Row],[Account Number]],Table7[Account Number],0))</f>
        <v>Card</v>
      </c>
      <c r="Q377" s="20"/>
    </row>
    <row r="378" spans="1:17" x14ac:dyDescent="0.25">
      <c r="A378" s="1" t="s">
        <v>2103</v>
      </c>
      <c r="B378" s="2">
        <v>318683016</v>
      </c>
      <c r="C378" s="2" t="s">
        <v>250</v>
      </c>
      <c r="D378" s="4">
        <v>18042.75</v>
      </c>
      <c r="E378" s="1" t="s">
        <v>1094</v>
      </c>
      <c r="F378" s="1" t="s">
        <v>1372</v>
      </c>
      <c r="G378" s="1" t="s">
        <v>1964</v>
      </c>
      <c r="H378" s="1" t="s">
        <v>2104</v>
      </c>
      <c r="I378" s="1">
        <v>107043.7167324</v>
      </c>
      <c r="J378" s="1" t="s">
        <v>2105</v>
      </c>
      <c r="L378" s="1" t="str">
        <f>VLOOKUP(Table6[[#This Row],[Customer_id]],Table2[],5,FALSE)</f>
        <v>Current</v>
      </c>
      <c r="M378" s="1" t="e">
        <f>INDEX(Loan!D383:D677,MATCH(Table6[[#This Row],[Account Number]],Loan!B378:B677,0))</f>
        <v>#N/A</v>
      </c>
      <c r="N378" s="19">
        <f>INDEX(Table7[Date_of_transaction],MATCH(Table6[[#This Row],[Account Number]],Table7[Account Number],0))</f>
        <v>44317</v>
      </c>
      <c r="O378" s="1" t="str">
        <f>INDEX(Table7[Transaction type],MATCH(Table6[[#This Row],[Account Number]],Table7[Account Number],0))</f>
        <v>Loan Payment</v>
      </c>
      <c r="P378" s="20" t="str">
        <f>INDEX(Table7[Transaction Medium],MATCH(Table6[[#This Row],[Account Number]],Table7[Account Number],0))</f>
        <v>AFT</v>
      </c>
      <c r="Q378" s="20"/>
    </row>
    <row r="379" spans="1:17" x14ac:dyDescent="0.25">
      <c r="A379" s="1" t="s">
        <v>7962</v>
      </c>
      <c r="B379" s="2">
        <v>306676532</v>
      </c>
      <c r="C379" s="2" t="s">
        <v>134</v>
      </c>
      <c r="D379" s="4">
        <v>37401</v>
      </c>
      <c r="E379" s="1" t="s">
        <v>12</v>
      </c>
      <c r="F379" s="1" t="s">
        <v>620</v>
      </c>
      <c r="G379" s="1" t="s">
        <v>3583</v>
      </c>
      <c r="H379" s="1" t="s">
        <v>7963</v>
      </c>
      <c r="I379" s="1">
        <v>38636.379866700001</v>
      </c>
      <c r="J379" s="1" t="s">
        <v>7964</v>
      </c>
      <c r="L379" s="1" t="str">
        <f>VLOOKUP(Table6[[#This Row],[Customer_id]],Table2[],5,FALSE)</f>
        <v>Corporate</v>
      </c>
      <c r="M379" s="1" t="e">
        <f>INDEX(Loan!D384:D678,MATCH(Table6[[#This Row],[Account Number]],Loan!B379:B678,0))</f>
        <v>#N/A</v>
      </c>
      <c r="N379" s="19">
        <f>INDEX(Table7[Date_of_transaction],MATCH(Table6[[#This Row],[Account Number]],Table7[Account Number],0))</f>
        <v>44245</v>
      </c>
      <c r="O379" s="1" t="str">
        <f>INDEX(Table7[Transaction type],MATCH(Table6[[#This Row],[Account Number]],Table7[Account Number],0))</f>
        <v>Checks</v>
      </c>
      <c r="P379" s="20" t="str">
        <f>INDEX(Table7[Transaction Medium],MATCH(Table6[[#This Row],[Account Number]],Table7[Account Number],0))</f>
        <v>Informal Services</v>
      </c>
      <c r="Q379" s="20"/>
    </row>
    <row r="380" spans="1:17" x14ac:dyDescent="0.25">
      <c r="A380" s="1" t="s">
        <v>7546</v>
      </c>
      <c r="B380" s="2">
        <v>125201103</v>
      </c>
      <c r="C380" s="2" t="s">
        <v>357</v>
      </c>
      <c r="D380" s="4">
        <v>35209.5</v>
      </c>
      <c r="E380" s="1" t="s">
        <v>12</v>
      </c>
      <c r="F380" s="1" t="s">
        <v>591</v>
      </c>
      <c r="G380" s="1" t="s">
        <v>4220</v>
      </c>
      <c r="H380" s="1" t="s">
        <v>7547</v>
      </c>
      <c r="I380" s="1">
        <v>17939.349824000001</v>
      </c>
      <c r="J380" s="1" t="s">
        <v>7548</v>
      </c>
      <c r="L380" s="1" t="str">
        <f>VLOOKUP(Table6[[#This Row],[Customer_id]],Table2[],5,FALSE)</f>
        <v>Joint</v>
      </c>
      <c r="M380" s="1" t="e">
        <f>INDEX(Loan!D385:D679,MATCH(Table6[[#This Row],[Account Number]],Loan!B380:B679,0))</f>
        <v>#N/A</v>
      </c>
      <c r="N380" s="19">
        <f>INDEX(Table7[Date_of_transaction],MATCH(Table6[[#This Row],[Account Number]],Table7[Account Number],0))</f>
        <v>44281</v>
      </c>
      <c r="O380" s="1" t="str">
        <f>INDEX(Table7[Transaction type],MATCH(Table6[[#This Row],[Account Number]],Table7[Account Number],0))</f>
        <v>Money Transfer</v>
      </c>
      <c r="P380" s="20" t="str">
        <f>INDEX(Table7[Transaction Medium],MATCH(Table6[[#This Row],[Account Number]],Table7[Account Number],0))</f>
        <v>Bank</v>
      </c>
      <c r="Q380" s="20"/>
    </row>
    <row r="381" spans="1:17" x14ac:dyDescent="0.25">
      <c r="A381" s="1" t="s">
        <v>1933</v>
      </c>
      <c r="B381" s="2">
        <v>244864582</v>
      </c>
      <c r="C381" s="2" t="s">
        <v>72</v>
      </c>
      <c r="D381" s="4">
        <v>34844.25</v>
      </c>
      <c r="E381" s="1" t="s">
        <v>1094</v>
      </c>
      <c r="F381" s="1" t="s">
        <v>483</v>
      </c>
      <c r="G381" s="1" t="s">
        <v>14</v>
      </c>
      <c r="H381" s="1" t="s">
        <v>1934</v>
      </c>
      <c r="I381" s="1">
        <v>360356.49686399999</v>
      </c>
      <c r="J381" s="1" t="s">
        <v>1935</v>
      </c>
      <c r="L381" s="1" t="str">
        <f>VLOOKUP(Table6[[#This Row],[Customer_id]],Table2[],5,FALSE)</f>
        <v>Joint</v>
      </c>
      <c r="M381" s="1" t="e">
        <f>INDEX(Loan!D386:D680,MATCH(Table6[[#This Row],[Account Number]],Loan!B381:B680,0))</f>
        <v>#N/A</v>
      </c>
      <c r="N381" s="19">
        <f>INDEX(Table7[Date_of_transaction],MATCH(Table6[[#This Row],[Account Number]],Table7[Account Number],0))</f>
        <v>44280</v>
      </c>
      <c r="O381" s="1" t="str">
        <f>INDEX(Table7[Transaction type],MATCH(Table6[[#This Row],[Account Number]],Table7[Account Number],0))</f>
        <v>Money Deposit</v>
      </c>
      <c r="P381" s="20" t="str">
        <f>INDEX(Table7[Transaction Medium],MATCH(Table6[[#This Row],[Account Number]],Table7[Account Number],0))</f>
        <v>Bank</v>
      </c>
      <c r="Q381" s="20"/>
    </row>
    <row r="382" spans="1:17" x14ac:dyDescent="0.25">
      <c r="A382" s="1" t="s">
        <v>86</v>
      </c>
      <c r="B382" s="2">
        <v>349872023</v>
      </c>
      <c r="C382" s="2" t="s">
        <v>87</v>
      </c>
      <c r="D382" s="4">
        <v>16581.75</v>
      </c>
      <c r="E382" s="1" t="s">
        <v>12</v>
      </c>
      <c r="F382" s="1" t="s">
        <v>88</v>
      </c>
      <c r="G382" s="1" t="s">
        <v>14</v>
      </c>
      <c r="H382" s="1" t="s">
        <v>89</v>
      </c>
      <c r="I382" s="1">
        <v>599062.61212559999</v>
      </c>
      <c r="J382" s="1" t="s">
        <v>90</v>
      </c>
      <c r="L382" s="1" t="str">
        <f>VLOOKUP(Table6[[#This Row],[Customer_id]],Table2[],5,FALSE)</f>
        <v>Savings</v>
      </c>
      <c r="M382" s="1" t="e">
        <f>INDEX(Loan!D387:D681,MATCH(Table6[[#This Row],[Account Number]],Loan!B382:B681,0))</f>
        <v>#N/A</v>
      </c>
      <c r="N382" s="19">
        <f>INDEX(Table7[Date_of_transaction],MATCH(Table6[[#This Row],[Account Number]],Table7[Account Number],0))</f>
        <v>44222</v>
      </c>
      <c r="O382" s="1" t="str">
        <f>INDEX(Table7[Transaction type],MATCH(Table6[[#This Row],[Account Number]],Table7[Account Number],0))</f>
        <v>Money Deposit</v>
      </c>
      <c r="P382" s="20" t="str">
        <f>INDEX(Table7[Transaction Medium],MATCH(Table6[[#This Row],[Account Number]],Table7[Account Number],0))</f>
        <v>ATM</v>
      </c>
      <c r="Q382" s="20"/>
    </row>
    <row r="383" spans="1:17" x14ac:dyDescent="0.25">
      <c r="A383" s="1" t="s">
        <v>86</v>
      </c>
      <c r="B383" s="2">
        <v>349872023</v>
      </c>
      <c r="C383" s="2" t="s">
        <v>87</v>
      </c>
      <c r="D383" s="4">
        <v>16581.75</v>
      </c>
      <c r="E383" s="1" t="s">
        <v>12</v>
      </c>
      <c r="F383" s="1" t="s">
        <v>88</v>
      </c>
      <c r="G383" s="1" t="s">
        <v>14</v>
      </c>
      <c r="H383" s="1" t="s">
        <v>89</v>
      </c>
      <c r="I383" s="1">
        <v>599062.61212559999</v>
      </c>
      <c r="J383" s="1" t="s">
        <v>90</v>
      </c>
      <c r="L383" s="1" t="str">
        <f>VLOOKUP(Table6[[#This Row],[Customer_id]],Table2[],5,FALSE)</f>
        <v>Savings</v>
      </c>
      <c r="M383" s="1" t="e">
        <f>INDEX(Loan!D388:D682,MATCH(Table6[[#This Row],[Account Number]],Loan!B383:B682,0))</f>
        <v>#N/A</v>
      </c>
      <c r="N383" s="19">
        <f>INDEX(Table7[Date_of_transaction],MATCH(Table6[[#This Row],[Account Number]],Table7[Account Number],0))</f>
        <v>44222</v>
      </c>
      <c r="O383" s="1" t="str">
        <f>INDEX(Table7[Transaction type],MATCH(Table6[[#This Row],[Account Number]],Table7[Account Number],0))</f>
        <v>Money Deposit</v>
      </c>
      <c r="P383" s="20" t="str">
        <f>INDEX(Table7[Transaction Medium],MATCH(Table6[[#This Row],[Account Number]],Table7[Account Number],0))</f>
        <v>ATM</v>
      </c>
      <c r="Q383" s="20"/>
    </row>
    <row r="384" spans="1:17" x14ac:dyDescent="0.25">
      <c r="A384" s="1" t="s">
        <v>1043</v>
      </c>
      <c r="B384" s="2">
        <v>942234925</v>
      </c>
      <c r="C384" s="2" t="s">
        <v>57</v>
      </c>
      <c r="D384" s="4">
        <v>34113.75</v>
      </c>
      <c r="E384" s="1" t="s">
        <v>12</v>
      </c>
      <c r="F384" s="1" t="s">
        <v>286</v>
      </c>
      <c r="G384" s="1" t="s">
        <v>14</v>
      </c>
      <c r="H384" s="1" t="s">
        <v>1044</v>
      </c>
      <c r="I384" s="1">
        <v>80109.145512000003</v>
      </c>
      <c r="J384" s="1" t="s">
        <v>1045</v>
      </c>
      <c r="L384" s="1" t="str">
        <f>VLOOKUP(Table6[[#This Row],[Customer_id]],Table2[],5,FALSE)</f>
        <v>Domiciliary</v>
      </c>
      <c r="M384" s="1" t="e">
        <f>INDEX(Loan!D389:D683,MATCH(Table6[[#This Row],[Account Number]],Loan!B384:B683,0))</f>
        <v>#N/A</v>
      </c>
      <c r="N384" s="19">
        <f>INDEX(Table7[Date_of_transaction],MATCH(Table6[[#This Row],[Account Number]],Table7[Account Number],0))</f>
        <v>44417</v>
      </c>
      <c r="O384" s="1" t="str">
        <f>INDEX(Table7[Transaction type],MATCH(Table6[[#This Row],[Account Number]],Table7[Account Number],0))</f>
        <v>Money Deposit</v>
      </c>
      <c r="P384" s="20" t="str">
        <f>INDEX(Table7[Transaction Medium],MATCH(Table6[[#This Row],[Account Number]],Table7[Account Number],0))</f>
        <v>Bank</v>
      </c>
      <c r="Q384" s="20"/>
    </row>
    <row r="385" spans="1:17" x14ac:dyDescent="0.25">
      <c r="A385" s="1" t="s">
        <v>8559</v>
      </c>
      <c r="B385" s="2">
        <v>321721952</v>
      </c>
      <c r="C385" s="2" t="s">
        <v>23</v>
      </c>
      <c r="D385" s="4">
        <v>15486</v>
      </c>
      <c r="E385" s="1" t="s">
        <v>12</v>
      </c>
      <c r="F385" s="1" t="s">
        <v>318</v>
      </c>
      <c r="G385" s="1" t="s">
        <v>2773</v>
      </c>
      <c r="H385" s="1" t="s">
        <v>8560</v>
      </c>
      <c r="I385" s="1">
        <v>382206.16910592001</v>
      </c>
      <c r="J385" s="1" t="s">
        <v>8561</v>
      </c>
      <c r="L385" s="1" t="str">
        <f>VLOOKUP(Table6[[#This Row],[Customer_id]],Table2[],5,FALSE)</f>
        <v>Domiciliary</v>
      </c>
      <c r="M385" s="1" t="e">
        <f>INDEX(Loan!D390:D684,MATCH(Table6[[#This Row],[Account Number]],Loan!B385:B684,0))</f>
        <v>#N/A</v>
      </c>
      <c r="N385" s="19">
        <f>INDEX(Table7[Date_of_transaction],MATCH(Table6[[#This Row],[Account Number]],Table7[Account Number],0))</f>
        <v>44530</v>
      </c>
      <c r="O385" s="1" t="str">
        <f>INDEX(Table7[Transaction type],MATCH(Table6[[#This Row],[Account Number]],Table7[Account Number],0))</f>
        <v>Money Transfer</v>
      </c>
      <c r="P385" s="20" t="str">
        <f>INDEX(Table7[Transaction Medium],MATCH(Table6[[#This Row],[Account Number]],Table7[Account Number],0))</f>
        <v>Mobile</v>
      </c>
      <c r="Q385" s="20"/>
    </row>
    <row r="386" spans="1:17" x14ac:dyDescent="0.25">
      <c r="A386" s="1" t="s">
        <v>1086</v>
      </c>
      <c r="B386" s="2">
        <v>48471431</v>
      </c>
      <c r="C386" s="2" t="s">
        <v>348</v>
      </c>
      <c r="D386" s="4">
        <v>28635</v>
      </c>
      <c r="E386" s="1" t="s">
        <v>12</v>
      </c>
      <c r="F386" s="1" t="s">
        <v>993</v>
      </c>
      <c r="G386" s="1" t="s">
        <v>14</v>
      </c>
      <c r="H386" s="1" t="s">
        <v>1087</v>
      </c>
      <c r="I386" s="1">
        <v>73669.131944099994</v>
      </c>
      <c r="J386" s="1" t="s">
        <v>1088</v>
      </c>
      <c r="L386" s="1" t="str">
        <f>VLOOKUP(Table6[[#This Row],[Customer_id]],Table2[],5,FALSE)</f>
        <v>Domiciliary</v>
      </c>
      <c r="M386" s="1" t="e">
        <f>INDEX(Loan!D391:D685,MATCH(Table6[[#This Row],[Account Number]],Loan!B386:B685,0))</f>
        <v>#N/A</v>
      </c>
      <c r="N386" s="19">
        <f>INDEX(Table7[Date_of_transaction],MATCH(Table6[[#This Row],[Account Number]],Table7[Account Number],0))</f>
        <v>44279</v>
      </c>
      <c r="O386" s="1" t="str">
        <f>INDEX(Table7[Transaction type],MATCH(Table6[[#This Row],[Account Number]],Table7[Account Number],0))</f>
        <v>Money Transfer</v>
      </c>
      <c r="P386" s="20" t="str">
        <f>INDEX(Table7[Transaction Medium],MATCH(Table6[[#This Row],[Account Number]],Table7[Account Number],0))</f>
        <v>Internet Banking</v>
      </c>
      <c r="Q386" s="20"/>
    </row>
    <row r="387" spans="1:17" x14ac:dyDescent="0.25">
      <c r="A387" s="1" t="s">
        <v>4265</v>
      </c>
      <c r="B387" s="2">
        <v>177006734</v>
      </c>
      <c r="C387" s="2" t="s">
        <v>245</v>
      </c>
      <c r="D387" s="4">
        <v>19503.75</v>
      </c>
      <c r="E387" s="1" t="s">
        <v>1094</v>
      </c>
      <c r="F387" s="1" t="s">
        <v>1840</v>
      </c>
      <c r="G387" s="1" t="s">
        <v>4095</v>
      </c>
      <c r="H387" s="1" t="s">
        <v>4266</v>
      </c>
      <c r="I387" s="1">
        <v>43162.35966504</v>
      </c>
      <c r="J387" s="1" t="s">
        <v>4267</v>
      </c>
      <c r="L387" s="1" t="str">
        <f>VLOOKUP(Table6[[#This Row],[Customer_id]],Table2[],5,FALSE)</f>
        <v>Domiciliary</v>
      </c>
      <c r="M387" s="1" t="e">
        <f>INDEX(Loan!D392:D686,MATCH(Table6[[#This Row],[Account Number]],Loan!B387:B686,0))</f>
        <v>#N/A</v>
      </c>
      <c r="N387" s="19">
        <f>INDEX(Table7[Date_of_transaction],MATCH(Table6[[#This Row],[Account Number]],Table7[Account Number],0))</f>
        <v>44319</v>
      </c>
      <c r="O387" s="1" t="str">
        <f>INDEX(Table7[Transaction type],MATCH(Table6[[#This Row],[Account Number]],Table7[Account Number],0))</f>
        <v>Cash Withdrawal</v>
      </c>
      <c r="P387" s="20" t="str">
        <f>INDEX(Table7[Transaction Medium],MATCH(Table6[[#This Row],[Account Number]],Table7[Account Number],0))</f>
        <v>POS</v>
      </c>
      <c r="Q387" s="20"/>
    </row>
    <row r="388" spans="1:17" x14ac:dyDescent="0.25">
      <c r="A388" s="1" t="s">
        <v>4108</v>
      </c>
      <c r="B388" s="2">
        <v>923681663</v>
      </c>
      <c r="C388" s="2" t="s">
        <v>556</v>
      </c>
      <c r="D388" s="4">
        <v>27174</v>
      </c>
      <c r="E388" s="1" t="s">
        <v>1094</v>
      </c>
      <c r="F388" s="1" t="s">
        <v>2278</v>
      </c>
      <c r="G388" s="1" t="s">
        <v>4074</v>
      </c>
      <c r="H388" s="1" t="s">
        <v>4109</v>
      </c>
      <c r="I388" s="1">
        <v>593881.92779580003</v>
      </c>
      <c r="J388" s="1" t="s">
        <v>4110</v>
      </c>
      <c r="L388" s="1" t="str">
        <f>VLOOKUP(Table6[[#This Row],[Customer_id]],Table2[],5,FALSE)</f>
        <v>Domiciliary</v>
      </c>
      <c r="M388" s="1" t="e">
        <f>INDEX(Loan!D393:D687,MATCH(Table6[[#This Row],[Account Number]],Loan!B388:B687,0))</f>
        <v>#N/A</v>
      </c>
      <c r="N388" s="19">
        <f>INDEX(Table7[Date_of_transaction],MATCH(Table6[[#This Row],[Account Number]],Table7[Account Number],0))</f>
        <v>44511</v>
      </c>
      <c r="O388" s="1" t="str">
        <f>INDEX(Table7[Transaction type],MATCH(Table6[[#This Row],[Account Number]],Table7[Account Number],0))</f>
        <v>Loan Payment</v>
      </c>
      <c r="P388" s="20" t="str">
        <f>INDEX(Table7[Transaction Medium],MATCH(Table6[[#This Row],[Account Number]],Table7[Account Number],0))</f>
        <v>AFT</v>
      </c>
      <c r="Q388" s="20"/>
    </row>
    <row r="389" spans="1:17" x14ac:dyDescent="0.25">
      <c r="A389" s="1" t="s">
        <v>8787</v>
      </c>
      <c r="B389" s="2">
        <v>508746778</v>
      </c>
      <c r="C389" s="2" t="s">
        <v>28</v>
      </c>
      <c r="D389" s="4">
        <v>32652.75</v>
      </c>
      <c r="E389" s="1" t="s">
        <v>12</v>
      </c>
      <c r="F389" s="1" t="s">
        <v>557</v>
      </c>
      <c r="G389" s="1" t="s">
        <v>3820</v>
      </c>
      <c r="H389" s="1" t="s">
        <v>8788</v>
      </c>
      <c r="I389" s="1">
        <v>526487.51478960004</v>
      </c>
      <c r="J389" s="1" t="s">
        <v>8789</v>
      </c>
      <c r="L389" s="1" t="str">
        <f>VLOOKUP(Table6[[#This Row],[Customer_id]],Table2[],5,FALSE)</f>
        <v>Joint</v>
      </c>
      <c r="M389" s="1" t="e">
        <f>INDEX(Loan!D394:D688,MATCH(Table6[[#This Row],[Account Number]],Loan!B389:B688,0))</f>
        <v>#N/A</v>
      </c>
      <c r="N389" s="19">
        <f>INDEX(Table7[Date_of_transaction],MATCH(Table6[[#This Row],[Account Number]],Table7[Account Number],0))</f>
        <v>44436</v>
      </c>
      <c r="O389" s="1" t="str">
        <f>INDEX(Table7[Transaction type],MATCH(Table6[[#This Row],[Account Number]],Table7[Account Number],0))</f>
        <v>Money Deposit</v>
      </c>
      <c r="P389" s="20" t="str">
        <f>INDEX(Table7[Transaction Medium],MATCH(Table6[[#This Row],[Account Number]],Table7[Account Number],0))</f>
        <v>Bank</v>
      </c>
      <c r="Q389" s="20"/>
    </row>
    <row r="390" spans="1:17" x14ac:dyDescent="0.25">
      <c r="A390" s="1" t="s">
        <v>1066</v>
      </c>
      <c r="B390" s="2">
        <v>300286413</v>
      </c>
      <c r="C390" s="2" t="s">
        <v>18</v>
      </c>
      <c r="D390" s="4">
        <v>33018</v>
      </c>
      <c r="E390" s="1" t="s">
        <v>12</v>
      </c>
      <c r="F390" s="1" t="s">
        <v>208</v>
      </c>
      <c r="G390" s="1" t="s">
        <v>14</v>
      </c>
      <c r="H390" s="1" t="s">
        <v>1067</v>
      </c>
      <c r="I390" s="1">
        <v>246037.2154625</v>
      </c>
      <c r="J390" s="1" t="s">
        <v>1068</v>
      </c>
      <c r="L390" s="1" t="str">
        <f>VLOOKUP(Table6[[#This Row],[Customer_id]],Table2[],5,FALSE)</f>
        <v>Domiciliary</v>
      </c>
      <c r="M390" s="1" t="e">
        <f>INDEX(Loan!D395:D689,MATCH(Table6[[#This Row],[Account Number]],Loan!B390:B689,0))</f>
        <v>#N/A</v>
      </c>
      <c r="N390" s="19">
        <f>INDEX(Table7[Date_of_transaction],MATCH(Table6[[#This Row],[Account Number]],Table7[Account Number],0))</f>
        <v>44459</v>
      </c>
      <c r="O390" s="1" t="str">
        <f>INDEX(Table7[Transaction type],MATCH(Table6[[#This Row],[Account Number]],Table7[Account Number],0))</f>
        <v>Money Transfer</v>
      </c>
      <c r="P390" s="20" t="str">
        <f>INDEX(Table7[Transaction Medium],MATCH(Table6[[#This Row],[Account Number]],Table7[Account Number],0))</f>
        <v>Bank</v>
      </c>
      <c r="Q390" s="20"/>
    </row>
    <row r="391" spans="1:17" x14ac:dyDescent="0.25">
      <c r="A391" s="1" t="s">
        <v>724</v>
      </c>
      <c r="B391" s="2">
        <v>521387078</v>
      </c>
      <c r="C391" s="2" t="s">
        <v>470</v>
      </c>
      <c r="D391" s="4">
        <v>14755.5</v>
      </c>
      <c r="E391" s="1" t="s">
        <v>12</v>
      </c>
      <c r="F391" s="1" t="s">
        <v>404</v>
      </c>
      <c r="G391" s="1" t="s">
        <v>14</v>
      </c>
      <c r="H391" s="1" t="s">
        <v>725</v>
      </c>
      <c r="I391" s="1">
        <v>36011.162880000003</v>
      </c>
      <c r="J391" s="1" t="s">
        <v>726</v>
      </c>
      <c r="L391" s="1" t="str">
        <f>VLOOKUP(Table6[[#This Row],[Customer_id]],Table2[],5,FALSE)</f>
        <v>Joint</v>
      </c>
      <c r="M391" s="1" t="e">
        <f>INDEX(Loan!D396:D690,MATCH(Table6[[#This Row],[Account Number]],Loan!B391:B690,0))</f>
        <v>#N/A</v>
      </c>
      <c r="N391" s="19">
        <f>INDEX(Table7[Date_of_transaction],MATCH(Table6[[#This Row],[Account Number]],Table7[Account Number],0))</f>
        <v>44654</v>
      </c>
      <c r="O391" s="1" t="str">
        <f>INDEX(Table7[Transaction type],MATCH(Table6[[#This Row],[Account Number]],Table7[Account Number],0))</f>
        <v>Money Deposit</v>
      </c>
      <c r="P391" s="20" t="str">
        <f>INDEX(Table7[Transaction Medium],MATCH(Table6[[#This Row],[Account Number]],Table7[Account Number],0))</f>
        <v>Bank</v>
      </c>
      <c r="Q391" s="20"/>
    </row>
    <row r="392" spans="1:17" x14ac:dyDescent="0.25">
      <c r="A392" s="1" t="s">
        <v>8591</v>
      </c>
      <c r="B392" s="2">
        <v>980718499</v>
      </c>
      <c r="C392" s="2" t="s">
        <v>322</v>
      </c>
      <c r="D392" s="4">
        <v>26443.5</v>
      </c>
      <c r="E392" s="1" t="s">
        <v>12</v>
      </c>
      <c r="F392" s="1" t="s">
        <v>227</v>
      </c>
      <c r="G392" s="1" t="s">
        <v>2773</v>
      </c>
      <c r="H392" s="1" t="s">
        <v>8592</v>
      </c>
      <c r="I392" s="1">
        <v>271735.32516569999</v>
      </c>
      <c r="J392" s="1" t="s">
        <v>8593</v>
      </c>
      <c r="L392" s="1" t="str">
        <f>VLOOKUP(Table6[[#This Row],[Customer_id]],Table2[],5,FALSE)</f>
        <v>Domiciliary</v>
      </c>
      <c r="M392" s="1" t="e">
        <f>INDEX(Loan!D397:D691,MATCH(Table6[[#This Row],[Account Number]],Loan!B392:B691,0))</f>
        <v>#N/A</v>
      </c>
      <c r="N392" s="19">
        <f>INDEX(Table7[Date_of_transaction],MATCH(Table6[[#This Row],[Account Number]],Table7[Account Number],0))</f>
        <v>44542</v>
      </c>
      <c r="O392" s="1" t="str">
        <f>INDEX(Table7[Transaction type],MATCH(Table6[[#This Row],[Account Number]],Table7[Account Number],0))</f>
        <v>Online Payment</v>
      </c>
      <c r="P392" s="20" t="str">
        <f>INDEX(Table7[Transaction Medium],MATCH(Table6[[#This Row],[Account Number]],Table7[Account Number],0))</f>
        <v>Internet Banking</v>
      </c>
      <c r="Q392" s="20"/>
    </row>
    <row r="393" spans="1:17" x14ac:dyDescent="0.25">
      <c r="A393" s="1" t="s">
        <v>1591</v>
      </c>
      <c r="B393" s="2">
        <v>897305315</v>
      </c>
      <c r="C393" s="2" t="s">
        <v>226</v>
      </c>
      <c r="D393" s="4">
        <v>31557</v>
      </c>
      <c r="E393" s="1" t="s">
        <v>1094</v>
      </c>
      <c r="F393" s="1" t="s">
        <v>88</v>
      </c>
      <c r="G393" s="1" t="s">
        <v>14</v>
      </c>
      <c r="H393" s="1" t="s">
        <v>1592</v>
      </c>
      <c r="I393" s="1">
        <v>54675.658023479999</v>
      </c>
      <c r="J393" s="1" t="s">
        <v>1593</v>
      </c>
      <c r="L393" s="1" t="str">
        <f>VLOOKUP(Table6[[#This Row],[Customer_id]],Table2[],5,FALSE)</f>
        <v>Current</v>
      </c>
      <c r="M393" s="1" t="e">
        <f>INDEX(Loan!D398:D692,MATCH(Table6[[#This Row],[Account Number]],Loan!B393:B692,0))</f>
        <v>#N/A</v>
      </c>
      <c r="N393" s="19">
        <f>INDEX(Table7[Date_of_transaction],MATCH(Table6[[#This Row],[Account Number]],Table7[Account Number],0))</f>
        <v>44273</v>
      </c>
      <c r="O393" s="1" t="str">
        <f>INDEX(Table7[Transaction type],MATCH(Table6[[#This Row],[Account Number]],Table7[Account Number],0))</f>
        <v>Money Transfer</v>
      </c>
      <c r="P393" s="20" t="str">
        <f>INDEX(Table7[Transaction Medium],MATCH(Table6[[#This Row],[Account Number]],Table7[Account Number],0))</f>
        <v>Mobile</v>
      </c>
      <c r="Q393" s="20"/>
    </row>
    <row r="394" spans="1:17" x14ac:dyDescent="0.25">
      <c r="A394" s="1" t="s">
        <v>4080</v>
      </c>
      <c r="B394" s="2">
        <v>542326392</v>
      </c>
      <c r="C394" s="2" t="s">
        <v>226</v>
      </c>
      <c r="D394" s="4">
        <v>31557</v>
      </c>
      <c r="E394" s="1" t="s">
        <v>1094</v>
      </c>
      <c r="F394" s="1" t="s">
        <v>323</v>
      </c>
      <c r="G394" s="1" t="s">
        <v>4066</v>
      </c>
      <c r="H394" s="1" t="s">
        <v>4081</v>
      </c>
      <c r="I394" s="1">
        <v>266182.14669312001</v>
      </c>
      <c r="J394" s="1" t="s">
        <v>4082</v>
      </c>
      <c r="L394" s="1" t="str">
        <f>VLOOKUP(Table6[[#This Row],[Customer_id]],Table2[],5,FALSE)</f>
        <v>Domiciliary</v>
      </c>
      <c r="M394" s="1" t="e">
        <f>INDEX(Loan!D399:D693,MATCH(Table6[[#This Row],[Account Number]],Loan!B394:B693,0))</f>
        <v>#N/A</v>
      </c>
      <c r="N394" s="19">
        <f>INDEX(Table7[Date_of_transaction],MATCH(Table6[[#This Row],[Account Number]],Table7[Account Number],0))</f>
        <v>44456</v>
      </c>
      <c r="O394" s="1" t="str">
        <f>INDEX(Table7[Transaction type],MATCH(Table6[[#This Row],[Account Number]],Table7[Account Number],0))</f>
        <v>Money Transfer</v>
      </c>
      <c r="P394" s="20" t="str">
        <f>INDEX(Table7[Transaction Medium],MATCH(Table6[[#This Row],[Account Number]],Table7[Account Number],0))</f>
        <v>Mobile</v>
      </c>
      <c r="Q394" s="20"/>
    </row>
    <row r="395" spans="1:17" x14ac:dyDescent="0.25">
      <c r="A395" s="1" t="s">
        <v>3677</v>
      </c>
      <c r="B395" s="2">
        <v>298165137</v>
      </c>
      <c r="C395" s="2" t="s">
        <v>479</v>
      </c>
      <c r="D395" s="4">
        <v>33383.25</v>
      </c>
      <c r="E395" s="1" t="s">
        <v>1094</v>
      </c>
      <c r="F395" s="1" t="s">
        <v>246</v>
      </c>
      <c r="G395" s="1" t="s">
        <v>3583</v>
      </c>
      <c r="H395" s="1" t="s">
        <v>3678</v>
      </c>
      <c r="I395" s="1">
        <v>61420.476904800002</v>
      </c>
      <c r="J395" s="1" t="s">
        <v>3679</v>
      </c>
      <c r="L395" s="1" t="str">
        <f>VLOOKUP(Table6[[#This Row],[Customer_id]],Table2[],5,FALSE)</f>
        <v>Savings</v>
      </c>
      <c r="M395" s="1" t="e">
        <f>INDEX(Loan!D400:D694,MATCH(Table6[[#This Row],[Account Number]],Loan!B395:B694,0))</f>
        <v>#N/A</v>
      </c>
      <c r="N395" s="19">
        <f>INDEX(Table7[Date_of_transaction],MATCH(Table6[[#This Row],[Account Number]],Table7[Account Number],0))</f>
        <v>44398</v>
      </c>
      <c r="O395" s="1" t="str">
        <f>INDEX(Table7[Transaction type],MATCH(Table6[[#This Row],[Account Number]],Table7[Account Number],0))</f>
        <v>Checks</v>
      </c>
      <c r="P395" s="20" t="str">
        <f>INDEX(Table7[Transaction Medium],MATCH(Table6[[#This Row],[Account Number]],Table7[Account Number],0))</f>
        <v>Bank</v>
      </c>
      <c r="Q395" s="20"/>
    </row>
    <row r="396" spans="1:17" x14ac:dyDescent="0.25">
      <c r="A396" s="1" t="s">
        <v>4556</v>
      </c>
      <c r="B396" s="2">
        <v>877212776</v>
      </c>
      <c r="C396" s="2" t="s">
        <v>154</v>
      </c>
      <c r="D396" s="4">
        <v>29730.75</v>
      </c>
      <c r="E396" s="1" t="s">
        <v>1094</v>
      </c>
      <c r="F396" s="1" t="s">
        <v>58</v>
      </c>
      <c r="G396" s="1" t="s">
        <v>4088</v>
      </c>
      <c r="H396" s="1" t="s">
        <v>4557</v>
      </c>
      <c r="I396" s="1">
        <v>103575.58169399999</v>
      </c>
      <c r="J396" s="1" t="s">
        <v>4558</v>
      </c>
      <c r="L396" s="1" t="str">
        <f>VLOOKUP(Table6[[#This Row],[Customer_id]],Table2[],5,FALSE)</f>
        <v>Domiciliary</v>
      </c>
      <c r="M396" s="1" t="e">
        <f>INDEX(Loan!D401:D695,MATCH(Table6[[#This Row],[Account Number]],Loan!B396:B695,0))</f>
        <v>#N/A</v>
      </c>
      <c r="N396" s="19">
        <f>INDEX(Table7[Date_of_transaction],MATCH(Table6[[#This Row],[Account Number]],Table7[Account Number],0))</f>
        <v>44279</v>
      </c>
      <c r="O396" s="1" t="str">
        <f>INDEX(Table7[Transaction type],MATCH(Table6[[#This Row],[Account Number]],Table7[Account Number],0))</f>
        <v>Online Payment</v>
      </c>
      <c r="P396" s="20" t="str">
        <f>INDEX(Table7[Transaction Medium],MATCH(Table6[[#This Row],[Account Number]],Table7[Account Number],0))</f>
        <v>Mobile</v>
      </c>
      <c r="Q396" s="20"/>
    </row>
    <row r="397" spans="1:17" x14ac:dyDescent="0.25">
      <c r="A397" s="1" t="s">
        <v>3007</v>
      </c>
      <c r="B397" s="2">
        <v>679264656</v>
      </c>
      <c r="C397" s="2" t="s">
        <v>82</v>
      </c>
      <c r="D397" s="4">
        <v>16947</v>
      </c>
      <c r="E397" s="1" t="s">
        <v>1094</v>
      </c>
      <c r="F397" s="1" t="s">
        <v>172</v>
      </c>
      <c r="G397" s="1" t="s">
        <v>2773</v>
      </c>
      <c r="H397" s="1" t="s">
        <v>3008</v>
      </c>
      <c r="I397" s="1">
        <v>280356.1071584</v>
      </c>
      <c r="J397" s="1" t="s">
        <v>3009</v>
      </c>
      <c r="L397" s="1" t="str">
        <f>VLOOKUP(Table6[[#This Row],[Customer_id]],Table2[],5,FALSE)</f>
        <v>Current</v>
      </c>
      <c r="M397" s="1" t="e">
        <f>INDEX(Loan!D402:D696,MATCH(Table6[[#This Row],[Account Number]],Loan!B397:B696,0))</f>
        <v>#N/A</v>
      </c>
      <c r="N397" s="19">
        <f>INDEX(Table7[Date_of_transaction],MATCH(Table6[[#This Row],[Account Number]],Table7[Account Number],0))</f>
        <v>44509</v>
      </c>
      <c r="O397" s="1" t="str">
        <f>INDEX(Table7[Transaction type],MATCH(Table6[[#This Row],[Account Number]],Table7[Account Number],0))</f>
        <v>Loan Payment</v>
      </c>
      <c r="P397" s="20" t="str">
        <f>INDEX(Table7[Transaction Medium],MATCH(Table6[[#This Row],[Account Number]],Table7[Account Number],0))</f>
        <v>AFT</v>
      </c>
      <c r="Q397" s="20"/>
    </row>
    <row r="398" spans="1:17" x14ac:dyDescent="0.25">
      <c r="A398" s="1" t="s">
        <v>1456</v>
      </c>
      <c r="B398" s="2">
        <v>468672741</v>
      </c>
      <c r="C398" s="2" t="s">
        <v>335</v>
      </c>
      <c r="D398" s="4">
        <v>19869</v>
      </c>
      <c r="E398" s="1" t="s">
        <v>1094</v>
      </c>
      <c r="F398" s="1" t="s">
        <v>135</v>
      </c>
      <c r="G398" s="1" t="s">
        <v>14</v>
      </c>
      <c r="H398" s="1" t="s">
        <v>1457</v>
      </c>
      <c r="I398" s="1">
        <v>569224.08925199998</v>
      </c>
      <c r="J398" s="1" t="s">
        <v>1458</v>
      </c>
      <c r="L398" s="1" t="str">
        <f>VLOOKUP(Table6[[#This Row],[Customer_id]],Table2[],5,FALSE)</f>
        <v>Domiciliary</v>
      </c>
      <c r="M398" s="1" t="e">
        <f>INDEX(Loan!D403:D697,MATCH(Table6[[#This Row],[Account Number]],Loan!B398:B697,0))</f>
        <v>#N/A</v>
      </c>
      <c r="N398" s="19">
        <f>INDEX(Table7[Date_of_transaction],MATCH(Table6[[#This Row],[Account Number]],Table7[Account Number],0))</f>
        <v>44275</v>
      </c>
      <c r="O398" s="1" t="str">
        <f>INDEX(Table7[Transaction type],MATCH(Table6[[#This Row],[Account Number]],Table7[Account Number],0))</f>
        <v>Loan Payment</v>
      </c>
      <c r="P398" s="20" t="str">
        <f>INDEX(Table7[Transaction Medium],MATCH(Table6[[#This Row],[Account Number]],Table7[Account Number],0))</f>
        <v>AFT</v>
      </c>
      <c r="Q398" s="20"/>
    </row>
    <row r="399" spans="1:17" x14ac:dyDescent="0.25">
      <c r="A399" s="1" t="s">
        <v>7916</v>
      </c>
      <c r="B399" s="2">
        <v>216744635</v>
      </c>
      <c r="C399" s="2" t="s">
        <v>82</v>
      </c>
      <c r="D399" s="4">
        <v>16947</v>
      </c>
      <c r="E399" s="1" t="s">
        <v>12</v>
      </c>
      <c r="F399" s="1" t="s">
        <v>290</v>
      </c>
      <c r="G399" s="1" t="s">
        <v>3583</v>
      </c>
      <c r="H399" s="1" t="s">
        <v>7917</v>
      </c>
      <c r="I399" s="1">
        <v>162622.84298784001</v>
      </c>
      <c r="J399" s="1" t="s">
        <v>2597</v>
      </c>
      <c r="L399" s="1" t="str">
        <f>VLOOKUP(Table6[[#This Row],[Customer_id]],Table2[],5,FALSE)</f>
        <v>Domiciliary</v>
      </c>
      <c r="M399" s="1" t="e">
        <f>INDEX(Loan!D404:D698,MATCH(Table6[[#This Row],[Account Number]],Loan!B399:B698,0))</f>
        <v>#N/A</v>
      </c>
      <c r="N399" s="19">
        <f>INDEX(Table7[Date_of_transaction],MATCH(Table6[[#This Row],[Account Number]],Table7[Account Number],0))</f>
        <v>44304</v>
      </c>
      <c r="O399" s="1" t="str">
        <f>INDEX(Table7[Transaction type],MATCH(Table6[[#This Row],[Account Number]],Table7[Account Number],0))</f>
        <v>Money Deposit</v>
      </c>
      <c r="P399" s="20" t="str">
        <f>INDEX(Table7[Transaction Medium],MATCH(Table6[[#This Row],[Account Number]],Table7[Account Number],0))</f>
        <v>Bank</v>
      </c>
      <c r="Q399" s="20"/>
    </row>
    <row r="400" spans="1:17" x14ac:dyDescent="0.25">
      <c r="A400" s="1" t="s">
        <v>7107</v>
      </c>
      <c r="B400" s="2">
        <v>468434243</v>
      </c>
      <c r="C400" s="2" t="s">
        <v>18</v>
      </c>
      <c r="D400" s="4">
        <v>33018</v>
      </c>
      <c r="E400" s="1" t="s">
        <v>12</v>
      </c>
      <c r="F400" s="1" t="s">
        <v>83</v>
      </c>
      <c r="G400" s="1" t="s">
        <v>4054</v>
      </c>
      <c r="H400" s="1" t="s">
        <v>7108</v>
      </c>
      <c r="I400" s="1">
        <v>180814.14405599999</v>
      </c>
      <c r="J400" s="1" t="s">
        <v>7109</v>
      </c>
      <c r="L400" s="1" t="str">
        <f>VLOOKUP(Table6[[#This Row],[Customer_id]],Table2[],5,FALSE)</f>
        <v>Joint</v>
      </c>
      <c r="M400" s="1" t="e">
        <f>INDEX(Loan!D405:D699,MATCH(Table6[[#This Row],[Account Number]],Loan!B400:B699,0))</f>
        <v>#N/A</v>
      </c>
      <c r="N400" s="19">
        <f>INDEX(Table7[Date_of_transaction],MATCH(Table6[[#This Row],[Account Number]],Table7[Account Number],0))</f>
        <v>44594</v>
      </c>
      <c r="O400" s="1" t="str">
        <f>INDEX(Table7[Transaction type],MATCH(Table6[[#This Row],[Account Number]],Table7[Account Number],0))</f>
        <v>Money Deposit</v>
      </c>
      <c r="P400" s="20" t="str">
        <f>INDEX(Table7[Transaction Medium],MATCH(Table6[[#This Row],[Account Number]],Table7[Account Number],0))</f>
        <v>Bank</v>
      </c>
      <c r="Q400" s="20"/>
    </row>
    <row r="401" spans="1:17" x14ac:dyDescent="0.25">
      <c r="A401" s="1" t="s">
        <v>5956</v>
      </c>
      <c r="B401" s="2">
        <v>790393092</v>
      </c>
      <c r="C401" s="2" t="s">
        <v>67</v>
      </c>
      <c r="D401" s="4">
        <v>23156.25</v>
      </c>
      <c r="E401" s="1" t="s">
        <v>12</v>
      </c>
      <c r="F401" s="1" t="s">
        <v>2278</v>
      </c>
      <c r="G401" s="1" t="s">
        <v>4088</v>
      </c>
      <c r="H401" s="1" t="s">
        <v>5957</v>
      </c>
      <c r="I401" s="1">
        <v>353931.22823057999</v>
      </c>
      <c r="J401" s="1" t="s">
        <v>5958</v>
      </c>
      <c r="L401" s="1" t="str">
        <f>VLOOKUP(Table6[[#This Row],[Customer_id]],Table2[],5,FALSE)</f>
        <v>Domiciliary</v>
      </c>
      <c r="M401" s="1" t="e">
        <f>INDEX(Loan!D406:D700,MATCH(Table6[[#This Row],[Account Number]],Loan!B401:B700,0))</f>
        <v>#N/A</v>
      </c>
      <c r="N401" s="19">
        <f>INDEX(Table7[Date_of_transaction],MATCH(Table6[[#This Row],[Account Number]],Table7[Account Number],0))</f>
        <v>44673</v>
      </c>
      <c r="O401" s="1" t="str">
        <f>INDEX(Table7[Transaction type],MATCH(Table6[[#This Row],[Account Number]],Table7[Account Number],0))</f>
        <v>Money Deposit</v>
      </c>
      <c r="P401" s="20" t="str">
        <f>INDEX(Table7[Transaction Medium],MATCH(Table6[[#This Row],[Account Number]],Table7[Account Number],0))</f>
        <v>Bank</v>
      </c>
      <c r="Q401" s="20"/>
    </row>
    <row r="402" spans="1:17" x14ac:dyDescent="0.25">
      <c r="A402" s="1" t="s">
        <v>6907</v>
      </c>
      <c r="B402" s="2">
        <v>143114804</v>
      </c>
      <c r="C402" s="2" t="s">
        <v>250</v>
      </c>
      <c r="D402" s="4">
        <v>18042.75</v>
      </c>
      <c r="E402" s="1" t="s">
        <v>12</v>
      </c>
      <c r="F402" s="1" t="s">
        <v>475</v>
      </c>
      <c r="G402" s="1" t="s">
        <v>4105</v>
      </c>
      <c r="H402" s="1" t="s">
        <v>6908</v>
      </c>
      <c r="I402" s="1">
        <v>56231.547415679997</v>
      </c>
      <c r="J402" s="1" t="s">
        <v>6909</v>
      </c>
      <c r="L402" s="1" t="str">
        <f>VLOOKUP(Table6[[#This Row],[Customer_id]],Table2[],5,FALSE)</f>
        <v>Domiciliary</v>
      </c>
      <c r="M402" s="1" t="e">
        <f>INDEX(Loan!D407:D701,MATCH(Table6[[#This Row],[Account Number]],Loan!B402:B701,0))</f>
        <v>#N/A</v>
      </c>
      <c r="N402" s="19">
        <f>INDEX(Table7[Date_of_transaction],MATCH(Table6[[#This Row],[Account Number]],Table7[Account Number],0))</f>
        <v>44586</v>
      </c>
      <c r="O402" s="1" t="str">
        <f>INDEX(Table7[Transaction type],MATCH(Table6[[#This Row],[Account Number]],Table7[Account Number],0))</f>
        <v>Online Payment</v>
      </c>
      <c r="P402" s="20" t="str">
        <f>INDEX(Table7[Transaction Medium],MATCH(Table6[[#This Row],[Account Number]],Table7[Account Number],0))</f>
        <v>Internet Banking</v>
      </c>
      <c r="Q402" s="20"/>
    </row>
    <row r="403" spans="1:17" x14ac:dyDescent="0.25">
      <c r="A403" s="1" t="s">
        <v>3492</v>
      </c>
      <c r="B403" s="2">
        <v>594344028</v>
      </c>
      <c r="C403" s="2" t="s">
        <v>114</v>
      </c>
      <c r="D403" s="4">
        <v>20599.5</v>
      </c>
      <c r="E403" s="1" t="s">
        <v>1094</v>
      </c>
      <c r="F403" s="1" t="s">
        <v>519</v>
      </c>
      <c r="G403" s="1" t="s">
        <v>3331</v>
      </c>
      <c r="H403" s="1" t="s">
        <v>3493</v>
      </c>
      <c r="I403" s="1">
        <v>160854.1823856</v>
      </c>
      <c r="J403" s="1" t="s">
        <v>3494</v>
      </c>
      <c r="L403" s="1" t="str">
        <f>VLOOKUP(Table6[[#This Row],[Customer_id]],Table2[],5,FALSE)</f>
        <v>Domiciliary</v>
      </c>
      <c r="M403" s="1" t="e">
        <f>INDEX(Loan!D408:D702,MATCH(Table6[[#This Row],[Account Number]],Loan!B403:B702,0))</f>
        <v>#N/A</v>
      </c>
      <c r="N403" s="19">
        <f>INDEX(Table7[Date_of_transaction],MATCH(Table6[[#This Row],[Account Number]],Table7[Account Number],0))</f>
        <v>44315</v>
      </c>
      <c r="O403" s="1" t="str">
        <f>INDEX(Table7[Transaction type],MATCH(Table6[[#This Row],[Account Number]],Table7[Account Number],0))</f>
        <v>Money Transfer</v>
      </c>
      <c r="P403" s="20" t="str">
        <f>INDEX(Table7[Transaction Medium],MATCH(Table6[[#This Row],[Account Number]],Table7[Account Number],0))</f>
        <v>ATM</v>
      </c>
      <c r="Q403" s="20"/>
    </row>
    <row r="404" spans="1:17" x14ac:dyDescent="0.25">
      <c r="A404" s="1" t="s">
        <v>4850</v>
      </c>
      <c r="B404" s="2">
        <v>305148262</v>
      </c>
      <c r="C404" s="2" t="s">
        <v>167</v>
      </c>
      <c r="D404" s="4">
        <v>18773.25</v>
      </c>
      <c r="E404" s="1" t="s">
        <v>1094</v>
      </c>
      <c r="F404" s="1" t="s">
        <v>885</v>
      </c>
      <c r="G404" s="1" t="s">
        <v>4074</v>
      </c>
      <c r="H404" s="1" t="s">
        <v>4851</v>
      </c>
      <c r="I404" s="1">
        <v>513823.93232939998</v>
      </c>
      <c r="J404" s="1" t="s">
        <v>4852</v>
      </c>
      <c r="L404" s="1" t="str">
        <f>VLOOKUP(Table6[[#This Row],[Customer_id]],Table2[],5,FALSE)</f>
        <v>Domiciliary</v>
      </c>
      <c r="M404" s="1" t="e">
        <f>INDEX(Loan!D409:D703,MATCH(Table6[[#This Row],[Account Number]],Loan!B404:B703,0))</f>
        <v>#N/A</v>
      </c>
      <c r="N404" s="19">
        <f>INDEX(Table7[Date_of_transaction],MATCH(Table6[[#This Row],[Account Number]],Table7[Account Number],0))</f>
        <v>44238</v>
      </c>
      <c r="O404" s="1" t="str">
        <f>INDEX(Table7[Transaction type],MATCH(Table6[[#This Row],[Account Number]],Table7[Account Number],0))</f>
        <v>Money Deposit</v>
      </c>
      <c r="P404" s="20" t="str">
        <f>INDEX(Table7[Transaction Medium],MATCH(Table6[[#This Row],[Account Number]],Table7[Account Number],0))</f>
        <v>Bank</v>
      </c>
      <c r="Q404" s="20"/>
    </row>
    <row r="405" spans="1:17" x14ac:dyDescent="0.25">
      <c r="A405" s="1" t="s">
        <v>4838</v>
      </c>
      <c r="B405" s="2">
        <v>794596039</v>
      </c>
      <c r="C405" s="2" t="s">
        <v>498</v>
      </c>
      <c r="D405" s="4">
        <v>37766.25</v>
      </c>
      <c r="E405" s="1" t="s">
        <v>1094</v>
      </c>
      <c r="F405" s="1" t="s">
        <v>63</v>
      </c>
      <c r="G405" s="1" t="s">
        <v>4095</v>
      </c>
      <c r="H405" s="1" t="s">
        <v>4839</v>
      </c>
      <c r="I405" s="1">
        <v>218528.74700999999</v>
      </c>
      <c r="J405" s="1" t="s">
        <v>4840</v>
      </c>
      <c r="L405" s="1" t="str">
        <f>VLOOKUP(Table6[[#This Row],[Customer_id]],Table2[],5,FALSE)</f>
        <v>Savings</v>
      </c>
      <c r="M405" s="1" t="e">
        <f>INDEX(Loan!D410:D704,MATCH(Table6[[#This Row],[Account Number]],Loan!B405:B704,0))</f>
        <v>#N/A</v>
      </c>
      <c r="N405" s="19">
        <f>INDEX(Table7[Date_of_transaction],MATCH(Table6[[#This Row],[Account Number]],Table7[Account Number],0))</f>
        <v>44320</v>
      </c>
      <c r="O405" s="1" t="str">
        <f>INDEX(Table7[Transaction type],MATCH(Table6[[#This Row],[Account Number]],Table7[Account Number],0))</f>
        <v>Checks</v>
      </c>
      <c r="P405" s="20" t="str">
        <f>INDEX(Table7[Transaction Medium],MATCH(Table6[[#This Row],[Account Number]],Table7[Account Number],0))</f>
        <v>Bank</v>
      </c>
      <c r="Q405" s="20"/>
    </row>
    <row r="406" spans="1:17" x14ac:dyDescent="0.25">
      <c r="A406" s="1" t="s">
        <v>4339</v>
      </c>
      <c r="B406" s="2">
        <v>669645302</v>
      </c>
      <c r="C406" s="2" t="s">
        <v>322</v>
      </c>
      <c r="D406" s="4">
        <v>26443.5</v>
      </c>
      <c r="E406" s="1" t="s">
        <v>1094</v>
      </c>
      <c r="F406" s="1" t="s">
        <v>893</v>
      </c>
      <c r="G406" s="1" t="s">
        <v>4112</v>
      </c>
      <c r="H406" s="1" t="s">
        <v>4340</v>
      </c>
      <c r="I406" s="1">
        <v>99406.76315472</v>
      </c>
      <c r="J406" s="1" t="s">
        <v>4341</v>
      </c>
      <c r="L406" s="1" t="str">
        <f>VLOOKUP(Table6[[#This Row],[Customer_id]],Table2[],5,FALSE)</f>
        <v>Domiciliary</v>
      </c>
      <c r="M406" s="1" t="e">
        <f>INDEX(Loan!D411:D705,MATCH(Table6[[#This Row],[Account Number]],Loan!B406:B705,0))</f>
        <v>#N/A</v>
      </c>
      <c r="N406" s="19">
        <f>INDEX(Table7[Date_of_transaction],MATCH(Table6[[#This Row],[Account Number]],Table7[Account Number],0))</f>
        <v>44368</v>
      </c>
      <c r="O406" s="1" t="str">
        <f>INDEX(Table7[Transaction type],MATCH(Table6[[#This Row],[Account Number]],Table7[Account Number],0))</f>
        <v>Online Payment</v>
      </c>
      <c r="P406" s="20" t="str">
        <f>INDEX(Table7[Transaction Medium],MATCH(Table6[[#This Row],[Account Number]],Table7[Account Number],0))</f>
        <v>Card</v>
      </c>
      <c r="Q406" s="20"/>
    </row>
    <row r="407" spans="1:17" x14ac:dyDescent="0.25">
      <c r="A407" s="1" t="s">
        <v>3464</v>
      </c>
      <c r="B407" s="2">
        <v>604787250</v>
      </c>
      <c r="C407" s="2" t="s">
        <v>212</v>
      </c>
      <c r="D407" s="4">
        <v>24252</v>
      </c>
      <c r="E407" s="1" t="s">
        <v>1094</v>
      </c>
      <c r="F407" s="1" t="s">
        <v>2112</v>
      </c>
      <c r="G407" s="1" t="s">
        <v>3331</v>
      </c>
      <c r="H407" s="1"/>
      <c r="I407" s="1"/>
      <c r="J407" s="1" t="s">
        <v>3465</v>
      </c>
      <c r="L407" s="1" t="str">
        <f>VLOOKUP(Table6[[#This Row],[Customer_id]],Table2[],5,FALSE)</f>
        <v>Joint</v>
      </c>
      <c r="M407" s="1" t="e">
        <f>INDEX(Loan!D412:D706,MATCH(Table6[[#This Row],[Account Number]],Loan!B407:B706,0))</f>
        <v>#N/A</v>
      </c>
      <c r="N407" s="19">
        <f>INDEX(Table7[Date_of_transaction],MATCH(Table6[[#This Row],[Account Number]],Table7[Account Number],0))</f>
        <v>44276</v>
      </c>
      <c r="O407" s="1" t="str">
        <f>INDEX(Table7[Transaction type],MATCH(Table6[[#This Row],[Account Number]],Table7[Account Number],0))</f>
        <v>Money Transfer</v>
      </c>
      <c r="P407" s="20" t="str">
        <f>INDEX(Table7[Transaction Medium],MATCH(Table6[[#This Row],[Account Number]],Table7[Account Number],0))</f>
        <v>Mobile</v>
      </c>
      <c r="Q407" s="20"/>
    </row>
    <row r="408" spans="1:17" x14ac:dyDescent="0.25">
      <c r="A408" s="1" t="s">
        <v>7128</v>
      </c>
      <c r="B408" s="2">
        <v>939622054</v>
      </c>
      <c r="C408" s="2" t="s">
        <v>72</v>
      </c>
      <c r="D408" s="4">
        <v>34844.25</v>
      </c>
      <c r="E408" s="1" t="s">
        <v>12</v>
      </c>
      <c r="F408" s="1" t="s">
        <v>438</v>
      </c>
      <c r="G408" s="1" t="s">
        <v>4095</v>
      </c>
      <c r="H408" s="1" t="s">
        <v>7129</v>
      </c>
      <c r="I408" s="1">
        <v>98433.297690000007</v>
      </c>
      <c r="J408" s="1" t="s">
        <v>7130</v>
      </c>
      <c r="L408" s="1" t="str">
        <f>VLOOKUP(Table6[[#This Row],[Customer_id]],Table2[],5,FALSE)</f>
        <v>Joint</v>
      </c>
      <c r="M408" s="1" t="e">
        <f>INDEX(Loan!D413:D707,MATCH(Table6[[#This Row],[Account Number]],Loan!B408:B707,0))</f>
        <v>#N/A</v>
      </c>
      <c r="N408" s="19">
        <f>INDEX(Table7[Date_of_transaction],MATCH(Table6[[#This Row],[Account Number]],Table7[Account Number],0))</f>
        <v>44564</v>
      </c>
      <c r="O408" s="1" t="str">
        <f>INDEX(Table7[Transaction type],MATCH(Table6[[#This Row],[Account Number]],Table7[Account Number],0))</f>
        <v>Money Transfer</v>
      </c>
      <c r="P408" s="20" t="str">
        <f>INDEX(Table7[Transaction Medium],MATCH(Table6[[#This Row],[Account Number]],Table7[Account Number],0))</f>
        <v>ATM</v>
      </c>
      <c r="Q408" s="20"/>
    </row>
    <row r="409" spans="1:17" x14ac:dyDescent="0.25">
      <c r="A409" s="1" t="s">
        <v>3780</v>
      </c>
      <c r="B409" s="2">
        <v>169329241</v>
      </c>
      <c r="C409" s="2" t="s">
        <v>245</v>
      </c>
      <c r="D409" s="4">
        <v>19503.75</v>
      </c>
      <c r="E409" s="1" t="s">
        <v>1094</v>
      </c>
      <c r="F409" s="1" t="s">
        <v>909</v>
      </c>
      <c r="G409" s="1" t="s">
        <v>3583</v>
      </c>
      <c r="H409" s="1" t="s">
        <v>3781</v>
      </c>
      <c r="I409" s="1">
        <v>340068.63608249999</v>
      </c>
      <c r="J409" s="1" t="s">
        <v>3782</v>
      </c>
      <c r="L409" s="1" t="str">
        <f>VLOOKUP(Table6[[#This Row],[Customer_id]],Table2[],5,FALSE)</f>
        <v>Current</v>
      </c>
      <c r="M409" s="1" t="e">
        <f>INDEX(Loan!D414:D708,MATCH(Table6[[#This Row],[Account Number]],Loan!B409:B708,0))</f>
        <v>#N/A</v>
      </c>
      <c r="N409" s="19">
        <f>INDEX(Table7[Date_of_transaction],MATCH(Table6[[#This Row],[Account Number]],Table7[Account Number],0))</f>
        <v>44272</v>
      </c>
      <c r="O409" s="1" t="str">
        <f>INDEX(Table7[Transaction type],MATCH(Table6[[#This Row],[Account Number]],Table7[Account Number],0))</f>
        <v>Online Payment</v>
      </c>
      <c r="P409" s="20" t="str">
        <f>INDEX(Table7[Transaction Medium],MATCH(Table6[[#This Row],[Account Number]],Table7[Account Number],0))</f>
        <v>Internet Banking</v>
      </c>
      <c r="Q409" s="20"/>
    </row>
    <row r="410" spans="1:17" x14ac:dyDescent="0.25">
      <c r="A410" s="1" t="s">
        <v>1896</v>
      </c>
      <c r="B410" s="2">
        <v>429559355</v>
      </c>
      <c r="C410" s="2" t="s">
        <v>129</v>
      </c>
      <c r="D410" s="4">
        <v>15120.75</v>
      </c>
      <c r="E410" s="1" t="s">
        <v>1094</v>
      </c>
      <c r="F410" s="1" t="s">
        <v>222</v>
      </c>
      <c r="G410" s="1" t="s">
        <v>14</v>
      </c>
      <c r="H410" s="1" t="s">
        <v>1897</v>
      </c>
      <c r="I410" s="1">
        <v>31690.000943999999</v>
      </c>
      <c r="J410" s="1" t="s">
        <v>1898</v>
      </c>
      <c r="L410" s="1" t="str">
        <f>VLOOKUP(Table6[[#This Row],[Customer_id]],Table2[],5,FALSE)</f>
        <v>Domiciliary</v>
      </c>
      <c r="M410" s="1" t="e">
        <f>INDEX(Loan!D415:D709,MATCH(Table6[[#This Row],[Account Number]],Loan!B410:B709,0))</f>
        <v>#N/A</v>
      </c>
      <c r="N410" s="19">
        <f>INDEX(Table7[Date_of_transaction],MATCH(Table6[[#This Row],[Account Number]],Table7[Account Number],0))</f>
        <v>44630</v>
      </c>
      <c r="O410" s="1" t="str">
        <f>INDEX(Table7[Transaction type],MATCH(Table6[[#This Row],[Account Number]],Table7[Account Number],0))</f>
        <v>Online Payment</v>
      </c>
      <c r="P410" s="20" t="str">
        <f>INDEX(Table7[Transaction Medium],MATCH(Table6[[#This Row],[Account Number]],Table7[Account Number],0))</f>
        <v>Card</v>
      </c>
      <c r="Q410" s="20"/>
    </row>
    <row r="411" spans="1:17" x14ac:dyDescent="0.25">
      <c r="A411" s="1" t="s">
        <v>1788</v>
      </c>
      <c r="B411" s="2">
        <v>106263958</v>
      </c>
      <c r="C411" s="2" t="s">
        <v>606</v>
      </c>
      <c r="D411" s="4">
        <v>23886.75</v>
      </c>
      <c r="E411" s="1" t="s">
        <v>1094</v>
      </c>
      <c r="F411" s="1" t="s">
        <v>1789</v>
      </c>
      <c r="G411" s="1" t="s">
        <v>14</v>
      </c>
      <c r="H411" s="1" t="s">
        <v>1790</v>
      </c>
      <c r="I411" s="1">
        <v>219803.35147679999</v>
      </c>
      <c r="J411" s="1" t="s">
        <v>1791</v>
      </c>
      <c r="L411" s="1" t="str">
        <f>VLOOKUP(Table6[[#This Row],[Customer_id]],Table2[],5,FALSE)</f>
        <v>Domiciliary</v>
      </c>
      <c r="M411" s="1" t="e">
        <f>INDEX(Loan!D416:D710,MATCH(Table6[[#This Row],[Account Number]],Loan!B411:B710,0))</f>
        <v>#N/A</v>
      </c>
      <c r="N411" s="19">
        <f>INDEX(Table7[Date_of_transaction],MATCH(Table6[[#This Row],[Account Number]],Table7[Account Number],0))</f>
        <v>44616</v>
      </c>
      <c r="O411" s="1" t="str">
        <f>INDEX(Table7[Transaction type],MATCH(Table6[[#This Row],[Account Number]],Table7[Account Number],0))</f>
        <v>Money Deposit</v>
      </c>
      <c r="P411" s="20" t="str">
        <f>INDEX(Table7[Transaction Medium],MATCH(Table6[[#This Row],[Account Number]],Table7[Account Number],0))</f>
        <v>ATM</v>
      </c>
      <c r="Q411" s="20"/>
    </row>
    <row r="412" spans="1:17" x14ac:dyDescent="0.25">
      <c r="A412" s="1" t="s">
        <v>8910</v>
      </c>
      <c r="B412" s="2">
        <v>511778205</v>
      </c>
      <c r="C412" s="2" t="s">
        <v>162</v>
      </c>
      <c r="D412" s="4">
        <v>15851.25</v>
      </c>
      <c r="E412" s="1" t="s">
        <v>12</v>
      </c>
      <c r="F412" s="1" t="s">
        <v>487</v>
      </c>
      <c r="G412" s="1" t="s">
        <v>3820</v>
      </c>
      <c r="H412" s="1" t="s">
        <v>8911</v>
      </c>
      <c r="I412" s="1">
        <v>70287.238853999996</v>
      </c>
      <c r="J412" s="1" t="s">
        <v>8912</v>
      </c>
      <c r="L412" s="1" t="str">
        <f>VLOOKUP(Table6[[#This Row],[Customer_id]],Table2[],5,FALSE)</f>
        <v>Domiciliary</v>
      </c>
      <c r="M412" s="1" t="e">
        <f>INDEX(Loan!D417:D711,MATCH(Table6[[#This Row],[Account Number]],Loan!B412:B711,0))</f>
        <v>#N/A</v>
      </c>
      <c r="N412" s="19">
        <f>INDEX(Table7[Date_of_transaction],MATCH(Table6[[#This Row],[Account Number]],Table7[Account Number],0))</f>
        <v>44627</v>
      </c>
      <c r="O412" s="1" t="str">
        <f>INDEX(Table7[Transaction type],MATCH(Table6[[#This Row],[Account Number]],Table7[Account Number],0))</f>
        <v>Money Transfer</v>
      </c>
      <c r="P412" s="20" t="str">
        <f>INDEX(Table7[Transaction Medium],MATCH(Table6[[#This Row],[Account Number]],Table7[Account Number],0))</f>
        <v>Bank</v>
      </c>
      <c r="Q412" s="20"/>
    </row>
    <row r="413" spans="1:17" x14ac:dyDescent="0.25">
      <c r="A413" s="1" t="s">
        <v>7032</v>
      </c>
      <c r="B413" s="2">
        <v>218272075</v>
      </c>
      <c r="C413" s="2" t="s">
        <v>889</v>
      </c>
      <c r="D413" s="4">
        <v>30096</v>
      </c>
      <c r="E413" s="1" t="s">
        <v>12</v>
      </c>
      <c r="F413" s="1" t="s">
        <v>491</v>
      </c>
      <c r="G413" s="1" t="s">
        <v>4088</v>
      </c>
      <c r="H413" s="1" t="s">
        <v>7033</v>
      </c>
      <c r="I413" s="1">
        <v>284272.89335213997</v>
      </c>
      <c r="J413" s="1" t="s">
        <v>7034</v>
      </c>
      <c r="L413" s="1" t="str">
        <f>VLOOKUP(Table6[[#This Row],[Customer_id]],Table2[],5,FALSE)</f>
        <v>Savings</v>
      </c>
      <c r="M413" s="1" t="e">
        <f>INDEX(Loan!D418:D712,MATCH(Table6[[#This Row],[Account Number]],Loan!B413:B712,0))</f>
        <v>#N/A</v>
      </c>
      <c r="N413" s="19">
        <f>INDEX(Table7[Date_of_transaction],MATCH(Table6[[#This Row],[Account Number]],Table7[Account Number],0))</f>
        <v>44413</v>
      </c>
      <c r="O413" s="1" t="str">
        <f>INDEX(Table7[Transaction type],MATCH(Table6[[#This Row],[Account Number]],Table7[Account Number],0))</f>
        <v>Money Transfer</v>
      </c>
      <c r="P413" s="20" t="str">
        <f>INDEX(Table7[Transaction Medium],MATCH(Table6[[#This Row],[Account Number]],Table7[Account Number],0))</f>
        <v>Mobile</v>
      </c>
      <c r="Q413" s="20"/>
    </row>
    <row r="414" spans="1:17" x14ac:dyDescent="0.25">
      <c r="A414" s="1" t="s">
        <v>714</v>
      </c>
      <c r="B414" s="2">
        <v>280885455</v>
      </c>
      <c r="C414" s="2" t="s">
        <v>212</v>
      </c>
      <c r="D414" s="4">
        <v>24252</v>
      </c>
      <c r="E414" s="1" t="s">
        <v>12</v>
      </c>
      <c r="F414" s="1" t="s">
        <v>241</v>
      </c>
      <c r="G414" s="1" t="s">
        <v>14</v>
      </c>
      <c r="H414" s="1" t="s">
        <v>715</v>
      </c>
      <c r="I414" s="1">
        <v>49103.588351999999</v>
      </c>
      <c r="J414" s="1" t="s">
        <v>716</v>
      </c>
      <c r="L414" s="1" t="str">
        <f>VLOOKUP(Table6[[#This Row],[Customer_id]],Table2[],5,FALSE)</f>
        <v>Domiciliary</v>
      </c>
      <c r="M414" s="1" t="e">
        <f>INDEX(Loan!D419:D713,MATCH(Table6[[#This Row],[Account Number]],Loan!B414:B713,0))</f>
        <v>#N/A</v>
      </c>
      <c r="N414" s="19">
        <f>INDEX(Table7[Date_of_transaction],MATCH(Table6[[#This Row],[Account Number]],Table7[Account Number],0))</f>
        <v>44454</v>
      </c>
      <c r="O414" s="1" t="str">
        <f>INDEX(Table7[Transaction type],MATCH(Table6[[#This Row],[Account Number]],Table7[Account Number],0))</f>
        <v>Cash Withdrawal</v>
      </c>
      <c r="P414" s="20" t="str">
        <f>INDEX(Table7[Transaction Medium],MATCH(Table6[[#This Row],[Account Number]],Table7[Account Number],0))</f>
        <v>Bank</v>
      </c>
      <c r="Q414" s="20"/>
    </row>
    <row r="415" spans="1:17" x14ac:dyDescent="0.25">
      <c r="A415" s="1" t="s">
        <v>4061</v>
      </c>
      <c r="B415" s="2">
        <v>394538360</v>
      </c>
      <c r="C415" s="2" t="s">
        <v>498</v>
      </c>
      <c r="D415" s="4">
        <v>37766.25</v>
      </c>
      <c r="E415" s="1" t="s">
        <v>1094</v>
      </c>
      <c r="F415" s="1" t="s">
        <v>1789</v>
      </c>
      <c r="G415" s="1" t="s">
        <v>4062</v>
      </c>
      <c r="H415" s="1" t="s">
        <v>4063</v>
      </c>
      <c r="I415" s="1">
        <v>61895.922180959999</v>
      </c>
      <c r="J415" s="1" t="s">
        <v>4064</v>
      </c>
      <c r="L415" s="1" t="str">
        <f>VLOOKUP(Table6[[#This Row],[Customer_id]],Table2[],5,FALSE)</f>
        <v>Savings</v>
      </c>
      <c r="M415" s="1" t="e">
        <f>INDEX(Loan!D420:D714,MATCH(Table6[[#This Row],[Account Number]],Loan!B415:B714,0))</f>
        <v>#N/A</v>
      </c>
      <c r="N415" s="19">
        <f>INDEX(Table7[Date_of_transaction],MATCH(Table6[[#This Row],[Account Number]],Table7[Account Number],0))</f>
        <v>44302</v>
      </c>
      <c r="O415" s="1" t="str">
        <f>INDEX(Table7[Transaction type],MATCH(Table6[[#This Row],[Account Number]],Table7[Account Number],0))</f>
        <v>Money Transfer</v>
      </c>
      <c r="P415" s="20" t="str">
        <f>INDEX(Table7[Transaction Medium],MATCH(Table6[[#This Row],[Account Number]],Table7[Account Number],0))</f>
        <v>Internet Banking</v>
      </c>
      <c r="Q415" s="20"/>
    </row>
    <row r="416" spans="1:17" x14ac:dyDescent="0.25">
      <c r="A416" s="1" t="s">
        <v>1403</v>
      </c>
      <c r="B416" s="2">
        <v>467194584</v>
      </c>
      <c r="C416" s="2" t="s">
        <v>479</v>
      </c>
      <c r="D416" s="4">
        <v>33383.25</v>
      </c>
      <c r="E416" s="1" t="s">
        <v>1094</v>
      </c>
      <c r="F416" s="1" t="s">
        <v>1404</v>
      </c>
      <c r="G416" s="1" t="s">
        <v>14</v>
      </c>
      <c r="H416" s="1" t="s">
        <v>1405</v>
      </c>
      <c r="I416" s="1">
        <v>675321.76863359998</v>
      </c>
      <c r="J416" s="1" t="s">
        <v>1406</v>
      </c>
      <c r="L416" s="1" t="str">
        <f>VLOOKUP(Table6[[#This Row],[Customer_id]],Table2[],5,FALSE)</f>
        <v>Current</v>
      </c>
      <c r="M416" s="1" t="e">
        <f>INDEX(Loan!D421:D715,MATCH(Table6[[#This Row],[Account Number]],Loan!B416:B715,0))</f>
        <v>#N/A</v>
      </c>
      <c r="N416" s="19">
        <f>INDEX(Table7[Date_of_transaction],MATCH(Table6[[#This Row],[Account Number]],Table7[Account Number],0))</f>
        <v>44614</v>
      </c>
      <c r="O416" s="1" t="str">
        <f>INDEX(Table7[Transaction type],MATCH(Table6[[#This Row],[Account Number]],Table7[Account Number],0))</f>
        <v>Loan Payment</v>
      </c>
      <c r="P416" s="20" t="str">
        <f>INDEX(Table7[Transaction Medium],MATCH(Table6[[#This Row],[Account Number]],Table7[Account Number],0))</f>
        <v>ACH</v>
      </c>
      <c r="Q416" s="20"/>
    </row>
    <row r="417" spans="1:17" x14ac:dyDescent="0.25">
      <c r="A417" s="1" t="s">
        <v>8412</v>
      </c>
      <c r="B417" s="2">
        <v>846532006</v>
      </c>
      <c r="C417" s="2" t="s">
        <v>72</v>
      </c>
      <c r="D417" s="4">
        <v>34844.25</v>
      </c>
      <c r="E417" s="1" t="s">
        <v>12</v>
      </c>
      <c r="F417" s="1" t="s">
        <v>163</v>
      </c>
      <c r="G417" s="1" t="s">
        <v>2773</v>
      </c>
      <c r="H417" s="1" t="s">
        <v>8413</v>
      </c>
      <c r="I417" s="1">
        <v>179682.40489500001</v>
      </c>
      <c r="J417" s="1" t="s">
        <v>8414</v>
      </c>
      <c r="L417" s="1" t="str">
        <f>VLOOKUP(Table6[[#This Row],[Customer_id]],Table2[],5,FALSE)</f>
        <v>Savings</v>
      </c>
      <c r="M417" s="1" t="e">
        <f>INDEX(Loan!D422:D716,MATCH(Table6[[#This Row],[Account Number]],Loan!B417:B716,0))</f>
        <v>#N/A</v>
      </c>
      <c r="N417" s="19">
        <f>INDEX(Table7[Date_of_transaction],MATCH(Table6[[#This Row],[Account Number]],Table7[Account Number],0))</f>
        <v>44273</v>
      </c>
      <c r="O417" s="1" t="str">
        <f>INDEX(Table7[Transaction type],MATCH(Table6[[#This Row],[Account Number]],Table7[Account Number],0))</f>
        <v>Money Transfer</v>
      </c>
      <c r="P417" s="20" t="str">
        <f>INDEX(Table7[Transaction Medium],MATCH(Table6[[#This Row],[Account Number]],Table7[Account Number],0))</f>
        <v>Mobile</v>
      </c>
      <c r="Q417" s="20"/>
    </row>
    <row r="418" spans="1:17" x14ac:dyDescent="0.25">
      <c r="A418" s="1" t="s">
        <v>2583</v>
      </c>
      <c r="B418" s="2">
        <v>484146094</v>
      </c>
      <c r="C418" s="2" t="s">
        <v>77</v>
      </c>
      <c r="D418" s="4">
        <v>23521.5</v>
      </c>
      <c r="E418" s="1" t="s">
        <v>12</v>
      </c>
      <c r="F418" s="1" t="s">
        <v>807</v>
      </c>
      <c r="G418" s="1" t="s">
        <v>1964</v>
      </c>
      <c r="H418" s="1" t="s">
        <v>2584</v>
      </c>
      <c r="I418" s="1">
        <v>34044.917759999997</v>
      </c>
      <c r="J418" s="1" t="s">
        <v>2585</v>
      </c>
      <c r="L418" s="1" t="str">
        <f>VLOOKUP(Table6[[#This Row],[Customer_id]],Table2[],5,FALSE)</f>
        <v>Joint</v>
      </c>
      <c r="M418" s="1" t="e">
        <f>INDEX(Loan!D423:D717,MATCH(Table6[[#This Row],[Account Number]],Loan!B418:B717,0))</f>
        <v>#N/A</v>
      </c>
      <c r="N418" s="19">
        <f>INDEX(Table7[Date_of_transaction],MATCH(Table6[[#This Row],[Account Number]],Table7[Account Number],0))</f>
        <v>44253</v>
      </c>
      <c r="O418" s="1" t="str">
        <f>INDEX(Table7[Transaction type],MATCH(Table6[[#This Row],[Account Number]],Table7[Account Number],0))</f>
        <v>Cash Withdrawal</v>
      </c>
      <c r="P418" s="20" t="str">
        <f>INDEX(Table7[Transaction Medium],MATCH(Table6[[#This Row],[Account Number]],Table7[Account Number],0))</f>
        <v>POS</v>
      </c>
      <c r="Q418" s="20"/>
    </row>
    <row r="419" spans="1:17" x14ac:dyDescent="0.25">
      <c r="A419" s="1" t="s">
        <v>8086</v>
      </c>
      <c r="B419" s="2">
        <v>851102681</v>
      </c>
      <c r="C419" s="2" t="s">
        <v>281</v>
      </c>
      <c r="D419" s="4">
        <v>21695.25</v>
      </c>
      <c r="E419" s="1" t="s">
        <v>12</v>
      </c>
      <c r="F419" s="1" t="s">
        <v>487</v>
      </c>
      <c r="G419" s="1" t="s">
        <v>3583</v>
      </c>
      <c r="H419" s="1" t="s">
        <v>8087</v>
      </c>
      <c r="I419" s="1">
        <v>178073.37873935999</v>
      </c>
      <c r="J419" s="1" t="s">
        <v>8088</v>
      </c>
      <c r="L419" s="1" t="str">
        <f>VLOOKUP(Table6[[#This Row],[Customer_id]],Table2[],5,FALSE)</f>
        <v>Joint</v>
      </c>
      <c r="M419" s="1" t="e">
        <f>INDEX(Loan!D424:D718,MATCH(Table6[[#This Row],[Account Number]],Loan!B419:B718,0))</f>
        <v>#N/A</v>
      </c>
      <c r="N419" s="19">
        <f>INDEX(Table7[Date_of_transaction],MATCH(Table6[[#This Row],[Account Number]],Table7[Account Number],0))</f>
        <v>44544</v>
      </c>
      <c r="O419" s="1" t="str">
        <f>INDEX(Table7[Transaction type],MATCH(Table6[[#This Row],[Account Number]],Table7[Account Number],0))</f>
        <v>Money Transfer</v>
      </c>
      <c r="P419" s="20" t="str">
        <f>INDEX(Table7[Transaction Medium],MATCH(Table6[[#This Row],[Account Number]],Table7[Account Number],0))</f>
        <v>Bank</v>
      </c>
      <c r="Q419" s="20"/>
    </row>
    <row r="420" spans="1:17" x14ac:dyDescent="0.25">
      <c r="A420" s="1" t="s">
        <v>3291</v>
      </c>
      <c r="B420" s="2">
        <v>875596647</v>
      </c>
      <c r="C420" s="2" t="s">
        <v>250</v>
      </c>
      <c r="D420" s="4">
        <v>18042.75</v>
      </c>
      <c r="E420" s="1" t="s">
        <v>1094</v>
      </c>
      <c r="F420" s="1" t="s">
        <v>784</v>
      </c>
      <c r="G420" s="1" t="s">
        <v>3058</v>
      </c>
      <c r="H420" s="1" t="s">
        <v>3292</v>
      </c>
      <c r="I420" s="1">
        <v>292636.10891592002</v>
      </c>
      <c r="J420" s="1" t="s">
        <v>3293</v>
      </c>
      <c r="L420" s="1" t="str">
        <f>VLOOKUP(Table6[[#This Row],[Customer_id]],Table2[],5,FALSE)</f>
        <v>Domiciliary</v>
      </c>
      <c r="M420" s="1" t="e">
        <f>INDEX(Loan!D425:D719,MATCH(Table6[[#This Row],[Account Number]],Loan!B420:B719,0))</f>
        <v>#N/A</v>
      </c>
      <c r="N420" s="19">
        <f>INDEX(Table7[Date_of_transaction],MATCH(Table6[[#This Row],[Account Number]],Table7[Account Number],0))</f>
        <v>44479</v>
      </c>
      <c r="O420" s="1" t="str">
        <f>INDEX(Table7[Transaction type],MATCH(Table6[[#This Row],[Account Number]],Table7[Account Number],0))</f>
        <v>Loan Payment</v>
      </c>
      <c r="P420" s="20" t="str">
        <f>INDEX(Table7[Transaction Medium],MATCH(Table6[[#This Row],[Account Number]],Table7[Account Number],0))</f>
        <v>AFT</v>
      </c>
      <c r="Q420" s="20"/>
    </row>
    <row r="421" spans="1:17" x14ac:dyDescent="0.25">
      <c r="A421" s="1" t="s">
        <v>3862</v>
      </c>
      <c r="B421" s="2">
        <v>186179051</v>
      </c>
      <c r="C421" s="2" t="s">
        <v>698</v>
      </c>
      <c r="D421" s="4">
        <v>18408</v>
      </c>
      <c r="E421" s="1" t="s">
        <v>1094</v>
      </c>
      <c r="F421" s="1" t="s">
        <v>475</v>
      </c>
      <c r="G421" s="1" t="s">
        <v>3820</v>
      </c>
      <c r="H421" s="1" t="s">
        <v>3863</v>
      </c>
      <c r="I421" s="1">
        <v>97834.337952000002</v>
      </c>
      <c r="J421" s="1" t="s">
        <v>3864</v>
      </c>
      <c r="L421" s="1" t="str">
        <f>VLOOKUP(Table6[[#This Row],[Customer_id]],Table2[],5,FALSE)</f>
        <v>Domiciliary</v>
      </c>
      <c r="M421" s="1" t="e">
        <f>INDEX(Loan!D426:D720,MATCH(Table6[[#This Row],[Account Number]],Loan!B421:B720,0))</f>
        <v>#N/A</v>
      </c>
      <c r="N421" s="19">
        <f>INDEX(Table7[Date_of_transaction],MATCH(Table6[[#This Row],[Account Number]],Table7[Account Number],0))</f>
        <v>44304</v>
      </c>
      <c r="O421" s="1" t="str">
        <f>INDEX(Table7[Transaction type],MATCH(Table6[[#This Row],[Account Number]],Table7[Account Number],0))</f>
        <v>Cash Withdrawal</v>
      </c>
      <c r="P421" s="20" t="str">
        <f>INDEX(Table7[Transaction Medium],MATCH(Table6[[#This Row],[Account Number]],Table7[Account Number],0))</f>
        <v>POS</v>
      </c>
      <c r="Q421" s="20"/>
    </row>
    <row r="422" spans="1:17" x14ac:dyDescent="0.25">
      <c r="A422" s="1" t="s">
        <v>6492</v>
      </c>
      <c r="B422" s="2">
        <v>81563994</v>
      </c>
      <c r="C422" s="2" t="s">
        <v>250</v>
      </c>
      <c r="D422" s="4">
        <v>18042.75</v>
      </c>
      <c r="E422" s="1" t="s">
        <v>12</v>
      </c>
      <c r="F422" s="1" t="s">
        <v>139</v>
      </c>
      <c r="G422" s="1" t="s">
        <v>4084</v>
      </c>
      <c r="H422" s="1" t="s">
        <v>6493</v>
      </c>
      <c r="I422" s="1">
        <v>809926.62314849999</v>
      </c>
      <c r="J422" s="1" t="s">
        <v>6494</v>
      </c>
      <c r="L422" s="1" t="str">
        <f>VLOOKUP(Table6[[#This Row],[Customer_id]],Table2[],5,FALSE)</f>
        <v>Domiciliary</v>
      </c>
      <c r="M422" s="1" t="e">
        <f>INDEX(Loan!D427:D721,MATCH(Table6[[#This Row],[Account Number]],Loan!B422:B721,0))</f>
        <v>#N/A</v>
      </c>
      <c r="N422" s="19">
        <f>INDEX(Table7[Date_of_transaction],MATCH(Table6[[#This Row],[Account Number]],Table7[Account Number],0))</f>
        <v>44268</v>
      </c>
      <c r="O422" s="1" t="str">
        <f>INDEX(Table7[Transaction type],MATCH(Table6[[#This Row],[Account Number]],Table7[Account Number],0))</f>
        <v>Cash Withdrawal</v>
      </c>
      <c r="P422" s="20" t="str">
        <f>INDEX(Table7[Transaction Medium],MATCH(Table6[[#This Row],[Account Number]],Table7[Account Number],0))</f>
        <v>ATM</v>
      </c>
      <c r="Q422" s="20"/>
    </row>
    <row r="423" spans="1:17" x14ac:dyDescent="0.25">
      <c r="A423" s="1" t="s">
        <v>5260</v>
      </c>
      <c r="B423" s="2">
        <v>858160400</v>
      </c>
      <c r="C423" s="2" t="s">
        <v>47</v>
      </c>
      <c r="D423" s="4">
        <v>31191.75</v>
      </c>
      <c r="E423" s="1" t="s">
        <v>1094</v>
      </c>
      <c r="F423" s="1" t="s">
        <v>909</v>
      </c>
      <c r="G423" s="1" t="s">
        <v>4148</v>
      </c>
      <c r="H423" s="1" t="s">
        <v>5261</v>
      </c>
      <c r="I423" s="1">
        <v>675570.29070240003</v>
      </c>
      <c r="J423" s="1" t="s">
        <v>5262</v>
      </c>
      <c r="L423" s="1" t="str">
        <f>VLOOKUP(Table6[[#This Row],[Customer_id]],Table2[],5,FALSE)</f>
        <v>Corporate</v>
      </c>
      <c r="M423" s="1" t="e">
        <f>INDEX(Loan!D428:D722,MATCH(Table6[[#This Row],[Account Number]],Loan!B423:B722,0))</f>
        <v>#N/A</v>
      </c>
      <c r="N423" s="19">
        <f>INDEX(Table7[Date_of_transaction],MATCH(Table6[[#This Row],[Account Number]],Table7[Account Number],0))</f>
        <v>44565</v>
      </c>
      <c r="O423" s="1" t="str">
        <f>INDEX(Table7[Transaction type],MATCH(Table6[[#This Row],[Account Number]],Table7[Account Number],0))</f>
        <v>Online Payment</v>
      </c>
      <c r="P423" s="20" t="str">
        <f>INDEX(Table7[Transaction Medium],MATCH(Table6[[#This Row],[Account Number]],Table7[Account Number],0))</f>
        <v>Card</v>
      </c>
      <c r="Q423" s="20"/>
    </row>
    <row r="424" spans="1:17" x14ac:dyDescent="0.25">
      <c r="A424" s="1" t="s">
        <v>1384</v>
      </c>
      <c r="B424" s="2">
        <v>481270841</v>
      </c>
      <c r="C424" s="2" t="s">
        <v>52</v>
      </c>
      <c r="D424" s="4">
        <v>20234.25</v>
      </c>
      <c r="E424" s="1" t="s">
        <v>1094</v>
      </c>
      <c r="F424" s="1" t="s">
        <v>48</v>
      </c>
      <c r="G424" s="1" t="s">
        <v>14</v>
      </c>
      <c r="H424" s="1" t="s">
        <v>1385</v>
      </c>
      <c r="I424" s="1">
        <v>276331.55485319998</v>
      </c>
      <c r="J424" s="1" t="s">
        <v>1386</v>
      </c>
      <c r="L424" s="1" t="str">
        <f>VLOOKUP(Table6[[#This Row],[Customer_id]],Table2[],5,FALSE)</f>
        <v>Domiciliary</v>
      </c>
      <c r="M424" s="1" t="e">
        <f>INDEX(Loan!D429:D723,MATCH(Table6[[#This Row],[Account Number]],Loan!B424:B723,0))</f>
        <v>#N/A</v>
      </c>
      <c r="N424" s="19">
        <f>INDEX(Table7[Date_of_transaction],MATCH(Table6[[#This Row],[Account Number]],Table7[Account Number],0))</f>
        <v>44242</v>
      </c>
      <c r="O424" s="1" t="str">
        <f>INDEX(Table7[Transaction type],MATCH(Table6[[#This Row],[Account Number]],Table7[Account Number],0))</f>
        <v>Money Transfer</v>
      </c>
      <c r="P424" s="20" t="str">
        <f>INDEX(Table7[Transaction Medium],MATCH(Table6[[#This Row],[Account Number]],Table7[Account Number],0))</f>
        <v>Internet Banking</v>
      </c>
      <c r="Q424" s="20"/>
    </row>
    <row r="425" spans="1:17" x14ac:dyDescent="0.25">
      <c r="A425" s="1" t="s">
        <v>8358</v>
      </c>
      <c r="B425" s="2">
        <v>309017867</v>
      </c>
      <c r="C425" s="2" t="s">
        <v>203</v>
      </c>
      <c r="D425" s="4">
        <v>27539.25</v>
      </c>
      <c r="E425" s="1" t="s">
        <v>12</v>
      </c>
      <c r="F425" s="1" t="s">
        <v>1469</v>
      </c>
      <c r="G425" s="1" t="s">
        <v>2773</v>
      </c>
      <c r="H425" s="1" t="s">
        <v>8359</v>
      </c>
      <c r="I425" s="1">
        <v>176275.33520688</v>
      </c>
      <c r="J425" s="1" t="s">
        <v>8360</v>
      </c>
      <c r="L425" s="1" t="str">
        <f>VLOOKUP(Table6[[#This Row],[Customer_id]],Table2[],5,FALSE)</f>
        <v>Current</v>
      </c>
      <c r="M425" s="1" t="e">
        <f>INDEX(Loan!D430:D724,MATCH(Table6[[#This Row],[Account Number]],Loan!B425:B724,0))</f>
        <v>#N/A</v>
      </c>
      <c r="N425" s="19">
        <f>INDEX(Table7[Date_of_transaction],MATCH(Table6[[#This Row],[Account Number]],Table7[Account Number],0))</f>
        <v>44557</v>
      </c>
      <c r="O425" s="1" t="str">
        <f>INDEX(Table7[Transaction type],MATCH(Table6[[#This Row],[Account Number]],Table7[Account Number],0))</f>
        <v>Checks</v>
      </c>
      <c r="P425" s="20" t="str">
        <f>INDEX(Table7[Transaction Medium],MATCH(Table6[[#This Row],[Account Number]],Table7[Account Number],0))</f>
        <v>Informal Services</v>
      </c>
      <c r="Q425" s="20"/>
    </row>
    <row r="426" spans="1:17" x14ac:dyDescent="0.25">
      <c r="A426" s="1" t="s">
        <v>4324</v>
      </c>
      <c r="B426" s="2">
        <v>425436588</v>
      </c>
      <c r="C426" s="2" t="s">
        <v>167</v>
      </c>
      <c r="D426" s="4">
        <v>18773.25</v>
      </c>
      <c r="E426" s="1" t="s">
        <v>1094</v>
      </c>
      <c r="F426" s="1" t="s">
        <v>305</v>
      </c>
      <c r="G426" s="1" t="s">
        <v>4148</v>
      </c>
      <c r="H426" s="1" t="s">
        <v>4325</v>
      </c>
      <c r="I426" s="1">
        <v>72191.950488000002</v>
      </c>
      <c r="J426" s="1" t="s">
        <v>4326</v>
      </c>
      <c r="L426" s="1" t="str">
        <f>VLOOKUP(Table6[[#This Row],[Customer_id]],Table2[],5,FALSE)</f>
        <v>Current</v>
      </c>
      <c r="M426" s="1" t="e">
        <f>INDEX(Loan!D431:D725,MATCH(Table6[[#This Row],[Account Number]],Loan!B426:B725,0))</f>
        <v>#N/A</v>
      </c>
      <c r="N426" s="19">
        <f>INDEX(Table7[Date_of_transaction],MATCH(Table6[[#This Row],[Account Number]],Table7[Account Number],0))</f>
        <v>44449</v>
      </c>
      <c r="O426" s="1" t="str">
        <f>INDEX(Table7[Transaction type],MATCH(Table6[[#This Row],[Account Number]],Table7[Account Number],0))</f>
        <v>Money Transfer</v>
      </c>
      <c r="P426" s="20" t="str">
        <f>INDEX(Table7[Transaction Medium],MATCH(Table6[[#This Row],[Account Number]],Table7[Account Number],0))</f>
        <v>Internet Banking</v>
      </c>
      <c r="Q426" s="20"/>
    </row>
    <row r="427" spans="1:17" x14ac:dyDescent="0.25">
      <c r="A427" s="1" t="s">
        <v>3768</v>
      </c>
      <c r="B427" s="2">
        <v>536980993</v>
      </c>
      <c r="C427" s="2" t="s">
        <v>309</v>
      </c>
      <c r="D427" s="4">
        <v>27904.5</v>
      </c>
      <c r="E427" s="1" t="s">
        <v>1094</v>
      </c>
      <c r="F427" s="1" t="s">
        <v>282</v>
      </c>
      <c r="G427" s="1" t="s">
        <v>3583</v>
      </c>
      <c r="H427" s="1" t="s">
        <v>3769</v>
      </c>
      <c r="I427" s="1">
        <v>59093.9333061</v>
      </c>
      <c r="J427" s="1" t="s">
        <v>3770</v>
      </c>
      <c r="L427" s="1" t="str">
        <f>VLOOKUP(Table6[[#This Row],[Customer_id]],Table2[],5,FALSE)</f>
        <v>Fixed Deposit</v>
      </c>
      <c r="M427" s="1" t="e">
        <f>INDEX(Loan!D432:D726,MATCH(Table6[[#This Row],[Account Number]],Loan!B427:B726,0))</f>
        <v>#N/A</v>
      </c>
      <c r="N427" s="19">
        <f>INDEX(Table7[Date_of_transaction],MATCH(Table6[[#This Row],[Account Number]],Table7[Account Number],0))</f>
        <v>44218</v>
      </c>
      <c r="O427" s="1" t="str">
        <f>INDEX(Table7[Transaction type],MATCH(Table6[[#This Row],[Account Number]],Table7[Account Number],0))</f>
        <v>Money Deposit</v>
      </c>
      <c r="P427" s="20" t="str">
        <f>INDEX(Table7[Transaction Medium],MATCH(Table6[[#This Row],[Account Number]],Table7[Account Number],0))</f>
        <v>ATM</v>
      </c>
      <c r="Q427" s="20"/>
    </row>
    <row r="428" spans="1:17" x14ac:dyDescent="0.25">
      <c r="A428" s="1" t="s">
        <v>6951</v>
      </c>
      <c r="B428" s="2">
        <v>956960667</v>
      </c>
      <c r="C428" s="2" t="s">
        <v>92</v>
      </c>
      <c r="D428" s="4">
        <v>29000.25</v>
      </c>
      <c r="E428" s="1" t="s">
        <v>12</v>
      </c>
      <c r="F428" s="1" t="s">
        <v>115</v>
      </c>
      <c r="G428" s="1" t="s">
        <v>4054</v>
      </c>
      <c r="H428" s="1" t="s">
        <v>6952</v>
      </c>
      <c r="I428" s="1">
        <v>668070.30721535999</v>
      </c>
      <c r="J428" s="1" t="s">
        <v>6953</v>
      </c>
      <c r="L428" s="1" t="str">
        <f>VLOOKUP(Table6[[#This Row],[Customer_id]],Table2[],5,FALSE)</f>
        <v>Joint</v>
      </c>
      <c r="M428" s="1" t="e">
        <f>INDEX(Loan!D433:D727,MATCH(Table6[[#This Row],[Account Number]],Loan!B428:B727,0))</f>
        <v>#N/A</v>
      </c>
      <c r="N428" s="19">
        <f>INDEX(Table7[Date_of_transaction],MATCH(Table6[[#This Row],[Account Number]],Table7[Account Number],0))</f>
        <v>44552</v>
      </c>
      <c r="O428" s="1" t="str">
        <f>INDEX(Table7[Transaction type],MATCH(Table6[[#This Row],[Account Number]],Table7[Account Number],0))</f>
        <v>Loan Payment</v>
      </c>
      <c r="P428" s="20" t="str">
        <f>INDEX(Table7[Transaction Medium],MATCH(Table6[[#This Row],[Account Number]],Table7[Account Number],0))</f>
        <v>AFT</v>
      </c>
      <c r="Q428" s="20"/>
    </row>
    <row r="429" spans="1:17" x14ac:dyDescent="0.25">
      <c r="A429" s="1" t="s">
        <v>6678</v>
      </c>
      <c r="B429" s="2">
        <v>20851629</v>
      </c>
      <c r="C429" s="2" t="s">
        <v>23</v>
      </c>
      <c r="D429" s="4">
        <v>15486</v>
      </c>
      <c r="E429" s="1" t="s">
        <v>12</v>
      </c>
      <c r="F429" s="1" t="s">
        <v>1388</v>
      </c>
      <c r="G429" s="1" t="s">
        <v>4084</v>
      </c>
      <c r="H429" s="1" t="s">
        <v>6679</v>
      </c>
      <c r="I429" s="1">
        <v>368275.38937280001</v>
      </c>
      <c r="J429" s="1" t="s">
        <v>6680</v>
      </c>
      <c r="L429" s="1" t="str">
        <f>VLOOKUP(Table6[[#This Row],[Customer_id]],Table2[],5,FALSE)</f>
        <v>Corporate</v>
      </c>
      <c r="M429" s="1" t="e">
        <f>INDEX(Loan!D434:D728,MATCH(Table6[[#This Row],[Account Number]],Loan!B429:B728,0))</f>
        <v>#N/A</v>
      </c>
      <c r="N429" s="19">
        <f>INDEX(Table7[Date_of_transaction],MATCH(Table6[[#This Row],[Account Number]],Table7[Account Number],0))</f>
        <v>44602</v>
      </c>
      <c r="O429" s="1" t="str">
        <f>INDEX(Table7[Transaction type],MATCH(Table6[[#This Row],[Account Number]],Table7[Account Number],0))</f>
        <v>Checks</v>
      </c>
      <c r="P429" s="20" t="str">
        <f>INDEX(Table7[Transaction Medium],MATCH(Table6[[#This Row],[Account Number]],Table7[Account Number],0))</f>
        <v>Informal Services</v>
      </c>
      <c r="Q429" s="20"/>
    </row>
    <row r="430" spans="1:17" x14ac:dyDescent="0.25">
      <c r="A430" s="1" t="s">
        <v>4747</v>
      </c>
      <c r="B430" s="2">
        <v>989455710</v>
      </c>
      <c r="C430" s="2" t="s">
        <v>862</v>
      </c>
      <c r="D430" s="4">
        <v>24617.25</v>
      </c>
      <c r="E430" s="1" t="s">
        <v>1094</v>
      </c>
      <c r="F430" s="1" t="s">
        <v>290</v>
      </c>
      <c r="G430" s="1" t="s">
        <v>4074</v>
      </c>
      <c r="H430" s="1" t="s">
        <v>4748</v>
      </c>
      <c r="I430" s="1">
        <v>18906.652908</v>
      </c>
      <c r="J430" s="1" t="s">
        <v>4749</v>
      </c>
      <c r="L430" s="1" t="str">
        <f>VLOOKUP(Table6[[#This Row],[Customer_id]],Table2[],5,FALSE)</f>
        <v>Corporate</v>
      </c>
      <c r="M430" s="1" t="e">
        <f>INDEX(Loan!D435:D729,MATCH(Table6[[#This Row],[Account Number]],Loan!B430:B729,0))</f>
        <v>#N/A</v>
      </c>
      <c r="N430" s="19">
        <f>INDEX(Table7[Date_of_transaction],MATCH(Table6[[#This Row],[Account Number]],Table7[Account Number],0))</f>
        <v>44676</v>
      </c>
      <c r="O430" s="1" t="str">
        <f>INDEX(Table7[Transaction type],MATCH(Table6[[#This Row],[Account Number]],Table7[Account Number],0))</f>
        <v>Money Transfer</v>
      </c>
      <c r="P430" s="20" t="str">
        <f>INDEX(Table7[Transaction Medium],MATCH(Table6[[#This Row],[Account Number]],Table7[Account Number],0))</f>
        <v>Mobile</v>
      </c>
      <c r="Q430" s="20"/>
    </row>
    <row r="431" spans="1:17" x14ac:dyDescent="0.25">
      <c r="A431" s="1" t="s">
        <v>9083</v>
      </c>
      <c r="B431" s="2">
        <v>254207692</v>
      </c>
      <c r="C431" s="2" t="s">
        <v>203</v>
      </c>
      <c r="D431" s="7">
        <v>38052</v>
      </c>
      <c r="E431" s="1" t="str">
        <f ca="1">CHOOSE(RANDBETWEEN(1, 2), "Male","Female")</f>
        <v>Female</v>
      </c>
      <c r="F431" s="1" t="str">
        <f ca="1">CHOOSE(RANDBETWEEN(1, 5), "Farmer","Tailor","Student","Professor","Welder")</f>
        <v>Farmer</v>
      </c>
      <c r="G431" s="1" t="str">
        <f ca="1">CHOOSE(RANDBETWEEN(1, 22), "Kano","Kwara","Imo","Lagos","Adamawa","Delta","Sokoto","Oyo","Osun","Abia","Cross River","Kaduna","Plateau","River","Abuja","Kogi","Edo","Anambra","Bayelsa","Benue","Ogun","Enugu")</f>
        <v>Enugu</v>
      </c>
      <c r="H431" s="8" t="s">
        <v>9084</v>
      </c>
      <c r="I431" s="8">
        <v>279325.01499897102</v>
      </c>
      <c r="J431" t="s">
        <v>9085</v>
      </c>
      <c r="L431" s="1" t="str">
        <f>VLOOKUP(Table6[[#This Row],[Customer_id]],Table2[],5,FALSE)</f>
        <v>Joint</v>
      </c>
      <c r="M431" s="1" t="e">
        <f>INDEX(Loan!D436:D730,MATCH(Table6[[#This Row],[Account Number]],Loan!B431:B730,0))</f>
        <v>#N/A</v>
      </c>
      <c r="N431" s="19">
        <f>INDEX(Table7[Date_of_transaction],MATCH(Table6[[#This Row],[Account Number]],Table7[Account Number],0))</f>
        <v>44307</v>
      </c>
      <c r="O431" s="1" t="str">
        <f>INDEX(Table7[Transaction type],MATCH(Table6[[#This Row],[Account Number]],Table7[Account Number],0))</f>
        <v>Loan Payment</v>
      </c>
      <c r="P431" s="20" t="str">
        <f>INDEX(Table7[Transaction Medium],MATCH(Table6[[#This Row],[Account Number]],Table7[Account Number],0))</f>
        <v>ACH</v>
      </c>
      <c r="Q431" s="20"/>
    </row>
    <row r="432" spans="1:17" x14ac:dyDescent="0.25">
      <c r="A432" s="1" t="s">
        <v>6000</v>
      </c>
      <c r="B432" s="2">
        <v>687564363</v>
      </c>
      <c r="C432" s="2" t="s">
        <v>226</v>
      </c>
      <c r="D432" s="4">
        <v>31557</v>
      </c>
      <c r="E432" s="1" t="s">
        <v>12</v>
      </c>
      <c r="F432" s="1" t="s">
        <v>1498</v>
      </c>
      <c r="G432" s="1" t="s">
        <v>4088</v>
      </c>
      <c r="H432" s="1" t="s">
        <v>6001</v>
      </c>
      <c r="I432" s="1">
        <v>69685.633102399996</v>
      </c>
      <c r="J432" s="1" t="s">
        <v>6002</v>
      </c>
      <c r="L432" s="1" t="str">
        <f>VLOOKUP(Table6[[#This Row],[Customer_id]],Table2[],5,FALSE)</f>
        <v>Current</v>
      </c>
      <c r="M432" s="1" t="e">
        <f>INDEX(Loan!D437:D731,MATCH(Table6[[#This Row],[Account Number]],Loan!B432:B731,0))</f>
        <v>#N/A</v>
      </c>
      <c r="N432" s="19">
        <f>INDEX(Table7[Date_of_transaction],MATCH(Table6[[#This Row],[Account Number]],Table7[Account Number],0))</f>
        <v>44235</v>
      </c>
      <c r="O432" s="1" t="str">
        <f>INDEX(Table7[Transaction type],MATCH(Table6[[#This Row],[Account Number]],Table7[Account Number],0))</f>
        <v>Cash Withdrawal</v>
      </c>
      <c r="P432" s="20" t="str">
        <f>INDEX(Table7[Transaction Medium],MATCH(Table6[[#This Row],[Account Number]],Table7[Account Number],0))</f>
        <v>ATM</v>
      </c>
      <c r="Q432" s="20"/>
    </row>
    <row r="433" spans="1:17" x14ac:dyDescent="0.25">
      <c r="A433" s="1" t="s">
        <v>2530</v>
      </c>
      <c r="B433" s="2">
        <v>683244157</v>
      </c>
      <c r="C433" s="2" t="s">
        <v>606</v>
      </c>
      <c r="D433" s="4">
        <v>23886.75</v>
      </c>
      <c r="E433" s="1" t="s">
        <v>12</v>
      </c>
      <c r="F433" s="1" t="s">
        <v>327</v>
      </c>
      <c r="G433" s="1" t="s">
        <v>1964</v>
      </c>
      <c r="H433" s="1" t="s">
        <v>2531</v>
      </c>
      <c r="I433" s="1">
        <v>154240.88592959999</v>
      </c>
      <c r="J433" s="1" t="s">
        <v>2532</v>
      </c>
      <c r="L433" s="1" t="str">
        <f>VLOOKUP(Table6[[#This Row],[Customer_id]],Table2[],5,FALSE)</f>
        <v>Corporate</v>
      </c>
      <c r="M433" s="1" t="e">
        <f>INDEX(Loan!D438:D732,MATCH(Table6[[#This Row],[Account Number]],Loan!B433:B732,0))</f>
        <v>#N/A</v>
      </c>
      <c r="N433" s="19">
        <f>INDEX(Table7[Date_of_transaction],MATCH(Table6[[#This Row],[Account Number]],Table7[Account Number],0))</f>
        <v>44628</v>
      </c>
      <c r="O433" s="1" t="str">
        <f>INDEX(Table7[Transaction type],MATCH(Table6[[#This Row],[Account Number]],Table7[Account Number],0))</f>
        <v>Online Payment</v>
      </c>
      <c r="P433" s="20" t="str">
        <f>INDEX(Table7[Transaction Medium],MATCH(Table6[[#This Row],[Account Number]],Table7[Account Number],0))</f>
        <v>Card</v>
      </c>
      <c r="Q433" s="20"/>
    </row>
    <row r="434" spans="1:17" x14ac:dyDescent="0.25">
      <c r="A434" s="1" t="s">
        <v>1679</v>
      </c>
      <c r="B434" s="2">
        <v>156279764</v>
      </c>
      <c r="C434" s="2" t="s">
        <v>62</v>
      </c>
      <c r="D434" s="4">
        <v>22791</v>
      </c>
      <c r="E434" s="1" t="s">
        <v>1094</v>
      </c>
      <c r="F434" s="1" t="s">
        <v>1498</v>
      </c>
      <c r="G434" s="1" t="s">
        <v>14</v>
      </c>
      <c r="H434" s="1" t="s">
        <v>1680</v>
      </c>
      <c r="I434" s="1">
        <v>434013.27569600003</v>
      </c>
      <c r="J434" s="1" t="s">
        <v>1681</v>
      </c>
      <c r="L434" s="1" t="str">
        <f>VLOOKUP(Table6[[#This Row],[Customer_id]],Table2[],5,FALSE)</f>
        <v>Joint</v>
      </c>
      <c r="M434" s="1" t="e">
        <f>INDEX(Loan!D439:D733,MATCH(Table6[[#This Row],[Account Number]],Loan!B434:B733,0))</f>
        <v>#N/A</v>
      </c>
      <c r="N434" s="19">
        <f>INDEX(Table7[Date_of_transaction],MATCH(Table6[[#This Row],[Account Number]],Table7[Account Number],0))</f>
        <v>44476</v>
      </c>
      <c r="O434" s="1" t="str">
        <f>INDEX(Table7[Transaction type],MATCH(Table6[[#This Row],[Account Number]],Table7[Account Number],0))</f>
        <v>Loan Payment</v>
      </c>
      <c r="P434" s="20" t="str">
        <f>INDEX(Table7[Transaction Medium],MATCH(Table6[[#This Row],[Account Number]],Table7[Account Number],0))</f>
        <v>Mobile</v>
      </c>
      <c r="Q434" s="20"/>
    </row>
    <row r="435" spans="1:17" x14ac:dyDescent="0.25">
      <c r="A435" s="1" t="s">
        <v>5861</v>
      </c>
      <c r="B435" s="2">
        <v>946289777</v>
      </c>
      <c r="C435" s="2" t="s">
        <v>203</v>
      </c>
      <c r="D435" s="4">
        <v>27539.25</v>
      </c>
      <c r="E435" s="1" t="s">
        <v>12</v>
      </c>
      <c r="F435" s="1" t="s">
        <v>1252</v>
      </c>
      <c r="G435" s="1" t="s">
        <v>4088</v>
      </c>
      <c r="H435" s="1" t="s">
        <v>5862</v>
      </c>
      <c r="I435" s="1">
        <v>277660.84288000001</v>
      </c>
      <c r="J435" s="1" t="s">
        <v>5863</v>
      </c>
      <c r="L435" s="1" t="str">
        <f>VLOOKUP(Table6[[#This Row],[Customer_id]],Table2[],5,FALSE)</f>
        <v>Current</v>
      </c>
      <c r="M435" s="1" t="e">
        <f>INDEX(Loan!D440:D734,MATCH(Table6[[#This Row],[Account Number]],Loan!B435:B734,0))</f>
        <v>#N/A</v>
      </c>
      <c r="N435" s="19">
        <f>INDEX(Table7[Date_of_transaction],MATCH(Table6[[#This Row],[Account Number]],Table7[Account Number],0))</f>
        <v>44618</v>
      </c>
      <c r="O435" s="1" t="str">
        <f>INDEX(Table7[Transaction type],MATCH(Table6[[#This Row],[Account Number]],Table7[Account Number],0))</f>
        <v>Money Deposit</v>
      </c>
      <c r="P435" s="20" t="str">
        <f>INDEX(Table7[Transaction Medium],MATCH(Table6[[#This Row],[Account Number]],Table7[Account Number],0))</f>
        <v>Bank</v>
      </c>
      <c r="Q435" s="20"/>
    </row>
    <row r="436" spans="1:17" x14ac:dyDescent="0.25">
      <c r="A436" s="1" t="s">
        <v>3911</v>
      </c>
      <c r="B436" s="2">
        <v>444161122</v>
      </c>
      <c r="C436" s="2" t="s">
        <v>573</v>
      </c>
      <c r="D436" s="4">
        <v>26808.75</v>
      </c>
      <c r="E436" s="1" t="s">
        <v>1094</v>
      </c>
      <c r="F436" s="1" t="s">
        <v>294</v>
      </c>
      <c r="G436" s="1" t="s">
        <v>3820</v>
      </c>
      <c r="H436" s="1" t="s">
        <v>3912</v>
      </c>
      <c r="I436" s="1">
        <v>71888.151192000005</v>
      </c>
      <c r="J436" s="1" t="s">
        <v>3913</v>
      </c>
      <c r="L436" s="1" t="str">
        <f>VLOOKUP(Table6[[#This Row],[Customer_id]],Table2[],5,FALSE)</f>
        <v>Joint</v>
      </c>
      <c r="M436" s="1" t="e">
        <f>INDEX(Loan!D441:D735,MATCH(Table6[[#This Row],[Account Number]],Loan!B436:B735,0))</f>
        <v>#N/A</v>
      </c>
      <c r="N436" s="19">
        <f>INDEX(Table7[Date_of_transaction],MATCH(Table6[[#This Row],[Account Number]],Table7[Account Number],0))</f>
        <v>44362</v>
      </c>
      <c r="O436" s="1" t="str">
        <f>INDEX(Table7[Transaction type],MATCH(Table6[[#This Row],[Account Number]],Table7[Account Number],0))</f>
        <v>Money Transfer</v>
      </c>
      <c r="P436" s="20" t="str">
        <f>INDEX(Table7[Transaction Medium],MATCH(Table6[[#This Row],[Account Number]],Table7[Account Number],0))</f>
        <v>Mobile</v>
      </c>
      <c r="Q436" s="20"/>
    </row>
    <row r="437" spans="1:17" x14ac:dyDescent="0.25">
      <c r="A437" s="1" t="s">
        <v>8403</v>
      </c>
      <c r="B437" s="2">
        <v>943244641</v>
      </c>
      <c r="C437" s="2" t="s">
        <v>698</v>
      </c>
      <c r="D437" s="4">
        <v>18408</v>
      </c>
      <c r="E437" s="1" t="s">
        <v>12</v>
      </c>
      <c r="F437" s="1" t="s">
        <v>370</v>
      </c>
      <c r="G437" s="1" t="s">
        <v>2773</v>
      </c>
      <c r="H437" s="1" t="s">
        <v>8404</v>
      </c>
      <c r="I437" s="1">
        <v>144184.60397376001</v>
      </c>
      <c r="J437" s="1" t="s">
        <v>8405</v>
      </c>
      <c r="L437" s="1" t="str">
        <f>VLOOKUP(Table6[[#This Row],[Customer_id]],Table2[],5,FALSE)</f>
        <v>Joint</v>
      </c>
      <c r="M437" s="1" t="e">
        <f>INDEX(Loan!D442:D736,MATCH(Table6[[#This Row],[Account Number]],Loan!B437:B736,0))</f>
        <v>#N/A</v>
      </c>
      <c r="N437" s="19">
        <f>INDEX(Table7[Date_of_transaction],MATCH(Table6[[#This Row],[Account Number]],Table7[Account Number],0))</f>
        <v>44425</v>
      </c>
      <c r="O437" s="1" t="str">
        <f>INDEX(Table7[Transaction type],MATCH(Table6[[#This Row],[Account Number]],Table7[Account Number],0))</f>
        <v>Cash Withdrawal</v>
      </c>
      <c r="P437" s="20" t="str">
        <f>INDEX(Table7[Transaction Medium],MATCH(Table6[[#This Row],[Account Number]],Table7[Account Number],0))</f>
        <v>ATM</v>
      </c>
      <c r="Q437" s="20"/>
    </row>
    <row r="438" spans="1:17" x14ac:dyDescent="0.25">
      <c r="A438" s="1" t="s">
        <v>6681</v>
      </c>
      <c r="B438" s="2">
        <v>437316053</v>
      </c>
      <c r="C438" s="2" t="s">
        <v>194</v>
      </c>
      <c r="D438" s="4">
        <v>30826.5</v>
      </c>
      <c r="E438" s="1" t="s">
        <v>12</v>
      </c>
      <c r="F438" s="1" t="s">
        <v>909</v>
      </c>
      <c r="G438" s="1" t="s">
        <v>4084</v>
      </c>
      <c r="H438" s="1" t="s">
        <v>6682</v>
      </c>
      <c r="I438" s="1">
        <v>104514.75131045999</v>
      </c>
      <c r="J438" s="1" t="s">
        <v>6683</v>
      </c>
      <c r="L438" s="1" t="str">
        <f>VLOOKUP(Table6[[#This Row],[Customer_id]],Table2[],5,FALSE)</f>
        <v>Savings</v>
      </c>
      <c r="M438" s="1" t="e">
        <f>INDEX(Loan!D443:D737,MATCH(Table6[[#This Row],[Account Number]],Loan!B438:B737,0))</f>
        <v>#N/A</v>
      </c>
      <c r="N438" s="19">
        <f>INDEX(Table7[Date_of_transaction],MATCH(Table6[[#This Row],[Account Number]],Table7[Account Number],0))</f>
        <v>44671</v>
      </c>
      <c r="O438" s="1" t="str">
        <f>INDEX(Table7[Transaction type],MATCH(Table6[[#This Row],[Account Number]],Table7[Account Number],0))</f>
        <v>Money Transfer</v>
      </c>
      <c r="P438" s="20" t="str">
        <f>INDEX(Table7[Transaction Medium],MATCH(Table6[[#This Row],[Account Number]],Table7[Account Number],0))</f>
        <v>Mobile</v>
      </c>
      <c r="Q438" s="20"/>
    </row>
    <row r="439" spans="1:17" x14ac:dyDescent="0.25">
      <c r="A439" s="1" t="s">
        <v>1184</v>
      </c>
      <c r="B439" s="2">
        <v>657272913</v>
      </c>
      <c r="C439" s="2" t="s">
        <v>298</v>
      </c>
      <c r="D439" s="4">
        <v>38131.5</v>
      </c>
      <c r="E439" s="1" t="s">
        <v>1094</v>
      </c>
      <c r="F439" s="1" t="s">
        <v>102</v>
      </c>
      <c r="G439" s="1" t="s">
        <v>14</v>
      </c>
      <c r="H439" s="1" t="s">
        <v>1185</v>
      </c>
      <c r="I439" s="1">
        <v>248252.70297499999</v>
      </c>
      <c r="J439" s="1" t="s">
        <v>1186</v>
      </c>
      <c r="L439" s="1" t="str">
        <f>VLOOKUP(Table6[[#This Row],[Customer_id]],Table2[],5,FALSE)</f>
        <v>Corporate</v>
      </c>
      <c r="M439" s="1" t="e">
        <f>INDEX(Loan!D444:D738,MATCH(Table6[[#This Row],[Account Number]],Loan!B439:B738,0))</f>
        <v>#N/A</v>
      </c>
      <c r="N439" s="19">
        <f>INDEX(Table7[Date_of_transaction],MATCH(Table6[[#This Row],[Account Number]],Table7[Account Number],0))</f>
        <v>44370</v>
      </c>
      <c r="O439" s="1" t="str">
        <f>INDEX(Table7[Transaction type],MATCH(Table6[[#This Row],[Account Number]],Table7[Account Number],0))</f>
        <v>Money Transfer</v>
      </c>
      <c r="P439" s="20" t="str">
        <f>INDEX(Table7[Transaction Medium],MATCH(Table6[[#This Row],[Account Number]],Table7[Account Number],0))</f>
        <v>Internet Banking</v>
      </c>
      <c r="Q439" s="20"/>
    </row>
    <row r="440" spans="1:17" x14ac:dyDescent="0.25">
      <c r="A440" s="1" t="s">
        <v>7379</v>
      </c>
      <c r="B440" s="2">
        <v>607336538</v>
      </c>
      <c r="C440" s="2" t="s">
        <v>889</v>
      </c>
      <c r="D440" s="4">
        <v>30096</v>
      </c>
      <c r="E440" s="1" t="s">
        <v>12</v>
      </c>
      <c r="F440" s="1" t="s">
        <v>63</v>
      </c>
      <c r="G440" s="1" t="s">
        <v>4058</v>
      </c>
      <c r="H440" s="1" t="s">
        <v>7380</v>
      </c>
      <c r="I440" s="1">
        <v>84624.359763839995</v>
      </c>
      <c r="J440" s="1" t="s">
        <v>7381</v>
      </c>
      <c r="L440" s="1" t="str">
        <f>VLOOKUP(Table6[[#This Row],[Customer_id]],Table2[],5,FALSE)</f>
        <v>Corporate</v>
      </c>
      <c r="M440" s="1" t="e">
        <f>INDEX(Loan!D445:D739,MATCH(Table6[[#This Row],[Account Number]],Loan!B440:B739,0))</f>
        <v>#N/A</v>
      </c>
      <c r="N440" s="19">
        <f>INDEX(Table7[Date_of_transaction],MATCH(Table6[[#This Row],[Account Number]],Table7[Account Number],0))</f>
        <v>44473</v>
      </c>
      <c r="O440" s="1" t="str">
        <f>INDEX(Table7[Transaction type],MATCH(Table6[[#This Row],[Account Number]],Table7[Account Number],0))</f>
        <v>Cash Withdrawal</v>
      </c>
      <c r="P440" s="20" t="str">
        <f>INDEX(Table7[Transaction Medium],MATCH(Table6[[#This Row],[Account Number]],Table7[Account Number],0))</f>
        <v>POS</v>
      </c>
      <c r="Q440" s="20"/>
    </row>
    <row r="441" spans="1:17" x14ac:dyDescent="0.25">
      <c r="A441" s="1" t="s">
        <v>7145</v>
      </c>
      <c r="B441" s="2">
        <v>870730567</v>
      </c>
      <c r="C441" s="2" t="s">
        <v>389</v>
      </c>
      <c r="D441" s="4">
        <v>29365.5</v>
      </c>
      <c r="E441" s="1" t="s">
        <v>12</v>
      </c>
      <c r="F441" s="1" t="s">
        <v>1083</v>
      </c>
      <c r="G441" s="1" t="s">
        <v>4070</v>
      </c>
      <c r="H441" s="1" t="s">
        <v>7146</v>
      </c>
      <c r="I441" s="1">
        <v>206173.92660480001</v>
      </c>
      <c r="J441" s="1" t="s">
        <v>7147</v>
      </c>
      <c r="L441" s="1" t="str">
        <f>VLOOKUP(Table6[[#This Row],[Customer_id]],Table2[],5,FALSE)</f>
        <v>Corporate</v>
      </c>
      <c r="M441" s="1" t="e">
        <f>INDEX(Loan!D446:D740,MATCH(Table6[[#This Row],[Account Number]],Loan!B441:B740,0))</f>
        <v>#N/A</v>
      </c>
      <c r="N441" s="19">
        <f>INDEX(Table7[Date_of_transaction],MATCH(Table6[[#This Row],[Account Number]],Table7[Account Number],0))</f>
        <v>44375</v>
      </c>
      <c r="O441" s="1" t="str">
        <f>INDEX(Table7[Transaction type],MATCH(Table6[[#This Row],[Account Number]],Table7[Account Number],0))</f>
        <v>Money Transfer</v>
      </c>
      <c r="P441" s="20" t="str">
        <f>INDEX(Table7[Transaction Medium],MATCH(Table6[[#This Row],[Account Number]],Table7[Account Number],0))</f>
        <v>Bank</v>
      </c>
      <c r="Q441" s="20"/>
    </row>
    <row r="442" spans="1:17" x14ac:dyDescent="0.25">
      <c r="A442" s="1" t="s">
        <v>4421</v>
      </c>
      <c r="B442" s="2">
        <v>93482930</v>
      </c>
      <c r="C442" s="2" t="s">
        <v>129</v>
      </c>
      <c r="D442" s="4">
        <v>15120.75</v>
      </c>
      <c r="E442" s="1" t="s">
        <v>1094</v>
      </c>
      <c r="F442" s="1" t="s">
        <v>73</v>
      </c>
      <c r="G442" s="1" t="s">
        <v>4105</v>
      </c>
      <c r="H442" s="1" t="s">
        <v>4422</v>
      </c>
      <c r="I442" s="1">
        <v>110656.22271216</v>
      </c>
      <c r="J442" s="1" t="s">
        <v>4423</v>
      </c>
      <c r="L442" s="1" t="str">
        <f>VLOOKUP(Table6[[#This Row],[Customer_id]],Table2[],5,FALSE)</f>
        <v>Savings</v>
      </c>
      <c r="M442" s="1" t="e">
        <f>INDEX(Loan!D447:D741,MATCH(Table6[[#This Row],[Account Number]],Loan!B442:B741,0))</f>
        <v>#N/A</v>
      </c>
      <c r="N442" s="19">
        <f>INDEX(Table7[Date_of_transaction],MATCH(Table6[[#This Row],[Account Number]],Table7[Account Number],0))</f>
        <v>44345</v>
      </c>
      <c r="O442" s="1" t="str">
        <f>INDEX(Table7[Transaction type],MATCH(Table6[[#This Row],[Account Number]],Table7[Account Number],0))</f>
        <v>Money Transfer</v>
      </c>
      <c r="P442" s="20" t="str">
        <f>INDEX(Table7[Transaction Medium],MATCH(Table6[[#This Row],[Account Number]],Table7[Account Number],0))</f>
        <v>ATM</v>
      </c>
      <c r="Q442" s="20"/>
    </row>
    <row r="443" spans="1:17" x14ac:dyDescent="0.25">
      <c r="A443" s="1" t="s">
        <v>1093</v>
      </c>
      <c r="B443" s="2">
        <v>424993985</v>
      </c>
      <c r="C443" s="2" t="s">
        <v>573</v>
      </c>
      <c r="D443" s="4">
        <v>26808.75</v>
      </c>
      <c r="E443" s="1" t="s">
        <v>1094</v>
      </c>
      <c r="F443" s="1" t="s">
        <v>286</v>
      </c>
      <c r="G443" s="1" t="s">
        <v>14</v>
      </c>
      <c r="H443" s="1" t="s">
        <v>1095</v>
      </c>
      <c r="I443" s="1">
        <v>453725.61847415997</v>
      </c>
      <c r="J443" s="1" t="s">
        <v>1096</v>
      </c>
      <c r="L443" s="1" t="str">
        <f>VLOOKUP(Table6[[#This Row],[Customer_id]],Table2[],5,FALSE)</f>
        <v>Domiciliary</v>
      </c>
      <c r="M443" s="1" t="e">
        <f>INDEX(Loan!D448:D742,MATCH(Table6[[#This Row],[Account Number]],Loan!B443:B742,0))</f>
        <v>#N/A</v>
      </c>
      <c r="N443" s="19">
        <f>INDEX(Table7[Date_of_transaction],MATCH(Table6[[#This Row],[Account Number]],Table7[Account Number],0))</f>
        <v>44646</v>
      </c>
      <c r="O443" s="1" t="str">
        <f>INDEX(Table7[Transaction type],MATCH(Table6[[#This Row],[Account Number]],Table7[Account Number],0))</f>
        <v>Money Deposit</v>
      </c>
      <c r="P443" s="20" t="str">
        <f>INDEX(Table7[Transaction Medium],MATCH(Table6[[#This Row],[Account Number]],Table7[Account Number],0))</f>
        <v>Bank</v>
      </c>
      <c r="Q443" s="20"/>
    </row>
    <row r="444" spans="1:17" x14ac:dyDescent="0.25">
      <c r="A444" s="1" t="s">
        <v>1792</v>
      </c>
      <c r="B444" s="2">
        <v>738835399</v>
      </c>
      <c r="C444" s="2" t="s">
        <v>23</v>
      </c>
      <c r="D444" s="4">
        <v>15486</v>
      </c>
      <c r="E444" s="1" t="s">
        <v>1094</v>
      </c>
      <c r="F444" s="1" t="s">
        <v>487</v>
      </c>
      <c r="G444" s="1" t="s">
        <v>14</v>
      </c>
      <c r="H444" s="1" t="s">
        <v>1793</v>
      </c>
      <c r="I444" s="1">
        <v>123090.7162968</v>
      </c>
      <c r="J444" s="1" t="s">
        <v>1794</v>
      </c>
      <c r="L444" s="1" t="str">
        <f>VLOOKUP(Table6[[#This Row],[Customer_id]],Table2[],5,FALSE)</f>
        <v>Current</v>
      </c>
      <c r="M444" s="1" t="e">
        <f>INDEX(Loan!D449:D743,MATCH(Table6[[#This Row],[Account Number]],Loan!B444:B743,0))</f>
        <v>#N/A</v>
      </c>
      <c r="N444" s="19">
        <f>INDEX(Table7[Date_of_transaction],MATCH(Table6[[#This Row],[Account Number]],Table7[Account Number],0))</f>
        <v>44669</v>
      </c>
      <c r="O444" s="1" t="str">
        <f>INDEX(Table7[Transaction type],MATCH(Table6[[#This Row],[Account Number]],Table7[Account Number],0))</f>
        <v>Online Payment</v>
      </c>
      <c r="P444" s="20" t="str">
        <f>INDEX(Table7[Transaction Medium],MATCH(Table6[[#This Row],[Account Number]],Table7[Account Number],0))</f>
        <v>Internet Banking</v>
      </c>
      <c r="Q444" s="20"/>
    </row>
    <row r="445" spans="1:17" x14ac:dyDescent="0.25">
      <c r="A445" s="1" t="s">
        <v>5012</v>
      </c>
      <c r="B445" s="2">
        <v>538512524</v>
      </c>
      <c r="C445" s="2" t="s">
        <v>470</v>
      </c>
      <c r="D445" s="4">
        <v>14755.5</v>
      </c>
      <c r="E445" s="1" t="s">
        <v>1094</v>
      </c>
      <c r="F445" s="1" t="s">
        <v>125</v>
      </c>
      <c r="G445" s="1" t="s">
        <v>4054</v>
      </c>
      <c r="H445" s="1" t="s">
        <v>5013</v>
      </c>
      <c r="I445" s="1">
        <v>20010.158287080001</v>
      </c>
      <c r="J445" s="1" t="s">
        <v>5014</v>
      </c>
      <c r="L445" s="1" t="str">
        <f>VLOOKUP(Table6[[#This Row],[Customer_id]],Table2[],5,FALSE)</f>
        <v>Current</v>
      </c>
      <c r="M445" s="1" t="e">
        <f>INDEX(Loan!D450:D744,MATCH(Table6[[#This Row],[Account Number]],Loan!B445:B744,0))</f>
        <v>#N/A</v>
      </c>
      <c r="N445" s="19">
        <f>INDEX(Table7[Date_of_transaction],MATCH(Table6[[#This Row],[Account Number]],Table7[Account Number],0))</f>
        <v>44634</v>
      </c>
      <c r="O445" s="1" t="str">
        <f>INDEX(Table7[Transaction type],MATCH(Table6[[#This Row],[Account Number]],Table7[Account Number],0))</f>
        <v>Cash Withdrawal</v>
      </c>
      <c r="P445" s="20" t="str">
        <f>INDEX(Table7[Transaction Medium],MATCH(Table6[[#This Row],[Account Number]],Table7[Account Number],0))</f>
        <v>ATM</v>
      </c>
      <c r="Q445" s="20"/>
    </row>
    <row r="446" spans="1:17" x14ac:dyDescent="0.25">
      <c r="A446" s="1" t="s">
        <v>3586</v>
      </c>
      <c r="B446" s="2">
        <v>325892800</v>
      </c>
      <c r="C446" s="2" t="s">
        <v>52</v>
      </c>
      <c r="D446" s="4">
        <v>20234.25</v>
      </c>
      <c r="E446" s="1" t="s">
        <v>1094</v>
      </c>
      <c r="F446" s="1" t="s">
        <v>978</v>
      </c>
      <c r="G446" s="1" t="s">
        <v>3583</v>
      </c>
      <c r="H446" s="1" t="s">
        <v>3587</v>
      </c>
      <c r="I446" s="1">
        <v>237654.3853816</v>
      </c>
      <c r="J446" s="1" t="s">
        <v>3588</v>
      </c>
      <c r="L446" s="1" t="str">
        <f>VLOOKUP(Table6[[#This Row],[Customer_id]],Table2[],5,FALSE)</f>
        <v>Savings</v>
      </c>
      <c r="M446" s="1" t="e">
        <f>INDEX(Loan!D451:D745,MATCH(Table6[[#This Row],[Account Number]],Loan!B446:B745,0))</f>
        <v>#N/A</v>
      </c>
      <c r="N446" s="19">
        <f>INDEX(Table7[Date_of_transaction],MATCH(Table6[[#This Row],[Account Number]],Table7[Account Number],0))</f>
        <v>44665</v>
      </c>
      <c r="O446" s="1" t="str">
        <f>INDEX(Table7[Transaction type],MATCH(Table6[[#This Row],[Account Number]],Table7[Account Number],0))</f>
        <v>Loan Payment</v>
      </c>
      <c r="P446" s="20" t="str">
        <f>INDEX(Table7[Transaction Medium],MATCH(Table6[[#This Row],[Account Number]],Table7[Account Number],0))</f>
        <v>AFT</v>
      </c>
      <c r="Q446" s="20"/>
    </row>
    <row r="447" spans="1:17" x14ac:dyDescent="0.25">
      <c r="A447" s="1" t="s">
        <v>2298</v>
      </c>
      <c r="B447" s="2">
        <v>959566153</v>
      </c>
      <c r="C447" s="2" t="s">
        <v>245</v>
      </c>
      <c r="D447" s="4">
        <v>19503.75</v>
      </c>
      <c r="E447" s="1" t="s">
        <v>1094</v>
      </c>
      <c r="F447" s="1" t="s">
        <v>318</v>
      </c>
      <c r="G447" s="1" t="s">
        <v>1964</v>
      </c>
      <c r="H447" s="1" t="s">
        <v>2299</v>
      </c>
      <c r="I447" s="1">
        <v>146365.32067722001</v>
      </c>
      <c r="J447" s="1" t="s">
        <v>2300</v>
      </c>
      <c r="L447" s="1" t="str">
        <f>VLOOKUP(Table6[[#This Row],[Customer_id]],Table2[],5,FALSE)</f>
        <v>Joint</v>
      </c>
      <c r="M447" s="1" t="e">
        <f>INDEX(Loan!D452:D746,MATCH(Table6[[#This Row],[Account Number]],Loan!B447:B746,0))</f>
        <v>#N/A</v>
      </c>
      <c r="N447" s="19">
        <f>INDEX(Table7[Date_of_transaction],MATCH(Table6[[#This Row],[Account Number]],Table7[Account Number],0))</f>
        <v>44594</v>
      </c>
      <c r="O447" s="1" t="str">
        <f>INDEX(Table7[Transaction type],MATCH(Table6[[#This Row],[Account Number]],Table7[Account Number],0))</f>
        <v>Cash Withdrawal</v>
      </c>
      <c r="P447" s="20" t="str">
        <f>INDEX(Table7[Transaction Medium],MATCH(Table6[[#This Row],[Account Number]],Table7[Account Number],0))</f>
        <v>ATM</v>
      </c>
      <c r="Q447" s="20"/>
    </row>
    <row r="448" spans="1:17" x14ac:dyDescent="0.25">
      <c r="A448" s="1" t="s">
        <v>8879</v>
      </c>
      <c r="B448" s="2">
        <v>695447801</v>
      </c>
      <c r="C448" s="2" t="s">
        <v>38</v>
      </c>
      <c r="D448" s="4">
        <v>21330</v>
      </c>
      <c r="E448" s="1" t="s">
        <v>12</v>
      </c>
      <c r="F448" s="1" t="s">
        <v>569</v>
      </c>
      <c r="G448" s="1" t="s">
        <v>3820</v>
      </c>
      <c r="H448" s="1" t="s">
        <v>8880</v>
      </c>
      <c r="I448" s="1">
        <v>18320.590660680002</v>
      </c>
      <c r="J448" s="1" t="s">
        <v>8881</v>
      </c>
      <c r="L448" s="1" t="str">
        <f>VLOOKUP(Table6[[#This Row],[Customer_id]],Table2[],5,FALSE)</f>
        <v>Domiciliary</v>
      </c>
      <c r="M448" s="1" t="e">
        <f>INDEX(Loan!D453:D747,MATCH(Table6[[#This Row],[Account Number]],Loan!B448:B747,0))</f>
        <v>#N/A</v>
      </c>
      <c r="N448" s="19">
        <f>INDEX(Table7[Date_of_transaction],MATCH(Table6[[#This Row],[Account Number]],Table7[Account Number],0))</f>
        <v>44347</v>
      </c>
      <c r="O448" s="1" t="str">
        <f>INDEX(Table7[Transaction type],MATCH(Table6[[#This Row],[Account Number]],Table7[Account Number],0))</f>
        <v>Online Payment</v>
      </c>
      <c r="P448" s="20" t="str">
        <f>INDEX(Table7[Transaction Medium],MATCH(Table6[[#This Row],[Account Number]],Table7[Account Number],0))</f>
        <v>Internet Banking</v>
      </c>
      <c r="Q448" s="20"/>
    </row>
    <row r="449" spans="1:17" x14ac:dyDescent="0.25">
      <c r="A449" s="1" t="s">
        <v>1311</v>
      </c>
      <c r="B449" s="2">
        <v>449778041</v>
      </c>
      <c r="C449" s="2" t="s">
        <v>434</v>
      </c>
      <c r="D449" s="4">
        <v>28269.75</v>
      </c>
      <c r="E449" s="1" t="s">
        <v>1094</v>
      </c>
      <c r="F449" s="1" t="s">
        <v>68</v>
      </c>
      <c r="G449" s="1" t="s">
        <v>14</v>
      </c>
      <c r="H449" s="1" t="s">
        <v>1312</v>
      </c>
      <c r="I449" s="1">
        <v>40097.54623</v>
      </c>
      <c r="J449" s="1" t="s">
        <v>1313</v>
      </c>
      <c r="L449" s="1" t="str">
        <f>VLOOKUP(Table6[[#This Row],[Customer_id]],Table2[],5,FALSE)</f>
        <v>Current</v>
      </c>
      <c r="M449" s="1" t="e">
        <f>INDEX(Loan!D454:D748,MATCH(Table6[[#This Row],[Account Number]],Loan!B449:B748,0))</f>
        <v>#N/A</v>
      </c>
      <c r="N449" s="19">
        <f>INDEX(Table7[Date_of_transaction],MATCH(Table6[[#This Row],[Account Number]],Table7[Account Number],0))</f>
        <v>44494</v>
      </c>
      <c r="O449" s="1" t="str">
        <f>INDEX(Table7[Transaction type],MATCH(Table6[[#This Row],[Account Number]],Table7[Account Number],0))</f>
        <v>Checks</v>
      </c>
      <c r="P449" s="20" t="str">
        <f>INDEX(Table7[Transaction Medium],MATCH(Table6[[#This Row],[Account Number]],Table7[Account Number],0))</f>
        <v>Informal Services</v>
      </c>
      <c r="Q449" s="20"/>
    </row>
    <row r="450" spans="1:17" x14ac:dyDescent="0.25">
      <c r="A450" s="1" t="s">
        <v>1758</v>
      </c>
      <c r="B450" s="2">
        <v>822210306</v>
      </c>
      <c r="C450" s="2" t="s">
        <v>498</v>
      </c>
      <c r="D450" s="4">
        <v>37766.25</v>
      </c>
      <c r="E450" s="1" t="s">
        <v>1094</v>
      </c>
      <c r="F450" s="1" t="s">
        <v>471</v>
      </c>
      <c r="G450" s="1" t="s">
        <v>14</v>
      </c>
      <c r="H450" s="1" t="s">
        <v>1759</v>
      </c>
      <c r="I450" s="1">
        <v>120234.36645</v>
      </c>
      <c r="J450" s="1" t="s">
        <v>1760</v>
      </c>
      <c r="L450" s="1" t="str">
        <f>VLOOKUP(Table6[[#This Row],[Customer_id]],Table2[],5,FALSE)</f>
        <v>Domiciliary</v>
      </c>
      <c r="M450" s="1" t="e">
        <f>INDEX(Loan!D455:D749,MATCH(Table6[[#This Row],[Account Number]],Loan!B450:B749,0))</f>
        <v>#N/A</v>
      </c>
      <c r="N450" s="19">
        <f>INDEX(Table7[Date_of_transaction],MATCH(Table6[[#This Row],[Account Number]],Table7[Account Number],0))</f>
        <v>44511</v>
      </c>
      <c r="O450" s="1" t="str">
        <f>INDEX(Table7[Transaction type],MATCH(Table6[[#This Row],[Account Number]],Table7[Account Number],0))</f>
        <v>Money Transfer</v>
      </c>
      <c r="P450" s="20" t="str">
        <f>INDEX(Table7[Transaction Medium],MATCH(Table6[[#This Row],[Account Number]],Table7[Account Number],0))</f>
        <v>Mobile</v>
      </c>
      <c r="Q450" s="20"/>
    </row>
    <row r="451" spans="1:17" x14ac:dyDescent="0.25">
      <c r="A451" s="1" t="s">
        <v>5149</v>
      </c>
      <c r="B451" s="2">
        <v>454812830</v>
      </c>
      <c r="C451" s="2" t="s">
        <v>11</v>
      </c>
      <c r="D451" s="4">
        <v>36305.25</v>
      </c>
      <c r="E451" s="1" t="s">
        <v>1094</v>
      </c>
      <c r="F451" s="1" t="s">
        <v>591</v>
      </c>
      <c r="G451" s="1" t="s">
        <v>4220</v>
      </c>
      <c r="H451" s="1" t="s">
        <v>5150</v>
      </c>
      <c r="I451" s="1">
        <v>819634.56643583998</v>
      </c>
      <c r="J451" s="1" t="s">
        <v>5151</v>
      </c>
      <c r="L451" s="1" t="str">
        <f>VLOOKUP(Table6[[#This Row],[Customer_id]],Table2[],5,FALSE)</f>
        <v>Joint</v>
      </c>
      <c r="M451" s="1" t="e">
        <f>INDEX(Loan!D456:D750,MATCH(Table6[[#This Row],[Account Number]],Loan!B451:B750,0))</f>
        <v>#N/A</v>
      </c>
      <c r="N451" s="19">
        <f>INDEX(Table7[Date_of_transaction],MATCH(Table6[[#This Row],[Account Number]],Table7[Account Number],0))</f>
        <v>44421</v>
      </c>
      <c r="O451" s="1" t="str">
        <f>INDEX(Table7[Transaction type],MATCH(Table6[[#This Row],[Account Number]],Table7[Account Number],0))</f>
        <v>Money Transfer</v>
      </c>
      <c r="P451" s="20" t="str">
        <f>INDEX(Table7[Transaction Medium],MATCH(Table6[[#This Row],[Account Number]],Table7[Account Number],0))</f>
        <v>Internet Banking</v>
      </c>
      <c r="Q451" s="20"/>
    </row>
    <row r="452" spans="1:17" x14ac:dyDescent="0.25">
      <c r="A452" s="1" t="s">
        <v>1270</v>
      </c>
      <c r="B452" s="2">
        <v>812442483</v>
      </c>
      <c r="C452" s="2" t="s">
        <v>11</v>
      </c>
      <c r="D452" s="4">
        <v>36305.25</v>
      </c>
      <c r="E452" s="1" t="s">
        <v>1094</v>
      </c>
      <c r="F452" s="1" t="s">
        <v>63</v>
      </c>
      <c r="G452" s="1" t="s">
        <v>14</v>
      </c>
      <c r="H452" s="1" t="s">
        <v>1271</v>
      </c>
      <c r="I452" s="1">
        <v>1661769.8336102399</v>
      </c>
      <c r="J452" s="1" t="s">
        <v>1272</v>
      </c>
      <c r="L452" s="1" t="str">
        <f>VLOOKUP(Table6[[#This Row],[Customer_id]],Table2[],5,FALSE)</f>
        <v>Current</v>
      </c>
      <c r="M452" s="1" t="e">
        <f>INDEX(Loan!D457:D751,MATCH(Table6[[#This Row],[Account Number]],Loan!B452:B751,0))</f>
        <v>#N/A</v>
      </c>
      <c r="N452" s="19">
        <f>INDEX(Table7[Date_of_transaction],MATCH(Table6[[#This Row],[Account Number]],Table7[Account Number],0))</f>
        <v>44501</v>
      </c>
      <c r="O452" s="1" t="str">
        <f>INDEX(Table7[Transaction type],MATCH(Table6[[#This Row],[Account Number]],Table7[Account Number],0))</f>
        <v>Loan Payment</v>
      </c>
      <c r="P452" s="20" t="str">
        <f>INDEX(Table7[Transaction Medium],MATCH(Table6[[#This Row],[Account Number]],Table7[Account Number],0))</f>
        <v>AFT</v>
      </c>
      <c r="Q452" s="20"/>
    </row>
    <row r="453" spans="1:17" x14ac:dyDescent="0.25">
      <c r="A453" s="1" t="s">
        <v>1298</v>
      </c>
      <c r="B453" s="2">
        <v>715678008</v>
      </c>
      <c r="C453" s="2" t="s">
        <v>124</v>
      </c>
      <c r="D453" s="4">
        <v>14025</v>
      </c>
      <c r="E453" s="1" t="s">
        <v>1094</v>
      </c>
      <c r="F453" s="1" t="s">
        <v>471</v>
      </c>
      <c r="G453" s="1" t="s">
        <v>14</v>
      </c>
      <c r="H453" s="1" t="s">
        <v>1299</v>
      </c>
      <c r="I453" s="1">
        <v>39677.92452</v>
      </c>
      <c r="J453" s="1" t="s">
        <v>1300</v>
      </c>
      <c r="L453" s="1" t="str">
        <f>VLOOKUP(Table6[[#This Row],[Customer_id]],Table2[],5,FALSE)</f>
        <v>Current</v>
      </c>
      <c r="M453" s="1" t="e">
        <f>INDEX(Loan!D458:D752,MATCH(Table6[[#This Row],[Account Number]],Loan!B453:B752,0))</f>
        <v>#N/A</v>
      </c>
      <c r="N453" s="19">
        <f>INDEX(Table7[Date_of_transaction],MATCH(Table6[[#This Row],[Account Number]],Table7[Account Number],0))</f>
        <v>44438</v>
      </c>
      <c r="O453" s="1" t="str">
        <f>INDEX(Table7[Transaction type],MATCH(Table6[[#This Row],[Account Number]],Table7[Account Number],0))</f>
        <v>Money Deposit</v>
      </c>
      <c r="P453" s="20" t="str">
        <f>INDEX(Table7[Transaction Medium],MATCH(Table6[[#This Row],[Account Number]],Table7[Account Number],0))</f>
        <v>Bank</v>
      </c>
      <c r="Q453" s="20"/>
    </row>
    <row r="454" spans="1:17" x14ac:dyDescent="0.25">
      <c r="A454" s="1" t="s">
        <v>5430</v>
      </c>
      <c r="B454" s="2">
        <v>518826262</v>
      </c>
      <c r="C454" s="2" t="s">
        <v>479</v>
      </c>
      <c r="D454" s="4">
        <v>33383.25</v>
      </c>
      <c r="E454" s="1" t="s">
        <v>1094</v>
      </c>
      <c r="F454" s="1" t="s">
        <v>1498</v>
      </c>
      <c r="G454" s="1" t="s">
        <v>4084</v>
      </c>
      <c r="H454" s="1" t="s">
        <v>5431</v>
      </c>
      <c r="I454" s="1">
        <v>140263.31385000001</v>
      </c>
      <c r="J454" s="1" t="s">
        <v>5432</v>
      </c>
      <c r="L454" s="1" t="str">
        <f>VLOOKUP(Table6[[#This Row],[Customer_id]],Table2[],5,FALSE)</f>
        <v>Domiciliary</v>
      </c>
      <c r="M454" s="1" t="e">
        <f>INDEX(Loan!D459:D753,MATCH(Table6[[#This Row],[Account Number]],Loan!B454:B753,0))</f>
        <v>#N/A</v>
      </c>
      <c r="N454" s="19">
        <f>INDEX(Table7[Date_of_transaction],MATCH(Table6[[#This Row],[Account Number]],Table7[Account Number],0))</f>
        <v>44383</v>
      </c>
      <c r="O454" s="1" t="str">
        <f>INDEX(Table7[Transaction type],MATCH(Table6[[#This Row],[Account Number]],Table7[Account Number],0))</f>
        <v>Money Deposit</v>
      </c>
      <c r="P454" s="20" t="str">
        <f>INDEX(Table7[Transaction Medium],MATCH(Table6[[#This Row],[Account Number]],Table7[Account Number],0))</f>
        <v>Bank</v>
      </c>
      <c r="Q454" s="20"/>
    </row>
    <row r="455" spans="1:17" x14ac:dyDescent="0.25">
      <c r="A455" s="1" t="s">
        <v>777</v>
      </c>
      <c r="B455" s="2">
        <v>239044363</v>
      </c>
      <c r="C455" s="2" t="s">
        <v>101</v>
      </c>
      <c r="D455" s="4">
        <v>19138.5</v>
      </c>
      <c r="E455" s="1" t="s">
        <v>12</v>
      </c>
      <c r="F455" s="1" t="s">
        <v>135</v>
      </c>
      <c r="G455" s="1" t="s">
        <v>14</v>
      </c>
      <c r="H455" s="1" t="s">
        <v>778</v>
      </c>
      <c r="I455" s="1">
        <v>337824.37768799998</v>
      </c>
      <c r="J455" s="1" t="s">
        <v>779</v>
      </c>
      <c r="L455" s="1" t="str">
        <f>VLOOKUP(Table6[[#This Row],[Customer_id]],Table2[],5,FALSE)</f>
        <v>Domiciliary</v>
      </c>
      <c r="M455" s="1" t="e">
        <f>INDEX(Loan!D460:D754,MATCH(Table6[[#This Row],[Account Number]],Loan!B455:B754,0))</f>
        <v>#N/A</v>
      </c>
      <c r="N455" s="19">
        <f>INDEX(Table7[Date_of_transaction],MATCH(Table6[[#This Row],[Account Number]],Table7[Account Number],0))</f>
        <v>44348</v>
      </c>
      <c r="O455" s="1" t="str">
        <f>INDEX(Table7[Transaction type],MATCH(Table6[[#This Row],[Account Number]],Table7[Account Number],0))</f>
        <v>Online Payment</v>
      </c>
      <c r="P455" s="20" t="str">
        <f>INDEX(Table7[Transaction Medium],MATCH(Table6[[#This Row],[Account Number]],Table7[Account Number],0))</f>
        <v>Internet Banking</v>
      </c>
      <c r="Q455" s="20"/>
    </row>
    <row r="456" spans="1:17" x14ac:dyDescent="0.25">
      <c r="A456" s="1" t="s">
        <v>8816</v>
      </c>
      <c r="B456" s="2">
        <v>776956544</v>
      </c>
      <c r="C456" s="2" t="s">
        <v>203</v>
      </c>
      <c r="D456" s="4">
        <v>27539.25</v>
      </c>
      <c r="E456" s="1" t="s">
        <v>12</v>
      </c>
      <c r="F456" s="1" t="s">
        <v>48</v>
      </c>
      <c r="G456" s="1" t="s">
        <v>3820</v>
      </c>
      <c r="H456" s="1" t="s">
        <v>8817</v>
      </c>
      <c r="I456" s="1">
        <v>722446.37609759998</v>
      </c>
      <c r="J456" s="1" t="s">
        <v>8818</v>
      </c>
      <c r="L456" s="1" t="str">
        <f>VLOOKUP(Table6[[#This Row],[Customer_id]],Table2[],5,FALSE)</f>
        <v>Domiciliary</v>
      </c>
      <c r="M456" s="1" t="e">
        <f>INDEX(Loan!D461:D755,MATCH(Table6[[#This Row],[Account Number]],Loan!B456:B755,0))</f>
        <v>#N/A</v>
      </c>
      <c r="N456" s="19">
        <f>INDEX(Table7[Date_of_transaction],MATCH(Table6[[#This Row],[Account Number]],Table7[Account Number],0))</f>
        <v>44297</v>
      </c>
      <c r="O456" s="1" t="str">
        <f>INDEX(Table7[Transaction type],MATCH(Table6[[#This Row],[Account Number]],Table7[Account Number],0))</f>
        <v>Money Deposit</v>
      </c>
      <c r="P456" s="20" t="str">
        <f>INDEX(Table7[Transaction Medium],MATCH(Table6[[#This Row],[Account Number]],Table7[Account Number],0))</f>
        <v>Bank</v>
      </c>
      <c r="Q456" s="20"/>
    </row>
    <row r="457" spans="1:17" x14ac:dyDescent="0.25">
      <c r="A457" s="1" t="s">
        <v>3938</v>
      </c>
      <c r="B457" s="2">
        <v>227697458</v>
      </c>
      <c r="C457" s="2" t="s">
        <v>268</v>
      </c>
      <c r="D457" s="4">
        <v>17677.5</v>
      </c>
      <c r="E457" s="1" t="s">
        <v>1094</v>
      </c>
      <c r="F457" s="1" t="s">
        <v>814</v>
      </c>
      <c r="G457" s="1" t="s">
        <v>3820</v>
      </c>
      <c r="H457" s="1" t="s">
        <v>3939</v>
      </c>
      <c r="I457" s="1">
        <v>376850.71915919997</v>
      </c>
      <c r="J457" s="1" t="s">
        <v>3940</v>
      </c>
      <c r="L457" s="1" t="str">
        <f>VLOOKUP(Table6[[#This Row],[Customer_id]],Table2[],5,FALSE)</f>
        <v>Current</v>
      </c>
      <c r="M457" s="1" t="e">
        <f>INDEX(Loan!D462:D756,MATCH(Table6[[#This Row],[Account Number]],Loan!B457:B756,0))</f>
        <v>#N/A</v>
      </c>
      <c r="N457" s="19">
        <f>INDEX(Table7[Date_of_transaction],MATCH(Table6[[#This Row],[Account Number]],Table7[Account Number],0))</f>
        <v>44359</v>
      </c>
      <c r="O457" s="1" t="str">
        <f>INDEX(Table7[Transaction type],MATCH(Table6[[#This Row],[Account Number]],Table7[Account Number],0))</f>
        <v>Money Deposit</v>
      </c>
      <c r="P457" s="20" t="str">
        <f>INDEX(Table7[Transaction Medium],MATCH(Table6[[#This Row],[Account Number]],Table7[Account Number],0))</f>
        <v>Bank</v>
      </c>
      <c r="Q457" s="20"/>
    </row>
    <row r="458" spans="1:17" x14ac:dyDescent="0.25">
      <c r="A458" s="1" t="s">
        <v>7276</v>
      </c>
      <c r="B458" s="2">
        <v>408791530</v>
      </c>
      <c r="C458" s="2" t="s">
        <v>273</v>
      </c>
      <c r="D458" s="4">
        <v>20964.75</v>
      </c>
      <c r="E458" s="1" t="s">
        <v>12</v>
      </c>
      <c r="F458" s="1" t="s">
        <v>784</v>
      </c>
      <c r="G458" s="1" t="s">
        <v>4058</v>
      </c>
      <c r="H458" s="1" t="s">
        <v>7277</v>
      </c>
      <c r="I458" s="1">
        <v>79890.070648499997</v>
      </c>
      <c r="J458" s="1" t="s">
        <v>7278</v>
      </c>
      <c r="L458" s="1" t="str">
        <f>VLOOKUP(Table6[[#This Row],[Customer_id]],Table2[],5,FALSE)</f>
        <v>Joint</v>
      </c>
      <c r="M458" s="1" t="e">
        <f>INDEX(Loan!D463:D757,MATCH(Table6[[#This Row],[Account Number]],Loan!B458:B757,0))</f>
        <v>#N/A</v>
      </c>
      <c r="N458" s="19">
        <f>INDEX(Table7[Date_of_transaction],MATCH(Table6[[#This Row],[Account Number]],Table7[Account Number],0))</f>
        <v>44392</v>
      </c>
      <c r="O458" s="1" t="str">
        <f>INDEX(Table7[Transaction type],MATCH(Table6[[#This Row],[Account Number]],Table7[Account Number],0))</f>
        <v>Cash Withdrawal</v>
      </c>
      <c r="P458" s="20" t="str">
        <f>INDEX(Table7[Transaction Medium],MATCH(Table6[[#This Row],[Account Number]],Table7[Account Number],0))</f>
        <v>ATM</v>
      </c>
      <c r="Q458" s="20"/>
    </row>
    <row r="459" spans="1:17" x14ac:dyDescent="0.25">
      <c r="A459" s="1" t="s">
        <v>4964</v>
      </c>
      <c r="B459" s="2">
        <v>63303242</v>
      </c>
      <c r="C459" s="2" t="s">
        <v>221</v>
      </c>
      <c r="D459" s="4">
        <v>33748.5</v>
      </c>
      <c r="E459" s="1" t="s">
        <v>1094</v>
      </c>
      <c r="F459" s="1" t="s">
        <v>909</v>
      </c>
      <c r="G459" s="1" t="s">
        <v>4066</v>
      </c>
      <c r="H459" s="1" t="s">
        <v>4965</v>
      </c>
      <c r="I459" s="1">
        <v>98429.418447360003</v>
      </c>
      <c r="J459" s="1" t="s">
        <v>4966</v>
      </c>
      <c r="L459" s="1" t="str">
        <f>VLOOKUP(Table6[[#This Row],[Customer_id]],Table2[],5,FALSE)</f>
        <v>Corporate</v>
      </c>
      <c r="M459" s="1" t="e">
        <f>INDEX(Loan!D464:D758,MATCH(Table6[[#This Row],[Account Number]],Loan!B459:B758,0))</f>
        <v>#N/A</v>
      </c>
      <c r="N459" s="19">
        <f>INDEX(Table7[Date_of_transaction],MATCH(Table6[[#This Row],[Account Number]],Table7[Account Number],0))</f>
        <v>44225</v>
      </c>
      <c r="O459" s="1" t="str">
        <f>INDEX(Table7[Transaction type],MATCH(Table6[[#This Row],[Account Number]],Table7[Account Number],0))</f>
        <v>Cash Withdrawal</v>
      </c>
      <c r="P459" s="20" t="str">
        <f>INDEX(Table7[Transaction Medium],MATCH(Table6[[#This Row],[Account Number]],Table7[Account Number],0))</f>
        <v>POS</v>
      </c>
      <c r="Q459" s="20"/>
    </row>
    <row r="460" spans="1:17" x14ac:dyDescent="0.25">
      <c r="A460" s="1" t="s">
        <v>4964</v>
      </c>
      <c r="B460" s="2">
        <v>784328008</v>
      </c>
      <c r="C460" s="2" t="s">
        <v>513</v>
      </c>
      <c r="D460" s="4">
        <v>32287.5</v>
      </c>
      <c r="E460" s="1" t="s">
        <v>12</v>
      </c>
      <c r="F460" s="1" t="s">
        <v>395</v>
      </c>
      <c r="G460" s="1" t="s">
        <v>4066</v>
      </c>
      <c r="H460" s="1" t="s">
        <v>6387</v>
      </c>
      <c r="I460" s="1">
        <v>13573.73541888</v>
      </c>
      <c r="J460" s="1" t="s">
        <v>4575</v>
      </c>
      <c r="L460" s="1" t="str">
        <f>VLOOKUP(Table6[[#This Row],[Customer_id]],Table2[],5,FALSE)</f>
        <v>Corporate</v>
      </c>
      <c r="M460" s="1" t="e">
        <f>INDEX(Loan!D465:D759,MATCH(Table6[[#This Row],[Account Number]],Loan!B460:B759,0))</f>
        <v>#N/A</v>
      </c>
      <c r="N460" s="19">
        <f>INDEX(Table7[Date_of_transaction],MATCH(Table6[[#This Row],[Account Number]],Table7[Account Number],0))</f>
        <v>44395</v>
      </c>
      <c r="O460" s="1" t="str">
        <f>INDEX(Table7[Transaction type],MATCH(Table6[[#This Row],[Account Number]],Table7[Account Number],0))</f>
        <v>Online Payment</v>
      </c>
      <c r="P460" s="20" t="str">
        <f>INDEX(Table7[Transaction Medium],MATCH(Table6[[#This Row],[Account Number]],Table7[Account Number],0))</f>
        <v>Internet Banking</v>
      </c>
      <c r="Q460" s="20"/>
    </row>
    <row r="461" spans="1:17" x14ac:dyDescent="0.25">
      <c r="A461" s="1" t="s">
        <v>7741</v>
      </c>
      <c r="B461" s="2">
        <v>271603947</v>
      </c>
      <c r="C461" s="2" t="s">
        <v>245</v>
      </c>
      <c r="D461" s="4">
        <v>19503.75</v>
      </c>
      <c r="E461" s="1" t="s">
        <v>12</v>
      </c>
      <c r="F461" s="1" t="s">
        <v>1498</v>
      </c>
      <c r="G461" s="1" t="s">
        <v>3058</v>
      </c>
      <c r="H461" s="1" t="s">
        <v>7742</v>
      </c>
      <c r="I461" s="1">
        <v>80100.466289999997</v>
      </c>
      <c r="J461" s="1" t="s">
        <v>7743</v>
      </c>
      <c r="L461" s="1" t="str">
        <f>VLOOKUP(Table6[[#This Row],[Customer_id]],Table2[],5,FALSE)</f>
        <v>Joint</v>
      </c>
      <c r="M461" s="1" t="e">
        <f>INDEX(Loan!D466:D760,MATCH(Table6[[#This Row],[Account Number]],Loan!B461:B760,0))</f>
        <v>#N/A</v>
      </c>
      <c r="N461" s="19">
        <f>INDEX(Table7[Date_of_transaction],MATCH(Table6[[#This Row],[Account Number]],Table7[Account Number],0))</f>
        <v>44529</v>
      </c>
      <c r="O461" s="1" t="str">
        <f>INDEX(Table7[Transaction type],MATCH(Table6[[#This Row],[Account Number]],Table7[Account Number],0))</f>
        <v>Checks</v>
      </c>
      <c r="P461" s="20" t="str">
        <f>INDEX(Table7[Transaction Medium],MATCH(Table6[[#This Row],[Account Number]],Table7[Account Number],0))</f>
        <v>Informal Services</v>
      </c>
      <c r="Q461" s="20"/>
    </row>
    <row r="462" spans="1:17" x14ac:dyDescent="0.25">
      <c r="A462" s="1" t="s">
        <v>6174</v>
      </c>
      <c r="B462" s="2">
        <v>68950602</v>
      </c>
      <c r="C462" s="2" t="s">
        <v>348</v>
      </c>
      <c r="D462" s="4">
        <v>28635</v>
      </c>
      <c r="E462" s="1" t="s">
        <v>12</v>
      </c>
      <c r="F462" s="1" t="s">
        <v>83</v>
      </c>
      <c r="G462" s="1" t="s">
        <v>4074</v>
      </c>
      <c r="H462" s="1" t="s">
        <v>6175</v>
      </c>
      <c r="I462" s="1">
        <v>20280.932761600001</v>
      </c>
      <c r="J462" s="1" t="s">
        <v>6176</v>
      </c>
      <c r="L462" s="1" t="str">
        <f>VLOOKUP(Table6[[#This Row],[Customer_id]],Table2[],5,FALSE)</f>
        <v>Domiciliary</v>
      </c>
      <c r="M462" s="1" t="e">
        <f>INDEX(Loan!D467:D761,MATCH(Table6[[#This Row],[Account Number]],Loan!B462:B761,0))</f>
        <v>#N/A</v>
      </c>
      <c r="N462" s="19">
        <f>INDEX(Table7[Date_of_transaction],MATCH(Table6[[#This Row],[Account Number]],Table7[Account Number],0))</f>
        <v>44353</v>
      </c>
      <c r="O462" s="1" t="str">
        <f>INDEX(Table7[Transaction type],MATCH(Table6[[#This Row],[Account Number]],Table7[Account Number],0))</f>
        <v>Checks</v>
      </c>
      <c r="P462" s="20" t="str">
        <f>INDEX(Table7[Transaction Medium],MATCH(Table6[[#This Row],[Account Number]],Table7[Account Number],0))</f>
        <v>Informal Services</v>
      </c>
      <c r="Q462" s="20"/>
    </row>
    <row r="463" spans="1:17" x14ac:dyDescent="0.25">
      <c r="A463" s="1" t="s">
        <v>225</v>
      </c>
      <c r="B463" s="2">
        <v>409570074</v>
      </c>
      <c r="C463" s="2" t="s">
        <v>226</v>
      </c>
      <c r="D463" s="4">
        <v>31557</v>
      </c>
      <c r="E463" s="1" t="s">
        <v>12</v>
      </c>
      <c r="F463" s="1" t="s">
        <v>227</v>
      </c>
      <c r="G463" s="1" t="s">
        <v>14</v>
      </c>
      <c r="H463" s="1" t="s">
        <v>228</v>
      </c>
      <c r="I463" s="1">
        <v>428349.11068039999</v>
      </c>
      <c r="J463" s="1" t="s">
        <v>229</v>
      </c>
      <c r="L463" s="1" t="str">
        <f>VLOOKUP(Table6[[#This Row],[Customer_id]],Table2[],5,FALSE)</f>
        <v>Corporate</v>
      </c>
      <c r="M463" s="1" t="e">
        <f>INDEX(Loan!D468:D762,MATCH(Table6[[#This Row],[Account Number]],Loan!B463:B762,0))</f>
        <v>#N/A</v>
      </c>
      <c r="N463" s="19">
        <f>INDEX(Table7[Date_of_transaction],MATCH(Table6[[#This Row],[Account Number]],Table7[Account Number],0))</f>
        <v>44383</v>
      </c>
      <c r="O463" s="1" t="str">
        <f>INDEX(Table7[Transaction type],MATCH(Table6[[#This Row],[Account Number]],Table7[Account Number],0))</f>
        <v>Money Deposit</v>
      </c>
      <c r="P463" s="20" t="str">
        <f>INDEX(Table7[Transaction Medium],MATCH(Table6[[#This Row],[Account Number]],Table7[Account Number],0))</f>
        <v>Bank</v>
      </c>
      <c r="Q463" s="20"/>
    </row>
    <row r="464" spans="1:17" x14ac:dyDescent="0.25">
      <c r="A464" s="1" t="s">
        <v>7765</v>
      </c>
      <c r="B464" s="2">
        <v>896934867</v>
      </c>
      <c r="C464" s="2" t="s">
        <v>255</v>
      </c>
      <c r="D464" s="4">
        <v>25347.75</v>
      </c>
      <c r="E464" s="1" t="s">
        <v>12</v>
      </c>
      <c r="F464" s="1" t="s">
        <v>2501</v>
      </c>
      <c r="G464" s="1" t="s">
        <v>3058</v>
      </c>
      <c r="H464" s="1" t="s">
        <v>7766</v>
      </c>
      <c r="I464" s="1">
        <v>362474.0751744</v>
      </c>
      <c r="J464" s="1" t="s">
        <v>7767</v>
      </c>
      <c r="L464" s="1" t="str">
        <f>VLOOKUP(Table6[[#This Row],[Customer_id]],Table2[],5,FALSE)</f>
        <v>Current</v>
      </c>
      <c r="M464" s="1" t="e">
        <f>INDEX(Loan!D469:D763,MATCH(Table6[[#This Row],[Account Number]],Loan!B464:B763,0))</f>
        <v>#N/A</v>
      </c>
      <c r="N464" s="19">
        <f>INDEX(Table7[Date_of_transaction],MATCH(Table6[[#This Row],[Account Number]],Table7[Account Number],0))</f>
        <v>44240</v>
      </c>
      <c r="O464" s="1" t="str">
        <f>INDEX(Table7[Transaction type],MATCH(Table6[[#This Row],[Account Number]],Table7[Account Number],0))</f>
        <v>Online Payment</v>
      </c>
      <c r="P464" s="20" t="str">
        <f>INDEX(Table7[Transaction Medium],MATCH(Table6[[#This Row],[Account Number]],Table7[Account Number],0))</f>
        <v>Mobile</v>
      </c>
      <c r="Q464" s="20"/>
    </row>
    <row r="465" spans="1:17" x14ac:dyDescent="0.25">
      <c r="A465" s="1" t="s">
        <v>2175</v>
      </c>
      <c r="B465" s="2">
        <v>395405823</v>
      </c>
      <c r="C465" s="2" t="s">
        <v>143</v>
      </c>
      <c r="D465" s="4">
        <v>34479</v>
      </c>
      <c r="E465" s="1" t="s">
        <v>1094</v>
      </c>
      <c r="F465" s="1" t="s">
        <v>2176</v>
      </c>
      <c r="G465" s="1" t="s">
        <v>1964</v>
      </c>
      <c r="H465" s="1" t="s">
        <v>2177</v>
      </c>
      <c r="I465" s="1">
        <v>290414.21288880002</v>
      </c>
      <c r="J465" s="1" t="s">
        <v>2178</v>
      </c>
      <c r="L465" s="1" t="str">
        <f>VLOOKUP(Table6[[#This Row],[Customer_id]],Table2[],5,FALSE)</f>
        <v>Savings</v>
      </c>
      <c r="M465" s="1" t="e">
        <f>INDEX(Loan!D470:D764,MATCH(Table6[[#This Row],[Account Number]],Loan!B465:B764,0))</f>
        <v>#N/A</v>
      </c>
      <c r="N465" s="19">
        <f>INDEX(Table7[Date_of_transaction],MATCH(Table6[[#This Row],[Account Number]],Table7[Account Number],0))</f>
        <v>44245</v>
      </c>
      <c r="O465" s="1" t="str">
        <f>INDEX(Table7[Transaction type],MATCH(Table6[[#This Row],[Account Number]],Table7[Account Number],0))</f>
        <v>Money Deposit</v>
      </c>
      <c r="P465" s="20" t="str">
        <f>INDEX(Table7[Transaction Medium],MATCH(Table6[[#This Row],[Account Number]],Table7[Account Number],0))</f>
        <v>Bank</v>
      </c>
      <c r="Q465" s="20"/>
    </row>
    <row r="466" spans="1:17" x14ac:dyDescent="0.25">
      <c r="A466" s="1" t="s">
        <v>7151</v>
      </c>
      <c r="B466" s="2">
        <v>484833124</v>
      </c>
      <c r="C466" s="2" t="s">
        <v>403</v>
      </c>
      <c r="D466" s="4">
        <v>31922.25</v>
      </c>
      <c r="E466" s="1" t="s">
        <v>12</v>
      </c>
      <c r="F466" s="1" t="s">
        <v>852</v>
      </c>
      <c r="G466" s="1" t="s">
        <v>4119</v>
      </c>
      <c r="H466" s="1" t="s">
        <v>7152</v>
      </c>
      <c r="I466" s="1">
        <v>138214.56947759999</v>
      </c>
      <c r="J466" s="1" t="s">
        <v>7153</v>
      </c>
      <c r="L466" s="1" t="str">
        <f>VLOOKUP(Table6[[#This Row],[Customer_id]],Table2[],5,FALSE)</f>
        <v>Savings</v>
      </c>
      <c r="M466" s="1" t="e">
        <f>INDEX(Loan!D471:D765,MATCH(Table6[[#This Row],[Account Number]],Loan!B466:B765,0))</f>
        <v>#N/A</v>
      </c>
      <c r="N466" s="19">
        <f>INDEX(Table7[Date_of_transaction],MATCH(Table6[[#This Row],[Account Number]],Table7[Account Number],0))</f>
        <v>44423</v>
      </c>
      <c r="O466" s="1" t="str">
        <f>INDEX(Table7[Transaction type],MATCH(Table6[[#This Row],[Account Number]],Table7[Account Number],0))</f>
        <v>Money Transfer</v>
      </c>
      <c r="P466" s="20" t="str">
        <f>INDEX(Table7[Transaction Medium],MATCH(Table6[[#This Row],[Account Number]],Table7[Account Number],0))</f>
        <v>Mobile</v>
      </c>
      <c r="Q466" s="20"/>
    </row>
    <row r="467" spans="1:17" x14ac:dyDescent="0.25">
      <c r="A467" s="1" t="s">
        <v>9036</v>
      </c>
      <c r="B467" s="2">
        <v>603175786</v>
      </c>
      <c r="C467" s="2" t="s">
        <v>556</v>
      </c>
      <c r="D467" s="7">
        <v>35822.75</v>
      </c>
      <c r="E467" s="1" t="str">
        <f ca="1">CHOOSE(RANDBETWEEN(1, 2), "Male","Female")</f>
        <v>Female</v>
      </c>
      <c r="F467" s="1" t="str">
        <f ca="1">CHOOSE(RANDBETWEEN(1, 5), "Farmer","Tailor","Student","Professor","Welder")</f>
        <v>Tailor</v>
      </c>
      <c r="G467" s="1" t="str">
        <f ca="1">CHOOSE(RANDBETWEEN(1, 22), "Kano","Kwara","Imo","Lagos","Adamawa","Delta","Sokoto","Oyo","Osun","Abia","Cross River","Kaduna","Plateau","River","Abuja","Kogi","Edo","Anambra","Bayelsa","Benue","Ogun","Enugu")</f>
        <v>Anambra</v>
      </c>
      <c r="H467" s="8" t="s">
        <v>9037</v>
      </c>
      <c r="I467" s="8">
        <v>195926.00309018724</v>
      </c>
      <c r="J467" t="s">
        <v>9038</v>
      </c>
      <c r="L467" s="1" t="str">
        <f>VLOOKUP(Table6[[#This Row],[Customer_id]],Table2[],5,FALSE)</f>
        <v>Joint</v>
      </c>
      <c r="M467" s="1" t="e">
        <f>INDEX(Loan!D472:D766,MATCH(Table6[[#This Row],[Account Number]],Loan!B467:B766,0))</f>
        <v>#N/A</v>
      </c>
      <c r="N467" s="19">
        <f>INDEX(Table7[Date_of_transaction],MATCH(Table6[[#This Row],[Account Number]],Table7[Account Number],0))</f>
        <v>44360</v>
      </c>
      <c r="O467" s="1" t="str">
        <f>INDEX(Table7[Transaction type],MATCH(Table6[[#This Row],[Account Number]],Table7[Account Number],0))</f>
        <v>Money Deposit</v>
      </c>
      <c r="P467" s="20" t="str">
        <f>INDEX(Table7[Transaction Medium],MATCH(Table6[[#This Row],[Account Number]],Table7[Account Number],0))</f>
        <v>Bank</v>
      </c>
      <c r="Q467" s="20"/>
    </row>
    <row r="468" spans="1:17" x14ac:dyDescent="0.25">
      <c r="A468" s="1" t="s">
        <v>1523</v>
      </c>
      <c r="B468" s="2">
        <v>619982087</v>
      </c>
      <c r="C468" s="2" t="s">
        <v>298</v>
      </c>
      <c r="D468" s="4">
        <v>38131.5</v>
      </c>
      <c r="E468" s="1" t="s">
        <v>1094</v>
      </c>
      <c r="F468" s="1" t="s">
        <v>204</v>
      </c>
      <c r="G468" s="1" t="s">
        <v>14</v>
      </c>
      <c r="H468" s="1" t="s">
        <v>1524</v>
      </c>
      <c r="I468" s="1">
        <v>179033.26814207999</v>
      </c>
      <c r="J468" s="1" t="s">
        <v>1525</v>
      </c>
      <c r="L468" s="1" t="str">
        <f>VLOOKUP(Table6[[#This Row],[Customer_id]],Table2[],5,FALSE)</f>
        <v>Current</v>
      </c>
      <c r="M468" s="1" t="e">
        <f>INDEX(Loan!D473:D767,MATCH(Table6[[#This Row],[Account Number]],Loan!B468:B767,0))</f>
        <v>#N/A</v>
      </c>
      <c r="N468" s="19">
        <f>INDEX(Table7[Date_of_transaction],MATCH(Table6[[#This Row],[Account Number]],Table7[Account Number],0))</f>
        <v>44613</v>
      </c>
      <c r="O468" s="1" t="str">
        <f>INDEX(Table7[Transaction type],MATCH(Table6[[#This Row],[Account Number]],Table7[Account Number],0))</f>
        <v>Money Deposit</v>
      </c>
      <c r="P468" s="20" t="str">
        <f>INDEX(Table7[Transaction Medium],MATCH(Table6[[#This Row],[Account Number]],Table7[Account Number],0))</f>
        <v>Bank</v>
      </c>
      <c r="Q468" s="20"/>
    </row>
    <row r="469" spans="1:17" x14ac:dyDescent="0.25">
      <c r="A469" s="1" t="s">
        <v>8310</v>
      </c>
      <c r="B469" s="2">
        <v>647475846</v>
      </c>
      <c r="C469" s="2" t="s">
        <v>389</v>
      </c>
      <c r="D469" s="4">
        <v>29365.5</v>
      </c>
      <c r="E469" s="1" t="s">
        <v>12</v>
      </c>
      <c r="F469" s="1" t="s">
        <v>204</v>
      </c>
      <c r="G469" s="1" t="s">
        <v>3331</v>
      </c>
      <c r="H469" s="1" t="s">
        <v>8311</v>
      </c>
      <c r="I469" s="1">
        <v>43306.729829999997</v>
      </c>
      <c r="J469" s="1" t="s">
        <v>8312</v>
      </c>
      <c r="L469" s="1" t="str">
        <f>VLOOKUP(Table6[[#This Row],[Customer_id]],Table2[],5,FALSE)</f>
        <v>Domiciliary</v>
      </c>
      <c r="M469" s="1" t="e">
        <f>INDEX(Loan!D474:D768,MATCH(Table6[[#This Row],[Account Number]],Loan!B469:B768,0))</f>
        <v>#N/A</v>
      </c>
      <c r="N469" s="19">
        <f>INDEX(Table7[Date_of_transaction],MATCH(Table6[[#This Row],[Account Number]],Table7[Account Number],0))</f>
        <v>44443</v>
      </c>
      <c r="O469" s="1" t="str">
        <f>INDEX(Table7[Transaction type],MATCH(Table6[[#This Row],[Account Number]],Table7[Account Number],0))</f>
        <v>Money Transfer</v>
      </c>
      <c r="P469" s="20" t="str">
        <f>INDEX(Table7[Transaction Medium],MATCH(Table6[[#This Row],[Account Number]],Table7[Account Number],0))</f>
        <v>Mobile</v>
      </c>
      <c r="Q469" s="20"/>
    </row>
    <row r="470" spans="1:17" x14ac:dyDescent="0.25">
      <c r="A470" s="1" t="s">
        <v>4130</v>
      </c>
      <c r="B470" s="2">
        <v>368729411</v>
      </c>
      <c r="C470" s="2" t="s">
        <v>129</v>
      </c>
      <c r="D470" s="4">
        <v>15120.75</v>
      </c>
      <c r="E470" s="1" t="s">
        <v>1094</v>
      </c>
      <c r="F470" s="1" t="s">
        <v>940</v>
      </c>
      <c r="G470" s="1" t="s">
        <v>4062</v>
      </c>
      <c r="H470" s="1" t="s">
        <v>4131</v>
      </c>
      <c r="I470" s="1">
        <v>270976.65709823999</v>
      </c>
      <c r="J470" s="1" t="s">
        <v>4132</v>
      </c>
      <c r="L470" s="1" t="str">
        <f>VLOOKUP(Table6[[#This Row],[Customer_id]],Table2[],5,FALSE)</f>
        <v>Current</v>
      </c>
      <c r="M470" s="1" t="e">
        <f>INDEX(Loan!D475:D769,MATCH(Table6[[#This Row],[Account Number]],Loan!B470:B769,0))</f>
        <v>#N/A</v>
      </c>
      <c r="N470" s="19">
        <f>INDEX(Table7[Date_of_transaction],MATCH(Table6[[#This Row],[Account Number]],Table7[Account Number],0))</f>
        <v>44600</v>
      </c>
      <c r="O470" s="1" t="str">
        <f>INDEX(Table7[Transaction type],MATCH(Table6[[#This Row],[Account Number]],Table7[Account Number],0))</f>
        <v>Online Payment</v>
      </c>
      <c r="P470" s="20" t="str">
        <f>INDEX(Table7[Transaction Medium],MATCH(Table6[[#This Row],[Account Number]],Table7[Account Number],0))</f>
        <v>Mobile</v>
      </c>
      <c r="Q470" s="20"/>
    </row>
    <row r="471" spans="1:17" x14ac:dyDescent="0.25">
      <c r="A471" s="1" t="s">
        <v>8484</v>
      </c>
      <c r="B471" s="2">
        <v>707730459</v>
      </c>
      <c r="C471" s="2" t="s">
        <v>134</v>
      </c>
      <c r="D471" s="4">
        <v>37401</v>
      </c>
      <c r="E471" s="1" t="s">
        <v>12</v>
      </c>
      <c r="F471" s="1" t="s">
        <v>602</v>
      </c>
      <c r="G471" s="1" t="s">
        <v>2773</v>
      </c>
      <c r="H471" s="1" t="s">
        <v>8485</v>
      </c>
      <c r="I471" s="1">
        <v>342169.01347685</v>
      </c>
      <c r="J471" s="1" t="s">
        <v>8486</v>
      </c>
      <c r="L471" s="1" t="str">
        <f>VLOOKUP(Table6[[#This Row],[Customer_id]],Table2[],5,FALSE)</f>
        <v>Current</v>
      </c>
      <c r="M471" s="1" t="e">
        <f>INDEX(Loan!D476:D770,MATCH(Table6[[#This Row],[Account Number]],Loan!B471:B770,0))</f>
        <v>#N/A</v>
      </c>
      <c r="N471" s="19">
        <f>INDEX(Table7[Date_of_transaction],MATCH(Table6[[#This Row],[Account Number]],Table7[Account Number],0))</f>
        <v>44360</v>
      </c>
      <c r="O471" s="1" t="str">
        <f>INDEX(Table7[Transaction type],MATCH(Table6[[#This Row],[Account Number]],Table7[Account Number],0))</f>
        <v>Online Payment</v>
      </c>
      <c r="P471" s="20" t="str">
        <f>INDEX(Table7[Transaction Medium],MATCH(Table6[[#This Row],[Account Number]],Table7[Account Number],0))</f>
        <v>Card</v>
      </c>
      <c r="Q471" s="20"/>
    </row>
    <row r="472" spans="1:17" x14ac:dyDescent="0.25">
      <c r="A472" s="1" t="s">
        <v>5873</v>
      </c>
      <c r="B472" s="2">
        <v>699711181</v>
      </c>
      <c r="C472" s="2" t="s">
        <v>661</v>
      </c>
      <c r="D472" s="4">
        <v>16216.5</v>
      </c>
      <c r="E472" s="1" t="s">
        <v>12</v>
      </c>
      <c r="F472" s="1" t="s">
        <v>1498</v>
      </c>
      <c r="G472" s="1" t="s">
        <v>4112</v>
      </c>
      <c r="H472" s="1" t="s">
        <v>5874</v>
      </c>
      <c r="I472" s="1">
        <v>36600.891465599998</v>
      </c>
      <c r="J472" s="1" t="s">
        <v>5875</v>
      </c>
      <c r="L472" s="1" t="str">
        <f>VLOOKUP(Table6[[#This Row],[Customer_id]],Table2[],5,FALSE)</f>
        <v>Domiciliary</v>
      </c>
      <c r="M472" s="1" t="e">
        <f>INDEX(Loan!D477:D771,MATCH(Table6[[#This Row],[Account Number]],Loan!B472:B771,0))</f>
        <v>#N/A</v>
      </c>
      <c r="N472" s="19">
        <f>INDEX(Table7[Date_of_transaction],MATCH(Table6[[#This Row],[Account Number]],Table7[Account Number],0))</f>
        <v>44234</v>
      </c>
      <c r="O472" s="1" t="str">
        <f>INDEX(Table7[Transaction type],MATCH(Table6[[#This Row],[Account Number]],Table7[Account Number],0))</f>
        <v>Money Transfer</v>
      </c>
      <c r="P472" s="20" t="str">
        <f>INDEX(Table7[Transaction Medium],MATCH(Table6[[#This Row],[Account Number]],Table7[Account Number],0))</f>
        <v>Mobile</v>
      </c>
      <c r="Q472" s="20"/>
    </row>
    <row r="473" spans="1:17" x14ac:dyDescent="0.25">
      <c r="A473" s="1" t="s">
        <v>8738</v>
      </c>
      <c r="B473" s="2">
        <v>549894138</v>
      </c>
      <c r="C473" s="2" t="s">
        <v>180</v>
      </c>
      <c r="D473" s="4">
        <v>35940</v>
      </c>
      <c r="E473" s="1" t="s">
        <v>12</v>
      </c>
      <c r="F473" s="1" t="s">
        <v>231</v>
      </c>
      <c r="G473" s="1" t="s">
        <v>3820</v>
      </c>
      <c r="H473" s="1" t="s">
        <v>8739</v>
      </c>
      <c r="I473" s="1">
        <v>139270.90157568001</v>
      </c>
      <c r="J473" s="1" t="s">
        <v>8740</v>
      </c>
      <c r="L473" s="1" t="str">
        <f>VLOOKUP(Table6[[#This Row],[Customer_id]],Table2[],5,FALSE)</f>
        <v>Savings</v>
      </c>
      <c r="M473" s="1" t="e">
        <f>INDEX(Loan!D478:D772,MATCH(Table6[[#This Row],[Account Number]],Loan!B473:B772,0))</f>
        <v>#N/A</v>
      </c>
      <c r="N473" s="19">
        <f>INDEX(Table7[Date_of_transaction],MATCH(Table6[[#This Row],[Account Number]],Table7[Account Number],0))</f>
        <v>44327</v>
      </c>
      <c r="O473" s="1" t="str">
        <f>INDEX(Table7[Transaction type],MATCH(Table6[[#This Row],[Account Number]],Table7[Account Number],0))</f>
        <v>Loan Payment</v>
      </c>
      <c r="P473" s="20" t="str">
        <f>INDEX(Table7[Transaction Medium],MATCH(Table6[[#This Row],[Account Number]],Table7[Account Number],0))</f>
        <v>ACH</v>
      </c>
      <c r="Q473" s="20"/>
    </row>
    <row r="474" spans="1:17" x14ac:dyDescent="0.25">
      <c r="A474" s="1" t="s">
        <v>5858</v>
      </c>
      <c r="B474" s="2">
        <v>800027615</v>
      </c>
      <c r="C474" s="2" t="s">
        <v>101</v>
      </c>
      <c r="D474" s="4">
        <v>19138.5</v>
      </c>
      <c r="E474" s="1" t="s">
        <v>12</v>
      </c>
      <c r="F474" s="1" t="s">
        <v>204</v>
      </c>
      <c r="G474" s="1" t="s">
        <v>4119</v>
      </c>
      <c r="H474" s="1" t="s">
        <v>5859</v>
      </c>
      <c r="I474" s="1">
        <v>88118.734970880003</v>
      </c>
      <c r="J474" s="1" t="s">
        <v>5860</v>
      </c>
      <c r="L474" s="1" t="str">
        <f>VLOOKUP(Table6[[#This Row],[Customer_id]],Table2[],5,FALSE)</f>
        <v>Joint</v>
      </c>
      <c r="M474" s="1" t="e">
        <f>INDEX(Loan!D479:D773,MATCH(Table6[[#This Row],[Account Number]],Loan!B474:B773,0))</f>
        <v>#N/A</v>
      </c>
      <c r="N474" s="19">
        <f>INDEX(Table7[Date_of_transaction],MATCH(Table6[[#This Row],[Account Number]],Table7[Account Number],0))</f>
        <v>44674</v>
      </c>
      <c r="O474" s="1" t="str">
        <f>INDEX(Table7[Transaction type],MATCH(Table6[[#This Row],[Account Number]],Table7[Account Number],0))</f>
        <v>Online Payment</v>
      </c>
      <c r="P474" s="20" t="str">
        <f>INDEX(Table7[Transaction Medium],MATCH(Table6[[#This Row],[Account Number]],Table7[Account Number],0))</f>
        <v>Internet Banking</v>
      </c>
      <c r="Q474" s="20"/>
    </row>
    <row r="475" spans="1:17" x14ac:dyDescent="0.25">
      <c r="A475" s="1" t="s">
        <v>9009</v>
      </c>
      <c r="B475" s="2">
        <v>99404141</v>
      </c>
      <c r="C475" s="2" t="s">
        <v>518</v>
      </c>
      <c r="D475" s="7">
        <v>36634.5</v>
      </c>
      <c r="E475" s="1" t="str">
        <f ca="1">CHOOSE(RANDBETWEEN(1, 2), "Male","Female")</f>
        <v>Male</v>
      </c>
      <c r="F475" s="1" t="str">
        <f ca="1">CHOOSE(RANDBETWEEN(1, 5), "Farmer","Tailor","Student","Professor","Welder")</f>
        <v>Professor</v>
      </c>
      <c r="G475" s="1" t="str">
        <f ca="1">CHOOSE(RANDBETWEEN(1, 22), "Kano","Kwara","Imo","Lagos","Adamawa","Delta","Sokoto","Oyo","Osun","Abia","Cross River","Kaduna","Plateau","River","Abuja","Kogi","Edo","Anambra","Bayelsa","Benue","Ogun","Enugu")</f>
        <v>Sokoto</v>
      </c>
      <c r="H475" s="8" t="s">
        <v>9010</v>
      </c>
      <c r="I475" s="8">
        <v>424797.65457712789</v>
      </c>
      <c r="J475" t="s">
        <v>9011</v>
      </c>
      <c r="L475" s="1" t="str">
        <f>VLOOKUP(Table6[[#This Row],[Customer_id]],Table2[],5,FALSE)</f>
        <v>Domiciliary</v>
      </c>
      <c r="M475" s="1" t="e">
        <f>INDEX(Loan!D480:D774,MATCH(Table6[[#This Row],[Account Number]],Loan!B475:B774,0))</f>
        <v>#N/A</v>
      </c>
      <c r="N475" s="19">
        <f>INDEX(Table7[Date_of_transaction],MATCH(Table6[[#This Row],[Account Number]],Table7[Account Number],0))</f>
        <v>44436</v>
      </c>
      <c r="O475" s="1" t="str">
        <f>INDEX(Table7[Transaction type],MATCH(Table6[[#This Row],[Account Number]],Table7[Account Number],0))</f>
        <v>Online Payment</v>
      </c>
      <c r="P475" s="20" t="str">
        <f>INDEX(Table7[Transaction Medium],MATCH(Table6[[#This Row],[Account Number]],Table7[Account Number],0))</f>
        <v>Mobile</v>
      </c>
      <c r="Q475" s="20"/>
    </row>
    <row r="476" spans="1:17" x14ac:dyDescent="0.25">
      <c r="A476" s="1" t="s">
        <v>2992</v>
      </c>
      <c r="B476" s="2">
        <v>413036041</v>
      </c>
      <c r="C476" s="2" t="s">
        <v>348</v>
      </c>
      <c r="D476" s="4">
        <v>28635</v>
      </c>
      <c r="E476" s="1" t="s">
        <v>1094</v>
      </c>
      <c r="F476" s="1" t="s">
        <v>2112</v>
      </c>
      <c r="G476" s="1" t="s">
        <v>2773</v>
      </c>
      <c r="H476" s="1" t="s">
        <v>2993</v>
      </c>
      <c r="I476" s="1">
        <v>132798.6212805</v>
      </c>
      <c r="J476" s="1" t="s">
        <v>2994</v>
      </c>
      <c r="L476" s="1" t="str">
        <f>VLOOKUP(Table6[[#This Row],[Customer_id]],Table2[],5,FALSE)</f>
        <v>Joint</v>
      </c>
      <c r="M476" s="1" t="e">
        <f>INDEX(Loan!D481:D775,MATCH(Table6[[#This Row],[Account Number]],Loan!B476:B775,0))</f>
        <v>#N/A</v>
      </c>
      <c r="N476" s="19">
        <f>INDEX(Table7[Date_of_transaction],MATCH(Table6[[#This Row],[Account Number]],Table7[Account Number],0))</f>
        <v>44285</v>
      </c>
      <c r="O476" s="1" t="str">
        <f>INDEX(Table7[Transaction type],MATCH(Table6[[#This Row],[Account Number]],Table7[Account Number],0))</f>
        <v>Money Transfer</v>
      </c>
      <c r="P476" s="20" t="str">
        <f>INDEX(Table7[Transaction Medium],MATCH(Table6[[#This Row],[Account Number]],Table7[Account Number],0))</f>
        <v>Mobile</v>
      </c>
      <c r="Q476" s="20"/>
    </row>
    <row r="477" spans="1:17" x14ac:dyDescent="0.25">
      <c r="A477" s="1" t="s">
        <v>5736</v>
      </c>
      <c r="B477" s="2">
        <v>565940869</v>
      </c>
      <c r="C477" s="2" t="s">
        <v>180</v>
      </c>
      <c r="D477" s="4">
        <v>35940</v>
      </c>
      <c r="E477" s="1" t="s">
        <v>1094</v>
      </c>
      <c r="F477" s="1" t="s">
        <v>682</v>
      </c>
      <c r="G477" s="1" t="s">
        <v>4062</v>
      </c>
      <c r="H477" s="1" t="s">
        <v>5737</v>
      </c>
      <c r="I477" s="1">
        <v>545047.21021139994</v>
      </c>
      <c r="J477" s="1" t="s">
        <v>5738</v>
      </c>
      <c r="L477" s="1" t="str">
        <f>VLOOKUP(Table6[[#This Row],[Customer_id]],Table2[],5,FALSE)</f>
        <v>Corporate</v>
      </c>
      <c r="M477" s="1" t="e">
        <f>INDEX(Loan!D482:D776,MATCH(Table6[[#This Row],[Account Number]],Loan!B477:B776,0))</f>
        <v>#N/A</v>
      </c>
      <c r="N477" s="19">
        <f>INDEX(Table7[Date_of_transaction],MATCH(Table6[[#This Row],[Account Number]],Table7[Account Number],0))</f>
        <v>44397</v>
      </c>
      <c r="O477" s="1" t="str">
        <f>INDEX(Table7[Transaction type],MATCH(Table6[[#This Row],[Account Number]],Table7[Account Number],0))</f>
        <v>Online Payment</v>
      </c>
      <c r="P477" s="20" t="str">
        <f>INDEX(Table7[Transaction Medium],MATCH(Table6[[#This Row],[Account Number]],Table7[Account Number],0))</f>
        <v>Card</v>
      </c>
      <c r="Q477" s="20"/>
    </row>
    <row r="478" spans="1:17" x14ac:dyDescent="0.25">
      <c r="A478" s="1" t="s">
        <v>150</v>
      </c>
      <c r="B478" s="2">
        <v>809692533</v>
      </c>
      <c r="C478" s="2" t="s">
        <v>92</v>
      </c>
      <c r="D478" s="4">
        <v>29000.25</v>
      </c>
      <c r="E478" s="1" t="s">
        <v>12</v>
      </c>
      <c r="F478" s="1"/>
      <c r="G478" s="1" t="s">
        <v>14</v>
      </c>
      <c r="H478" s="1" t="s">
        <v>151</v>
      </c>
      <c r="I478" s="1">
        <v>349985.58672000002</v>
      </c>
      <c r="J478" s="1" t="s">
        <v>152</v>
      </c>
      <c r="L478" s="1" t="str">
        <f>VLOOKUP(Table6[[#This Row],[Customer_id]],Table2[],5,FALSE)</f>
        <v>Domiciliary</v>
      </c>
      <c r="M478" s="1" t="e">
        <f>INDEX(Loan!D483:D777,MATCH(Table6[[#This Row],[Account Number]],Loan!B478:B777,0))</f>
        <v>#N/A</v>
      </c>
      <c r="N478" s="19">
        <f>INDEX(Table7[Date_of_transaction],MATCH(Table6[[#This Row],[Account Number]],Table7[Account Number],0))</f>
        <v>44452</v>
      </c>
      <c r="O478" s="1" t="str">
        <f>INDEX(Table7[Transaction type],MATCH(Table6[[#This Row],[Account Number]],Table7[Account Number],0))</f>
        <v>Loan Payment</v>
      </c>
      <c r="P478" s="20" t="str">
        <f>INDEX(Table7[Transaction Medium],MATCH(Table6[[#This Row],[Account Number]],Table7[Account Number],0))</f>
        <v>ACH</v>
      </c>
      <c r="Q478" s="20"/>
    </row>
    <row r="479" spans="1:17" x14ac:dyDescent="0.25">
      <c r="A479" s="1" t="s">
        <v>3039</v>
      </c>
      <c r="B479" s="2">
        <v>86319276</v>
      </c>
      <c r="C479" s="2" t="s">
        <v>245</v>
      </c>
      <c r="D479" s="4">
        <v>19503.75</v>
      </c>
      <c r="E479" s="1" t="s">
        <v>1094</v>
      </c>
      <c r="F479" s="1" t="s">
        <v>310</v>
      </c>
      <c r="G479" s="1" t="s">
        <v>2773</v>
      </c>
      <c r="H479" s="1" t="s">
        <v>3040</v>
      </c>
      <c r="I479" s="1">
        <v>173076.97723799999</v>
      </c>
      <c r="J479" s="1" t="s">
        <v>3041</v>
      </c>
      <c r="L479" s="1" t="str">
        <f>VLOOKUP(Table6[[#This Row],[Customer_id]],Table2[],5,FALSE)</f>
        <v>Domiciliary</v>
      </c>
      <c r="M479" s="1" t="e">
        <f>INDEX(Loan!D484:D778,MATCH(Table6[[#This Row],[Account Number]],Loan!B479:B778,0))</f>
        <v>#N/A</v>
      </c>
      <c r="N479" s="19">
        <f>INDEX(Table7[Date_of_transaction],MATCH(Table6[[#This Row],[Account Number]],Table7[Account Number],0))</f>
        <v>44415</v>
      </c>
      <c r="O479" s="1" t="str">
        <f>INDEX(Table7[Transaction type],MATCH(Table6[[#This Row],[Account Number]],Table7[Account Number],0))</f>
        <v>Online Payment</v>
      </c>
      <c r="P479" s="20" t="str">
        <f>INDEX(Table7[Transaction Medium],MATCH(Table6[[#This Row],[Account Number]],Table7[Account Number],0))</f>
        <v>Mobile</v>
      </c>
      <c r="Q479" s="20"/>
    </row>
    <row r="480" spans="1:17" x14ac:dyDescent="0.25">
      <c r="A480" s="1" t="s">
        <v>6954</v>
      </c>
      <c r="B480" s="2">
        <v>311674771</v>
      </c>
      <c r="C480" s="2" t="s">
        <v>67</v>
      </c>
      <c r="D480" s="4">
        <v>23156.25</v>
      </c>
      <c r="E480" s="1" t="s">
        <v>12</v>
      </c>
      <c r="F480" s="1" t="s">
        <v>1610</v>
      </c>
      <c r="G480" s="1" t="s">
        <v>4070</v>
      </c>
      <c r="H480" s="1" t="s">
        <v>6955</v>
      </c>
      <c r="I480" s="1">
        <v>784850.04318438005</v>
      </c>
      <c r="J480" s="1" t="s">
        <v>6956</v>
      </c>
      <c r="L480" s="1" t="str">
        <f>VLOOKUP(Table6[[#This Row],[Customer_id]],Table2[],5,FALSE)</f>
        <v>Savings</v>
      </c>
      <c r="M480" s="1" t="e">
        <f>INDEX(Loan!D485:D779,MATCH(Table6[[#This Row],[Account Number]],Loan!B480:B779,0))</f>
        <v>#N/A</v>
      </c>
      <c r="N480" s="19">
        <f>INDEX(Table7[Date_of_transaction],MATCH(Table6[[#This Row],[Account Number]],Table7[Account Number],0))</f>
        <v>44547</v>
      </c>
      <c r="O480" s="1" t="str">
        <f>INDEX(Table7[Transaction type],MATCH(Table6[[#This Row],[Account Number]],Table7[Account Number],0))</f>
        <v>Money Deposit</v>
      </c>
      <c r="P480" s="20" t="str">
        <f>INDEX(Table7[Transaction Medium],MATCH(Table6[[#This Row],[Account Number]],Table7[Account Number],0))</f>
        <v>Bank</v>
      </c>
      <c r="Q480" s="20"/>
    </row>
    <row r="481" spans="1:17" x14ac:dyDescent="0.25">
      <c r="A481" s="1" t="s">
        <v>3592</v>
      </c>
      <c r="B481" s="2">
        <v>216474393</v>
      </c>
      <c r="C481" s="2" t="s">
        <v>77</v>
      </c>
      <c r="D481" s="4">
        <v>23521.5</v>
      </c>
      <c r="E481" s="1" t="s">
        <v>1094</v>
      </c>
      <c r="F481" s="1" t="s">
        <v>1626</v>
      </c>
      <c r="G481" s="1" t="s">
        <v>3583</v>
      </c>
      <c r="H481" s="1" t="s">
        <v>3593</v>
      </c>
      <c r="I481" s="1">
        <v>719171.63136</v>
      </c>
      <c r="J481" s="1" t="s">
        <v>3594</v>
      </c>
      <c r="L481" s="1" t="str">
        <f>VLOOKUP(Table6[[#This Row],[Customer_id]],Table2[],5,FALSE)</f>
        <v>Savings</v>
      </c>
      <c r="M481" s="1" t="e">
        <f>INDEX(Loan!D486:D780,MATCH(Table6[[#This Row],[Account Number]],Loan!B481:B780,0))</f>
        <v>#N/A</v>
      </c>
      <c r="N481" s="19">
        <f>INDEX(Table7[Date_of_transaction],MATCH(Table6[[#This Row],[Account Number]],Table7[Account Number],0))</f>
        <v>44430</v>
      </c>
      <c r="O481" s="1" t="str">
        <f>INDEX(Table7[Transaction type],MATCH(Table6[[#This Row],[Account Number]],Table7[Account Number],0))</f>
        <v>Online Payment</v>
      </c>
      <c r="P481" s="20" t="str">
        <f>INDEX(Table7[Transaction Medium],MATCH(Table6[[#This Row],[Account Number]],Table7[Account Number],0))</f>
        <v>Mobile</v>
      </c>
      <c r="Q481" s="20"/>
    </row>
    <row r="482" spans="1:17" x14ac:dyDescent="0.25">
      <c r="A482" s="1" t="s">
        <v>5382</v>
      </c>
      <c r="B482" s="2">
        <v>696144220</v>
      </c>
      <c r="C482" s="2" t="s">
        <v>380</v>
      </c>
      <c r="D482" s="4">
        <v>14390.25</v>
      </c>
      <c r="E482" s="1" t="s">
        <v>1094</v>
      </c>
      <c r="F482" s="1" t="s">
        <v>323</v>
      </c>
      <c r="G482" s="1" t="s">
        <v>4066</v>
      </c>
      <c r="H482" s="1" t="s">
        <v>5383</v>
      </c>
      <c r="I482" s="1">
        <v>55027.959235200004</v>
      </c>
      <c r="J482" s="1" t="s">
        <v>5384</v>
      </c>
      <c r="L482" s="1" t="str">
        <f>VLOOKUP(Table6[[#This Row],[Customer_id]],Table2[],5,FALSE)</f>
        <v>Joint</v>
      </c>
      <c r="M482" s="1" t="e">
        <f>INDEX(Loan!D487:D781,MATCH(Table6[[#This Row],[Account Number]],Loan!B482:B781,0))</f>
        <v>#N/A</v>
      </c>
      <c r="N482" s="19">
        <f>INDEX(Table7[Date_of_transaction],MATCH(Table6[[#This Row],[Account Number]],Table7[Account Number],0))</f>
        <v>44587</v>
      </c>
      <c r="O482" s="1" t="str">
        <f>INDEX(Table7[Transaction type],MATCH(Table6[[#This Row],[Account Number]],Table7[Account Number],0))</f>
        <v>Cash Withdrawal</v>
      </c>
      <c r="P482" s="20" t="str">
        <f>INDEX(Table7[Transaction Medium],MATCH(Table6[[#This Row],[Account Number]],Table7[Account Number],0))</f>
        <v>ATM</v>
      </c>
      <c r="Q482" s="20"/>
    </row>
    <row r="483" spans="1:17" x14ac:dyDescent="0.25">
      <c r="A483" s="1" t="s">
        <v>8046</v>
      </c>
      <c r="B483" s="2">
        <v>50359721</v>
      </c>
      <c r="C483" s="2" t="s">
        <v>57</v>
      </c>
      <c r="D483" s="4">
        <v>34113.75</v>
      </c>
      <c r="E483" s="1" t="s">
        <v>12</v>
      </c>
      <c r="F483" s="1" t="s">
        <v>442</v>
      </c>
      <c r="G483" s="1" t="s">
        <v>3583</v>
      </c>
      <c r="H483" s="1" t="s">
        <v>8047</v>
      </c>
      <c r="I483" s="1">
        <v>570935.87705153995</v>
      </c>
      <c r="J483" s="1" t="s">
        <v>8048</v>
      </c>
      <c r="L483" s="1" t="str">
        <f>VLOOKUP(Table6[[#This Row],[Customer_id]],Table2[],5,FALSE)</f>
        <v>Domiciliary</v>
      </c>
      <c r="M483" s="1" t="e">
        <f>INDEX(Loan!D488:D782,MATCH(Table6[[#This Row],[Account Number]],Loan!B483:B782,0))</f>
        <v>#N/A</v>
      </c>
      <c r="N483" s="19">
        <f>INDEX(Table7[Date_of_transaction],MATCH(Table6[[#This Row],[Account Number]],Table7[Account Number],0))</f>
        <v>44448</v>
      </c>
      <c r="O483" s="1" t="str">
        <f>INDEX(Table7[Transaction type],MATCH(Table6[[#This Row],[Account Number]],Table7[Account Number],0))</f>
        <v>Online Payment</v>
      </c>
      <c r="P483" s="20" t="str">
        <f>INDEX(Table7[Transaction Medium],MATCH(Table6[[#This Row],[Account Number]],Table7[Account Number],0))</f>
        <v>Mobile</v>
      </c>
      <c r="Q483" s="20"/>
    </row>
    <row r="484" spans="1:17" x14ac:dyDescent="0.25">
      <c r="A484" s="1" t="s">
        <v>3013</v>
      </c>
      <c r="B484" s="2">
        <v>682477275</v>
      </c>
      <c r="C484" s="2" t="s">
        <v>82</v>
      </c>
      <c r="D484" s="4">
        <v>16947</v>
      </c>
      <c r="E484" s="1" t="s">
        <v>1094</v>
      </c>
      <c r="F484" s="1" t="s">
        <v>561</v>
      </c>
      <c r="G484" s="1" t="s">
        <v>2773</v>
      </c>
      <c r="H484" s="1" t="s">
        <v>3014</v>
      </c>
      <c r="I484" s="1">
        <v>333090.75857777998</v>
      </c>
      <c r="J484" s="1" t="s">
        <v>3015</v>
      </c>
      <c r="L484" s="1" t="str">
        <f>VLOOKUP(Table6[[#This Row],[Customer_id]],Table2[],5,FALSE)</f>
        <v>Current</v>
      </c>
      <c r="M484" s="1" t="e">
        <f>INDEX(Loan!D489:D783,MATCH(Table6[[#This Row],[Account Number]],Loan!B484:B783,0))</f>
        <v>#N/A</v>
      </c>
      <c r="N484" s="19">
        <f>INDEX(Table7[Date_of_transaction],MATCH(Table6[[#This Row],[Account Number]],Table7[Account Number],0))</f>
        <v>44410</v>
      </c>
      <c r="O484" s="1" t="str">
        <f>INDEX(Table7[Transaction type],MATCH(Table6[[#This Row],[Account Number]],Table7[Account Number],0))</f>
        <v>Loan Payment</v>
      </c>
      <c r="P484" s="20" t="str">
        <f>INDEX(Table7[Transaction Medium],MATCH(Table6[[#This Row],[Account Number]],Table7[Account Number],0))</f>
        <v>Mobile</v>
      </c>
      <c r="Q484" s="20"/>
    </row>
    <row r="485" spans="1:17" x14ac:dyDescent="0.25">
      <c r="A485" s="1" t="s">
        <v>5623</v>
      </c>
      <c r="B485" s="2">
        <v>970852604</v>
      </c>
      <c r="C485" s="2" t="s">
        <v>87</v>
      </c>
      <c r="D485" s="4">
        <v>16581.75</v>
      </c>
      <c r="E485" s="1" t="s">
        <v>1094</v>
      </c>
      <c r="F485" s="1" t="s">
        <v>1576</v>
      </c>
      <c r="G485" s="1" t="s">
        <v>4074</v>
      </c>
      <c r="H485" s="1" t="s">
        <v>5624</v>
      </c>
      <c r="I485" s="1">
        <v>222474.60603647999</v>
      </c>
      <c r="J485" s="1" t="s">
        <v>5625</v>
      </c>
      <c r="L485" s="1" t="str">
        <f>VLOOKUP(Table6[[#This Row],[Customer_id]],Table2[],5,FALSE)</f>
        <v>Current</v>
      </c>
      <c r="M485" s="1" t="e">
        <f>INDEX(Loan!D490:D784,MATCH(Table6[[#This Row],[Account Number]],Loan!B485:B784,0))</f>
        <v>#N/A</v>
      </c>
      <c r="N485" s="19">
        <f>INDEX(Table7[Date_of_transaction],MATCH(Table6[[#This Row],[Account Number]],Table7[Account Number],0))</f>
        <v>44368</v>
      </c>
      <c r="O485" s="1" t="str">
        <f>INDEX(Table7[Transaction type],MATCH(Table6[[#This Row],[Account Number]],Table7[Account Number],0))</f>
        <v>Cash Withdrawal</v>
      </c>
      <c r="P485" s="20" t="str">
        <f>INDEX(Table7[Transaction Medium],MATCH(Table6[[#This Row],[Account Number]],Table7[Account Number],0))</f>
        <v>ATM</v>
      </c>
      <c r="Q485" s="20"/>
    </row>
    <row r="486" spans="1:17" x14ac:dyDescent="0.25">
      <c r="A486" s="1" t="s">
        <v>4182</v>
      </c>
      <c r="B486" s="2">
        <v>901360013</v>
      </c>
      <c r="C486" s="2" t="s">
        <v>606</v>
      </c>
      <c r="D486" s="4">
        <v>23886.75</v>
      </c>
      <c r="E486" s="1" t="s">
        <v>1094</v>
      </c>
      <c r="F486" s="1" t="s">
        <v>310</v>
      </c>
      <c r="G486" s="1" t="s">
        <v>4062</v>
      </c>
      <c r="H486" s="1" t="s">
        <v>4183</v>
      </c>
      <c r="I486" s="1">
        <v>231573.14482752001</v>
      </c>
      <c r="J486" s="1" t="s">
        <v>2300</v>
      </c>
      <c r="L486" s="1" t="str">
        <f>VLOOKUP(Table6[[#This Row],[Customer_id]],Table2[],5,FALSE)</f>
        <v>Savings</v>
      </c>
      <c r="M486" s="1" t="e">
        <f>INDEX(Loan!D491:D785,MATCH(Table6[[#This Row],[Account Number]],Loan!B486:B785,0))</f>
        <v>#N/A</v>
      </c>
      <c r="N486" s="19">
        <f>INDEX(Table7[Date_of_transaction],MATCH(Table6[[#This Row],[Account Number]],Table7[Account Number],0))</f>
        <v>44210</v>
      </c>
      <c r="O486" s="1" t="str">
        <f>INDEX(Table7[Transaction type],MATCH(Table6[[#This Row],[Account Number]],Table7[Account Number],0))</f>
        <v>Online Payment</v>
      </c>
      <c r="P486" s="20" t="str">
        <f>INDEX(Table7[Transaction Medium],MATCH(Table6[[#This Row],[Account Number]],Table7[Account Number],0))</f>
        <v>Card</v>
      </c>
      <c r="Q486" s="20"/>
    </row>
    <row r="487" spans="1:17" x14ac:dyDescent="0.25">
      <c r="A487" s="1" t="s">
        <v>4182</v>
      </c>
      <c r="B487" s="2">
        <v>635748642</v>
      </c>
      <c r="C487" s="2" t="s">
        <v>38</v>
      </c>
      <c r="D487" s="4">
        <v>21330</v>
      </c>
      <c r="E487" s="1" t="s">
        <v>12</v>
      </c>
      <c r="F487" s="1" t="s">
        <v>399</v>
      </c>
      <c r="G487" s="1" t="s">
        <v>4112</v>
      </c>
      <c r="H487" s="1" t="s">
        <v>5972</v>
      </c>
      <c r="I487" s="1">
        <v>284601.26231399999</v>
      </c>
      <c r="J487" s="1" t="s">
        <v>5973</v>
      </c>
      <c r="L487" s="1" t="str">
        <f>VLOOKUP(Table6[[#This Row],[Customer_id]],Table2[],5,FALSE)</f>
        <v>Savings</v>
      </c>
      <c r="M487" s="1" t="e">
        <f>INDEX(Loan!D492:D786,MATCH(Table6[[#This Row],[Account Number]],Loan!B487:B786,0))</f>
        <v>#N/A</v>
      </c>
      <c r="N487" s="19">
        <f>INDEX(Table7[Date_of_transaction],MATCH(Table6[[#This Row],[Account Number]],Table7[Account Number],0))</f>
        <v>44375</v>
      </c>
      <c r="O487" s="1" t="str">
        <f>INDEX(Table7[Transaction type],MATCH(Table6[[#This Row],[Account Number]],Table7[Account Number],0))</f>
        <v>Money Deposit</v>
      </c>
      <c r="P487" s="20" t="str">
        <f>INDEX(Table7[Transaction Medium],MATCH(Table6[[#This Row],[Account Number]],Table7[Account Number],0))</f>
        <v>Bank</v>
      </c>
      <c r="Q487" s="20"/>
    </row>
    <row r="488" spans="1:17" x14ac:dyDescent="0.25">
      <c r="A488" s="1" t="s">
        <v>8221</v>
      </c>
      <c r="B488" s="2">
        <v>227761274</v>
      </c>
      <c r="C488" s="2" t="s">
        <v>154</v>
      </c>
      <c r="D488" s="4">
        <v>29730.75</v>
      </c>
      <c r="E488" s="1" t="s">
        <v>12</v>
      </c>
      <c r="F488" s="1" t="s">
        <v>475</v>
      </c>
      <c r="G488" s="1" t="s">
        <v>3331</v>
      </c>
      <c r="H488" s="1" t="s">
        <v>8222</v>
      </c>
      <c r="I488" s="1">
        <v>571703.24989680003</v>
      </c>
      <c r="J488" s="1" t="s">
        <v>8223</v>
      </c>
      <c r="L488" s="1" t="str">
        <f>VLOOKUP(Table6[[#This Row],[Customer_id]],Table2[],5,FALSE)</f>
        <v>Domiciliary</v>
      </c>
      <c r="M488" s="1" t="e">
        <f>INDEX(Loan!D493:D787,MATCH(Table6[[#This Row],[Account Number]],Loan!B488:B787,0))</f>
        <v>#N/A</v>
      </c>
      <c r="N488" s="19">
        <f>INDEX(Table7[Date_of_transaction],MATCH(Table6[[#This Row],[Account Number]],Table7[Account Number],0))</f>
        <v>44222</v>
      </c>
      <c r="O488" s="1" t="str">
        <f>INDEX(Table7[Transaction type],MATCH(Table6[[#This Row],[Account Number]],Table7[Account Number],0))</f>
        <v>Checks</v>
      </c>
      <c r="P488" s="20" t="str">
        <f>INDEX(Table7[Transaction Medium],MATCH(Table6[[#This Row],[Account Number]],Table7[Account Number],0))</f>
        <v>Informal Services</v>
      </c>
      <c r="Q488" s="20"/>
    </row>
    <row r="489" spans="1:17" x14ac:dyDescent="0.25">
      <c r="A489" s="1" t="s">
        <v>6612</v>
      </c>
      <c r="B489" s="2">
        <v>303021938</v>
      </c>
      <c r="C489" s="2" t="s">
        <v>203</v>
      </c>
      <c r="D489" s="4">
        <v>27539.25</v>
      </c>
      <c r="E489" s="1" t="s">
        <v>12</v>
      </c>
      <c r="F489" s="1" t="s">
        <v>181</v>
      </c>
      <c r="G489" s="1" t="s">
        <v>4070</v>
      </c>
      <c r="H489" s="1" t="s">
        <v>6613</v>
      </c>
      <c r="I489" s="1">
        <v>110734.3590808</v>
      </c>
      <c r="J489" s="1" t="s">
        <v>6614</v>
      </c>
      <c r="L489" s="1" t="str">
        <f>VLOOKUP(Table6[[#This Row],[Customer_id]],Table2[],5,FALSE)</f>
        <v>Domiciliary</v>
      </c>
      <c r="M489" s="1" t="e">
        <f>INDEX(Loan!D494:D788,MATCH(Table6[[#This Row],[Account Number]],Loan!B489:B788,0))</f>
        <v>#N/A</v>
      </c>
      <c r="N489" s="19">
        <f>INDEX(Table7[Date_of_transaction],MATCH(Table6[[#This Row],[Account Number]],Table7[Account Number],0))</f>
        <v>44342</v>
      </c>
      <c r="O489" s="1" t="str">
        <f>INDEX(Table7[Transaction type],MATCH(Table6[[#This Row],[Account Number]],Table7[Account Number],0))</f>
        <v>Cash Withdrawal</v>
      </c>
      <c r="P489" s="20" t="str">
        <f>INDEX(Table7[Transaction Medium],MATCH(Table6[[#This Row],[Account Number]],Table7[Account Number],0))</f>
        <v>ATM</v>
      </c>
      <c r="Q489" s="20"/>
    </row>
    <row r="490" spans="1:17" x14ac:dyDescent="0.25">
      <c r="A490" s="1" t="s">
        <v>1545</v>
      </c>
      <c r="B490" s="2">
        <v>351782665</v>
      </c>
      <c r="C490" s="2" t="s">
        <v>240</v>
      </c>
      <c r="D490" s="4">
        <v>22060.5</v>
      </c>
      <c r="E490" s="1" t="s">
        <v>1094</v>
      </c>
      <c r="F490" s="1" t="s">
        <v>471</v>
      </c>
      <c r="G490" s="1" t="s">
        <v>14</v>
      </c>
      <c r="H490" s="1" t="s">
        <v>1546</v>
      </c>
      <c r="I490" s="1">
        <v>78083.957128320006</v>
      </c>
      <c r="J490" s="1" t="s">
        <v>1547</v>
      </c>
      <c r="L490" s="1" t="str">
        <f>VLOOKUP(Table6[[#This Row],[Customer_id]],Table2[],5,FALSE)</f>
        <v>Corporate</v>
      </c>
      <c r="M490" s="1" t="e">
        <f>INDEX(Loan!D495:D789,MATCH(Table6[[#This Row],[Account Number]],Loan!B490:B789,0))</f>
        <v>#N/A</v>
      </c>
      <c r="N490" s="19">
        <f>INDEX(Table7[Date_of_transaction],MATCH(Table6[[#This Row],[Account Number]],Table7[Account Number],0))</f>
        <v>44433</v>
      </c>
      <c r="O490" s="1" t="str">
        <f>INDEX(Table7[Transaction type],MATCH(Table6[[#This Row],[Account Number]],Table7[Account Number],0))</f>
        <v>Money Deposit</v>
      </c>
      <c r="P490" s="20" t="str">
        <f>INDEX(Table7[Transaction Medium],MATCH(Table6[[#This Row],[Account Number]],Table7[Account Number],0))</f>
        <v>Bank</v>
      </c>
      <c r="Q490" s="20"/>
    </row>
    <row r="491" spans="1:17" x14ac:dyDescent="0.25">
      <c r="A491" s="1" t="s">
        <v>586</v>
      </c>
      <c r="B491" s="2">
        <v>707316410</v>
      </c>
      <c r="C491" s="2" t="s">
        <v>240</v>
      </c>
      <c r="D491" s="4">
        <v>22060.5</v>
      </c>
      <c r="E491" s="1" t="s">
        <v>12</v>
      </c>
      <c r="F491" s="1" t="s">
        <v>587</v>
      </c>
      <c r="G491" s="1" t="s">
        <v>14</v>
      </c>
      <c r="H491" s="1" t="s">
        <v>588</v>
      </c>
      <c r="I491" s="1">
        <v>837428.49561600003</v>
      </c>
      <c r="J491" s="1" t="s">
        <v>589</v>
      </c>
      <c r="L491" s="1" t="str">
        <f>VLOOKUP(Table6[[#This Row],[Customer_id]],Table2[],5,FALSE)</f>
        <v>Savings</v>
      </c>
      <c r="M491" s="1" t="e">
        <f>INDEX(Loan!D496:D790,MATCH(Table6[[#This Row],[Account Number]],Loan!B491:B790,0))</f>
        <v>#N/A</v>
      </c>
      <c r="N491" s="19">
        <f>INDEX(Table7[Date_of_transaction],MATCH(Table6[[#This Row],[Account Number]],Table7[Account Number],0))</f>
        <v>44345</v>
      </c>
      <c r="O491" s="1" t="str">
        <f>INDEX(Table7[Transaction type],MATCH(Table6[[#This Row],[Account Number]],Table7[Account Number],0))</f>
        <v>Online Payment</v>
      </c>
      <c r="P491" s="20" t="str">
        <f>INDEX(Table7[Transaction Medium],MATCH(Table6[[#This Row],[Account Number]],Table7[Account Number],0))</f>
        <v>Mobile</v>
      </c>
      <c r="Q491" s="20"/>
    </row>
    <row r="492" spans="1:17" x14ac:dyDescent="0.25">
      <c r="A492" s="1" t="s">
        <v>2464</v>
      </c>
      <c r="B492" s="2">
        <v>572282309</v>
      </c>
      <c r="C492" s="2" t="s">
        <v>221</v>
      </c>
      <c r="D492" s="4">
        <v>33748.5</v>
      </c>
      <c r="E492" s="1" t="s">
        <v>12</v>
      </c>
      <c r="F492" s="1" t="s">
        <v>665</v>
      </c>
      <c r="G492" s="1" t="s">
        <v>1964</v>
      </c>
      <c r="H492" s="1" t="s">
        <v>2465</v>
      </c>
      <c r="I492" s="1">
        <v>51589.186739999997</v>
      </c>
      <c r="J492" s="1" t="s">
        <v>2466</v>
      </c>
      <c r="L492" s="1" t="str">
        <f>VLOOKUP(Table6[[#This Row],[Customer_id]],Table2[],5,FALSE)</f>
        <v>Domiciliary</v>
      </c>
      <c r="M492" s="1" t="e">
        <f>INDEX(Loan!D497:D791,MATCH(Table6[[#This Row],[Account Number]],Loan!B492:B791,0))</f>
        <v>#N/A</v>
      </c>
      <c r="N492" s="19">
        <f>INDEX(Table7[Date_of_transaction],MATCH(Table6[[#This Row],[Account Number]],Table7[Account Number],0))</f>
        <v>44560</v>
      </c>
      <c r="O492" s="1" t="str">
        <f>INDEX(Table7[Transaction type],MATCH(Table6[[#This Row],[Account Number]],Table7[Account Number],0))</f>
        <v>Money Deposit</v>
      </c>
      <c r="P492" s="20" t="str">
        <f>INDEX(Table7[Transaction Medium],MATCH(Table6[[#This Row],[Account Number]],Table7[Account Number],0))</f>
        <v>Bank</v>
      </c>
      <c r="Q492" s="20"/>
    </row>
    <row r="493" spans="1:17" x14ac:dyDescent="0.25">
      <c r="A493" s="1" t="s">
        <v>5834</v>
      </c>
      <c r="B493" s="2">
        <v>173399961</v>
      </c>
      <c r="C493" s="2" t="s">
        <v>28</v>
      </c>
      <c r="D493" s="4">
        <v>32652.75</v>
      </c>
      <c r="E493" s="1" t="s">
        <v>1094</v>
      </c>
      <c r="F493" s="1" t="s">
        <v>1336</v>
      </c>
      <c r="G493" s="1" t="s">
        <v>4105</v>
      </c>
      <c r="H493" s="1" t="s">
        <v>5835</v>
      </c>
      <c r="I493" s="1">
        <v>98023.7776896</v>
      </c>
      <c r="J493" s="1" t="s">
        <v>5836</v>
      </c>
      <c r="L493" s="1" t="str">
        <f>VLOOKUP(Table6[[#This Row],[Customer_id]],Table2[],5,FALSE)</f>
        <v>Joint</v>
      </c>
      <c r="M493" s="1" t="e">
        <f>INDEX(Loan!D498:D792,MATCH(Table6[[#This Row],[Account Number]],Loan!B493:B792,0))</f>
        <v>#N/A</v>
      </c>
      <c r="N493" s="19">
        <f>INDEX(Table7[Date_of_transaction],MATCH(Table6[[#This Row],[Account Number]],Table7[Account Number],0))</f>
        <v>44533</v>
      </c>
      <c r="O493" s="1" t="str">
        <f>INDEX(Table7[Transaction type],MATCH(Table6[[#This Row],[Account Number]],Table7[Account Number],0))</f>
        <v>Money Transfer</v>
      </c>
      <c r="P493" s="20" t="str">
        <f>INDEX(Table7[Transaction Medium],MATCH(Table6[[#This Row],[Account Number]],Table7[Account Number],0))</f>
        <v>Bank</v>
      </c>
      <c r="Q493" s="20"/>
    </row>
    <row r="494" spans="1:17" x14ac:dyDescent="0.25">
      <c r="A494" s="1" t="s">
        <v>6249</v>
      </c>
      <c r="B494" s="2">
        <v>27988702</v>
      </c>
      <c r="C494" s="2" t="s">
        <v>180</v>
      </c>
      <c r="D494" s="4">
        <v>35940</v>
      </c>
      <c r="E494" s="1" t="s">
        <v>12</v>
      </c>
      <c r="F494" s="1" t="s">
        <v>426</v>
      </c>
      <c r="G494" s="1" t="s">
        <v>4066</v>
      </c>
      <c r="H494" s="1" t="s">
        <v>6250</v>
      </c>
      <c r="I494" s="1">
        <v>279191.43482079997</v>
      </c>
      <c r="J494" s="1" t="s">
        <v>6251</v>
      </c>
      <c r="L494" s="1" t="str">
        <f>VLOOKUP(Table6[[#This Row],[Customer_id]],Table2[],5,FALSE)</f>
        <v>Current</v>
      </c>
      <c r="M494" s="1" t="e">
        <f>INDEX(Loan!D499:D793,MATCH(Table6[[#This Row],[Account Number]],Loan!B494:B793,0))</f>
        <v>#N/A</v>
      </c>
      <c r="N494" s="19">
        <f>INDEX(Table7[Date_of_transaction],MATCH(Table6[[#This Row],[Account Number]],Table7[Account Number],0))</f>
        <v>44599</v>
      </c>
      <c r="O494" s="1" t="str">
        <f>INDEX(Table7[Transaction type],MATCH(Table6[[#This Row],[Account Number]],Table7[Account Number],0))</f>
        <v>Cash Withdrawal</v>
      </c>
      <c r="P494" s="20" t="str">
        <f>INDEX(Table7[Transaction Medium],MATCH(Table6[[#This Row],[Account Number]],Table7[Account Number],0))</f>
        <v>POS</v>
      </c>
      <c r="Q494" s="20"/>
    </row>
    <row r="495" spans="1:17" x14ac:dyDescent="0.25">
      <c r="A495" s="1" t="s">
        <v>3888</v>
      </c>
      <c r="B495" s="2">
        <v>759284715</v>
      </c>
      <c r="C495" s="2" t="s">
        <v>87</v>
      </c>
      <c r="D495" s="4">
        <v>16581.75</v>
      </c>
      <c r="E495" s="1" t="s">
        <v>1094</v>
      </c>
      <c r="F495" s="1" t="s">
        <v>569</v>
      </c>
      <c r="G495" s="1" t="s">
        <v>3820</v>
      </c>
      <c r="H495" s="1" t="s">
        <v>3889</v>
      </c>
      <c r="I495" s="1">
        <v>574097.65874999994</v>
      </c>
      <c r="J495" s="1" t="s">
        <v>3890</v>
      </c>
      <c r="L495" s="1" t="str">
        <f>VLOOKUP(Table6[[#This Row],[Customer_id]],Table2[],5,FALSE)</f>
        <v>Savings</v>
      </c>
      <c r="M495" s="1" t="e">
        <f>INDEX(Loan!D500:D794,MATCH(Table6[[#This Row],[Account Number]],Loan!B495:B794,0))</f>
        <v>#N/A</v>
      </c>
      <c r="N495" s="19">
        <f>INDEX(Table7[Date_of_transaction],MATCH(Table6[[#This Row],[Account Number]],Table7[Account Number],0))</f>
        <v>44640</v>
      </c>
      <c r="O495" s="1" t="str">
        <f>INDEX(Table7[Transaction type],MATCH(Table6[[#This Row],[Account Number]],Table7[Account Number],0))</f>
        <v>Loan Payment</v>
      </c>
      <c r="P495" s="20" t="str">
        <f>INDEX(Table7[Transaction Medium],MATCH(Table6[[#This Row],[Account Number]],Table7[Account Number],0))</f>
        <v>ACH</v>
      </c>
      <c r="Q495" s="20"/>
    </row>
    <row r="496" spans="1:17" x14ac:dyDescent="0.25">
      <c r="A496" s="1" t="s">
        <v>3258</v>
      </c>
      <c r="B496" s="2">
        <v>254387170</v>
      </c>
      <c r="C496" s="2" t="s">
        <v>114</v>
      </c>
      <c r="D496" s="4">
        <v>20599.5</v>
      </c>
      <c r="E496" s="1" t="s">
        <v>1094</v>
      </c>
      <c r="F496" s="1" t="s">
        <v>909</v>
      </c>
      <c r="G496" s="1" t="s">
        <v>3058</v>
      </c>
      <c r="H496" s="1" t="s">
        <v>3259</v>
      </c>
      <c r="I496" s="1">
        <v>1053435.8469623399</v>
      </c>
      <c r="J496" s="1" t="s">
        <v>3260</v>
      </c>
      <c r="L496" s="1" t="str">
        <f>VLOOKUP(Table6[[#This Row],[Customer_id]],Table2[],5,FALSE)</f>
        <v>Domiciliary</v>
      </c>
      <c r="M496" s="1" t="e">
        <f>INDEX(Loan!D501:D795,MATCH(Table6[[#This Row],[Account Number]],Loan!B496:B795,0))</f>
        <v>#N/A</v>
      </c>
      <c r="N496" s="19">
        <f>INDEX(Table7[Date_of_transaction],MATCH(Table6[[#This Row],[Account Number]],Table7[Account Number],0))</f>
        <v>44570</v>
      </c>
      <c r="O496" s="1" t="str">
        <f>INDEX(Table7[Transaction type],MATCH(Table6[[#This Row],[Account Number]],Table7[Account Number],0))</f>
        <v>Cash Withdrawal</v>
      </c>
      <c r="P496" s="20" t="str">
        <f>INDEX(Table7[Transaction Medium],MATCH(Table6[[#This Row],[Account Number]],Table7[Account Number],0))</f>
        <v>Bank</v>
      </c>
      <c r="Q496" s="20"/>
    </row>
    <row r="497" spans="1:17" x14ac:dyDescent="0.25">
      <c r="A497" s="1" t="s">
        <v>6883</v>
      </c>
      <c r="B497" s="2">
        <v>75345218</v>
      </c>
      <c r="C497" s="2" t="s">
        <v>573</v>
      </c>
      <c r="D497" s="4">
        <v>26808.75</v>
      </c>
      <c r="E497" s="1" t="s">
        <v>12</v>
      </c>
      <c r="F497" s="1" t="s">
        <v>731</v>
      </c>
      <c r="G497" s="1" t="s">
        <v>4062</v>
      </c>
      <c r="H497" s="1" t="s">
        <v>6884</v>
      </c>
      <c r="I497" s="1">
        <v>123690.32832</v>
      </c>
      <c r="J497" s="1" t="s">
        <v>6885</v>
      </c>
      <c r="L497" s="1" t="str">
        <f>VLOOKUP(Table6[[#This Row],[Customer_id]],Table2[],5,FALSE)</f>
        <v>Domiciliary</v>
      </c>
      <c r="M497" s="1" t="e">
        <f>INDEX(Loan!D502:D796,MATCH(Table6[[#This Row],[Account Number]],Loan!B497:B796,0))</f>
        <v>#N/A</v>
      </c>
      <c r="N497" s="19">
        <f>INDEX(Table7[Date_of_transaction],MATCH(Table6[[#This Row],[Account Number]],Table7[Account Number],0))</f>
        <v>44458</v>
      </c>
      <c r="O497" s="1" t="str">
        <f>INDEX(Table7[Transaction type],MATCH(Table6[[#This Row],[Account Number]],Table7[Account Number],0))</f>
        <v>Checks</v>
      </c>
      <c r="P497" s="20" t="str">
        <f>INDEX(Table7[Transaction Medium],MATCH(Table6[[#This Row],[Account Number]],Table7[Account Number],0))</f>
        <v>Informal Services</v>
      </c>
      <c r="Q497" s="20"/>
    </row>
    <row r="498" spans="1:17" x14ac:dyDescent="0.25">
      <c r="A498" s="1" t="s">
        <v>7373</v>
      </c>
      <c r="B498" s="2">
        <v>354583177</v>
      </c>
      <c r="C498" s="2" t="s">
        <v>434</v>
      </c>
      <c r="D498" s="4">
        <v>28269.75</v>
      </c>
      <c r="E498" s="1" t="s">
        <v>12</v>
      </c>
      <c r="F498" s="1" t="s">
        <v>1789</v>
      </c>
      <c r="G498" s="1" t="s">
        <v>4058</v>
      </c>
      <c r="H498" s="1" t="s">
        <v>7374</v>
      </c>
      <c r="I498" s="1">
        <v>1371926.93745744</v>
      </c>
      <c r="J498" s="1" t="s">
        <v>7375</v>
      </c>
      <c r="L498" s="1" t="str">
        <f>VLOOKUP(Table6[[#This Row],[Customer_id]],Table2[],5,FALSE)</f>
        <v>Corporate</v>
      </c>
      <c r="M498" s="1" t="e">
        <f>INDEX(Loan!D503:D797,MATCH(Table6[[#This Row],[Account Number]],Loan!B498:B797,0))</f>
        <v>#N/A</v>
      </c>
      <c r="N498" s="19">
        <f>INDEX(Table7[Date_of_transaction],MATCH(Table6[[#This Row],[Account Number]],Table7[Account Number],0))</f>
        <v>44556</v>
      </c>
      <c r="O498" s="1" t="str">
        <f>INDEX(Table7[Transaction type],MATCH(Table6[[#This Row],[Account Number]],Table7[Account Number],0))</f>
        <v>Online Payment</v>
      </c>
      <c r="P498" s="20" t="str">
        <f>INDEX(Table7[Transaction Medium],MATCH(Table6[[#This Row],[Account Number]],Table7[Account Number],0))</f>
        <v>Card</v>
      </c>
      <c r="Q498" s="20"/>
    </row>
    <row r="499" spans="1:17" x14ac:dyDescent="0.25">
      <c r="A499" s="1" t="s">
        <v>2836</v>
      </c>
      <c r="B499" s="2">
        <v>296971198</v>
      </c>
      <c r="C499" s="2" t="s">
        <v>38</v>
      </c>
      <c r="D499" s="4">
        <v>21330</v>
      </c>
      <c r="E499" s="1" t="s">
        <v>1094</v>
      </c>
      <c r="F499" s="1" t="s">
        <v>130</v>
      </c>
      <c r="G499" s="1" t="s">
        <v>2773</v>
      </c>
      <c r="H499" s="1" t="s">
        <v>2837</v>
      </c>
      <c r="I499" s="1">
        <v>424009.98039113998</v>
      </c>
      <c r="J499" s="1" t="s">
        <v>2838</v>
      </c>
      <c r="L499" s="1" t="str">
        <f>VLOOKUP(Table6[[#This Row],[Customer_id]],Table2[],5,FALSE)</f>
        <v>Joint</v>
      </c>
      <c r="M499" s="1" t="e">
        <f>INDEX(Loan!D504:D798,MATCH(Table6[[#This Row],[Account Number]],Loan!B499:B798,0))</f>
        <v>#N/A</v>
      </c>
      <c r="N499" s="19">
        <f>INDEX(Table7[Date_of_transaction],MATCH(Table6[[#This Row],[Account Number]],Table7[Account Number],0))</f>
        <v>44417</v>
      </c>
      <c r="O499" s="1" t="str">
        <f>INDEX(Table7[Transaction type],MATCH(Table6[[#This Row],[Account Number]],Table7[Account Number],0))</f>
        <v>Online Payment</v>
      </c>
      <c r="P499" s="20" t="str">
        <f>INDEX(Table7[Transaction Medium],MATCH(Table6[[#This Row],[Account Number]],Table7[Account Number],0))</f>
        <v>Internet Banking</v>
      </c>
      <c r="Q499" s="20"/>
    </row>
    <row r="500" spans="1:17" x14ac:dyDescent="0.25">
      <c r="A500" s="1" t="s">
        <v>272</v>
      </c>
      <c r="B500" s="2">
        <v>788671678</v>
      </c>
      <c r="C500" s="2" t="s">
        <v>273</v>
      </c>
      <c r="D500" s="4">
        <v>20964.75</v>
      </c>
      <c r="E500" s="1" t="s">
        <v>12</v>
      </c>
      <c r="F500" s="1" t="s">
        <v>274</v>
      </c>
      <c r="G500" s="1" t="s">
        <v>14</v>
      </c>
      <c r="H500" s="1" t="s">
        <v>275</v>
      </c>
      <c r="I500" s="1">
        <v>225570.79216583999</v>
      </c>
      <c r="J500" s="1" t="s">
        <v>276</v>
      </c>
      <c r="L500" s="1" t="str">
        <f>VLOOKUP(Table6[[#This Row],[Customer_id]],Table2[],5,FALSE)</f>
        <v>Joint</v>
      </c>
      <c r="M500" s="1" t="e">
        <f>INDEX(Loan!D505:D799,MATCH(Table6[[#This Row],[Account Number]],Loan!B500:B799,0))</f>
        <v>#N/A</v>
      </c>
      <c r="N500" s="19">
        <f>INDEX(Table7[Date_of_transaction],MATCH(Table6[[#This Row],[Account Number]],Table7[Account Number],0))</f>
        <v>44328</v>
      </c>
      <c r="O500" s="1" t="str">
        <f>INDEX(Table7[Transaction type],MATCH(Table6[[#This Row],[Account Number]],Table7[Account Number],0))</f>
        <v>Money Transfer</v>
      </c>
      <c r="P500" s="20" t="str">
        <f>INDEX(Table7[Transaction Medium],MATCH(Table6[[#This Row],[Account Number]],Table7[Account Number],0))</f>
        <v>ATM</v>
      </c>
      <c r="Q500" s="20"/>
    </row>
    <row r="501" spans="1:17" x14ac:dyDescent="0.25">
      <c r="A501" s="1" t="s">
        <v>7157</v>
      </c>
      <c r="B501" s="2">
        <v>685989646</v>
      </c>
      <c r="C501" s="2" t="s">
        <v>38</v>
      </c>
      <c r="D501" s="4">
        <v>21330</v>
      </c>
      <c r="E501" s="1" t="s">
        <v>12</v>
      </c>
      <c r="F501" s="1" t="s">
        <v>951</v>
      </c>
      <c r="G501" s="1" t="s">
        <v>4066</v>
      </c>
      <c r="H501" s="1" t="s">
        <v>7158</v>
      </c>
      <c r="I501" s="1">
        <v>175825.30479359999</v>
      </c>
      <c r="J501" s="1" t="s">
        <v>7159</v>
      </c>
      <c r="L501" s="1" t="str">
        <f>VLOOKUP(Table6[[#This Row],[Customer_id]],Table2[],5,FALSE)</f>
        <v>Domiciliary</v>
      </c>
      <c r="M501" s="1" t="e">
        <f>INDEX(Loan!D506:D800,MATCH(Table6[[#This Row],[Account Number]],Loan!B501:B800,0))</f>
        <v>#N/A</v>
      </c>
      <c r="N501" s="19">
        <f>INDEX(Table7[Date_of_transaction],MATCH(Table6[[#This Row],[Account Number]],Table7[Account Number],0))</f>
        <v>44284</v>
      </c>
      <c r="O501" s="1" t="str">
        <f>INDEX(Table7[Transaction type],MATCH(Table6[[#This Row],[Account Number]],Table7[Account Number],0))</f>
        <v>Checks</v>
      </c>
      <c r="P501" s="20" t="str">
        <f>INDEX(Table7[Transaction Medium],MATCH(Table6[[#This Row],[Account Number]],Table7[Account Number],0))</f>
        <v>Informal Services</v>
      </c>
      <c r="Q501" s="20"/>
    </row>
    <row r="502" spans="1:17" x14ac:dyDescent="0.25">
      <c r="A502" s="1" t="s">
        <v>4454</v>
      </c>
      <c r="B502" s="2">
        <v>844045733</v>
      </c>
      <c r="C502" s="2" t="s">
        <v>869</v>
      </c>
      <c r="D502" s="4">
        <v>17312.25</v>
      </c>
      <c r="E502" s="1" t="s">
        <v>1094</v>
      </c>
      <c r="F502" s="1" t="s">
        <v>951</v>
      </c>
      <c r="G502" s="1" t="s">
        <v>4066</v>
      </c>
      <c r="H502" s="1" t="s">
        <v>4455</v>
      </c>
      <c r="I502" s="1">
        <v>86868.647639999996</v>
      </c>
      <c r="J502" s="1" t="s">
        <v>4456</v>
      </c>
      <c r="L502" s="1" t="str">
        <f>VLOOKUP(Table6[[#This Row],[Customer_id]],Table2[],5,FALSE)</f>
        <v>Domiciliary</v>
      </c>
      <c r="M502" s="1" t="e">
        <f>INDEX(Loan!D507:D801,MATCH(Table6[[#This Row],[Account Number]],Loan!B502:B801,0))</f>
        <v>#N/A</v>
      </c>
      <c r="N502" s="19">
        <f>INDEX(Table7[Date_of_transaction],MATCH(Table6[[#This Row],[Account Number]],Table7[Account Number],0))</f>
        <v>44272</v>
      </c>
      <c r="O502" s="1" t="str">
        <f>INDEX(Table7[Transaction type],MATCH(Table6[[#This Row],[Account Number]],Table7[Account Number],0))</f>
        <v>Money Transfer</v>
      </c>
      <c r="P502" s="20" t="str">
        <f>INDEX(Table7[Transaction Medium],MATCH(Table6[[#This Row],[Account Number]],Table7[Account Number],0))</f>
        <v>Mobile</v>
      </c>
      <c r="Q502" s="20"/>
    </row>
    <row r="503" spans="1:17" x14ac:dyDescent="0.25">
      <c r="A503" s="1" t="s">
        <v>7000</v>
      </c>
      <c r="B503" s="2">
        <v>395746493</v>
      </c>
      <c r="C503" s="2" t="s">
        <v>47</v>
      </c>
      <c r="D503" s="4">
        <v>31191.75</v>
      </c>
      <c r="E503" s="1" t="s">
        <v>12</v>
      </c>
      <c r="F503" s="1" t="s">
        <v>256</v>
      </c>
      <c r="G503" s="1" t="s">
        <v>4066</v>
      </c>
      <c r="H503" s="1" t="s">
        <v>7001</v>
      </c>
      <c r="I503" s="1">
        <v>622445.26473359996</v>
      </c>
      <c r="J503" s="1" t="s">
        <v>7002</v>
      </c>
      <c r="L503" s="1" t="str">
        <f>VLOOKUP(Table6[[#This Row],[Customer_id]],Table2[],5,FALSE)</f>
        <v>Corporate</v>
      </c>
      <c r="M503" s="1" t="e">
        <f>INDEX(Loan!D508:D802,MATCH(Table6[[#This Row],[Account Number]],Loan!B503:B802,0))</f>
        <v>#N/A</v>
      </c>
      <c r="N503" s="19">
        <f>INDEX(Table7[Date_of_transaction],MATCH(Table6[[#This Row],[Account Number]],Table7[Account Number],0))</f>
        <v>44271</v>
      </c>
      <c r="O503" s="1" t="str">
        <f>INDEX(Table7[Transaction type],MATCH(Table6[[#This Row],[Account Number]],Table7[Account Number],0))</f>
        <v>Money Transfer</v>
      </c>
      <c r="P503" s="20" t="str">
        <f>INDEX(Table7[Transaction Medium],MATCH(Table6[[#This Row],[Account Number]],Table7[Account Number],0))</f>
        <v>Internet Banking</v>
      </c>
      <c r="Q503" s="20"/>
    </row>
    <row r="504" spans="1:17" x14ac:dyDescent="0.25">
      <c r="A504" s="1" t="s">
        <v>8526</v>
      </c>
      <c r="B504" s="2">
        <v>612790558</v>
      </c>
      <c r="C504" s="2" t="s">
        <v>255</v>
      </c>
      <c r="D504" s="4">
        <v>25347.75</v>
      </c>
      <c r="E504" s="1" t="s">
        <v>12</v>
      </c>
      <c r="F504" s="1" t="s">
        <v>418</v>
      </c>
      <c r="G504" s="1" t="s">
        <v>2773</v>
      </c>
      <c r="H504" s="1" t="s">
        <v>8527</v>
      </c>
      <c r="I504" s="1">
        <v>82390.221619200005</v>
      </c>
      <c r="J504" s="1" t="s">
        <v>8528</v>
      </c>
      <c r="L504" s="1" t="str">
        <f>VLOOKUP(Table6[[#This Row],[Customer_id]],Table2[],5,FALSE)</f>
        <v>Domiciliary</v>
      </c>
      <c r="M504" s="1" t="e">
        <f>INDEX(Loan!D509:D803,MATCH(Table6[[#This Row],[Account Number]],Loan!B504:B803,0))</f>
        <v>#N/A</v>
      </c>
      <c r="N504" s="19">
        <f>INDEX(Table7[Date_of_transaction],MATCH(Table6[[#This Row],[Account Number]],Table7[Account Number],0))</f>
        <v>44376</v>
      </c>
      <c r="O504" s="1" t="str">
        <f>INDEX(Table7[Transaction type],MATCH(Table6[[#This Row],[Account Number]],Table7[Account Number],0))</f>
        <v>Money Deposit</v>
      </c>
      <c r="P504" s="20" t="str">
        <f>INDEX(Table7[Transaction Medium],MATCH(Table6[[#This Row],[Account Number]],Table7[Account Number],0))</f>
        <v>Bank</v>
      </c>
      <c r="Q504" s="20"/>
    </row>
    <row r="505" spans="1:17" x14ac:dyDescent="0.25">
      <c r="A505" s="1" t="s">
        <v>7665</v>
      </c>
      <c r="B505" s="2">
        <v>698738485</v>
      </c>
      <c r="C505" s="2" t="s">
        <v>335</v>
      </c>
      <c r="D505" s="4">
        <v>19869</v>
      </c>
      <c r="E505" s="1" t="s">
        <v>12</v>
      </c>
      <c r="F505" s="1" t="s">
        <v>2211</v>
      </c>
      <c r="G505" s="1" t="s">
        <v>3058</v>
      </c>
      <c r="H505" s="1" t="s">
        <v>7666</v>
      </c>
      <c r="I505" s="1">
        <v>54675.472262399999</v>
      </c>
      <c r="J505" s="1" t="s">
        <v>7667</v>
      </c>
      <c r="L505" s="1" t="str">
        <f>VLOOKUP(Table6[[#This Row],[Customer_id]],Table2[],5,FALSE)</f>
        <v>Fixed Deposit</v>
      </c>
      <c r="M505" s="1" t="e">
        <f>INDEX(Loan!D510:D804,MATCH(Table6[[#This Row],[Account Number]],Loan!B505:B804,0))</f>
        <v>#N/A</v>
      </c>
      <c r="N505" s="19">
        <f>INDEX(Table7[Date_of_transaction],MATCH(Table6[[#This Row],[Account Number]],Table7[Account Number],0))</f>
        <v>44651</v>
      </c>
      <c r="O505" s="1" t="str">
        <f>INDEX(Table7[Transaction type],MATCH(Table6[[#This Row],[Account Number]],Table7[Account Number],0))</f>
        <v>Online Payment</v>
      </c>
      <c r="P505" s="20" t="str">
        <f>INDEX(Table7[Transaction Medium],MATCH(Table6[[#This Row],[Account Number]],Table7[Account Number],0))</f>
        <v>Mobile</v>
      </c>
      <c r="Q505" s="20"/>
    </row>
    <row r="506" spans="1:17" x14ac:dyDescent="0.25">
      <c r="A506" s="1" t="s">
        <v>1609</v>
      </c>
      <c r="B506" s="2">
        <v>734281991</v>
      </c>
      <c r="C506" s="2" t="s">
        <v>452</v>
      </c>
      <c r="D506" s="4">
        <v>26078.25</v>
      </c>
      <c r="E506" s="1" t="s">
        <v>1094</v>
      </c>
      <c r="F506" s="1" t="s">
        <v>1610</v>
      </c>
      <c r="G506" s="1" t="s">
        <v>14</v>
      </c>
      <c r="H506" s="1" t="s">
        <v>1611</v>
      </c>
      <c r="I506" s="1">
        <v>112847.1715008</v>
      </c>
      <c r="J506" s="1" t="s">
        <v>1612</v>
      </c>
      <c r="L506" s="1" t="str">
        <f>VLOOKUP(Table6[[#This Row],[Customer_id]],Table2[],5,FALSE)</f>
        <v>Joint</v>
      </c>
      <c r="M506" s="1" t="e">
        <f>INDEX(Loan!D511:D805,MATCH(Table6[[#This Row],[Account Number]],Loan!B506:B805,0))</f>
        <v>#N/A</v>
      </c>
      <c r="N506" s="19">
        <f>INDEX(Table7[Date_of_transaction],MATCH(Table6[[#This Row],[Account Number]],Table7[Account Number],0))</f>
        <v>44243</v>
      </c>
      <c r="O506" s="1" t="str">
        <f>INDEX(Table7[Transaction type],MATCH(Table6[[#This Row],[Account Number]],Table7[Account Number],0))</f>
        <v>Checks</v>
      </c>
      <c r="P506" s="20" t="str">
        <f>INDEX(Table7[Transaction Medium],MATCH(Table6[[#This Row],[Account Number]],Table7[Account Number],0))</f>
        <v>Informal Services</v>
      </c>
      <c r="Q506" s="20"/>
    </row>
    <row r="507" spans="1:17" x14ac:dyDescent="0.25">
      <c r="A507" s="1" t="s">
        <v>4448</v>
      </c>
      <c r="B507" s="2">
        <v>109613268</v>
      </c>
      <c r="C507" s="2" t="s">
        <v>1201</v>
      </c>
      <c r="D507" s="4">
        <v>30461.25</v>
      </c>
      <c r="E507" s="1" t="s">
        <v>1094</v>
      </c>
      <c r="F507" s="1" t="s">
        <v>2211</v>
      </c>
      <c r="G507" s="1" t="s">
        <v>4088</v>
      </c>
      <c r="H507" s="1" t="s">
        <v>4449</v>
      </c>
      <c r="I507" s="1">
        <v>177980.45669250001</v>
      </c>
      <c r="J507" s="1" t="s">
        <v>4450</v>
      </c>
      <c r="L507" s="1" t="str">
        <f>VLOOKUP(Table6[[#This Row],[Customer_id]],Table2[],5,FALSE)</f>
        <v>Domiciliary</v>
      </c>
      <c r="M507" s="1" t="e">
        <f>INDEX(Loan!D512:D806,MATCH(Table6[[#This Row],[Account Number]],Loan!B507:B806,0))</f>
        <v>#N/A</v>
      </c>
      <c r="N507" s="19">
        <f>INDEX(Table7[Date_of_transaction],MATCH(Table6[[#This Row],[Account Number]],Table7[Account Number],0))</f>
        <v>44411</v>
      </c>
      <c r="O507" s="1" t="str">
        <f>INDEX(Table7[Transaction type],MATCH(Table6[[#This Row],[Account Number]],Table7[Account Number],0))</f>
        <v>Money Deposit</v>
      </c>
      <c r="P507" s="20" t="str">
        <f>INDEX(Table7[Transaction Medium],MATCH(Table6[[#This Row],[Account Number]],Table7[Account Number],0))</f>
        <v>Bank</v>
      </c>
      <c r="Q507" s="20"/>
    </row>
    <row r="508" spans="1:17" x14ac:dyDescent="0.25">
      <c r="A508" s="1" t="s">
        <v>3458</v>
      </c>
      <c r="B508" s="2">
        <v>781721872</v>
      </c>
      <c r="C508" s="2" t="s">
        <v>221</v>
      </c>
      <c r="D508" s="4">
        <v>33748.5</v>
      </c>
      <c r="E508" s="1" t="s">
        <v>1094</v>
      </c>
      <c r="F508" s="1" t="s">
        <v>591</v>
      </c>
      <c r="G508" s="1" t="s">
        <v>3331</v>
      </c>
      <c r="H508" s="1" t="s">
        <v>3459</v>
      </c>
      <c r="I508" s="1">
        <v>141072.28310070001</v>
      </c>
      <c r="J508" s="1" t="s">
        <v>3460</v>
      </c>
      <c r="L508" s="1" t="str">
        <f>VLOOKUP(Table6[[#This Row],[Customer_id]],Table2[],5,FALSE)</f>
        <v>Current</v>
      </c>
      <c r="M508" s="1" t="e">
        <f>INDEX(Loan!D513:D807,MATCH(Table6[[#This Row],[Account Number]],Loan!B508:B807,0))</f>
        <v>#N/A</v>
      </c>
      <c r="N508" s="19">
        <f>INDEX(Table7[Date_of_transaction],MATCH(Table6[[#This Row],[Account Number]],Table7[Account Number],0))</f>
        <v>44487</v>
      </c>
      <c r="O508" s="1" t="str">
        <f>INDEX(Table7[Transaction type],MATCH(Table6[[#This Row],[Account Number]],Table7[Account Number],0))</f>
        <v>Money Deposit</v>
      </c>
      <c r="P508" s="20" t="str">
        <f>INDEX(Table7[Transaction Medium],MATCH(Table6[[#This Row],[Account Number]],Table7[Account Number],0))</f>
        <v>Bank</v>
      </c>
      <c r="Q508" s="20"/>
    </row>
    <row r="509" spans="1:17" x14ac:dyDescent="0.25">
      <c r="A509" s="1" t="s">
        <v>727</v>
      </c>
      <c r="B509" s="2">
        <v>26306891</v>
      </c>
      <c r="C509" s="2" t="s">
        <v>203</v>
      </c>
      <c r="D509" s="4">
        <v>27539.25</v>
      </c>
      <c r="E509" s="1" t="s">
        <v>12</v>
      </c>
      <c r="F509" s="1" t="s">
        <v>487</v>
      </c>
      <c r="G509" s="1" t="s">
        <v>14</v>
      </c>
      <c r="H509" s="1" t="s">
        <v>728</v>
      </c>
      <c r="I509" s="1">
        <v>271243.12723072001</v>
      </c>
      <c r="J509" s="1" t="s">
        <v>729</v>
      </c>
      <c r="L509" s="1" t="str">
        <f>VLOOKUP(Table6[[#This Row],[Customer_id]],Table2[],5,FALSE)</f>
        <v>Corporate</v>
      </c>
      <c r="M509" s="1" t="e">
        <f>INDEX(Loan!D514:D808,MATCH(Table6[[#This Row],[Account Number]],Loan!B509:B808,0))</f>
        <v>#N/A</v>
      </c>
      <c r="N509" s="19">
        <f>INDEX(Table7[Date_of_transaction],MATCH(Table6[[#This Row],[Account Number]],Table7[Account Number],0))</f>
        <v>44575</v>
      </c>
      <c r="O509" s="1" t="str">
        <f>INDEX(Table7[Transaction type],MATCH(Table6[[#This Row],[Account Number]],Table7[Account Number],0))</f>
        <v>Money Transfer</v>
      </c>
      <c r="P509" s="20" t="str">
        <f>INDEX(Table7[Transaction Medium],MATCH(Table6[[#This Row],[Account Number]],Table7[Account Number],0))</f>
        <v>Mobile</v>
      </c>
      <c r="Q509" s="20"/>
    </row>
    <row r="510" spans="1:17" x14ac:dyDescent="0.25">
      <c r="A510" s="1" t="s">
        <v>4612</v>
      </c>
      <c r="B510" s="2">
        <v>15829268</v>
      </c>
      <c r="C510" s="2" t="s">
        <v>119</v>
      </c>
      <c r="D510" s="4">
        <v>24982.5</v>
      </c>
      <c r="E510" s="1" t="s">
        <v>1094</v>
      </c>
      <c r="F510" s="1" t="s">
        <v>130</v>
      </c>
      <c r="G510" s="1" t="s">
        <v>4105</v>
      </c>
      <c r="H510" s="1" t="s">
        <v>4613</v>
      </c>
      <c r="I510" s="1">
        <v>187532.5866336</v>
      </c>
      <c r="J510" s="1" t="s">
        <v>4614</v>
      </c>
      <c r="L510" s="1" t="str">
        <f>VLOOKUP(Table6[[#This Row],[Customer_id]],Table2[],5,FALSE)</f>
        <v>Domiciliary</v>
      </c>
      <c r="M510" s="1" t="e">
        <f>INDEX(Loan!D515:D809,MATCH(Table6[[#This Row],[Account Number]],Loan!B510:B809,0))</f>
        <v>#N/A</v>
      </c>
      <c r="N510" s="19">
        <f>INDEX(Table7[Date_of_transaction],MATCH(Table6[[#This Row],[Account Number]],Table7[Account Number],0))</f>
        <v>44461</v>
      </c>
      <c r="O510" s="1" t="str">
        <f>INDEX(Table7[Transaction type],MATCH(Table6[[#This Row],[Account Number]],Table7[Account Number],0))</f>
        <v>Money Transfer</v>
      </c>
      <c r="P510" s="20" t="str">
        <f>INDEX(Table7[Transaction Medium],MATCH(Table6[[#This Row],[Account Number]],Table7[Account Number],0))</f>
        <v>Mobile</v>
      </c>
      <c r="Q510" s="20"/>
    </row>
    <row r="511" spans="1:17" x14ac:dyDescent="0.25">
      <c r="A511" s="1" t="s">
        <v>5887</v>
      </c>
      <c r="B511" s="2">
        <v>845976453</v>
      </c>
      <c r="C511" s="2" t="s">
        <v>129</v>
      </c>
      <c r="D511" s="4">
        <v>15120.75</v>
      </c>
      <c r="E511" s="1" t="s">
        <v>12</v>
      </c>
      <c r="F511" s="1" t="s">
        <v>370</v>
      </c>
      <c r="G511" s="1" t="s">
        <v>4112</v>
      </c>
      <c r="H511" s="1" t="s">
        <v>5888</v>
      </c>
      <c r="I511" s="1">
        <v>61807.174629200003</v>
      </c>
      <c r="J511" s="1" t="s">
        <v>5889</v>
      </c>
      <c r="L511" s="1" t="str">
        <f>VLOOKUP(Table6[[#This Row],[Customer_id]],Table2[],5,FALSE)</f>
        <v>Corporate</v>
      </c>
      <c r="M511" s="1" t="e">
        <f>INDEX(Loan!D516:D810,MATCH(Table6[[#This Row],[Account Number]],Loan!B511:B810,0))</f>
        <v>#N/A</v>
      </c>
      <c r="N511" s="19">
        <f>INDEX(Table7[Date_of_transaction],MATCH(Table6[[#This Row],[Account Number]],Table7[Account Number],0))</f>
        <v>44254</v>
      </c>
      <c r="O511" s="1" t="str">
        <f>INDEX(Table7[Transaction type],MATCH(Table6[[#This Row],[Account Number]],Table7[Account Number],0))</f>
        <v>Online Payment</v>
      </c>
      <c r="P511" s="20" t="str">
        <f>INDEX(Table7[Transaction Medium],MATCH(Table6[[#This Row],[Account Number]],Table7[Account Number],0))</f>
        <v>Internet Banking</v>
      </c>
      <c r="Q511" s="20"/>
    </row>
    <row r="512" spans="1:17" x14ac:dyDescent="0.25">
      <c r="A512" s="1" t="s">
        <v>5062</v>
      </c>
      <c r="B512" s="2">
        <v>662030865</v>
      </c>
      <c r="C512" s="2" t="s">
        <v>217</v>
      </c>
      <c r="D512" s="4">
        <v>38496.75</v>
      </c>
      <c r="E512" s="1" t="s">
        <v>1094</v>
      </c>
      <c r="F512" s="1" t="s">
        <v>147</v>
      </c>
      <c r="G512" s="1" t="s">
        <v>4054</v>
      </c>
      <c r="H512" s="1" t="s">
        <v>5063</v>
      </c>
      <c r="I512" s="1">
        <v>845800.93712400005</v>
      </c>
      <c r="J512" s="1" t="s">
        <v>1148</v>
      </c>
      <c r="L512" s="1" t="str">
        <f>VLOOKUP(Table6[[#This Row],[Customer_id]],Table2[],5,FALSE)</f>
        <v>Joint</v>
      </c>
      <c r="M512" s="1" t="e">
        <f>INDEX(Loan!D517:D811,MATCH(Table6[[#This Row],[Account Number]],Loan!B512:B811,0))</f>
        <v>#N/A</v>
      </c>
      <c r="N512" s="19">
        <f>INDEX(Table7[Date_of_transaction],MATCH(Table6[[#This Row],[Account Number]],Table7[Account Number],0))</f>
        <v>44240</v>
      </c>
      <c r="O512" s="1" t="str">
        <f>INDEX(Table7[Transaction type],MATCH(Table6[[#This Row],[Account Number]],Table7[Account Number],0))</f>
        <v>Money Transfer</v>
      </c>
      <c r="P512" s="20" t="str">
        <f>INDEX(Table7[Transaction Medium],MATCH(Table6[[#This Row],[Account Number]],Table7[Account Number],0))</f>
        <v>Mobile</v>
      </c>
      <c r="Q512" s="20"/>
    </row>
    <row r="513" spans="1:17" x14ac:dyDescent="0.25">
      <c r="A513" s="1" t="s">
        <v>8116</v>
      </c>
      <c r="B513" s="2">
        <v>467206461</v>
      </c>
      <c r="C513" s="2" t="s">
        <v>556</v>
      </c>
      <c r="D513" s="4">
        <v>27174</v>
      </c>
      <c r="E513" s="1" t="s">
        <v>12</v>
      </c>
      <c r="F513" s="1" t="s">
        <v>610</v>
      </c>
      <c r="G513" s="1" t="s">
        <v>3331</v>
      </c>
      <c r="H513" s="1" t="s">
        <v>8117</v>
      </c>
      <c r="I513" s="1">
        <v>351435.77795393998</v>
      </c>
      <c r="J513" s="1" t="s">
        <v>8118</v>
      </c>
      <c r="L513" s="1" t="str">
        <f>VLOOKUP(Table6[[#This Row],[Customer_id]],Table2[],5,FALSE)</f>
        <v>Current</v>
      </c>
      <c r="M513" s="1" t="e">
        <f>INDEX(Loan!D518:D812,MATCH(Table6[[#This Row],[Account Number]],Loan!B513:B812,0))</f>
        <v>#N/A</v>
      </c>
      <c r="N513" s="19">
        <f>INDEX(Table7[Date_of_transaction],MATCH(Table6[[#This Row],[Account Number]],Table7[Account Number],0))</f>
        <v>44615</v>
      </c>
      <c r="O513" s="1" t="str">
        <f>INDEX(Table7[Transaction type],MATCH(Table6[[#This Row],[Account Number]],Table7[Account Number],0))</f>
        <v>Online Payment</v>
      </c>
      <c r="P513" s="20" t="str">
        <f>INDEX(Table7[Transaction Medium],MATCH(Table6[[#This Row],[Account Number]],Table7[Account Number],0))</f>
        <v>Mobile</v>
      </c>
      <c r="Q513" s="20"/>
    </row>
    <row r="514" spans="1:17" x14ac:dyDescent="0.25">
      <c r="A514" s="1" t="s">
        <v>7029</v>
      </c>
      <c r="B514" s="2">
        <v>639381444</v>
      </c>
      <c r="C514" s="2" t="s">
        <v>189</v>
      </c>
      <c r="D514" s="4">
        <v>22425.75</v>
      </c>
      <c r="E514" s="1" t="s">
        <v>12</v>
      </c>
      <c r="F514" s="1" t="s">
        <v>39</v>
      </c>
      <c r="G514" s="1" t="s">
        <v>4066</v>
      </c>
      <c r="H514" s="1" t="s">
        <v>7030</v>
      </c>
      <c r="I514" s="1">
        <v>64460.404826400001</v>
      </c>
      <c r="J514" s="1" t="s">
        <v>7031</v>
      </c>
      <c r="L514" s="1" t="str">
        <f>VLOOKUP(Table6[[#This Row],[Customer_id]],Table2[],5,FALSE)</f>
        <v>Joint</v>
      </c>
      <c r="M514" s="1" t="e">
        <f>INDEX(Loan!D519:D813,MATCH(Table6[[#This Row],[Account Number]],Loan!B514:B813,0))</f>
        <v>#N/A</v>
      </c>
      <c r="N514" s="19">
        <f>INDEX(Table7[Date_of_transaction],MATCH(Table6[[#This Row],[Account Number]],Table7[Account Number],0))</f>
        <v>44402</v>
      </c>
      <c r="O514" s="1" t="str">
        <f>INDEX(Table7[Transaction type],MATCH(Table6[[#This Row],[Account Number]],Table7[Account Number],0))</f>
        <v>Cash Withdrawal</v>
      </c>
      <c r="P514" s="20" t="str">
        <f>INDEX(Table7[Transaction Medium],MATCH(Table6[[#This Row],[Account Number]],Table7[Account Number],0))</f>
        <v>Bank</v>
      </c>
      <c r="Q514" s="20"/>
    </row>
    <row r="515" spans="1:17" x14ac:dyDescent="0.25">
      <c r="A515" s="1" t="s">
        <v>3847</v>
      </c>
      <c r="B515" s="2">
        <v>978339880</v>
      </c>
      <c r="C515" s="2" t="s">
        <v>154</v>
      </c>
      <c r="D515" s="4">
        <v>29730.75</v>
      </c>
      <c r="E515" s="1" t="s">
        <v>1094</v>
      </c>
      <c r="F515" s="1" t="s">
        <v>39</v>
      </c>
      <c r="G515" s="1" t="s">
        <v>3820</v>
      </c>
      <c r="H515" s="1" t="s">
        <v>3848</v>
      </c>
      <c r="I515" s="1">
        <v>165798.07168428</v>
      </c>
      <c r="J515" s="1" t="s">
        <v>3849</v>
      </c>
      <c r="L515" s="1" t="str">
        <f>VLOOKUP(Table6[[#This Row],[Customer_id]],Table2[],5,FALSE)</f>
        <v>Current</v>
      </c>
      <c r="M515" s="1" t="e">
        <f>INDEX(Loan!D520:D814,MATCH(Table6[[#This Row],[Account Number]],Loan!B515:B814,0))</f>
        <v>#N/A</v>
      </c>
      <c r="N515" s="19">
        <f>INDEX(Table7[Date_of_transaction],MATCH(Table6[[#This Row],[Account Number]],Table7[Account Number],0))</f>
        <v>44475</v>
      </c>
      <c r="O515" s="1" t="str">
        <f>INDEX(Table7[Transaction type],MATCH(Table6[[#This Row],[Account Number]],Table7[Account Number],0))</f>
        <v>Online Payment</v>
      </c>
      <c r="P515" s="20" t="str">
        <f>INDEX(Table7[Transaction Medium],MATCH(Table6[[#This Row],[Account Number]],Table7[Account Number],0))</f>
        <v>Card</v>
      </c>
      <c r="Q515" s="20"/>
    </row>
    <row r="516" spans="1:17" x14ac:dyDescent="0.25">
      <c r="A516" s="1" t="s">
        <v>6375</v>
      </c>
      <c r="B516" s="2">
        <v>382278715</v>
      </c>
      <c r="C516" s="2" t="s">
        <v>143</v>
      </c>
      <c r="D516" s="4">
        <v>34479</v>
      </c>
      <c r="E516" s="1" t="s">
        <v>12</v>
      </c>
      <c r="F516" s="1" t="s">
        <v>163</v>
      </c>
      <c r="G516" s="1" t="s">
        <v>4099</v>
      </c>
      <c r="H516" s="1" t="s">
        <v>6376</v>
      </c>
      <c r="I516" s="1">
        <v>99832.860665440006</v>
      </c>
      <c r="J516" s="1" t="s">
        <v>6377</v>
      </c>
      <c r="L516" s="1" t="str">
        <f>VLOOKUP(Table6[[#This Row],[Customer_id]],Table2[],5,FALSE)</f>
        <v>Current</v>
      </c>
      <c r="M516" s="1" t="e">
        <f>INDEX(Loan!D521:D815,MATCH(Table6[[#This Row],[Account Number]],Loan!B516:B815,0))</f>
        <v>#N/A</v>
      </c>
      <c r="N516" s="19">
        <f>INDEX(Table7[Date_of_transaction],MATCH(Table6[[#This Row],[Account Number]],Table7[Account Number],0))</f>
        <v>44242</v>
      </c>
      <c r="O516" s="1" t="str">
        <f>INDEX(Table7[Transaction type],MATCH(Table6[[#This Row],[Account Number]],Table7[Account Number],0))</f>
        <v>Money Transfer</v>
      </c>
      <c r="P516" s="20" t="str">
        <f>INDEX(Table7[Transaction Medium],MATCH(Table6[[#This Row],[Account Number]],Table7[Account Number],0))</f>
        <v>Mobile</v>
      </c>
      <c r="Q516" s="20"/>
    </row>
    <row r="517" spans="1:17" x14ac:dyDescent="0.25">
      <c r="A517" s="1" t="s">
        <v>6375</v>
      </c>
      <c r="B517" s="2">
        <v>737780045</v>
      </c>
      <c r="C517" s="2" t="s">
        <v>281</v>
      </c>
      <c r="D517" s="4">
        <v>21695.25</v>
      </c>
      <c r="E517" s="1" t="s">
        <v>12</v>
      </c>
      <c r="F517" s="1" t="s">
        <v>208</v>
      </c>
      <c r="G517" s="1" t="s">
        <v>4148</v>
      </c>
      <c r="H517" s="1" t="s">
        <v>6826</v>
      </c>
      <c r="I517" s="1">
        <v>232169.65486176001</v>
      </c>
      <c r="J517" s="1" t="s">
        <v>6827</v>
      </c>
      <c r="L517" s="1" t="str">
        <f>VLOOKUP(Table6[[#This Row],[Customer_id]],Table2[],5,FALSE)</f>
        <v>Current</v>
      </c>
      <c r="M517" s="1" t="e">
        <f>INDEX(Loan!D522:D816,MATCH(Table6[[#This Row],[Account Number]],Loan!B517:B816,0))</f>
        <v>#N/A</v>
      </c>
      <c r="N517" s="19">
        <f>INDEX(Table7[Date_of_transaction],MATCH(Table6[[#This Row],[Account Number]],Table7[Account Number],0))</f>
        <v>44499</v>
      </c>
      <c r="O517" s="1" t="str">
        <f>INDEX(Table7[Transaction type],MATCH(Table6[[#This Row],[Account Number]],Table7[Account Number],0))</f>
        <v>Money Deposit</v>
      </c>
      <c r="P517" s="20" t="str">
        <f>INDEX(Table7[Transaction Medium],MATCH(Table6[[#This Row],[Account Number]],Table7[Account Number],0))</f>
        <v>Bank</v>
      </c>
      <c r="Q517" s="20"/>
    </row>
    <row r="518" spans="1:17" x14ac:dyDescent="0.25">
      <c r="A518" s="1" t="s">
        <v>6372</v>
      </c>
      <c r="B518" s="2">
        <v>903001679</v>
      </c>
      <c r="C518" s="2" t="s">
        <v>47</v>
      </c>
      <c r="D518" s="4">
        <v>31191.75</v>
      </c>
      <c r="E518" s="1" t="s">
        <v>12</v>
      </c>
      <c r="F518" s="1" t="s">
        <v>73</v>
      </c>
      <c r="G518" s="1" t="s">
        <v>4074</v>
      </c>
      <c r="H518" s="1" t="s">
        <v>6373</v>
      </c>
      <c r="I518" s="1">
        <v>328186.1947392</v>
      </c>
      <c r="J518" s="1" t="s">
        <v>6374</v>
      </c>
      <c r="L518" s="1" t="str">
        <f>VLOOKUP(Table6[[#This Row],[Customer_id]],Table2[],5,FALSE)</f>
        <v>Corporate</v>
      </c>
      <c r="M518" s="1" t="e">
        <f>INDEX(Loan!D523:D817,MATCH(Table6[[#This Row],[Account Number]],Loan!B518:B817,0))</f>
        <v>#N/A</v>
      </c>
      <c r="N518" s="19">
        <f>INDEX(Table7[Date_of_transaction],MATCH(Table6[[#This Row],[Account Number]],Table7[Account Number],0))</f>
        <v>44493</v>
      </c>
      <c r="O518" s="1" t="str">
        <f>INDEX(Table7[Transaction type],MATCH(Table6[[#This Row],[Account Number]],Table7[Account Number],0))</f>
        <v>Money Transfer</v>
      </c>
      <c r="P518" s="20" t="str">
        <f>INDEX(Table7[Transaction Medium],MATCH(Table6[[#This Row],[Account Number]],Table7[Account Number],0))</f>
        <v>Mobile</v>
      </c>
      <c r="Q518" s="20"/>
    </row>
    <row r="519" spans="1:17" x14ac:dyDescent="0.25">
      <c r="A519" s="1" t="s">
        <v>4345</v>
      </c>
      <c r="B519" s="2">
        <v>777792328</v>
      </c>
      <c r="C519" s="2" t="s">
        <v>250</v>
      </c>
      <c r="D519" s="4">
        <v>18042.75</v>
      </c>
      <c r="E519" s="1" t="s">
        <v>1094</v>
      </c>
      <c r="F519" s="1" t="s">
        <v>1517</v>
      </c>
      <c r="G519" s="1" t="s">
        <v>4084</v>
      </c>
      <c r="H519" s="1" t="s">
        <v>4346</v>
      </c>
      <c r="I519" s="1">
        <v>43700.077533000003</v>
      </c>
      <c r="J519" s="1" t="s">
        <v>4347</v>
      </c>
      <c r="L519" s="1" t="str">
        <f>VLOOKUP(Table6[[#This Row],[Customer_id]],Table2[],5,FALSE)</f>
        <v>Corporate</v>
      </c>
      <c r="M519" s="1" t="e">
        <f>INDEX(Loan!D524:D818,MATCH(Table6[[#This Row],[Account Number]],Loan!B519:B818,0))</f>
        <v>#N/A</v>
      </c>
      <c r="N519" s="19">
        <f>INDEX(Table7[Date_of_transaction],MATCH(Table6[[#This Row],[Account Number]],Table7[Account Number],0))</f>
        <v>44256</v>
      </c>
      <c r="O519" s="1" t="str">
        <f>INDEX(Table7[Transaction type],MATCH(Table6[[#This Row],[Account Number]],Table7[Account Number],0))</f>
        <v>Money Transfer</v>
      </c>
      <c r="P519" s="20" t="str">
        <f>INDEX(Table7[Transaction Medium],MATCH(Table6[[#This Row],[Account Number]],Table7[Account Number],0))</f>
        <v>Mobile</v>
      </c>
      <c r="Q519" s="20"/>
    </row>
    <row r="520" spans="1:17" x14ac:dyDescent="0.25">
      <c r="A520" s="1" t="s">
        <v>4000</v>
      </c>
      <c r="B520" s="2">
        <v>968465790</v>
      </c>
      <c r="C520" s="2" t="s">
        <v>43</v>
      </c>
      <c r="D520" s="4">
        <v>36670.5</v>
      </c>
      <c r="E520" s="1" t="s">
        <v>1094</v>
      </c>
      <c r="F520" s="1" t="s">
        <v>282</v>
      </c>
      <c r="G520" s="1" t="s">
        <v>3820</v>
      </c>
      <c r="H520" s="1" t="s">
        <v>4001</v>
      </c>
      <c r="I520" s="1">
        <v>111084.90539850001</v>
      </c>
      <c r="J520" s="1" t="s">
        <v>4002</v>
      </c>
      <c r="L520" s="1" t="str">
        <f>VLOOKUP(Table6[[#This Row],[Customer_id]],Table2[],5,FALSE)</f>
        <v>Domiciliary</v>
      </c>
      <c r="M520" s="1" t="e">
        <f>INDEX(Loan!D525:D819,MATCH(Table6[[#This Row],[Account Number]],Loan!B520:B819,0))</f>
        <v>#N/A</v>
      </c>
      <c r="N520" s="19">
        <f>INDEX(Table7[Date_of_transaction],MATCH(Table6[[#This Row],[Account Number]],Table7[Account Number],0))</f>
        <v>44562</v>
      </c>
      <c r="O520" s="1" t="str">
        <f>INDEX(Table7[Transaction type],MATCH(Table6[[#This Row],[Account Number]],Table7[Account Number],0))</f>
        <v>Money Transfer</v>
      </c>
      <c r="P520" s="20" t="str">
        <f>INDEX(Table7[Transaction Medium],MATCH(Table6[[#This Row],[Account Number]],Table7[Account Number],0))</f>
        <v>ATM</v>
      </c>
      <c r="Q520" s="20"/>
    </row>
    <row r="521" spans="1:17" x14ac:dyDescent="0.25">
      <c r="A521" s="1" t="s">
        <v>4788</v>
      </c>
      <c r="B521" s="2">
        <v>392790035</v>
      </c>
      <c r="C521" s="2" t="s">
        <v>335</v>
      </c>
      <c r="D521" s="4">
        <v>19869</v>
      </c>
      <c r="E521" s="1" t="s">
        <v>1094</v>
      </c>
      <c r="F521" s="1" t="s">
        <v>1197</v>
      </c>
      <c r="G521" s="1" t="s">
        <v>4119</v>
      </c>
      <c r="H521" s="1" t="s">
        <v>4789</v>
      </c>
      <c r="I521" s="1">
        <v>24274.524476160001</v>
      </c>
      <c r="J521" s="1" t="s">
        <v>4790</v>
      </c>
      <c r="L521" s="1" t="str">
        <f>VLOOKUP(Table6[[#This Row],[Customer_id]],Table2[],5,FALSE)</f>
        <v>Savings</v>
      </c>
      <c r="M521" s="1" t="e">
        <f>INDEX(Loan!D526:D820,MATCH(Table6[[#This Row],[Account Number]],Loan!B521:B820,0))</f>
        <v>#N/A</v>
      </c>
      <c r="N521" s="19">
        <f>INDEX(Table7[Date_of_transaction],MATCH(Table6[[#This Row],[Account Number]],Table7[Account Number],0))</f>
        <v>44585</v>
      </c>
      <c r="O521" s="1" t="str">
        <f>INDEX(Table7[Transaction type],MATCH(Table6[[#This Row],[Account Number]],Table7[Account Number],0))</f>
        <v>Money Deposit</v>
      </c>
      <c r="P521" s="20" t="str">
        <f>INDEX(Table7[Transaction Medium],MATCH(Table6[[#This Row],[Account Number]],Table7[Account Number],0))</f>
        <v>Bank</v>
      </c>
      <c r="Q521" s="20"/>
    </row>
    <row r="522" spans="1:17" x14ac:dyDescent="0.25">
      <c r="A522" s="1" t="s">
        <v>2580</v>
      </c>
      <c r="B522" s="2">
        <v>795837717</v>
      </c>
      <c r="C522" s="2" t="s">
        <v>568</v>
      </c>
      <c r="D522" s="4">
        <v>25713</v>
      </c>
      <c r="E522" s="1" t="s">
        <v>12</v>
      </c>
      <c r="F522" s="1" t="s">
        <v>29</v>
      </c>
      <c r="G522" s="1" t="s">
        <v>1964</v>
      </c>
      <c r="H522" s="1" t="s">
        <v>2581</v>
      </c>
      <c r="I522" s="1">
        <v>65492.485355520002</v>
      </c>
      <c r="J522" s="1" t="s">
        <v>2582</v>
      </c>
      <c r="L522" s="1" t="str">
        <f>VLOOKUP(Table6[[#This Row],[Customer_id]],Table2[],5,FALSE)</f>
        <v>Domiciliary</v>
      </c>
      <c r="M522" s="1" t="e">
        <f>INDEX(Loan!D527:D821,MATCH(Table6[[#This Row],[Account Number]],Loan!B522:B821,0))</f>
        <v>#N/A</v>
      </c>
      <c r="N522" s="19">
        <f>INDEX(Table7[Date_of_transaction],MATCH(Table6[[#This Row],[Account Number]],Table7[Account Number],0))</f>
        <v>44478</v>
      </c>
      <c r="O522" s="1" t="str">
        <f>INDEX(Table7[Transaction type],MATCH(Table6[[#This Row],[Account Number]],Table7[Account Number],0))</f>
        <v>Cash Withdrawal</v>
      </c>
      <c r="P522" s="20" t="str">
        <f>INDEX(Table7[Transaction Medium],MATCH(Table6[[#This Row],[Account Number]],Table7[Account Number],0))</f>
        <v>ATM</v>
      </c>
      <c r="Q522" s="20"/>
    </row>
    <row r="523" spans="1:17" x14ac:dyDescent="0.25">
      <c r="A523" s="1" t="s">
        <v>790</v>
      </c>
      <c r="B523" s="2">
        <v>732500144</v>
      </c>
      <c r="C523" s="2" t="s">
        <v>240</v>
      </c>
      <c r="D523" s="4">
        <v>22060.5</v>
      </c>
      <c r="E523" s="1" t="s">
        <v>12</v>
      </c>
      <c r="F523" s="1" t="s">
        <v>204</v>
      </c>
      <c r="G523" s="1" t="s">
        <v>14</v>
      </c>
      <c r="H523" s="1" t="s">
        <v>791</v>
      </c>
      <c r="I523" s="1">
        <v>403706.81731101999</v>
      </c>
      <c r="J523" s="1" t="s">
        <v>792</v>
      </c>
      <c r="L523" s="1" t="str">
        <f>VLOOKUP(Table6[[#This Row],[Customer_id]],Table2[],5,FALSE)</f>
        <v>Savings</v>
      </c>
      <c r="M523" s="1" t="e">
        <f>INDEX(Loan!D528:D822,MATCH(Table6[[#This Row],[Account Number]],Loan!B523:B822,0))</f>
        <v>#N/A</v>
      </c>
      <c r="N523" s="19">
        <f>INDEX(Table7[Date_of_transaction],MATCH(Table6[[#This Row],[Account Number]],Table7[Account Number],0))</f>
        <v>44670</v>
      </c>
      <c r="O523" s="1" t="str">
        <f>INDEX(Table7[Transaction type],MATCH(Table6[[#This Row],[Account Number]],Table7[Account Number],0))</f>
        <v>Online Payment</v>
      </c>
      <c r="P523" s="20" t="str">
        <f>INDEX(Table7[Transaction Medium],MATCH(Table6[[#This Row],[Account Number]],Table7[Account Number],0))</f>
        <v>Mobile</v>
      </c>
      <c r="Q523" s="20"/>
    </row>
    <row r="524" spans="1:17" x14ac:dyDescent="0.25">
      <c r="A524" s="1" t="s">
        <v>2431</v>
      </c>
      <c r="B524" s="2">
        <v>860575496</v>
      </c>
      <c r="C524" s="2" t="s">
        <v>47</v>
      </c>
      <c r="D524" s="4">
        <v>31191.75</v>
      </c>
      <c r="E524" s="1" t="s">
        <v>12</v>
      </c>
      <c r="F524" s="1" t="s">
        <v>408</v>
      </c>
      <c r="G524" s="1" t="s">
        <v>1964</v>
      </c>
      <c r="H524" s="1" t="s">
        <v>2432</v>
      </c>
      <c r="I524" s="1">
        <v>171943.72675341001</v>
      </c>
      <c r="J524" s="1" t="s">
        <v>2433</v>
      </c>
      <c r="L524" s="1" t="str">
        <f>VLOOKUP(Table6[[#This Row],[Customer_id]],Table2[],5,FALSE)</f>
        <v>Domiciliary</v>
      </c>
      <c r="M524" s="1" t="e">
        <f>INDEX(Loan!D529:D823,MATCH(Table6[[#This Row],[Account Number]],Loan!B524:B823,0))</f>
        <v>#N/A</v>
      </c>
      <c r="N524" s="19">
        <f>INDEX(Table7[Date_of_transaction],MATCH(Table6[[#This Row],[Account Number]],Table7[Account Number],0))</f>
        <v>44467</v>
      </c>
      <c r="O524" s="1" t="str">
        <f>INDEX(Table7[Transaction type],MATCH(Table6[[#This Row],[Account Number]],Table7[Account Number],0))</f>
        <v>Money Transfer</v>
      </c>
      <c r="P524" s="20" t="str">
        <f>INDEX(Table7[Transaction Medium],MATCH(Table6[[#This Row],[Account Number]],Table7[Account Number],0))</f>
        <v>Mobile</v>
      </c>
      <c r="Q524" s="20"/>
    </row>
    <row r="525" spans="1:17" x14ac:dyDescent="0.25">
      <c r="A525" s="1" t="s">
        <v>2423</v>
      </c>
      <c r="B525" s="2">
        <v>663436500</v>
      </c>
      <c r="C525" s="2" t="s">
        <v>221</v>
      </c>
      <c r="D525" s="4">
        <v>33748.5</v>
      </c>
      <c r="E525" s="1" t="s">
        <v>12</v>
      </c>
      <c r="F525" s="1" t="s">
        <v>1927</v>
      </c>
      <c r="G525" s="1" t="s">
        <v>1964</v>
      </c>
      <c r="H525" s="1" t="s">
        <v>2424</v>
      </c>
      <c r="I525" s="1">
        <v>405478.05407999997</v>
      </c>
      <c r="J525" s="1" t="s">
        <v>2425</v>
      </c>
      <c r="L525" s="1" t="str">
        <f>VLOOKUP(Table6[[#This Row],[Customer_id]],Table2[],5,FALSE)</f>
        <v>Current</v>
      </c>
      <c r="M525" s="1" t="e">
        <f>INDEX(Loan!D530:D824,MATCH(Table6[[#This Row],[Account Number]],Loan!B525:B824,0))</f>
        <v>#N/A</v>
      </c>
      <c r="N525" s="19">
        <f>INDEX(Table7[Date_of_transaction],MATCH(Table6[[#This Row],[Account Number]],Table7[Account Number],0))</f>
        <v>44374</v>
      </c>
      <c r="O525" s="1" t="str">
        <f>INDEX(Table7[Transaction type],MATCH(Table6[[#This Row],[Account Number]],Table7[Account Number],0))</f>
        <v>Cash Withdrawal</v>
      </c>
      <c r="P525" s="20" t="str">
        <f>INDEX(Table7[Transaction Medium],MATCH(Table6[[#This Row],[Account Number]],Table7[Account Number],0))</f>
        <v>POS</v>
      </c>
      <c r="Q525" s="20"/>
    </row>
    <row r="526" spans="1:17" x14ac:dyDescent="0.25">
      <c r="A526" s="1" t="s">
        <v>1060</v>
      </c>
      <c r="B526" s="2">
        <v>529114349</v>
      </c>
      <c r="C526" s="2" t="s">
        <v>606</v>
      </c>
      <c r="D526" s="4">
        <v>23886.75</v>
      </c>
      <c r="E526" s="1" t="s">
        <v>12</v>
      </c>
      <c r="F526" s="1" t="s">
        <v>549</v>
      </c>
      <c r="G526" s="1" t="s">
        <v>14</v>
      </c>
      <c r="H526" s="1" t="s">
        <v>1061</v>
      </c>
      <c r="I526" s="1">
        <v>10945.774057799999</v>
      </c>
      <c r="J526" s="1" t="s">
        <v>1062</v>
      </c>
      <c r="L526" s="1" t="str">
        <f>VLOOKUP(Table6[[#This Row],[Customer_id]],Table2[],5,FALSE)</f>
        <v>Domiciliary</v>
      </c>
      <c r="M526" s="1" t="e">
        <f>INDEX(Loan!D531:D825,MATCH(Table6[[#This Row],[Account Number]],Loan!B526:B825,0))</f>
        <v>#N/A</v>
      </c>
      <c r="N526" s="19">
        <f>INDEX(Table7[Date_of_transaction],MATCH(Table6[[#This Row],[Account Number]],Table7[Account Number],0))</f>
        <v>44214</v>
      </c>
      <c r="O526" s="1" t="str">
        <f>INDEX(Table7[Transaction type],MATCH(Table6[[#This Row],[Account Number]],Table7[Account Number],0))</f>
        <v>Money Deposit</v>
      </c>
      <c r="P526" s="20" t="str">
        <f>INDEX(Table7[Transaction Medium],MATCH(Table6[[#This Row],[Account Number]],Table7[Account Number],0))</f>
        <v>ATM</v>
      </c>
      <c r="Q526" s="20"/>
    </row>
    <row r="527" spans="1:17" x14ac:dyDescent="0.25">
      <c r="A527" s="1" t="s">
        <v>8004</v>
      </c>
      <c r="B527" s="2">
        <v>287647957</v>
      </c>
      <c r="C527" s="2" t="s">
        <v>143</v>
      </c>
      <c r="D527" s="4">
        <v>34479</v>
      </c>
      <c r="E527" s="1" t="s">
        <v>12</v>
      </c>
      <c r="F527" s="1" t="s">
        <v>370</v>
      </c>
      <c r="G527" s="1" t="s">
        <v>3583</v>
      </c>
      <c r="H527" s="1" t="s">
        <v>8005</v>
      </c>
      <c r="I527" s="1">
        <v>98664.937055999995</v>
      </c>
      <c r="J527" s="1" t="s">
        <v>8006</v>
      </c>
      <c r="L527" s="1" t="str">
        <f>VLOOKUP(Table6[[#This Row],[Customer_id]],Table2[],5,FALSE)</f>
        <v>Savings</v>
      </c>
      <c r="M527" s="1" t="e">
        <f>INDEX(Loan!D532:D826,MATCH(Table6[[#This Row],[Account Number]],Loan!B527:B826,0))</f>
        <v>#N/A</v>
      </c>
      <c r="N527" s="19">
        <f>INDEX(Table7[Date_of_transaction],MATCH(Table6[[#This Row],[Account Number]],Table7[Account Number],0))</f>
        <v>44342</v>
      </c>
      <c r="O527" s="1" t="str">
        <f>INDEX(Table7[Transaction type],MATCH(Table6[[#This Row],[Account Number]],Table7[Account Number],0))</f>
        <v>Online Payment</v>
      </c>
      <c r="P527" s="20" t="str">
        <f>INDEX(Table7[Transaction Medium],MATCH(Table6[[#This Row],[Account Number]],Table7[Account Number],0))</f>
        <v>Card</v>
      </c>
      <c r="Q527" s="20"/>
    </row>
    <row r="528" spans="1:17" x14ac:dyDescent="0.25">
      <c r="A528" s="1" t="s">
        <v>239</v>
      </c>
      <c r="B528" s="2">
        <v>76810447</v>
      </c>
      <c r="C528" s="2" t="s">
        <v>240</v>
      </c>
      <c r="D528" s="4">
        <v>22060.5</v>
      </c>
      <c r="E528" s="1" t="s">
        <v>12</v>
      </c>
      <c r="F528" s="1" t="s">
        <v>241</v>
      </c>
      <c r="G528" s="1" t="s">
        <v>14</v>
      </c>
      <c r="H528" s="1" t="s">
        <v>242</v>
      </c>
      <c r="I528" s="1">
        <v>91498.841200800001</v>
      </c>
      <c r="J528" s="1" t="s">
        <v>243</v>
      </c>
      <c r="L528" s="1" t="str">
        <f>VLOOKUP(Table6[[#This Row],[Customer_id]],Table2[],5,FALSE)</f>
        <v>Domiciliary</v>
      </c>
      <c r="M528" s="1" t="e">
        <f>INDEX(Loan!D533:D827,MATCH(Table6[[#This Row],[Account Number]],Loan!B528:B827,0))</f>
        <v>#N/A</v>
      </c>
      <c r="N528" s="19">
        <f>INDEX(Table7[Date_of_transaction],MATCH(Table6[[#This Row],[Account Number]],Table7[Account Number],0))</f>
        <v>44318</v>
      </c>
      <c r="O528" s="1" t="str">
        <f>INDEX(Table7[Transaction type],MATCH(Table6[[#This Row],[Account Number]],Table7[Account Number],0))</f>
        <v>Money Transfer</v>
      </c>
      <c r="P528" s="20" t="str">
        <f>INDEX(Table7[Transaction Medium],MATCH(Table6[[#This Row],[Account Number]],Table7[Account Number],0))</f>
        <v>Mobile</v>
      </c>
      <c r="Q528" s="20"/>
    </row>
    <row r="529" spans="1:17" x14ac:dyDescent="0.25">
      <c r="A529" s="1" t="s">
        <v>8599</v>
      </c>
      <c r="B529" s="2">
        <v>934597374</v>
      </c>
      <c r="C529" s="2" t="s">
        <v>134</v>
      </c>
      <c r="D529" s="4">
        <v>37401</v>
      </c>
      <c r="E529" s="1" t="s">
        <v>12</v>
      </c>
      <c r="F529" s="1" t="s">
        <v>1400</v>
      </c>
      <c r="G529" s="1" t="s">
        <v>2773</v>
      </c>
      <c r="H529" s="1" t="s">
        <v>8600</v>
      </c>
      <c r="I529" s="1">
        <v>75066.211836000002</v>
      </c>
      <c r="J529" s="1" t="s">
        <v>8601</v>
      </c>
      <c r="L529" s="1" t="str">
        <f>VLOOKUP(Table6[[#This Row],[Customer_id]],Table2[],5,FALSE)</f>
        <v>Joint</v>
      </c>
      <c r="M529" s="1" t="e">
        <f>INDEX(Loan!D534:D828,MATCH(Table6[[#This Row],[Account Number]],Loan!B529:B828,0))</f>
        <v>#N/A</v>
      </c>
      <c r="N529" s="19">
        <f>INDEX(Table7[Date_of_transaction],MATCH(Table6[[#This Row],[Account Number]],Table7[Account Number],0))</f>
        <v>44382</v>
      </c>
      <c r="O529" s="1" t="str">
        <f>INDEX(Table7[Transaction type],MATCH(Table6[[#This Row],[Account Number]],Table7[Account Number],0))</f>
        <v>Money Deposit</v>
      </c>
      <c r="P529" s="20" t="str">
        <f>INDEX(Table7[Transaction Medium],MATCH(Table6[[#This Row],[Account Number]],Table7[Account Number],0))</f>
        <v>Bank</v>
      </c>
      <c r="Q529" s="20"/>
    </row>
    <row r="530" spans="1:17" x14ac:dyDescent="0.25">
      <c r="A530" s="1" t="s">
        <v>2553</v>
      </c>
      <c r="B530" s="2">
        <v>419235443</v>
      </c>
      <c r="C530" s="2" t="s">
        <v>357</v>
      </c>
      <c r="D530" s="4">
        <v>35209.5</v>
      </c>
      <c r="E530" s="1" t="s">
        <v>12</v>
      </c>
      <c r="F530" s="1" t="s">
        <v>1220</v>
      </c>
      <c r="G530" s="1" t="s">
        <v>1964</v>
      </c>
      <c r="H530" s="1" t="s">
        <v>2554</v>
      </c>
      <c r="I530" s="1">
        <v>127074.4028631</v>
      </c>
      <c r="J530" s="1" t="s">
        <v>2555</v>
      </c>
      <c r="L530" s="1" t="str">
        <f>VLOOKUP(Table6[[#This Row],[Customer_id]],Table2[],5,FALSE)</f>
        <v>Domiciliary</v>
      </c>
      <c r="M530" s="1" t="e">
        <f>INDEX(Loan!D535:D829,MATCH(Table6[[#This Row],[Account Number]],Loan!B530:B829,0))</f>
        <v>#N/A</v>
      </c>
      <c r="N530" s="19">
        <f>INDEX(Table7[Date_of_transaction],MATCH(Table6[[#This Row],[Account Number]],Table7[Account Number],0))</f>
        <v>44239</v>
      </c>
      <c r="O530" s="1" t="str">
        <f>INDEX(Table7[Transaction type],MATCH(Table6[[#This Row],[Account Number]],Table7[Account Number],0))</f>
        <v>Checks</v>
      </c>
      <c r="P530" s="20" t="str">
        <f>INDEX(Table7[Transaction Medium],MATCH(Table6[[#This Row],[Account Number]],Table7[Account Number],0))</f>
        <v>Bank</v>
      </c>
      <c r="Q530" s="20"/>
    </row>
    <row r="531" spans="1:17" x14ac:dyDescent="0.25">
      <c r="A531" s="1" t="s">
        <v>8976</v>
      </c>
      <c r="B531" s="2">
        <v>128877972</v>
      </c>
      <c r="C531" s="2" t="s">
        <v>28</v>
      </c>
      <c r="D531" s="7">
        <v>33241</v>
      </c>
      <c r="E531" s="1" t="str">
        <f ca="1">CHOOSE(RANDBETWEEN(1, 2), "Male","Female")</f>
        <v>Male</v>
      </c>
      <c r="F531" s="1" t="str">
        <f ca="1">CHOOSE(RANDBETWEEN(1, 5), "Farmer","Tailor","Student","Professor","Welder")</f>
        <v>Tailor</v>
      </c>
      <c r="G531" s="1" t="str">
        <f ca="1">CHOOSE(RANDBETWEEN(1, 22), "Kano","Kwara","Imo","Lagos","Adamawa","Delta","Sokoto","Oyo","Osun","Abia","Cross River","Kaduna","Plateau","River","Abuja","Kogi","Edo","Anambra","Bayelsa","Benue","Ogun","Enugu")</f>
        <v>River</v>
      </c>
      <c r="H531" s="8" t="s">
        <v>8977</v>
      </c>
      <c r="I531" s="8">
        <v>702430.25258699676</v>
      </c>
      <c r="J531" t="s">
        <v>8978</v>
      </c>
      <c r="L531" s="1" t="str">
        <f>VLOOKUP(Table6[[#This Row],[Customer_id]],Table2[],5,FALSE)</f>
        <v>Savings</v>
      </c>
      <c r="M531" s="1" t="e">
        <f>INDEX(Loan!D536:D830,MATCH(Table6[[#This Row],[Account Number]],Loan!B531:B830,0))</f>
        <v>#N/A</v>
      </c>
      <c r="N531" s="19">
        <f>INDEX(Table7[Date_of_transaction],MATCH(Table6[[#This Row],[Account Number]],Table7[Account Number],0))</f>
        <v>44496</v>
      </c>
      <c r="O531" s="1" t="str">
        <f>INDEX(Table7[Transaction type],MATCH(Table6[[#This Row],[Account Number]],Table7[Account Number],0))</f>
        <v>Money Deposit</v>
      </c>
      <c r="P531" s="20" t="str">
        <f>INDEX(Table7[Transaction Medium],MATCH(Table6[[#This Row],[Account Number]],Table7[Account Number],0))</f>
        <v>Bank</v>
      </c>
      <c r="Q531" s="20"/>
    </row>
    <row r="532" spans="1:17" x14ac:dyDescent="0.25">
      <c r="A532" s="1" t="s">
        <v>3844</v>
      </c>
      <c r="B532" s="2">
        <v>242827746</v>
      </c>
      <c r="C532" s="2" t="s">
        <v>556</v>
      </c>
      <c r="D532" s="4">
        <v>27174</v>
      </c>
      <c r="E532" s="1" t="s">
        <v>1094</v>
      </c>
      <c r="F532" s="1" t="s">
        <v>395</v>
      </c>
      <c r="G532" s="1" t="s">
        <v>3820</v>
      </c>
      <c r="H532" s="1" t="s">
        <v>3845</v>
      </c>
      <c r="I532" s="1">
        <v>157044.36352049999</v>
      </c>
      <c r="J532" s="1" t="s">
        <v>3846</v>
      </c>
      <c r="L532" s="1" t="str">
        <f>VLOOKUP(Table6[[#This Row],[Customer_id]],Table2[],5,FALSE)</f>
        <v>Joint</v>
      </c>
      <c r="M532" s="1" t="e">
        <f>INDEX(Loan!D537:D831,MATCH(Table6[[#This Row],[Account Number]],Loan!B532:B831,0))</f>
        <v>#N/A</v>
      </c>
      <c r="N532" s="19">
        <f>INDEX(Table7[Date_of_transaction],MATCH(Table6[[#This Row],[Account Number]],Table7[Account Number],0))</f>
        <v>44598</v>
      </c>
      <c r="O532" s="1" t="str">
        <f>INDEX(Table7[Transaction type],MATCH(Table6[[#This Row],[Account Number]],Table7[Account Number],0))</f>
        <v>Loan Payment</v>
      </c>
      <c r="P532" s="20" t="str">
        <f>INDEX(Table7[Transaction Medium],MATCH(Table6[[#This Row],[Account Number]],Table7[Account Number],0))</f>
        <v>Mobile</v>
      </c>
      <c r="Q532" s="20"/>
    </row>
    <row r="533" spans="1:17" x14ac:dyDescent="0.25">
      <c r="A533" s="1" t="s">
        <v>4333</v>
      </c>
      <c r="B533" s="2">
        <v>300474366</v>
      </c>
      <c r="C533" s="2" t="s">
        <v>268</v>
      </c>
      <c r="D533" s="4">
        <v>17677.5</v>
      </c>
      <c r="E533" s="1" t="s">
        <v>1094</v>
      </c>
      <c r="F533" s="1" t="s">
        <v>168</v>
      </c>
      <c r="G533" s="1" t="s">
        <v>4058</v>
      </c>
      <c r="H533" s="1" t="s">
        <v>4334</v>
      </c>
      <c r="I533" s="1">
        <v>56705.3363016</v>
      </c>
      <c r="J533" s="1" t="s">
        <v>4335</v>
      </c>
      <c r="L533" s="1" t="str">
        <f>VLOOKUP(Table6[[#This Row],[Customer_id]],Table2[],5,FALSE)</f>
        <v>Savings</v>
      </c>
      <c r="M533" s="1" t="e">
        <f>INDEX(Loan!D538:D832,MATCH(Table6[[#This Row],[Account Number]],Loan!B533:B832,0))</f>
        <v>#N/A</v>
      </c>
      <c r="N533" s="19">
        <f>INDEX(Table7[Date_of_transaction],MATCH(Table6[[#This Row],[Account Number]],Table7[Account Number],0))</f>
        <v>44575</v>
      </c>
      <c r="O533" s="1" t="str">
        <f>INDEX(Table7[Transaction type],MATCH(Table6[[#This Row],[Account Number]],Table7[Account Number],0))</f>
        <v>Money Transfer</v>
      </c>
      <c r="P533" s="20" t="str">
        <f>INDEX(Table7[Transaction Medium],MATCH(Table6[[#This Row],[Account Number]],Table7[Account Number],0))</f>
        <v>Mobile</v>
      </c>
      <c r="Q533" s="20"/>
    </row>
    <row r="534" spans="1:17" x14ac:dyDescent="0.25">
      <c r="A534" s="1" t="s">
        <v>2313</v>
      </c>
      <c r="B534" s="2">
        <v>468624168</v>
      </c>
      <c r="C534" s="2" t="s">
        <v>322</v>
      </c>
      <c r="D534" s="4">
        <v>26443.5</v>
      </c>
      <c r="E534" s="1" t="s">
        <v>1094</v>
      </c>
      <c r="F534" s="1" t="s">
        <v>19</v>
      </c>
      <c r="G534" s="1" t="s">
        <v>1964</v>
      </c>
      <c r="H534" s="1" t="s">
        <v>2314</v>
      </c>
      <c r="I534" s="1">
        <v>328404.159567</v>
      </c>
      <c r="J534" s="1" t="s">
        <v>2315</v>
      </c>
      <c r="L534" s="1" t="str">
        <f>VLOOKUP(Table6[[#This Row],[Customer_id]],Table2[],5,FALSE)</f>
        <v>Current</v>
      </c>
      <c r="M534" s="1" t="e">
        <f>INDEX(Loan!D539:D833,MATCH(Table6[[#This Row],[Account Number]],Loan!B534:B833,0))</f>
        <v>#N/A</v>
      </c>
      <c r="N534" s="19">
        <f>INDEX(Table7[Date_of_transaction],MATCH(Table6[[#This Row],[Account Number]],Table7[Account Number],0))</f>
        <v>44337</v>
      </c>
      <c r="O534" s="1" t="str">
        <f>INDEX(Table7[Transaction type],MATCH(Table6[[#This Row],[Account Number]],Table7[Account Number],0))</f>
        <v>Money Deposit</v>
      </c>
      <c r="P534" s="20" t="str">
        <f>INDEX(Table7[Transaction Medium],MATCH(Table6[[#This Row],[Account Number]],Table7[Account Number],0))</f>
        <v>Bank</v>
      </c>
      <c r="Q534" s="20"/>
    </row>
    <row r="535" spans="1:17" x14ac:dyDescent="0.25">
      <c r="A535" s="1" t="s">
        <v>5970</v>
      </c>
      <c r="B535" s="2">
        <v>237562153</v>
      </c>
      <c r="C535" s="2" t="s">
        <v>212</v>
      </c>
      <c r="D535" s="4">
        <v>24252</v>
      </c>
      <c r="E535" s="1" t="s">
        <v>12</v>
      </c>
      <c r="F535" s="1" t="s">
        <v>135</v>
      </c>
      <c r="G535" s="1" t="s">
        <v>4062</v>
      </c>
      <c r="H535" s="1" t="s">
        <v>5971</v>
      </c>
      <c r="I535" s="1">
        <v>1574475.784455</v>
      </c>
      <c r="J535" s="1" t="s">
        <v>4885</v>
      </c>
      <c r="L535" s="1" t="str">
        <f>VLOOKUP(Table6[[#This Row],[Customer_id]],Table2[],5,FALSE)</f>
        <v>Fixed Deposit</v>
      </c>
      <c r="M535" s="1" t="e">
        <f>INDEX(Loan!D540:D834,MATCH(Table6[[#This Row],[Account Number]],Loan!B535:B834,0))</f>
        <v>#N/A</v>
      </c>
      <c r="N535" s="19">
        <f>INDEX(Table7[Date_of_transaction],MATCH(Table6[[#This Row],[Account Number]],Table7[Account Number],0))</f>
        <v>44377</v>
      </c>
      <c r="O535" s="1" t="str">
        <f>INDEX(Table7[Transaction type],MATCH(Table6[[#This Row],[Account Number]],Table7[Account Number],0))</f>
        <v>Cash Withdrawal</v>
      </c>
      <c r="P535" s="20" t="str">
        <f>INDEX(Table7[Transaction Medium],MATCH(Table6[[#This Row],[Account Number]],Table7[Account Number],0))</f>
        <v>Bank</v>
      </c>
      <c r="Q535" s="20"/>
    </row>
    <row r="536" spans="1:17" x14ac:dyDescent="0.25">
      <c r="A536" s="1" t="s">
        <v>8344</v>
      </c>
      <c r="B536" s="2">
        <v>105745632</v>
      </c>
      <c r="C536" s="2" t="s">
        <v>52</v>
      </c>
      <c r="D536" s="4">
        <v>20234.25</v>
      </c>
      <c r="E536" s="1" t="s">
        <v>12</v>
      </c>
      <c r="F536" s="1" t="s">
        <v>909</v>
      </c>
      <c r="G536" s="1" t="s">
        <v>3331</v>
      </c>
      <c r="H536" t="s">
        <v>4798</v>
      </c>
      <c r="I536" t="s">
        <v>4798</v>
      </c>
      <c r="J536" s="1" t="s">
        <v>8345</v>
      </c>
      <c r="L536" s="1" t="str">
        <f>VLOOKUP(Table6[[#This Row],[Customer_id]],Table2[],5,FALSE)</f>
        <v>Domiciliary</v>
      </c>
      <c r="M536" s="1" t="e">
        <f>INDEX(Loan!D541:D835,MATCH(Table6[[#This Row],[Account Number]],Loan!B536:B835,0))</f>
        <v>#N/A</v>
      </c>
      <c r="N536" s="19">
        <f>INDEX(Table7[Date_of_transaction],MATCH(Table6[[#This Row],[Account Number]],Table7[Account Number],0))</f>
        <v>44534</v>
      </c>
      <c r="O536" s="1" t="str">
        <f>INDEX(Table7[Transaction type],MATCH(Table6[[#This Row],[Account Number]],Table7[Account Number],0))</f>
        <v>Cash Withdrawal</v>
      </c>
      <c r="P536" s="20" t="str">
        <f>INDEX(Table7[Transaction Medium],MATCH(Table6[[#This Row],[Account Number]],Table7[Account Number],0))</f>
        <v>ATM</v>
      </c>
      <c r="Q536" s="20"/>
    </row>
    <row r="537" spans="1:17" x14ac:dyDescent="0.25">
      <c r="A537" s="1" t="s">
        <v>3692</v>
      </c>
      <c r="B537" s="2">
        <v>975361259</v>
      </c>
      <c r="C537" s="2" t="s">
        <v>470</v>
      </c>
      <c r="D537" s="4">
        <v>14755.5</v>
      </c>
      <c r="E537" s="1" t="s">
        <v>1094</v>
      </c>
      <c r="F537" s="1" t="s">
        <v>1372</v>
      </c>
      <c r="G537" s="1" t="s">
        <v>3583</v>
      </c>
      <c r="H537" s="1" t="s">
        <v>3693</v>
      </c>
      <c r="I537" s="1">
        <v>429217.01549999998</v>
      </c>
      <c r="J537" s="1" t="s">
        <v>3694</v>
      </c>
      <c r="L537" s="1" t="str">
        <f>VLOOKUP(Table6[[#This Row],[Customer_id]],Table2[],5,FALSE)</f>
        <v>Corporate</v>
      </c>
      <c r="M537" s="1" t="e">
        <f>INDEX(Loan!D542:D836,MATCH(Table6[[#This Row],[Account Number]],Loan!B537:B836,0))</f>
        <v>#N/A</v>
      </c>
      <c r="N537" s="19">
        <f>INDEX(Table7[Date_of_transaction],MATCH(Table6[[#This Row],[Account Number]],Table7[Account Number],0))</f>
        <v>44434</v>
      </c>
      <c r="O537" s="1" t="str">
        <f>INDEX(Table7[Transaction type],MATCH(Table6[[#This Row],[Account Number]],Table7[Account Number],0))</f>
        <v>Money Transfer</v>
      </c>
      <c r="P537" s="20" t="str">
        <f>INDEX(Table7[Transaction Medium],MATCH(Table6[[#This Row],[Account Number]],Table7[Account Number],0))</f>
        <v>Bank</v>
      </c>
      <c r="Q537" s="20"/>
    </row>
    <row r="538" spans="1:17" x14ac:dyDescent="0.25">
      <c r="A538" s="1" t="s">
        <v>3944</v>
      </c>
      <c r="B538" s="2">
        <v>759203632</v>
      </c>
      <c r="C538" s="2" t="s">
        <v>57</v>
      </c>
      <c r="D538" s="4">
        <v>34113.75</v>
      </c>
      <c r="E538" s="1" t="s">
        <v>1094</v>
      </c>
      <c r="F538" s="1" t="s">
        <v>852</v>
      </c>
      <c r="G538" s="1" t="s">
        <v>3820</v>
      </c>
      <c r="H538" s="1" t="s">
        <v>3945</v>
      </c>
      <c r="I538" s="1">
        <v>322509.28666320001</v>
      </c>
      <c r="J538" s="1" t="s">
        <v>3946</v>
      </c>
      <c r="L538" s="1" t="str">
        <f>VLOOKUP(Table6[[#This Row],[Customer_id]],Table2[],5,FALSE)</f>
        <v>Current</v>
      </c>
      <c r="M538" s="1" t="e">
        <f>INDEX(Loan!D543:D837,MATCH(Table6[[#This Row],[Account Number]],Loan!B538:B837,0))</f>
        <v>#N/A</v>
      </c>
      <c r="N538" s="19">
        <f>INDEX(Table7[Date_of_transaction],MATCH(Table6[[#This Row],[Account Number]],Table7[Account Number],0))</f>
        <v>44205</v>
      </c>
      <c r="O538" s="1" t="str">
        <f>INDEX(Table7[Transaction type],MATCH(Table6[[#This Row],[Account Number]],Table7[Account Number],0))</f>
        <v>Money Transfer</v>
      </c>
      <c r="P538" s="20" t="str">
        <f>INDEX(Table7[Transaction Medium],MATCH(Table6[[#This Row],[Account Number]],Table7[Account Number],0))</f>
        <v>Bank</v>
      </c>
      <c r="Q538" s="20"/>
    </row>
    <row r="539" spans="1:17" x14ac:dyDescent="0.25">
      <c r="A539" s="1" t="s">
        <v>8277</v>
      </c>
      <c r="B539" s="2">
        <v>638628927</v>
      </c>
      <c r="C539" s="2" t="s">
        <v>167</v>
      </c>
      <c r="D539" s="4">
        <v>18773.25</v>
      </c>
      <c r="E539" s="1" t="s">
        <v>12</v>
      </c>
      <c r="F539" s="1" t="s">
        <v>147</v>
      </c>
      <c r="G539" s="1" t="s">
        <v>3331</v>
      </c>
      <c r="H539" s="1" t="s">
        <v>8278</v>
      </c>
      <c r="I539" s="1">
        <v>253767.54311999999</v>
      </c>
      <c r="J539" s="1" t="s">
        <v>8279</v>
      </c>
      <c r="L539" s="1" t="str">
        <f>VLOOKUP(Table6[[#This Row],[Customer_id]],Table2[],5,FALSE)</f>
        <v>Savings</v>
      </c>
      <c r="M539" s="1" t="e">
        <f>INDEX(Loan!D544:D838,MATCH(Table6[[#This Row],[Account Number]],Loan!B539:B838,0))</f>
        <v>#N/A</v>
      </c>
      <c r="N539" s="19">
        <f>INDEX(Table7[Date_of_transaction],MATCH(Table6[[#This Row],[Account Number]],Table7[Account Number],0))</f>
        <v>44563</v>
      </c>
      <c r="O539" s="1" t="str">
        <f>INDEX(Table7[Transaction type],MATCH(Table6[[#This Row],[Account Number]],Table7[Account Number],0))</f>
        <v>Cash Withdrawal</v>
      </c>
      <c r="P539" s="20" t="str">
        <f>INDEX(Table7[Transaction Medium],MATCH(Table6[[#This Row],[Account Number]],Table7[Account Number],0))</f>
        <v>POS</v>
      </c>
      <c r="Q539" s="20"/>
    </row>
    <row r="540" spans="1:17" x14ac:dyDescent="0.25">
      <c r="A540" s="1" t="s">
        <v>8307</v>
      </c>
      <c r="B540" s="2">
        <v>151284774</v>
      </c>
      <c r="C540" s="2" t="s">
        <v>212</v>
      </c>
      <c r="D540" s="4">
        <v>24252</v>
      </c>
      <c r="E540" s="1" t="s">
        <v>12</v>
      </c>
      <c r="F540" s="1" t="s">
        <v>2201</v>
      </c>
      <c r="G540" s="1" t="s">
        <v>3331</v>
      </c>
      <c r="H540" s="1" t="s">
        <v>8308</v>
      </c>
      <c r="I540" s="1">
        <v>207337.1015092</v>
      </c>
      <c r="J540" s="1" t="s">
        <v>8309</v>
      </c>
      <c r="L540" s="1" t="str">
        <f>VLOOKUP(Table6[[#This Row],[Customer_id]],Table2[],5,FALSE)</f>
        <v>Corporate</v>
      </c>
      <c r="M540" s="1" t="e">
        <f>INDEX(Loan!D545:D839,MATCH(Table6[[#This Row],[Account Number]],Loan!B540:B839,0))</f>
        <v>#N/A</v>
      </c>
      <c r="N540" s="19">
        <f>INDEX(Table7[Date_of_transaction],MATCH(Table6[[#This Row],[Account Number]],Table7[Account Number],0))</f>
        <v>44225</v>
      </c>
      <c r="O540" s="1" t="str">
        <f>INDEX(Table7[Transaction type],MATCH(Table6[[#This Row],[Account Number]],Table7[Account Number],0))</f>
        <v>Online Payment</v>
      </c>
      <c r="P540" s="20" t="str">
        <f>INDEX(Table7[Transaction Medium],MATCH(Table6[[#This Row],[Account Number]],Table7[Account Number],0))</f>
        <v>Mobile</v>
      </c>
      <c r="Q540" s="20"/>
    </row>
    <row r="541" spans="1:17" x14ac:dyDescent="0.25">
      <c r="A541" s="1" t="s">
        <v>5266</v>
      </c>
      <c r="B541" s="2">
        <v>234938324</v>
      </c>
      <c r="C541" s="2" t="s">
        <v>119</v>
      </c>
      <c r="D541" s="4">
        <v>24982.5</v>
      </c>
      <c r="E541" s="1" t="s">
        <v>1094</v>
      </c>
      <c r="F541" s="1" t="s">
        <v>269</v>
      </c>
      <c r="G541" s="1" t="s">
        <v>4062</v>
      </c>
      <c r="H541" s="1" t="s">
        <v>5267</v>
      </c>
      <c r="I541" s="1">
        <v>61857.869306879998</v>
      </c>
      <c r="J541" s="1" t="s">
        <v>5268</v>
      </c>
      <c r="L541" s="1" t="str">
        <f>VLOOKUP(Table6[[#This Row],[Customer_id]],Table2[],5,FALSE)</f>
        <v>Fixed Deposit</v>
      </c>
      <c r="M541" s="1" t="e">
        <f>INDEX(Loan!D546:D840,MATCH(Table6[[#This Row],[Account Number]],Loan!B541:B840,0))</f>
        <v>#N/A</v>
      </c>
      <c r="N541" s="19">
        <f>INDEX(Table7[Date_of_transaction],MATCH(Table6[[#This Row],[Account Number]],Table7[Account Number],0))</f>
        <v>44368</v>
      </c>
      <c r="O541" s="1" t="str">
        <f>INDEX(Table7[Transaction type],MATCH(Table6[[#This Row],[Account Number]],Table7[Account Number],0))</f>
        <v>Cash Withdrawal</v>
      </c>
      <c r="P541" s="20" t="str">
        <f>INDEX(Table7[Transaction Medium],MATCH(Table6[[#This Row],[Account Number]],Table7[Account Number],0))</f>
        <v>ATM</v>
      </c>
      <c r="Q541" s="20"/>
    </row>
    <row r="542" spans="1:17" x14ac:dyDescent="0.25">
      <c r="A542" s="1" t="s">
        <v>977</v>
      </c>
      <c r="B542" s="2">
        <v>319451547</v>
      </c>
      <c r="C542" s="2" t="s">
        <v>434</v>
      </c>
      <c r="D542" s="4">
        <v>28269.75</v>
      </c>
      <c r="E542" s="1" t="s">
        <v>12</v>
      </c>
      <c r="F542" s="1" t="s">
        <v>978</v>
      </c>
      <c r="G542" s="1" t="s">
        <v>14</v>
      </c>
      <c r="H542" s="1" t="s">
        <v>979</v>
      </c>
      <c r="I542" s="1">
        <v>117898.6296768</v>
      </c>
      <c r="J542" s="1" t="s">
        <v>980</v>
      </c>
      <c r="L542" s="1" t="str">
        <f>VLOOKUP(Table6[[#This Row],[Customer_id]],Table2[],5,FALSE)</f>
        <v>Current</v>
      </c>
      <c r="M542" s="1" t="e">
        <f>INDEX(Loan!D547:D841,MATCH(Table6[[#This Row],[Account Number]],Loan!B542:B841,0))</f>
        <v>#N/A</v>
      </c>
      <c r="N542" s="19">
        <f>INDEX(Table7[Date_of_transaction],MATCH(Table6[[#This Row],[Account Number]],Table7[Account Number],0))</f>
        <v>44247</v>
      </c>
      <c r="O542" s="1" t="str">
        <f>INDEX(Table7[Transaction type],MATCH(Table6[[#This Row],[Account Number]],Table7[Account Number],0))</f>
        <v>Cash Withdrawal</v>
      </c>
      <c r="P542" s="20" t="str">
        <f>INDEX(Table7[Transaction Medium],MATCH(Table6[[#This Row],[Account Number]],Table7[Account Number],0))</f>
        <v>POS</v>
      </c>
      <c r="Q542" s="20"/>
    </row>
    <row r="543" spans="1:17" x14ac:dyDescent="0.25">
      <c r="A543" s="1" t="s">
        <v>138</v>
      </c>
      <c r="B543" s="2">
        <v>833820639</v>
      </c>
      <c r="C543" s="2" t="s">
        <v>11</v>
      </c>
      <c r="D543" s="4">
        <v>36305.25</v>
      </c>
      <c r="E543" s="1" t="s">
        <v>12</v>
      </c>
      <c r="F543" s="1" t="s">
        <v>139</v>
      </c>
      <c r="G543" s="1" t="s">
        <v>14</v>
      </c>
      <c r="H543" s="1" t="s">
        <v>140</v>
      </c>
      <c r="I543" s="1">
        <v>30313.50149984</v>
      </c>
      <c r="J543" s="1" t="s">
        <v>141</v>
      </c>
      <c r="L543" s="1" t="str">
        <f>VLOOKUP(Table6[[#This Row],[Customer_id]],Table2[],5,FALSE)</f>
        <v>Joint</v>
      </c>
      <c r="M543" s="1" t="e">
        <f>INDEX(Loan!D548:D842,MATCH(Table6[[#This Row],[Account Number]],Loan!B543:B842,0))</f>
        <v>#N/A</v>
      </c>
      <c r="N543" s="19">
        <f>INDEX(Table7[Date_of_transaction],MATCH(Table6[[#This Row],[Account Number]],Table7[Account Number],0))</f>
        <v>44617</v>
      </c>
      <c r="O543" s="1" t="str">
        <f>INDEX(Table7[Transaction type],MATCH(Table6[[#This Row],[Account Number]],Table7[Account Number],0))</f>
        <v>Loan Payment</v>
      </c>
      <c r="P543" s="20" t="str">
        <f>INDEX(Table7[Transaction Medium],MATCH(Table6[[#This Row],[Account Number]],Table7[Account Number],0))</f>
        <v>ACH</v>
      </c>
      <c r="Q543" s="20"/>
    </row>
    <row r="544" spans="1:17" x14ac:dyDescent="0.25">
      <c r="A544" s="1" t="s">
        <v>6886</v>
      </c>
      <c r="B544" s="2">
        <v>92871480</v>
      </c>
      <c r="C544" s="2" t="s">
        <v>661</v>
      </c>
      <c r="D544" s="4">
        <v>16216.5</v>
      </c>
      <c r="E544" s="1" t="s">
        <v>12</v>
      </c>
      <c r="F544" s="1" t="s">
        <v>874</v>
      </c>
      <c r="G544" s="1" t="s">
        <v>4105</v>
      </c>
      <c r="H544" s="1" t="s">
        <v>6887</v>
      </c>
      <c r="I544" s="1">
        <v>398767.30687199999</v>
      </c>
      <c r="J544" s="1" t="s">
        <v>6888</v>
      </c>
      <c r="L544" s="1" t="str">
        <f>VLOOKUP(Table6[[#This Row],[Customer_id]],Table2[],5,FALSE)</f>
        <v>Current</v>
      </c>
      <c r="M544" s="1" t="e">
        <f>INDEX(Loan!D549:D843,MATCH(Table6[[#This Row],[Account Number]],Loan!B544:B843,0))</f>
        <v>#N/A</v>
      </c>
      <c r="N544" s="19">
        <f>INDEX(Table7[Date_of_transaction],MATCH(Table6[[#This Row],[Account Number]],Table7[Account Number],0))</f>
        <v>44649</v>
      </c>
      <c r="O544" s="1" t="str">
        <f>INDEX(Table7[Transaction type],MATCH(Table6[[#This Row],[Account Number]],Table7[Account Number],0))</f>
        <v>Money Deposit</v>
      </c>
      <c r="P544" s="20" t="str">
        <f>INDEX(Table7[Transaction Medium],MATCH(Table6[[#This Row],[Account Number]],Table7[Account Number],0))</f>
        <v>Bank</v>
      </c>
      <c r="Q544" s="20"/>
    </row>
    <row r="545" spans="1:17" x14ac:dyDescent="0.25">
      <c r="A545" s="1" t="s">
        <v>7169</v>
      </c>
      <c r="B545" s="2">
        <v>254941473</v>
      </c>
      <c r="C545" s="2" t="s">
        <v>556</v>
      </c>
      <c r="D545" s="4">
        <v>27174</v>
      </c>
      <c r="E545" s="1" t="s">
        <v>12</v>
      </c>
      <c r="F545" s="1" t="s">
        <v>213</v>
      </c>
      <c r="G545" s="1" t="s">
        <v>4074</v>
      </c>
      <c r="H545" s="1" t="s">
        <v>7170</v>
      </c>
      <c r="I545" s="1">
        <v>265066.13111040002</v>
      </c>
      <c r="J545" s="1" t="s">
        <v>7171</v>
      </c>
      <c r="L545" s="1" t="str">
        <f>VLOOKUP(Table6[[#This Row],[Customer_id]],Table2[],5,FALSE)</f>
        <v>Corporate</v>
      </c>
      <c r="M545" s="1" t="e">
        <f>INDEX(Loan!D550:D844,MATCH(Table6[[#This Row],[Account Number]],Loan!B545:B844,0))</f>
        <v>#N/A</v>
      </c>
      <c r="N545" s="19">
        <f>INDEX(Table7[Date_of_transaction],MATCH(Table6[[#This Row],[Account Number]],Table7[Account Number],0))</f>
        <v>44639</v>
      </c>
      <c r="O545" s="1" t="str">
        <f>INDEX(Table7[Transaction type],MATCH(Table6[[#This Row],[Account Number]],Table7[Account Number],0))</f>
        <v>Online Payment</v>
      </c>
      <c r="P545" s="20" t="str">
        <f>INDEX(Table7[Transaction Medium],MATCH(Table6[[#This Row],[Account Number]],Table7[Account Number],0))</f>
        <v>Internet Banking</v>
      </c>
      <c r="Q545" s="20"/>
    </row>
    <row r="546" spans="1:17" x14ac:dyDescent="0.25">
      <c r="A546" s="1" t="s">
        <v>4439</v>
      </c>
      <c r="B546" s="2">
        <v>600786147</v>
      </c>
      <c r="C546" s="2" t="s">
        <v>255</v>
      </c>
      <c r="D546" s="4">
        <v>25347.75</v>
      </c>
      <c r="E546" s="1" t="s">
        <v>1094</v>
      </c>
      <c r="F546" s="1" t="s">
        <v>418</v>
      </c>
      <c r="G546" s="1" t="s">
        <v>4058</v>
      </c>
      <c r="H546" s="1" t="s">
        <v>4440</v>
      </c>
      <c r="I546" s="1">
        <v>43300.375076700002</v>
      </c>
      <c r="J546" s="1" t="s">
        <v>4441</v>
      </c>
      <c r="L546" s="1" t="str">
        <f>VLOOKUP(Table6[[#This Row],[Customer_id]],Table2[],5,FALSE)</f>
        <v>Domiciliary</v>
      </c>
      <c r="M546" s="1" t="e">
        <f>INDEX(Loan!D551:D845,MATCH(Table6[[#This Row],[Account Number]],Loan!B546:B845,0))</f>
        <v>#N/A</v>
      </c>
      <c r="N546" s="19">
        <f>INDEX(Table7[Date_of_transaction],MATCH(Table6[[#This Row],[Account Number]],Table7[Account Number],0))</f>
        <v>44606</v>
      </c>
      <c r="O546" s="1" t="str">
        <f>INDEX(Table7[Transaction type],MATCH(Table6[[#This Row],[Account Number]],Table7[Account Number],0))</f>
        <v>Money Deposit</v>
      </c>
      <c r="P546" s="20" t="str">
        <f>INDEX(Table7[Transaction Medium],MATCH(Table6[[#This Row],[Account Number]],Table7[Account Number],0))</f>
        <v>Bank</v>
      </c>
      <c r="Q546" s="20"/>
    </row>
    <row r="547" spans="1:17" x14ac:dyDescent="0.25">
      <c r="A547" s="1" t="s">
        <v>3403</v>
      </c>
      <c r="B547" s="2">
        <v>390143585</v>
      </c>
      <c r="C547" s="2" t="s">
        <v>869</v>
      </c>
      <c r="D547" s="4">
        <v>17312.25</v>
      </c>
      <c r="E547" s="1" t="s">
        <v>1094</v>
      </c>
      <c r="F547" s="1" t="s">
        <v>344</v>
      </c>
      <c r="G547" s="1" t="s">
        <v>3331</v>
      </c>
      <c r="H547" s="1" t="s">
        <v>3404</v>
      </c>
      <c r="I547" s="1">
        <v>424345.83052356</v>
      </c>
      <c r="J547" s="1" t="s">
        <v>3405</v>
      </c>
      <c r="L547" s="1" t="str">
        <f>VLOOKUP(Table6[[#This Row],[Customer_id]],Table2[],5,FALSE)</f>
        <v>Current</v>
      </c>
      <c r="M547" s="1" t="e">
        <f>INDEX(Loan!D552:D846,MATCH(Table6[[#This Row],[Account Number]],Loan!B547:B846,0))</f>
        <v>#N/A</v>
      </c>
      <c r="N547" s="19">
        <f>INDEX(Table7[Date_of_transaction],MATCH(Table6[[#This Row],[Account Number]],Table7[Account Number],0))</f>
        <v>44425</v>
      </c>
      <c r="O547" s="1" t="str">
        <f>INDEX(Table7[Transaction type],MATCH(Table6[[#This Row],[Account Number]],Table7[Account Number],0))</f>
        <v>Cash Withdrawal</v>
      </c>
      <c r="P547" s="20" t="str">
        <f>INDEX(Table7[Transaction Medium],MATCH(Table6[[#This Row],[Account Number]],Table7[Account Number],0))</f>
        <v>POS</v>
      </c>
      <c r="Q547" s="20"/>
    </row>
    <row r="548" spans="1:17" x14ac:dyDescent="0.25">
      <c r="A548" s="1" t="s">
        <v>469</v>
      </c>
      <c r="B548" s="2">
        <v>36336429</v>
      </c>
      <c r="C548" s="2" t="s">
        <v>470</v>
      </c>
      <c r="D548" s="4">
        <v>14755.5</v>
      </c>
      <c r="E548" s="1" t="s">
        <v>12</v>
      </c>
      <c r="F548" s="1" t="s">
        <v>471</v>
      </c>
      <c r="G548" s="1" t="s">
        <v>14</v>
      </c>
      <c r="H548" s="1" t="s">
        <v>472</v>
      </c>
      <c r="I548" s="1">
        <v>103395.7085616</v>
      </c>
      <c r="J548" s="1" t="s">
        <v>473</v>
      </c>
      <c r="L548" s="1" t="str">
        <f>VLOOKUP(Table6[[#This Row],[Customer_id]],Table2[],5,FALSE)</f>
        <v>Joint</v>
      </c>
      <c r="M548" s="1" t="e">
        <f>INDEX(Loan!D553:D847,MATCH(Table6[[#This Row],[Account Number]],Loan!B548:B847,0))</f>
        <v>#N/A</v>
      </c>
      <c r="N548" s="19">
        <f>INDEX(Table7[Date_of_transaction],MATCH(Table6[[#This Row],[Account Number]],Table7[Account Number],0))</f>
        <v>44568</v>
      </c>
      <c r="O548" s="1" t="str">
        <f>INDEX(Table7[Transaction type],MATCH(Table6[[#This Row],[Account Number]],Table7[Account Number],0))</f>
        <v>Cash Withdrawal</v>
      </c>
      <c r="P548" s="20" t="str">
        <f>INDEX(Table7[Transaction Medium],MATCH(Table6[[#This Row],[Account Number]],Table7[Account Number],0))</f>
        <v>ATM</v>
      </c>
      <c r="Q548" s="20"/>
    </row>
    <row r="549" spans="1:17" x14ac:dyDescent="0.25">
      <c r="A549" s="1" t="s">
        <v>2998</v>
      </c>
      <c r="B549" s="2">
        <v>785675966</v>
      </c>
      <c r="C549" s="2" t="s">
        <v>661</v>
      </c>
      <c r="D549" s="4">
        <v>16216.5</v>
      </c>
      <c r="E549" s="1" t="s">
        <v>1094</v>
      </c>
      <c r="F549" s="1" t="s">
        <v>93</v>
      </c>
      <c r="G549" s="1" t="s">
        <v>2773</v>
      </c>
      <c r="H549" s="1" t="s">
        <v>2999</v>
      </c>
      <c r="I549" s="1">
        <v>195279.71614199999</v>
      </c>
      <c r="J549" s="1" t="s">
        <v>3000</v>
      </c>
      <c r="L549" s="1" t="str">
        <f>VLOOKUP(Table6[[#This Row],[Customer_id]],Table2[],5,FALSE)</f>
        <v>Domiciliary</v>
      </c>
      <c r="M549" s="1" t="e">
        <f>INDEX(Loan!D554:D848,MATCH(Table6[[#This Row],[Account Number]],Loan!B549:B848,0))</f>
        <v>#N/A</v>
      </c>
      <c r="N549" s="19">
        <f>INDEX(Table7[Date_of_transaction],MATCH(Table6[[#This Row],[Account Number]],Table7[Account Number],0))</f>
        <v>44611</v>
      </c>
      <c r="O549" s="1" t="str">
        <f>INDEX(Table7[Transaction type],MATCH(Table6[[#This Row],[Account Number]],Table7[Account Number],0))</f>
        <v>Cash Withdrawal</v>
      </c>
      <c r="P549" s="20" t="str">
        <f>INDEX(Table7[Transaction Medium],MATCH(Table6[[#This Row],[Account Number]],Table7[Account Number],0))</f>
        <v>POS</v>
      </c>
      <c r="Q549" s="20"/>
    </row>
    <row r="550" spans="1:17" x14ac:dyDescent="0.25">
      <c r="A550" s="1" t="s">
        <v>5632</v>
      </c>
      <c r="B550" s="2">
        <v>46670843</v>
      </c>
      <c r="C550" s="2" t="s">
        <v>573</v>
      </c>
      <c r="D550" s="4">
        <v>26808.75</v>
      </c>
      <c r="E550" s="1" t="s">
        <v>1094</v>
      </c>
      <c r="F550" s="1" t="s">
        <v>989</v>
      </c>
      <c r="G550" s="1" t="s">
        <v>4099</v>
      </c>
      <c r="H550" s="1" t="s">
        <v>5633</v>
      </c>
      <c r="I550" s="1">
        <v>333372.47327999998</v>
      </c>
      <c r="J550" s="1" t="s">
        <v>5634</v>
      </c>
      <c r="L550" s="1" t="str">
        <f>VLOOKUP(Table6[[#This Row],[Customer_id]],Table2[],5,FALSE)</f>
        <v>Joint</v>
      </c>
      <c r="M550" s="1" t="e">
        <f>INDEX(Loan!D555:D849,MATCH(Table6[[#This Row],[Account Number]],Loan!B550:B849,0))</f>
        <v>#N/A</v>
      </c>
      <c r="N550" s="19">
        <f>INDEX(Table7[Date_of_transaction],MATCH(Table6[[#This Row],[Account Number]],Table7[Account Number],0))</f>
        <v>44620</v>
      </c>
      <c r="O550" s="1" t="str">
        <f>INDEX(Table7[Transaction type],MATCH(Table6[[#This Row],[Account Number]],Table7[Account Number],0))</f>
        <v>Online Payment</v>
      </c>
      <c r="P550" s="20" t="str">
        <f>INDEX(Table7[Transaction Medium],MATCH(Table6[[#This Row],[Account Number]],Table7[Account Number],0))</f>
        <v>Mobile</v>
      </c>
      <c r="Q550" s="20"/>
    </row>
    <row r="551" spans="1:17" x14ac:dyDescent="0.25">
      <c r="A551" s="1" t="s">
        <v>2363</v>
      </c>
      <c r="B551" s="2">
        <v>566170679</v>
      </c>
      <c r="C551" s="2" t="s">
        <v>250</v>
      </c>
      <c r="D551" s="4">
        <v>18042.75</v>
      </c>
      <c r="E551" s="1" t="s">
        <v>1094</v>
      </c>
      <c r="F551" s="1" t="s">
        <v>2364</v>
      </c>
      <c r="G551" s="1" t="s">
        <v>1964</v>
      </c>
      <c r="H551" s="1" t="s">
        <v>2365</v>
      </c>
      <c r="I551" s="1">
        <v>14653.472184</v>
      </c>
      <c r="J551" s="1" t="s">
        <v>2366</v>
      </c>
      <c r="L551" s="1" t="str">
        <f>VLOOKUP(Table6[[#This Row],[Customer_id]],Table2[],5,FALSE)</f>
        <v>Fixed Deposit</v>
      </c>
      <c r="M551" s="1" t="e">
        <f>INDEX(Loan!D556:D850,MATCH(Table6[[#This Row],[Account Number]],Loan!B551:B850,0))</f>
        <v>#N/A</v>
      </c>
      <c r="N551" s="19">
        <f>INDEX(Table7[Date_of_transaction],MATCH(Table6[[#This Row],[Account Number]],Table7[Account Number],0))</f>
        <v>44348</v>
      </c>
      <c r="O551" s="1" t="str">
        <f>INDEX(Table7[Transaction type],MATCH(Table6[[#This Row],[Account Number]],Table7[Account Number],0))</f>
        <v>Money Transfer</v>
      </c>
      <c r="P551" s="20" t="str">
        <f>INDEX(Table7[Transaction Medium],MATCH(Table6[[#This Row],[Account Number]],Table7[Account Number],0))</f>
        <v>Mobile</v>
      </c>
      <c r="Q551" s="20"/>
    </row>
    <row r="552" spans="1:17" x14ac:dyDescent="0.25">
      <c r="A552" s="1" t="s">
        <v>3133</v>
      </c>
      <c r="B552" s="2">
        <v>380741591</v>
      </c>
      <c r="C552" s="2" t="s">
        <v>203</v>
      </c>
      <c r="D552" s="4">
        <v>27539.25</v>
      </c>
      <c r="E552" s="1" t="s">
        <v>1094</v>
      </c>
      <c r="F552" s="1" t="s">
        <v>395</v>
      </c>
      <c r="G552" s="1" t="s">
        <v>3058</v>
      </c>
      <c r="H552" s="1" t="s">
        <v>3134</v>
      </c>
      <c r="I552" s="1">
        <v>572699.43244799995</v>
      </c>
      <c r="J552" s="1" t="s">
        <v>3135</v>
      </c>
      <c r="L552" s="1" t="str">
        <f>VLOOKUP(Table6[[#This Row],[Customer_id]],Table2[],5,FALSE)</f>
        <v>Corporate</v>
      </c>
      <c r="M552" s="1" t="e">
        <f>INDEX(Loan!D557:D851,MATCH(Table6[[#This Row],[Account Number]],Loan!B552:B851,0))</f>
        <v>#N/A</v>
      </c>
      <c r="N552" s="19">
        <f>INDEX(Table7[Date_of_transaction],MATCH(Table6[[#This Row],[Account Number]],Table7[Account Number],0))</f>
        <v>44274</v>
      </c>
      <c r="O552" s="1" t="str">
        <f>INDEX(Table7[Transaction type],MATCH(Table6[[#This Row],[Account Number]],Table7[Account Number],0))</f>
        <v>Online Payment</v>
      </c>
      <c r="P552" s="20" t="str">
        <f>INDEX(Table7[Transaction Medium],MATCH(Table6[[#This Row],[Account Number]],Table7[Account Number],0))</f>
        <v>Card</v>
      </c>
      <c r="Q552" s="20"/>
    </row>
    <row r="553" spans="1:17" x14ac:dyDescent="0.25">
      <c r="A553" s="1" t="s">
        <v>2842</v>
      </c>
      <c r="B553" s="2">
        <v>675487854</v>
      </c>
      <c r="C553" s="2" t="s">
        <v>162</v>
      </c>
      <c r="D553" s="4">
        <v>15851.25</v>
      </c>
      <c r="E553" s="1" t="s">
        <v>1094</v>
      </c>
      <c r="F553" s="1" t="s">
        <v>985</v>
      </c>
      <c r="G553" s="1" t="s">
        <v>2773</v>
      </c>
      <c r="H553" s="1" t="s">
        <v>2843</v>
      </c>
      <c r="I553" s="1">
        <v>376317.64854684001</v>
      </c>
      <c r="J553" s="1" t="s">
        <v>2844</v>
      </c>
      <c r="L553" s="1" t="str">
        <f>VLOOKUP(Table6[[#This Row],[Customer_id]],Table2[],5,FALSE)</f>
        <v>Current</v>
      </c>
      <c r="M553" s="1" t="e">
        <f>INDEX(Loan!D558:D852,MATCH(Table6[[#This Row],[Account Number]],Loan!B553:B852,0))</f>
        <v>#N/A</v>
      </c>
      <c r="N553" s="19">
        <f>INDEX(Table7[Date_of_transaction],MATCH(Table6[[#This Row],[Account Number]],Table7[Account Number],0))</f>
        <v>44199</v>
      </c>
      <c r="O553" s="1" t="str">
        <f>INDEX(Table7[Transaction type],MATCH(Table6[[#This Row],[Account Number]],Table7[Account Number],0))</f>
        <v>Loan Payment</v>
      </c>
      <c r="P553" s="20" t="str">
        <f>INDEX(Table7[Transaction Medium],MATCH(Table6[[#This Row],[Account Number]],Table7[Account Number],0))</f>
        <v>AFT</v>
      </c>
      <c r="Q553" s="20"/>
    </row>
    <row r="554" spans="1:17" x14ac:dyDescent="0.25">
      <c r="A554" s="1" t="s">
        <v>8866</v>
      </c>
      <c r="B554" s="2">
        <v>543580109</v>
      </c>
      <c r="C554" s="2" t="s">
        <v>322</v>
      </c>
      <c r="D554" s="4">
        <v>26443.5</v>
      </c>
      <c r="E554" s="1" t="s">
        <v>12</v>
      </c>
      <c r="F554" s="1" t="s">
        <v>208</v>
      </c>
      <c r="G554" s="1" t="s">
        <v>3820</v>
      </c>
      <c r="H554" s="1" t="s">
        <v>8867</v>
      </c>
      <c r="I554" s="1">
        <v>95313.466737719995</v>
      </c>
      <c r="J554" s="1" t="s">
        <v>8868</v>
      </c>
      <c r="K554" s="7">
        <f>MAX(D1:D581)</f>
        <v>39047.25</v>
      </c>
      <c r="L554" s="1" t="str">
        <f>VLOOKUP(Table6[[#This Row],[Customer_id]],Table2[],5,FALSE)</f>
        <v>Domiciliary</v>
      </c>
      <c r="M554" s="1" t="e">
        <f>INDEX(Loan!D559:D853,MATCH(Table6[[#This Row],[Account Number]],Loan!B554:B853,0))</f>
        <v>#N/A</v>
      </c>
      <c r="N554" s="19">
        <f>INDEX(Table7[Date_of_transaction],MATCH(Table6[[#This Row],[Account Number]],Table7[Account Number],0))</f>
        <v>44358</v>
      </c>
      <c r="O554" s="1" t="str">
        <f>INDEX(Table7[Transaction type],MATCH(Table6[[#This Row],[Account Number]],Table7[Account Number],0))</f>
        <v>Money Deposit</v>
      </c>
      <c r="P554" s="20" t="str">
        <f>INDEX(Table7[Transaction Medium],MATCH(Table6[[#This Row],[Account Number]],Table7[Account Number],0))</f>
        <v>Bank</v>
      </c>
      <c r="Q554" s="20"/>
    </row>
    <row r="555" spans="1:17" x14ac:dyDescent="0.25">
      <c r="A555" s="1" t="s">
        <v>2393</v>
      </c>
      <c r="B555" s="2">
        <v>228197315</v>
      </c>
      <c r="C555" s="2" t="s">
        <v>403</v>
      </c>
      <c r="D555" s="4">
        <v>31922.25</v>
      </c>
      <c r="E555" s="1" t="s">
        <v>1094</v>
      </c>
      <c r="F555" s="1" t="s">
        <v>53</v>
      </c>
      <c r="G555" s="1" t="s">
        <v>1964</v>
      </c>
      <c r="H555" s="1" t="s">
        <v>2394</v>
      </c>
      <c r="I555" s="1">
        <v>155982.00230339999</v>
      </c>
      <c r="J555" s="1" t="s">
        <v>2395</v>
      </c>
      <c r="L555" s="1" t="str">
        <f>VLOOKUP(Table6[[#This Row],[Customer_id]],Table2[],5,FALSE)</f>
        <v>Domiciliary</v>
      </c>
      <c r="M555" s="1" t="e">
        <f>INDEX(Loan!D560:D854,MATCH(Table6[[#This Row],[Account Number]],Loan!B555:B854,0))</f>
        <v>#N/A</v>
      </c>
      <c r="N555" s="19">
        <f>INDEX(Table7[Date_of_transaction],MATCH(Table6[[#This Row],[Account Number]],Table7[Account Number],0))</f>
        <v>44278</v>
      </c>
      <c r="O555" s="1" t="str">
        <f>INDEX(Table7[Transaction type],MATCH(Table6[[#This Row],[Account Number]],Table7[Account Number],0))</f>
        <v>Money Deposit</v>
      </c>
      <c r="P555" s="20" t="str">
        <f>INDEX(Table7[Transaction Medium],MATCH(Table6[[#This Row],[Account Number]],Table7[Account Number],0))</f>
        <v>Bank</v>
      </c>
      <c r="Q555" s="20"/>
    </row>
    <row r="556" spans="1:17" x14ac:dyDescent="0.25">
      <c r="A556" s="1" t="s">
        <v>1698</v>
      </c>
      <c r="B556" s="2">
        <v>74610243</v>
      </c>
      <c r="C556" s="2" t="s">
        <v>143</v>
      </c>
      <c r="D556" s="4">
        <v>34479</v>
      </c>
      <c r="E556" s="1" t="s">
        <v>1094</v>
      </c>
      <c r="F556" s="1" t="s">
        <v>204</v>
      </c>
      <c r="G556" s="1" t="s">
        <v>14</v>
      </c>
      <c r="H556" s="1" t="s">
        <v>1699</v>
      </c>
      <c r="I556" s="1">
        <v>20878.883771199999</v>
      </c>
      <c r="J556" s="1" t="s">
        <v>1700</v>
      </c>
      <c r="L556" s="1" t="str">
        <f>VLOOKUP(Table6[[#This Row],[Customer_id]],Table2[],5,FALSE)</f>
        <v>Domiciliary</v>
      </c>
      <c r="M556" s="1" t="e">
        <f>INDEX(Loan!D561:D855,MATCH(Table6[[#This Row],[Account Number]],Loan!B556:B855,0))</f>
        <v>#N/A</v>
      </c>
      <c r="N556" s="19">
        <f>INDEX(Table7[Date_of_transaction],MATCH(Table6[[#This Row],[Account Number]],Table7[Account Number],0))</f>
        <v>44294</v>
      </c>
      <c r="O556" s="1" t="str">
        <f>INDEX(Table7[Transaction type],MATCH(Table6[[#This Row],[Account Number]],Table7[Account Number],0))</f>
        <v>Money Deposit</v>
      </c>
      <c r="P556" s="20" t="str">
        <f>INDEX(Table7[Transaction Medium],MATCH(Table6[[#This Row],[Account Number]],Table7[Account Number],0))</f>
        <v>Bank</v>
      </c>
      <c r="Q556" s="20"/>
    </row>
    <row r="557" spans="1:17" x14ac:dyDescent="0.25">
      <c r="A557" s="1" t="s">
        <v>3100</v>
      </c>
      <c r="B557" s="2">
        <v>202455505</v>
      </c>
      <c r="C557" s="2" t="s">
        <v>240</v>
      </c>
      <c r="D557" s="4">
        <v>22060.5</v>
      </c>
      <c r="E557" s="1" t="s">
        <v>1094</v>
      </c>
      <c r="F557" s="1" t="s">
        <v>947</v>
      </c>
      <c r="G557" s="1" t="s">
        <v>3058</v>
      </c>
      <c r="H557" s="1" t="s">
        <v>3101</v>
      </c>
      <c r="I557" s="1">
        <v>341354.27641152003</v>
      </c>
      <c r="J557" s="1" t="s">
        <v>3102</v>
      </c>
      <c r="L557" s="1" t="str">
        <f>VLOOKUP(Table6[[#This Row],[Customer_id]],Table2[],5,FALSE)</f>
        <v>Current</v>
      </c>
      <c r="M557" s="1" t="e">
        <f>INDEX(Loan!D562:D856,MATCH(Table6[[#This Row],[Account Number]],Loan!B557:B856,0))</f>
        <v>#N/A</v>
      </c>
      <c r="N557" s="19">
        <f>INDEX(Table7[Date_of_transaction],MATCH(Table6[[#This Row],[Account Number]],Table7[Account Number],0))</f>
        <v>44537</v>
      </c>
      <c r="O557" s="1" t="str">
        <f>INDEX(Table7[Transaction type],MATCH(Table6[[#This Row],[Account Number]],Table7[Account Number],0))</f>
        <v>Online Payment</v>
      </c>
      <c r="P557" s="20" t="str">
        <f>INDEX(Table7[Transaction Medium],MATCH(Table6[[#This Row],[Account Number]],Table7[Account Number],0))</f>
        <v>Card</v>
      </c>
      <c r="Q557" s="20"/>
    </row>
    <row r="558" spans="1:17" x14ac:dyDescent="0.25">
      <c r="A558" s="1" t="s">
        <v>7020</v>
      </c>
      <c r="B558" s="2">
        <v>834142460</v>
      </c>
      <c r="C558" s="2" t="s">
        <v>470</v>
      </c>
      <c r="D558" s="4">
        <v>14755.5</v>
      </c>
      <c r="E558" s="1" t="s">
        <v>12</v>
      </c>
      <c r="F558" s="1" t="s">
        <v>675</v>
      </c>
      <c r="G558" s="1" t="s">
        <v>4054</v>
      </c>
      <c r="H558" s="1" t="s">
        <v>7021</v>
      </c>
      <c r="I558" s="1">
        <v>93209.869202400005</v>
      </c>
      <c r="J558" s="1" t="s">
        <v>7022</v>
      </c>
      <c r="L558" s="1" t="str">
        <f>VLOOKUP(Table6[[#This Row],[Customer_id]],Table2[],5,FALSE)</f>
        <v>Domiciliary</v>
      </c>
      <c r="M558" s="1" t="e">
        <f>INDEX(Loan!D563:D857,MATCH(Table6[[#This Row],[Account Number]],Loan!B558:B857,0))</f>
        <v>#N/A</v>
      </c>
      <c r="N558" s="19">
        <f>INDEX(Table7[Date_of_transaction],MATCH(Table6[[#This Row],[Account Number]],Table7[Account Number],0))</f>
        <v>44567</v>
      </c>
      <c r="O558" s="1" t="str">
        <f>INDEX(Table7[Transaction type],MATCH(Table6[[#This Row],[Account Number]],Table7[Account Number],0))</f>
        <v>Cash Withdrawal</v>
      </c>
      <c r="P558" s="20" t="str">
        <f>INDEX(Table7[Transaction Medium],MATCH(Table6[[#This Row],[Account Number]],Table7[Account Number],0))</f>
        <v>ATM</v>
      </c>
      <c r="Q558" s="20"/>
    </row>
    <row r="559" spans="1:17" x14ac:dyDescent="0.25">
      <c r="A559" s="1" t="s">
        <v>702</v>
      </c>
      <c r="B559" s="2">
        <v>597156316</v>
      </c>
      <c r="C559" s="2" t="s">
        <v>556</v>
      </c>
      <c r="D559" s="4">
        <v>27174</v>
      </c>
      <c r="E559" s="1" t="s">
        <v>12</v>
      </c>
      <c r="F559" s="1" t="s">
        <v>422</v>
      </c>
      <c r="G559" s="1" t="s">
        <v>14</v>
      </c>
      <c r="H559" s="1" t="s">
        <v>703</v>
      </c>
      <c r="I559" s="1">
        <v>178562.80653120001</v>
      </c>
      <c r="J559" s="1" t="s">
        <v>704</v>
      </c>
      <c r="L559" s="1" t="str">
        <f>VLOOKUP(Table6[[#This Row],[Customer_id]],Table2[],5,FALSE)</f>
        <v>Domiciliary</v>
      </c>
      <c r="M559" s="1" t="e">
        <f>INDEX(Loan!D564:D858,MATCH(Table6[[#This Row],[Account Number]],Loan!B559:B858,0))</f>
        <v>#N/A</v>
      </c>
      <c r="N559" s="19">
        <f>INDEX(Table7[Date_of_transaction],MATCH(Table6[[#This Row],[Account Number]],Table7[Account Number],0))</f>
        <v>44600</v>
      </c>
      <c r="O559" s="1" t="str">
        <f>INDEX(Table7[Transaction type],MATCH(Table6[[#This Row],[Account Number]],Table7[Account Number],0))</f>
        <v>Online Payment</v>
      </c>
      <c r="P559" s="20" t="str">
        <f>INDEX(Table7[Transaction Medium],MATCH(Table6[[#This Row],[Account Number]],Table7[Account Number],0))</f>
        <v>Mobile</v>
      </c>
      <c r="Q559" s="20"/>
    </row>
    <row r="560" spans="1:17" x14ac:dyDescent="0.25">
      <c r="A560" s="1" t="s">
        <v>6799</v>
      </c>
      <c r="B560" s="2">
        <v>916577954</v>
      </c>
      <c r="C560" s="2" t="s">
        <v>143</v>
      </c>
      <c r="D560" s="4">
        <v>34479</v>
      </c>
      <c r="E560" s="1" t="s">
        <v>12</v>
      </c>
      <c r="F560" s="1" t="s">
        <v>395</v>
      </c>
      <c r="G560" s="1" t="s">
        <v>4066</v>
      </c>
      <c r="H560" s="1" t="s">
        <v>6800</v>
      </c>
      <c r="I560" s="1">
        <v>41854.883747040003</v>
      </c>
      <c r="J560" s="1" t="s">
        <v>6801</v>
      </c>
      <c r="L560" s="1" t="str">
        <f>VLOOKUP(Table6[[#This Row],[Customer_id]],Table2[],5,FALSE)</f>
        <v>Domiciliary</v>
      </c>
      <c r="M560" s="1" t="e">
        <f>INDEX(Loan!D565:D859,MATCH(Table6[[#This Row],[Account Number]],Loan!B560:B859,0))</f>
        <v>#N/A</v>
      </c>
      <c r="N560" s="19">
        <f>INDEX(Table7[Date_of_transaction],MATCH(Table6[[#This Row],[Account Number]],Table7[Account Number],0))</f>
        <v>44390</v>
      </c>
      <c r="O560" s="1" t="str">
        <f>INDEX(Table7[Transaction type],MATCH(Table6[[#This Row],[Account Number]],Table7[Account Number],0))</f>
        <v>Online Payment</v>
      </c>
      <c r="P560" s="20" t="str">
        <f>INDEX(Table7[Transaction Medium],MATCH(Table6[[#This Row],[Account Number]],Table7[Account Number],0))</f>
        <v>Mobile</v>
      </c>
      <c r="Q560" s="20"/>
    </row>
    <row r="561" spans="1:17" x14ac:dyDescent="0.25">
      <c r="A561" s="1" t="s">
        <v>5626</v>
      </c>
      <c r="B561" s="2">
        <v>772724674</v>
      </c>
      <c r="C561" s="2" t="s">
        <v>221</v>
      </c>
      <c r="D561" s="4">
        <v>33748.5</v>
      </c>
      <c r="E561" s="1" t="s">
        <v>1094</v>
      </c>
      <c r="F561" s="1" t="s">
        <v>68</v>
      </c>
      <c r="G561" s="1" t="s">
        <v>4099</v>
      </c>
      <c r="H561" s="1" t="s">
        <v>5627</v>
      </c>
      <c r="I561" s="1">
        <v>112189.7515464</v>
      </c>
      <c r="J561" s="1" t="s">
        <v>5628</v>
      </c>
      <c r="L561" s="1" t="str">
        <f>VLOOKUP(Table6[[#This Row],[Customer_id]],Table2[],5,FALSE)</f>
        <v>Joint</v>
      </c>
      <c r="M561" s="1" t="e">
        <f>INDEX(Loan!D566:D860,MATCH(Table6[[#This Row],[Account Number]],Loan!B561:B860,0))</f>
        <v>#N/A</v>
      </c>
      <c r="N561" s="19">
        <f>INDEX(Table7[Date_of_transaction],MATCH(Table6[[#This Row],[Account Number]],Table7[Account Number],0))</f>
        <v>44611</v>
      </c>
      <c r="O561" s="1" t="str">
        <f>INDEX(Table7[Transaction type],MATCH(Table6[[#This Row],[Account Number]],Table7[Account Number],0))</f>
        <v>Online Payment</v>
      </c>
      <c r="P561" s="20" t="str">
        <f>INDEX(Table7[Transaction Medium],MATCH(Table6[[#This Row],[Account Number]],Table7[Account Number],0))</f>
        <v>Mobile</v>
      </c>
      <c r="Q561" s="20"/>
    </row>
    <row r="562" spans="1:17" x14ac:dyDescent="0.25">
      <c r="A562" s="1" t="s">
        <v>8574</v>
      </c>
      <c r="B562" s="2">
        <v>277879148</v>
      </c>
      <c r="C562" s="2" t="s">
        <v>82</v>
      </c>
      <c r="D562" s="4">
        <v>16947</v>
      </c>
      <c r="E562" s="1" t="s">
        <v>12</v>
      </c>
      <c r="F562" s="1" t="s">
        <v>1517</v>
      </c>
      <c r="G562" s="1" t="s">
        <v>2773</v>
      </c>
      <c r="H562" s="1" t="s">
        <v>8575</v>
      </c>
      <c r="I562" s="1">
        <v>47565.419355999999</v>
      </c>
      <c r="J562" s="1" t="s">
        <v>8576</v>
      </c>
      <c r="L562" s="1" t="str">
        <f>VLOOKUP(Table6[[#This Row],[Customer_id]],Table2[],5,FALSE)</f>
        <v>Savings</v>
      </c>
      <c r="M562" s="1" t="e">
        <f>INDEX(Loan!D567:D861,MATCH(Table6[[#This Row],[Account Number]],Loan!B562:B861,0))</f>
        <v>#N/A</v>
      </c>
      <c r="N562" s="19">
        <f>INDEX(Table7[Date_of_transaction],MATCH(Table6[[#This Row],[Account Number]],Table7[Account Number],0))</f>
        <v>44259</v>
      </c>
      <c r="O562" s="1" t="str">
        <f>INDEX(Table7[Transaction type],MATCH(Table6[[#This Row],[Account Number]],Table7[Account Number],0))</f>
        <v>Money Deposit</v>
      </c>
      <c r="P562" s="20" t="str">
        <f>INDEX(Table7[Transaction Medium],MATCH(Table6[[#This Row],[Account Number]],Table7[Account Number],0))</f>
        <v>Bank</v>
      </c>
      <c r="Q562" s="20"/>
    </row>
    <row r="563" spans="1:17" x14ac:dyDescent="0.25">
      <c r="A563" s="1" t="s">
        <v>5989</v>
      </c>
      <c r="B563" s="2">
        <v>811956007</v>
      </c>
      <c r="C563" s="2" t="s">
        <v>889</v>
      </c>
      <c r="D563" s="4">
        <v>30096</v>
      </c>
      <c r="E563" s="1" t="s">
        <v>12</v>
      </c>
      <c r="F563" s="1" t="s">
        <v>721</v>
      </c>
      <c r="G563" s="1" t="s">
        <v>4062</v>
      </c>
      <c r="H563" s="1" t="s">
        <v>5990</v>
      </c>
      <c r="I563" s="1">
        <v>56949.2600742</v>
      </c>
      <c r="J563" s="1" t="s">
        <v>5991</v>
      </c>
      <c r="L563" s="1" t="str">
        <f>VLOOKUP(Table6[[#This Row],[Customer_id]],Table2[],5,FALSE)</f>
        <v>Current</v>
      </c>
      <c r="M563" s="1" t="e">
        <f>INDEX(Loan!D568:D862,MATCH(Table6[[#This Row],[Account Number]],Loan!B563:B862,0))</f>
        <v>#N/A</v>
      </c>
      <c r="N563" s="19">
        <f>INDEX(Table7[Date_of_transaction],MATCH(Table6[[#This Row],[Account Number]],Table7[Account Number],0))</f>
        <v>44585</v>
      </c>
      <c r="O563" s="1" t="str">
        <f>INDEX(Table7[Transaction type],MATCH(Table6[[#This Row],[Account Number]],Table7[Account Number],0))</f>
        <v>Cash Withdrawal</v>
      </c>
      <c r="P563" s="20" t="str">
        <f>INDEX(Table7[Transaction Medium],MATCH(Table6[[#This Row],[Account Number]],Table7[Account Number],0))</f>
        <v>ATM</v>
      </c>
      <c r="Q563" s="20"/>
    </row>
    <row r="564" spans="1:17" x14ac:dyDescent="0.25">
      <c r="A564" s="1" t="s">
        <v>7956</v>
      </c>
      <c r="B564" s="2">
        <v>898907904</v>
      </c>
      <c r="C564" s="2" t="s">
        <v>33</v>
      </c>
      <c r="D564" s="4">
        <v>13659.75</v>
      </c>
      <c r="E564" s="1" t="s">
        <v>12</v>
      </c>
      <c r="F564" s="1" t="s">
        <v>951</v>
      </c>
      <c r="G564" s="1" t="s">
        <v>3583</v>
      </c>
      <c r="H564" s="1" t="s">
        <v>7957</v>
      </c>
      <c r="I564" s="1">
        <v>64558.898201600001</v>
      </c>
      <c r="J564" s="1" t="s">
        <v>7958</v>
      </c>
      <c r="L564" s="1" t="str">
        <f>VLOOKUP(Table6[[#This Row],[Customer_id]],Table2[],5,FALSE)</f>
        <v>Joint</v>
      </c>
      <c r="M564" s="1" t="e">
        <f>INDEX(Loan!D569:D863,MATCH(Table6[[#This Row],[Account Number]],Loan!B564:B863,0))</f>
        <v>#N/A</v>
      </c>
      <c r="N564" s="19">
        <f>INDEX(Table7[Date_of_transaction],MATCH(Table6[[#This Row],[Account Number]],Table7[Account Number],0))</f>
        <v>44301</v>
      </c>
      <c r="O564" s="1" t="str">
        <f>INDEX(Table7[Transaction type],MATCH(Table6[[#This Row],[Account Number]],Table7[Account Number],0))</f>
        <v>Loan Payment</v>
      </c>
      <c r="P564" s="20" t="str">
        <f>INDEX(Table7[Transaction Medium],MATCH(Table6[[#This Row],[Account Number]],Table7[Account Number],0))</f>
        <v>ACH</v>
      </c>
      <c r="Q564" s="20"/>
    </row>
    <row r="565" spans="1:17" x14ac:dyDescent="0.25">
      <c r="A565" s="1" t="s">
        <v>992</v>
      </c>
      <c r="B565" s="2">
        <v>13936702</v>
      </c>
      <c r="C565" s="2" t="s">
        <v>357</v>
      </c>
      <c r="D565" s="4">
        <v>35209.5</v>
      </c>
      <c r="E565" s="1" t="s">
        <v>12</v>
      </c>
      <c r="F565" s="1" t="s">
        <v>993</v>
      </c>
      <c r="G565" s="1" t="s">
        <v>14</v>
      </c>
      <c r="H565" s="1" t="s">
        <v>994</v>
      </c>
      <c r="I565" s="1">
        <v>378680.73542207998</v>
      </c>
      <c r="J565" s="1" t="s">
        <v>995</v>
      </c>
      <c r="L565" s="1" t="str">
        <f>VLOOKUP(Table6[[#This Row],[Customer_id]],Table2[],5,FALSE)</f>
        <v>Corporate</v>
      </c>
      <c r="M565" s="1" t="e">
        <f>INDEX(Loan!D570:D864,MATCH(Table6[[#This Row],[Account Number]],Loan!B565:B864,0))</f>
        <v>#N/A</v>
      </c>
      <c r="N565" s="19">
        <f>INDEX(Table7[Date_of_transaction],MATCH(Table6[[#This Row],[Account Number]],Table7[Account Number],0))</f>
        <v>44614</v>
      </c>
      <c r="O565" s="1" t="str">
        <f>INDEX(Table7[Transaction type],MATCH(Table6[[#This Row],[Account Number]],Table7[Account Number],0))</f>
        <v>Online Payment</v>
      </c>
      <c r="P565" s="20" t="str">
        <f>INDEX(Table7[Transaction Medium],MATCH(Table6[[#This Row],[Account Number]],Table7[Account Number],0))</f>
        <v>Mobile</v>
      </c>
      <c r="Q565" s="20"/>
    </row>
    <row r="566" spans="1:17" x14ac:dyDescent="0.25">
      <c r="A566" s="1" t="s">
        <v>8490</v>
      </c>
      <c r="B566" s="2">
        <v>301759028</v>
      </c>
      <c r="C566" s="2" t="s">
        <v>82</v>
      </c>
      <c r="D566" s="4">
        <v>16947</v>
      </c>
      <c r="E566" s="1" t="s">
        <v>12</v>
      </c>
      <c r="F566" s="1" t="s">
        <v>514</v>
      </c>
      <c r="G566" s="1" t="s">
        <v>2773</v>
      </c>
      <c r="H566" s="1" t="s">
        <v>8491</v>
      </c>
      <c r="I566" s="1">
        <v>641447.57486159995</v>
      </c>
      <c r="J566" s="1" t="s">
        <v>8492</v>
      </c>
      <c r="L566" s="1" t="str">
        <f>VLOOKUP(Table6[[#This Row],[Customer_id]],Table2[],5,FALSE)</f>
        <v>Corporate</v>
      </c>
      <c r="M566" s="1" t="e">
        <f>INDEX(Loan!D571:D865,MATCH(Table6[[#This Row],[Account Number]],Loan!B566:B865,0))</f>
        <v>#N/A</v>
      </c>
      <c r="N566" s="19">
        <f>INDEX(Table7[Date_of_transaction],MATCH(Table6[[#This Row],[Account Number]],Table7[Account Number],0))</f>
        <v>44281</v>
      </c>
      <c r="O566" s="1" t="str">
        <f>INDEX(Table7[Transaction type],MATCH(Table6[[#This Row],[Account Number]],Table7[Account Number],0))</f>
        <v>Money Transfer</v>
      </c>
      <c r="P566" s="20" t="str">
        <f>INDEX(Table7[Transaction Medium],MATCH(Table6[[#This Row],[Account Number]],Table7[Account Number],0))</f>
        <v>Mobile</v>
      </c>
      <c r="Q566" s="20"/>
    </row>
    <row r="567" spans="1:17" x14ac:dyDescent="0.25">
      <c r="A567" s="1" t="s">
        <v>5474</v>
      </c>
      <c r="B567" s="2">
        <v>447779039</v>
      </c>
      <c r="C567" s="2" t="s">
        <v>513</v>
      </c>
      <c r="D567" s="4">
        <v>32287.5</v>
      </c>
      <c r="E567" s="1" t="s">
        <v>1094</v>
      </c>
      <c r="F567" s="1" t="s">
        <v>1799</v>
      </c>
      <c r="G567" s="1" t="s">
        <v>4105</v>
      </c>
      <c r="H567" s="1" t="s">
        <v>5475</v>
      </c>
      <c r="I567" s="1">
        <v>327416.53943619999</v>
      </c>
      <c r="J567" s="1" t="s">
        <v>5476</v>
      </c>
      <c r="L567" s="1" t="str">
        <f>VLOOKUP(Table6[[#This Row],[Customer_id]],Table2[],5,FALSE)</f>
        <v>Domiciliary</v>
      </c>
      <c r="M567" s="1" t="e">
        <f>INDEX(Loan!D572:D866,MATCH(Table6[[#This Row],[Account Number]],Loan!B567:B866,0))</f>
        <v>#N/A</v>
      </c>
      <c r="N567" s="19">
        <f>INDEX(Table7[Date_of_transaction],MATCH(Table6[[#This Row],[Account Number]],Table7[Account Number],0))</f>
        <v>44592</v>
      </c>
      <c r="O567" s="1" t="str">
        <f>INDEX(Table7[Transaction type],MATCH(Table6[[#This Row],[Account Number]],Table7[Account Number],0))</f>
        <v>Cash Withdrawal</v>
      </c>
      <c r="P567" s="20" t="str">
        <f>INDEX(Table7[Transaction Medium],MATCH(Table6[[#This Row],[Account Number]],Table7[Account Number],0))</f>
        <v>POS</v>
      </c>
      <c r="Q567" s="20"/>
    </row>
    <row r="568" spans="1:17" x14ac:dyDescent="0.25">
      <c r="A568" s="1" t="s">
        <v>5587</v>
      </c>
      <c r="B568" s="2">
        <v>666135493</v>
      </c>
      <c r="C568" s="2" t="s">
        <v>309</v>
      </c>
      <c r="D568" s="4">
        <v>27904.5</v>
      </c>
      <c r="E568" s="1" t="s">
        <v>1094</v>
      </c>
      <c r="F568" s="1" t="s">
        <v>587</v>
      </c>
      <c r="G568" s="1" t="s">
        <v>4054</v>
      </c>
      <c r="H568" s="1" t="s">
        <v>5588</v>
      </c>
      <c r="I568" s="1">
        <v>430644.70009391999</v>
      </c>
      <c r="J568" s="1" t="s">
        <v>5589</v>
      </c>
      <c r="L568" s="1" t="str">
        <f>VLOOKUP(Table6[[#This Row],[Customer_id]],Table2[],5,FALSE)</f>
        <v>Corporate</v>
      </c>
      <c r="M568" s="1" t="e">
        <f>INDEX(Loan!D573:D867,MATCH(Table6[[#This Row],[Account Number]],Loan!B568:B867,0))</f>
        <v>#N/A</v>
      </c>
      <c r="N568" s="19">
        <f>INDEX(Table7[Date_of_transaction],MATCH(Table6[[#This Row],[Account Number]],Table7[Account Number],0))</f>
        <v>44451</v>
      </c>
      <c r="O568" s="1" t="str">
        <f>INDEX(Table7[Transaction type],MATCH(Table6[[#This Row],[Account Number]],Table7[Account Number],0))</f>
        <v>Money Deposit</v>
      </c>
      <c r="P568" s="20" t="str">
        <f>INDEX(Table7[Transaction Medium],MATCH(Table6[[#This Row],[Account Number]],Table7[Account Number],0))</f>
        <v>ATM</v>
      </c>
      <c r="Q568" s="20"/>
    </row>
    <row r="569" spans="1:17" x14ac:dyDescent="0.25">
      <c r="A569" s="1" t="s">
        <v>5495</v>
      </c>
      <c r="B569" s="2">
        <v>213378098</v>
      </c>
      <c r="C569" s="2" t="s">
        <v>380</v>
      </c>
      <c r="D569" s="4">
        <v>14390.25</v>
      </c>
      <c r="E569" s="1" t="s">
        <v>1094</v>
      </c>
      <c r="F569" s="1" t="s">
        <v>1840</v>
      </c>
      <c r="G569" s="1" t="s">
        <v>4074</v>
      </c>
      <c r="H569" s="1" t="s">
        <v>5496</v>
      </c>
      <c r="I569" s="1">
        <v>122920.17680775</v>
      </c>
      <c r="J569" s="1" t="s">
        <v>5497</v>
      </c>
      <c r="L569" s="1" t="str">
        <f>VLOOKUP(Table6[[#This Row],[Customer_id]],Table2[],5,FALSE)</f>
        <v>Corporate</v>
      </c>
      <c r="M569" s="1" t="e">
        <f>INDEX(Loan!D574:D868,MATCH(Table6[[#This Row],[Account Number]],Loan!B569:B868,0))</f>
        <v>#N/A</v>
      </c>
      <c r="N569" s="19">
        <f>INDEX(Table7[Date_of_transaction],MATCH(Table6[[#This Row],[Account Number]],Table7[Account Number],0))</f>
        <v>44503</v>
      </c>
      <c r="O569" s="1" t="str">
        <f>INDEX(Table7[Transaction type],MATCH(Table6[[#This Row],[Account Number]],Table7[Account Number],0))</f>
        <v>Online Payment</v>
      </c>
      <c r="P569" s="20" t="str">
        <f>INDEX(Table7[Transaction Medium],MATCH(Table6[[#This Row],[Account Number]],Table7[Account Number],0))</f>
        <v>Mobile</v>
      </c>
      <c r="Q569" s="20"/>
    </row>
    <row r="570" spans="1:17" x14ac:dyDescent="0.25">
      <c r="A570" s="1" t="s">
        <v>2031</v>
      </c>
      <c r="B570" s="2">
        <v>914302353</v>
      </c>
      <c r="C570" s="2" t="s">
        <v>124</v>
      </c>
      <c r="D570" s="4">
        <v>14025</v>
      </c>
      <c r="E570" s="1" t="s">
        <v>1094</v>
      </c>
      <c r="F570" s="1" t="s">
        <v>1517</v>
      </c>
      <c r="G570" s="1" t="s">
        <v>1964</v>
      </c>
      <c r="H570" s="1" t="s">
        <v>2032</v>
      </c>
      <c r="I570" s="1">
        <v>221006.79153504001</v>
      </c>
      <c r="J570" s="1" t="s">
        <v>2033</v>
      </c>
      <c r="L570" s="1" t="str">
        <f>VLOOKUP(Table6[[#This Row],[Customer_id]],Table2[],5,FALSE)</f>
        <v>Savings</v>
      </c>
      <c r="M570" s="1" t="e">
        <f>INDEX(Loan!D575:D869,MATCH(Table6[[#This Row],[Account Number]],Loan!B570:B869,0))</f>
        <v>#N/A</v>
      </c>
      <c r="N570" s="19">
        <f>INDEX(Table7[Date_of_transaction],MATCH(Table6[[#This Row],[Account Number]],Table7[Account Number],0))</f>
        <v>44639</v>
      </c>
      <c r="O570" s="1" t="str">
        <f>INDEX(Table7[Transaction type],MATCH(Table6[[#This Row],[Account Number]],Table7[Account Number],0))</f>
        <v>Money Deposit</v>
      </c>
      <c r="P570" s="20" t="str">
        <f>INDEX(Table7[Transaction Medium],MATCH(Table6[[#This Row],[Account Number]],Table7[Account Number],0))</f>
        <v>ATM</v>
      </c>
      <c r="Q570" s="20"/>
    </row>
    <row r="571" spans="1:17" x14ac:dyDescent="0.25">
      <c r="A571" s="1" t="s">
        <v>1629</v>
      </c>
      <c r="B571" s="2">
        <v>61241884</v>
      </c>
      <c r="C571" s="2" t="s">
        <v>698</v>
      </c>
      <c r="D571" s="4">
        <v>18408</v>
      </c>
      <c r="E571" s="1" t="s">
        <v>1094</v>
      </c>
      <c r="F571" s="1" t="s">
        <v>1610</v>
      </c>
      <c r="G571" s="1" t="s">
        <v>14</v>
      </c>
      <c r="H571" s="1" t="s">
        <v>1630</v>
      </c>
      <c r="I571" s="1">
        <v>182613.96736000001</v>
      </c>
      <c r="J571" s="1" t="s">
        <v>1631</v>
      </c>
      <c r="L571" s="1" t="str">
        <f>VLOOKUP(Table6[[#This Row],[Customer_id]],Table2[],5,FALSE)</f>
        <v>Domiciliary</v>
      </c>
      <c r="M571" s="1" t="e">
        <f>INDEX(Loan!D576:D870,MATCH(Table6[[#This Row],[Account Number]],Loan!B571:B870,0))</f>
        <v>#N/A</v>
      </c>
      <c r="N571" s="19">
        <f>INDEX(Table7[Date_of_transaction],MATCH(Table6[[#This Row],[Account Number]],Table7[Account Number],0))</f>
        <v>44230</v>
      </c>
      <c r="O571" s="1" t="str">
        <f>INDEX(Table7[Transaction type],MATCH(Table6[[#This Row],[Account Number]],Table7[Account Number],0))</f>
        <v>Cash Withdrawal</v>
      </c>
      <c r="P571" s="20" t="str">
        <f>INDEX(Table7[Transaction Medium],MATCH(Table6[[#This Row],[Account Number]],Table7[Account Number],0))</f>
        <v>ATM</v>
      </c>
      <c r="Q571" s="20"/>
    </row>
    <row r="572" spans="1:17" x14ac:dyDescent="0.25">
      <c r="A572" s="1" t="s">
        <v>5340</v>
      </c>
      <c r="B572" s="2">
        <v>748176185</v>
      </c>
      <c r="C572" s="2" t="s">
        <v>869</v>
      </c>
      <c r="D572" s="4">
        <v>17312.25</v>
      </c>
      <c r="E572" s="1" t="s">
        <v>1094</v>
      </c>
      <c r="F572" s="1" t="s">
        <v>53</v>
      </c>
      <c r="G572" s="1" t="s">
        <v>4066</v>
      </c>
      <c r="H572" s="1" t="s">
        <v>5341</v>
      </c>
      <c r="I572" s="1">
        <v>486780.641664</v>
      </c>
      <c r="J572" s="1" t="s">
        <v>5342</v>
      </c>
      <c r="L572" s="1" t="str">
        <f>VLOOKUP(Table6[[#This Row],[Customer_id]],Table2[],5,FALSE)</f>
        <v>Current</v>
      </c>
      <c r="M572" s="1" t="e">
        <f>INDEX(Loan!D577:D871,MATCH(Table6[[#This Row],[Account Number]],Loan!B572:B871,0))</f>
        <v>#N/A</v>
      </c>
      <c r="N572" s="19">
        <f>INDEX(Table7[Date_of_transaction],MATCH(Table6[[#This Row],[Account Number]],Table7[Account Number],0))</f>
        <v>44357</v>
      </c>
      <c r="O572" s="1" t="str">
        <f>INDEX(Table7[Transaction type],MATCH(Table6[[#This Row],[Account Number]],Table7[Account Number],0))</f>
        <v>Online Payment</v>
      </c>
      <c r="P572" s="20" t="str">
        <f>INDEX(Table7[Transaction Medium],MATCH(Table6[[#This Row],[Account Number]],Table7[Account Number],0))</f>
        <v>Mobile</v>
      </c>
      <c r="Q572" s="20"/>
    </row>
    <row r="573" spans="1:17" x14ac:dyDescent="0.25">
      <c r="A573" s="1" t="s">
        <v>974</v>
      </c>
      <c r="B573" s="2">
        <v>775922234</v>
      </c>
      <c r="C573" s="2" t="s">
        <v>245</v>
      </c>
      <c r="D573" s="4">
        <v>19503.75</v>
      </c>
      <c r="E573" s="1" t="s">
        <v>12</v>
      </c>
      <c r="F573" s="1" t="s">
        <v>63</v>
      </c>
      <c r="G573" s="1" t="s">
        <v>14</v>
      </c>
      <c r="H573" s="1" t="s">
        <v>975</v>
      </c>
      <c r="I573" s="1">
        <v>243373.43201600001</v>
      </c>
      <c r="J573" s="1" t="s">
        <v>976</v>
      </c>
      <c r="L573" s="1" t="str">
        <f>VLOOKUP(Table6[[#This Row],[Customer_id]],Table2[],5,FALSE)</f>
        <v>Corporate</v>
      </c>
      <c r="M573" s="1" t="e">
        <f>INDEX(Loan!D578:D872,MATCH(Table6[[#This Row],[Account Number]],Loan!B573:B872,0))</f>
        <v>#N/A</v>
      </c>
      <c r="N573" s="19">
        <f>INDEX(Table7[Date_of_transaction],MATCH(Table6[[#This Row],[Account Number]],Table7[Account Number],0))</f>
        <v>44646</v>
      </c>
      <c r="O573" s="1" t="str">
        <f>INDEX(Table7[Transaction type],MATCH(Table6[[#This Row],[Account Number]],Table7[Account Number],0))</f>
        <v>Money Transfer</v>
      </c>
      <c r="P573" s="20" t="str">
        <f>INDEX(Table7[Transaction Medium],MATCH(Table6[[#This Row],[Account Number]],Table7[Account Number],0))</f>
        <v>Mobile</v>
      </c>
      <c r="Q573" s="20"/>
    </row>
    <row r="574" spans="1:17" x14ac:dyDescent="0.25">
      <c r="A574" s="1" t="s">
        <v>8720</v>
      </c>
      <c r="B574" s="2">
        <v>589094059</v>
      </c>
      <c r="C574" s="2" t="s">
        <v>389</v>
      </c>
      <c r="D574" s="4">
        <v>29365.5</v>
      </c>
      <c r="E574" s="1" t="s">
        <v>12</v>
      </c>
      <c r="F574" s="1" t="s">
        <v>598</v>
      </c>
      <c r="G574" s="1" t="s">
        <v>3820</v>
      </c>
      <c r="H574" s="1" t="s">
        <v>8721</v>
      </c>
      <c r="I574" s="1">
        <v>56868.712453799999</v>
      </c>
      <c r="J574" s="1" t="s">
        <v>8722</v>
      </c>
      <c r="L574" s="1" t="str">
        <f>VLOOKUP(Table6[[#This Row],[Customer_id]],Table2[],5,FALSE)</f>
        <v>Domiciliary</v>
      </c>
      <c r="M574" s="1" t="e">
        <f>INDEX(Loan!D579:D873,MATCH(Table6[[#This Row],[Account Number]],Loan!B574:B873,0))</f>
        <v>#N/A</v>
      </c>
      <c r="N574" s="19">
        <f>INDEX(Table7[Date_of_transaction],MATCH(Table6[[#This Row],[Account Number]],Table7[Account Number],0))</f>
        <v>44663</v>
      </c>
      <c r="O574" s="1" t="str">
        <f>INDEX(Table7[Transaction type],MATCH(Table6[[#This Row],[Account Number]],Table7[Account Number],0))</f>
        <v>Money Deposit</v>
      </c>
      <c r="P574" s="20" t="str">
        <f>INDEX(Table7[Transaction Medium],MATCH(Table6[[#This Row],[Account Number]],Table7[Account Number],0))</f>
        <v>Bank</v>
      </c>
      <c r="Q574" s="20"/>
    </row>
    <row r="575" spans="1:17" x14ac:dyDescent="0.25">
      <c r="A575" s="1" t="s">
        <v>3446</v>
      </c>
      <c r="B575" s="2">
        <v>336758713</v>
      </c>
      <c r="C575" s="2" t="s">
        <v>217</v>
      </c>
      <c r="D575" s="4">
        <v>38496.75</v>
      </c>
      <c r="E575" s="1" t="s">
        <v>1094</v>
      </c>
      <c r="F575" s="1" t="s">
        <v>509</v>
      </c>
      <c r="G575" s="1" t="s">
        <v>3331</v>
      </c>
      <c r="H575" s="1" t="s">
        <v>3447</v>
      </c>
      <c r="I575" s="1">
        <v>103131.0532395</v>
      </c>
      <c r="J575" s="1" t="s">
        <v>3448</v>
      </c>
      <c r="L575" s="1" t="str">
        <f>VLOOKUP(Table6[[#This Row],[Customer_id]],Table2[],5,FALSE)</f>
        <v>Domiciliary</v>
      </c>
      <c r="M575" s="1" t="e">
        <f>INDEX(Loan!D580:D874,MATCH(Table6[[#This Row],[Account Number]],Loan!B575:B874,0))</f>
        <v>#N/A</v>
      </c>
      <c r="N575" s="19">
        <f>INDEX(Table7[Date_of_transaction],MATCH(Table6[[#This Row],[Account Number]],Table7[Account Number],0))</f>
        <v>44595</v>
      </c>
      <c r="O575" s="1" t="str">
        <f>INDEX(Table7[Transaction type],MATCH(Table6[[#This Row],[Account Number]],Table7[Account Number],0))</f>
        <v>Cash Withdrawal</v>
      </c>
      <c r="P575" s="20" t="str">
        <f>INDEX(Table7[Transaction Medium],MATCH(Table6[[#This Row],[Account Number]],Table7[Account Number],0))</f>
        <v>POS</v>
      </c>
      <c r="Q575" s="20"/>
    </row>
    <row r="576" spans="1:17" x14ac:dyDescent="0.25">
      <c r="A576" s="1" t="s">
        <v>7801</v>
      </c>
      <c r="B576" s="2">
        <v>314606855</v>
      </c>
      <c r="C576" s="2" t="s">
        <v>52</v>
      </c>
      <c r="D576" s="4">
        <v>20234.25</v>
      </c>
      <c r="E576" s="1" t="s">
        <v>12</v>
      </c>
      <c r="F576" s="1" t="s">
        <v>1252</v>
      </c>
      <c r="G576" s="1" t="s">
        <v>3058</v>
      </c>
      <c r="H576" s="1" t="s">
        <v>7802</v>
      </c>
      <c r="I576" s="1">
        <v>169434.66954959999</v>
      </c>
      <c r="J576" s="1" t="s">
        <v>7803</v>
      </c>
      <c r="L576" s="1" t="str">
        <f>VLOOKUP(Table6[[#This Row],[Customer_id]],Table2[],5,FALSE)</f>
        <v>Domiciliary</v>
      </c>
      <c r="M576" s="1" t="e">
        <f>INDEX(Loan!D581:D875,MATCH(Table6[[#This Row],[Account Number]],Loan!B576:B875,0))</f>
        <v>#N/A</v>
      </c>
      <c r="N576" s="19">
        <f>INDEX(Table7[Date_of_transaction],MATCH(Table6[[#This Row],[Account Number]],Table7[Account Number],0))</f>
        <v>44409</v>
      </c>
      <c r="O576" s="1" t="str">
        <f>INDEX(Table7[Transaction type],MATCH(Table6[[#This Row],[Account Number]],Table7[Account Number],0))</f>
        <v>Money Deposit</v>
      </c>
      <c r="P576" s="20" t="str">
        <f>INDEX(Table7[Transaction Medium],MATCH(Table6[[#This Row],[Account Number]],Table7[Account Number],0))</f>
        <v>Bank</v>
      </c>
      <c r="Q576" s="20"/>
    </row>
    <row r="577" spans="1:17" x14ac:dyDescent="0.25">
      <c r="A577" s="1" t="s">
        <v>2806</v>
      </c>
      <c r="B577" s="2">
        <v>855984744</v>
      </c>
      <c r="C577" s="2" t="s">
        <v>124</v>
      </c>
      <c r="D577" s="4">
        <v>14025</v>
      </c>
      <c r="E577" s="1" t="s">
        <v>1094</v>
      </c>
      <c r="F577" s="1" t="s">
        <v>989</v>
      </c>
      <c r="G577" s="1" t="s">
        <v>2773</v>
      </c>
      <c r="H577" s="1" t="s">
        <v>2807</v>
      </c>
      <c r="I577" s="1">
        <v>349634.89007999998</v>
      </c>
      <c r="J577" s="1" t="s">
        <v>2808</v>
      </c>
      <c r="L577" s="1" t="str">
        <f>VLOOKUP(Table6[[#This Row],[Customer_id]],Table2[],5,FALSE)</f>
        <v>Current</v>
      </c>
      <c r="M577" s="1" t="e">
        <f>INDEX(Loan!D582:D876,MATCH(Table6[[#This Row],[Account Number]],Loan!B577:B876,0))</f>
        <v>#N/A</v>
      </c>
      <c r="N577" s="19">
        <f>INDEX(Table7[Date_of_transaction],MATCH(Table6[[#This Row],[Account Number]],Table7[Account Number],0))</f>
        <v>44653</v>
      </c>
      <c r="O577" s="1" t="str">
        <f>INDEX(Table7[Transaction type],MATCH(Table6[[#This Row],[Account Number]],Table7[Account Number],0))</f>
        <v>Money Deposit</v>
      </c>
      <c r="P577" s="20" t="str">
        <f>INDEX(Table7[Transaction Medium],MATCH(Table6[[#This Row],[Account Number]],Table7[Account Number],0))</f>
        <v>Bank</v>
      </c>
      <c r="Q577" s="20"/>
    </row>
    <row r="578" spans="1:17" x14ac:dyDescent="0.25">
      <c r="A578" s="1" t="s">
        <v>1566</v>
      </c>
      <c r="B578" s="2">
        <v>649755058</v>
      </c>
      <c r="C578" s="2" t="s">
        <v>245</v>
      </c>
      <c r="D578" s="4">
        <v>19503.75</v>
      </c>
      <c r="E578" s="1" t="s">
        <v>1094</v>
      </c>
      <c r="F578" s="1" t="s">
        <v>598</v>
      </c>
      <c r="G578" s="1" t="s">
        <v>14</v>
      </c>
      <c r="H578" s="1" t="s">
        <v>1567</v>
      </c>
      <c r="I578" s="1">
        <v>84444.506324639995</v>
      </c>
      <c r="J578" s="1" t="s">
        <v>1568</v>
      </c>
      <c r="L578" s="1" t="str">
        <f>VLOOKUP(Table6[[#This Row],[Customer_id]],Table2[],5,FALSE)</f>
        <v>Domiciliary</v>
      </c>
      <c r="M578" s="1" t="e">
        <f>INDEX(Loan!D583:D877,MATCH(Table6[[#This Row],[Account Number]],Loan!B578:B877,0))</f>
        <v>#N/A</v>
      </c>
      <c r="N578" s="19">
        <f>INDEX(Table7[Date_of_transaction],MATCH(Table6[[#This Row],[Account Number]],Table7[Account Number],0))</f>
        <v>44291</v>
      </c>
      <c r="O578" s="1" t="str">
        <f>INDEX(Table7[Transaction type],MATCH(Table6[[#This Row],[Account Number]],Table7[Account Number],0))</f>
        <v>Loan Payment</v>
      </c>
      <c r="P578" s="20" t="str">
        <f>INDEX(Table7[Transaction Medium],MATCH(Table6[[#This Row],[Account Number]],Table7[Account Number],0))</f>
        <v>AFT</v>
      </c>
      <c r="Q578" s="20"/>
    </row>
    <row r="579" spans="1:17" x14ac:dyDescent="0.25">
      <c r="A579" s="1" t="s">
        <v>4427</v>
      </c>
      <c r="B579" s="2">
        <v>501552618</v>
      </c>
      <c r="C579" s="2" t="s">
        <v>114</v>
      </c>
      <c r="D579" s="4">
        <v>20599.5</v>
      </c>
      <c r="E579" s="1" t="s">
        <v>1094</v>
      </c>
      <c r="F579" s="1" t="s">
        <v>231</v>
      </c>
      <c r="G579" s="1" t="s">
        <v>4054</v>
      </c>
      <c r="H579" s="1" t="s">
        <v>4428</v>
      </c>
      <c r="I579" s="1">
        <v>74814.012503999998</v>
      </c>
      <c r="J579" s="1" t="s">
        <v>4429</v>
      </c>
      <c r="L579" s="1" t="str">
        <f>VLOOKUP(Table6[[#This Row],[Customer_id]],Table2[],5,FALSE)</f>
        <v>Joint</v>
      </c>
      <c r="M579" s="1" t="e">
        <f>INDEX(Loan!D584:D878,MATCH(Table6[[#This Row],[Account Number]],Loan!B579:B878,0))</f>
        <v>#N/A</v>
      </c>
      <c r="N579" s="19">
        <f>INDEX(Table7[Date_of_transaction],MATCH(Table6[[#This Row],[Account Number]],Table7[Account Number],0))</f>
        <v>44655</v>
      </c>
      <c r="O579" s="1" t="str">
        <f>INDEX(Table7[Transaction type],MATCH(Table6[[#This Row],[Account Number]],Table7[Account Number],0))</f>
        <v>Money Deposit</v>
      </c>
      <c r="P579" s="20" t="str">
        <f>INDEX(Table7[Transaction Medium],MATCH(Table6[[#This Row],[Account Number]],Table7[Account Number],0))</f>
        <v>Bank</v>
      </c>
      <c r="Q579" s="20"/>
    </row>
    <row r="580" spans="1:17" x14ac:dyDescent="0.25">
      <c r="A580" s="1" t="s">
        <v>6388</v>
      </c>
      <c r="B580" s="2">
        <v>257586339</v>
      </c>
      <c r="C580" s="2" t="s">
        <v>87</v>
      </c>
      <c r="D580" s="4">
        <v>16581.75</v>
      </c>
      <c r="E580" s="1" t="s">
        <v>12</v>
      </c>
      <c r="F580" s="1" t="s">
        <v>587</v>
      </c>
      <c r="G580" s="1" t="s">
        <v>4105</v>
      </c>
      <c r="H580" s="1" t="s">
        <v>6389</v>
      </c>
      <c r="I580" s="1">
        <v>463159.311552</v>
      </c>
      <c r="J580" s="1" t="s">
        <v>6390</v>
      </c>
      <c r="L580" s="1" t="str">
        <f>VLOOKUP(Table6[[#This Row],[Customer_id]],Table2[],5,FALSE)</f>
        <v>Joint</v>
      </c>
      <c r="M580" s="1" t="e">
        <f>INDEX(Loan!D585:D879,MATCH(Table6[[#This Row],[Account Number]],Loan!B580:B879,0))</f>
        <v>#N/A</v>
      </c>
      <c r="N580" s="19">
        <f>INDEX(Table7[Date_of_transaction],MATCH(Table6[[#This Row],[Account Number]],Table7[Account Number],0))</f>
        <v>44588</v>
      </c>
      <c r="O580" s="1" t="str">
        <f>INDEX(Table7[Transaction type],MATCH(Table6[[#This Row],[Account Number]],Table7[Account Number],0))</f>
        <v>Money Transfer</v>
      </c>
      <c r="P580" s="20" t="str">
        <f>INDEX(Table7[Transaction Medium],MATCH(Table6[[#This Row],[Account Number]],Table7[Account Number],0))</f>
        <v>Mobile</v>
      </c>
      <c r="Q580" s="20"/>
    </row>
    <row r="581" spans="1:17" x14ac:dyDescent="0.25">
      <c r="A581" s="1" t="s">
        <v>968</v>
      </c>
      <c r="B581" s="2">
        <v>380865340</v>
      </c>
      <c r="C581" s="2" t="s">
        <v>226</v>
      </c>
      <c r="D581" s="4">
        <v>31557</v>
      </c>
      <c r="E581" s="1" t="s">
        <v>12</v>
      </c>
      <c r="F581" s="1" t="s">
        <v>426</v>
      </c>
      <c r="G581" s="1" t="s">
        <v>14</v>
      </c>
      <c r="H581" s="1" t="s">
        <v>969</v>
      </c>
      <c r="I581" s="1">
        <v>292471.89726719999</v>
      </c>
      <c r="J581" s="1" t="s">
        <v>970</v>
      </c>
      <c r="L581" s="1" t="str">
        <f>VLOOKUP(Table6[[#This Row],[Customer_id]],Table2[],5,FALSE)</f>
        <v>Corporate</v>
      </c>
      <c r="M581" s="1" t="e">
        <f>INDEX(Loan!D586:D880,MATCH(Table6[[#This Row],[Account Number]],Loan!B581:B880,0))</f>
        <v>#N/A</v>
      </c>
      <c r="N581" s="19">
        <f>INDEX(Table7[Date_of_transaction],MATCH(Table6[[#This Row],[Account Number]],Table7[Account Number],0))</f>
        <v>44428</v>
      </c>
      <c r="O581" s="1" t="str">
        <f>INDEX(Table7[Transaction type],MATCH(Table6[[#This Row],[Account Number]],Table7[Account Number],0))</f>
        <v>Online Payment</v>
      </c>
      <c r="P581" s="20" t="str">
        <f>INDEX(Table7[Transaction Medium],MATCH(Table6[[#This Row],[Account Number]],Table7[Account Number],0))</f>
        <v>Card</v>
      </c>
      <c r="Q581" s="20"/>
    </row>
    <row r="582" spans="1:17" x14ac:dyDescent="0.25">
      <c r="A582" s="1" t="s">
        <v>946</v>
      </c>
      <c r="B582" s="2">
        <v>618150017</v>
      </c>
      <c r="C582" s="2" t="s">
        <v>268</v>
      </c>
      <c r="D582" s="4">
        <v>17677.5</v>
      </c>
      <c r="E582" s="1" t="s">
        <v>12</v>
      </c>
      <c r="F582" s="1" t="s">
        <v>947</v>
      </c>
      <c r="G582" s="1" t="s">
        <v>14</v>
      </c>
      <c r="H582" s="1" t="s">
        <v>948</v>
      </c>
      <c r="I582" s="1">
        <v>251878.16364983999</v>
      </c>
      <c r="J582" s="1" t="s">
        <v>949</v>
      </c>
      <c r="L582" s="1" t="str">
        <f>VLOOKUP(Table6[[#This Row],[Customer_id]],Table2[],5,FALSE)</f>
        <v>Domiciliary</v>
      </c>
      <c r="M582" s="1" t="e">
        <f>INDEX(Loan!D587:D881,MATCH(Table6[[#This Row],[Account Number]],Loan!B582:B881,0))</f>
        <v>#N/A</v>
      </c>
      <c r="N582" s="19">
        <f>INDEX(Table7[Date_of_transaction],MATCH(Table6[[#This Row],[Account Number]],Table7[Account Number],0))</f>
        <v>44484</v>
      </c>
      <c r="O582" s="1" t="str">
        <f>INDEX(Table7[Transaction type],MATCH(Table6[[#This Row],[Account Number]],Table7[Account Number],0))</f>
        <v>Online Payment</v>
      </c>
      <c r="P582" s="20" t="str">
        <f>INDEX(Table7[Transaction Medium],MATCH(Table6[[#This Row],[Account Number]],Table7[Account Number],0))</f>
        <v>Mobile</v>
      </c>
      <c r="Q582" s="20"/>
    </row>
    <row r="583" spans="1:17" x14ac:dyDescent="0.25">
      <c r="A583" s="1" t="s">
        <v>533</v>
      </c>
      <c r="B583" s="2">
        <v>377814136</v>
      </c>
      <c r="C583" s="2" t="s">
        <v>434</v>
      </c>
      <c r="D583" s="4">
        <v>28269.75</v>
      </c>
      <c r="E583" s="1" t="s">
        <v>12</v>
      </c>
      <c r="F583" s="1" t="s">
        <v>29</v>
      </c>
      <c r="G583" s="1" t="s">
        <v>14</v>
      </c>
      <c r="H583" s="1" t="s">
        <v>534</v>
      </c>
      <c r="I583" s="1">
        <v>646556.94006119994</v>
      </c>
      <c r="J583" s="1" t="s">
        <v>535</v>
      </c>
      <c r="L583" s="1" t="str">
        <f>VLOOKUP(Table6[[#This Row],[Customer_id]],Table2[],5,FALSE)</f>
        <v>Domiciliary</v>
      </c>
      <c r="M583" s="1" t="e">
        <f>INDEX(Loan!D588:D882,MATCH(Table6[[#This Row],[Account Number]],Loan!B583:B882,0))</f>
        <v>#N/A</v>
      </c>
      <c r="N583" s="19">
        <f>INDEX(Table7[Date_of_transaction],MATCH(Table6[[#This Row],[Account Number]],Table7[Account Number],0))</f>
        <v>44273</v>
      </c>
      <c r="O583" s="1" t="str">
        <f>INDEX(Table7[Transaction type],MATCH(Table6[[#This Row],[Account Number]],Table7[Account Number],0))</f>
        <v>Cash Withdrawal</v>
      </c>
      <c r="P583" s="20" t="str">
        <f>INDEX(Table7[Transaction Medium],MATCH(Table6[[#This Row],[Account Number]],Table7[Account Number],0))</f>
        <v>ATM</v>
      </c>
      <c r="Q583" s="20"/>
    </row>
    <row r="584" spans="1:17" x14ac:dyDescent="0.25">
      <c r="A584" s="1" t="s">
        <v>3109</v>
      </c>
      <c r="B584" s="2">
        <v>698205626</v>
      </c>
      <c r="C584" s="2" t="s">
        <v>47</v>
      </c>
      <c r="D584" s="4">
        <v>31191.75</v>
      </c>
      <c r="E584" s="1" t="s">
        <v>1094</v>
      </c>
      <c r="F584" s="1" t="s">
        <v>947</v>
      </c>
      <c r="G584" s="1" t="s">
        <v>3058</v>
      </c>
      <c r="H584" s="1" t="s">
        <v>3110</v>
      </c>
      <c r="I584" s="1">
        <v>386775.49534199998</v>
      </c>
      <c r="J584" s="1" t="s">
        <v>3111</v>
      </c>
      <c r="L584" s="1" t="str">
        <f>VLOOKUP(Table6[[#This Row],[Customer_id]],Table2[],5,FALSE)</f>
        <v>Savings</v>
      </c>
      <c r="M584" s="1" t="e">
        <f>INDEX(Loan!D589:D883,MATCH(Table6[[#This Row],[Account Number]],Loan!B584:B883,0))</f>
        <v>#N/A</v>
      </c>
      <c r="N584" s="19">
        <f>INDEX(Table7[Date_of_transaction],MATCH(Table6[[#This Row],[Account Number]],Table7[Account Number],0))</f>
        <v>44278</v>
      </c>
      <c r="O584" s="1" t="str">
        <f>INDEX(Table7[Transaction type],MATCH(Table6[[#This Row],[Account Number]],Table7[Account Number],0))</f>
        <v>Money Deposit</v>
      </c>
      <c r="P584" s="20" t="str">
        <f>INDEX(Table7[Transaction Medium],MATCH(Table6[[#This Row],[Account Number]],Table7[Account Number],0))</f>
        <v>Bank</v>
      </c>
      <c r="Q584" s="20"/>
    </row>
    <row r="585" spans="1:17" x14ac:dyDescent="0.25">
      <c r="A585" s="1" t="s">
        <v>4397</v>
      </c>
      <c r="B585" s="2">
        <v>936214169</v>
      </c>
      <c r="C585" s="2" t="s">
        <v>82</v>
      </c>
      <c r="D585" s="4">
        <v>16947</v>
      </c>
      <c r="E585" s="1" t="s">
        <v>1094</v>
      </c>
      <c r="F585" s="1" t="s">
        <v>331</v>
      </c>
      <c r="G585" s="1" t="s">
        <v>4095</v>
      </c>
      <c r="H585" s="1" t="s">
        <v>4398</v>
      </c>
      <c r="I585" s="1">
        <v>92029.477478400004</v>
      </c>
      <c r="J585" s="1" t="s">
        <v>4399</v>
      </c>
      <c r="L585" s="1" t="str">
        <f>VLOOKUP(Table6[[#This Row],[Customer_id]],Table2[],5,FALSE)</f>
        <v>Current</v>
      </c>
      <c r="M585" s="1" t="e">
        <f>INDEX(Loan!D590:D884,MATCH(Table6[[#This Row],[Account Number]],Loan!B585:B884,0))</f>
        <v>#N/A</v>
      </c>
      <c r="N585" s="19">
        <f>INDEX(Table7[Date_of_transaction],MATCH(Table6[[#This Row],[Account Number]],Table7[Account Number],0))</f>
        <v>44218</v>
      </c>
      <c r="O585" s="1" t="str">
        <f>INDEX(Table7[Transaction type],MATCH(Table6[[#This Row],[Account Number]],Table7[Account Number],0))</f>
        <v>Loan Payment</v>
      </c>
      <c r="P585" s="20" t="str">
        <f>INDEX(Table7[Transaction Medium],MATCH(Table6[[#This Row],[Account Number]],Table7[Account Number],0))</f>
        <v>AFT</v>
      </c>
      <c r="Q585" s="20"/>
    </row>
    <row r="586" spans="1:17" x14ac:dyDescent="0.25">
      <c r="A586" s="1" t="s">
        <v>8746</v>
      </c>
      <c r="B586" s="2">
        <v>409183764</v>
      </c>
      <c r="C586" s="2" t="s">
        <v>661</v>
      </c>
      <c r="D586" s="4">
        <v>16216.5</v>
      </c>
      <c r="E586" s="1" t="s">
        <v>12</v>
      </c>
      <c r="F586" s="1" t="s">
        <v>241</v>
      </c>
      <c r="G586" s="1" t="s">
        <v>3820</v>
      </c>
      <c r="H586" s="1" t="s">
        <v>8747</v>
      </c>
      <c r="I586" s="1">
        <v>27114.774607799998</v>
      </c>
      <c r="J586" s="1" t="s">
        <v>8748</v>
      </c>
      <c r="L586" s="1" t="str">
        <f>VLOOKUP(Table6[[#This Row],[Customer_id]],Table2[],5,FALSE)</f>
        <v>Domiciliary</v>
      </c>
      <c r="M586" s="1" t="e">
        <f>INDEX(Loan!D591:D885,MATCH(Table6[[#This Row],[Account Number]],Loan!B586:B885,0))</f>
        <v>#N/A</v>
      </c>
      <c r="N586" s="19">
        <f>INDEX(Table7[Date_of_transaction],MATCH(Table6[[#This Row],[Account Number]],Table7[Account Number],0))</f>
        <v>44543</v>
      </c>
      <c r="O586" s="1" t="str">
        <f>INDEX(Table7[Transaction type],MATCH(Table6[[#This Row],[Account Number]],Table7[Account Number],0))</f>
        <v>Checks</v>
      </c>
      <c r="P586" s="20" t="str">
        <f>INDEX(Table7[Transaction Medium],MATCH(Table6[[#This Row],[Account Number]],Table7[Account Number],0))</f>
        <v>Informal Services</v>
      </c>
      <c r="Q586" s="20"/>
    </row>
    <row r="587" spans="1:17" x14ac:dyDescent="0.25">
      <c r="A587" s="1" t="s">
        <v>8804</v>
      </c>
      <c r="B587" s="2">
        <v>44902450</v>
      </c>
      <c r="C587" s="2" t="s">
        <v>23</v>
      </c>
      <c r="D587" s="4">
        <v>15486</v>
      </c>
      <c r="E587" s="1" t="s">
        <v>12</v>
      </c>
      <c r="F587" s="1" t="s">
        <v>366</v>
      </c>
      <c r="G587" s="1" t="s">
        <v>3820</v>
      </c>
      <c r="H587" s="1" t="s">
        <v>8805</v>
      </c>
      <c r="I587" s="1">
        <v>240473.73720167999</v>
      </c>
      <c r="J587" s="1" t="s">
        <v>8806</v>
      </c>
      <c r="L587" s="1" t="str">
        <f>VLOOKUP(Table6[[#This Row],[Customer_id]],Table2[],5,FALSE)</f>
        <v>Current</v>
      </c>
      <c r="M587" s="1" t="e">
        <f>INDEX(Loan!D592:D886,MATCH(Table6[[#This Row],[Account Number]],Loan!B587:B886,0))</f>
        <v>#N/A</v>
      </c>
      <c r="N587" s="19">
        <f>INDEX(Table7[Date_of_transaction],MATCH(Table6[[#This Row],[Account Number]],Table7[Account Number],0))</f>
        <v>44401</v>
      </c>
      <c r="O587" s="1" t="str">
        <f>INDEX(Table7[Transaction type],MATCH(Table6[[#This Row],[Account Number]],Table7[Account Number],0))</f>
        <v>Money Deposit</v>
      </c>
      <c r="P587" s="20" t="str">
        <f>INDEX(Table7[Transaction Medium],MATCH(Table6[[#This Row],[Account Number]],Table7[Account Number],0))</f>
        <v>Bank</v>
      </c>
      <c r="Q587" s="20"/>
    </row>
    <row r="588" spans="1:17" x14ac:dyDescent="0.25">
      <c r="A588" s="1" t="s">
        <v>821</v>
      </c>
      <c r="B588" s="2">
        <v>233445574</v>
      </c>
      <c r="C588" s="2" t="s">
        <v>62</v>
      </c>
      <c r="D588" s="4">
        <v>22791</v>
      </c>
      <c r="E588" s="1" t="s">
        <v>12</v>
      </c>
      <c r="F588" s="1" t="s">
        <v>88</v>
      </c>
      <c r="G588" s="1" t="s">
        <v>14</v>
      </c>
      <c r="H588" s="1" t="s">
        <v>822</v>
      </c>
      <c r="I588" s="1">
        <v>53040.531455999997</v>
      </c>
      <c r="J588" s="1" t="s">
        <v>823</v>
      </c>
      <c r="L588" s="1" t="str">
        <f>VLOOKUP(Table6[[#This Row],[Customer_id]],Table2[],5,FALSE)</f>
        <v>Current</v>
      </c>
      <c r="M588" s="1" t="e">
        <f>INDEX(Loan!D593:D887,MATCH(Table6[[#This Row],[Account Number]],Loan!B588:B887,0))</f>
        <v>#N/A</v>
      </c>
      <c r="N588" s="19">
        <f>INDEX(Table7[Date_of_transaction],MATCH(Table6[[#This Row],[Account Number]],Table7[Account Number],0))</f>
        <v>44553</v>
      </c>
      <c r="O588" s="1" t="str">
        <f>INDEX(Table7[Transaction type],MATCH(Table6[[#This Row],[Account Number]],Table7[Account Number],0))</f>
        <v>Loan Payment</v>
      </c>
      <c r="P588" s="20" t="str">
        <f>INDEX(Table7[Transaction Medium],MATCH(Table6[[#This Row],[Account Number]],Table7[Account Number],0))</f>
        <v>AFT</v>
      </c>
      <c r="Q588" s="20"/>
    </row>
    <row r="589" spans="1:17" x14ac:dyDescent="0.25">
      <c r="A589" s="1" t="s">
        <v>234</v>
      </c>
      <c r="B589" s="2">
        <v>108622799</v>
      </c>
      <c r="C589" s="2" t="s">
        <v>52</v>
      </c>
      <c r="D589" s="4">
        <v>20234.25</v>
      </c>
      <c r="E589" s="1" t="s">
        <v>12</v>
      </c>
      <c r="F589" s="1" t="s">
        <v>53</v>
      </c>
      <c r="G589" s="1" t="s">
        <v>14</v>
      </c>
      <c r="H589" s="1" t="s">
        <v>235</v>
      </c>
      <c r="I589" s="1">
        <v>217192.39422720001</v>
      </c>
      <c r="J589" s="1" t="s">
        <v>236</v>
      </c>
      <c r="L589" s="1" t="str">
        <f>VLOOKUP(Table6[[#This Row],[Customer_id]],Table2[],5,FALSE)</f>
        <v>Corporate</v>
      </c>
      <c r="M589" s="1" t="e">
        <f>INDEX(Loan!D594:D888,MATCH(Table6[[#This Row],[Account Number]],Loan!B589:B888,0))</f>
        <v>#N/A</v>
      </c>
      <c r="N589" s="19">
        <f>INDEX(Table7[Date_of_transaction],MATCH(Table6[[#This Row],[Account Number]],Table7[Account Number],0))</f>
        <v>44214</v>
      </c>
      <c r="O589" s="1" t="str">
        <f>INDEX(Table7[Transaction type],MATCH(Table6[[#This Row],[Account Number]],Table7[Account Number],0))</f>
        <v>Money Deposit</v>
      </c>
      <c r="P589" s="20" t="str">
        <f>INDEX(Table7[Transaction Medium],MATCH(Table6[[#This Row],[Account Number]],Table7[Account Number],0))</f>
        <v>ATM</v>
      </c>
      <c r="Q589" s="20"/>
    </row>
    <row r="590" spans="1:17" x14ac:dyDescent="0.25">
      <c r="A590" s="1" t="s">
        <v>2935</v>
      </c>
      <c r="B590" s="2">
        <v>247728267</v>
      </c>
      <c r="C590" s="2" t="s">
        <v>221</v>
      </c>
      <c r="D590" s="4">
        <v>33748.5</v>
      </c>
      <c r="E590" s="1" t="s">
        <v>1094</v>
      </c>
      <c r="F590" s="1" t="s">
        <v>784</v>
      </c>
      <c r="G590" s="1" t="s">
        <v>2773</v>
      </c>
      <c r="H590" s="1" t="s">
        <v>2936</v>
      </c>
      <c r="I590" s="1">
        <v>641714.80932</v>
      </c>
      <c r="J590" s="1" t="s">
        <v>2937</v>
      </c>
      <c r="L590" s="1" t="str">
        <f>VLOOKUP(Table6[[#This Row],[Customer_id]],Table2[],5,FALSE)</f>
        <v>Domiciliary</v>
      </c>
      <c r="M590" s="1" t="e">
        <f>INDEX(Loan!D595:D889,MATCH(Table6[[#This Row],[Account Number]],Loan!B590:B889,0))</f>
        <v>#N/A</v>
      </c>
      <c r="N590" s="19">
        <f>INDEX(Table7[Date_of_transaction],MATCH(Table6[[#This Row],[Account Number]],Table7[Account Number],0))</f>
        <v>44442</v>
      </c>
      <c r="O590" s="1" t="str">
        <f>INDEX(Table7[Transaction type],MATCH(Table6[[#This Row],[Account Number]],Table7[Account Number],0))</f>
        <v>Cash Withdrawal</v>
      </c>
      <c r="P590" s="20" t="str">
        <f>INDEX(Table7[Transaction Medium],MATCH(Table6[[#This Row],[Account Number]],Table7[Account Number],0))</f>
        <v>ATM</v>
      </c>
      <c r="Q590" s="20"/>
    </row>
    <row r="591" spans="1:17" x14ac:dyDescent="0.25">
      <c r="A591" s="1" t="s">
        <v>3734</v>
      </c>
      <c r="B591" s="2">
        <v>311412009</v>
      </c>
      <c r="C591" s="2" t="s">
        <v>573</v>
      </c>
      <c r="D591" s="4">
        <v>26808.75</v>
      </c>
      <c r="E591" s="1" t="s">
        <v>1094</v>
      </c>
      <c r="F591" s="1" t="s">
        <v>1054</v>
      </c>
      <c r="G591" s="1" t="s">
        <v>3583</v>
      </c>
      <c r="H591" s="1" t="s">
        <v>3735</v>
      </c>
      <c r="I591" s="1">
        <v>361899.67230143998</v>
      </c>
      <c r="J591" s="1" t="s">
        <v>3736</v>
      </c>
      <c r="L591" s="1" t="str">
        <f>VLOOKUP(Table6[[#This Row],[Customer_id]],Table2[],5,FALSE)</f>
        <v>Joint</v>
      </c>
      <c r="M591" s="1" t="e">
        <f>INDEX(Loan!D596:D890,MATCH(Table6[[#This Row],[Account Number]],Loan!B591:B890,0))</f>
        <v>#N/A</v>
      </c>
      <c r="N591" s="19">
        <f>INDEX(Table7[Date_of_transaction],MATCH(Table6[[#This Row],[Account Number]],Table7[Account Number],0))</f>
        <v>44622</v>
      </c>
      <c r="O591" s="1" t="str">
        <f>INDEX(Table7[Transaction type],MATCH(Table6[[#This Row],[Account Number]],Table7[Account Number],0))</f>
        <v>Cash Withdrawal</v>
      </c>
      <c r="P591" s="20" t="str">
        <f>INDEX(Table7[Transaction Medium],MATCH(Table6[[#This Row],[Account Number]],Table7[Account Number],0))</f>
        <v>Bank</v>
      </c>
      <c r="Q591" s="20"/>
    </row>
    <row r="592" spans="1:17" x14ac:dyDescent="0.25">
      <c r="A592" s="1" t="s">
        <v>7279</v>
      </c>
      <c r="B592" s="2">
        <v>821536877</v>
      </c>
      <c r="C592" s="2" t="s">
        <v>43</v>
      </c>
      <c r="D592" s="4">
        <v>36670.5</v>
      </c>
      <c r="E592" s="1" t="s">
        <v>12</v>
      </c>
      <c r="F592" s="1" t="s">
        <v>569</v>
      </c>
      <c r="G592" s="1" t="s">
        <v>4058</v>
      </c>
      <c r="H592" s="1" t="s">
        <v>7280</v>
      </c>
      <c r="I592" s="1">
        <v>162415.26756000001</v>
      </c>
      <c r="J592" s="1" t="s">
        <v>7281</v>
      </c>
      <c r="L592" s="1" t="str">
        <f>VLOOKUP(Table6[[#This Row],[Customer_id]],Table2[],5,FALSE)</f>
        <v>Current</v>
      </c>
      <c r="M592" s="1" t="e">
        <f>INDEX(Loan!D597:D891,MATCH(Table6[[#This Row],[Account Number]],Loan!B592:B891,0))</f>
        <v>#N/A</v>
      </c>
      <c r="N592" s="19">
        <f>INDEX(Table7[Date_of_transaction],MATCH(Table6[[#This Row],[Account Number]],Table7[Account Number],0))</f>
        <v>44547</v>
      </c>
      <c r="O592" s="1" t="str">
        <f>INDEX(Table7[Transaction type],MATCH(Table6[[#This Row],[Account Number]],Table7[Account Number],0))</f>
        <v>Checks</v>
      </c>
      <c r="P592" s="20" t="str">
        <f>INDEX(Table7[Transaction Medium],MATCH(Table6[[#This Row],[Account Number]],Table7[Account Number],0))</f>
        <v>Informal Services</v>
      </c>
      <c r="Q592" s="20"/>
    </row>
    <row r="593" spans="1:17" x14ac:dyDescent="0.25">
      <c r="A593" s="1" t="s">
        <v>927</v>
      </c>
      <c r="B593" s="2">
        <v>511307260</v>
      </c>
      <c r="C593" s="2" t="s">
        <v>250</v>
      </c>
      <c r="D593" s="4">
        <v>18042.75</v>
      </c>
      <c r="E593" s="1" t="s">
        <v>12</v>
      </c>
      <c r="F593" s="1" t="s">
        <v>199</v>
      </c>
      <c r="G593" s="1" t="s">
        <v>14</v>
      </c>
      <c r="H593" s="1" t="s">
        <v>928</v>
      </c>
      <c r="I593" s="1">
        <v>269621.77218948002</v>
      </c>
      <c r="J593" s="1" t="s">
        <v>929</v>
      </c>
      <c r="L593" s="1" t="str">
        <f>VLOOKUP(Table6[[#This Row],[Customer_id]],Table2[],5,FALSE)</f>
        <v>Savings</v>
      </c>
      <c r="M593" s="1" t="e">
        <f>INDEX(Loan!D598:D892,MATCH(Table6[[#This Row],[Account Number]],Loan!B593:B892,0))</f>
        <v>#N/A</v>
      </c>
      <c r="N593" s="19">
        <f>INDEX(Table7[Date_of_transaction],MATCH(Table6[[#This Row],[Account Number]],Table7[Account Number],0))</f>
        <v>44237</v>
      </c>
      <c r="O593" s="1" t="str">
        <f>INDEX(Table7[Transaction type],MATCH(Table6[[#This Row],[Account Number]],Table7[Account Number],0))</f>
        <v>Loan Payment</v>
      </c>
      <c r="P593" s="20" t="str">
        <f>INDEX(Table7[Transaction Medium],MATCH(Table6[[#This Row],[Account Number]],Table7[Account Number],0))</f>
        <v>Mobile</v>
      </c>
      <c r="Q593" s="20"/>
    </row>
    <row r="594" spans="1:17" x14ac:dyDescent="0.25">
      <c r="A594" s="1" t="s">
        <v>835</v>
      </c>
      <c r="B594" s="2">
        <v>389143681</v>
      </c>
      <c r="C594" s="2" t="s">
        <v>72</v>
      </c>
      <c r="D594" s="4">
        <v>34844.25</v>
      </c>
      <c r="E594" s="1" t="s">
        <v>12</v>
      </c>
      <c r="F594" s="1" t="s">
        <v>34</v>
      </c>
      <c r="G594" s="1" t="s">
        <v>14</v>
      </c>
      <c r="H594" s="1" t="s">
        <v>836</v>
      </c>
      <c r="I594" s="1">
        <v>251708.17785984001</v>
      </c>
      <c r="J594" s="1" t="s">
        <v>837</v>
      </c>
      <c r="L594" s="1" t="str">
        <f>VLOOKUP(Table6[[#This Row],[Customer_id]],Table2[],5,FALSE)</f>
        <v>Domiciliary</v>
      </c>
      <c r="M594" s="1" t="e">
        <f>INDEX(Loan!D599:D893,MATCH(Table6[[#This Row],[Account Number]],Loan!B594:B893,0))</f>
        <v>#N/A</v>
      </c>
      <c r="N594" s="19">
        <f>INDEX(Table7[Date_of_transaction],MATCH(Table6[[#This Row],[Account Number]],Table7[Account Number],0))</f>
        <v>44332</v>
      </c>
      <c r="O594" s="1" t="str">
        <f>INDEX(Table7[Transaction type],MATCH(Table6[[#This Row],[Account Number]],Table7[Account Number],0))</f>
        <v>Cash Withdrawal</v>
      </c>
      <c r="P594" s="20" t="str">
        <f>INDEX(Table7[Transaction Medium],MATCH(Table6[[#This Row],[Account Number]],Table7[Account Number],0))</f>
        <v>ATM</v>
      </c>
      <c r="Q594" s="20"/>
    </row>
    <row r="595" spans="1:17" x14ac:dyDescent="0.25">
      <c r="A595" s="1" t="s">
        <v>7315</v>
      </c>
      <c r="B595" s="2">
        <v>118170353</v>
      </c>
      <c r="C595" s="2" t="s">
        <v>226</v>
      </c>
      <c r="D595" s="4">
        <v>31557</v>
      </c>
      <c r="E595" s="1" t="s">
        <v>12</v>
      </c>
      <c r="F595" s="1" t="s">
        <v>587</v>
      </c>
      <c r="G595" s="1" t="s">
        <v>4058</v>
      </c>
      <c r="H595" s="1" t="s">
        <v>7316</v>
      </c>
      <c r="I595" s="1">
        <v>243826.023216</v>
      </c>
      <c r="J595" s="1" t="s">
        <v>7317</v>
      </c>
      <c r="L595" s="1" t="str">
        <f>VLOOKUP(Table6[[#This Row],[Customer_id]],Table2[],5,FALSE)</f>
        <v>Joint</v>
      </c>
      <c r="M595" s="1" t="e">
        <f>INDEX(Loan!D600:D894,MATCH(Table6[[#This Row],[Account Number]],Loan!B595:B894,0))</f>
        <v>#N/A</v>
      </c>
      <c r="N595" s="19">
        <f>INDEX(Table7[Date_of_transaction],MATCH(Table6[[#This Row],[Account Number]],Table7[Account Number],0))</f>
        <v>44440</v>
      </c>
      <c r="O595" s="1" t="str">
        <f>INDEX(Table7[Transaction type],MATCH(Table6[[#This Row],[Account Number]],Table7[Account Number],0))</f>
        <v>Cash Withdrawal</v>
      </c>
      <c r="P595" s="20" t="str">
        <f>INDEX(Table7[Transaction Medium],MATCH(Table6[[#This Row],[Account Number]],Table7[Account Number],0))</f>
        <v>ATM</v>
      </c>
      <c r="Q595" s="20"/>
    </row>
    <row r="596" spans="1:17" x14ac:dyDescent="0.25">
      <c r="A596" s="1" t="s">
        <v>5778</v>
      </c>
      <c r="B596" s="2">
        <v>307147780</v>
      </c>
      <c r="C596" s="2" t="s">
        <v>119</v>
      </c>
      <c r="D596" s="4">
        <v>24982.5</v>
      </c>
      <c r="E596" s="1" t="s">
        <v>1094</v>
      </c>
      <c r="F596" s="1" t="s">
        <v>97</v>
      </c>
      <c r="G596" s="1" t="s">
        <v>4088</v>
      </c>
      <c r="H596" s="1" t="s">
        <v>5779</v>
      </c>
      <c r="I596" s="1">
        <v>463127.54685119999</v>
      </c>
      <c r="J596" s="1" t="s">
        <v>5780</v>
      </c>
      <c r="L596" s="1" t="str">
        <f>VLOOKUP(Table6[[#This Row],[Customer_id]],Table2[],5,FALSE)</f>
        <v>Joint</v>
      </c>
      <c r="M596" s="1" t="e">
        <f>INDEX(Loan!D601:D895,MATCH(Table6[[#This Row],[Account Number]],Loan!B596:B895,0))</f>
        <v>#N/A</v>
      </c>
      <c r="N596" s="19">
        <f>INDEX(Table7[Date_of_transaction],MATCH(Table6[[#This Row],[Account Number]],Table7[Account Number],0))</f>
        <v>44299</v>
      </c>
      <c r="O596" s="1" t="str">
        <f>INDEX(Table7[Transaction type],MATCH(Table6[[#This Row],[Account Number]],Table7[Account Number],0))</f>
        <v>Cash Withdrawal</v>
      </c>
      <c r="P596" s="20" t="str">
        <f>INDEX(Table7[Transaction Medium],MATCH(Table6[[#This Row],[Account Number]],Table7[Account Number],0))</f>
        <v>ATM</v>
      </c>
      <c r="Q596" s="20"/>
    </row>
    <row r="597" spans="1:17" x14ac:dyDescent="0.25">
      <c r="A597" s="1" t="s">
        <v>5245</v>
      </c>
      <c r="B597" s="2">
        <v>564250216</v>
      </c>
      <c r="C597" s="2" t="s">
        <v>518</v>
      </c>
      <c r="D597" s="4">
        <v>35574.75</v>
      </c>
      <c r="E597" s="1" t="s">
        <v>1094</v>
      </c>
      <c r="F597" s="1" t="s">
        <v>1220</v>
      </c>
      <c r="G597" s="1" t="s">
        <v>4105</v>
      </c>
      <c r="H597" s="1" t="s">
        <v>5246</v>
      </c>
      <c r="I597" s="1">
        <v>458113.93530080002</v>
      </c>
      <c r="J597" s="1" t="s">
        <v>5247</v>
      </c>
      <c r="L597" s="1" t="str">
        <f>VLOOKUP(Table6[[#This Row],[Customer_id]],Table2[],5,FALSE)</f>
        <v>Current</v>
      </c>
      <c r="M597" s="1" t="e">
        <f>INDEX(Loan!D602:D896,MATCH(Table6[[#This Row],[Account Number]],Loan!B597:B896,0))</f>
        <v>#N/A</v>
      </c>
      <c r="N597" s="19">
        <f>INDEX(Table7[Date_of_transaction],MATCH(Table6[[#This Row],[Account Number]],Table7[Account Number],0))</f>
        <v>44304</v>
      </c>
      <c r="O597" s="1" t="str">
        <f>INDEX(Table7[Transaction type],MATCH(Table6[[#This Row],[Account Number]],Table7[Account Number],0))</f>
        <v>Checks</v>
      </c>
      <c r="P597" s="20" t="str">
        <f>INDEX(Table7[Transaction Medium],MATCH(Table6[[#This Row],[Account Number]],Table7[Account Number],0))</f>
        <v>Informal Services</v>
      </c>
      <c r="Q597" s="20"/>
    </row>
    <row r="598" spans="1:17" x14ac:dyDescent="0.25">
      <c r="A598" s="1" t="s">
        <v>8238</v>
      </c>
      <c r="B598" s="2">
        <v>26995934</v>
      </c>
      <c r="C598" s="2" t="s">
        <v>189</v>
      </c>
      <c r="D598" s="4">
        <v>22425.75</v>
      </c>
      <c r="E598" s="1" t="s">
        <v>12</v>
      </c>
      <c r="F598" s="1" t="s">
        <v>1927</v>
      </c>
      <c r="G598" s="1" t="s">
        <v>3331</v>
      </c>
      <c r="H598" s="1" t="s">
        <v>8239</v>
      </c>
      <c r="I598" s="1">
        <v>310470.39528960001</v>
      </c>
      <c r="J598" s="1" t="s">
        <v>8240</v>
      </c>
      <c r="L598" s="1" t="str">
        <f>VLOOKUP(Table6[[#This Row],[Customer_id]],Table2[],5,FALSE)</f>
        <v>Savings</v>
      </c>
      <c r="M598" s="1" t="e">
        <f>INDEX(Loan!D603:D897,MATCH(Table6[[#This Row],[Account Number]],Loan!B598:B897,0))</f>
        <v>#N/A</v>
      </c>
      <c r="N598" s="19">
        <f>INDEX(Table7[Date_of_transaction],MATCH(Table6[[#This Row],[Account Number]],Table7[Account Number],0))</f>
        <v>44234</v>
      </c>
      <c r="O598" s="1" t="str">
        <f>INDEX(Table7[Transaction type],MATCH(Table6[[#This Row],[Account Number]],Table7[Account Number],0))</f>
        <v>Cash Withdrawal</v>
      </c>
      <c r="P598" s="20" t="str">
        <f>INDEX(Table7[Transaction Medium],MATCH(Table6[[#This Row],[Account Number]],Table7[Account Number],0))</f>
        <v>ATM</v>
      </c>
      <c r="Q598" s="20"/>
    </row>
    <row r="599" spans="1:17" x14ac:dyDescent="0.25">
      <c r="A599" s="1" t="s">
        <v>5679</v>
      </c>
      <c r="B599" s="2">
        <v>744593760</v>
      </c>
      <c r="C599" s="2" t="s">
        <v>250</v>
      </c>
      <c r="D599" s="4">
        <v>18042.75</v>
      </c>
      <c r="E599" s="1" t="s">
        <v>1094</v>
      </c>
      <c r="F599" s="1" t="s">
        <v>699</v>
      </c>
      <c r="G599" s="1" t="s">
        <v>4062</v>
      </c>
      <c r="H599" s="1" t="s">
        <v>5680</v>
      </c>
      <c r="I599" s="1">
        <v>22129.4470176</v>
      </c>
      <c r="J599" s="1" t="s">
        <v>5681</v>
      </c>
      <c r="L599" s="1" t="str">
        <f>VLOOKUP(Table6[[#This Row],[Customer_id]],Table2[],5,FALSE)</f>
        <v>Current</v>
      </c>
      <c r="M599" s="1" t="e">
        <f>INDEX(Loan!D604:D898,MATCH(Table6[[#This Row],[Account Number]],Loan!B599:B898,0))</f>
        <v>#N/A</v>
      </c>
      <c r="N599" s="19">
        <f>INDEX(Table7[Date_of_transaction],MATCH(Table6[[#This Row],[Account Number]],Table7[Account Number],0))</f>
        <v>44487</v>
      </c>
      <c r="O599" s="1" t="str">
        <f>INDEX(Table7[Transaction type],MATCH(Table6[[#This Row],[Account Number]],Table7[Account Number],0))</f>
        <v>Money Transfer</v>
      </c>
      <c r="P599" s="20" t="str">
        <f>INDEX(Table7[Transaction Medium],MATCH(Table6[[#This Row],[Account Number]],Table7[Account Number],0))</f>
        <v>Bank</v>
      </c>
      <c r="Q599" s="20"/>
    </row>
    <row r="600" spans="1:17" x14ac:dyDescent="0.25">
      <c r="A600" s="1" t="s">
        <v>6459</v>
      </c>
      <c r="B600" s="2">
        <v>499816917</v>
      </c>
      <c r="C600" s="2" t="s">
        <v>470</v>
      </c>
      <c r="D600" s="4">
        <v>14755.5</v>
      </c>
      <c r="E600" s="1" t="s">
        <v>12</v>
      </c>
      <c r="F600" s="1" t="s">
        <v>1610</v>
      </c>
      <c r="G600" s="1" t="s">
        <v>4062</v>
      </c>
      <c r="H600" s="1" t="s">
        <v>6460</v>
      </c>
      <c r="I600" s="1">
        <v>62824.393558080003</v>
      </c>
      <c r="J600" s="1" t="s">
        <v>6461</v>
      </c>
      <c r="L600" s="1" t="str">
        <f>VLOOKUP(Table6[[#This Row],[Customer_id]],Table2[],5,FALSE)</f>
        <v>Domiciliary</v>
      </c>
      <c r="M600" s="1" t="e">
        <f>INDEX(Loan!D605:D899,MATCH(Table6[[#This Row],[Account Number]],Loan!B600:B899,0))</f>
        <v>#N/A</v>
      </c>
      <c r="N600" s="19">
        <f>INDEX(Table7[Date_of_transaction],MATCH(Table6[[#This Row],[Account Number]],Table7[Account Number],0))</f>
        <v>44508</v>
      </c>
      <c r="O600" s="1" t="str">
        <f>INDEX(Table7[Transaction type],MATCH(Table6[[#This Row],[Account Number]],Table7[Account Number],0))</f>
        <v>Money Transfer</v>
      </c>
      <c r="P600" s="20" t="str">
        <f>INDEX(Table7[Transaction Medium],MATCH(Table6[[#This Row],[Account Number]],Table7[Account Number],0))</f>
        <v>Mobile</v>
      </c>
      <c r="Q600" s="20"/>
    </row>
    <row r="601" spans="1:17" x14ac:dyDescent="0.25">
      <c r="A601" s="1" t="s">
        <v>4032</v>
      </c>
      <c r="B601" s="2">
        <v>668426800</v>
      </c>
      <c r="C601" s="2" t="s">
        <v>180</v>
      </c>
      <c r="D601" s="4">
        <v>35940</v>
      </c>
      <c r="E601" s="1" t="s">
        <v>1094</v>
      </c>
      <c r="F601" s="1" t="s">
        <v>195</v>
      </c>
      <c r="G601" s="1" t="s">
        <v>3820</v>
      </c>
      <c r="H601" s="1" t="s">
        <v>4033</v>
      </c>
      <c r="I601" s="1">
        <v>113859.7971</v>
      </c>
      <c r="J601" s="1" t="s">
        <v>4034</v>
      </c>
      <c r="L601" s="1" t="str">
        <f>VLOOKUP(Table6[[#This Row],[Customer_id]],Table2[],5,FALSE)</f>
        <v>Joint</v>
      </c>
      <c r="M601" s="1" t="e">
        <f>INDEX(Loan!D606:D900,MATCH(Table6[[#This Row],[Account Number]],Loan!B601:B900,0))</f>
        <v>#N/A</v>
      </c>
      <c r="N601" s="19">
        <f>INDEX(Table7[Date_of_transaction],MATCH(Table6[[#This Row],[Account Number]],Table7[Account Number],0))</f>
        <v>44445</v>
      </c>
      <c r="O601" s="1" t="str">
        <f>INDEX(Table7[Transaction type],MATCH(Table6[[#This Row],[Account Number]],Table7[Account Number],0))</f>
        <v>Money Deposit</v>
      </c>
      <c r="P601" s="20" t="str">
        <f>INDEX(Table7[Transaction Medium],MATCH(Table6[[#This Row],[Account Number]],Table7[Account Number],0))</f>
        <v>Bank</v>
      </c>
      <c r="Q601" s="20"/>
    </row>
    <row r="602" spans="1:17" x14ac:dyDescent="0.25">
      <c r="A602" s="1" t="s">
        <v>3198</v>
      </c>
      <c r="B602" s="2">
        <v>363716149</v>
      </c>
      <c r="C602" s="2" t="s">
        <v>124</v>
      </c>
      <c r="D602" s="4">
        <v>14025</v>
      </c>
      <c r="E602" s="1" t="s">
        <v>1094</v>
      </c>
      <c r="F602" s="1" t="s">
        <v>349</v>
      </c>
      <c r="G602" s="1" t="s">
        <v>3058</v>
      </c>
      <c r="H602" s="1" t="s">
        <v>3199</v>
      </c>
      <c r="I602" s="1">
        <v>53435.4326784</v>
      </c>
      <c r="J602" s="1" t="s">
        <v>3200</v>
      </c>
      <c r="L602" s="1" t="str">
        <f>VLOOKUP(Table6[[#This Row],[Customer_id]],Table2[],5,FALSE)</f>
        <v>Corporate</v>
      </c>
      <c r="M602" s="1" t="e">
        <f>INDEX(Loan!D607:D901,MATCH(Table6[[#This Row],[Account Number]],Loan!B602:B901,0))</f>
        <v>#N/A</v>
      </c>
      <c r="N602" s="19">
        <f>INDEX(Table7[Date_of_transaction],MATCH(Table6[[#This Row],[Account Number]],Table7[Account Number],0))</f>
        <v>44435</v>
      </c>
      <c r="O602" s="1" t="str">
        <f>INDEX(Table7[Transaction type],MATCH(Table6[[#This Row],[Account Number]],Table7[Account Number],0))</f>
        <v>Online Payment</v>
      </c>
      <c r="P602" s="20" t="str">
        <f>INDEX(Table7[Transaction Medium],MATCH(Table6[[#This Row],[Account Number]],Table7[Account Number],0))</f>
        <v>Mobile</v>
      </c>
      <c r="Q602" s="20"/>
    </row>
    <row r="603" spans="1:17" x14ac:dyDescent="0.25">
      <c r="A603" s="1" t="s">
        <v>3334</v>
      </c>
      <c r="B603" s="2">
        <v>391831896</v>
      </c>
      <c r="C603" s="2" t="s">
        <v>661</v>
      </c>
      <c r="D603" s="4">
        <v>16216.5</v>
      </c>
      <c r="E603" s="1" t="s">
        <v>1094</v>
      </c>
      <c r="F603" s="1" t="s">
        <v>110</v>
      </c>
      <c r="G603" s="1" t="s">
        <v>3331</v>
      </c>
      <c r="H603" s="1" t="s">
        <v>3335</v>
      </c>
      <c r="I603" s="1">
        <v>136672.18546176</v>
      </c>
      <c r="J603" s="1" t="s">
        <v>3336</v>
      </c>
      <c r="L603" s="1" t="str">
        <f>VLOOKUP(Table6[[#This Row],[Customer_id]],Table2[],5,FALSE)</f>
        <v>Current</v>
      </c>
      <c r="M603" s="1" t="e">
        <f>INDEX(Loan!D608:D902,MATCH(Table6[[#This Row],[Account Number]],Loan!B603:B902,0))</f>
        <v>#N/A</v>
      </c>
      <c r="N603" s="19">
        <f>INDEX(Table7[Date_of_transaction],MATCH(Table6[[#This Row],[Account Number]],Table7[Account Number],0))</f>
        <v>44340</v>
      </c>
      <c r="O603" s="1" t="str">
        <f>INDEX(Table7[Transaction type],MATCH(Table6[[#This Row],[Account Number]],Table7[Account Number],0))</f>
        <v>Loan Payment</v>
      </c>
      <c r="P603" s="20" t="str">
        <f>INDEX(Table7[Transaction Medium],MATCH(Table6[[#This Row],[Account Number]],Table7[Account Number],0))</f>
        <v>AFT</v>
      </c>
      <c r="Q603" s="20"/>
    </row>
    <row r="604" spans="1:17" x14ac:dyDescent="0.25">
      <c r="A604" s="1" t="s">
        <v>1755</v>
      </c>
      <c r="B604" s="2">
        <v>842344844</v>
      </c>
      <c r="C604" s="2" t="s">
        <v>23</v>
      </c>
      <c r="D604" s="4">
        <v>15486</v>
      </c>
      <c r="E604" s="1" t="s">
        <v>1094</v>
      </c>
      <c r="F604" s="1" t="s">
        <v>731</v>
      </c>
      <c r="G604" s="1" t="s">
        <v>14</v>
      </c>
      <c r="H604" s="1" t="s">
        <v>1756</v>
      </c>
      <c r="I604" s="1">
        <v>136755.95741808001</v>
      </c>
      <c r="J604" s="1" t="s">
        <v>1757</v>
      </c>
      <c r="L604" s="1" t="str">
        <f>VLOOKUP(Table6[[#This Row],[Customer_id]],Table2[],5,FALSE)</f>
        <v>Savings</v>
      </c>
      <c r="M604" s="1" t="e">
        <f>INDEX(Loan!D609:D903,MATCH(Table6[[#This Row],[Account Number]],Loan!B604:B903,0))</f>
        <v>#N/A</v>
      </c>
      <c r="N604" s="19">
        <f>INDEX(Table7[Date_of_transaction],MATCH(Table6[[#This Row],[Account Number]],Table7[Account Number],0))</f>
        <v>44672</v>
      </c>
      <c r="O604" s="1" t="str">
        <f>INDEX(Table7[Transaction type],MATCH(Table6[[#This Row],[Account Number]],Table7[Account Number],0))</f>
        <v>Loan Payment</v>
      </c>
      <c r="P604" s="20" t="str">
        <f>INDEX(Table7[Transaction Medium],MATCH(Table6[[#This Row],[Account Number]],Table7[Account Number],0))</f>
        <v>ACH</v>
      </c>
      <c r="Q604" s="20"/>
    </row>
    <row r="605" spans="1:17" x14ac:dyDescent="0.25">
      <c r="A605" s="1" t="s">
        <v>7623</v>
      </c>
      <c r="B605" s="2">
        <v>59809840</v>
      </c>
      <c r="C605" s="2" t="s">
        <v>403</v>
      </c>
      <c r="D605" s="4">
        <v>31922.25</v>
      </c>
      <c r="E605" s="1" t="s">
        <v>12</v>
      </c>
      <c r="F605" s="1" t="s">
        <v>885</v>
      </c>
      <c r="G605" s="1" t="s">
        <v>4220</v>
      </c>
      <c r="H605" s="1" t="s">
        <v>7624</v>
      </c>
      <c r="I605" s="1">
        <v>159730.785324</v>
      </c>
      <c r="J605" s="1" t="s">
        <v>7625</v>
      </c>
      <c r="L605" s="1" t="str">
        <f>VLOOKUP(Table6[[#This Row],[Customer_id]],Table2[],5,FALSE)</f>
        <v>Current</v>
      </c>
      <c r="M605" s="1" t="e">
        <f>INDEX(Loan!D610:D904,MATCH(Table6[[#This Row],[Account Number]],Loan!B605:B904,0))</f>
        <v>#N/A</v>
      </c>
      <c r="N605" s="19">
        <f>INDEX(Table7[Date_of_transaction],MATCH(Table6[[#This Row],[Account Number]],Table7[Account Number],0))</f>
        <v>44199</v>
      </c>
      <c r="O605" s="1" t="str">
        <f>INDEX(Table7[Transaction type],MATCH(Table6[[#This Row],[Account Number]],Table7[Account Number],0))</f>
        <v>Checks</v>
      </c>
      <c r="P605" s="20" t="str">
        <f>INDEX(Table7[Transaction Medium],MATCH(Table6[[#This Row],[Account Number]],Table7[Account Number],0))</f>
        <v>Informal Services</v>
      </c>
      <c r="Q605" s="20"/>
    </row>
    <row r="606" spans="1:17" x14ac:dyDescent="0.25">
      <c r="A606" s="1" t="s">
        <v>2420</v>
      </c>
      <c r="B606" s="2">
        <v>623024154</v>
      </c>
      <c r="C606" s="2" t="s">
        <v>434</v>
      </c>
      <c r="D606" s="4">
        <v>28269.75</v>
      </c>
      <c r="E606" s="1" t="s">
        <v>12</v>
      </c>
      <c r="F606" s="1" t="s">
        <v>1146</v>
      </c>
      <c r="G606" s="1" t="s">
        <v>1964</v>
      </c>
      <c r="H606" s="1" t="s">
        <v>2421</v>
      </c>
      <c r="I606" s="1">
        <v>633733.946352</v>
      </c>
      <c r="J606" s="1" t="s">
        <v>2422</v>
      </c>
      <c r="L606" s="1" t="str">
        <f>VLOOKUP(Table6[[#This Row],[Customer_id]],Table2[],5,FALSE)</f>
        <v>Domiciliary</v>
      </c>
      <c r="M606" s="1" t="e">
        <f>INDEX(Loan!D611:D905,MATCH(Table6[[#This Row],[Account Number]],Loan!B606:B905,0))</f>
        <v>#N/A</v>
      </c>
      <c r="N606" s="19">
        <f>INDEX(Table7[Date_of_transaction],MATCH(Table6[[#This Row],[Account Number]],Table7[Account Number],0))</f>
        <v>44575</v>
      </c>
      <c r="O606" s="1" t="str">
        <f>INDEX(Table7[Transaction type],MATCH(Table6[[#This Row],[Account Number]],Table7[Account Number],0))</f>
        <v>Money Deposit</v>
      </c>
      <c r="P606" s="20" t="str">
        <f>INDEX(Table7[Transaction Medium],MATCH(Table6[[#This Row],[Account Number]],Table7[Account Number],0))</f>
        <v>Bank</v>
      </c>
      <c r="Q606" s="20"/>
    </row>
    <row r="607" spans="1:17" x14ac:dyDescent="0.25">
      <c r="A607" s="1" t="s">
        <v>4475</v>
      </c>
      <c r="B607" s="2">
        <v>255844171</v>
      </c>
      <c r="C607" s="2" t="s">
        <v>273</v>
      </c>
      <c r="D607" s="4">
        <v>20964.75</v>
      </c>
      <c r="E607" s="1" t="s">
        <v>1094</v>
      </c>
      <c r="F607" s="1" t="s">
        <v>1576</v>
      </c>
      <c r="G607" s="1" t="s">
        <v>4112</v>
      </c>
      <c r="H607" s="1" t="s">
        <v>4476</v>
      </c>
      <c r="I607" s="1">
        <v>143391.99382199999</v>
      </c>
      <c r="J607" s="1" t="s">
        <v>4477</v>
      </c>
      <c r="L607" s="1" t="str">
        <f>VLOOKUP(Table6[[#This Row],[Customer_id]],Table2[],5,FALSE)</f>
        <v>Domiciliary</v>
      </c>
      <c r="M607" s="1" t="e">
        <f>INDEX(Loan!D612:D906,MATCH(Table6[[#This Row],[Account Number]],Loan!B607:B906,0))</f>
        <v>#N/A</v>
      </c>
      <c r="N607" s="19">
        <f>INDEX(Table7[Date_of_transaction],MATCH(Table6[[#This Row],[Account Number]],Table7[Account Number],0))</f>
        <v>44669</v>
      </c>
      <c r="O607" s="1" t="str">
        <f>INDEX(Table7[Transaction type],MATCH(Table6[[#This Row],[Account Number]],Table7[Account Number],0))</f>
        <v>Money Deposit</v>
      </c>
      <c r="P607" s="20" t="str">
        <f>INDEX(Table7[Transaction Medium],MATCH(Table6[[#This Row],[Account Number]],Table7[Account Number],0))</f>
        <v>ATM</v>
      </c>
      <c r="Q607" s="20"/>
    </row>
    <row r="608" spans="1:17" x14ac:dyDescent="0.25">
      <c r="A608" s="1" t="s">
        <v>5035</v>
      </c>
      <c r="B608" s="2">
        <v>717067299</v>
      </c>
      <c r="C608" s="2" t="s">
        <v>889</v>
      </c>
      <c r="D608" s="4">
        <v>30096</v>
      </c>
      <c r="E608" s="1" t="s">
        <v>1094</v>
      </c>
      <c r="F608" s="1" t="s">
        <v>155</v>
      </c>
      <c r="G608" s="1" t="s">
        <v>4066</v>
      </c>
      <c r="H608" s="1" t="s">
        <v>5036</v>
      </c>
      <c r="I608" s="1">
        <v>234685.01932560001</v>
      </c>
      <c r="J608" s="1" t="s">
        <v>5037</v>
      </c>
      <c r="L608" s="1" t="str">
        <f>VLOOKUP(Table6[[#This Row],[Customer_id]],Table2[],5,FALSE)</f>
        <v>Current</v>
      </c>
      <c r="M608" s="1" t="e">
        <f>INDEX(Loan!D613:D907,MATCH(Table6[[#This Row],[Account Number]],Loan!B608:B907,0))</f>
        <v>#N/A</v>
      </c>
      <c r="N608" s="19">
        <f>INDEX(Table7[Date_of_transaction],MATCH(Table6[[#This Row],[Account Number]],Table7[Account Number],0))</f>
        <v>44472</v>
      </c>
      <c r="O608" s="1" t="str">
        <f>INDEX(Table7[Transaction type],MATCH(Table6[[#This Row],[Account Number]],Table7[Account Number],0))</f>
        <v>Cash Withdrawal</v>
      </c>
      <c r="P608" s="20" t="str">
        <f>INDEX(Table7[Transaction Medium],MATCH(Table6[[#This Row],[Account Number]],Table7[Account Number],0))</f>
        <v>ATM</v>
      </c>
      <c r="Q608" s="20"/>
    </row>
    <row r="609" spans="1:17" x14ac:dyDescent="0.25">
      <c r="A609" s="1" t="s">
        <v>1213</v>
      </c>
      <c r="B609" s="2">
        <v>894379240</v>
      </c>
      <c r="C609" s="2" t="s">
        <v>167</v>
      </c>
      <c r="D609" s="4">
        <v>18773.25</v>
      </c>
      <c r="E609" s="1" t="s">
        <v>1094</v>
      </c>
      <c r="F609" s="1" t="s">
        <v>73</v>
      </c>
      <c r="G609" s="1" t="s">
        <v>14</v>
      </c>
      <c r="H609" s="1" t="s">
        <v>1214</v>
      </c>
      <c r="I609" s="1">
        <v>127576.27584</v>
      </c>
      <c r="J609" s="1" t="s">
        <v>1215</v>
      </c>
      <c r="L609" s="1" t="str">
        <f>VLOOKUP(Table6[[#This Row],[Customer_id]],Table2[],5,FALSE)</f>
        <v>Joint</v>
      </c>
      <c r="M609" s="1" t="e">
        <f>INDEX(Loan!D614:D908,MATCH(Table6[[#This Row],[Account Number]],Loan!B609:B908,0))</f>
        <v>#N/A</v>
      </c>
      <c r="N609" s="19">
        <f>INDEX(Table7[Date_of_transaction],MATCH(Table6[[#This Row],[Account Number]],Table7[Account Number],0))</f>
        <v>44457</v>
      </c>
      <c r="O609" s="1" t="str">
        <f>INDEX(Table7[Transaction type],MATCH(Table6[[#This Row],[Account Number]],Table7[Account Number],0))</f>
        <v>Cash Withdrawal</v>
      </c>
      <c r="P609" s="20" t="str">
        <f>INDEX(Table7[Transaction Medium],MATCH(Table6[[#This Row],[Account Number]],Table7[Account Number],0))</f>
        <v>POS</v>
      </c>
      <c r="Q609" s="20"/>
    </row>
    <row r="610" spans="1:17" x14ac:dyDescent="0.25">
      <c r="A610" s="1" t="s">
        <v>2127</v>
      </c>
      <c r="B610" s="2">
        <v>792457149</v>
      </c>
      <c r="C610" s="2" t="s">
        <v>77</v>
      </c>
      <c r="D610" s="4">
        <v>23521.5</v>
      </c>
      <c r="E610" s="1" t="s">
        <v>1094</v>
      </c>
      <c r="F610" s="1" t="s">
        <v>195</v>
      </c>
      <c r="G610" s="1" t="s">
        <v>1964</v>
      </c>
      <c r="H610" s="1" t="s">
        <v>2128</v>
      </c>
      <c r="I610" s="1">
        <v>424057.9419648</v>
      </c>
      <c r="J610" s="1" t="s">
        <v>2129</v>
      </c>
      <c r="L610" s="1" t="str">
        <f>VLOOKUP(Table6[[#This Row],[Customer_id]],Table2[],5,FALSE)</f>
        <v>Current</v>
      </c>
      <c r="M610" s="1" t="e">
        <f>INDEX(Loan!D615:D909,MATCH(Table6[[#This Row],[Account Number]],Loan!B610:B909,0))</f>
        <v>#N/A</v>
      </c>
      <c r="N610" s="19">
        <f>INDEX(Table7[Date_of_transaction],MATCH(Table6[[#This Row],[Account Number]],Table7[Account Number],0))</f>
        <v>44666</v>
      </c>
      <c r="O610" s="1" t="str">
        <f>INDEX(Table7[Transaction type],MATCH(Table6[[#This Row],[Account Number]],Table7[Account Number],0))</f>
        <v>Checks</v>
      </c>
      <c r="P610" s="20" t="str">
        <f>INDEX(Table7[Transaction Medium],MATCH(Table6[[#This Row],[Account Number]],Table7[Account Number],0))</f>
        <v>Informal Services</v>
      </c>
      <c r="Q610" s="20"/>
    </row>
    <row r="611" spans="1:17" x14ac:dyDescent="0.25">
      <c r="A611" s="1" t="s">
        <v>4184</v>
      </c>
      <c r="B611" s="2">
        <v>453563649</v>
      </c>
      <c r="C611" s="2" t="s">
        <v>221</v>
      </c>
      <c r="D611" s="4">
        <v>33748.5</v>
      </c>
      <c r="E611" s="1" t="s">
        <v>1094</v>
      </c>
      <c r="F611" s="1" t="s">
        <v>78</v>
      </c>
      <c r="G611" s="1" t="s">
        <v>4095</v>
      </c>
      <c r="H611" s="1" t="s">
        <v>4185</v>
      </c>
      <c r="I611" s="1">
        <v>23402.101824000001</v>
      </c>
      <c r="J611" s="1" t="s">
        <v>4186</v>
      </c>
      <c r="L611" s="1" t="str">
        <f>VLOOKUP(Table6[[#This Row],[Customer_id]],Table2[],5,FALSE)</f>
        <v>Corporate</v>
      </c>
      <c r="M611" s="1" t="e">
        <f>INDEX(Loan!D616:D910,MATCH(Table6[[#This Row],[Account Number]],Loan!B611:B910,0))</f>
        <v>#N/A</v>
      </c>
      <c r="N611" s="19">
        <f>INDEX(Table7[Date_of_transaction],MATCH(Table6[[#This Row],[Account Number]],Table7[Account Number],0))</f>
        <v>44328</v>
      </c>
      <c r="O611" s="1" t="str">
        <f>INDEX(Table7[Transaction type],MATCH(Table6[[#This Row],[Account Number]],Table7[Account Number],0))</f>
        <v>Checks</v>
      </c>
      <c r="P611" s="20" t="str">
        <f>INDEX(Table7[Transaction Medium],MATCH(Table6[[#This Row],[Account Number]],Table7[Account Number],0))</f>
        <v>Bank</v>
      </c>
      <c r="Q611" s="20"/>
    </row>
    <row r="612" spans="1:17" x14ac:dyDescent="0.25">
      <c r="A612" s="1" t="s">
        <v>175</v>
      </c>
      <c r="B612" s="2">
        <v>773302106</v>
      </c>
      <c r="C612" s="2" t="s">
        <v>143</v>
      </c>
      <c r="D612" s="4">
        <v>34479</v>
      </c>
      <c r="E612" s="1" t="s">
        <v>12</v>
      </c>
      <c r="F612" s="1" t="s">
        <v>176</v>
      </c>
      <c r="G612" s="1" t="s">
        <v>14</v>
      </c>
      <c r="H612" s="1" t="s">
        <v>177</v>
      </c>
      <c r="I612" s="1">
        <v>217430.907408</v>
      </c>
      <c r="J612" s="1" t="s">
        <v>178</v>
      </c>
      <c r="L612" s="1" t="str">
        <f>VLOOKUP(Table6[[#This Row],[Customer_id]],Table2[],5,FALSE)</f>
        <v>Domiciliary</v>
      </c>
      <c r="M612" s="1" t="e">
        <f>INDEX(Loan!D617:D911,MATCH(Table6[[#This Row],[Account Number]],Loan!B612:B911,0))</f>
        <v>#N/A</v>
      </c>
      <c r="N612" s="19">
        <f>INDEX(Table7[Date_of_transaction],MATCH(Table6[[#This Row],[Account Number]],Table7[Account Number],0))</f>
        <v>44346</v>
      </c>
      <c r="O612" s="1" t="str">
        <f>INDEX(Table7[Transaction type],MATCH(Table6[[#This Row],[Account Number]],Table7[Account Number],0))</f>
        <v>Money Transfer</v>
      </c>
      <c r="P612" s="20" t="str">
        <f>INDEX(Table7[Transaction Medium],MATCH(Table6[[#This Row],[Account Number]],Table7[Account Number],0))</f>
        <v>Mobile</v>
      </c>
      <c r="Q612" s="20"/>
    </row>
    <row r="613" spans="1:17" x14ac:dyDescent="0.25">
      <c r="A613" s="1" t="s">
        <v>4235</v>
      </c>
      <c r="B613" s="2">
        <v>126508895</v>
      </c>
      <c r="C613" s="2" t="s">
        <v>221</v>
      </c>
      <c r="D613" s="4">
        <v>33748.5</v>
      </c>
      <c r="E613" s="1" t="s">
        <v>1094</v>
      </c>
      <c r="F613" s="1" t="s">
        <v>2311</v>
      </c>
      <c r="G613" s="1" t="s">
        <v>4058</v>
      </c>
      <c r="H613" s="1" t="s">
        <v>4236</v>
      </c>
      <c r="I613" s="1">
        <v>479606.75360400003</v>
      </c>
      <c r="J613" s="1" t="s">
        <v>4237</v>
      </c>
      <c r="L613" s="1" t="str">
        <f>VLOOKUP(Table6[[#This Row],[Customer_id]],Table2[],5,FALSE)</f>
        <v>Fixed Deposit</v>
      </c>
      <c r="M613" s="1" t="e">
        <f>INDEX(Loan!D618:D912,MATCH(Table6[[#This Row],[Account Number]],Loan!B613:B912,0))</f>
        <v>#N/A</v>
      </c>
      <c r="N613" s="19">
        <f>INDEX(Table7[Date_of_transaction],MATCH(Table6[[#This Row],[Account Number]],Table7[Account Number],0))</f>
        <v>44439</v>
      </c>
      <c r="O613" s="1" t="str">
        <f>INDEX(Table7[Transaction type],MATCH(Table6[[#This Row],[Account Number]],Table7[Account Number],0))</f>
        <v>Checks</v>
      </c>
      <c r="P613" s="20" t="str">
        <f>INDEX(Table7[Transaction Medium],MATCH(Table6[[#This Row],[Account Number]],Table7[Account Number],0))</f>
        <v>Informal Services</v>
      </c>
      <c r="Q613" s="20"/>
    </row>
    <row r="614" spans="1:17" x14ac:dyDescent="0.25">
      <c r="A614" s="1" t="s">
        <v>2809</v>
      </c>
      <c r="B614" s="2">
        <v>684809927</v>
      </c>
      <c r="C614" s="2" t="s">
        <v>365</v>
      </c>
      <c r="D614" s="4">
        <v>37035.75</v>
      </c>
      <c r="E614" s="1" t="s">
        <v>1094</v>
      </c>
      <c r="F614" s="1" t="s">
        <v>2211</v>
      </c>
      <c r="G614" s="1" t="s">
        <v>2773</v>
      </c>
      <c r="H614" s="1" t="s">
        <v>2810</v>
      </c>
      <c r="I614" s="1">
        <v>113641.44343272</v>
      </c>
      <c r="J614" s="1" t="s">
        <v>2811</v>
      </c>
      <c r="L614" s="1" t="str">
        <f>VLOOKUP(Table6[[#This Row],[Customer_id]],Table2[],5,FALSE)</f>
        <v>Savings</v>
      </c>
      <c r="M614" s="1" t="e">
        <f>INDEX(Loan!D619:D913,MATCH(Table6[[#This Row],[Account Number]],Loan!B614:B913,0))</f>
        <v>#N/A</v>
      </c>
      <c r="N614" s="19">
        <f>INDEX(Table7[Date_of_transaction],MATCH(Table6[[#This Row],[Account Number]],Table7[Account Number],0))</f>
        <v>44450</v>
      </c>
      <c r="O614" s="1" t="str">
        <f>INDEX(Table7[Transaction type],MATCH(Table6[[#This Row],[Account Number]],Table7[Account Number],0))</f>
        <v>Money Transfer</v>
      </c>
      <c r="P614" s="20" t="str">
        <f>INDEX(Table7[Transaction Medium],MATCH(Table6[[#This Row],[Account Number]],Table7[Account Number],0))</f>
        <v>Mobile</v>
      </c>
      <c r="Q614" s="20"/>
    </row>
    <row r="615" spans="1:17" x14ac:dyDescent="0.25">
      <c r="A615" s="1" t="s">
        <v>639</v>
      </c>
      <c r="B615" s="2">
        <v>886712659</v>
      </c>
      <c r="C615" s="2" t="s">
        <v>498</v>
      </c>
      <c r="D615" s="4">
        <v>37766.25</v>
      </c>
      <c r="E615" s="1" t="s">
        <v>12</v>
      </c>
      <c r="F615" s="1" t="s">
        <v>68</v>
      </c>
      <c r="G615" s="1" t="s">
        <v>14</v>
      </c>
      <c r="H615" s="1" t="s">
        <v>640</v>
      </c>
      <c r="I615" s="1">
        <v>34808.444169839997</v>
      </c>
      <c r="J615" s="1" t="s">
        <v>641</v>
      </c>
      <c r="L615" s="1" t="str">
        <f>VLOOKUP(Table6[[#This Row],[Customer_id]],Table2[],5,FALSE)</f>
        <v>Corporate</v>
      </c>
      <c r="M615" s="1" t="e">
        <f>INDEX(Loan!D620:D914,MATCH(Table6[[#This Row],[Account Number]],Loan!B615:B914,0))</f>
        <v>#N/A</v>
      </c>
      <c r="N615" s="19">
        <f>INDEX(Table7[Date_of_transaction],MATCH(Table6[[#This Row],[Account Number]],Table7[Account Number],0))</f>
        <v>44657</v>
      </c>
      <c r="O615" s="1" t="str">
        <f>INDEX(Table7[Transaction type],MATCH(Table6[[#This Row],[Account Number]],Table7[Account Number],0))</f>
        <v>Checks</v>
      </c>
      <c r="P615" s="20" t="str">
        <f>INDEX(Table7[Transaction Medium],MATCH(Table6[[#This Row],[Account Number]],Table7[Account Number],0))</f>
        <v>Bank</v>
      </c>
      <c r="Q615" s="20"/>
    </row>
    <row r="616" spans="1:17" x14ac:dyDescent="0.25">
      <c r="A616" s="1" t="s">
        <v>9015</v>
      </c>
      <c r="B616" s="2">
        <v>365348550</v>
      </c>
      <c r="C616" s="2" t="s">
        <v>119</v>
      </c>
      <c r="D616" s="7">
        <v>32839</v>
      </c>
      <c r="E616" s="1" t="str">
        <f ca="1">CHOOSE(RANDBETWEEN(1, 2), "Male","Female")</f>
        <v>Male</v>
      </c>
      <c r="F616" s="1" t="str">
        <f ca="1">CHOOSE(RANDBETWEEN(1, 5), "Farmer","Tailor","Student","Professor","Welder")</f>
        <v>Welder</v>
      </c>
      <c r="G616" s="1" t="str">
        <f ca="1">CHOOSE(RANDBETWEEN(1, 22), "Kano","Kwara","Imo","Lagos","Adamawa","Delta","Sokoto","Oyo","Osun","Abia","Cross River","Kaduna","Plateau","River","Abuja","Kogi","Edo","Anambra","Bayelsa","Benue","Ogun","Enugu")</f>
        <v>Kano</v>
      </c>
      <c r="H616" s="8" t="s">
        <v>9016</v>
      </c>
      <c r="I616" s="8">
        <v>586426.59258849593</v>
      </c>
      <c r="J616" t="s">
        <v>9017</v>
      </c>
      <c r="L616" s="1" t="str">
        <f>VLOOKUP(Table6[[#This Row],[Customer_id]],Table2[],5,FALSE)</f>
        <v>Fixed Deposit</v>
      </c>
      <c r="M616" s="1" t="e">
        <f>INDEX(Loan!D621:D915,MATCH(Table6[[#This Row],[Account Number]],Loan!B616:B915,0))</f>
        <v>#N/A</v>
      </c>
      <c r="N616" s="19">
        <f>INDEX(Table7[Date_of_transaction],MATCH(Table6[[#This Row],[Account Number]],Table7[Account Number],0))</f>
        <v>44398</v>
      </c>
      <c r="O616" s="1" t="str">
        <f>INDEX(Table7[Transaction type],MATCH(Table6[[#This Row],[Account Number]],Table7[Account Number],0))</f>
        <v>Online Payment</v>
      </c>
      <c r="P616" s="20" t="str">
        <f>INDEX(Table7[Transaction Medium],MATCH(Table6[[#This Row],[Account Number]],Table7[Account Number],0))</f>
        <v>Mobile</v>
      </c>
      <c r="Q616" s="20"/>
    </row>
    <row r="617" spans="1:17" x14ac:dyDescent="0.25">
      <c r="A617" s="1" t="s">
        <v>8499</v>
      </c>
      <c r="B617" s="2">
        <v>397908305</v>
      </c>
      <c r="C617" s="2" t="s">
        <v>298</v>
      </c>
      <c r="D617" s="4">
        <v>38131.5</v>
      </c>
      <c r="E617" s="1" t="s">
        <v>12</v>
      </c>
      <c r="F617" s="1" t="s">
        <v>1721</v>
      </c>
      <c r="G617" s="1" t="s">
        <v>2773</v>
      </c>
      <c r="H617" s="1" t="s">
        <v>8500</v>
      </c>
      <c r="I617" s="1">
        <v>275337.8803968</v>
      </c>
      <c r="J617" s="1" t="s">
        <v>8501</v>
      </c>
      <c r="L617" s="1" t="str">
        <f>VLOOKUP(Table6[[#This Row],[Customer_id]],Table2[],5,FALSE)</f>
        <v>Joint</v>
      </c>
      <c r="M617" s="1" t="e">
        <f>INDEX(Loan!D622:D916,MATCH(Table6[[#This Row],[Account Number]],Loan!B617:B916,0))</f>
        <v>#N/A</v>
      </c>
      <c r="N617" s="19">
        <f>INDEX(Table7[Date_of_transaction],MATCH(Table6[[#This Row],[Account Number]],Table7[Account Number],0))</f>
        <v>44537</v>
      </c>
      <c r="O617" s="1" t="str">
        <f>INDEX(Table7[Transaction type],MATCH(Table6[[#This Row],[Account Number]],Table7[Account Number],0))</f>
        <v>Online Payment</v>
      </c>
      <c r="P617" s="20" t="str">
        <f>INDEX(Table7[Transaction Medium],MATCH(Table6[[#This Row],[Account Number]],Table7[Account Number],0))</f>
        <v>Mobile</v>
      </c>
      <c r="Q617" s="20"/>
    </row>
    <row r="618" spans="1:17" x14ac:dyDescent="0.25">
      <c r="A618" s="1" t="s">
        <v>3222</v>
      </c>
      <c r="B618" s="2">
        <v>881804070</v>
      </c>
      <c r="C618" s="2" t="s">
        <v>87</v>
      </c>
      <c r="D618" s="4">
        <v>16581.75</v>
      </c>
      <c r="E618" s="1" t="s">
        <v>1094</v>
      </c>
      <c r="F618" s="1" t="s">
        <v>731</v>
      </c>
      <c r="G618" s="1" t="s">
        <v>3058</v>
      </c>
      <c r="H618" s="1" t="s">
        <v>3223</v>
      </c>
      <c r="I618" s="1">
        <v>436441.45590864</v>
      </c>
      <c r="J618" s="1" t="s">
        <v>3224</v>
      </c>
      <c r="L618" s="1" t="str">
        <f>VLOOKUP(Table6[[#This Row],[Customer_id]],Table2[],5,FALSE)</f>
        <v>Domiciliary</v>
      </c>
      <c r="M618" s="1" t="e">
        <f>INDEX(Loan!D623:D917,MATCH(Table6[[#This Row],[Account Number]],Loan!B618:B917,0))</f>
        <v>#N/A</v>
      </c>
      <c r="N618" s="19">
        <f>INDEX(Table7[Date_of_transaction],MATCH(Table6[[#This Row],[Account Number]],Table7[Account Number],0))</f>
        <v>44625</v>
      </c>
      <c r="O618" s="1" t="str">
        <f>INDEX(Table7[Transaction type],MATCH(Table6[[#This Row],[Account Number]],Table7[Account Number],0))</f>
        <v>Online Payment</v>
      </c>
      <c r="P618" s="20" t="str">
        <f>INDEX(Table7[Transaction Medium],MATCH(Table6[[#This Row],[Account Number]],Table7[Account Number],0))</f>
        <v>Internet Banking</v>
      </c>
      <c r="Q618" s="20"/>
    </row>
    <row r="619" spans="1:17" x14ac:dyDescent="0.25">
      <c r="A619" s="1" t="s">
        <v>7267</v>
      </c>
      <c r="B619" s="2">
        <v>108897724</v>
      </c>
      <c r="C619" s="2" t="s">
        <v>82</v>
      </c>
      <c r="D619" s="4">
        <v>16947</v>
      </c>
      <c r="E619" s="1" t="s">
        <v>12</v>
      </c>
      <c r="F619" s="1" t="s">
        <v>1308</v>
      </c>
      <c r="G619" s="1" t="s">
        <v>4058</v>
      </c>
      <c r="H619" s="1" t="s">
        <v>7268</v>
      </c>
      <c r="I619" s="1">
        <v>127682.9575668</v>
      </c>
      <c r="J619" s="1" t="s">
        <v>7269</v>
      </c>
      <c r="L619" s="1" t="str">
        <f>VLOOKUP(Table6[[#This Row],[Customer_id]],Table2[],5,FALSE)</f>
        <v>Savings</v>
      </c>
      <c r="M619" s="1" t="e">
        <f>INDEX(Loan!D624:D918,MATCH(Table6[[#This Row],[Account Number]],Loan!B619:B918,0))</f>
        <v>#N/A</v>
      </c>
      <c r="N619" s="19">
        <f>INDEX(Table7[Date_of_transaction],MATCH(Table6[[#This Row],[Account Number]],Table7[Account Number],0))</f>
        <v>44223</v>
      </c>
      <c r="O619" s="1" t="str">
        <f>INDEX(Table7[Transaction type],MATCH(Table6[[#This Row],[Account Number]],Table7[Account Number],0))</f>
        <v>Checks</v>
      </c>
      <c r="P619" s="20" t="str">
        <f>INDEX(Table7[Transaction Medium],MATCH(Table6[[#This Row],[Account Number]],Table7[Account Number],0))</f>
        <v>Informal Services</v>
      </c>
      <c r="Q619" s="20"/>
    </row>
    <row r="620" spans="1:17" x14ac:dyDescent="0.25">
      <c r="A620" s="1" t="s">
        <v>2629</v>
      </c>
      <c r="B620" s="2">
        <v>653396680</v>
      </c>
      <c r="C620" s="2" t="s">
        <v>322</v>
      </c>
      <c r="D620" s="4">
        <v>26443.5</v>
      </c>
      <c r="E620" s="1" t="s">
        <v>12</v>
      </c>
      <c r="F620" s="1" t="s">
        <v>767</v>
      </c>
      <c r="G620" s="1" t="s">
        <v>1964</v>
      </c>
      <c r="H620" s="1" t="s">
        <v>2630</v>
      </c>
      <c r="I620" s="1">
        <v>60174.598161599999</v>
      </c>
      <c r="J620" s="1" t="s">
        <v>2631</v>
      </c>
      <c r="L620" s="1" t="str">
        <f>VLOOKUP(Table6[[#This Row],[Customer_id]],Table2[],5,FALSE)</f>
        <v>Current</v>
      </c>
      <c r="M620" s="1" t="e">
        <f>INDEX(Loan!D625:D919,MATCH(Table6[[#This Row],[Account Number]],Loan!B620:B919,0))</f>
        <v>#N/A</v>
      </c>
      <c r="N620" s="19">
        <f>INDEX(Table7[Date_of_transaction],MATCH(Table6[[#This Row],[Account Number]],Table7[Account Number],0))</f>
        <v>44322</v>
      </c>
      <c r="O620" s="1" t="str">
        <f>INDEX(Table7[Transaction type],MATCH(Table6[[#This Row],[Account Number]],Table7[Account Number],0))</f>
        <v>Money Deposit</v>
      </c>
      <c r="P620" s="20" t="str">
        <f>INDEX(Table7[Transaction Medium],MATCH(Table6[[#This Row],[Account Number]],Table7[Account Number],0))</f>
        <v>Bank</v>
      </c>
      <c r="Q620" s="20"/>
    </row>
    <row r="621" spans="1:17" x14ac:dyDescent="0.25">
      <c r="A621" s="1" t="s">
        <v>9110</v>
      </c>
      <c r="B621" s="2">
        <v>157315900</v>
      </c>
      <c r="C621" s="2" t="s">
        <v>114</v>
      </c>
      <c r="D621" s="7">
        <v>36971.25</v>
      </c>
      <c r="E621" s="1" t="str">
        <f ca="1">CHOOSE(RANDBETWEEN(1, 2), "Male","Female")</f>
        <v>Female</v>
      </c>
      <c r="F621" s="1" t="str">
        <f ca="1">CHOOSE(RANDBETWEEN(1, 5), "Farmer","Tailor","Student","Professor","Welder")</f>
        <v>Farmer</v>
      </c>
      <c r="G621" s="1" t="str">
        <f ca="1">CHOOSE(RANDBETWEEN(1, 22), "Kano","Kwara","Imo","Lagos","Adamawa","Delta","Sokoto","Oyo","Osun","Abia","Cross River","Kaduna","Plateau","River","Abuja","Kogi","Edo","Anambra","Bayelsa","Benue","Ogun","Enugu")</f>
        <v>Imo</v>
      </c>
      <c r="H621" s="8" t="s">
        <v>9111</v>
      </c>
      <c r="I621" s="8">
        <v>640495.93434169376</v>
      </c>
      <c r="J621" t="s">
        <v>9112</v>
      </c>
      <c r="L621" s="1" t="str">
        <f>VLOOKUP(Table6[[#This Row],[Customer_id]],Table2[],5,FALSE)</f>
        <v>Corporate</v>
      </c>
      <c r="M621" s="1" t="e">
        <f>INDEX(Loan!D626:D920,MATCH(Table6[[#This Row],[Account Number]],Loan!B621:B920,0))</f>
        <v>#N/A</v>
      </c>
      <c r="N621" s="19">
        <f>INDEX(Table7[Date_of_transaction],MATCH(Table6[[#This Row],[Account Number]],Table7[Account Number],0))</f>
        <v>44346</v>
      </c>
      <c r="O621" s="1" t="str">
        <f>INDEX(Table7[Transaction type],MATCH(Table6[[#This Row],[Account Number]],Table7[Account Number],0))</f>
        <v>Money Deposit</v>
      </c>
      <c r="P621" s="20" t="str">
        <f>INDEX(Table7[Transaction Medium],MATCH(Table6[[#This Row],[Account Number]],Table7[Account Number],0))</f>
        <v>ATM</v>
      </c>
      <c r="Q621" s="20"/>
    </row>
    <row r="622" spans="1:17" x14ac:dyDescent="0.25">
      <c r="A622" s="1" t="s">
        <v>3380</v>
      </c>
      <c r="B622" s="2">
        <v>352606622</v>
      </c>
      <c r="C622" s="2" t="s">
        <v>889</v>
      </c>
      <c r="D622" s="4">
        <v>30096</v>
      </c>
      <c r="E622" s="1" t="s">
        <v>1094</v>
      </c>
      <c r="F622" s="1" t="s">
        <v>825</v>
      </c>
      <c r="G622" s="1" t="s">
        <v>3331</v>
      </c>
      <c r="H622" s="1" t="s">
        <v>3381</v>
      </c>
      <c r="I622" s="1">
        <v>142349.2395192</v>
      </c>
      <c r="J622" s="1" t="s">
        <v>3382</v>
      </c>
      <c r="L622" s="1" t="str">
        <f>VLOOKUP(Table6[[#This Row],[Customer_id]],Table2[],5,FALSE)</f>
        <v>Savings</v>
      </c>
      <c r="M622" s="1" t="e">
        <f>INDEX(Loan!D627:D921,MATCH(Table6[[#This Row],[Account Number]],Loan!B622:B921,0))</f>
        <v>#N/A</v>
      </c>
      <c r="N622" s="19">
        <f>INDEX(Table7[Date_of_transaction],MATCH(Table6[[#This Row],[Account Number]],Table7[Account Number],0))</f>
        <v>44587</v>
      </c>
      <c r="O622" s="1" t="str">
        <f>INDEX(Table7[Transaction type],MATCH(Table6[[#This Row],[Account Number]],Table7[Account Number],0))</f>
        <v>Loan Payment</v>
      </c>
      <c r="P622" s="20" t="str">
        <f>INDEX(Table7[Transaction Medium],MATCH(Table6[[#This Row],[Account Number]],Table7[Account Number],0))</f>
        <v>Mobile</v>
      </c>
      <c r="Q622" s="20"/>
    </row>
    <row r="623" spans="1:17" x14ac:dyDescent="0.25">
      <c r="A623" s="1" t="s">
        <v>7110</v>
      </c>
      <c r="B623" s="2">
        <v>666910689</v>
      </c>
      <c r="C623" s="2" t="s">
        <v>1201</v>
      </c>
      <c r="D623" s="4">
        <v>30461.25</v>
      </c>
      <c r="E623" s="1" t="s">
        <v>12</v>
      </c>
      <c r="F623" s="1" t="s">
        <v>241</v>
      </c>
      <c r="G623" s="1" t="s">
        <v>4066</v>
      </c>
      <c r="H623" s="1" t="s">
        <v>7111</v>
      </c>
      <c r="I623" s="1">
        <v>96529.073560920006</v>
      </c>
      <c r="J623" s="1" t="s">
        <v>7112</v>
      </c>
      <c r="L623" s="1" t="str">
        <f>VLOOKUP(Table6[[#This Row],[Customer_id]],Table2[],5,FALSE)</f>
        <v>Fixed Deposit</v>
      </c>
      <c r="M623" s="1" t="e">
        <f>INDEX(Loan!D628:D922,MATCH(Table6[[#This Row],[Account Number]],Loan!B623:B922,0))</f>
        <v>#N/A</v>
      </c>
      <c r="N623" s="19">
        <f>INDEX(Table7[Date_of_transaction],MATCH(Table6[[#This Row],[Account Number]],Table7[Account Number],0))</f>
        <v>44237</v>
      </c>
      <c r="O623" s="1" t="str">
        <f>INDEX(Table7[Transaction type],MATCH(Table6[[#This Row],[Account Number]],Table7[Account Number],0))</f>
        <v>Loan Payment</v>
      </c>
      <c r="P623" s="20" t="str">
        <f>INDEX(Table7[Transaction Medium],MATCH(Table6[[#This Row],[Account Number]],Table7[Account Number],0))</f>
        <v>AFT</v>
      </c>
      <c r="Q623" s="20"/>
    </row>
    <row r="624" spans="1:17" x14ac:dyDescent="0.25">
      <c r="A624" s="1" t="s">
        <v>4151</v>
      </c>
      <c r="B624" s="2">
        <v>776653935</v>
      </c>
      <c r="C624" s="2" t="s">
        <v>568</v>
      </c>
      <c r="D624" s="4">
        <v>25713</v>
      </c>
      <c r="E624" s="1" t="s">
        <v>1094</v>
      </c>
      <c r="F624" s="1" t="s">
        <v>130</v>
      </c>
      <c r="G624" s="1" t="s">
        <v>4105</v>
      </c>
      <c r="H624" s="1" t="s">
        <v>4152</v>
      </c>
      <c r="I624" s="1">
        <v>309004.6954572</v>
      </c>
      <c r="J624" s="1" t="s">
        <v>4153</v>
      </c>
      <c r="L624" s="1" t="str">
        <f>VLOOKUP(Table6[[#This Row],[Customer_id]],Table2[],5,FALSE)</f>
        <v>Domiciliary</v>
      </c>
      <c r="M624" s="1" t="e">
        <f>INDEX(Loan!D629:D923,MATCH(Table6[[#This Row],[Account Number]],Loan!B624:B923,0))</f>
        <v>#N/A</v>
      </c>
      <c r="N624" s="19">
        <f>INDEX(Table7[Date_of_transaction],MATCH(Table6[[#This Row],[Account Number]],Table7[Account Number],0))</f>
        <v>44232</v>
      </c>
      <c r="O624" s="1" t="str">
        <f>INDEX(Table7[Transaction type],MATCH(Table6[[#This Row],[Account Number]],Table7[Account Number],0))</f>
        <v>Money Deposit</v>
      </c>
      <c r="P624" s="20" t="str">
        <f>INDEX(Table7[Transaction Medium],MATCH(Table6[[#This Row],[Account Number]],Table7[Account Number],0))</f>
        <v>Bank</v>
      </c>
      <c r="Q624" s="20"/>
    </row>
    <row r="625" spans="1:17" x14ac:dyDescent="0.25">
      <c r="A625" s="1" t="s">
        <v>6406</v>
      </c>
      <c r="B625" s="2">
        <v>731411413</v>
      </c>
      <c r="C625" s="2" t="s">
        <v>203</v>
      </c>
      <c r="D625" s="4">
        <v>27539.25</v>
      </c>
      <c r="E625" s="1" t="s">
        <v>12</v>
      </c>
      <c r="F625" s="1" t="s">
        <v>2364</v>
      </c>
      <c r="G625" s="1" t="s">
        <v>4084</v>
      </c>
      <c r="H625" s="1" t="s">
        <v>6407</v>
      </c>
      <c r="I625" s="1">
        <v>100059.53970815999</v>
      </c>
      <c r="J625" s="1" t="s">
        <v>6408</v>
      </c>
      <c r="L625" s="1" t="str">
        <f>VLOOKUP(Table6[[#This Row],[Customer_id]],Table2[],5,FALSE)</f>
        <v>Joint</v>
      </c>
      <c r="M625" s="1" t="e">
        <f>INDEX(Loan!D630:D924,MATCH(Table6[[#This Row],[Account Number]],Loan!B625:B924,0))</f>
        <v>#N/A</v>
      </c>
      <c r="N625" s="19">
        <f>INDEX(Table7[Date_of_transaction],MATCH(Table6[[#This Row],[Account Number]],Table7[Account Number],0))</f>
        <v>44440</v>
      </c>
      <c r="O625" s="1" t="str">
        <f>INDEX(Table7[Transaction type],MATCH(Table6[[#This Row],[Account Number]],Table7[Account Number],0))</f>
        <v>Online Payment</v>
      </c>
      <c r="P625" s="20" t="str">
        <f>INDEX(Table7[Transaction Medium],MATCH(Table6[[#This Row],[Account Number]],Table7[Account Number],0))</f>
        <v>Mobile</v>
      </c>
      <c r="Q625" s="20"/>
    </row>
    <row r="626" spans="1:17" x14ac:dyDescent="0.25">
      <c r="A626" s="1" t="s">
        <v>806</v>
      </c>
      <c r="B626" s="2">
        <v>226058119</v>
      </c>
      <c r="C626" s="2" t="s">
        <v>389</v>
      </c>
      <c r="D626" s="4">
        <v>29365.5</v>
      </c>
      <c r="E626" s="1" t="s">
        <v>12</v>
      </c>
      <c r="F626" s="1" t="s">
        <v>807</v>
      </c>
      <c r="G626" s="1" t="s">
        <v>14</v>
      </c>
      <c r="H626" s="1" t="s">
        <v>808</v>
      </c>
      <c r="I626" s="1">
        <v>179681.04086400001</v>
      </c>
      <c r="J626" s="1" t="s">
        <v>809</v>
      </c>
      <c r="L626" s="1" t="str">
        <f>VLOOKUP(Table6[[#This Row],[Customer_id]],Table2[],5,FALSE)</f>
        <v>Joint</v>
      </c>
      <c r="M626" s="1" t="e">
        <f>INDEX(Loan!D631:D925,MATCH(Table6[[#This Row],[Account Number]],Loan!B626:B925,0))</f>
        <v>#N/A</v>
      </c>
      <c r="N626" s="19">
        <f>INDEX(Table7[Date_of_transaction],MATCH(Table6[[#This Row],[Account Number]],Table7[Account Number],0))</f>
        <v>44216</v>
      </c>
      <c r="O626" s="1" t="str">
        <f>INDEX(Table7[Transaction type],MATCH(Table6[[#This Row],[Account Number]],Table7[Account Number],0))</f>
        <v>Cash Withdrawal</v>
      </c>
      <c r="P626" s="20" t="str">
        <f>INDEX(Table7[Transaction Medium],MATCH(Table6[[#This Row],[Account Number]],Table7[Account Number],0))</f>
        <v>Bank</v>
      </c>
      <c r="Q626" s="20"/>
    </row>
    <row r="627" spans="1:17" x14ac:dyDescent="0.25">
      <c r="A627" s="1" t="s">
        <v>6234</v>
      </c>
      <c r="B627" s="2">
        <v>825010322</v>
      </c>
      <c r="C627" s="2" t="s">
        <v>226</v>
      </c>
      <c r="D627" s="4">
        <v>31557</v>
      </c>
      <c r="E627" s="1" t="s">
        <v>12</v>
      </c>
      <c r="F627" s="1" t="s">
        <v>1746</v>
      </c>
      <c r="G627" s="1" t="s">
        <v>4066</v>
      </c>
      <c r="H627" s="1" t="s">
        <v>6235</v>
      </c>
      <c r="I627" s="1">
        <v>42338.715914879998</v>
      </c>
      <c r="J627" s="1" t="s">
        <v>6236</v>
      </c>
      <c r="L627" s="1" t="str">
        <f>VLOOKUP(Table6[[#This Row],[Customer_id]],Table2[],5,FALSE)</f>
        <v>Domiciliary</v>
      </c>
      <c r="M627" s="1" t="e">
        <f>INDEX(Loan!D632:D926,MATCH(Table6[[#This Row],[Account Number]],Loan!B627:B926,0))</f>
        <v>#N/A</v>
      </c>
      <c r="N627" s="19">
        <f>INDEX(Table7[Date_of_transaction],MATCH(Table6[[#This Row],[Account Number]],Table7[Account Number],0))</f>
        <v>44319</v>
      </c>
      <c r="O627" s="1" t="str">
        <f>INDEX(Table7[Transaction type],MATCH(Table6[[#This Row],[Account Number]],Table7[Account Number],0))</f>
        <v>Cash Withdrawal</v>
      </c>
      <c r="P627" s="20" t="str">
        <f>INDEX(Table7[Transaction Medium],MATCH(Table6[[#This Row],[Account Number]],Table7[Account Number],0))</f>
        <v>ATM</v>
      </c>
      <c r="Q627" s="20"/>
    </row>
    <row r="628" spans="1:17" x14ac:dyDescent="0.25">
      <c r="A628" s="1" t="s">
        <v>7419</v>
      </c>
      <c r="B628" s="2">
        <v>169708434</v>
      </c>
      <c r="C628" s="2" t="s">
        <v>143</v>
      </c>
      <c r="D628" s="4">
        <v>34479</v>
      </c>
      <c r="E628" s="1" t="s">
        <v>12</v>
      </c>
      <c r="F628" s="1" t="s">
        <v>721</v>
      </c>
      <c r="G628" s="1" t="s">
        <v>4058</v>
      </c>
      <c r="H628" s="1" t="s">
        <v>7420</v>
      </c>
      <c r="I628" s="1">
        <v>236084.41800000001</v>
      </c>
      <c r="J628" s="1" t="s">
        <v>7421</v>
      </c>
      <c r="L628" s="1" t="str">
        <f>VLOOKUP(Table6[[#This Row],[Customer_id]],Table2[],5,FALSE)</f>
        <v>Current</v>
      </c>
      <c r="M628" s="1" t="e">
        <f>INDEX(Loan!D633:D927,MATCH(Table6[[#This Row],[Account Number]],Loan!B628:B927,0))</f>
        <v>#N/A</v>
      </c>
      <c r="N628" s="19">
        <f>INDEX(Table7[Date_of_transaction],MATCH(Table6[[#This Row],[Account Number]],Table7[Account Number],0))</f>
        <v>44536</v>
      </c>
      <c r="O628" s="1" t="str">
        <f>INDEX(Table7[Transaction type],MATCH(Table6[[#This Row],[Account Number]],Table7[Account Number],0))</f>
        <v>Checks</v>
      </c>
      <c r="P628" s="20" t="str">
        <f>INDEX(Table7[Transaction Medium],MATCH(Table6[[#This Row],[Account Number]],Table7[Account Number],0))</f>
        <v>Informal Services</v>
      </c>
      <c r="Q628" s="20"/>
    </row>
    <row r="629" spans="1:17" x14ac:dyDescent="0.25">
      <c r="A629" s="1" t="s">
        <v>2109</v>
      </c>
      <c r="B629" s="2">
        <v>194156147</v>
      </c>
      <c r="C629" s="2" t="s">
        <v>143</v>
      </c>
      <c r="D629" s="4">
        <v>34479</v>
      </c>
      <c r="E629" s="1" t="s">
        <v>1094</v>
      </c>
      <c r="F629" s="1" t="s">
        <v>318</v>
      </c>
      <c r="G629" s="1" t="s">
        <v>1964</v>
      </c>
      <c r="H629" s="1" t="s">
        <v>2110</v>
      </c>
      <c r="I629" s="1">
        <v>212782.55999715001</v>
      </c>
      <c r="J629" s="1" t="s">
        <v>2111</v>
      </c>
      <c r="L629" s="1" t="str">
        <f>VLOOKUP(Table6[[#This Row],[Customer_id]],Table2[],5,FALSE)</f>
        <v>Fixed Deposit</v>
      </c>
      <c r="M629" s="1" t="e">
        <f>INDEX(Loan!D634:D928,MATCH(Table6[[#This Row],[Account Number]],Loan!B629:B928,0))</f>
        <v>#N/A</v>
      </c>
      <c r="N629" s="19">
        <f>INDEX(Table7[Date_of_transaction],MATCH(Table6[[#This Row],[Account Number]],Table7[Account Number],0))</f>
        <v>44559</v>
      </c>
      <c r="O629" s="1" t="str">
        <f>INDEX(Table7[Transaction type],MATCH(Table6[[#This Row],[Account Number]],Table7[Account Number],0))</f>
        <v>Money Transfer</v>
      </c>
      <c r="P629" s="20" t="str">
        <f>INDEX(Table7[Transaction Medium],MATCH(Table6[[#This Row],[Account Number]],Table7[Account Number],0))</f>
        <v>Mobile</v>
      </c>
      <c r="Q629" s="20"/>
    </row>
    <row r="630" spans="1:17" x14ac:dyDescent="0.25">
      <c r="A630" s="1" t="s">
        <v>7762</v>
      </c>
      <c r="B630" s="2">
        <v>965241292</v>
      </c>
      <c r="C630" s="2" t="s">
        <v>189</v>
      </c>
      <c r="D630" s="4">
        <v>22425.75</v>
      </c>
      <c r="E630" s="1" t="s">
        <v>12</v>
      </c>
      <c r="F630" s="1" t="s">
        <v>2010</v>
      </c>
      <c r="G630" s="1" t="s">
        <v>3058</v>
      </c>
      <c r="H630" s="1" t="s">
        <v>7763</v>
      </c>
      <c r="I630" s="1">
        <v>38980.301639999998</v>
      </c>
      <c r="J630" s="1" t="s">
        <v>7764</v>
      </c>
      <c r="L630" s="1" t="str">
        <f>VLOOKUP(Table6[[#This Row],[Customer_id]],Table2[],5,FALSE)</f>
        <v>Current</v>
      </c>
      <c r="M630" s="1" t="e">
        <f>INDEX(Loan!D635:D929,MATCH(Table6[[#This Row],[Account Number]],Loan!B630:B929,0))</f>
        <v>#N/A</v>
      </c>
      <c r="N630" s="19">
        <f>INDEX(Table7[Date_of_transaction],MATCH(Table6[[#This Row],[Account Number]],Table7[Account Number],0))</f>
        <v>44583</v>
      </c>
      <c r="O630" s="1" t="str">
        <f>INDEX(Table7[Transaction type],MATCH(Table6[[#This Row],[Account Number]],Table7[Account Number],0))</f>
        <v>Checks</v>
      </c>
      <c r="P630" s="20" t="str">
        <f>INDEX(Table7[Transaction Medium],MATCH(Table6[[#This Row],[Account Number]],Table7[Account Number],0))</f>
        <v>Bank</v>
      </c>
      <c r="Q630" s="20"/>
    </row>
    <row r="631" spans="1:17" x14ac:dyDescent="0.25">
      <c r="A631" s="1" t="s">
        <v>5349</v>
      </c>
      <c r="B631" s="2">
        <v>371508664</v>
      </c>
      <c r="C631" s="2" t="s">
        <v>129</v>
      </c>
      <c r="D631" s="4">
        <v>15120.75</v>
      </c>
      <c r="E631" s="1" t="s">
        <v>1094</v>
      </c>
      <c r="F631" s="1" t="s">
        <v>399</v>
      </c>
      <c r="G631" s="1" t="s">
        <v>4066</v>
      </c>
      <c r="H631" s="1" t="s">
        <v>5350</v>
      </c>
      <c r="I631" s="1">
        <v>33107.195286360002</v>
      </c>
      <c r="J631" s="1" t="s">
        <v>5351</v>
      </c>
      <c r="L631" s="1" t="str">
        <f>VLOOKUP(Table6[[#This Row],[Customer_id]],Table2[],5,FALSE)</f>
        <v>Current</v>
      </c>
      <c r="M631" s="1" t="e">
        <f>INDEX(Loan!D636:D930,MATCH(Table6[[#This Row],[Account Number]],Loan!B631:B930,0))</f>
        <v>#N/A</v>
      </c>
      <c r="N631" s="19">
        <f>INDEX(Table7[Date_of_transaction],MATCH(Table6[[#This Row],[Account Number]],Table7[Account Number],0))</f>
        <v>44340</v>
      </c>
      <c r="O631" s="1" t="str">
        <f>INDEX(Table7[Transaction type],MATCH(Table6[[#This Row],[Account Number]],Table7[Account Number],0))</f>
        <v>Money Deposit</v>
      </c>
      <c r="P631" s="20" t="str">
        <f>INDEX(Table7[Transaction Medium],MATCH(Table6[[#This Row],[Account Number]],Table7[Account Number],0))</f>
        <v>Bank</v>
      </c>
      <c r="Q631" s="20"/>
    </row>
    <row r="632" spans="1:17" x14ac:dyDescent="0.25">
      <c r="A632" s="1" t="s">
        <v>7857</v>
      </c>
      <c r="B632" s="2">
        <v>401915086</v>
      </c>
      <c r="C632" s="2" t="s">
        <v>389</v>
      </c>
      <c r="D632" s="4">
        <v>29365.5</v>
      </c>
      <c r="E632" s="1" t="s">
        <v>12</v>
      </c>
      <c r="F632" s="1" t="s">
        <v>349</v>
      </c>
      <c r="G632" s="1" t="s">
        <v>3058</v>
      </c>
      <c r="H632" s="1" t="s">
        <v>7858</v>
      </c>
      <c r="I632" s="1">
        <v>48093.816938399999</v>
      </c>
      <c r="J632" s="1" t="s">
        <v>7859</v>
      </c>
      <c r="L632" s="1" t="str">
        <f>VLOOKUP(Table6[[#This Row],[Customer_id]],Table2[],5,FALSE)</f>
        <v>Fixed Deposit</v>
      </c>
      <c r="M632" s="1" t="e">
        <f>INDEX(Loan!D637:D931,MATCH(Table6[[#This Row],[Account Number]],Loan!B632:B931,0))</f>
        <v>#N/A</v>
      </c>
      <c r="N632" s="19">
        <f>INDEX(Table7[Date_of_transaction],MATCH(Table6[[#This Row],[Account Number]],Table7[Account Number],0))</f>
        <v>44452</v>
      </c>
      <c r="O632" s="1" t="str">
        <f>INDEX(Table7[Transaction type],MATCH(Table6[[#This Row],[Account Number]],Table7[Account Number],0))</f>
        <v>Online Payment</v>
      </c>
      <c r="P632" s="20" t="str">
        <f>INDEX(Table7[Transaction Medium],MATCH(Table6[[#This Row],[Account Number]],Table7[Account Number],0))</f>
        <v>Internet Banking</v>
      </c>
      <c r="Q632" s="20"/>
    </row>
    <row r="633" spans="1:17" x14ac:dyDescent="0.25">
      <c r="A633" s="1" t="s">
        <v>3252</v>
      </c>
      <c r="B633" s="2">
        <v>557921020</v>
      </c>
      <c r="C633" s="2" t="s">
        <v>72</v>
      </c>
      <c r="D633" s="4">
        <v>34844.25</v>
      </c>
      <c r="E633" s="1" t="s">
        <v>1094</v>
      </c>
      <c r="F633" s="1" t="s">
        <v>231</v>
      </c>
      <c r="G633" s="1" t="s">
        <v>3058</v>
      </c>
      <c r="H633" s="1" t="s">
        <v>3253</v>
      </c>
      <c r="I633" s="1">
        <v>773673.69647567999</v>
      </c>
      <c r="J633" s="1" t="s">
        <v>3254</v>
      </c>
      <c r="L633" s="1" t="str">
        <f>VLOOKUP(Table6[[#This Row],[Customer_id]],Table2[],5,FALSE)</f>
        <v>Savings</v>
      </c>
      <c r="M633" s="1" t="e">
        <f>INDEX(Loan!D638:D932,MATCH(Table6[[#This Row],[Account Number]],Loan!B633:B932,0))</f>
        <v>#N/A</v>
      </c>
      <c r="N633" s="19">
        <f>INDEX(Table7[Date_of_transaction],MATCH(Table6[[#This Row],[Account Number]],Table7[Account Number],0))</f>
        <v>44600</v>
      </c>
      <c r="O633" s="1" t="str">
        <f>INDEX(Table7[Transaction type],MATCH(Table6[[#This Row],[Account Number]],Table7[Account Number],0))</f>
        <v>Loan Payment</v>
      </c>
      <c r="P633" s="20" t="str">
        <f>INDEX(Table7[Transaction Medium],MATCH(Table6[[#This Row],[Account Number]],Table7[Account Number],0))</f>
        <v>AFT</v>
      </c>
      <c r="Q633" s="20"/>
    </row>
    <row r="634" spans="1:17" x14ac:dyDescent="0.25">
      <c r="A634" s="1" t="s">
        <v>3427</v>
      </c>
      <c r="B634" s="2">
        <v>475387218</v>
      </c>
      <c r="C634" s="2" t="s">
        <v>124</v>
      </c>
      <c r="D634" s="4">
        <v>14025</v>
      </c>
      <c r="E634" s="1" t="s">
        <v>1094</v>
      </c>
      <c r="F634" s="1" t="s">
        <v>53</v>
      </c>
      <c r="G634" s="1" t="s">
        <v>3331</v>
      </c>
      <c r="H634" s="1"/>
      <c r="I634" s="1">
        <v>0</v>
      </c>
      <c r="J634" s="1" t="s">
        <v>1962</v>
      </c>
      <c r="L634" s="1" t="str">
        <f>VLOOKUP(Table6[[#This Row],[Customer_id]],Table2[],5,FALSE)</f>
        <v>Joint</v>
      </c>
      <c r="M634" s="1" t="e">
        <f>INDEX(Loan!D639:D933,MATCH(Table6[[#This Row],[Account Number]],Loan!B634:B933,0))</f>
        <v>#N/A</v>
      </c>
      <c r="N634" s="19">
        <f>INDEX(Table7[Date_of_transaction],MATCH(Table6[[#This Row],[Account Number]],Table7[Account Number],0))</f>
        <v>44503</v>
      </c>
      <c r="O634" s="1" t="str">
        <f>INDEX(Table7[Transaction type],MATCH(Table6[[#This Row],[Account Number]],Table7[Account Number],0))</f>
        <v>Money Transfer</v>
      </c>
      <c r="P634" s="20" t="str">
        <f>INDEX(Table7[Transaction Medium],MATCH(Table6[[#This Row],[Account Number]],Table7[Account Number],0))</f>
        <v>Mobile</v>
      </c>
      <c r="Q634" s="20"/>
    </row>
    <row r="635" spans="1:17" x14ac:dyDescent="0.25">
      <c r="A635" s="1" t="s">
        <v>5119</v>
      </c>
      <c r="B635" s="2">
        <v>105781637</v>
      </c>
      <c r="C635" s="2" t="s">
        <v>513</v>
      </c>
      <c r="D635" s="4">
        <v>32287.5</v>
      </c>
      <c r="E635" s="1" t="s">
        <v>1094</v>
      </c>
      <c r="F635" s="1" t="s">
        <v>13</v>
      </c>
      <c r="G635" s="1" t="s">
        <v>4220</v>
      </c>
      <c r="H635" s="1" t="s">
        <v>5120</v>
      </c>
      <c r="I635" s="1">
        <v>201931.48310832001</v>
      </c>
      <c r="J635" s="1" t="s">
        <v>5121</v>
      </c>
      <c r="L635" s="1" t="str">
        <f>VLOOKUP(Table6[[#This Row],[Customer_id]],Table2[],5,FALSE)</f>
        <v>Current</v>
      </c>
      <c r="M635" s="1" t="e">
        <f>INDEX(Loan!D640:D934,MATCH(Table6[[#This Row],[Account Number]],Loan!B635:B934,0))</f>
        <v>#N/A</v>
      </c>
      <c r="N635" s="19">
        <f>INDEX(Table7[Date_of_transaction],MATCH(Table6[[#This Row],[Account Number]],Table7[Account Number],0))</f>
        <v>44256</v>
      </c>
      <c r="O635" s="1" t="str">
        <f>INDEX(Table7[Transaction type],MATCH(Table6[[#This Row],[Account Number]],Table7[Account Number],0))</f>
        <v>Money Transfer</v>
      </c>
      <c r="P635" s="20" t="str">
        <f>INDEX(Table7[Transaction Medium],MATCH(Table6[[#This Row],[Account Number]],Table7[Account Number],0))</f>
        <v>Mobile</v>
      </c>
      <c r="Q635" s="20"/>
    </row>
    <row r="636" spans="1:17" x14ac:dyDescent="0.25">
      <c r="A636" s="1" t="s">
        <v>6696</v>
      </c>
      <c r="B636" s="2">
        <v>759196811</v>
      </c>
      <c r="C636" s="2" t="s">
        <v>134</v>
      </c>
      <c r="D636" s="4">
        <v>37401</v>
      </c>
      <c r="E636" s="1" t="s">
        <v>12</v>
      </c>
      <c r="F636" s="1" t="s">
        <v>1400</v>
      </c>
      <c r="G636" s="1" t="s">
        <v>4084</v>
      </c>
      <c r="H636" s="1" t="s">
        <v>6697</v>
      </c>
      <c r="I636" s="1">
        <v>57497.708387699997</v>
      </c>
      <c r="J636" s="1" t="s">
        <v>6698</v>
      </c>
      <c r="L636" s="1" t="str">
        <f>VLOOKUP(Table6[[#This Row],[Customer_id]],Table2[],5,FALSE)</f>
        <v>Current</v>
      </c>
      <c r="M636" s="1" t="e">
        <f>INDEX(Loan!D641:D935,MATCH(Table6[[#This Row],[Account Number]],Loan!B636:B935,0))</f>
        <v>#N/A</v>
      </c>
      <c r="N636" s="19">
        <f>INDEX(Table7[Date_of_transaction],MATCH(Table6[[#This Row],[Account Number]],Table7[Account Number],0))</f>
        <v>44492</v>
      </c>
      <c r="O636" s="1" t="str">
        <f>INDEX(Table7[Transaction type],MATCH(Table6[[#This Row],[Account Number]],Table7[Account Number],0))</f>
        <v>Loan Payment</v>
      </c>
      <c r="P636" s="20" t="str">
        <f>INDEX(Table7[Transaction Medium],MATCH(Table6[[#This Row],[Account Number]],Table7[Account Number],0))</f>
        <v>Mobile</v>
      </c>
      <c r="Q636" s="20"/>
    </row>
    <row r="637" spans="1:17" x14ac:dyDescent="0.25">
      <c r="A637" s="1" t="s">
        <v>6498</v>
      </c>
      <c r="B637" s="2">
        <v>131682984</v>
      </c>
      <c r="C637" s="2" t="s">
        <v>180</v>
      </c>
      <c r="D637" s="4">
        <v>35940</v>
      </c>
      <c r="E637" s="1" t="s">
        <v>12</v>
      </c>
      <c r="F637" s="1" t="s">
        <v>2501</v>
      </c>
      <c r="G637" s="1" t="s">
        <v>4148</v>
      </c>
      <c r="H637" s="1" t="s">
        <v>6499</v>
      </c>
      <c r="I637" s="1">
        <v>785451.42674544</v>
      </c>
      <c r="J637" s="1" t="s">
        <v>6500</v>
      </c>
      <c r="L637" s="1" t="str">
        <f>VLOOKUP(Table6[[#This Row],[Customer_id]],Table2[],5,FALSE)</f>
        <v>Savings</v>
      </c>
      <c r="M637" s="1" t="e">
        <f>INDEX(Loan!D642:D936,MATCH(Table6[[#This Row],[Account Number]],Loan!B637:B936,0))</f>
        <v>#N/A</v>
      </c>
      <c r="N637" s="19">
        <f>INDEX(Table7[Date_of_transaction],MATCH(Table6[[#This Row],[Account Number]],Table7[Account Number],0))</f>
        <v>44618</v>
      </c>
      <c r="O637" s="1" t="str">
        <f>INDEX(Table7[Transaction type],MATCH(Table6[[#This Row],[Account Number]],Table7[Account Number],0))</f>
        <v>Money Transfer</v>
      </c>
      <c r="P637" s="20" t="str">
        <f>INDEX(Table7[Transaction Medium],MATCH(Table6[[#This Row],[Account Number]],Table7[Account Number],0))</f>
        <v>Mobile</v>
      </c>
      <c r="Q637" s="20"/>
    </row>
    <row r="638" spans="1:17" x14ac:dyDescent="0.25">
      <c r="A638" s="1" t="s">
        <v>6498</v>
      </c>
      <c r="B638" s="2">
        <v>809582129</v>
      </c>
      <c r="C638" s="2" t="s">
        <v>573</v>
      </c>
      <c r="D638" s="4">
        <v>26808.75</v>
      </c>
      <c r="E638" s="1" t="s">
        <v>12</v>
      </c>
      <c r="F638" s="1" t="s">
        <v>97</v>
      </c>
      <c r="G638" s="1" t="s">
        <v>3058</v>
      </c>
      <c r="H638" s="1" t="s">
        <v>7661</v>
      </c>
      <c r="I638" s="1">
        <v>476431.93938340002</v>
      </c>
      <c r="J638" s="1" t="s">
        <v>6520</v>
      </c>
      <c r="L638" s="1" t="str">
        <f>VLOOKUP(Table6[[#This Row],[Customer_id]],Table2[],5,FALSE)</f>
        <v>Savings</v>
      </c>
      <c r="M638" s="1" t="e">
        <f>INDEX(Loan!D643:D937,MATCH(Table6[[#This Row],[Account Number]],Loan!B638:B937,0))</f>
        <v>#N/A</v>
      </c>
      <c r="N638" s="19">
        <f>INDEX(Table7[Date_of_transaction],MATCH(Table6[[#This Row],[Account Number]],Table7[Account Number],0))</f>
        <v>44421</v>
      </c>
      <c r="O638" s="1" t="str">
        <f>INDEX(Table7[Transaction type],MATCH(Table6[[#This Row],[Account Number]],Table7[Account Number],0))</f>
        <v>Money Transfer</v>
      </c>
      <c r="P638" s="20" t="str">
        <f>INDEX(Table7[Transaction Medium],MATCH(Table6[[#This Row],[Account Number]],Table7[Account Number],0))</f>
        <v>Bank</v>
      </c>
      <c r="Q638" s="20"/>
    </row>
    <row r="639" spans="1:17" x14ac:dyDescent="0.25">
      <c r="A639" s="1" t="s">
        <v>1025</v>
      </c>
      <c r="B639" s="2">
        <v>854796709</v>
      </c>
      <c r="C639" s="2" t="s">
        <v>281</v>
      </c>
      <c r="D639" s="4">
        <v>21695.25</v>
      </c>
      <c r="E639" s="1" t="s">
        <v>12</v>
      </c>
      <c r="F639" s="1" t="s">
        <v>561</v>
      </c>
      <c r="G639" s="1" t="s">
        <v>14</v>
      </c>
      <c r="H639" s="1" t="s">
        <v>1026</v>
      </c>
      <c r="I639" s="1">
        <v>118266.2172648</v>
      </c>
      <c r="J639" s="1" t="s">
        <v>1027</v>
      </c>
      <c r="L639" s="1" t="str">
        <f>VLOOKUP(Table6[[#This Row],[Customer_id]],Table2[],5,FALSE)</f>
        <v>Domiciliary</v>
      </c>
      <c r="M639" s="1" t="e">
        <f>INDEX(Loan!D644:D938,MATCH(Table6[[#This Row],[Account Number]],Loan!B639:B938,0))</f>
        <v>#N/A</v>
      </c>
      <c r="N639" s="19">
        <f>INDEX(Table7[Date_of_transaction],MATCH(Table6[[#This Row],[Account Number]],Table7[Account Number],0))</f>
        <v>44486</v>
      </c>
      <c r="O639" s="1" t="str">
        <f>INDEX(Table7[Transaction type],MATCH(Table6[[#This Row],[Account Number]],Table7[Account Number],0))</f>
        <v>Money Deposit</v>
      </c>
      <c r="P639" s="20" t="str">
        <f>INDEX(Table7[Transaction Medium],MATCH(Table6[[#This Row],[Account Number]],Table7[Account Number],0))</f>
        <v>ATM</v>
      </c>
      <c r="Q639" s="20"/>
    </row>
    <row r="640" spans="1:17" x14ac:dyDescent="0.25">
      <c r="A640" s="1" t="s">
        <v>5205</v>
      </c>
      <c r="B640" s="2">
        <v>857789489</v>
      </c>
      <c r="C640" s="2" t="s">
        <v>403</v>
      </c>
      <c r="D640" s="4">
        <v>31922.25</v>
      </c>
      <c r="E640" s="1" t="s">
        <v>1094</v>
      </c>
      <c r="F640" s="1" t="s">
        <v>1388</v>
      </c>
      <c r="G640" s="1" t="s">
        <v>4112</v>
      </c>
      <c r="H640" s="1" t="s">
        <v>5206</v>
      </c>
      <c r="I640" s="1">
        <v>64771.519824000003</v>
      </c>
      <c r="J640" s="1" t="s">
        <v>5207</v>
      </c>
      <c r="L640" s="1" t="str">
        <f>VLOOKUP(Table6[[#This Row],[Customer_id]],Table2[],5,FALSE)</f>
        <v>Savings</v>
      </c>
      <c r="M640" s="1" t="e">
        <f>INDEX(Loan!D645:D939,MATCH(Table6[[#This Row],[Account Number]],Loan!B640:B939,0))</f>
        <v>#N/A</v>
      </c>
      <c r="N640" s="19">
        <f>INDEX(Table7[Date_of_transaction],MATCH(Table6[[#This Row],[Account Number]],Table7[Account Number],0))</f>
        <v>44637</v>
      </c>
      <c r="O640" s="1" t="str">
        <f>INDEX(Table7[Transaction type],MATCH(Table6[[#This Row],[Account Number]],Table7[Account Number],0))</f>
        <v>Money Deposit</v>
      </c>
      <c r="P640" s="20" t="str">
        <f>INDEX(Table7[Transaction Medium],MATCH(Table6[[#This Row],[Account Number]],Table7[Account Number],0))</f>
        <v>Bank</v>
      </c>
      <c r="Q640" s="20"/>
    </row>
    <row r="641" spans="1:17" x14ac:dyDescent="0.25">
      <c r="A641" s="1" t="s">
        <v>3758</v>
      </c>
      <c r="B641" s="2">
        <v>212545544</v>
      </c>
      <c r="C641" s="2" t="s">
        <v>87</v>
      </c>
      <c r="D641" s="4">
        <v>16581.75</v>
      </c>
      <c r="E641" s="1" t="s">
        <v>1094</v>
      </c>
      <c r="F641" s="1" t="s">
        <v>509</v>
      </c>
      <c r="G641" s="1" t="s">
        <v>3583</v>
      </c>
      <c r="H641" s="1" t="s">
        <v>3759</v>
      </c>
      <c r="I641" s="1">
        <v>238939.51344119999</v>
      </c>
      <c r="J641" s="1" t="s">
        <v>3760</v>
      </c>
      <c r="L641" s="1" t="str">
        <f>VLOOKUP(Table6[[#This Row],[Customer_id]],Table2[],5,FALSE)</f>
        <v>Current</v>
      </c>
      <c r="M641" s="1" t="e">
        <f>INDEX(Loan!D646:D940,MATCH(Table6[[#This Row],[Account Number]],Loan!B641:B940,0))</f>
        <v>#N/A</v>
      </c>
      <c r="N641" s="19">
        <f>INDEX(Table7[Date_of_transaction],MATCH(Table6[[#This Row],[Account Number]],Table7[Account Number],0))</f>
        <v>44420</v>
      </c>
      <c r="O641" s="1" t="str">
        <f>INDEX(Table7[Transaction type],MATCH(Table6[[#This Row],[Account Number]],Table7[Account Number],0))</f>
        <v>Checks</v>
      </c>
      <c r="P641" s="20" t="str">
        <f>INDEX(Table7[Transaction Medium],MATCH(Table6[[#This Row],[Account Number]],Table7[Account Number],0))</f>
        <v>Informal Services</v>
      </c>
      <c r="Q641" s="20"/>
    </row>
    <row r="642" spans="1:17" x14ac:dyDescent="0.25">
      <c r="A642" s="1" t="s">
        <v>8749</v>
      </c>
      <c r="B642" s="2">
        <v>707708220</v>
      </c>
      <c r="C642" s="2" t="s">
        <v>38</v>
      </c>
      <c r="D642" s="4">
        <v>21330</v>
      </c>
      <c r="E642" s="1" t="s">
        <v>12</v>
      </c>
      <c r="F642" s="1" t="s">
        <v>993</v>
      </c>
      <c r="G642" s="1" t="s">
        <v>3820</v>
      </c>
      <c r="H642" s="1" t="s">
        <v>8750</v>
      </c>
      <c r="I642" s="1">
        <v>290972.62884239998</v>
      </c>
      <c r="J642" s="1" t="s">
        <v>8751</v>
      </c>
      <c r="L642" s="1" t="str">
        <f>VLOOKUP(Table6[[#This Row],[Customer_id]],Table2[],5,FALSE)</f>
        <v>Current</v>
      </c>
      <c r="M642" s="1" t="e">
        <f>INDEX(Loan!D647:D941,MATCH(Table6[[#This Row],[Account Number]],Loan!B642:B941,0))</f>
        <v>#N/A</v>
      </c>
      <c r="N642" s="19">
        <f>INDEX(Table7[Date_of_transaction],MATCH(Table6[[#This Row],[Account Number]],Table7[Account Number],0))</f>
        <v>44400</v>
      </c>
      <c r="O642" s="1" t="str">
        <f>INDEX(Table7[Transaction type],MATCH(Table6[[#This Row],[Account Number]],Table7[Account Number],0))</f>
        <v>Money Deposit</v>
      </c>
      <c r="P642" s="20" t="str">
        <f>INDEX(Table7[Transaction Medium],MATCH(Table6[[#This Row],[Account Number]],Table7[Account Number],0))</f>
        <v>Bank</v>
      </c>
      <c r="Q642" s="20"/>
    </row>
    <row r="643" spans="1:17" x14ac:dyDescent="0.25">
      <c r="A643" s="1" t="s">
        <v>5682</v>
      </c>
      <c r="B643" s="2">
        <v>272264222</v>
      </c>
      <c r="C643" s="2" t="s">
        <v>380</v>
      </c>
      <c r="D643" s="4">
        <v>14390.25</v>
      </c>
      <c r="E643" s="1" t="s">
        <v>1094</v>
      </c>
      <c r="F643" s="1" t="s">
        <v>675</v>
      </c>
      <c r="G643" s="1" t="s">
        <v>4066</v>
      </c>
      <c r="H643" s="1" t="s">
        <v>5683</v>
      </c>
      <c r="I643" s="1">
        <v>164750.97748480001</v>
      </c>
      <c r="J643" s="1" t="s">
        <v>5684</v>
      </c>
      <c r="L643" s="1" t="str">
        <f>VLOOKUP(Table6[[#This Row],[Customer_id]],Table2[],5,FALSE)</f>
        <v>Savings</v>
      </c>
      <c r="M643" s="1" t="e">
        <f>INDEX(Loan!D648:D942,MATCH(Table6[[#This Row],[Account Number]],Loan!B643:B942,0))</f>
        <v>#N/A</v>
      </c>
      <c r="N643" s="19">
        <f>INDEX(Table7[Date_of_transaction],MATCH(Table6[[#This Row],[Account Number]],Table7[Account Number],0))</f>
        <v>44384</v>
      </c>
      <c r="O643" s="1" t="str">
        <f>INDEX(Table7[Transaction type],MATCH(Table6[[#This Row],[Account Number]],Table7[Account Number],0))</f>
        <v>Online Payment</v>
      </c>
      <c r="P643" s="20" t="str">
        <f>INDEX(Table7[Transaction Medium],MATCH(Table6[[#This Row],[Account Number]],Table7[Account Number],0))</f>
        <v>Card</v>
      </c>
      <c r="Q643" s="20"/>
    </row>
    <row r="644" spans="1:17" x14ac:dyDescent="0.25">
      <c r="A644" s="1" t="s">
        <v>4050</v>
      </c>
      <c r="B644" s="2">
        <v>642538814</v>
      </c>
      <c r="C644" s="2" t="s">
        <v>129</v>
      </c>
      <c r="D644" s="4">
        <v>15120.75</v>
      </c>
      <c r="E644" s="1" t="s">
        <v>1094</v>
      </c>
      <c r="F644" s="1" t="s">
        <v>344</v>
      </c>
      <c r="G644" s="1" t="s">
        <v>3820</v>
      </c>
      <c r="H644" s="1" t="s">
        <v>4051</v>
      </c>
      <c r="I644" s="1">
        <v>13609.4505856</v>
      </c>
      <c r="J644" s="1" t="s">
        <v>4052</v>
      </c>
      <c r="L644" s="1" t="str">
        <f>VLOOKUP(Table6[[#This Row],[Customer_id]],Table2[],5,FALSE)</f>
        <v>Current</v>
      </c>
      <c r="M644" s="1" t="e">
        <f>INDEX(Loan!D649:D943,MATCH(Table6[[#This Row],[Account Number]],Loan!B644:B943,0))</f>
        <v>#N/A</v>
      </c>
      <c r="N644" s="19">
        <f>INDEX(Table7[Date_of_transaction],MATCH(Table6[[#This Row],[Account Number]],Table7[Account Number],0))</f>
        <v>44563</v>
      </c>
      <c r="O644" s="1" t="str">
        <f>INDEX(Table7[Transaction type],MATCH(Table6[[#This Row],[Account Number]],Table7[Account Number],0))</f>
        <v>Cash Withdrawal</v>
      </c>
      <c r="P644" s="20" t="str">
        <f>INDEX(Table7[Transaction Medium],MATCH(Table6[[#This Row],[Account Number]],Table7[Account Number],0))</f>
        <v>ATM</v>
      </c>
      <c r="Q644" s="20"/>
    </row>
    <row r="645" spans="1:17" x14ac:dyDescent="0.25">
      <c r="A645" s="1" t="s">
        <v>2513</v>
      </c>
      <c r="B645" s="2">
        <v>625915971</v>
      </c>
      <c r="C645" s="2" t="s">
        <v>869</v>
      </c>
      <c r="D645" s="4">
        <v>17312.25</v>
      </c>
      <c r="E645" s="1" t="s">
        <v>12</v>
      </c>
      <c r="F645" s="1" t="s">
        <v>404</v>
      </c>
      <c r="G645" s="1" t="s">
        <v>1964</v>
      </c>
      <c r="H645" s="1" t="s">
        <v>2514</v>
      </c>
      <c r="I645" s="1">
        <v>1096077.7059328</v>
      </c>
      <c r="J645" s="1" t="s">
        <v>1886</v>
      </c>
      <c r="L645" s="1" t="str">
        <f>VLOOKUP(Table6[[#This Row],[Customer_id]],Table2[],5,FALSE)</f>
        <v>Domiciliary</v>
      </c>
      <c r="M645" s="1" t="e">
        <f>INDEX(Loan!D650:D944,MATCH(Table6[[#This Row],[Account Number]],Loan!B645:B944,0))</f>
        <v>#N/A</v>
      </c>
      <c r="N645" s="19">
        <f>INDEX(Table7[Date_of_transaction],MATCH(Table6[[#This Row],[Account Number]],Table7[Account Number],0))</f>
        <v>44264</v>
      </c>
      <c r="O645" s="1" t="str">
        <f>INDEX(Table7[Transaction type],MATCH(Table6[[#This Row],[Account Number]],Table7[Account Number],0))</f>
        <v>Checks</v>
      </c>
      <c r="P645" s="20" t="str">
        <f>INDEX(Table7[Transaction Medium],MATCH(Table6[[#This Row],[Account Number]],Table7[Account Number],0))</f>
        <v>Informal Services</v>
      </c>
      <c r="Q645" s="20"/>
    </row>
    <row r="646" spans="1:17" x14ac:dyDescent="0.25">
      <c r="A646" s="1" t="s">
        <v>3042</v>
      </c>
      <c r="B646" s="2">
        <v>60755955</v>
      </c>
      <c r="C646" s="2" t="s">
        <v>518</v>
      </c>
      <c r="D646" s="4">
        <v>35574.75</v>
      </c>
      <c r="E646" s="1" t="s">
        <v>1094</v>
      </c>
      <c r="F646" s="1" t="s">
        <v>336</v>
      </c>
      <c r="G646" s="1" t="s">
        <v>2773</v>
      </c>
      <c r="H646" s="1" t="s">
        <v>3043</v>
      </c>
      <c r="I646" s="1">
        <v>349792.53579270002</v>
      </c>
      <c r="J646" s="1" t="s">
        <v>3044</v>
      </c>
      <c r="L646" s="1" t="str">
        <f>VLOOKUP(Table6[[#This Row],[Customer_id]],Table2[],5,FALSE)</f>
        <v>Domiciliary</v>
      </c>
      <c r="M646" s="1" t="e">
        <f>INDEX(Loan!D651:D945,MATCH(Table6[[#This Row],[Account Number]],Loan!B646:B945,0))</f>
        <v>#N/A</v>
      </c>
      <c r="N646" s="19">
        <f>INDEX(Table7[Date_of_transaction],MATCH(Table6[[#This Row],[Account Number]],Table7[Account Number],0))</f>
        <v>44405</v>
      </c>
      <c r="O646" s="1" t="str">
        <f>INDEX(Table7[Transaction type],MATCH(Table6[[#This Row],[Account Number]],Table7[Account Number],0))</f>
        <v>Money Deposit</v>
      </c>
      <c r="P646" s="20" t="str">
        <f>INDEX(Table7[Transaction Medium],MATCH(Table6[[#This Row],[Account Number]],Table7[Account Number],0))</f>
        <v>Bank</v>
      </c>
      <c r="Q646" s="20"/>
    </row>
    <row r="647" spans="1:17" x14ac:dyDescent="0.25">
      <c r="A647" s="1" t="s">
        <v>211</v>
      </c>
      <c r="B647" s="2">
        <v>783716947</v>
      </c>
      <c r="C647" s="2" t="s">
        <v>212</v>
      </c>
      <c r="D647" s="4">
        <v>24252</v>
      </c>
      <c r="E647" s="1" t="s">
        <v>12</v>
      </c>
      <c r="F647" s="1" t="s">
        <v>213</v>
      </c>
      <c r="G647" s="1" t="s">
        <v>14</v>
      </c>
      <c r="H647" s="1" t="s">
        <v>214</v>
      </c>
      <c r="I647" s="1">
        <v>56411.334111600001</v>
      </c>
      <c r="J647" s="1" t="s">
        <v>215</v>
      </c>
      <c r="L647" s="1" t="str">
        <f>VLOOKUP(Table6[[#This Row],[Customer_id]],Table2[],5,FALSE)</f>
        <v>Savings</v>
      </c>
      <c r="M647" s="1" t="e">
        <f>INDEX(Loan!D652:D946,MATCH(Table6[[#This Row],[Account Number]],Loan!B647:B946,0))</f>
        <v>#N/A</v>
      </c>
      <c r="N647" s="19">
        <f>INDEX(Table7[Date_of_transaction],MATCH(Table6[[#This Row],[Account Number]],Table7[Account Number],0))</f>
        <v>44207</v>
      </c>
      <c r="O647" s="1" t="str">
        <f>INDEX(Table7[Transaction type],MATCH(Table6[[#This Row],[Account Number]],Table7[Account Number],0))</f>
        <v>Online Payment</v>
      </c>
      <c r="P647" s="20" t="str">
        <f>INDEX(Table7[Transaction Medium],MATCH(Table6[[#This Row],[Account Number]],Table7[Account Number],0))</f>
        <v>Card</v>
      </c>
      <c r="Q647" s="20"/>
    </row>
    <row r="648" spans="1:17" x14ac:dyDescent="0.25">
      <c r="A648" s="1" t="s">
        <v>211</v>
      </c>
      <c r="B648" s="2">
        <v>939238656</v>
      </c>
      <c r="C648" s="2" t="s">
        <v>322</v>
      </c>
      <c r="D648" s="4">
        <v>26443.5</v>
      </c>
      <c r="E648" s="1" t="s">
        <v>1094</v>
      </c>
      <c r="F648" s="1" t="s">
        <v>825</v>
      </c>
      <c r="G648" s="1" t="s">
        <v>4084</v>
      </c>
      <c r="H648" s="1" t="s">
        <v>5343</v>
      </c>
      <c r="I648" s="1">
        <v>218063.0881845</v>
      </c>
      <c r="J648" s="1" t="s">
        <v>5344</v>
      </c>
      <c r="L648" s="1" t="str">
        <f>VLOOKUP(Table6[[#This Row],[Customer_id]],Table2[],5,FALSE)</f>
        <v>Savings</v>
      </c>
      <c r="M648" s="1" t="e">
        <f>INDEX(Loan!D653:D947,MATCH(Table6[[#This Row],[Account Number]],Loan!B648:B947,0))</f>
        <v>#N/A</v>
      </c>
      <c r="N648" s="19">
        <f>INDEX(Table7[Date_of_transaction],MATCH(Table6[[#This Row],[Account Number]],Table7[Account Number],0))</f>
        <v>44289</v>
      </c>
      <c r="O648" s="1" t="str">
        <f>INDEX(Table7[Transaction type],MATCH(Table6[[#This Row],[Account Number]],Table7[Account Number],0))</f>
        <v>Loan Payment</v>
      </c>
      <c r="P648" s="20" t="str">
        <f>INDEX(Table7[Transaction Medium],MATCH(Table6[[#This Row],[Account Number]],Table7[Account Number],0))</f>
        <v>AFT</v>
      </c>
      <c r="Q648" s="20"/>
    </row>
    <row r="649" spans="1:17" x14ac:dyDescent="0.25">
      <c r="A649" s="1" t="s">
        <v>7425</v>
      </c>
      <c r="B649" s="2">
        <v>806999634</v>
      </c>
      <c r="C649" s="2" t="s">
        <v>72</v>
      </c>
      <c r="D649" s="4">
        <v>34844.25</v>
      </c>
      <c r="E649" s="1" t="s">
        <v>12</v>
      </c>
      <c r="F649" s="1" t="s">
        <v>1426</v>
      </c>
      <c r="G649" s="1" t="s">
        <v>4220</v>
      </c>
      <c r="H649" s="1" t="s">
        <v>7426</v>
      </c>
      <c r="I649" s="1">
        <v>186134.11549920001</v>
      </c>
      <c r="J649" s="1" t="s">
        <v>7427</v>
      </c>
      <c r="L649" s="1" t="str">
        <f>VLOOKUP(Table6[[#This Row],[Customer_id]],Table2[],5,FALSE)</f>
        <v>Domiciliary</v>
      </c>
      <c r="M649" s="1" t="e">
        <f>INDEX(Loan!D654:D948,MATCH(Table6[[#This Row],[Account Number]],Loan!B649:B948,0))</f>
        <v>#N/A</v>
      </c>
      <c r="N649" s="19">
        <f>INDEX(Table7[Date_of_transaction],MATCH(Table6[[#This Row],[Account Number]],Table7[Account Number],0))</f>
        <v>44591</v>
      </c>
      <c r="O649" s="1" t="str">
        <f>INDEX(Table7[Transaction type],MATCH(Table6[[#This Row],[Account Number]],Table7[Account Number],0))</f>
        <v>Loan Payment</v>
      </c>
      <c r="P649" s="20" t="str">
        <f>INDEX(Table7[Transaction Medium],MATCH(Table6[[#This Row],[Account Number]],Table7[Account Number],0))</f>
        <v>AFT</v>
      </c>
      <c r="Q649" s="20"/>
    </row>
    <row r="650" spans="1:17" x14ac:dyDescent="0.25">
      <c r="A650" s="1" t="s">
        <v>5296</v>
      </c>
      <c r="B650" s="2">
        <v>125319673</v>
      </c>
      <c r="C650" s="2" t="s">
        <v>869</v>
      </c>
      <c r="D650" s="4">
        <v>17312.25</v>
      </c>
      <c r="E650" s="1" t="s">
        <v>1094</v>
      </c>
      <c r="F650" s="1" t="s">
        <v>985</v>
      </c>
      <c r="G650" s="1" t="s">
        <v>4112</v>
      </c>
      <c r="H650" s="1" t="s">
        <v>5297</v>
      </c>
      <c r="I650" s="1">
        <v>997420.12157439999</v>
      </c>
      <c r="J650" s="1" t="s">
        <v>5298</v>
      </c>
      <c r="L650" s="1" t="str">
        <f>VLOOKUP(Table6[[#This Row],[Customer_id]],Table2[],5,FALSE)</f>
        <v>Corporate</v>
      </c>
      <c r="M650" s="1" t="e">
        <f>INDEX(Loan!D655:D949,MATCH(Table6[[#This Row],[Account Number]],Loan!B650:B949,0))</f>
        <v>#N/A</v>
      </c>
      <c r="N650" s="19">
        <f>INDEX(Table7[Date_of_transaction],MATCH(Table6[[#This Row],[Account Number]],Table7[Account Number],0))</f>
        <v>44224</v>
      </c>
      <c r="O650" s="1" t="str">
        <f>INDEX(Table7[Transaction type],MATCH(Table6[[#This Row],[Account Number]],Table7[Account Number],0))</f>
        <v>Money Transfer</v>
      </c>
      <c r="P650" s="20" t="str">
        <f>INDEX(Table7[Transaction Medium],MATCH(Table6[[#This Row],[Account Number]],Table7[Account Number],0))</f>
        <v>Mobile</v>
      </c>
      <c r="Q650" s="20"/>
    </row>
    <row r="651" spans="1:17" x14ac:dyDescent="0.25">
      <c r="A651" s="1" t="s">
        <v>2194</v>
      </c>
      <c r="B651" s="2">
        <v>661401249</v>
      </c>
      <c r="C651" s="2" t="s">
        <v>226</v>
      </c>
      <c r="D651" s="4">
        <v>31557</v>
      </c>
      <c r="E651" s="1" t="s">
        <v>1094</v>
      </c>
      <c r="F651" s="1" t="s">
        <v>63</v>
      </c>
      <c r="G651" s="1" t="s">
        <v>1964</v>
      </c>
      <c r="H651" s="1" t="s">
        <v>2195</v>
      </c>
      <c r="I651" s="1">
        <v>339210.24109829997</v>
      </c>
      <c r="J651" s="1" t="s">
        <v>2196</v>
      </c>
      <c r="L651" s="1" t="str">
        <f>VLOOKUP(Table6[[#This Row],[Customer_id]],Table2[],5,FALSE)</f>
        <v>Corporate</v>
      </c>
      <c r="M651" s="1" t="e">
        <f>INDEX(Loan!D656:D950,MATCH(Table6[[#This Row],[Account Number]],Loan!B651:B950,0))</f>
        <v>#N/A</v>
      </c>
      <c r="N651" s="19">
        <f>INDEX(Table7[Date_of_transaction],MATCH(Table6[[#This Row],[Account Number]],Table7[Account Number],0))</f>
        <v>44408</v>
      </c>
      <c r="O651" s="1" t="str">
        <f>INDEX(Table7[Transaction type],MATCH(Table6[[#This Row],[Account Number]],Table7[Account Number],0))</f>
        <v>Online Payment</v>
      </c>
      <c r="P651" s="20" t="str">
        <f>INDEX(Table7[Transaction Medium],MATCH(Table6[[#This Row],[Account Number]],Table7[Account Number],0))</f>
        <v>Internet Banking</v>
      </c>
      <c r="Q651" s="20"/>
    </row>
    <row r="652" spans="1:17" x14ac:dyDescent="0.25">
      <c r="A652" s="1" t="s">
        <v>8373</v>
      </c>
      <c r="B652" s="2">
        <v>746860424</v>
      </c>
      <c r="C652" s="2" t="s">
        <v>281</v>
      </c>
      <c r="D652" s="4">
        <v>21695.25</v>
      </c>
      <c r="E652" s="1" t="s">
        <v>12</v>
      </c>
      <c r="F652" s="1" t="s">
        <v>19</v>
      </c>
      <c r="G652" s="1" t="s">
        <v>2773</v>
      </c>
      <c r="H652" s="1" t="s">
        <v>8374</v>
      </c>
      <c r="I652" s="1">
        <v>467620.92675143998</v>
      </c>
      <c r="J652" s="1" t="s">
        <v>8375</v>
      </c>
      <c r="L652" s="1" t="str">
        <f>VLOOKUP(Table6[[#This Row],[Customer_id]],Table2[],5,FALSE)</f>
        <v>Domiciliary</v>
      </c>
      <c r="M652" s="1" t="e">
        <f>INDEX(Loan!D657:D951,MATCH(Table6[[#This Row],[Account Number]],Loan!B652:B951,0))</f>
        <v>#N/A</v>
      </c>
      <c r="N652" s="19">
        <f>INDEX(Table7[Date_of_transaction],MATCH(Table6[[#This Row],[Account Number]],Table7[Account Number],0))</f>
        <v>44624</v>
      </c>
      <c r="O652" s="1" t="str">
        <f>INDEX(Table7[Transaction type],MATCH(Table6[[#This Row],[Account Number]],Table7[Account Number],0))</f>
        <v>Online Payment</v>
      </c>
      <c r="P652" s="20" t="str">
        <f>INDEX(Table7[Transaction Medium],MATCH(Table6[[#This Row],[Account Number]],Table7[Account Number],0))</f>
        <v>Mobile</v>
      </c>
      <c r="Q652" s="20"/>
    </row>
    <row r="653" spans="1:17" x14ac:dyDescent="0.25">
      <c r="A653" s="1" t="s">
        <v>2244</v>
      </c>
      <c r="B653" s="2">
        <v>573737289</v>
      </c>
      <c r="C653" s="2" t="s">
        <v>47</v>
      </c>
      <c r="D653" s="4">
        <v>31191.75</v>
      </c>
      <c r="E653" s="1" t="s">
        <v>1094</v>
      </c>
      <c r="F653" s="1" t="s">
        <v>1277</v>
      </c>
      <c r="G653" s="1" t="s">
        <v>1964</v>
      </c>
      <c r="H653" s="1" t="s">
        <v>2245</v>
      </c>
      <c r="I653" s="1">
        <v>90148.761360000004</v>
      </c>
      <c r="J653" s="1" t="s">
        <v>2246</v>
      </c>
      <c r="L653" s="1" t="str">
        <f>VLOOKUP(Table6[[#This Row],[Customer_id]],Table2[],5,FALSE)</f>
        <v>Fixed Deposit</v>
      </c>
      <c r="M653" s="1" t="e">
        <f>INDEX(Loan!D658:D952,MATCH(Table6[[#This Row],[Account Number]],Loan!B653:B952,0))</f>
        <v>#N/A</v>
      </c>
      <c r="N653" s="19">
        <f>INDEX(Table7[Date_of_transaction],MATCH(Table6[[#This Row],[Account Number]],Table7[Account Number],0))</f>
        <v>44338</v>
      </c>
      <c r="O653" s="1" t="str">
        <f>INDEX(Table7[Transaction type],MATCH(Table6[[#This Row],[Account Number]],Table7[Account Number],0))</f>
        <v>Money Transfer</v>
      </c>
      <c r="P653" s="20" t="str">
        <f>INDEX(Table7[Transaction Medium],MATCH(Table6[[#This Row],[Account Number]],Table7[Account Number],0))</f>
        <v>Mobile</v>
      </c>
      <c r="Q653" s="20"/>
    </row>
    <row r="654" spans="1:17" x14ac:dyDescent="0.25">
      <c r="A654" s="1" t="s">
        <v>3383</v>
      </c>
      <c r="B654" s="2">
        <v>533258710</v>
      </c>
      <c r="C654" s="2" t="s">
        <v>889</v>
      </c>
      <c r="D654" s="4">
        <v>30096</v>
      </c>
      <c r="E654" s="1" t="s">
        <v>1094</v>
      </c>
      <c r="F654" s="1" t="s">
        <v>336</v>
      </c>
      <c r="G654" s="1" t="s">
        <v>3331</v>
      </c>
      <c r="H654" s="1" t="s">
        <v>3384</v>
      </c>
      <c r="I654" s="1">
        <v>67737.058334400004</v>
      </c>
      <c r="J654" s="1" t="s">
        <v>3385</v>
      </c>
      <c r="L654" s="1" t="str">
        <f>VLOOKUP(Table6[[#This Row],[Customer_id]],Table2[],5,FALSE)</f>
        <v>Corporate</v>
      </c>
      <c r="M654" s="1" t="e">
        <f>INDEX(Loan!D659:D953,MATCH(Table6[[#This Row],[Account Number]],Loan!B654:B953,0))</f>
        <v>#N/A</v>
      </c>
      <c r="N654" s="19">
        <f>INDEX(Table7[Date_of_transaction],MATCH(Table6[[#This Row],[Account Number]],Table7[Account Number],0))</f>
        <v>44639</v>
      </c>
      <c r="O654" s="1" t="str">
        <f>INDEX(Table7[Transaction type],MATCH(Table6[[#This Row],[Account Number]],Table7[Account Number],0))</f>
        <v>Money Transfer</v>
      </c>
      <c r="P654" s="20" t="str">
        <f>INDEX(Table7[Transaction Medium],MATCH(Table6[[#This Row],[Account Number]],Table7[Account Number],0))</f>
        <v>Mobile</v>
      </c>
      <c r="Q654" s="20"/>
    </row>
    <row r="655" spans="1:17" x14ac:dyDescent="0.25">
      <c r="A655" s="1" t="s">
        <v>4841</v>
      </c>
      <c r="B655" s="2">
        <v>941700699</v>
      </c>
      <c r="C655" s="2" t="s">
        <v>245</v>
      </c>
      <c r="D655" s="4">
        <v>19503.75</v>
      </c>
      <c r="E655" s="1" t="s">
        <v>1094</v>
      </c>
      <c r="F655" s="1" t="s">
        <v>83</v>
      </c>
      <c r="G655" s="1" t="s">
        <v>4084</v>
      </c>
      <c r="H655" s="1" t="s">
        <v>4842</v>
      </c>
      <c r="I655" s="1">
        <v>162841.5309024</v>
      </c>
      <c r="J655" s="1" t="s">
        <v>4843</v>
      </c>
      <c r="L655" s="1" t="str">
        <f>VLOOKUP(Table6[[#This Row],[Customer_id]],Table2[],5,FALSE)</f>
        <v>Domiciliary</v>
      </c>
      <c r="M655" s="1" t="e">
        <f>INDEX(Loan!D660:D954,MATCH(Table6[[#This Row],[Account Number]],Loan!B655:B954,0))</f>
        <v>#N/A</v>
      </c>
      <c r="N655" s="19">
        <f>INDEX(Table7[Date_of_transaction],MATCH(Table6[[#This Row],[Account Number]],Table7[Account Number],0))</f>
        <v>44635</v>
      </c>
      <c r="O655" s="1" t="str">
        <f>INDEX(Table7[Transaction type],MATCH(Table6[[#This Row],[Account Number]],Table7[Account Number],0))</f>
        <v>Money Deposit</v>
      </c>
      <c r="P655" s="20" t="str">
        <f>INDEX(Table7[Transaction Medium],MATCH(Table6[[#This Row],[Account Number]],Table7[Account Number],0))</f>
        <v>Bank</v>
      </c>
      <c r="Q655" s="20"/>
    </row>
    <row r="656" spans="1:17" x14ac:dyDescent="0.25">
      <c r="A656" s="1" t="s">
        <v>3391</v>
      </c>
      <c r="B656" s="2">
        <v>627656339</v>
      </c>
      <c r="C656" s="2" t="s">
        <v>114</v>
      </c>
      <c r="D656" s="4">
        <v>20599.5</v>
      </c>
      <c r="E656" s="1" t="s">
        <v>1094</v>
      </c>
      <c r="F656" s="1" t="s">
        <v>135</v>
      </c>
      <c r="G656" s="1" t="s">
        <v>3331</v>
      </c>
      <c r="H656" s="1" t="s">
        <v>3392</v>
      </c>
      <c r="I656" s="1">
        <v>83507.800896000001</v>
      </c>
      <c r="J656" s="1" t="s">
        <v>3393</v>
      </c>
      <c r="L656" s="1" t="str">
        <f>VLOOKUP(Table6[[#This Row],[Customer_id]],Table2[],5,FALSE)</f>
        <v>Domiciliary</v>
      </c>
      <c r="M656" s="1" t="e">
        <f>INDEX(Loan!D661:D955,MATCH(Table6[[#This Row],[Account Number]],Loan!B656:B955,0))</f>
        <v>#N/A</v>
      </c>
      <c r="N656" s="19">
        <f>INDEX(Table7[Date_of_transaction],MATCH(Table6[[#This Row],[Account Number]],Table7[Account Number],0))</f>
        <v>44462</v>
      </c>
      <c r="O656" s="1" t="str">
        <f>INDEX(Table7[Transaction type],MATCH(Table6[[#This Row],[Account Number]],Table7[Account Number],0))</f>
        <v>Money Transfer</v>
      </c>
      <c r="P656" s="20" t="str">
        <f>INDEX(Table7[Transaction Medium],MATCH(Table6[[#This Row],[Account Number]],Table7[Account Number],0))</f>
        <v>Bank</v>
      </c>
      <c r="Q656" s="20"/>
    </row>
    <row r="657" spans="1:17" x14ac:dyDescent="0.25">
      <c r="A657" s="1" t="s">
        <v>1582</v>
      </c>
      <c r="B657" s="2">
        <v>875339308</v>
      </c>
      <c r="C657" s="2" t="s">
        <v>309</v>
      </c>
      <c r="D657" s="4">
        <v>27904.5</v>
      </c>
      <c r="E657" s="1" t="s">
        <v>1094</v>
      </c>
      <c r="F657" s="1" t="s">
        <v>574</v>
      </c>
      <c r="G657" s="1" t="s">
        <v>14</v>
      </c>
      <c r="H657" s="1" t="s">
        <v>1583</v>
      </c>
      <c r="I657" s="1">
        <v>52761.052431360004</v>
      </c>
      <c r="J657" s="1" t="s">
        <v>1584</v>
      </c>
      <c r="L657" s="1" t="str">
        <f>VLOOKUP(Table6[[#This Row],[Customer_id]],Table2[],5,FALSE)</f>
        <v>Domiciliary</v>
      </c>
      <c r="M657" s="1" t="e">
        <f>INDEX(Loan!D662:D956,MATCH(Table6[[#This Row],[Account Number]],Loan!B657:B956,0))</f>
        <v>#N/A</v>
      </c>
      <c r="N657" s="19">
        <f>INDEX(Table7[Date_of_transaction],MATCH(Table6[[#This Row],[Account Number]],Table7[Account Number],0))</f>
        <v>44357</v>
      </c>
      <c r="O657" s="1" t="str">
        <f>INDEX(Table7[Transaction type],MATCH(Table6[[#This Row],[Account Number]],Table7[Account Number],0))</f>
        <v>Money Deposit</v>
      </c>
      <c r="P657" s="20" t="str">
        <f>INDEX(Table7[Transaction Medium],MATCH(Table6[[#This Row],[Account Number]],Table7[Account Number],0))</f>
        <v>Bank</v>
      </c>
      <c r="Q657" s="20"/>
    </row>
    <row r="658" spans="1:17" x14ac:dyDescent="0.25">
      <c r="A658" s="1" t="s">
        <v>7998</v>
      </c>
      <c r="B658" s="2">
        <v>432751448</v>
      </c>
      <c r="C658" s="2" t="s">
        <v>119</v>
      </c>
      <c r="D658" s="4">
        <v>24982.5</v>
      </c>
      <c r="E658" s="1" t="s">
        <v>12</v>
      </c>
      <c r="F658" s="1" t="s">
        <v>4500</v>
      </c>
      <c r="G658" s="1" t="s">
        <v>3583</v>
      </c>
      <c r="H658" s="1" t="s">
        <v>7999</v>
      </c>
      <c r="I658" s="1">
        <v>29191.369252500001</v>
      </c>
      <c r="J658" s="1" t="s">
        <v>8000</v>
      </c>
      <c r="L658" s="1" t="str">
        <f>VLOOKUP(Table6[[#This Row],[Customer_id]],Table2[],5,FALSE)</f>
        <v>Fixed Deposit</v>
      </c>
      <c r="M658" s="1" t="e">
        <f>INDEX(Loan!D663:D957,MATCH(Table6[[#This Row],[Account Number]],Loan!B658:B957,0))</f>
        <v>#N/A</v>
      </c>
      <c r="N658" s="19">
        <f>INDEX(Table7[Date_of_transaction],MATCH(Table6[[#This Row],[Account Number]],Table7[Account Number],0))</f>
        <v>44266</v>
      </c>
      <c r="O658" s="1" t="str">
        <f>INDEX(Table7[Transaction type],MATCH(Table6[[#This Row],[Account Number]],Table7[Account Number],0))</f>
        <v>Loan Payment</v>
      </c>
      <c r="P658" s="20" t="str">
        <f>INDEX(Table7[Transaction Medium],MATCH(Table6[[#This Row],[Account Number]],Table7[Account Number],0))</f>
        <v>ACH</v>
      </c>
      <c r="Q658" s="20"/>
    </row>
    <row r="659" spans="1:17" x14ac:dyDescent="0.25">
      <c r="A659" s="1" t="s">
        <v>1532</v>
      </c>
      <c r="B659" s="2">
        <v>807984614</v>
      </c>
      <c r="C659" s="2" t="s">
        <v>518</v>
      </c>
      <c r="D659" s="4">
        <v>35574.75</v>
      </c>
      <c r="E659" s="1" t="s">
        <v>1094</v>
      </c>
      <c r="F659" s="1" t="s">
        <v>699</v>
      </c>
      <c r="G659" s="1" t="s">
        <v>14</v>
      </c>
      <c r="H659" s="1" t="s">
        <v>1533</v>
      </c>
      <c r="I659" s="1">
        <v>55228.138716239999</v>
      </c>
      <c r="J659" s="1" t="s">
        <v>1534</v>
      </c>
      <c r="L659" s="1" t="str">
        <f>VLOOKUP(Table6[[#This Row],[Customer_id]],Table2[],5,FALSE)</f>
        <v>Current</v>
      </c>
      <c r="M659" s="1" t="e">
        <f>INDEX(Loan!D664:D958,MATCH(Table6[[#This Row],[Account Number]],Loan!B659:B958,0))</f>
        <v>#N/A</v>
      </c>
      <c r="N659" s="19">
        <f>INDEX(Table7[Date_of_transaction],MATCH(Table6[[#This Row],[Account Number]],Table7[Account Number],0))</f>
        <v>44605</v>
      </c>
      <c r="O659" s="1" t="str">
        <f>INDEX(Table7[Transaction type],MATCH(Table6[[#This Row],[Account Number]],Table7[Account Number],0))</f>
        <v>Money Transfer</v>
      </c>
      <c r="P659" s="20" t="str">
        <f>INDEX(Table7[Transaction Medium],MATCH(Table6[[#This Row],[Account Number]],Table7[Account Number],0))</f>
        <v>Mobile</v>
      </c>
      <c r="Q659" s="20"/>
    </row>
    <row r="660" spans="1:17" x14ac:dyDescent="0.25">
      <c r="A660" s="1" t="s">
        <v>629</v>
      </c>
      <c r="B660" s="2">
        <v>227877284</v>
      </c>
      <c r="C660" s="2" t="s">
        <v>335</v>
      </c>
      <c r="D660" s="4">
        <v>19869</v>
      </c>
      <c r="E660" s="1" t="s">
        <v>12</v>
      </c>
      <c r="F660" s="1" t="s">
        <v>310</v>
      </c>
      <c r="G660" s="1" t="s">
        <v>14</v>
      </c>
      <c r="H660" s="1" t="s">
        <v>630</v>
      </c>
      <c r="I660" s="1">
        <v>458435.73815424001</v>
      </c>
      <c r="J660" s="1" t="s">
        <v>631</v>
      </c>
      <c r="L660" s="1" t="str">
        <f>VLOOKUP(Table6[[#This Row],[Customer_id]],Table2[],5,FALSE)</f>
        <v>Domiciliary</v>
      </c>
      <c r="M660" s="1" t="e">
        <f>INDEX(Loan!D665:D959,MATCH(Table6[[#This Row],[Account Number]],Loan!B660:B959,0))</f>
        <v>#N/A</v>
      </c>
      <c r="N660" s="19">
        <f>INDEX(Table7[Date_of_transaction],MATCH(Table6[[#This Row],[Account Number]],Table7[Account Number],0))</f>
        <v>44655</v>
      </c>
      <c r="O660" s="1" t="str">
        <f>INDEX(Table7[Transaction type],MATCH(Table6[[#This Row],[Account Number]],Table7[Account Number],0))</f>
        <v>Money Transfer</v>
      </c>
      <c r="P660" s="20" t="str">
        <f>INDEX(Table7[Transaction Medium],MATCH(Table6[[#This Row],[Account Number]],Table7[Account Number],0))</f>
        <v>Mobile</v>
      </c>
      <c r="Q660" s="20"/>
    </row>
    <row r="661" spans="1:17" x14ac:dyDescent="0.25">
      <c r="A661" s="1" t="s">
        <v>7342</v>
      </c>
      <c r="B661" s="2">
        <v>984213296</v>
      </c>
      <c r="C661" s="2" t="s">
        <v>62</v>
      </c>
      <c r="D661" s="4">
        <v>22791</v>
      </c>
      <c r="E661" s="1" t="s">
        <v>12</v>
      </c>
      <c r="F661" s="1" t="s">
        <v>610</v>
      </c>
      <c r="G661" s="1" t="s">
        <v>4058</v>
      </c>
      <c r="H661" s="1" t="s">
        <v>7343</v>
      </c>
      <c r="I661" s="1">
        <v>76303.601562240001</v>
      </c>
      <c r="J661" s="1" t="s">
        <v>7344</v>
      </c>
      <c r="L661" s="1" t="str">
        <f>VLOOKUP(Table6[[#This Row],[Customer_id]],Table2[],5,FALSE)</f>
        <v>Joint</v>
      </c>
      <c r="M661" s="1" t="e">
        <f>INDEX(Loan!D666:D960,MATCH(Table6[[#This Row],[Account Number]],Loan!B661:B960,0))</f>
        <v>#N/A</v>
      </c>
      <c r="N661" s="19">
        <f>INDEX(Table7[Date_of_transaction],MATCH(Table6[[#This Row],[Account Number]],Table7[Account Number],0))</f>
        <v>44617</v>
      </c>
      <c r="O661" s="1" t="str">
        <f>INDEX(Table7[Transaction type],MATCH(Table6[[#This Row],[Account Number]],Table7[Account Number],0))</f>
        <v>Loan Payment</v>
      </c>
      <c r="P661" s="20" t="str">
        <f>INDEX(Table7[Transaction Medium],MATCH(Table6[[#This Row],[Account Number]],Table7[Account Number],0))</f>
        <v>ACH</v>
      </c>
      <c r="Q661" s="20"/>
    </row>
    <row r="662" spans="1:17" x14ac:dyDescent="0.25">
      <c r="A662" s="1" t="s">
        <v>4636</v>
      </c>
      <c r="B662" s="2">
        <v>977290336</v>
      </c>
      <c r="C662" s="2" t="s">
        <v>698</v>
      </c>
      <c r="D662" s="4">
        <v>18408</v>
      </c>
      <c r="E662" s="1" t="s">
        <v>1094</v>
      </c>
      <c r="F662" s="1" t="s">
        <v>399</v>
      </c>
      <c r="G662" s="1" t="s">
        <v>4095</v>
      </c>
      <c r="H662" s="1" t="s">
        <v>4637</v>
      </c>
      <c r="I662" s="1">
        <v>69437.317748400004</v>
      </c>
      <c r="J662" s="1" t="s">
        <v>4638</v>
      </c>
      <c r="L662" s="1" t="str">
        <f>VLOOKUP(Table6[[#This Row],[Customer_id]],Table2[],5,FALSE)</f>
        <v>Domiciliary</v>
      </c>
      <c r="M662" s="1" t="e">
        <f>INDEX(Loan!D667:D961,MATCH(Table6[[#This Row],[Account Number]],Loan!B662:B961,0))</f>
        <v>#N/A</v>
      </c>
      <c r="N662" s="19">
        <f>INDEX(Table7[Date_of_transaction],MATCH(Table6[[#This Row],[Account Number]],Table7[Account Number],0))</f>
        <v>44382</v>
      </c>
      <c r="O662" s="1" t="str">
        <f>INDEX(Table7[Transaction type],MATCH(Table6[[#This Row],[Account Number]],Table7[Account Number],0))</f>
        <v>Online Payment</v>
      </c>
      <c r="P662" s="20" t="str">
        <f>INDEX(Table7[Transaction Medium],MATCH(Table6[[#This Row],[Account Number]],Table7[Account Number],0))</f>
        <v>Internet Banking</v>
      </c>
      <c r="Q662" s="20"/>
    </row>
    <row r="663" spans="1:17" x14ac:dyDescent="0.25">
      <c r="A663" s="1" t="s">
        <v>5605</v>
      </c>
      <c r="B663" s="2">
        <v>77627444</v>
      </c>
      <c r="C663" s="2" t="s">
        <v>335</v>
      </c>
      <c r="D663" s="4">
        <v>19869</v>
      </c>
      <c r="E663" s="1" t="s">
        <v>1094</v>
      </c>
      <c r="F663" s="1" t="s">
        <v>1336</v>
      </c>
      <c r="G663" s="1" t="s">
        <v>4119</v>
      </c>
      <c r="H663" s="1" t="s">
        <v>5606</v>
      </c>
      <c r="I663" s="1">
        <v>1414641.83605272</v>
      </c>
      <c r="J663" s="1" t="s">
        <v>5607</v>
      </c>
      <c r="L663" s="1" t="str">
        <f>VLOOKUP(Table6[[#This Row],[Customer_id]],Table2[],5,FALSE)</f>
        <v>Domiciliary</v>
      </c>
      <c r="M663" s="1" t="e">
        <f>INDEX(Loan!D668:D962,MATCH(Table6[[#This Row],[Account Number]],Loan!B663:B962,0))</f>
        <v>#N/A</v>
      </c>
      <c r="N663" s="19">
        <f>INDEX(Table7[Date_of_transaction],MATCH(Table6[[#This Row],[Account Number]],Table7[Account Number],0))</f>
        <v>44200</v>
      </c>
      <c r="O663" s="1" t="str">
        <f>INDEX(Table7[Transaction type],MATCH(Table6[[#This Row],[Account Number]],Table7[Account Number],0))</f>
        <v>Money Deposit</v>
      </c>
      <c r="P663" s="20" t="str">
        <f>INDEX(Table7[Transaction Medium],MATCH(Table6[[#This Row],[Account Number]],Table7[Account Number],0))</f>
        <v>Bank</v>
      </c>
      <c r="Q663" s="20"/>
    </row>
    <row r="664" spans="1:17" x14ac:dyDescent="0.25">
      <c r="A664" s="1" t="s">
        <v>4654</v>
      </c>
      <c r="B664" s="2">
        <v>180698572</v>
      </c>
      <c r="C664" s="2" t="s">
        <v>134</v>
      </c>
      <c r="D664" s="4">
        <v>37401</v>
      </c>
      <c r="E664" s="1" t="s">
        <v>1094</v>
      </c>
      <c r="F664" s="1" t="s">
        <v>282</v>
      </c>
      <c r="G664" s="1" t="s">
        <v>4105</v>
      </c>
      <c r="H664" s="1" t="s">
        <v>4655</v>
      </c>
      <c r="I664" s="1">
        <v>91289.858980320001</v>
      </c>
      <c r="J664" s="1" t="s">
        <v>4656</v>
      </c>
      <c r="L664" s="1" t="str">
        <f>VLOOKUP(Table6[[#This Row],[Customer_id]],Table2[],5,FALSE)</f>
        <v>Savings</v>
      </c>
      <c r="M664" s="1" t="e">
        <f>INDEX(Loan!D669:D963,MATCH(Table6[[#This Row],[Account Number]],Loan!B664:B963,0))</f>
        <v>#N/A</v>
      </c>
      <c r="N664" s="19">
        <f>INDEX(Table7[Date_of_transaction],MATCH(Table6[[#This Row],[Account Number]],Table7[Account Number],0))</f>
        <v>44225</v>
      </c>
      <c r="O664" s="1" t="str">
        <f>INDEX(Table7[Transaction type],MATCH(Table6[[#This Row],[Account Number]],Table7[Account Number],0))</f>
        <v>Money Transfer</v>
      </c>
      <c r="P664" s="20" t="str">
        <f>INDEX(Table7[Transaction Medium],MATCH(Table6[[#This Row],[Account Number]],Table7[Account Number],0))</f>
        <v>ATM</v>
      </c>
      <c r="Q664" s="20"/>
    </row>
    <row r="665" spans="1:17" x14ac:dyDescent="0.25">
      <c r="A665" s="1" t="s">
        <v>7485</v>
      </c>
      <c r="B665" s="2">
        <v>104892798</v>
      </c>
      <c r="C665" s="2" t="s">
        <v>348</v>
      </c>
      <c r="D665" s="4">
        <v>28635</v>
      </c>
      <c r="E665" s="1" t="s">
        <v>12</v>
      </c>
      <c r="F665" s="1" t="s">
        <v>1695</v>
      </c>
      <c r="G665" s="1" t="s">
        <v>4220</v>
      </c>
      <c r="H665" s="1" t="s">
        <v>7486</v>
      </c>
      <c r="I665" s="1">
        <v>98362.378998</v>
      </c>
      <c r="J665" s="1" t="s">
        <v>7487</v>
      </c>
      <c r="L665" s="1" t="str">
        <f>VLOOKUP(Table6[[#This Row],[Customer_id]],Table2[],5,FALSE)</f>
        <v>Domiciliary</v>
      </c>
      <c r="M665" s="1" t="e">
        <f>INDEX(Loan!D670:D964,MATCH(Table6[[#This Row],[Account Number]],Loan!B665:B964,0))</f>
        <v>#N/A</v>
      </c>
      <c r="N665" s="19">
        <f>INDEX(Table7[Date_of_transaction],MATCH(Table6[[#This Row],[Account Number]],Table7[Account Number],0))</f>
        <v>44329</v>
      </c>
      <c r="O665" s="1" t="str">
        <f>INDEX(Table7[Transaction type],MATCH(Table6[[#This Row],[Account Number]],Table7[Account Number],0))</f>
        <v>Cash Withdrawal</v>
      </c>
      <c r="P665" s="20" t="str">
        <f>INDEX(Table7[Transaction Medium],MATCH(Table6[[#This Row],[Account Number]],Table7[Account Number],0))</f>
        <v>ATM</v>
      </c>
      <c r="Q665" s="20"/>
    </row>
    <row r="666" spans="1:17" x14ac:dyDescent="0.25">
      <c r="A666" s="1" t="s">
        <v>4057</v>
      </c>
      <c r="B666" s="2">
        <v>700452434</v>
      </c>
      <c r="C666" s="2" t="s">
        <v>38</v>
      </c>
      <c r="D666" s="4">
        <v>21330</v>
      </c>
      <c r="E666" s="1" t="s">
        <v>1094</v>
      </c>
      <c r="F666" s="1" t="s">
        <v>509</v>
      </c>
      <c r="G666" s="1" t="s">
        <v>4058</v>
      </c>
      <c r="H666" s="1" t="s">
        <v>4059</v>
      </c>
      <c r="I666" s="1">
        <v>1225362.3495859201</v>
      </c>
      <c r="J666" s="1" t="s">
        <v>4060</v>
      </c>
      <c r="L666" s="1" t="str">
        <f>VLOOKUP(Table6[[#This Row],[Customer_id]],Table2[],5,FALSE)</f>
        <v>Domiciliary</v>
      </c>
      <c r="M666" s="1" t="e">
        <f>INDEX(Loan!D671:D965,MATCH(Table6[[#This Row],[Account Number]],Loan!B666:B965,0))</f>
        <v>#N/A</v>
      </c>
      <c r="N666" s="19">
        <f>INDEX(Table7[Date_of_transaction],MATCH(Table6[[#This Row],[Account Number]],Table7[Account Number],0))</f>
        <v>44354</v>
      </c>
      <c r="O666" s="1" t="str">
        <f>INDEX(Table7[Transaction type],MATCH(Table6[[#This Row],[Account Number]],Table7[Account Number],0))</f>
        <v>Money Transfer</v>
      </c>
      <c r="P666" s="20" t="str">
        <f>INDEX(Table7[Transaction Medium],MATCH(Table6[[#This Row],[Account Number]],Table7[Account Number],0))</f>
        <v>Mobile</v>
      </c>
      <c r="Q666" s="20"/>
    </row>
    <row r="667" spans="1:17" x14ac:dyDescent="0.25">
      <c r="A667" s="1" t="s">
        <v>7523</v>
      </c>
      <c r="B667" s="2">
        <v>73292961</v>
      </c>
      <c r="C667" s="2" t="s">
        <v>92</v>
      </c>
      <c r="D667" s="4">
        <v>29000.25</v>
      </c>
      <c r="E667" s="1" t="s">
        <v>12</v>
      </c>
      <c r="F667" s="1" t="s">
        <v>408</v>
      </c>
      <c r="G667" s="1" t="s">
        <v>4220</v>
      </c>
      <c r="H667" s="1" t="s">
        <v>7524</v>
      </c>
      <c r="I667" s="1">
        <v>125879.14228032</v>
      </c>
      <c r="J667" s="1" t="s">
        <v>7525</v>
      </c>
      <c r="L667" s="1" t="str">
        <f>VLOOKUP(Table6[[#This Row],[Customer_id]],Table2[],5,FALSE)</f>
        <v>Current</v>
      </c>
      <c r="M667" s="1" t="e">
        <f>INDEX(Loan!D672:D966,MATCH(Table6[[#This Row],[Account Number]],Loan!B667:B966,0))</f>
        <v>#N/A</v>
      </c>
      <c r="N667" s="19">
        <f>INDEX(Table7[Date_of_transaction],MATCH(Table6[[#This Row],[Account Number]],Table7[Account Number],0))</f>
        <v>44506</v>
      </c>
      <c r="O667" s="1" t="str">
        <f>INDEX(Table7[Transaction type],MATCH(Table6[[#This Row],[Account Number]],Table7[Account Number],0))</f>
        <v>Online Payment</v>
      </c>
      <c r="P667" s="20" t="str">
        <f>INDEX(Table7[Transaction Medium],MATCH(Table6[[#This Row],[Account Number]],Table7[Account Number],0))</f>
        <v>Mobile</v>
      </c>
      <c r="Q667" s="20"/>
    </row>
    <row r="668" spans="1:17" x14ac:dyDescent="0.25">
      <c r="A668" s="1" t="s">
        <v>9033</v>
      </c>
      <c r="B668" s="2">
        <v>781083636</v>
      </c>
      <c r="C668" s="2" t="s">
        <v>134</v>
      </c>
      <c r="D668" s="7">
        <v>37782.25</v>
      </c>
      <c r="E668" s="1" t="str">
        <f ca="1">CHOOSE(RANDBETWEEN(1, 2), "Male","Female")</f>
        <v>Male</v>
      </c>
      <c r="F668" s="1" t="str">
        <f ca="1">CHOOSE(RANDBETWEEN(1, 5), "Farmer","Tailor","Student","Professor","Welder")</f>
        <v>Professor</v>
      </c>
      <c r="G668" s="1" t="str">
        <f ca="1">CHOOSE(RANDBETWEEN(1, 22), "Kano","Kwara","Imo","Lagos","Adamawa","Delta","Sokoto","Oyo","Osun","Abia","Cross River","Kaduna","Plateau","River","Abuja","Kogi","Edo","Anambra","Bayelsa","Benue","Ogun","Enugu")</f>
        <v>Abuja</v>
      </c>
      <c r="H668" s="8" t="s">
        <v>9034</v>
      </c>
      <c r="I668" s="8">
        <v>945855.81121432793</v>
      </c>
      <c r="J668" t="s">
        <v>9035</v>
      </c>
      <c r="L668" s="1" t="str">
        <f>VLOOKUP(Table6[[#This Row],[Customer_id]],Table2[],5,FALSE)</f>
        <v>Current</v>
      </c>
      <c r="M668" s="1" t="e">
        <f>INDEX(Loan!D673:D967,MATCH(Table6[[#This Row],[Account Number]],Loan!B668:B967,0))</f>
        <v>#N/A</v>
      </c>
      <c r="N668" s="19">
        <f>INDEX(Table7[Date_of_transaction],MATCH(Table6[[#This Row],[Account Number]],Table7[Account Number],0))</f>
        <v>44334</v>
      </c>
      <c r="O668" s="1" t="str">
        <f>INDEX(Table7[Transaction type],MATCH(Table6[[#This Row],[Account Number]],Table7[Account Number],0))</f>
        <v>Online Payment</v>
      </c>
      <c r="P668" s="20" t="str">
        <f>INDEX(Table7[Transaction Medium],MATCH(Table6[[#This Row],[Account Number]],Table7[Account Number],0))</f>
        <v>Internet Banking</v>
      </c>
      <c r="Q668" s="20"/>
    </row>
    <row r="669" spans="1:17" x14ac:dyDescent="0.25">
      <c r="A669" s="1" t="s">
        <v>2250</v>
      </c>
      <c r="B669" s="2">
        <v>315015315</v>
      </c>
      <c r="C669" s="2" t="s">
        <v>1201</v>
      </c>
      <c r="D669" s="4">
        <v>30461.25</v>
      </c>
      <c r="E669" s="1" t="s">
        <v>1094</v>
      </c>
      <c r="F669" s="1" t="s">
        <v>951</v>
      </c>
      <c r="G669" s="1" t="s">
        <v>1964</v>
      </c>
      <c r="H669" s="1" t="s">
        <v>2251</v>
      </c>
      <c r="I669" s="1">
        <v>75153.736000000004</v>
      </c>
      <c r="J669" s="1" t="s">
        <v>2252</v>
      </c>
      <c r="L669" s="1" t="str">
        <f>VLOOKUP(Table6[[#This Row],[Customer_id]],Table2[],5,FALSE)</f>
        <v>Domiciliary</v>
      </c>
      <c r="M669" s="1" t="e">
        <f>INDEX(Loan!D674:D968,MATCH(Table6[[#This Row],[Account Number]],Loan!B669:B968,0))</f>
        <v>#N/A</v>
      </c>
      <c r="N669" s="19">
        <f>INDEX(Table7[Date_of_transaction],MATCH(Table6[[#This Row],[Account Number]],Table7[Account Number],0))</f>
        <v>44528</v>
      </c>
      <c r="O669" s="1" t="str">
        <f>INDEX(Table7[Transaction type],MATCH(Table6[[#This Row],[Account Number]],Table7[Account Number],0))</f>
        <v>Money Transfer</v>
      </c>
      <c r="P669" s="20" t="str">
        <f>INDEX(Table7[Transaction Medium],MATCH(Table6[[#This Row],[Account Number]],Table7[Account Number],0))</f>
        <v>Mobile</v>
      </c>
      <c r="Q669" s="20"/>
    </row>
    <row r="670" spans="1:17" x14ac:dyDescent="0.25">
      <c r="A670" s="1" t="s">
        <v>1936</v>
      </c>
      <c r="B670" s="2">
        <v>882932304</v>
      </c>
      <c r="C670" s="2" t="s">
        <v>273</v>
      </c>
      <c r="D670" s="4">
        <v>20964.75</v>
      </c>
      <c r="E670" s="1" t="s">
        <v>1094</v>
      </c>
      <c r="F670" s="1" t="s">
        <v>115</v>
      </c>
      <c r="G670" s="1" t="s">
        <v>14</v>
      </c>
      <c r="H670" s="1" t="s">
        <v>1937</v>
      </c>
      <c r="I670" s="1">
        <v>55971.671606999997</v>
      </c>
      <c r="J670" s="1" t="s">
        <v>1938</v>
      </c>
      <c r="L670" s="1" t="str">
        <f>VLOOKUP(Table6[[#This Row],[Customer_id]],Table2[],5,FALSE)</f>
        <v>Domiciliary</v>
      </c>
      <c r="M670" s="1" t="e">
        <f>INDEX(Loan!D675:D969,MATCH(Table6[[#This Row],[Account Number]],Loan!B670:B969,0))</f>
        <v>#N/A</v>
      </c>
      <c r="N670" s="19">
        <f>INDEX(Table7[Date_of_transaction],MATCH(Table6[[#This Row],[Account Number]],Table7[Account Number],0))</f>
        <v>44434</v>
      </c>
      <c r="O670" s="1" t="str">
        <f>INDEX(Table7[Transaction type],MATCH(Table6[[#This Row],[Account Number]],Table7[Account Number],0))</f>
        <v>Cash Withdrawal</v>
      </c>
      <c r="P670" s="20" t="str">
        <f>INDEX(Table7[Transaction Medium],MATCH(Table6[[#This Row],[Account Number]],Table7[Account Number],0))</f>
        <v>POS</v>
      </c>
      <c r="Q670" s="20"/>
    </row>
    <row r="671" spans="1:17" x14ac:dyDescent="0.25">
      <c r="A671" s="1" t="s">
        <v>8227</v>
      </c>
      <c r="B671" s="2">
        <v>783794493</v>
      </c>
      <c r="C671" s="2" t="s">
        <v>250</v>
      </c>
      <c r="D671" s="4">
        <v>18042.75</v>
      </c>
      <c r="E671" s="1" t="s">
        <v>12</v>
      </c>
      <c r="F671" s="1" t="s">
        <v>231</v>
      </c>
      <c r="G671" s="1" t="s">
        <v>3331</v>
      </c>
      <c r="H671" s="1" t="s">
        <v>8228</v>
      </c>
      <c r="I671" s="1">
        <v>341623.64728799998</v>
      </c>
      <c r="J671" s="1" t="s">
        <v>8229</v>
      </c>
      <c r="L671" s="1" t="str">
        <f>VLOOKUP(Table6[[#This Row],[Customer_id]],Table2[],5,FALSE)</f>
        <v>Joint</v>
      </c>
      <c r="M671" s="1" t="e">
        <f>INDEX(Loan!D676:D970,MATCH(Table6[[#This Row],[Account Number]],Loan!B671:B970,0))</f>
        <v>#N/A</v>
      </c>
      <c r="N671" s="19">
        <f>INDEX(Table7[Date_of_transaction],MATCH(Table6[[#This Row],[Account Number]],Table7[Account Number],0))</f>
        <v>44548</v>
      </c>
      <c r="O671" s="1" t="str">
        <f>INDEX(Table7[Transaction type],MATCH(Table6[[#This Row],[Account Number]],Table7[Account Number],0))</f>
        <v>Cash Withdrawal</v>
      </c>
      <c r="P671" s="20" t="str">
        <f>INDEX(Table7[Transaction Medium],MATCH(Table6[[#This Row],[Account Number]],Table7[Account Number],0))</f>
        <v>ATM</v>
      </c>
      <c r="Q671" s="20"/>
    </row>
    <row r="672" spans="1:17" x14ac:dyDescent="0.25">
      <c r="A672" s="1" t="s">
        <v>7804</v>
      </c>
      <c r="B672" s="2">
        <v>159650876</v>
      </c>
      <c r="C672" s="2" t="s">
        <v>335</v>
      </c>
      <c r="D672" s="4">
        <v>19869</v>
      </c>
      <c r="E672" s="1" t="s">
        <v>12</v>
      </c>
      <c r="F672" s="1" t="s">
        <v>682</v>
      </c>
      <c r="G672" s="1" t="s">
        <v>3058</v>
      </c>
      <c r="H672" s="1" t="s">
        <v>7805</v>
      </c>
      <c r="I672" s="1">
        <v>301532.888484</v>
      </c>
      <c r="J672" s="1" t="s">
        <v>7806</v>
      </c>
      <c r="L672" s="1" t="str">
        <f>VLOOKUP(Table6[[#This Row],[Customer_id]],Table2[],5,FALSE)</f>
        <v>Current</v>
      </c>
      <c r="M672" s="1" t="e">
        <f>INDEX(Loan!D677:D971,MATCH(Table6[[#This Row],[Account Number]],Loan!B672:B971,0))</f>
        <v>#N/A</v>
      </c>
      <c r="N672" s="19">
        <f>INDEX(Table7[Date_of_transaction],MATCH(Table6[[#This Row],[Account Number]],Table7[Account Number],0))</f>
        <v>44441</v>
      </c>
      <c r="O672" s="1" t="str">
        <f>INDEX(Table7[Transaction type],MATCH(Table6[[#This Row],[Account Number]],Table7[Account Number],0))</f>
        <v>Cash Withdrawal</v>
      </c>
      <c r="P672" s="20" t="str">
        <f>INDEX(Table7[Transaction Medium],MATCH(Table6[[#This Row],[Account Number]],Table7[Account Number],0))</f>
        <v>Bank</v>
      </c>
      <c r="Q672" s="20"/>
    </row>
    <row r="673" spans="1:17" x14ac:dyDescent="0.25">
      <c r="A673" s="1" t="s">
        <v>3722</v>
      </c>
      <c r="B673" s="2">
        <v>979658552</v>
      </c>
      <c r="C673" s="2" t="s">
        <v>217</v>
      </c>
      <c r="D673" s="4">
        <v>38496.75</v>
      </c>
      <c r="E673" s="1" t="s">
        <v>1094</v>
      </c>
      <c r="F673" s="1" t="s">
        <v>1000</v>
      </c>
      <c r="G673" s="1" t="s">
        <v>3583</v>
      </c>
      <c r="H673" s="1" t="s">
        <v>3723</v>
      </c>
      <c r="I673" s="1">
        <v>508795.98306852003</v>
      </c>
      <c r="J673" s="1" t="s">
        <v>3724</v>
      </c>
      <c r="L673" s="1" t="str">
        <f>VLOOKUP(Table6[[#This Row],[Customer_id]],Table2[],5,FALSE)</f>
        <v>Current</v>
      </c>
      <c r="M673" s="1" t="e">
        <f>INDEX(Loan!D678:D972,MATCH(Table6[[#This Row],[Account Number]],Loan!B673:B972,0))</f>
        <v>#N/A</v>
      </c>
      <c r="N673" s="19">
        <f>INDEX(Table7[Date_of_transaction],MATCH(Table6[[#This Row],[Account Number]],Table7[Account Number],0))</f>
        <v>44265</v>
      </c>
      <c r="O673" s="1" t="str">
        <f>INDEX(Table7[Transaction type],MATCH(Table6[[#This Row],[Account Number]],Table7[Account Number],0))</f>
        <v>Cash Withdrawal</v>
      </c>
      <c r="P673" s="20" t="str">
        <f>INDEX(Table7[Transaction Medium],MATCH(Table6[[#This Row],[Account Number]],Table7[Account Number],0))</f>
        <v>ATM</v>
      </c>
      <c r="Q673" s="20"/>
    </row>
    <row r="674" spans="1:17" x14ac:dyDescent="0.25">
      <c r="A674" s="1" t="s">
        <v>3973</v>
      </c>
      <c r="B674" s="2">
        <v>643947604</v>
      </c>
      <c r="C674" s="2" t="s">
        <v>143</v>
      </c>
      <c r="D674" s="4">
        <v>34479</v>
      </c>
      <c r="E674" s="1" t="s">
        <v>1094</v>
      </c>
      <c r="F674" s="1" t="s">
        <v>185</v>
      </c>
      <c r="G674" s="1" t="s">
        <v>3820</v>
      </c>
      <c r="H674" s="1" t="s">
        <v>3974</v>
      </c>
      <c r="I674" s="1">
        <v>108849.2214656</v>
      </c>
      <c r="J674" s="1" t="s">
        <v>3975</v>
      </c>
      <c r="L674" s="1" t="str">
        <f>VLOOKUP(Table6[[#This Row],[Customer_id]],Table2[],5,FALSE)</f>
        <v>Domiciliary</v>
      </c>
      <c r="M674" s="1" t="e">
        <f>INDEX(Loan!D679:D973,MATCH(Table6[[#This Row],[Account Number]],Loan!B674:B973,0))</f>
        <v>#N/A</v>
      </c>
      <c r="N674" s="19">
        <f>INDEX(Table7[Date_of_transaction],MATCH(Table6[[#This Row],[Account Number]],Table7[Account Number],0))</f>
        <v>44245</v>
      </c>
      <c r="O674" s="1" t="str">
        <f>INDEX(Table7[Transaction type],MATCH(Table6[[#This Row],[Account Number]],Table7[Account Number],0))</f>
        <v>Money Transfer</v>
      </c>
      <c r="P674" s="20" t="str">
        <f>INDEX(Table7[Transaction Medium],MATCH(Table6[[#This Row],[Account Number]],Table7[Account Number],0))</f>
        <v>Mobile</v>
      </c>
      <c r="Q674" s="20"/>
    </row>
    <row r="675" spans="1:17" x14ac:dyDescent="0.25">
      <c r="A675" s="1" t="s">
        <v>3973</v>
      </c>
      <c r="B675" s="2">
        <v>270028246</v>
      </c>
      <c r="C675" s="2" t="s">
        <v>452</v>
      </c>
      <c r="D675" s="4">
        <v>26078.25</v>
      </c>
      <c r="E675" s="1" t="s">
        <v>1094</v>
      </c>
      <c r="F675" s="1" t="s">
        <v>965</v>
      </c>
      <c r="G675" s="1" t="s">
        <v>4074</v>
      </c>
      <c r="H675" s="1" t="s">
        <v>4457</v>
      </c>
      <c r="I675" s="1">
        <v>64772.023330559998</v>
      </c>
      <c r="J675" s="1" t="s">
        <v>4458</v>
      </c>
      <c r="L675" s="1" t="str">
        <f>VLOOKUP(Table6[[#This Row],[Customer_id]],Table2[],5,FALSE)</f>
        <v>Domiciliary</v>
      </c>
      <c r="M675" s="1" t="e">
        <f>INDEX(Loan!D680:D974,MATCH(Table6[[#This Row],[Account Number]],Loan!B675:B974,0))</f>
        <v>#N/A</v>
      </c>
      <c r="N675" s="19">
        <f>INDEX(Table7[Date_of_transaction],MATCH(Table6[[#This Row],[Account Number]],Table7[Account Number],0))</f>
        <v>44621</v>
      </c>
      <c r="O675" s="1" t="str">
        <f>INDEX(Table7[Transaction type],MATCH(Table6[[#This Row],[Account Number]],Table7[Account Number],0))</f>
        <v>Loan Payment</v>
      </c>
      <c r="P675" s="20" t="str">
        <f>INDEX(Table7[Transaction Medium],MATCH(Table6[[#This Row],[Account Number]],Table7[Account Number],0))</f>
        <v>AFT</v>
      </c>
      <c r="Q675" s="20"/>
    </row>
    <row r="676" spans="1:17" x14ac:dyDescent="0.25">
      <c r="A676" s="1" t="s">
        <v>1733</v>
      </c>
      <c r="B676" s="2">
        <v>66474835</v>
      </c>
      <c r="C676" s="2" t="s">
        <v>403</v>
      </c>
      <c r="D676" s="4">
        <v>31922.25</v>
      </c>
      <c r="E676" s="1" t="s">
        <v>1094</v>
      </c>
      <c r="F676" s="1" t="s">
        <v>514</v>
      </c>
      <c r="G676" s="1" t="s">
        <v>14</v>
      </c>
      <c r="H676" s="1" t="s">
        <v>1734</v>
      </c>
      <c r="I676" s="1">
        <v>223767.035604</v>
      </c>
      <c r="J676" s="1" t="s">
        <v>1735</v>
      </c>
      <c r="L676" s="1" t="str">
        <f>VLOOKUP(Table6[[#This Row],[Customer_id]],Table2[],5,FALSE)</f>
        <v>Savings</v>
      </c>
      <c r="M676" s="1" t="e">
        <f>INDEX(Loan!D681:D975,MATCH(Table6[[#This Row],[Account Number]],Loan!B676:B975,0))</f>
        <v>#N/A</v>
      </c>
      <c r="N676" s="19">
        <f>INDEX(Table7[Date_of_transaction],MATCH(Table6[[#This Row],[Account Number]],Table7[Account Number],0))</f>
        <v>44395</v>
      </c>
      <c r="O676" s="1" t="str">
        <f>INDEX(Table7[Transaction type],MATCH(Table6[[#This Row],[Account Number]],Table7[Account Number],0))</f>
        <v>Money Transfer</v>
      </c>
      <c r="P676" s="20" t="str">
        <f>INDEX(Table7[Transaction Medium],MATCH(Table6[[#This Row],[Account Number]],Table7[Account Number],0))</f>
        <v>ATM</v>
      </c>
      <c r="Q676" s="20"/>
    </row>
    <row r="677" spans="1:17" x14ac:dyDescent="0.25">
      <c r="A677" s="1" t="s">
        <v>7068</v>
      </c>
      <c r="B677" s="2">
        <v>91789554</v>
      </c>
      <c r="C677" s="2" t="s">
        <v>23</v>
      </c>
      <c r="D677" s="4">
        <v>15486</v>
      </c>
      <c r="E677" s="1" t="s">
        <v>12</v>
      </c>
      <c r="F677" s="1" t="s">
        <v>453</v>
      </c>
      <c r="G677" s="1" t="s">
        <v>4084</v>
      </c>
      <c r="H677" s="1" t="s">
        <v>7069</v>
      </c>
      <c r="I677" s="1">
        <v>225295.58419200001</v>
      </c>
      <c r="J677" s="1" t="s">
        <v>7070</v>
      </c>
      <c r="L677" s="1" t="str">
        <f>VLOOKUP(Table6[[#This Row],[Customer_id]],Table2[],5,FALSE)</f>
        <v>Domiciliary</v>
      </c>
      <c r="M677" s="1" t="e">
        <f>INDEX(Loan!D682:D976,MATCH(Table6[[#This Row],[Account Number]],Loan!B677:B976,0))</f>
        <v>#N/A</v>
      </c>
      <c r="N677" s="19">
        <f>INDEX(Table7[Date_of_transaction],MATCH(Table6[[#This Row],[Account Number]],Table7[Account Number],0))</f>
        <v>44558</v>
      </c>
      <c r="O677" s="1" t="str">
        <f>INDEX(Table7[Transaction type],MATCH(Table6[[#This Row],[Account Number]],Table7[Account Number],0))</f>
        <v>Money Transfer</v>
      </c>
      <c r="P677" s="20" t="str">
        <f>INDEX(Table7[Transaction Medium],MATCH(Table6[[#This Row],[Account Number]],Table7[Account Number],0))</f>
        <v>Internet Banking</v>
      </c>
      <c r="Q677" s="20"/>
    </row>
    <row r="678" spans="1:17" x14ac:dyDescent="0.25">
      <c r="A678" s="1" t="s">
        <v>1462</v>
      </c>
      <c r="B678" s="2">
        <v>116404368</v>
      </c>
      <c r="C678" s="2" t="s">
        <v>869</v>
      </c>
      <c r="D678" s="4">
        <v>17312.25</v>
      </c>
      <c r="E678" s="1" t="s">
        <v>1094</v>
      </c>
      <c r="F678" s="1" t="s">
        <v>947</v>
      </c>
      <c r="G678" s="1" t="s">
        <v>14</v>
      </c>
      <c r="H678" s="1" t="s">
        <v>1463</v>
      </c>
      <c r="I678" s="1">
        <v>108981.92527560001</v>
      </c>
      <c r="J678" s="1" t="s">
        <v>1464</v>
      </c>
      <c r="L678" s="1" t="str">
        <f>VLOOKUP(Table6[[#This Row],[Customer_id]],Table2[],5,FALSE)</f>
        <v>Current</v>
      </c>
      <c r="M678" s="1" t="e">
        <f>INDEX(Loan!D683:D977,MATCH(Table6[[#This Row],[Account Number]],Loan!B678:B977,0))</f>
        <v>#N/A</v>
      </c>
      <c r="N678" s="19">
        <f>INDEX(Table7[Date_of_transaction],MATCH(Table6[[#This Row],[Account Number]],Table7[Account Number],0))</f>
        <v>44483</v>
      </c>
      <c r="O678" s="1" t="str">
        <f>INDEX(Table7[Transaction type],MATCH(Table6[[#This Row],[Account Number]],Table7[Account Number],0))</f>
        <v>Loan Payment</v>
      </c>
      <c r="P678" s="20" t="str">
        <f>INDEX(Table7[Transaction Medium],MATCH(Table6[[#This Row],[Account Number]],Table7[Account Number],0))</f>
        <v>ACH</v>
      </c>
      <c r="Q678" s="20"/>
    </row>
    <row r="679" spans="1:17" x14ac:dyDescent="0.25">
      <c r="A679" s="1" t="s">
        <v>5712</v>
      </c>
      <c r="B679" s="2">
        <v>456145948</v>
      </c>
      <c r="C679" s="2" t="s">
        <v>134</v>
      </c>
      <c r="D679" s="4">
        <v>37401</v>
      </c>
      <c r="E679" s="1" t="s">
        <v>1094</v>
      </c>
      <c r="F679" s="1" t="s">
        <v>1083</v>
      </c>
      <c r="G679" s="1" t="s">
        <v>4058</v>
      </c>
      <c r="H679" s="1" t="s">
        <v>5713</v>
      </c>
      <c r="I679" s="1">
        <v>64928.847937799997</v>
      </c>
      <c r="J679" s="1" t="s">
        <v>5714</v>
      </c>
      <c r="L679" s="1" t="str">
        <f>VLOOKUP(Table6[[#This Row],[Customer_id]],Table2[],5,FALSE)</f>
        <v>Domiciliary</v>
      </c>
      <c r="M679" s="1" t="e">
        <f>INDEX(Loan!D684:D978,MATCH(Table6[[#This Row],[Account Number]],Loan!B679:B978,0))</f>
        <v>#N/A</v>
      </c>
      <c r="N679" s="19">
        <f>INDEX(Table7[Date_of_transaction],MATCH(Table6[[#This Row],[Account Number]],Table7[Account Number],0))</f>
        <v>44604</v>
      </c>
      <c r="O679" s="1" t="str">
        <f>INDEX(Table7[Transaction type],MATCH(Table6[[#This Row],[Account Number]],Table7[Account Number],0))</f>
        <v>Money Deposit</v>
      </c>
      <c r="P679" s="20" t="str">
        <f>INDEX(Table7[Transaction Medium],MATCH(Table6[[#This Row],[Account Number]],Table7[Account Number],0))</f>
        <v>ATM</v>
      </c>
      <c r="Q679" s="20"/>
    </row>
    <row r="680" spans="1:17" x14ac:dyDescent="0.25">
      <c r="A680" s="1" t="s">
        <v>297</v>
      </c>
      <c r="B680" s="2">
        <v>988806921</v>
      </c>
      <c r="C680" s="2" t="s">
        <v>298</v>
      </c>
      <c r="D680" s="4">
        <v>38131.5</v>
      </c>
      <c r="E680" s="1" t="s">
        <v>12</v>
      </c>
      <c r="F680" s="1" t="s">
        <v>39</v>
      </c>
      <c r="G680" s="1" t="s">
        <v>14</v>
      </c>
      <c r="H680" s="1" t="s">
        <v>299</v>
      </c>
      <c r="I680" s="1">
        <v>377156.08498275001</v>
      </c>
      <c r="J680" s="1" t="s">
        <v>300</v>
      </c>
      <c r="L680" s="1" t="str">
        <f>VLOOKUP(Table6[[#This Row],[Customer_id]],Table2[],5,FALSE)</f>
        <v>Savings</v>
      </c>
      <c r="M680" s="1" t="e">
        <f>INDEX(Loan!D685:D979,MATCH(Table6[[#This Row],[Account Number]],Loan!B680:B979,0))</f>
        <v>#N/A</v>
      </c>
      <c r="N680" s="19">
        <f>INDEX(Table7[Date_of_transaction],MATCH(Table6[[#This Row],[Account Number]],Table7[Account Number],0))</f>
        <v>44552</v>
      </c>
      <c r="O680" s="1" t="str">
        <f>INDEX(Table7[Transaction type],MATCH(Table6[[#This Row],[Account Number]],Table7[Account Number],0))</f>
        <v>Money Deposit</v>
      </c>
      <c r="P680" s="20" t="str">
        <f>INDEX(Table7[Transaction Medium],MATCH(Table6[[#This Row],[Account Number]],Table7[Account Number],0))</f>
        <v>Bank</v>
      </c>
      <c r="Q680" s="20"/>
    </row>
    <row r="681" spans="1:17" x14ac:dyDescent="0.25">
      <c r="A681" s="1" t="s">
        <v>7511</v>
      </c>
      <c r="B681" s="2">
        <v>669755589</v>
      </c>
      <c r="C681" s="2" t="s">
        <v>33</v>
      </c>
      <c r="D681" s="4">
        <v>13659.75</v>
      </c>
      <c r="E681" s="1" t="s">
        <v>12</v>
      </c>
      <c r="F681" s="1" t="s">
        <v>1479</v>
      </c>
      <c r="G681" s="1" t="s">
        <v>4220</v>
      </c>
      <c r="H681" s="1" t="s">
        <v>7512</v>
      </c>
      <c r="I681" s="1">
        <v>20523.081438720001</v>
      </c>
      <c r="J681" s="1" t="s">
        <v>7513</v>
      </c>
      <c r="L681" s="1" t="str">
        <f>VLOOKUP(Table6[[#This Row],[Customer_id]],Table2[],5,FALSE)</f>
        <v>Current</v>
      </c>
      <c r="M681" s="1" t="e">
        <f>INDEX(Loan!D686:D980,MATCH(Table6[[#This Row],[Account Number]],Loan!B681:B980,0))</f>
        <v>#N/A</v>
      </c>
      <c r="N681" s="19">
        <f>INDEX(Table7[Date_of_transaction],MATCH(Table6[[#This Row],[Account Number]],Table7[Account Number],0))</f>
        <v>44632</v>
      </c>
      <c r="O681" s="1" t="str">
        <f>INDEX(Table7[Transaction type],MATCH(Table6[[#This Row],[Account Number]],Table7[Account Number],0))</f>
        <v>Money Transfer</v>
      </c>
      <c r="P681" s="20" t="str">
        <f>INDEX(Table7[Transaction Medium],MATCH(Table6[[#This Row],[Account Number]],Table7[Account Number],0))</f>
        <v>Bank</v>
      </c>
      <c r="Q681" s="20"/>
    </row>
    <row r="682" spans="1:17" x14ac:dyDescent="0.25">
      <c r="A682" s="1" t="s">
        <v>6722</v>
      </c>
      <c r="B682" s="2">
        <v>133928758</v>
      </c>
      <c r="C682" s="2" t="s">
        <v>573</v>
      </c>
      <c r="D682" s="4">
        <v>26808.75</v>
      </c>
      <c r="E682" s="1" t="s">
        <v>12</v>
      </c>
      <c r="F682" s="1" t="s">
        <v>442</v>
      </c>
      <c r="G682" s="1" t="s">
        <v>4084</v>
      </c>
      <c r="H682" s="1" t="s">
        <v>6723</v>
      </c>
      <c r="I682" s="1">
        <v>131879.58705599999</v>
      </c>
      <c r="J682" s="1" t="s">
        <v>6724</v>
      </c>
      <c r="L682" s="1" t="str">
        <f>VLOOKUP(Table6[[#This Row],[Customer_id]],Table2[],5,FALSE)</f>
        <v>Current</v>
      </c>
      <c r="M682" s="1" t="e">
        <f>INDEX(Loan!D687:D981,MATCH(Table6[[#This Row],[Account Number]],Loan!B682:B981,0))</f>
        <v>#N/A</v>
      </c>
      <c r="N682" s="19">
        <f>INDEX(Table7[Date_of_transaction],MATCH(Table6[[#This Row],[Account Number]],Table7[Account Number],0))</f>
        <v>44380</v>
      </c>
      <c r="O682" s="1" t="str">
        <f>INDEX(Table7[Transaction type],MATCH(Table6[[#This Row],[Account Number]],Table7[Account Number],0))</f>
        <v>Online Payment</v>
      </c>
      <c r="P682" s="20" t="str">
        <f>INDEX(Table7[Transaction Medium],MATCH(Table6[[#This Row],[Account Number]],Table7[Account Number],0))</f>
        <v>Internet Banking</v>
      </c>
      <c r="Q682" s="20"/>
    </row>
    <row r="683" spans="1:17" x14ac:dyDescent="0.25">
      <c r="A683" s="1" t="s">
        <v>3240</v>
      </c>
      <c r="B683" s="2">
        <v>296439878</v>
      </c>
      <c r="C683" s="2" t="s">
        <v>273</v>
      </c>
      <c r="D683" s="4">
        <v>20964.75</v>
      </c>
      <c r="E683" s="1" t="s">
        <v>1094</v>
      </c>
      <c r="F683" s="1" t="s">
        <v>885</v>
      </c>
      <c r="G683" s="1" t="s">
        <v>3058</v>
      </c>
      <c r="H683" s="1" t="s">
        <v>3241</v>
      </c>
      <c r="I683" s="1">
        <v>14035.20008128</v>
      </c>
      <c r="J683" s="1" t="s">
        <v>3242</v>
      </c>
      <c r="L683" s="1" t="str">
        <f>VLOOKUP(Table6[[#This Row],[Customer_id]],Table2[],5,FALSE)</f>
        <v>Domiciliary</v>
      </c>
      <c r="M683" s="1" t="e">
        <f>INDEX(Loan!D688:D982,MATCH(Table6[[#This Row],[Account Number]],Loan!B683:B982,0))</f>
        <v>#N/A</v>
      </c>
      <c r="N683" s="19">
        <f>INDEX(Table7[Date_of_transaction],MATCH(Table6[[#This Row],[Account Number]],Table7[Account Number],0))</f>
        <v>44260</v>
      </c>
      <c r="O683" s="1" t="str">
        <f>INDEX(Table7[Transaction type],MATCH(Table6[[#This Row],[Account Number]],Table7[Account Number],0))</f>
        <v>Money Deposit</v>
      </c>
      <c r="P683" s="20" t="str">
        <f>INDEX(Table7[Transaction Medium],MATCH(Table6[[#This Row],[Account Number]],Table7[Account Number],0))</f>
        <v>Bank</v>
      </c>
      <c r="Q683" s="20"/>
    </row>
    <row r="684" spans="1:17" x14ac:dyDescent="0.25">
      <c r="A684" s="1" t="s">
        <v>2253</v>
      </c>
      <c r="B684" s="2">
        <v>119671646</v>
      </c>
      <c r="C684" s="2" t="s">
        <v>518</v>
      </c>
      <c r="D684" s="4">
        <v>35574.75</v>
      </c>
      <c r="E684" s="1" t="s">
        <v>1094</v>
      </c>
      <c r="F684" s="1" t="s">
        <v>199</v>
      </c>
      <c r="G684" s="1" t="s">
        <v>1964</v>
      </c>
      <c r="H684" s="1" t="s">
        <v>2254</v>
      </c>
      <c r="I684" s="1">
        <v>70553.149867200002</v>
      </c>
      <c r="J684" s="1" t="s">
        <v>2255</v>
      </c>
      <c r="L684" s="1" t="str">
        <f>VLOOKUP(Table6[[#This Row],[Customer_id]],Table2[],5,FALSE)</f>
        <v>Current</v>
      </c>
      <c r="M684" s="1" t="e">
        <f>INDEX(Loan!D689:D983,MATCH(Table6[[#This Row],[Account Number]],Loan!B684:B983,0))</f>
        <v>#N/A</v>
      </c>
      <c r="N684" s="19">
        <f>INDEX(Table7[Date_of_transaction],MATCH(Table6[[#This Row],[Account Number]],Table7[Account Number],0))</f>
        <v>44438</v>
      </c>
      <c r="O684" s="1" t="str">
        <f>INDEX(Table7[Transaction type],MATCH(Table6[[#This Row],[Account Number]],Table7[Account Number],0))</f>
        <v>Loan Payment</v>
      </c>
      <c r="P684" s="20" t="str">
        <f>INDEX(Table7[Transaction Medium],MATCH(Table6[[#This Row],[Account Number]],Table7[Account Number],0))</f>
        <v>ACH</v>
      </c>
      <c r="Q684" s="20"/>
    </row>
    <row r="685" spans="1:17" x14ac:dyDescent="0.25">
      <c r="A685" s="1" t="s">
        <v>8469</v>
      </c>
      <c r="B685" s="2">
        <v>261596912</v>
      </c>
      <c r="C685" s="2" t="s">
        <v>335</v>
      </c>
      <c r="D685" s="4">
        <v>19869</v>
      </c>
      <c r="E685" s="1" t="s">
        <v>12</v>
      </c>
      <c r="F685" s="1" t="s">
        <v>125</v>
      </c>
      <c r="G685" s="1" t="s">
        <v>2773</v>
      </c>
      <c r="H685" s="1" t="s">
        <v>8470</v>
      </c>
      <c r="I685" s="1">
        <v>152986.9175296</v>
      </c>
      <c r="J685" s="1" t="s">
        <v>8471</v>
      </c>
      <c r="L685" s="1" t="str">
        <f>VLOOKUP(Table6[[#This Row],[Customer_id]],Table2[],5,FALSE)</f>
        <v>Current</v>
      </c>
      <c r="M685" s="1" t="e">
        <f>INDEX(Loan!D690:D984,MATCH(Table6[[#This Row],[Account Number]],Loan!B685:B984,0))</f>
        <v>#N/A</v>
      </c>
      <c r="N685" s="19">
        <f>INDEX(Table7[Date_of_transaction],MATCH(Table6[[#This Row],[Account Number]],Table7[Account Number],0))</f>
        <v>44345</v>
      </c>
      <c r="O685" s="1" t="str">
        <f>INDEX(Table7[Transaction type],MATCH(Table6[[#This Row],[Account Number]],Table7[Account Number],0))</f>
        <v>Loan Payment</v>
      </c>
      <c r="P685" s="20" t="str">
        <f>INDEX(Table7[Transaction Medium],MATCH(Table6[[#This Row],[Account Number]],Table7[Account Number],0))</f>
        <v>Mobile</v>
      </c>
      <c r="Q685" s="20"/>
    </row>
    <row r="686" spans="1:17" x14ac:dyDescent="0.25">
      <c r="A686" s="1" t="s">
        <v>2821</v>
      </c>
      <c r="B686" s="2">
        <v>496015471</v>
      </c>
      <c r="C686" s="2" t="s">
        <v>124</v>
      </c>
      <c r="D686" s="4">
        <v>14025</v>
      </c>
      <c r="E686" s="1" t="s">
        <v>1094</v>
      </c>
      <c r="F686" s="1" t="s">
        <v>2278</v>
      </c>
      <c r="G686" s="1" t="s">
        <v>2773</v>
      </c>
      <c r="H686" s="1" t="s">
        <v>2822</v>
      </c>
      <c r="I686" s="1">
        <v>719976.08336519997</v>
      </c>
      <c r="J686" s="1" t="s">
        <v>2823</v>
      </c>
      <c r="L686" s="1" t="str">
        <f>VLOOKUP(Table6[[#This Row],[Customer_id]],Table2[],5,FALSE)</f>
        <v>Domiciliary</v>
      </c>
      <c r="M686" s="1" t="e">
        <f>INDEX(Loan!D691:D985,MATCH(Table6[[#This Row],[Account Number]],Loan!B686:B985,0))</f>
        <v>#N/A</v>
      </c>
      <c r="N686" s="19">
        <f>INDEX(Table7[Date_of_transaction],MATCH(Table6[[#This Row],[Account Number]],Table7[Account Number],0))</f>
        <v>44420</v>
      </c>
      <c r="O686" s="1" t="str">
        <f>INDEX(Table7[Transaction type],MATCH(Table6[[#This Row],[Account Number]],Table7[Account Number],0))</f>
        <v>Loan Payment</v>
      </c>
      <c r="P686" s="20" t="str">
        <f>INDEX(Table7[Transaction Medium],MATCH(Table6[[#This Row],[Account Number]],Table7[Account Number],0))</f>
        <v>Mobile</v>
      </c>
      <c r="Q686" s="20"/>
    </row>
    <row r="687" spans="1:17" x14ac:dyDescent="0.25">
      <c r="A687" s="1" t="s">
        <v>3255</v>
      </c>
      <c r="B687" s="2">
        <v>206071219</v>
      </c>
      <c r="C687" s="2" t="s">
        <v>77</v>
      </c>
      <c r="D687" s="4">
        <v>23521.5</v>
      </c>
      <c r="E687" s="1" t="s">
        <v>1094</v>
      </c>
      <c r="F687" s="1" t="s">
        <v>1308</v>
      </c>
      <c r="G687" s="1" t="s">
        <v>3058</v>
      </c>
      <c r="H687" s="1" t="s">
        <v>3256</v>
      </c>
      <c r="I687" s="1">
        <v>172530.63877896001</v>
      </c>
      <c r="J687" s="1" t="s">
        <v>3257</v>
      </c>
      <c r="L687" s="1" t="str">
        <f>VLOOKUP(Table6[[#This Row],[Customer_id]],Table2[],5,FALSE)</f>
        <v>Savings</v>
      </c>
      <c r="M687" s="1" t="e">
        <f>INDEX(Loan!D692:D986,MATCH(Table6[[#This Row],[Account Number]],Loan!B687:B986,0))</f>
        <v>#N/A</v>
      </c>
      <c r="N687" s="19">
        <f>INDEX(Table7[Date_of_transaction],MATCH(Table6[[#This Row],[Account Number]],Table7[Account Number],0))</f>
        <v>44259</v>
      </c>
      <c r="O687" s="1" t="str">
        <f>INDEX(Table7[Transaction type],MATCH(Table6[[#This Row],[Account Number]],Table7[Account Number],0))</f>
        <v>Loan Payment</v>
      </c>
      <c r="P687" s="20" t="str">
        <f>INDEX(Table7[Transaction Medium],MATCH(Table6[[#This Row],[Account Number]],Table7[Account Number],0))</f>
        <v>ACH</v>
      </c>
      <c r="Q687" s="20"/>
    </row>
    <row r="688" spans="1:17" x14ac:dyDescent="0.25">
      <c r="A688" s="1" t="s">
        <v>3273</v>
      </c>
      <c r="B688" s="2">
        <v>247505720</v>
      </c>
      <c r="C688" s="2" t="s">
        <v>221</v>
      </c>
      <c r="D688" s="4">
        <v>33748.5</v>
      </c>
      <c r="E688" s="1" t="s">
        <v>1094</v>
      </c>
      <c r="F688" s="1" t="s">
        <v>523</v>
      </c>
      <c r="G688" s="1" t="s">
        <v>3058</v>
      </c>
      <c r="H688" s="1" t="s">
        <v>3274</v>
      </c>
      <c r="I688" s="1">
        <v>712403.72821079998</v>
      </c>
      <c r="J688" s="1" t="s">
        <v>3275</v>
      </c>
      <c r="L688" s="1" t="str">
        <f>VLOOKUP(Table6[[#This Row],[Customer_id]],Table2[],5,FALSE)</f>
        <v>Domiciliary</v>
      </c>
      <c r="M688" s="1" t="e">
        <f>INDEX(Loan!D693:D987,MATCH(Table6[[#This Row],[Account Number]],Loan!B688:B987,0))</f>
        <v>#N/A</v>
      </c>
      <c r="N688" s="19">
        <f>INDEX(Table7[Date_of_transaction],MATCH(Table6[[#This Row],[Account Number]],Table7[Account Number],0))</f>
        <v>44572</v>
      </c>
      <c r="O688" s="1" t="str">
        <f>INDEX(Table7[Transaction type],MATCH(Table6[[#This Row],[Account Number]],Table7[Account Number],0))</f>
        <v>Money Deposit</v>
      </c>
      <c r="P688" s="20" t="str">
        <f>INDEX(Table7[Transaction Medium],MATCH(Table6[[#This Row],[Account Number]],Table7[Account Number],0))</f>
        <v>ATM</v>
      </c>
      <c r="Q688" s="20"/>
    </row>
    <row r="689" spans="1:17" x14ac:dyDescent="0.25">
      <c r="A689" s="1" t="s">
        <v>3195</v>
      </c>
      <c r="B689" s="2">
        <v>940671188</v>
      </c>
      <c r="C689" s="2" t="s">
        <v>124</v>
      </c>
      <c r="D689" s="4">
        <v>14025</v>
      </c>
      <c r="E689" s="1" t="s">
        <v>1094</v>
      </c>
      <c r="F689" s="1" t="s">
        <v>246</v>
      </c>
      <c r="G689" s="1" t="s">
        <v>3058</v>
      </c>
      <c r="H689" s="1" t="s">
        <v>3196</v>
      </c>
      <c r="I689" s="1">
        <v>25501.75992</v>
      </c>
      <c r="J689" s="1" t="s">
        <v>3197</v>
      </c>
      <c r="L689" s="1" t="str">
        <f>VLOOKUP(Table6[[#This Row],[Customer_id]],Table2[],5,FALSE)</f>
        <v>Current</v>
      </c>
      <c r="M689" s="1" t="e">
        <f>INDEX(Loan!D694:D988,MATCH(Table6[[#This Row],[Account Number]],Loan!B689:B988,0))</f>
        <v>#N/A</v>
      </c>
      <c r="N689" s="19">
        <f>INDEX(Table7[Date_of_transaction],MATCH(Table6[[#This Row],[Account Number]],Table7[Account Number],0))</f>
        <v>44429</v>
      </c>
      <c r="O689" s="1" t="str">
        <f>INDEX(Table7[Transaction type],MATCH(Table6[[#This Row],[Account Number]],Table7[Account Number],0))</f>
        <v>Cash Withdrawal</v>
      </c>
      <c r="P689" s="20" t="str">
        <f>INDEX(Table7[Transaction Medium],MATCH(Table6[[#This Row],[Account Number]],Table7[Account Number],0))</f>
        <v>ATM</v>
      </c>
      <c r="Q689" s="20"/>
    </row>
    <row r="690" spans="1:17" x14ac:dyDescent="0.25">
      <c r="A690" s="1" t="s">
        <v>1730</v>
      </c>
      <c r="B690" s="2">
        <v>214670045</v>
      </c>
      <c r="C690" s="2" t="s">
        <v>180</v>
      </c>
      <c r="D690" s="4">
        <v>35940</v>
      </c>
      <c r="E690" s="1" t="s">
        <v>1094</v>
      </c>
      <c r="F690" s="1" t="s">
        <v>1400</v>
      </c>
      <c r="G690" s="1" t="s">
        <v>14</v>
      </c>
      <c r="H690" s="1" t="s">
        <v>1731</v>
      </c>
      <c r="I690" s="1">
        <v>243793.36263240001</v>
      </c>
      <c r="J690" s="1" t="s">
        <v>1732</v>
      </c>
      <c r="L690" s="1" t="str">
        <f>VLOOKUP(Table6[[#This Row],[Customer_id]],Table2[],5,FALSE)</f>
        <v>Domiciliary</v>
      </c>
      <c r="M690" s="1" t="e">
        <f>INDEX(Loan!D695:D989,MATCH(Table6[[#This Row],[Account Number]],Loan!B690:B989,0))</f>
        <v>#N/A</v>
      </c>
      <c r="N690" s="19">
        <f>INDEX(Table7[Date_of_transaction],MATCH(Table6[[#This Row],[Account Number]],Table7[Account Number],0))</f>
        <v>44523</v>
      </c>
      <c r="O690" s="1" t="str">
        <f>INDEX(Table7[Transaction type],MATCH(Table6[[#This Row],[Account Number]],Table7[Account Number],0))</f>
        <v>Online Payment</v>
      </c>
      <c r="P690" s="20" t="str">
        <f>INDEX(Table7[Transaction Medium],MATCH(Table6[[#This Row],[Account Number]],Table7[Account Number],0))</f>
        <v>Mobile</v>
      </c>
      <c r="Q690" s="20"/>
    </row>
    <row r="691" spans="1:17" x14ac:dyDescent="0.25">
      <c r="A691" s="1" t="s">
        <v>3962</v>
      </c>
      <c r="B691" s="2">
        <v>355683346</v>
      </c>
      <c r="C691" s="2" t="s">
        <v>28</v>
      </c>
      <c r="D691" s="4">
        <v>32652.75</v>
      </c>
      <c r="E691" s="1" t="s">
        <v>1094</v>
      </c>
      <c r="F691" s="1" t="s">
        <v>763</v>
      </c>
      <c r="G691" s="1" t="s">
        <v>3820</v>
      </c>
      <c r="H691" s="1" t="s">
        <v>3963</v>
      </c>
      <c r="I691" s="1">
        <v>90704.562923520003</v>
      </c>
      <c r="J691" s="1" t="s">
        <v>3964</v>
      </c>
      <c r="L691" s="1" t="str">
        <f>VLOOKUP(Table6[[#This Row],[Customer_id]],Table2[],5,FALSE)</f>
        <v>Domiciliary</v>
      </c>
      <c r="M691" s="1" t="e">
        <f>INDEX(Loan!D696:D990,MATCH(Table6[[#This Row],[Account Number]],Loan!B691:B990,0))</f>
        <v>#N/A</v>
      </c>
      <c r="N691" s="19">
        <f>INDEX(Table7[Date_of_transaction],MATCH(Table6[[#This Row],[Account Number]],Table7[Account Number],0))</f>
        <v>44579</v>
      </c>
      <c r="O691" s="1" t="str">
        <f>INDEX(Table7[Transaction type],MATCH(Table6[[#This Row],[Account Number]],Table7[Account Number],0))</f>
        <v>Online Payment</v>
      </c>
      <c r="P691" s="20" t="str">
        <f>INDEX(Table7[Transaction Medium],MATCH(Table6[[#This Row],[Account Number]],Table7[Account Number],0))</f>
        <v>Mobile</v>
      </c>
      <c r="Q691" s="20"/>
    </row>
    <row r="692" spans="1:17" x14ac:dyDescent="0.25">
      <c r="A692" s="1" t="s">
        <v>17</v>
      </c>
      <c r="B692" s="2">
        <v>131217921</v>
      </c>
      <c r="C692" s="2" t="s">
        <v>18</v>
      </c>
      <c r="D692" s="4">
        <v>33018</v>
      </c>
      <c r="E692" s="1" t="s">
        <v>12</v>
      </c>
      <c r="F692" s="1" t="s">
        <v>19</v>
      </c>
      <c r="G692" s="1" t="s">
        <v>14</v>
      </c>
      <c r="H692" s="1" t="s">
        <v>20</v>
      </c>
      <c r="I692" s="1">
        <v>206014.03092396</v>
      </c>
      <c r="J692" s="1" t="s">
        <v>21</v>
      </c>
      <c r="L692" s="1" t="str">
        <f>VLOOKUP(Table6[[#This Row],[Customer_id]],Table2[],5,FALSE)</f>
        <v>Savings</v>
      </c>
      <c r="M692" s="1" t="e">
        <f>INDEX(Loan!D697:D991,MATCH(Table6[[#This Row],[Account Number]],Loan!B692:B991,0))</f>
        <v>#N/A</v>
      </c>
      <c r="N692" s="19">
        <f>INDEX(Table7[Date_of_transaction],MATCH(Table6[[#This Row],[Account Number]],Table7[Account Number],0))</f>
        <v>44268</v>
      </c>
      <c r="O692" s="1" t="str">
        <f>INDEX(Table7[Transaction type],MATCH(Table6[[#This Row],[Account Number]],Table7[Account Number],0))</f>
        <v>Money Deposit</v>
      </c>
      <c r="P692" s="20" t="str">
        <f>INDEX(Table7[Transaction Medium],MATCH(Table6[[#This Row],[Account Number]],Table7[Account Number],0))</f>
        <v>Bank</v>
      </c>
      <c r="Q692" s="20"/>
    </row>
    <row r="693" spans="1:17" x14ac:dyDescent="0.25">
      <c r="A693" s="1" t="s">
        <v>4597</v>
      </c>
      <c r="B693" s="2">
        <v>773819353</v>
      </c>
      <c r="C693" s="2" t="s">
        <v>322</v>
      </c>
      <c r="D693" s="4">
        <v>26443.5</v>
      </c>
      <c r="E693" s="1" t="s">
        <v>1094</v>
      </c>
      <c r="F693" s="1" t="s">
        <v>1308</v>
      </c>
      <c r="G693" s="1" t="s">
        <v>4084</v>
      </c>
      <c r="H693" s="1" t="s">
        <v>4598</v>
      </c>
      <c r="I693" s="1">
        <v>55760.156449200003</v>
      </c>
      <c r="J693" s="1" t="s">
        <v>4599</v>
      </c>
      <c r="L693" s="1" t="str">
        <f>VLOOKUP(Table6[[#This Row],[Customer_id]],Table2[],5,FALSE)</f>
        <v>Corporate</v>
      </c>
      <c r="M693" s="1" t="e">
        <f>INDEX(Loan!D698:D992,MATCH(Table6[[#This Row],[Account Number]],Loan!B693:B992,0))</f>
        <v>#N/A</v>
      </c>
      <c r="N693" s="19">
        <f>INDEX(Table7[Date_of_transaction],MATCH(Table6[[#This Row],[Account Number]],Table7[Account Number],0))</f>
        <v>44455</v>
      </c>
      <c r="O693" s="1" t="str">
        <f>INDEX(Table7[Transaction type],MATCH(Table6[[#This Row],[Account Number]],Table7[Account Number],0))</f>
        <v>Cash Withdrawal</v>
      </c>
      <c r="P693" s="20" t="str">
        <f>INDEX(Table7[Transaction Medium],MATCH(Table6[[#This Row],[Account Number]],Table7[Account Number],0))</f>
        <v>Bank</v>
      </c>
      <c r="Q693" s="20"/>
    </row>
    <row r="694" spans="1:17" x14ac:dyDescent="0.25">
      <c r="A694" s="1" t="s">
        <v>936</v>
      </c>
      <c r="B694" s="2">
        <v>188972987</v>
      </c>
      <c r="C694" s="2" t="s">
        <v>357</v>
      </c>
      <c r="D694" s="4">
        <v>35209.5</v>
      </c>
      <c r="E694" s="1" t="s">
        <v>12</v>
      </c>
      <c r="F694" s="1" t="s">
        <v>274</v>
      </c>
      <c r="G694" s="1" t="s">
        <v>14</v>
      </c>
      <c r="H694" s="1" t="s">
        <v>937</v>
      </c>
      <c r="I694" s="1">
        <v>496393.01228159998</v>
      </c>
      <c r="J694" s="1" t="s">
        <v>938</v>
      </c>
      <c r="L694" s="1" t="str">
        <f>VLOOKUP(Table6[[#This Row],[Customer_id]],Table2[],5,FALSE)</f>
        <v>Domiciliary</v>
      </c>
      <c r="M694" s="1" t="e">
        <f>INDEX(Loan!D699:D993,MATCH(Table6[[#This Row],[Account Number]],Loan!B694:B993,0))</f>
        <v>#N/A</v>
      </c>
      <c r="N694" s="19">
        <f>INDEX(Table7[Date_of_transaction],MATCH(Table6[[#This Row],[Account Number]],Table7[Account Number],0))</f>
        <v>44361</v>
      </c>
      <c r="O694" s="1" t="str">
        <f>INDEX(Table7[Transaction type],MATCH(Table6[[#This Row],[Account Number]],Table7[Account Number],0))</f>
        <v>Money Transfer</v>
      </c>
      <c r="P694" s="20" t="str">
        <f>INDEX(Table7[Transaction Medium],MATCH(Table6[[#This Row],[Account Number]],Table7[Account Number],0))</f>
        <v>Mobile</v>
      </c>
      <c r="Q694" s="20"/>
    </row>
    <row r="695" spans="1:17" x14ac:dyDescent="0.25">
      <c r="A695" s="1" t="s">
        <v>7125</v>
      </c>
      <c r="B695" s="2">
        <v>303261455</v>
      </c>
      <c r="C695" s="2" t="s">
        <v>1201</v>
      </c>
      <c r="D695" s="4">
        <v>30461.25</v>
      </c>
      <c r="E695" s="1" t="s">
        <v>12</v>
      </c>
      <c r="F695" s="1" t="s">
        <v>1695</v>
      </c>
      <c r="G695" s="1" t="s">
        <v>4119</v>
      </c>
      <c r="H695" s="1" t="s">
        <v>7126</v>
      </c>
      <c r="I695" s="1">
        <v>326332.45319688</v>
      </c>
      <c r="J695" s="1" t="s">
        <v>7127</v>
      </c>
      <c r="L695" s="1" t="str">
        <f>VLOOKUP(Table6[[#This Row],[Customer_id]],Table2[],5,FALSE)</f>
        <v>Current</v>
      </c>
      <c r="M695" s="1" t="e">
        <f>INDEX(Loan!D700:D994,MATCH(Table6[[#This Row],[Account Number]],Loan!B695:B994,0))</f>
        <v>#N/A</v>
      </c>
      <c r="N695" s="19">
        <f>INDEX(Table7[Date_of_transaction],MATCH(Table6[[#This Row],[Account Number]],Table7[Account Number],0))</f>
        <v>44402</v>
      </c>
      <c r="O695" s="1" t="str">
        <f>INDEX(Table7[Transaction type],MATCH(Table6[[#This Row],[Account Number]],Table7[Account Number],0))</f>
        <v>Money Transfer</v>
      </c>
      <c r="P695" s="20" t="str">
        <f>INDEX(Table7[Transaction Medium],MATCH(Table6[[#This Row],[Account Number]],Table7[Account Number],0))</f>
        <v>ATM</v>
      </c>
      <c r="Q695" s="20"/>
    </row>
    <row r="696" spans="1:17" x14ac:dyDescent="0.25">
      <c r="A696" s="1" t="s">
        <v>2387</v>
      </c>
      <c r="B696" s="2">
        <v>523480343</v>
      </c>
      <c r="C696" s="2" t="s">
        <v>43</v>
      </c>
      <c r="D696" s="4">
        <v>36670.5</v>
      </c>
      <c r="E696" s="1" t="s">
        <v>1094</v>
      </c>
      <c r="F696" s="1" t="s">
        <v>978</v>
      </c>
      <c r="G696" s="1" t="s">
        <v>1964</v>
      </c>
      <c r="H696" s="1" t="s">
        <v>2388</v>
      </c>
      <c r="I696" s="1">
        <v>229271.79785328</v>
      </c>
      <c r="J696" s="1" t="s">
        <v>2389</v>
      </c>
      <c r="L696" s="1" t="str">
        <f>VLOOKUP(Table6[[#This Row],[Customer_id]],Table2[],5,FALSE)</f>
        <v>Domiciliary</v>
      </c>
      <c r="M696" s="1" t="e">
        <f>INDEX(Loan!D701:D995,MATCH(Table6[[#This Row],[Account Number]],Loan!B696:B995,0))</f>
        <v>#N/A</v>
      </c>
      <c r="N696" s="19">
        <f>INDEX(Table7[Date_of_transaction],MATCH(Table6[[#This Row],[Account Number]],Table7[Account Number],0))</f>
        <v>44411</v>
      </c>
      <c r="O696" s="1" t="str">
        <f>INDEX(Table7[Transaction type],MATCH(Table6[[#This Row],[Account Number]],Table7[Account Number],0))</f>
        <v>Money Transfer</v>
      </c>
      <c r="P696" s="20" t="str">
        <f>INDEX(Table7[Transaction Medium],MATCH(Table6[[#This Row],[Account Number]],Table7[Account Number],0))</f>
        <v>Internet Banking</v>
      </c>
      <c r="Q696" s="20"/>
    </row>
    <row r="697" spans="1:17" x14ac:dyDescent="0.25">
      <c r="A697" s="1" t="s">
        <v>4379</v>
      </c>
      <c r="B697" s="2">
        <v>502549195</v>
      </c>
      <c r="C697" s="2" t="s">
        <v>661</v>
      </c>
      <c r="D697" s="4">
        <v>16216.5</v>
      </c>
      <c r="E697" s="1" t="s">
        <v>1094</v>
      </c>
      <c r="F697" s="1" t="s">
        <v>610</v>
      </c>
      <c r="G697" s="1" t="s">
        <v>4058</v>
      </c>
      <c r="H697" s="1" t="s">
        <v>4380</v>
      </c>
      <c r="I697" s="1">
        <v>103907.05129056</v>
      </c>
      <c r="J697" s="1" t="s">
        <v>4381</v>
      </c>
      <c r="L697" s="1" t="str">
        <f>VLOOKUP(Table6[[#This Row],[Customer_id]],Table2[],5,FALSE)</f>
        <v>Current</v>
      </c>
      <c r="M697" s="1" t="e">
        <f>INDEX(Loan!D702:D996,MATCH(Table6[[#This Row],[Account Number]],Loan!B697:B996,0))</f>
        <v>#N/A</v>
      </c>
      <c r="N697" s="19">
        <f>INDEX(Table7[Date_of_transaction],MATCH(Table6[[#This Row],[Account Number]],Table7[Account Number],0))</f>
        <v>44625</v>
      </c>
      <c r="O697" s="1" t="str">
        <f>INDEX(Table7[Transaction type],MATCH(Table6[[#This Row],[Account Number]],Table7[Account Number],0))</f>
        <v>Money Transfer</v>
      </c>
      <c r="P697" s="20" t="str">
        <f>INDEX(Table7[Transaction Medium],MATCH(Table6[[#This Row],[Account Number]],Table7[Account Number],0))</f>
        <v>Mobile</v>
      </c>
      <c r="Q697" s="20"/>
    </row>
    <row r="698" spans="1:17" x14ac:dyDescent="0.25">
      <c r="A698" s="1" t="s">
        <v>6293</v>
      </c>
      <c r="B698" s="2">
        <v>41035589</v>
      </c>
      <c r="C698" s="2" t="s">
        <v>33</v>
      </c>
      <c r="D698" s="4">
        <v>13659.75</v>
      </c>
      <c r="E698" s="1" t="s">
        <v>12</v>
      </c>
      <c r="F698" s="1" t="s">
        <v>264</v>
      </c>
      <c r="G698" s="1" t="s">
        <v>4105</v>
      </c>
      <c r="H698" s="1" t="s">
        <v>6294</v>
      </c>
      <c r="I698" s="1">
        <v>155537.99849279999</v>
      </c>
      <c r="J698" s="1" t="s">
        <v>6295</v>
      </c>
      <c r="L698" s="1" t="str">
        <f>VLOOKUP(Table6[[#This Row],[Customer_id]],Table2[],5,FALSE)</f>
        <v>Domiciliary</v>
      </c>
      <c r="M698" s="1" t="e">
        <f>INDEX(Loan!D703:D997,MATCH(Table6[[#This Row],[Account Number]],Loan!B698:B997,0))</f>
        <v>#N/A</v>
      </c>
      <c r="N698" s="19">
        <f>INDEX(Table7[Date_of_transaction],MATCH(Table6[[#This Row],[Account Number]],Table7[Account Number],0))</f>
        <v>44479</v>
      </c>
      <c r="O698" s="1" t="str">
        <f>INDEX(Table7[Transaction type],MATCH(Table6[[#This Row],[Account Number]],Table7[Account Number],0))</f>
        <v>Online Payment</v>
      </c>
      <c r="P698" s="20" t="str">
        <f>INDEX(Table7[Transaction Medium],MATCH(Table6[[#This Row],[Account Number]],Table7[Account Number],0))</f>
        <v>Internet Banking</v>
      </c>
      <c r="Q698" s="20"/>
    </row>
    <row r="699" spans="1:17" x14ac:dyDescent="0.25">
      <c r="A699" s="1" t="s">
        <v>4020</v>
      </c>
      <c r="B699" s="2">
        <v>97106568</v>
      </c>
      <c r="C699" s="2" t="s">
        <v>606</v>
      </c>
      <c r="D699" s="4">
        <v>23886.75</v>
      </c>
      <c r="E699" s="1" t="s">
        <v>1094</v>
      </c>
      <c r="F699" s="1" t="s">
        <v>318</v>
      </c>
      <c r="G699" s="1" t="s">
        <v>3820</v>
      </c>
      <c r="H699" s="1" t="s">
        <v>4021</v>
      </c>
      <c r="I699" s="1">
        <v>297538.12870424998</v>
      </c>
      <c r="J699" s="1" t="s">
        <v>4022</v>
      </c>
      <c r="L699" s="1" t="str">
        <f>VLOOKUP(Table6[[#This Row],[Customer_id]],Table2[],5,FALSE)</f>
        <v>Corporate</v>
      </c>
      <c r="M699" s="1" t="e">
        <f>INDEX(Loan!D704:D998,MATCH(Table6[[#This Row],[Account Number]],Loan!B699:B998,0))</f>
        <v>#N/A</v>
      </c>
      <c r="N699" s="19">
        <f>INDEX(Table7[Date_of_transaction],MATCH(Table6[[#This Row],[Account Number]],Table7[Account Number],0))</f>
        <v>44328</v>
      </c>
      <c r="O699" s="1" t="str">
        <f>INDEX(Table7[Transaction type],MATCH(Table6[[#This Row],[Account Number]],Table7[Account Number],0))</f>
        <v>Money Deposit</v>
      </c>
      <c r="P699" s="20" t="str">
        <f>INDEX(Table7[Transaction Medium],MATCH(Table6[[#This Row],[Account Number]],Table7[Account Number],0))</f>
        <v>Bank</v>
      </c>
      <c r="Q699" s="20"/>
    </row>
    <row r="700" spans="1:17" x14ac:dyDescent="0.25">
      <c r="A700" s="1" t="s">
        <v>2271</v>
      </c>
      <c r="B700" s="2">
        <v>600474664</v>
      </c>
      <c r="C700" s="2" t="s">
        <v>134</v>
      </c>
      <c r="D700" s="4">
        <v>37401</v>
      </c>
      <c r="E700" s="1" t="s">
        <v>1094</v>
      </c>
      <c r="F700" s="1" t="s">
        <v>794</v>
      </c>
      <c r="G700" s="1" t="s">
        <v>1964</v>
      </c>
      <c r="H700" s="1" t="s">
        <v>2272</v>
      </c>
      <c r="I700" s="1">
        <v>61257.822525000003</v>
      </c>
      <c r="J700" s="1" t="s">
        <v>2273</v>
      </c>
      <c r="L700" s="1" t="str">
        <f>VLOOKUP(Table6[[#This Row],[Customer_id]],Table2[],5,FALSE)</f>
        <v>Domiciliary</v>
      </c>
      <c r="M700" s="1" t="e">
        <f>INDEX(Loan!D705:D999,MATCH(Table6[[#This Row],[Account Number]],Loan!B700:B999,0))</f>
        <v>#N/A</v>
      </c>
      <c r="N700" s="19">
        <f>INDEX(Table7[Date_of_transaction],MATCH(Table6[[#This Row],[Account Number]],Table7[Account Number],0))</f>
        <v>44198</v>
      </c>
      <c r="O700" s="1" t="str">
        <f>INDEX(Table7[Transaction type],MATCH(Table6[[#This Row],[Account Number]],Table7[Account Number],0))</f>
        <v>Money Transfer</v>
      </c>
      <c r="P700" s="20" t="str">
        <f>INDEX(Table7[Transaction Medium],MATCH(Table6[[#This Row],[Account Number]],Table7[Account Number],0))</f>
        <v>Mobile</v>
      </c>
      <c r="Q700" s="20"/>
    </row>
    <row r="701" spans="1:17" x14ac:dyDescent="0.25">
      <c r="A701" s="1" t="s">
        <v>5103</v>
      </c>
      <c r="B701" s="2">
        <v>991907150</v>
      </c>
      <c r="C701" s="2" t="s">
        <v>240</v>
      </c>
      <c r="D701" s="4">
        <v>22060.5</v>
      </c>
      <c r="E701" s="1" t="s">
        <v>1094</v>
      </c>
      <c r="F701" s="1" t="s">
        <v>370</v>
      </c>
      <c r="G701" s="1" t="s">
        <v>4099</v>
      </c>
      <c r="H701" s="1" t="s">
        <v>5104</v>
      </c>
      <c r="I701" s="1">
        <v>174618.52260552</v>
      </c>
      <c r="J701" s="1" t="s">
        <v>5105</v>
      </c>
      <c r="L701" s="1" t="str">
        <f>VLOOKUP(Table6[[#This Row],[Customer_id]],Table2[],5,FALSE)</f>
        <v>Joint</v>
      </c>
      <c r="M701" s="1" t="e">
        <f>INDEX(Loan!D706:D1000,MATCH(Table6[[#This Row],[Account Number]],Loan!B701:B1000,0))</f>
        <v>#N/A</v>
      </c>
      <c r="N701" s="19">
        <f>INDEX(Table7[Date_of_transaction],MATCH(Table6[[#This Row],[Account Number]],Table7[Account Number],0))</f>
        <v>44339</v>
      </c>
      <c r="O701" s="1" t="str">
        <f>INDEX(Table7[Transaction type],MATCH(Table6[[#This Row],[Account Number]],Table7[Account Number],0))</f>
        <v>Online Payment</v>
      </c>
      <c r="P701" s="20" t="str">
        <f>INDEX(Table7[Transaction Medium],MATCH(Table6[[#This Row],[Account Number]],Table7[Account Number],0))</f>
        <v>Card</v>
      </c>
      <c r="Q701" s="20"/>
    </row>
    <row r="702" spans="1:17" x14ac:dyDescent="0.25">
      <c r="A702" s="1" t="s">
        <v>1248</v>
      </c>
      <c r="B702" s="2">
        <v>204639853</v>
      </c>
      <c r="C702" s="2" t="s">
        <v>67</v>
      </c>
      <c r="D702" s="4">
        <v>23156.25</v>
      </c>
      <c r="E702" s="1" t="s">
        <v>1094</v>
      </c>
      <c r="F702" s="1" t="s">
        <v>231</v>
      </c>
      <c r="G702" s="1" t="s">
        <v>14</v>
      </c>
      <c r="H702" s="1" t="s">
        <v>1249</v>
      </c>
      <c r="I702" s="1"/>
      <c r="J702" s="1" t="s">
        <v>1250</v>
      </c>
      <c r="L702" s="1" t="str">
        <f>VLOOKUP(Table6[[#This Row],[Customer_id]],Table2[],5,FALSE)</f>
        <v>Savings</v>
      </c>
      <c r="M702" s="1" t="e">
        <f>INDEX(Loan!D707:D1001,MATCH(Table6[[#This Row],[Account Number]],Loan!B702:B1001,0))</f>
        <v>#N/A</v>
      </c>
      <c r="N702" s="19">
        <f>INDEX(Table7[Date_of_transaction],MATCH(Table6[[#This Row],[Account Number]],Table7[Account Number],0))</f>
        <v>44585</v>
      </c>
      <c r="O702" s="1" t="str">
        <f>INDEX(Table7[Transaction type],MATCH(Table6[[#This Row],[Account Number]],Table7[Account Number],0))</f>
        <v>Money Deposit</v>
      </c>
      <c r="P702" s="20" t="str">
        <f>INDEX(Table7[Transaction Medium],MATCH(Table6[[#This Row],[Account Number]],Table7[Account Number],0))</f>
        <v>Bank</v>
      </c>
      <c r="Q702" s="20"/>
    </row>
    <row r="703" spans="1:17" x14ac:dyDescent="0.25">
      <c r="A703" s="1" t="s">
        <v>7599</v>
      </c>
      <c r="B703" s="2">
        <v>437676621</v>
      </c>
      <c r="C703" s="2" t="s">
        <v>268</v>
      </c>
      <c r="D703" s="4">
        <v>17677.5</v>
      </c>
      <c r="E703" s="1" t="s">
        <v>12</v>
      </c>
      <c r="F703" s="1" t="s">
        <v>1308</v>
      </c>
      <c r="G703" s="1" t="s">
        <v>4220</v>
      </c>
      <c r="H703" s="1" t="s">
        <v>7600</v>
      </c>
      <c r="I703" s="1">
        <v>696177.84600000002</v>
      </c>
      <c r="J703" s="1" t="s">
        <v>7601</v>
      </c>
      <c r="L703" s="1" t="str">
        <f>VLOOKUP(Table6[[#This Row],[Customer_id]],Table2[],5,FALSE)</f>
        <v>Savings</v>
      </c>
      <c r="M703" s="1" t="e">
        <f>INDEX(Loan!D708:D1002,MATCH(Table6[[#This Row],[Account Number]],Loan!B703:B1002,0))</f>
        <v>#N/A</v>
      </c>
      <c r="N703" s="19">
        <f>INDEX(Table7[Date_of_transaction],MATCH(Table6[[#This Row],[Account Number]],Table7[Account Number],0))</f>
        <v>44608</v>
      </c>
      <c r="O703" s="1" t="str">
        <f>INDEX(Table7[Transaction type],MATCH(Table6[[#This Row],[Account Number]],Table7[Account Number],0))</f>
        <v>Money Transfer</v>
      </c>
      <c r="P703" s="20" t="str">
        <f>INDEX(Table7[Transaction Medium],MATCH(Table6[[#This Row],[Account Number]],Table7[Account Number],0))</f>
        <v>Internet Banking</v>
      </c>
      <c r="Q703" s="20"/>
    </row>
    <row r="704" spans="1:17" x14ac:dyDescent="0.25">
      <c r="A704" s="1" t="s">
        <v>6015</v>
      </c>
      <c r="B704" s="2">
        <v>967386430</v>
      </c>
      <c r="C704" s="2" t="s">
        <v>403</v>
      </c>
      <c r="D704" s="4">
        <v>31922.25</v>
      </c>
      <c r="E704" s="1" t="s">
        <v>12</v>
      </c>
      <c r="F704" s="1" t="s">
        <v>385</v>
      </c>
      <c r="G704" s="1" t="s">
        <v>4066</v>
      </c>
      <c r="H704" s="1" t="s">
        <v>6016</v>
      </c>
      <c r="I704" s="1">
        <v>13814.771358079999</v>
      </c>
      <c r="J704" s="1" t="s">
        <v>6017</v>
      </c>
      <c r="L704" s="1" t="str">
        <f>VLOOKUP(Table6[[#This Row],[Customer_id]],Table2[],5,FALSE)</f>
        <v>Domiciliary</v>
      </c>
      <c r="M704" s="1" t="e">
        <f>INDEX(Loan!D709:D1003,MATCH(Table6[[#This Row],[Account Number]],Loan!B704:B1003,0))</f>
        <v>#N/A</v>
      </c>
      <c r="N704" s="19">
        <f>INDEX(Table7[Date_of_transaction],MATCH(Table6[[#This Row],[Account Number]],Table7[Account Number],0))</f>
        <v>44369</v>
      </c>
      <c r="O704" s="1" t="str">
        <f>INDEX(Table7[Transaction type],MATCH(Table6[[#This Row],[Account Number]],Table7[Account Number],0))</f>
        <v>Money Transfer</v>
      </c>
      <c r="P704" s="20" t="str">
        <f>INDEX(Table7[Transaction Medium],MATCH(Table6[[#This Row],[Account Number]],Table7[Account Number],0))</f>
        <v>Internet Banking</v>
      </c>
      <c r="Q704" s="20"/>
    </row>
    <row r="705" spans="1:17" x14ac:dyDescent="0.25">
      <c r="A705" s="1" t="s">
        <v>347</v>
      </c>
      <c r="B705" s="2">
        <v>854150558</v>
      </c>
      <c r="C705" s="2" t="s">
        <v>348</v>
      </c>
      <c r="D705" s="4">
        <v>28635</v>
      </c>
      <c r="E705" s="1" t="s">
        <v>12</v>
      </c>
      <c r="F705" s="1" t="s">
        <v>349</v>
      </c>
      <c r="G705" s="1" t="s">
        <v>14</v>
      </c>
      <c r="H705" s="1" t="s">
        <v>350</v>
      </c>
      <c r="I705" s="1">
        <v>93195.608103000006</v>
      </c>
      <c r="J705" s="1" t="s">
        <v>351</v>
      </c>
      <c r="L705" s="1" t="str">
        <f>VLOOKUP(Table6[[#This Row],[Customer_id]],Table2[],5,FALSE)</f>
        <v>Domiciliary</v>
      </c>
      <c r="M705" s="1" t="e">
        <f>INDEX(Loan!D710:D1004,MATCH(Table6[[#This Row],[Account Number]],Loan!B705:B1004,0))</f>
        <v>#N/A</v>
      </c>
      <c r="N705" s="19">
        <f>INDEX(Table7[Date_of_transaction],MATCH(Table6[[#This Row],[Account Number]],Table7[Account Number],0))</f>
        <v>44295</v>
      </c>
      <c r="O705" s="1" t="str">
        <f>INDEX(Table7[Transaction type],MATCH(Table6[[#This Row],[Account Number]],Table7[Account Number],0))</f>
        <v>Money Transfer</v>
      </c>
      <c r="P705" s="20" t="str">
        <f>INDEX(Table7[Transaction Medium],MATCH(Table6[[#This Row],[Account Number]],Table7[Account Number],0))</f>
        <v>Mobile</v>
      </c>
      <c r="Q705" s="20"/>
    </row>
    <row r="706" spans="1:17" x14ac:dyDescent="0.25">
      <c r="A706" s="1" t="s">
        <v>7014</v>
      </c>
      <c r="B706" s="2">
        <v>65374783</v>
      </c>
      <c r="C706" s="2" t="s">
        <v>389</v>
      </c>
      <c r="D706" s="4">
        <v>29365.5</v>
      </c>
      <c r="E706" s="1" t="s">
        <v>12</v>
      </c>
      <c r="F706" s="1" t="s">
        <v>475</v>
      </c>
      <c r="G706" s="1" t="s">
        <v>4062</v>
      </c>
      <c r="H706" s="1" t="s">
        <v>7015</v>
      </c>
      <c r="I706" s="1">
        <v>26353.131411599999</v>
      </c>
      <c r="J706" s="1" t="s">
        <v>7016</v>
      </c>
      <c r="L706" s="1" t="str">
        <f>VLOOKUP(Table6[[#This Row],[Customer_id]],Table2[],5,FALSE)</f>
        <v>Joint</v>
      </c>
      <c r="M706" s="1" t="e">
        <f>INDEX(Loan!D711:D1005,MATCH(Table6[[#This Row],[Account Number]],Loan!B706:B1005,0))</f>
        <v>#N/A</v>
      </c>
      <c r="N706" s="19">
        <f>INDEX(Table7[Date_of_transaction],MATCH(Table6[[#This Row],[Account Number]],Table7[Account Number],0))</f>
        <v>44579</v>
      </c>
      <c r="O706" s="1" t="str">
        <f>INDEX(Table7[Transaction type],MATCH(Table6[[#This Row],[Account Number]],Table7[Account Number],0))</f>
        <v>Money Transfer</v>
      </c>
      <c r="P706" s="20" t="str">
        <f>INDEX(Table7[Transaction Medium],MATCH(Table6[[#This Row],[Account Number]],Table7[Account Number],0))</f>
        <v>Internet Banking</v>
      </c>
      <c r="Q706" s="20"/>
    </row>
    <row r="707" spans="1:17" x14ac:dyDescent="0.25">
      <c r="A707" s="1" t="s">
        <v>4268</v>
      </c>
      <c r="B707" s="2">
        <v>329702636</v>
      </c>
      <c r="C707" s="2" t="s">
        <v>101</v>
      </c>
      <c r="D707" s="4">
        <v>19138.5</v>
      </c>
      <c r="E707" s="1" t="s">
        <v>1094</v>
      </c>
      <c r="F707" s="1" t="s">
        <v>1721</v>
      </c>
      <c r="G707" s="1" t="s">
        <v>4084</v>
      </c>
      <c r="H707" s="1" t="s">
        <v>4269</v>
      </c>
      <c r="I707" s="1">
        <v>837675.34657664003</v>
      </c>
      <c r="J707" s="1" t="s">
        <v>4270</v>
      </c>
      <c r="L707" s="1" t="str">
        <f>VLOOKUP(Table6[[#This Row],[Customer_id]],Table2[],5,FALSE)</f>
        <v>Fixed Deposit</v>
      </c>
      <c r="M707" s="1" t="e">
        <f>INDEX(Loan!D712:D1006,MATCH(Table6[[#This Row],[Account Number]],Loan!B707:B1006,0))</f>
        <v>#N/A</v>
      </c>
      <c r="N707" s="19">
        <f>INDEX(Table7[Date_of_transaction],MATCH(Table6[[#This Row],[Account Number]],Table7[Account Number],0))</f>
        <v>44575</v>
      </c>
      <c r="O707" s="1" t="str">
        <f>INDEX(Table7[Transaction type],MATCH(Table6[[#This Row],[Account Number]],Table7[Account Number],0))</f>
        <v>Cash Withdrawal</v>
      </c>
      <c r="P707" s="20" t="str">
        <f>INDEX(Table7[Transaction Medium],MATCH(Table6[[#This Row],[Account Number]],Table7[Account Number],0))</f>
        <v>Bank</v>
      </c>
      <c r="Q707" s="20"/>
    </row>
    <row r="708" spans="1:17" x14ac:dyDescent="0.25">
      <c r="A708" s="1" t="s">
        <v>8167</v>
      </c>
      <c r="B708" s="2">
        <v>187814829</v>
      </c>
      <c r="C708" s="2" t="s">
        <v>143</v>
      </c>
      <c r="D708" s="4">
        <v>34479</v>
      </c>
      <c r="E708" s="1" t="s">
        <v>12</v>
      </c>
      <c r="F708" s="1" t="s">
        <v>682</v>
      </c>
      <c r="G708" s="1" t="s">
        <v>3331</v>
      </c>
      <c r="H708" s="1" t="s">
        <v>8168</v>
      </c>
      <c r="I708" s="1">
        <v>205332.50073599999</v>
      </c>
      <c r="J708" s="1" t="s">
        <v>8169</v>
      </c>
      <c r="L708" s="1" t="str">
        <f>VLOOKUP(Table6[[#This Row],[Customer_id]],Table2[],5,FALSE)</f>
        <v>Current</v>
      </c>
      <c r="M708" s="1" t="e">
        <f>INDEX(Loan!D713:D1007,MATCH(Table6[[#This Row],[Account Number]],Loan!B708:B1007,0))</f>
        <v>#N/A</v>
      </c>
      <c r="N708" s="19">
        <f>INDEX(Table7[Date_of_transaction],MATCH(Table6[[#This Row],[Account Number]],Table7[Account Number],0))</f>
        <v>44314</v>
      </c>
      <c r="O708" s="1" t="str">
        <f>INDEX(Table7[Transaction type],MATCH(Table6[[#This Row],[Account Number]],Table7[Account Number],0))</f>
        <v>Online Payment</v>
      </c>
      <c r="P708" s="20" t="str">
        <f>INDEX(Table7[Transaction Medium],MATCH(Table6[[#This Row],[Account Number]],Table7[Account Number],0))</f>
        <v>Internet Banking</v>
      </c>
      <c r="Q708" s="20"/>
    </row>
    <row r="709" spans="1:17" x14ac:dyDescent="0.25">
      <c r="A709" s="1" t="s">
        <v>4515</v>
      </c>
      <c r="B709" s="2">
        <v>465790024</v>
      </c>
      <c r="C709" s="2" t="s">
        <v>57</v>
      </c>
      <c r="D709" s="4">
        <v>34113.75</v>
      </c>
      <c r="E709" s="1" t="s">
        <v>1094</v>
      </c>
      <c r="F709" s="1" t="s">
        <v>993</v>
      </c>
      <c r="G709" s="1" t="s">
        <v>4088</v>
      </c>
      <c r="H709" s="1" t="s">
        <v>4516</v>
      </c>
      <c r="I709" s="1">
        <v>122324.98218444</v>
      </c>
      <c r="J709" s="1" t="s">
        <v>4517</v>
      </c>
      <c r="L709" s="1" t="str">
        <f>VLOOKUP(Table6[[#This Row],[Customer_id]],Table2[],5,FALSE)</f>
        <v>Domiciliary</v>
      </c>
      <c r="M709" s="1" t="e">
        <f>INDEX(Loan!D714:D1008,MATCH(Table6[[#This Row],[Account Number]],Loan!B709:B1008,0))</f>
        <v>#N/A</v>
      </c>
      <c r="N709" s="19">
        <f>INDEX(Table7[Date_of_transaction],MATCH(Table6[[#This Row],[Account Number]],Table7[Account Number],0))</f>
        <v>44607</v>
      </c>
      <c r="O709" s="1" t="str">
        <f>INDEX(Table7[Transaction type],MATCH(Table6[[#This Row],[Account Number]],Table7[Account Number],0))</f>
        <v>Money Transfer</v>
      </c>
      <c r="P709" s="20" t="str">
        <f>INDEX(Table7[Transaction Medium],MATCH(Table6[[#This Row],[Account Number]],Table7[Account Number],0))</f>
        <v>Mobile</v>
      </c>
      <c r="Q709" s="20"/>
    </row>
    <row r="710" spans="1:17" x14ac:dyDescent="0.25">
      <c r="A710" s="1" t="s">
        <v>7927</v>
      </c>
      <c r="B710" s="2">
        <v>110966953</v>
      </c>
      <c r="C710" s="2" t="s">
        <v>309</v>
      </c>
      <c r="D710" s="4">
        <v>27904.5</v>
      </c>
      <c r="E710" s="1" t="s">
        <v>12</v>
      </c>
      <c r="F710" s="1" t="s">
        <v>264</v>
      </c>
      <c r="G710" s="1" t="s">
        <v>3583</v>
      </c>
      <c r="H710" s="1" t="s">
        <v>7928</v>
      </c>
      <c r="I710" s="1">
        <v>166560.2947008</v>
      </c>
      <c r="J710" s="1" t="s">
        <v>7929</v>
      </c>
      <c r="L710" s="1" t="str">
        <f>VLOOKUP(Table6[[#This Row],[Customer_id]],Table2[],5,FALSE)</f>
        <v>Current</v>
      </c>
      <c r="M710" s="1" t="e">
        <f>INDEX(Loan!D715:D1009,MATCH(Table6[[#This Row],[Account Number]],Loan!B710:B1009,0))</f>
        <v>#N/A</v>
      </c>
      <c r="N710" s="19">
        <f>INDEX(Table7[Date_of_transaction],MATCH(Table6[[#This Row],[Account Number]],Table7[Account Number],0))</f>
        <v>44402</v>
      </c>
      <c r="O710" s="1" t="str">
        <f>INDEX(Table7[Transaction type],MATCH(Table6[[#This Row],[Account Number]],Table7[Account Number],0))</f>
        <v>Money Deposit</v>
      </c>
      <c r="P710" s="20" t="str">
        <f>INDEX(Table7[Transaction Medium],MATCH(Table6[[#This Row],[Account Number]],Table7[Account Number],0))</f>
        <v>Bank</v>
      </c>
      <c r="Q710" s="20"/>
    </row>
    <row r="711" spans="1:17" x14ac:dyDescent="0.25">
      <c r="A711" s="1" t="s">
        <v>7977</v>
      </c>
      <c r="B711" s="2">
        <v>641162583</v>
      </c>
      <c r="C711" s="2" t="s">
        <v>862</v>
      </c>
      <c r="D711" s="4">
        <v>24617.25</v>
      </c>
      <c r="E711" s="1" t="s">
        <v>12</v>
      </c>
      <c r="F711" s="1" t="s">
        <v>1450</v>
      </c>
      <c r="G711" s="1" t="s">
        <v>3583</v>
      </c>
      <c r="H711" s="1" t="s">
        <v>7978</v>
      </c>
      <c r="I711" s="1">
        <v>475821.47244719998</v>
      </c>
      <c r="J711" s="1" t="s">
        <v>7979</v>
      </c>
      <c r="L711" s="1" t="str">
        <f>VLOOKUP(Table6[[#This Row],[Customer_id]],Table2[],5,FALSE)</f>
        <v>Joint</v>
      </c>
      <c r="M711" s="1" t="e">
        <f>INDEX(Loan!D716:D1010,MATCH(Table6[[#This Row],[Account Number]],Loan!B711:B1010,0))</f>
        <v>#N/A</v>
      </c>
      <c r="N711" s="19">
        <f>INDEX(Table7[Date_of_transaction],MATCH(Table6[[#This Row],[Account Number]],Table7[Account Number],0))</f>
        <v>44505</v>
      </c>
      <c r="O711" s="1" t="str">
        <f>INDEX(Table7[Transaction type],MATCH(Table6[[#This Row],[Account Number]],Table7[Account Number],0))</f>
        <v>Money Deposit</v>
      </c>
      <c r="P711" s="20" t="str">
        <f>INDEX(Table7[Transaction Medium],MATCH(Table6[[#This Row],[Account Number]],Table7[Account Number],0))</f>
        <v>Bank</v>
      </c>
      <c r="Q711" s="20"/>
    </row>
    <row r="712" spans="1:17" x14ac:dyDescent="0.25">
      <c r="A712" s="1" t="s">
        <v>8834</v>
      </c>
      <c r="B712" s="2">
        <v>911205536</v>
      </c>
      <c r="C712" s="2" t="s">
        <v>114</v>
      </c>
      <c r="D712" s="4">
        <v>20599.5</v>
      </c>
      <c r="E712" s="1" t="s">
        <v>12</v>
      </c>
      <c r="F712" s="1" t="s">
        <v>204</v>
      </c>
      <c r="G712" s="1" t="s">
        <v>3820</v>
      </c>
      <c r="H712" s="1" t="s">
        <v>8835</v>
      </c>
      <c r="I712" s="1">
        <v>138505.1884704</v>
      </c>
      <c r="J712" s="1" t="s">
        <v>8836</v>
      </c>
      <c r="L712" s="1" t="str">
        <f>VLOOKUP(Table6[[#This Row],[Customer_id]],Table2[],5,FALSE)</f>
        <v>Domiciliary</v>
      </c>
      <c r="M712" s="1" t="e">
        <f>INDEX(Loan!D717:D1011,MATCH(Table6[[#This Row],[Account Number]],Loan!B712:B1011,0))</f>
        <v>#N/A</v>
      </c>
      <c r="N712" s="19">
        <f>INDEX(Table7[Date_of_transaction],MATCH(Table6[[#This Row],[Account Number]],Table7[Account Number],0))</f>
        <v>44552</v>
      </c>
      <c r="O712" s="1" t="str">
        <f>INDEX(Table7[Transaction type],MATCH(Table6[[#This Row],[Account Number]],Table7[Account Number],0))</f>
        <v>Online Payment</v>
      </c>
      <c r="P712" s="20" t="str">
        <f>INDEX(Table7[Transaction Medium],MATCH(Table6[[#This Row],[Account Number]],Table7[Account Number],0))</f>
        <v>Internet Banking</v>
      </c>
      <c r="Q712" s="20"/>
    </row>
    <row r="713" spans="1:17" x14ac:dyDescent="0.25">
      <c r="A713" s="1" t="s">
        <v>4946</v>
      </c>
      <c r="B713" s="2">
        <v>331722238</v>
      </c>
      <c r="C713" s="2" t="s">
        <v>52</v>
      </c>
      <c r="D713" s="4">
        <v>20234.25</v>
      </c>
      <c r="E713" s="1" t="s">
        <v>1094</v>
      </c>
      <c r="F713" s="1" t="s">
        <v>549</v>
      </c>
      <c r="G713" s="1" t="s">
        <v>4099</v>
      </c>
      <c r="H713" s="1" t="s">
        <v>4947</v>
      </c>
      <c r="I713" s="1">
        <v>622462.44486719999</v>
      </c>
      <c r="J713" s="1" t="s">
        <v>4948</v>
      </c>
      <c r="L713" s="1" t="str">
        <f>VLOOKUP(Table6[[#This Row],[Customer_id]],Table2[],5,FALSE)</f>
        <v>Savings</v>
      </c>
      <c r="M713" s="1" t="e">
        <f>INDEX(Loan!D718:D1012,MATCH(Table6[[#This Row],[Account Number]],Loan!B713:B1012,0))</f>
        <v>#N/A</v>
      </c>
      <c r="N713" s="19">
        <f>INDEX(Table7[Date_of_transaction],MATCH(Table6[[#This Row],[Account Number]],Table7[Account Number],0))</f>
        <v>44675</v>
      </c>
      <c r="O713" s="1" t="str">
        <f>INDEX(Table7[Transaction type],MATCH(Table6[[#This Row],[Account Number]],Table7[Account Number],0))</f>
        <v>Money Transfer</v>
      </c>
      <c r="P713" s="20" t="str">
        <f>INDEX(Table7[Transaction Medium],MATCH(Table6[[#This Row],[Account Number]],Table7[Account Number],0))</f>
        <v>Mobile</v>
      </c>
      <c r="Q713" s="20"/>
    </row>
    <row r="714" spans="1:17" x14ac:dyDescent="0.25">
      <c r="A714" s="1" t="s">
        <v>1378</v>
      </c>
      <c r="B714" s="2">
        <v>326543835</v>
      </c>
      <c r="C714" s="2" t="s">
        <v>357</v>
      </c>
      <c r="D714" s="4">
        <v>35209.5</v>
      </c>
      <c r="E714" s="1" t="s">
        <v>1094</v>
      </c>
      <c r="F714" s="1" t="s">
        <v>290</v>
      </c>
      <c r="G714" s="1" t="s">
        <v>14</v>
      </c>
      <c r="H714" s="1" t="s">
        <v>1379</v>
      </c>
      <c r="I714" s="1">
        <v>256729.55695920001</v>
      </c>
      <c r="J714" s="1" t="s">
        <v>1380</v>
      </c>
      <c r="L714" s="1" t="str">
        <f>VLOOKUP(Table6[[#This Row],[Customer_id]],Table2[],5,FALSE)</f>
        <v>Current</v>
      </c>
      <c r="M714" s="1" t="e">
        <f>INDEX(Loan!D719:D1013,MATCH(Table6[[#This Row],[Account Number]],Loan!B714:B1013,0))</f>
        <v>#N/A</v>
      </c>
      <c r="N714" s="19">
        <f>INDEX(Table7[Date_of_transaction],MATCH(Table6[[#This Row],[Account Number]],Table7[Account Number],0))</f>
        <v>44253</v>
      </c>
      <c r="O714" s="1" t="str">
        <f>INDEX(Table7[Transaction type],MATCH(Table6[[#This Row],[Account Number]],Table7[Account Number],0))</f>
        <v>Money Transfer</v>
      </c>
      <c r="P714" s="20" t="str">
        <f>INDEX(Table7[Transaction Medium],MATCH(Table6[[#This Row],[Account Number]],Table7[Account Number],0))</f>
        <v>Mobile</v>
      </c>
      <c r="Q714" s="20"/>
    </row>
    <row r="715" spans="1:17" x14ac:dyDescent="0.25">
      <c r="A715" s="1" t="s">
        <v>5361</v>
      </c>
      <c r="B715" s="2">
        <v>192208870</v>
      </c>
      <c r="C715" s="2" t="s">
        <v>245</v>
      </c>
      <c r="D715" s="4">
        <v>19503.75</v>
      </c>
      <c r="E715" s="1" t="s">
        <v>1094</v>
      </c>
      <c r="F715" s="1" t="s">
        <v>195</v>
      </c>
      <c r="G715" s="1" t="s">
        <v>4220</v>
      </c>
      <c r="H715" s="1" t="s">
        <v>5362</v>
      </c>
      <c r="I715" s="1">
        <v>139151.588861</v>
      </c>
      <c r="J715" s="1" t="s">
        <v>5363</v>
      </c>
      <c r="L715" s="1" t="str">
        <f>VLOOKUP(Table6[[#This Row],[Customer_id]],Table2[],5,FALSE)</f>
        <v>Savings</v>
      </c>
      <c r="M715" s="1" t="e">
        <f>INDEX(Loan!D720:D1014,MATCH(Table6[[#This Row],[Account Number]],Loan!B715:B1014,0))</f>
        <v>#N/A</v>
      </c>
      <c r="N715" s="19">
        <f>INDEX(Table7[Date_of_transaction],MATCH(Table6[[#This Row],[Account Number]],Table7[Account Number],0))</f>
        <v>44325</v>
      </c>
      <c r="O715" s="1" t="str">
        <f>INDEX(Table7[Transaction type],MATCH(Table6[[#This Row],[Account Number]],Table7[Account Number],0))</f>
        <v>Money Transfer</v>
      </c>
      <c r="P715" s="20" t="str">
        <f>INDEX(Table7[Transaction Medium],MATCH(Table6[[#This Row],[Account Number]],Table7[Account Number],0))</f>
        <v>ATM</v>
      </c>
      <c r="Q715" s="20"/>
    </row>
    <row r="716" spans="1:17" x14ac:dyDescent="0.25">
      <c r="A716" s="1" t="s">
        <v>660</v>
      </c>
      <c r="B716" s="2">
        <v>992772565</v>
      </c>
      <c r="C716" s="2" t="s">
        <v>661</v>
      </c>
      <c r="D716" s="4">
        <v>16216.5</v>
      </c>
      <c r="E716" s="1" t="s">
        <v>12</v>
      </c>
      <c r="F716" s="1" t="s">
        <v>106</v>
      </c>
      <c r="G716" s="1" t="s">
        <v>14</v>
      </c>
      <c r="H716" s="1" t="s">
        <v>662</v>
      </c>
      <c r="I716" s="1">
        <v>61145.0531328</v>
      </c>
      <c r="J716" s="1" t="s">
        <v>663</v>
      </c>
      <c r="L716" s="1" t="str">
        <f>VLOOKUP(Table6[[#This Row],[Customer_id]],Table2[],5,FALSE)</f>
        <v>Savings</v>
      </c>
      <c r="M716" s="1" t="e">
        <f>INDEX(Loan!D721:D1015,MATCH(Table6[[#This Row],[Account Number]],Loan!B716:B1015,0))</f>
        <v>#N/A</v>
      </c>
      <c r="N716" s="19">
        <f>INDEX(Table7[Date_of_transaction],MATCH(Table6[[#This Row],[Account Number]],Table7[Account Number],0))</f>
        <v>44584</v>
      </c>
      <c r="O716" s="1" t="str">
        <f>INDEX(Table7[Transaction type],MATCH(Table6[[#This Row],[Account Number]],Table7[Account Number],0))</f>
        <v>Cash Withdrawal</v>
      </c>
      <c r="P716" s="20" t="str">
        <f>INDEX(Table7[Transaction Medium],MATCH(Table6[[#This Row],[Account Number]],Table7[Account Number],0))</f>
        <v>ATM</v>
      </c>
      <c r="Q716" s="20"/>
    </row>
    <row r="717" spans="1:17" x14ac:dyDescent="0.25">
      <c r="A717" s="1" t="s">
        <v>2968</v>
      </c>
      <c r="B717" s="2">
        <v>422659041</v>
      </c>
      <c r="C717" s="2" t="s">
        <v>129</v>
      </c>
      <c r="D717" s="4">
        <v>15120.75</v>
      </c>
      <c r="E717" s="1" t="s">
        <v>1094</v>
      </c>
      <c r="F717" s="1" t="s">
        <v>1400</v>
      </c>
      <c r="G717" s="1" t="s">
        <v>2773</v>
      </c>
      <c r="H717" s="1" t="s">
        <v>2969</v>
      </c>
      <c r="I717" s="1">
        <v>283297.39121052</v>
      </c>
      <c r="J717" s="1" t="s">
        <v>2970</v>
      </c>
      <c r="L717" s="1" t="str">
        <f>VLOOKUP(Table6[[#This Row],[Customer_id]],Table2[],5,FALSE)</f>
        <v>Joint</v>
      </c>
      <c r="M717" s="1" t="e">
        <f>INDEX(Loan!D722:D1016,MATCH(Table6[[#This Row],[Account Number]],Loan!B717:B1016,0))</f>
        <v>#N/A</v>
      </c>
      <c r="N717" s="19">
        <f>INDEX(Table7[Date_of_transaction],MATCH(Table6[[#This Row],[Account Number]],Table7[Account Number],0))</f>
        <v>44522</v>
      </c>
      <c r="O717" s="1" t="str">
        <f>INDEX(Table7[Transaction type],MATCH(Table6[[#This Row],[Account Number]],Table7[Account Number],0))</f>
        <v>Money Deposit</v>
      </c>
      <c r="P717" s="20" t="str">
        <f>INDEX(Table7[Transaction Medium],MATCH(Table6[[#This Row],[Account Number]],Table7[Account Number],0))</f>
        <v>ATM</v>
      </c>
      <c r="Q717" s="20"/>
    </row>
    <row r="718" spans="1:17" x14ac:dyDescent="0.25">
      <c r="A718" s="1" t="s">
        <v>1219</v>
      </c>
      <c r="B718" s="2">
        <v>252358075</v>
      </c>
      <c r="C718" s="2" t="s">
        <v>129</v>
      </c>
      <c r="D718" s="4">
        <v>15120.75</v>
      </c>
      <c r="E718" s="1" t="s">
        <v>1094</v>
      </c>
      <c r="F718" s="1" t="s">
        <v>1220</v>
      </c>
      <c r="G718" s="1" t="s">
        <v>14</v>
      </c>
      <c r="H718" s="1" t="s">
        <v>1221</v>
      </c>
      <c r="I718" s="1">
        <v>277726.12199999997</v>
      </c>
      <c r="J718" s="1" t="s">
        <v>1222</v>
      </c>
      <c r="L718" s="1" t="str">
        <f>VLOOKUP(Table6[[#This Row],[Customer_id]],Table2[],5,FALSE)</f>
        <v>Savings</v>
      </c>
      <c r="M718" s="1" t="e">
        <f>INDEX(Loan!D723:D1017,MATCH(Table6[[#This Row],[Account Number]],Loan!B718:B1017,0))</f>
        <v>#N/A</v>
      </c>
      <c r="N718" s="19">
        <f>INDEX(Table7[Date_of_transaction],MATCH(Table6[[#This Row],[Account Number]],Table7[Account Number],0))</f>
        <v>44488</v>
      </c>
      <c r="O718" s="1" t="str">
        <f>INDEX(Table7[Transaction type],MATCH(Table6[[#This Row],[Account Number]],Table7[Account Number],0))</f>
        <v>Online Payment</v>
      </c>
      <c r="P718" s="20" t="str">
        <f>INDEX(Table7[Transaction Medium],MATCH(Table6[[#This Row],[Account Number]],Table7[Account Number],0))</f>
        <v>Card</v>
      </c>
      <c r="Q718" s="20"/>
    </row>
    <row r="719" spans="1:17" x14ac:dyDescent="0.25">
      <c r="A719" s="1" t="s">
        <v>6198</v>
      </c>
      <c r="B719" s="2">
        <v>100264433</v>
      </c>
      <c r="C719" s="2" t="s">
        <v>268</v>
      </c>
      <c r="D719" s="4">
        <v>17677.5</v>
      </c>
      <c r="E719" s="1" t="s">
        <v>12</v>
      </c>
      <c r="F719" s="1" t="s">
        <v>1815</v>
      </c>
      <c r="G719" s="1" t="s">
        <v>4070</v>
      </c>
      <c r="H719" s="1" t="s">
        <v>6199</v>
      </c>
      <c r="I719" s="1">
        <v>341511.80796000001</v>
      </c>
      <c r="J719" s="1" t="s">
        <v>6200</v>
      </c>
      <c r="L719" s="1" t="str">
        <f>VLOOKUP(Table6[[#This Row],[Customer_id]],Table2[],5,FALSE)</f>
        <v>Current</v>
      </c>
      <c r="M719" s="1" t="e">
        <f>INDEX(Loan!D724:D1018,MATCH(Table6[[#This Row],[Account Number]],Loan!B719:B1018,0))</f>
        <v>#N/A</v>
      </c>
      <c r="N719" s="19">
        <f>INDEX(Table7[Date_of_transaction],MATCH(Table6[[#This Row],[Account Number]],Table7[Account Number],0))</f>
        <v>44483</v>
      </c>
      <c r="O719" s="1" t="str">
        <f>INDEX(Table7[Transaction type],MATCH(Table6[[#This Row],[Account Number]],Table7[Account Number],0))</f>
        <v>Online Payment</v>
      </c>
      <c r="P719" s="20" t="str">
        <f>INDEX(Table7[Transaction Medium],MATCH(Table6[[#This Row],[Account Number]],Table7[Account Number],0))</f>
        <v>Internet Banking</v>
      </c>
      <c r="Q719" s="20"/>
    </row>
    <row r="720" spans="1:17" x14ac:dyDescent="0.25">
      <c r="A720" s="1" t="s">
        <v>1207</v>
      </c>
      <c r="B720" s="2">
        <v>144336359</v>
      </c>
      <c r="C720" s="2" t="s">
        <v>240</v>
      </c>
      <c r="D720" s="4">
        <v>22060.5</v>
      </c>
      <c r="E720" s="1" t="s">
        <v>1094</v>
      </c>
      <c r="F720" s="1" t="s">
        <v>349</v>
      </c>
      <c r="G720" s="1" t="s">
        <v>14</v>
      </c>
      <c r="H720" s="1" t="s">
        <v>1208</v>
      </c>
      <c r="I720" s="1">
        <v>218434.247064</v>
      </c>
      <c r="J720" s="1" t="s">
        <v>1209</v>
      </c>
      <c r="L720" s="1" t="str">
        <f>VLOOKUP(Table6[[#This Row],[Customer_id]],Table2[],5,FALSE)</f>
        <v>Joint</v>
      </c>
      <c r="M720" s="1" t="e">
        <f>INDEX(Loan!D725:D1019,MATCH(Table6[[#This Row],[Account Number]],Loan!B720:B1019,0))</f>
        <v>#N/A</v>
      </c>
      <c r="N720" s="19">
        <f>INDEX(Table7[Date_of_transaction],MATCH(Table6[[#This Row],[Account Number]],Table7[Account Number],0))</f>
        <v>44256</v>
      </c>
      <c r="O720" s="1" t="str">
        <f>INDEX(Table7[Transaction type],MATCH(Table6[[#This Row],[Account Number]],Table7[Account Number],0))</f>
        <v>Checks</v>
      </c>
      <c r="P720" s="20" t="str">
        <f>INDEX(Table7[Transaction Medium],MATCH(Table6[[#This Row],[Account Number]],Table7[Account Number],0))</f>
        <v>Informal Services</v>
      </c>
      <c r="Q720" s="20"/>
    </row>
    <row r="721" spans="1:17" x14ac:dyDescent="0.25">
      <c r="A721" s="1" t="s">
        <v>3701</v>
      </c>
      <c r="B721" s="2">
        <v>609847194</v>
      </c>
      <c r="C721" s="2" t="s">
        <v>240</v>
      </c>
      <c r="D721" s="4">
        <v>22060.5</v>
      </c>
      <c r="E721" s="1" t="s">
        <v>1094</v>
      </c>
      <c r="F721" s="1" t="s">
        <v>1695</v>
      </c>
      <c r="G721" s="1" t="s">
        <v>3583</v>
      </c>
      <c r="H721" s="1" t="s">
        <v>3702</v>
      </c>
      <c r="I721" s="1">
        <v>712214.54889683996</v>
      </c>
      <c r="J721" s="1" t="s">
        <v>3703</v>
      </c>
      <c r="L721" s="1" t="str">
        <f>VLOOKUP(Table6[[#This Row],[Customer_id]],Table2[],5,FALSE)</f>
        <v>Savings</v>
      </c>
      <c r="M721" s="1" t="e">
        <f>INDEX(Loan!D726:D1020,MATCH(Table6[[#This Row],[Account Number]],Loan!B721:B1020,0))</f>
        <v>#N/A</v>
      </c>
      <c r="N721" s="19">
        <f>INDEX(Table7[Date_of_transaction],MATCH(Table6[[#This Row],[Account Number]],Table7[Account Number],0))</f>
        <v>44599</v>
      </c>
      <c r="O721" s="1" t="str">
        <f>INDEX(Table7[Transaction type],MATCH(Table6[[#This Row],[Account Number]],Table7[Account Number],0))</f>
        <v>Cash Withdrawal</v>
      </c>
      <c r="P721" s="20" t="str">
        <f>INDEX(Table7[Transaction Medium],MATCH(Table6[[#This Row],[Account Number]],Table7[Account Number],0))</f>
        <v>ATM</v>
      </c>
      <c r="Q721" s="20"/>
    </row>
    <row r="722" spans="1:17" x14ac:dyDescent="0.25">
      <c r="A722" s="1" t="s">
        <v>4761</v>
      </c>
      <c r="B722" s="2">
        <v>949986365</v>
      </c>
      <c r="C722" s="2" t="s">
        <v>167</v>
      </c>
      <c r="D722" s="4">
        <v>18773.25</v>
      </c>
      <c r="E722" s="1" t="s">
        <v>1094</v>
      </c>
      <c r="F722" s="1" t="s">
        <v>1498</v>
      </c>
      <c r="G722" s="1" t="s">
        <v>4220</v>
      </c>
      <c r="H722" s="1" t="s">
        <v>4762</v>
      </c>
      <c r="I722" s="1">
        <v>406707.99782400002</v>
      </c>
      <c r="J722" s="1" t="s">
        <v>4763</v>
      </c>
      <c r="L722" s="1" t="str">
        <f>VLOOKUP(Table6[[#This Row],[Customer_id]],Table2[],5,FALSE)</f>
        <v>Current</v>
      </c>
      <c r="M722" s="1" t="e">
        <f>INDEX(Loan!D727:D1021,MATCH(Table6[[#This Row],[Account Number]],Loan!B722:B1021,0))</f>
        <v>#N/A</v>
      </c>
      <c r="N722" s="19">
        <f>INDEX(Table7[Date_of_transaction],MATCH(Table6[[#This Row],[Account Number]],Table7[Account Number],0))</f>
        <v>44499</v>
      </c>
      <c r="O722" s="1" t="str">
        <f>INDEX(Table7[Transaction type],MATCH(Table6[[#This Row],[Account Number]],Table7[Account Number],0))</f>
        <v>Online Payment</v>
      </c>
      <c r="P722" s="20" t="str">
        <f>INDEX(Table7[Transaction Medium],MATCH(Table6[[#This Row],[Account Number]],Table7[Account Number],0))</f>
        <v>Card</v>
      </c>
      <c r="Q722" s="20"/>
    </row>
    <row r="723" spans="1:17" x14ac:dyDescent="0.25">
      <c r="A723" s="1" t="s">
        <v>3165</v>
      </c>
      <c r="B723" s="2">
        <v>490053873</v>
      </c>
      <c r="C723" s="2" t="s">
        <v>281</v>
      </c>
      <c r="D723" s="4">
        <v>21695.25</v>
      </c>
      <c r="E723" s="1" t="s">
        <v>1094</v>
      </c>
      <c r="F723" s="1" t="s">
        <v>750</v>
      </c>
      <c r="G723" s="1" t="s">
        <v>3058</v>
      </c>
      <c r="H723" s="1" t="s">
        <v>3166</v>
      </c>
      <c r="I723" s="1">
        <v>181444.88796336</v>
      </c>
      <c r="J723" s="1" t="s">
        <v>3167</v>
      </c>
      <c r="L723" s="1" t="str">
        <f>VLOOKUP(Table6[[#This Row],[Customer_id]],Table2[],5,FALSE)</f>
        <v>Domiciliary</v>
      </c>
      <c r="M723" s="1" t="e">
        <f>INDEX(Loan!D728:D1022,MATCH(Table6[[#This Row],[Account Number]],Loan!B723:B1022,0))</f>
        <v>#N/A</v>
      </c>
      <c r="N723" s="19">
        <f>INDEX(Table7[Date_of_transaction],MATCH(Table6[[#This Row],[Account Number]],Table7[Account Number],0))</f>
        <v>44239</v>
      </c>
      <c r="O723" s="1" t="str">
        <f>INDEX(Table7[Transaction type],MATCH(Table6[[#This Row],[Account Number]],Table7[Account Number],0))</f>
        <v>Money Deposit</v>
      </c>
      <c r="P723" s="20" t="str">
        <f>INDEX(Table7[Transaction Medium],MATCH(Table6[[#This Row],[Account Number]],Table7[Account Number],0))</f>
        <v>Bank</v>
      </c>
      <c r="Q723" s="20"/>
    </row>
    <row r="724" spans="1:17" x14ac:dyDescent="0.25">
      <c r="A724" s="1" t="s">
        <v>7608</v>
      </c>
      <c r="B724" s="2">
        <v>44195802</v>
      </c>
      <c r="C724" s="2" t="s">
        <v>77</v>
      </c>
      <c r="D724" s="4">
        <v>23521.5</v>
      </c>
      <c r="E724" s="1" t="s">
        <v>12</v>
      </c>
      <c r="F724" s="1" t="s">
        <v>1927</v>
      </c>
      <c r="G724" s="1" t="s">
        <v>4220</v>
      </c>
      <c r="H724" s="1" t="s">
        <v>7609</v>
      </c>
      <c r="I724" s="1">
        <v>150224.04593856001</v>
      </c>
      <c r="J724" s="1" t="s">
        <v>7610</v>
      </c>
      <c r="L724" s="1" t="str">
        <f>VLOOKUP(Table6[[#This Row],[Customer_id]],Table2[],5,FALSE)</f>
        <v>Domiciliary</v>
      </c>
      <c r="M724" s="1" t="e">
        <f>INDEX(Loan!D729:D1023,MATCH(Table6[[#This Row],[Account Number]],Loan!B724:B1023,0))</f>
        <v>#N/A</v>
      </c>
      <c r="N724" s="19">
        <f>INDEX(Table7[Date_of_transaction],MATCH(Table6[[#This Row],[Account Number]],Table7[Account Number],0))</f>
        <v>44478</v>
      </c>
      <c r="O724" s="1" t="str">
        <f>INDEX(Table7[Transaction type],MATCH(Table6[[#This Row],[Account Number]],Table7[Account Number],0))</f>
        <v>Online Payment</v>
      </c>
      <c r="P724" s="20" t="str">
        <f>INDEX(Table7[Transaction Medium],MATCH(Table6[[#This Row],[Account Number]],Table7[Account Number],0))</f>
        <v>Mobile</v>
      </c>
      <c r="Q724" s="20"/>
    </row>
    <row r="725" spans="1:17" x14ac:dyDescent="0.25">
      <c r="A725" s="1" t="s">
        <v>5980</v>
      </c>
      <c r="B725" s="2">
        <v>242838470</v>
      </c>
      <c r="C725" s="2" t="s">
        <v>240</v>
      </c>
      <c r="D725" s="4">
        <v>22060.5</v>
      </c>
      <c r="E725" s="1" t="s">
        <v>12</v>
      </c>
      <c r="F725" s="1" t="s">
        <v>463</v>
      </c>
      <c r="G725" s="1" t="s">
        <v>4054</v>
      </c>
      <c r="H725" s="1" t="s">
        <v>5981</v>
      </c>
      <c r="I725" s="1">
        <v>1173483.3394468799</v>
      </c>
      <c r="J725" s="1" t="s">
        <v>5982</v>
      </c>
      <c r="L725" s="1" t="str">
        <f>VLOOKUP(Table6[[#This Row],[Customer_id]],Table2[],5,FALSE)</f>
        <v>Savings</v>
      </c>
      <c r="M725" s="1" t="e">
        <f>INDEX(Loan!D730:D1024,MATCH(Table6[[#This Row],[Account Number]],Loan!B725:B1024,0))</f>
        <v>#N/A</v>
      </c>
      <c r="N725" s="19">
        <f>INDEX(Table7[Date_of_transaction],MATCH(Table6[[#This Row],[Account Number]],Table7[Account Number],0))</f>
        <v>44324</v>
      </c>
      <c r="O725" s="1" t="str">
        <f>INDEX(Table7[Transaction type],MATCH(Table6[[#This Row],[Account Number]],Table7[Account Number],0))</f>
        <v>Money Transfer</v>
      </c>
      <c r="P725" s="20" t="str">
        <f>INDEX(Table7[Transaction Medium],MATCH(Table6[[#This Row],[Account Number]],Table7[Account Number],0))</f>
        <v>Bank</v>
      </c>
      <c r="Q725" s="20"/>
    </row>
    <row r="726" spans="1:17" x14ac:dyDescent="0.25">
      <c r="A726" s="1" t="s">
        <v>4138</v>
      </c>
      <c r="B726" s="2">
        <v>97905680</v>
      </c>
      <c r="C726" s="2" t="s">
        <v>194</v>
      </c>
      <c r="D726" s="4">
        <v>30826.5</v>
      </c>
      <c r="E726" s="1" t="s">
        <v>1094</v>
      </c>
      <c r="F726" s="1" t="s">
        <v>1815</v>
      </c>
      <c r="G726" s="1" t="s">
        <v>4095</v>
      </c>
      <c r="H726" s="1" t="s">
        <v>4139</v>
      </c>
      <c r="I726" s="1">
        <v>132520.82975999999</v>
      </c>
      <c r="J726" s="1" t="s">
        <v>4140</v>
      </c>
      <c r="L726" s="1" t="str">
        <f>VLOOKUP(Table6[[#This Row],[Customer_id]],Table2[],5,FALSE)</f>
        <v>Domiciliary</v>
      </c>
      <c r="M726" s="1" t="e">
        <f>INDEX(Loan!D731:D1025,MATCH(Table6[[#This Row],[Account Number]],Loan!B726:B1025,0))</f>
        <v>#N/A</v>
      </c>
      <c r="N726" s="19">
        <f>INDEX(Table7[Date_of_transaction],MATCH(Table6[[#This Row],[Account Number]],Table7[Account Number],0))</f>
        <v>44609</v>
      </c>
      <c r="O726" s="1" t="str">
        <f>INDEX(Table7[Transaction type],MATCH(Table6[[#This Row],[Account Number]],Table7[Account Number],0))</f>
        <v>Cash Withdrawal</v>
      </c>
      <c r="P726" s="20" t="str">
        <f>INDEX(Table7[Transaction Medium],MATCH(Table6[[#This Row],[Account Number]],Table7[Account Number],0))</f>
        <v>ATM</v>
      </c>
      <c r="Q726" s="20"/>
    </row>
    <row r="727" spans="1:17" x14ac:dyDescent="0.25">
      <c r="A727" s="1" t="s">
        <v>2571</v>
      </c>
      <c r="B727" s="2">
        <v>75043522</v>
      </c>
      <c r="C727" s="2" t="s">
        <v>167</v>
      </c>
      <c r="D727" s="4">
        <v>18773.25</v>
      </c>
      <c r="E727" s="1" t="s">
        <v>12</v>
      </c>
      <c r="F727" s="1" t="s">
        <v>251</v>
      </c>
      <c r="G727" s="1" t="s">
        <v>1964</v>
      </c>
      <c r="H727" s="1" t="s">
        <v>2572</v>
      </c>
      <c r="I727" s="1">
        <v>26913.388147199999</v>
      </c>
      <c r="J727" s="1" t="s">
        <v>2573</v>
      </c>
      <c r="L727" s="1" t="str">
        <f>VLOOKUP(Table6[[#This Row],[Customer_id]],Table2[],5,FALSE)</f>
        <v>Current</v>
      </c>
      <c r="M727" s="1" t="e">
        <f>INDEX(Loan!D732:D1026,MATCH(Table6[[#This Row],[Account Number]],Loan!B727:B1026,0))</f>
        <v>#N/A</v>
      </c>
      <c r="N727" s="19">
        <f>INDEX(Table7[Date_of_transaction],MATCH(Table6[[#This Row],[Account Number]],Table7[Account Number],0))</f>
        <v>44534</v>
      </c>
      <c r="O727" s="1" t="str">
        <f>INDEX(Table7[Transaction type],MATCH(Table6[[#This Row],[Account Number]],Table7[Account Number],0))</f>
        <v>Cash Withdrawal</v>
      </c>
      <c r="P727" s="20" t="str">
        <f>INDEX(Table7[Transaction Medium],MATCH(Table6[[#This Row],[Account Number]],Table7[Account Number],0))</f>
        <v>ATM</v>
      </c>
      <c r="Q727" s="20"/>
    </row>
    <row r="728" spans="1:17" x14ac:dyDescent="0.25">
      <c r="A728" s="1" t="s">
        <v>71</v>
      </c>
      <c r="B728" s="2">
        <v>734600374</v>
      </c>
      <c r="C728" s="2" t="s">
        <v>72</v>
      </c>
      <c r="D728" s="4">
        <v>34844.25</v>
      </c>
      <c r="E728" s="1" t="s">
        <v>12</v>
      </c>
      <c r="F728" s="1" t="s">
        <v>73</v>
      </c>
      <c r="G728" s="1" t="s">
        <v>14</v>
      </c>
      <c r="H728" s="1" t="s">
        <v>74</v>
      </c>
      <c r="I728" s="1">
        <v>199549.52839250001</v>
      </c>
      <c r="J728" s="1" t="s">
        <v>75</v>
      </c>
      <c r="L728" s="1" t="str">
        <f>VLOOKUP(Table6[[#This Row],[Customer_id]],Table2[],5,FALSE)</f>
        <v>Domiciliary</v>
      </c>
      <c r="M728" s="1" t="e">
        <f>INDEX(Loan!D733:D1027,MATCH(Table6[[#This Row],[Account Number]],Loan!B728:B1027,0))</f>
        <v>#N/A</v>
      </c>
      <c r="N728" s="19">
        <f>INDEX(Table7[Date_of_transaction],MATCH(Table6[[#This Row],[Account Number]],Table7[Account Number],0))</f>
        <v>44678</v>
      </c>
      <c r="O728" s="1" t="str">
        <f>INDEX(Table7[Transaction type],MATCH(Table6[[#This Row],[Account Number]],Table7[Account Number],0))</f>
        <v>Money Transfer</v>
      </c>
      <c r="P728" s="20" t="str">
        <f>INDEX(Table7[Transaction Medium],MATCH(Table6[[#This Row],[Account Number]],Table7[Account Number],0))</f>
        <v>Mobile</v>
      </c>
      <c r="Q728" s="20"/>
    </row>
    <row r="729" spans="1:17" x14ac:dyDescent="0.25">
      <c r="A729" s="1" t="s">
        <v>71</v>
      </c>
      <c r="B729" s="2">
        <v>734600374</v>
      </c>
      <c r="C729" s="2" t="s">
        <v>72</v>
      </c>
      <c r="D729" s="4">
        <v>34844.25</v>
      </c>
      <c r="E729" s="1" t="s">
        <v>12</v>
      </c>
      <c r="F729" s="1" t="s">
        <v>73</v>
      </c>
      <c r="G729" s="1" t="s">
        <v>14</v>
      </c>
      <c r="H729" s="1" t="s">
        <v>74</v>
      </c>
      <c r="I729" s="1">
        <v>199549.52839250001</v>
      </c>
      <c r="J729" s="1" t="s">
        <v>75</v>
      </c>
      <c r="L729" s="1" t="str">
        <f>VLOOKUP(Table6[[#This Row],[Customer_id]],Table2[],5,FALSE)</f>
        <v>Domiciliary</v>
      </c>
      <c r="M729" s="1" t="e">
        <f>INDEX(Loan!D734:D1028,MATCH(Table6[[#This Row],[Account Number]],Loan!B729:B1028,0))</f>
        <v>#N/A</v>
      </c>
      <c r="N729" s="19">
        <f>INDEX(Table7[Date_of_transaction],MATCH(Table6[[#This Row],[Account Number]],Table7[Account Number],0))</f>
        <v>44678</v>
      </c>
      <c r="O729" s="1" t="str">
        <f>INDEX(Table7[Transaction type],MATCH(Table6[[#This Row],[Account Number]],Table7[Account Number],0))</f>
        <v>Money Transfer</v>
      </c>
      <c r="P729" s="20" t="str">
        <f>INDEX(Table7[Transaction Medium],MATCH(Table6[[#This Row],[Account Number]],Table7[Account Number],0))</f>
        <v>Mobile</v>
      </c>
      <c r="Q729" s="20"/>
    </row>
    <row r="730" spans="1:17" x14ac:dyDescent="0.25">
      <c r="A730" s="1" t="s">
        <v>5694</v>
      </c>
      <c r="B730" s="2">
        <v>843600058</v>
      </c>
      <c r="C730" s="2" t="s">
        <v>479</v>
      </c>
      <c r="D730" s="4">
        <v>33383.25</v>
      </c>
      <c r="E730" s="1" t="s">
        <v>1094</v>
      </c>
      <c r="F730" s="1" t="s">
        <v>829</v>
      </c>
      <c r="G730" s="1" t="s">
        <v>4084</v>
      </c>
      <c r="H730" s="1" t="s">
        <v>5695</v>
      </c>
      <c r="I730" s="1">
        <v>366958.01481984003</v>
      </c>
      <c r="J730" s="1" t="s">
        <v>5696</v>
      </c>
      <c r="L730" s="1" t="str">
        <f>VLOOKUP(Table6[[#This Row],[Customer_id]],Table2[],5,FALSE)</f>
        <v>Current</v>
      </c>
      <c r="M730" s="1" t="e">
        <f>INDEX(Loan!D735:D1029,MATCH(Table6[[#This Row],[Account Number]],Loan!B730:B1029,0))</f>
        <v>#N/A</v>
      </c>
      <c r="N730" s="19">
        <f>INDEX(Table7[Date_of_transaction],MATCH(Table6[[#This Row],[Account Number]],Table7[Account Number],0))</f>
        <v>44616</v>
      </c>
      <c r="O730" s="1" t="str">
        <f>INDEX(Table7[Transaction type],MATCH(Table6[[#This Row],[Account Number]],Table7[Account Number],0))</f>
        <v>Online Payment</v>
      </c>
      <c r="P730" s="20" t="str">
        <f>INDEX(Table7[Transaction Medium],MATCH(Table6[[#This Row],[Account Number]],Table7[Account Number],0))</f>
        <v>Internet Banking</v>
      </c>
      <c r="Q730" s="20"/>
    </row>
    <row r="731" spans="1:17" x14ac:dyDescent="0.25">
      <c r="A731" s="1" t="s">
        <v>4193</v>
      </c>
      <c r="B731" s="2">
        <v>7214335</v>
      </c>
      <c r="C731" s="2" t="s">
        <v>23</v>
      </c>
      <c r="D731" s="4">
        <v>15486</v>
      </c>
      <c r="E731" s="1" t="s">
        <v>1094</v>
      </c>
      <c r="F731" s="1" t="s">
        <v>557</v>
      </c>
      <c r="G731" s="1" t="s">
        <v>4088</v>
      </c>
      <c r="H731" s="1" t="s">
        <v>4194</v>
      </c>
      <c r="I731" s="1">
        <v>140555.64663756001</v>
      </c>
      <c r="J731" s="1" t="s">
        <v>4195</v>
      </c>
      <c r="L731" s="1" t="str">
        <f>VLOOKUP(Table6[[#This Row],[Customer_id]],Table2[],5,FALSE)</f>
        <v>Savings</v>
      </c>
      <c r="M731" s="1" t="e">
        <f>INDEX(Loan!D736:D1030,MATCH(Table6[[#This Row],[Account Number]],Loan!B731:B1030,0))</f>
        <v>#N/A</v>
      </c>
      <c r="N731" s="19">
        <f>INDEX(Table7[Date_of_transaction],MATCH(Table6[[#This Row],[Account Number]],Table7[Account Number],0))</f>
        <v>44637</v>
      </c>
      <c r="O731" s="1" t="str">
        <f>INDEX(Table7[Transaction type],MATCH(Table6[[#This Row],[Account Number]],Table7[Account Number],0))</f>
        <v>Money Deposit</v>
      </c>
      <c r="P731" s="20" t="str">
        <f>INDEX(Table7[Transaction Medium],MATCH(Table6[[#This Row],[Account Number]],Table7[Account Number],0))</f>
        <v>Bank</v>
      </c>
      <c r="Q731" s="20"/>
    </row>
    <row r="732" spans="1:17" x14ac:dyDescent="0.25">
      <c r="A732" s="1" t="s">
        <v>5578</v>
      </c>
      <c r="B732" s="2">
        <v>846420402</v>
      </c>
      <c r="C732" s="2" t="s">
        <v>255</v>
      </c>
      <c r="D732" s="4">
        <v>25347.75</v>
      </c>
      <c r="E732" s="1" t="s">
        <v>1094</v>
      </c>
      <c r="F732" s="1" t="s">
        <v>331</v>
      </c>
      <c r="G732" s="1" t="s">
        <v>4105</v>
      </c>
      <c r="H732" s="1" t="s">
        <v>5579</v>
      </c>
      <c r="I732" s="1">
        <v>1349469.2888543999</v>
      </c>
      <c r="J732" s="1" t="s">
        <v>5580</v>
      </c>
      <c r="L732" s="1" t="str">
        <f>VLOOKUP(Table6[[#This Row],[Customer_id]],Table2[],5,FALSE)</f>
        <v>Joint</v>
      </c>
      <c r="M732" s="1" t="e">
        <f>INDEX(Loan!D737:D1031,MATCH(Table6[[#This Row],[Account Number]],Loan!B732:B1031,0))</f>
        <v>#N/A</v>
      </c>
      <c r="N732" s="19">
        <f>INDEX(Table7[Date_of_transaction],MATCH(Table6[[#This Row],[Account Number]],Table7[Account Number],0))</f>
        <v>44402</v>
      </c>
      <c r="O732" s="1" t="str">
        <f>INDEX(Table7[Transaction type],MATCH(Table6[[#This Row],[Account Number]],Table7[Account Number],0))</f>
        <v>Cash Withdrawal</v>
      </c>
      <c r="P732" s="20" t="str">
        <f>INDEX(Table7[Transaction Medium],MATCH(Table6[[#This Row],[Account Number]],Table7[Account Number],0))</f>
        <v>ATM</v>
      </c>
      <c r="Q732" s="20"/>
    </row>
    <row r="733" spans="1:17" x14ac:dyDescent="0.25">
      <c r="A733" s="1" t="s">
        <v>193</v>
      </c>
      <c r="B733" s="2">
        <v>80025100</v>
      </c>
      <c r="C733" s="2" t="s">
        <v>194</v>
      </c>
      <c r="D733" s="4">
        <v>30826.5</v>
      </c>
      <c r="E733" s="1" t="s">
        <v>12</v>
      </c>
      <c r="F733" s="1" t="s">
        <v>195</v>
      </c>
      <c r="G733" s="1" t="s">
        <v>14</v>
      </c>
      <c r="H733" s="1" t="s">
        <v>196</v>
      </c>
      <c r="I733" s="1">
        <v>241664.32448928</v>
      </c>
      <c r="J733" s="1" t="s">
        <v>197</v>
      </c>
      <c r="L733" s="1" t="str">
        <f>VLOOKUP(Table6[[#This Row],[Customer_id]],Table2[],5,FALSE)</f>
        <v>Current</v>
      </c>
      <c r="M733" s="1" t="e">
        <f>INDEX(Loan!D738:D1032,MATCH(Table6[[#This Row],[Account Number]],Loan!B733:B1032,0))</f>
        <v>#N/A</v>
      </c>
      <c r="N733" s="19">
        <f>INDEX(Table7[Date_of_transaction],MATCH(Table6[[#This Row],[Account Number]],Table7[Account Number],0))</f>
        <v>44487</v>
      </c>
      <c r="O733" s="1" t="str">
        <f>INDEX(Table7[Transaction type],MATCH(Table6[[#This Row],[Account Number]],Table7[Account Number],0))</f>
        <v>Money Deposit</v>
      </c>
      <c r="P733" s="20" t="str">
        <f>INDEX(Table7[Transaction Medium],MATCH(Table6[[#This Row],[Account Number]],Table7[Account Number],0))</f>
        <v>ATM</v>
      </c>
      <c r="Q733" s="20"/>
    </row>
    <row r="734" spans="1:17" x14ac:dyDescent="0.25">
      <c r="A734" s="1" t="s">
        <v>6071</v>
      </c>
      <c r="B734" s="2">
        <v>662989220</v>
      </c>
      <c r="C734" s="2" t="s">
        <v>18</v>
      </c>
      <c r="D734" s="4">
        <v>33018</v>
      </c>
      <c r="E734" s="1" t="s">
        <v>12</v>
      </c>
      <c r="F734" s="1" t="s">
        <v>2278</v>
      </c>
      <c r="G734" s="1" t="s">
        <v>4112</v>
      </c>
      <c r="H734" s="1" t="s">
        <v>6072</v>
      </c>
      <c r="I734" s="1">
        <v>49307.568874199998</v>
      </c>
      <c r="J734" s="1" t="s">
        <v>6073</v>
      </c>
      <c r="L734" s="1" t="str">
        <f>VLOOKUP(Table6[[#This Row],[Customer_id]],Table2[],5,FALSE)</f>
        <v>Current</v>
      </c>
      <c r="M734" s="1" t="e">
        <f>INDEX(Loan!D739:D1033,MATCH(Table6[[#This Row],[Account Number]],Loan!B734:B1033,0))</f>
        <v>#N/A</v>
      </c>
      <c r="N734" s="19">
        <f>INDEX(Table7[Date_of_transaction],MATCH(Table6[[#This Row],[Account Number]],Table7[Account Number],0))</f>
        <v>44407</v>
      </c>
      <c r="O734" s="1" t="str">
        <f>INDEX(Table7[Transaction type],MATCH(Table6[[#This Row],[Account Number]],Table7[Account Number],0))</f>
        <v>Loan Payment</v>
      </c>
      <c r="P734" s="20" t="str">
        <f>INDEX(Table7[Transaction Medium],MATCH(Table6[[#This Row],[Account Number]],Table7[Account Number],0))</f>
        <v>ACH</v>
      </c>
      <c r="Q734" s="20"/>
    </row>
    <row r="735" spans="1:17" x14ac:dyDescent="0.25">
      <c r="A735" s="1" t="s">
        <v>9095</v>
      </c>
      <c r="B735" s="2">
        <v>558451073</v>
      </c>
      <c r="C735" s="2" t="s">
        <v>43</v>
      </c>
      <c r="D735" s="7">
        <v>37949.5</v>
      </c>
      <c r="E735" s="1" t="str">
        <f ca="1">CHOOSE(RANDBETWEEN(1, 2), "Male","Female")</f>
        <v>Male</v>
      </c>
      <c r="F735" s="1" t="str">
        <f ca="1">CHOOSE(RANDBETWEEN(1, 5), "Farmer","Tailor","Student","Professor","Welder")</f>
        <v>Professor</v>
      </c>
      <c r="G735" s="1" t="str">
        <f ca="1">CHOOSE(RANDBETWEEN(1, 22), "Kano","Kwara","Imo","Lagos","Adamawa","Delta","Sokoto","Oyo","Osun","Abia","Cross River","Kaduna","Plateau","River","Abuja","Kogi","Edo","Anambra","Bayelsa","Benue","Ogun","Enugu")</f>
        <v>Abuja</v>
      </c>
      <c r="H735" s="8" t="s">
        <v>9096</v>
      </c>
      <c r="I735" s="8">
        <v>992719.45172781125</v>
      </c>
      <c r="J735" t="s">
        <v>9097</v>
      </c>
      <c r="L735" s="1" t="str">
        <f>VLOOKUP(Table6[[#This Row],[Customer_id]],Table2[],5,FALSE)</f>
        <v>Domiciliary</v>
      </c>
      <c r="M735" s="1" t="e">
        <f>INDEX(Loan!D740:D1034,MATCH(Table6[[#This Row],[Account Number]],Loan!B735:B1034,0))</f>
        <v>#N/A</v>
      </c>
      <c r="N735" s="19">
        <f>INDEX(Table7[Date_of_transaction],MATCH(Table6[[#This Row],[Account Number]],Table7[Account Number],0))</f>
        <v>44285</v>
      </c>
      <c r="O735" s="1" t="str">
        <f>INDEX(Table7[Transaction type],MATCH(Table6[[#This Row],[Account Number]],Table7[Account Number],0))</f>
        <v>Money Transfer</v>
      </c>
      <c r="P735" s="20" t="str">
        <f>INDEX(Table7[Transaction Medium],MATCH(Table6[[#This Row],[Account Number]],Table7[Account Number],0))</f>
        <v>Internet Banking</v>
      </c>
      <c r="Q735" s="20"/>
    </row>
    <row r="736" spans="1:17" x14ac:dyDescent="0.25">
      <c r="A736" s="1" t="s">
        <v>2470</v>
      </c>
      <c r="B736" s="2">
        <v>851449860</v>
      </c>
      <c r="C736" s="2" t="s">
        <v>226</v>
      </c>
      <c r="D736" s="4">
        <v>31557</v>
      </c>
      <c r="E736" s="1" t="s">
        <v>12</v>
      </c>
      <c r="F736" s="1" t="s">
        <v>731</v>
      </c>
      <c r="G736" s="1" t="s">
        <v>1964</v>
      </c>
      <c r="H736" s="1" t="s">
        <v>2471</v>
      </c>
      <c r="I736" s="1">
        <v>136357.33135200001</v>
      </c>
      <c r="J736" s="1" t="s">
        <v>2472</v>
      </c>
      <c r="L736" s="1" t="str">
        <f>VLOOKUP(Table6[[#This Row],[Customer_id]],Table2[],5,FALSE)</f>
        <v>Joint</v>
      </c>
      <c r="M736" s="1" t="e">
        <f>INDEX(Loan!D741:D1035,MATCH(Table6[[#This Row],[Account Number]],Loan!B736:B1035,0))</f>
        <v>#N/A</v>
      </c>
      <c r="N736" s="19">
        <f>INDEX(Table7[Date_of_transaction],MATCH(Table6[[#This Row],[Account Number]],Table7[Account Number],0))</f>
        <v>44269</v>
      </c>
      <c r="O736" s="1" t="str">
        <f>INDEX(Table7[Transaction type],MATCH(Table6[[#This Row],[Account Number]],Table7[Account Number],0))</f>
        <v>Money Deposit</v>
      </c>
      <c r="P736" s="20" t="str">
        <f>INDEX(Table7[Transaction Medium],MATCH(Table6[[#This Row],[Account Number]],Table7[Account Number],0))</f>
        <v>ATM</v>
      </c>
      <c r="Q736" s="20"/>
    </row>
    <row r="737" spans="1:17" x14ac:dyDescent="0.25">
      <c r="A737" s="1" t="s">
        <v>2932</v>
      </c>
      <c r="B737" s="2">
        <v>177736275</v>
      </c>
      <c r="C737" s="2" t="s">
        <v>556</v>
      </c>
      <c r="D737" s="4">
        <v>27174</v>
      </c>
      <c r="E737" s="1" t="s">
        <v>1094</v>
      </c>
      <c r="F737" s="1" t="s">
        <v>870</v>
      </c>
      <c r="G737" s="1" t="s">
        <v>2773</v>
      </c>
      <c r="H737" s="1" t="s">
        <v>2933</v>
      </c>
      <c r="I737" s="1">
        <v>47612.076557760003</v>
      </c>
      <c r="J737" s="1" t="s">
        <v>2934</v>
      </c>
      <c r="L737" s="1" t="str">
        <f>VLOOKUP(Table6[[#This Row],[Customer_id]],Table2[],5,FALSE)</f>
        <v>Domiciliary</v>
      </c>
      <c r="M737" s="1" t="e">
        <f>INDEX(Loan!D742:D1036,MATCH(Table6[[#This Row],[Account Number]],Loan!B737:B1036,0))</f>
        <v>#N/A</v>
      </c>
      <c r="N737" s="19">
        <f>INDEX(Table7[Date_of_transaction],MATCH(Table6[[#This Row],[Account Number]],Table7[Account Number],0))</f>
        <v>44328</v>
      </c>
      <c r="O737" s="1" t="str">
        <f>INDEX(Table7[Transaction type],MATCH(Table6[[#This Row],[Account Number]],Table7[Account Number],0))</f>
        <v>Online Payment</v>
      </c>
      <c r="P737" s="20" t="str">
        <f>INDEX(Table7[Transaction Medium],MATCH(Table6[[#This Row],[Account Number]],Table7[Account Number],0))</f>
        <v>Mobile</v>
      </c>
      <c r="Q737" s="20"/>
    </row>
    <row r="738" spans="1:17" x14ac:dyDescent="0.25">
      <c r="A738" s="1" t="s">
        <v>7199</v>
      </c>
      <c r="B738" s="2">
        <v>736860096</v>
      </c>
      <c r="C738" s="2" t="s">
        <v>281</v>
      </c>
      <c r="D738" s="4">
        <v>21695.25</v>
      </c>
      <c r="E738" s="1" t="s">
        <v>12</v>
      </c>
      <c r="F738" s="1" t="s">
        <v>2602</v>
      </c>
      <c r="G738" s="1" t="s">
        <v>4095</v>
      </c>
      <c r="H738" s="1" t="s">
        <v>7200</v>
      </c>
      <c r="I738" s="1">
        <v>267854.69545200001</v>
      </c>
      <c r="J738" s="1" t="s">
        <v>7201</v>
      </c>
      <c r="L738" s="1" t="str">
        <f>VLOOKUP(Table6[[#This Row],[Customer_id]],Table2[],5,FALSE)</f>
        <v>Current</v>
      </c>
      <c r="M738" s="1" t="e">
        <f>INDEX(Loan!D743:D1037,MATCH(Table6[[#This Row],[Account Number]],Loan!B738:B1037,0))</f>
        <v>#N/A</v>
      </c>
      <c r="N738" s="19">
        <f>INDEX(Table7[Date_of_transaction],MATCH(Table6[[#This Row],[Account Number]],Table7[Account Number],0))</f>
        <v>44585</v>
      </c>
      <c r="O738" s="1" t="str">
        <f>INDEX(Table7[Transaction type],MATCH(Table6[[#This Row],[Account Number]],Table7[Account Number],0))</f>
        <v>Cash Withdrawal</v>
      </c>
      <c r="P738" s="20" t="str">
        <f>INDEX(Table7[Transaction Medium],MATCH(Table6[[#This Row],[Account Number]],Table7[Account Number],0))</f>
        <v>POS</v>
      </c>
      <c r="Q738" s="20"/>
    </row>
    <row r="739" spans="1:17" x14ac:dyDescent="0.25">
      <c r="A739" s="1" t="s">
        <v>7792</v>
      </c>
      <c r="B739" s="2">
        <v>43105506</v>
      </c>
      <c r="C739" s="2" t="s">
        <v>18</v>
      </c>
      <c r="D739" s="4">
        <v>33018</v>
      </c>
      <c r="E739" s="1" t="s">
        <v>12</v>
      </c>
      <c r="F739" s="1" t="s">
        <v>636</v>
      </c>
      <c r="G739" s="1" t="s">
        <v>3058</v>
      </c>
      <c r="H739" s="1" t="s">
        <v>7793</v>
      </c>
      <c r="I739" s="1">
        <v>128306.6028216</v>
      </c>
      <c r="J739" s="1" t="s">
        <v>7794</v>
      </c>
      <c r="L739" s="1" t="str">
        <f>VLOOKUP(Table6[[#This Row],[Customer_id]],Table2[],5,FALSE)</f>
        <v>Domiciliary</v>
      </c>
      <c r="M739" s="1" t="e">
        <f>INDEX(Loan!D744:D1038,MATCH(Table6[[#This Row],[Account Number]],Loan!B739:B1038,0))</f>
        <v>#N/A</v>
      </c>
      <c r="N739" s="19">
        <f>INDEX(Table7[Date_of_transaction],MATCH(Table6[[#This Row],[Account Number]],Table7[Account Number],0))</f>
        <v>44635</v>
      </c>
      <c r="O739" s="1" t="str">
        <f>INDEX(Table7[Transaction type],MATCH(Table6[[#This Row],[Account Number]],Table7[Account Number],0))</f>
        <v>Money Deposit</v>
      </c>
      <c r="P739" s="20" t="str">
        <f>INDEX(Table7[Transaction Medium],MATCH(Table6[[#This Row],[Account Number]],Table7[Account Number],0))</f>
        <v>Bank</v>
      </c>
      <c r="Q739" s="20"/>
    </row>
    <row r="740" spans="1:17" x14ac:dyDescent="0.25">
      <c r="A740" s="1" t="s">
        <v>4835</v>
      </c>
      <c r="B740" s="2">
        <v>850570265</v>
      </c>
      <c r="C740" s="2" t="s">
        <v>162</v>
      </c>
      <c r="D740" s="4">
        <v>15851.25</v>
      </c>
      <c r="E740" s="1" t="s">
        <v>1094</v>
      </c>
      <c r="F740" s="1" t="s">
        <v>1576</v>
      </c>
      <c r="G740" s="1" t="s">
        <v>4084</v>
      </c>
      <c r="H740" s="1" t="s">
        <v>4836</v>
      </c>
      <c r="I740" s="1">
        <v>138580.94869344</v>
      </c>
      <c r="J740" s="1" t="s">
        <v>4837</v>
      </c>
      <c r="L740" s="1" t="str">
        <f>VLOOKUP(Table6[[#This Row],[Customer_id]],Table2[],5,FALSE)</f>
        <v>Current</v>
      </c>
      <c r="M740" s="1" t="e">
        <f>INDEX(Loan!D745:D1039,MATCH(Table6[[#This Row],[Account Number]],Loan!B740:B1039,0))</f>
        <v>#N/A</v>
      </c>
      <c r="N740" s="19">
        <f>INDEX(Table7[Date_of_transaction],MATCH(Table6[[#This Row],[Account Number]],Table7[Account Number],0))</f>
        <v>44456</v>
      </c>
      <c r="O740" s="1" t="str">
        <f>INDEX(Table7[Transaction type],MATCH(Table6[[#This Row],[Account Number]],Table7[Account Number],0))</f>
        <v>Loan Payment</v>
      </c>
      <c r="P740" s="20" t="str">
        <f>INDEX(Table7[Transaction Medium],MATCH(Table6[[#This Row],[Account Number]],Table7[Account Number],0))</f>
        <v>AFT</v>
      </c>
      <c r="Q740" s="20"/>
    </row>
    <row r="741" spans="1:17" x14ac:dyDescent="0.25">
      <c r="A741" s="1" t="s">
        <v>954</v>
      </c>
      <c r="B741" s="2">
        <v>453799879</v>
      </c>
      <c r="C741" s="2" t="s">
        <v>124</v>
      </c>
      <c r="D741" s="4">
        <v>14025</v>
      </c>
      <c r="E741" s="1" t="s">
        <v>12</v>
      </c>
      <c r="F741" s="1" t="s">
        <v>955</v>
      </c>
      <c r="G741" s="1" t="s">
        <v>14</v>
      </c>
      <c r="H741" s="1" t="s">
        <v>956</v>
      </c>
      <c r="I741" s="1">
        <v>438456.24725760001</v>
      </c>
      <c r="J741" s="1" t="s">
        <v>957</v>
      </c>
      <c r="L741" s="1" t="str">
        <f>VLOOKUP(Table6[[#This Row],[Customer_id]],Table2[],5,FALSE)</f>
        <v>Current</v>
      </c>
      <c r="M741" s="1" t="e">
        <f>INDEX(Loan!D746:D1040,MATCH(Table6[[#This Row],[Account Number]],Loan!B741:B1040,0))</f>
        <v>#N/A</v>
      </c>
      <c r="N741" s="19">
        <f>INDEX(Table7[Date_of_transaction],MATCH(Table6[[#This Row],[Account Number]],Table7[Account Number],0))</f>
        <v>44432</v>
      </c>
      <c r="O741" s="1" t="str">
        <f>INDEX(Table7[Transaction type],MATCH(Table6[[#This Row],[Account Number]],Table7[Account Number],0))</f>
        <v>Loan Payment</v>
      </c>
      <c r="P741" s="20" t="str">
        <f>INDEX(Table7[Transaction Medium],MATCH(Table6[[#This Row],[Account Number]],Table7[Account Number],0))</f>
        <v>AFT</v>
      </c>
      <c r="Q741" s="20"/>
    </row>
    <row r="742" spans="1:17" x14ac:dyDescent="0.25">
      <c r="A742" s="1" t="s">
        <v>3279</v>
      </c>
      <c r="B742" s="2">
        <v>307405988</v>
      </c>
      <c r="C742" s="2" t="s">
        <v>309</v>
      </c>
      <c r="D742" s="4">
        <v>27904.5</v>
      </c>
      <c r="E742" s="1" t="s">
        <v>1094</v>
      </c>
      <c r="F742" s="1" t="s">
        <v>527</v>
      </c>
      <c r="G742" s="1" t="s">
        <v>3058</v>
      </c>
      <c r="H742" s="1" t="s">
        <v>3280</v>
      </c>
      <c r="I742" s="1">
        <v>317756.04570527998</v>
      </c>
      <c r="J742" s="1" t="s">
        <v>3281</v>
      </c>
      <c r="L742" s="1" t="str">
        <f>VLOOKUP(Table6[[#This Row],[Customer_id]],Table2[],5,FALSE)</f>
        <v>Domiciliary</v>
      </c>
      <c r="M742" s="1" t="e">
        <f>INDEX(Loan!D747:D1041,MATCH(Table6[[#This Row],[Account Number]],Loan!B742:B1041,0))</f>
        <v>#N/A</v>
      </c>
      <c r="N742" s="19">
        <f>INDEX(Table7[Date_of_transaction],MATCH(Table6[[#This Row],[Account Number]],Table7[Account Number],0))</f>
        <v>44508</v>
      </c>
      <c r="O742" s="1" t="str">
        <f>INDEX(Table7[Transaction type],MATCH(Table6[[#This Row],[Account Number]],Table7[Account Number],0))</f>
        <v>Money Deposit</v>
      </c>
      <c r="P742" s="20" t="str">
        <f>INDEX(Table7[Transaction Medium],MATCH(Table6[[#This Row],[Account Number]],Table7[Account Number],0))</f>
        <v>Bank</v>
      </c>
      <c r="Q742" s="20"/>
    </row>
    <row r="743" spans="1:17" x14ac:dyDescent="0.25">
      <c r="A743" s="1" t="s">
        <v>6839</v>
      </c>
      <c r="B743" s="2">
        <v>255312649</v>
      </c>
      <c r="C743" s="2" t="s">
        <v>143</v>
      </c>
      <c r="D743" s="4">
        <v>34479</v>
      </c>
      <c r="E743" s="1" t="s">
        <v>12</v>
      </c>
      <c r="F743" s="1" t="s">
        <v>587</v>
      </c>
      <c r="G743" s="1" t="s">
        <v>4112</v>
      </c>
      <c r="H743" s="1" t="s">
        <v>6840</v>
      </c>
      <c r="I743" s="1">
        <v>213538.751712</v>
      </c>
      <c r="J743" s="1" t="s">
        <v>6841</v>
      </c>
      <c r="L743" s="1" t="str">
        <f>VLOOKUP(Table6[[#This Row],[Customer_id]],Table2[],5,FALSE)</f>
        <v>Current</v>
      </c>
      <c r="M743" s="1" t="e">
        <f>INDEX(Loan!D748:D1042,MATCH(Table6[[#This Row],[Account Number]],Loan!B743:B1042,0))</f>
        <v>#N/A</v>
      </c>
      <c r="N743" s="19">
        <f>INDEX(Table7[Date_of_transaction],MATCH(Table6[[#This Row],[Account Number]],Table7[Account Number],0))</f>
        <v>44640</v>
      </c>
      <c r="O743" s="1" t="str">
        <f>INDEX(Table7[Transaction type],MATCH(Table6[[#This Row],[Account Number]],Table7[Account Number],0))</f>
        <v>Money Deposit</v>
      </c>
      <c r="P743" s="20" t="str">
        <f>INDEX(Table7[Transaction Medium],MATCH(Table6[[#This Row],[Account Number]],Table7[Account Number],0))</f>
        <v>Bank</v>
      </c>
      <c r="Q743" s="20"/>
    </row>
    <row r="744" spans="1:17" x14ac:dyDescent="0.25">
      <c r="A744" s="1" t="s">
        <v>4400</v>
      </c>
      <c r="B744" s="2">
        <v>423156618</v>
      </c>
      <c r="C744" s="2" t="s">
        <v>33</v>
      </c>
      <c r="D744" s="4">
        <v>13659.75</v>
      </c>
      <c r="E744" s="1" t="s">
        <v>1094</v>
      </c>
      <c r="F744" s="1" t="s">
        <v>794</v>
      </c>
      <c r="G744" s="1" t="s">
        <v>4070</v>
      </c>
      <c r="H744" s="1" t="s">
        <v>4401</v>
      </c>
      <c r="I744" s="1">
        <v>43564.408997999999</v>
      </c>
      <c r="J744" s="1" t="s">
        <v>4402</v>
      </c>
      <c r="L744" s="1" t="str">
        <f>VLOOKUP(Table6[[#This Row],[Customer_id]],Table2[],5,FALSE)</f>
        <v>Savings</v>
      </c>
      <c r="M744" s="1" t="e">
        <f>INDEX(Loan!D749:D1043,MATCH(Table6[[#This Row],[Account Number]],Loan!B744:B1043,0))</f>
        <v>#N/A</v>
      </c>
      <c r="N744" s="19">
        <f>INDEX(Table7[Date_of_transaction],MATCH(Table6[[#This Row],[Account Number]],Table7[Account Number],0))</f>
        <v>44524</v>
      </c>
      <c r="O744" s="1" t="str">
        <f>INDEX(Table7[Transaction type],MATCH(Table6[[#This Row],[Account Number]],Table7[Account Number],0))</f>
        <v>Money Transfer</v>
      </c>
      <c r="P744" s="20" t="str">
        <f>INDEX(Table7[Transaction Medium],MATCH(Table6[[#This Row],[Account Number]],Table7[Account Number],0))</f>
        <v>Internet Banking</v>
      </c>
      <c r="Q744" s="20"/>
    </row>
    <row r="745" spans="1:17" x14ac:dyDescent="0.25">
      <c r="A745" s="1" t="s">
        <v>6403</v>
      </c>
      <c r="B745" s="2">
        <v>80149207</v>
      </c>
      <c r="C745" s="2" t="s">
        <v>87</v>
      </c>
      <c r="D745" s="4">
        <v>16581.75</v>
      </c>
      <c r="E745" s="1" t="s">
        <v>12</v>
      </c>
      <c r="F745" s="1" t="s">
        <v>453</v>
      </c>
      <c r="G745" s="1" t="s">
        <v>4105</v>
      </c>
      <c r="H745" s="1" t="s">
        <v>6404</v>
      </c>
      <c r="I745" s="1">
        <v>88599.361153499995</v>
      </c>
      <c r="J745" s="1" t="s">
        <v>6405</v>
      </c>
      <c r="L745" s="1" t="str">
        <f>VLOOKUP(Table6[[#This Row],[Customer_id]],Table2[],5,FALSE)</f>
        <v>Domiciliary</v>
      </c>
      <c r="M745" s="1" t="e">
        <f>INDEX(Loan!D750:D1044,MATCH(Table6[[#This Row],[Account Number]],Loan!B745:B1044,0))</f>
        <v>#N/A</v>
      </c>
      <c r="N745" s="19">
        <f>INDEX(Table7[Date_of_transaction],MATCH(Table6[[#This Row],[Account Number]],Table7[Account Number],0))</f>
        <v>44395</v>
      </c>
      <c r="O745" s="1" t="str">
        <f>INDEX(Table7[Transaction type],MATCH(Table6[[#This Row],[Account Number]],Table7[Account Number],0))</f>
        <v>Cash Withdrawal</v>
      </c>
      <c r="P745" s="20" t="str">
        <f>INDEX(Table7[Transaction Medium],MATCH(Table6[[#This Row],[Account Number]],Table7[Account Number],0))</f>
        <v>ATM</v>
      </c>
      <c r="Q745" s="20"/>
    </row>
    <row r="746" spans="1:17" x14ac:dyDescent="0.25">
      <c r="A746" s="1" t="s">
        <v>5385</v>
      </c>
      <c r="B746" s="2">
        <v>577679256</v>
      </c>
      <c r="C746" s="2" t="s">
        <v>47</v>
      </c>
      <c r="D746" s="4">
        <v>31191.75</v>
      </c>
      <c r="E746" s="1" t="s">
        <v>1094</v>
      </c>
      <c r="F746" s="1" t="s">
        <v>523</v>
      </c>
      <c r="G746" s="1" t="s">
        <v>4112</v>
      </c>
      <c r="H746" s="1" t="s">
        <v>5386</v>
      </c>
      <c r="I746" s="1">
        <v>12899.021609040001</v>
      </c>
      <c r="J746" s="1" t="s">
        <v>5387</v>
      </c>
      <c r="L746" s="1" t="str">
        <f>VLOOKUP(Table6[[#This Row],[Customer_id]],Table2[],5,FALSE)</f>
        <v>Domiciliary</v>
      </c>
      <c r="M746" s="1" t="e">
        <f>INDEX(Loan!D751:D1045,MATCH(Table6[[#This Row],[Account Number]],Loan!B746:B1045,0))</f>
        <v>#N/A</v>
      </c>
      <c r="N746" s="19">
        <f>INDEX(Table7[Date_of_transaction],MATCH(Table6[[#This Row],[Account Number]],Table7[Account Number],0))</f>
        <v>44477</v>
      </c>
      <c r="O746" s="1" t="str">
        <f>INDEX(Table7[Transaction type],MATCH(Table6[[#This Row],[Account Number]],Table7[Account Number],0))</f>
        <v>Money Transfer</v>
      </c>
      <c r="P746" s="20" t="str">
        <f>INDEX(Table7[Transaction Medium],MATCH(Table6[[#This Row],[Account Number]],Table7[Account Number],0))</f>
        <v>ATM</v>
      </c>
      <c r="Q746" s="20"/>
    </row>
    <row r="747" spans="1:17" x14ac:dyDescent="0.25">
      <c r="A747" s="1" t="s">
        <v>4211</v>
      </c>
      <c r="B747" s="2">
        <v>906510135</v>
      </c>
      <c r="C747" s="2" t="s">
        <v>606</v>
      </c>
      <c r="D747" s="4">
        <v>23886.75</v>
      </c>
      <c r="E747" s="1" t="s">
        <v>1094</v>
      </c>
      <c r="F747" s="1" t="s">
        <v>807</v>
      </c>
      <c r="G747" s="1" t="s">
        <v>4074</v>
      </c>
      <c r="H747" s="1" t="s">
        <v>4212</v>
      </c>
      <c r="I747" s="1">
        <v>626896.66277927998</v>
      </c>
      <c r="J747" s="1" t="s">
        <v>4213</v>
      </c>
      <c r="L747" s="1" t="str">
        <f>VLOOKUP(Table6[[#This Row],[Customer_id]],Table2[],5,FALSE)</f>
        <v>Domiciliary</v>
      </c>
      <c r="M747" s="1" t="e">
        <f>INDEX(Loan!D752:D1046,MATCH(Table6[[#This Row],[Account Number]],Loan!B747:B1046,0))</f>
        <v>#N/A</v>
      </c>
      <c r="N747" s="19">
        <f>INDEX(Table7[Date_of_transaction],MATCH(Table6[[#This Row],[Account Number]],Table7[Account Number],0))</f>
        <v>44220</v>
      </c>
      <c r="O747" s="1" t="str">
        <f>INDEX(Table7[Transaction type],MATCH(Table6[[#This Row],[Account Number]],Table7[Account Number],0))</f>
        <v>Money Deposit</v>
      </c>
      <c r="P747" s="20" t="str">
        <f>INDEX(Table7[Transaction Medium],MATCH(Table6[[#This Row],[Account Number]],Table7[Account Number],0))</f>
        <v>Bank</v>
      </c>
      <c r="Q747" s="20"/>
    </row>
    <row r="748" spans="1:17" x14ac:dyDescent="0.25">
      <c r="A748" s="1" t="s">
        <v>2950</v>
      </c>
      <c r="B748" s="2">
        <v>834782830</v>
      </c>
      <c r="C748" s="2" t="s">
        <v>357</v>
      </c>
      <c r="D748" s="4">
        <v>35209.5</v>
      </c>
      <c r="E748" s="1" t="s">
        <v>1094</v>
      </c>
      <c r="F748" s="1" t="s">
        <v>2201</v>
      </c>
      <c r="G748" s="1" t="s">
        <v>2773</v>
      </c>
      <c r="H748" s="1" t="s">
        <v>2951</v>
      </c>
      <c r="I748" s="1">
        <v>55758.329313959999</v>
      </c>
      <c r="J748" s="1" t="s">
        <v>2952</v>
      </c>
      <c r="L748" s="1" t="str">
        <f>VLOOKUP(Table6[[#This Row],[Customer_id]],Table2[],5,FALSE)</f>
        <v>Corporate</v>
      </c>
      <c r="M748" s="1" t="e">
        <f>INDEX(Loan!D753:D1047,MATCH(Table6[[#This Row],[Account Number]],Loan!B748:B1047,0))</f>
        <v>#N/A</v>
      </c>
      <c r="N748" s="19">
        <f>INDEX(Table7[Date_of_transaction],MATCH(Table6[[#This Row],[Account Number]],Table7[Account Number],0))</f>
        <v>44638</v>
      </c>
      <c r="O748" s="1" t="str">
        <f>INDEX(Table7[Transaction type],MATCH(Table6[[#This Row],[Account Number]],Table7[Account Number],0))</f>
        <v>Loan Payment</v>
      </c>
      <c r="P748" s="20" t="str">
        <f>INDEX(Table7[Transaction Medium],MATCH(Table6[[#This Row],[Account Number]],Table7[Account Number],0))</f>
        <v>AFT</v>
      </c>
      <c r="Q748" s="20"/>
    </row>
    <row r="749" spans="1:17" x14ac:dyDescent="0.25">
      <c r="A749" s="1" t="s">
        <v>3106</v>
      </c>
      <c r="B749" s="2">
        <v>992336100</v>
      </c>
      <c r="C749" s="2" t="s">
        <v>452</v>
      </c>
      <c r="D749" s="4">
        <v>26078.25</v>
      </c>
      <c r="E749" s="1" t="s">
        <v>1094</v>
      </c>
      <c r="F749" s="1" t="s">
        <v>487</v>
      </c>
      <c r="G749" s="1" t="s">
        <v>3058</v>
      </c>
      <c r="H749" s="1" t="s">
        <v>3107</v>
      </c>
      <c r="I749" s="1">
        <v>210004.15031388</v>
      </c>
      <c r="J749" s="1" t="s">
        <v>3108</v>
      </c>
      <c r="L749" s="1" t="str">
        <f>VLOOKUP(Table6[[#This Row],[Customer_id]],Table2[],5,FALSE)</f>
        <v>Savings</v>
      </c>
      <c r="M749" s="1" t="e">
        <f>INDEX(Loan!D754:D1048,MATCH(Table6[[#This Row],[Account Number]],Loan!B749:B1048,0))</f>
        <v>#N/A</v>
      </c>
      <c r="N749" s="19">
        <f>INDEX(Table7[Date_of_transaction],MATCH(Table6[[#This Row],[Account Number]],Table7[Account Number],0))</f>
        <v>44581</v>
      </c>
      <c r="O749" s="1" t="str">
        <f>INDEX(Table7[Transaction type],MATCH(Table6[[#This Row],[Account Number]],Table7[Account Number],0))</f>
        <v>Checks</v>
      </c>
      <c r="P749" s="20" t="str">
        <f>INDEX(Table7[Transaction Medium],MATCH(Table6[[#This Row],[Account Number]],Table7[Account Number],0))</f>
        <v>Informal Services</v>
      </c>
      <c r="Q749" s="20"/>
    </row>
    <row r="750" spans="1:17" x14ac:dyDescent="0.25">
      <c r="A750" s="1" t="s">
        <v>5364</v>
      </c>
      <c r="B750" s="2">
        <v>874884242</v>
      </c>
      <c r="C750" s="2" t="s">
        <v>403</v>
      </c>
      <c r="D750" s="4">
        <v>31922.25</v>
      </c>
      <c r="E750" s="1" t="s">
        <v>1094</v>
      </c>
      <c r="F750" s="1" t="s">
        <v>874</v>
      </c>
      <c r="G750" s="1" t="s">
        <v>4088</v>
      </c>
      <c r="H750" s="1" t="s">
        <v>5365</v>
      </c>
      <c r="I750" s="1">
        <v>344253.88143299997</v>
      </c>
      <c r="J750" s="1" t="s">
        <v>5366</v>
      </c>
      <c r="L750" s="1" t="str">
        <f>VLOOKUP(Table6[[#This Row],[Customer_id]],Table2[],5,FALSE)</f>
        <v>Corporate</v>
      </c>
      <c r="M750" s="1" t="e">
        <f>INDEX(Loan!D755:D1049,MATCH(Table6[[#This Row],[Account Number]],Loan!B750:B1049,0))</f>
        <v>#N/A</v>
      </c>
      <c r="N750" s="19">
        <f>INDEX(Table7[Date_of_transaction],MATCH(Table6[[#This Row],[Account Number]],Table7[Account Number],0))</f>
        <v>44487</v>
      </c>
      <c r="O750" s="1" t="str">
        <f>INDEX(Table7[Transaction type],MATCH(Table6[[#This Row],[Account Number]],Table7[Account Number],0))</f>
        <v>Cash Withdrawal</v>
      </c>
      <c r="P750" s="20" t="str">
        <f>INDEX(Table7[Transaction Medium],MATCH(Table6[[#This Row],[Account Number]],Table7[Account Number],0))</f>
        <v>Bank</v>
      </c>
      <c r="Q750" s="20"/>
    </row>
    <row r="751" spans="1:17" x14ac:dyDescent="0.25">
      <c r="A751" s="1" t="s">
        <v>6995</v>
      </c>
      <c r="B751" s="2">
        <v>942865004</v>
      </c>
      <c r="C751" s="2" t="s">
        <v>87</v>
      </c>
      <c r="D751" s="4">
        <v>16581.75</v>
      </c>
      <c r="E751" s="1" t="s">
        <v>12</v>
      </c>
      <c r="F751" s="1" t="s">
        <v>195</v>
      </c>
      <c r="G751" s="1" t="s">
        <v>4105</v>
      </c>
      <c r="H751" s="1" t="s">
        <v>6996</v>
      </c>
      <c r="I751" s="1">
        <v>170075.8370304</v>
      </c>
      <c r="J751" s="1" t="s">
        <v>6997</v>
      </c>
      <c r="L751" s="1" t="str">
        <f>VLOOKUP(Table6[[#This Row],[Customer_id]],Table2[],5,FALSE)</f>
        <v>Domiciliary</v>
      </c>
      <c r="M751" s="1" t="e">
        <f>INDEX(Loan!D756:D1050,MATCH(Table6[[#This Row],[Account Number]],Loan!B751:B1050,0))</f>
        <v>#N/A</v>
      </c>
      <c r="N751" s="19">
        <f>INDEX(Table7[Date_of_transaction],MATCH(Table6[[#This Row],[Account Number]],Table7[Account Number],0))</f>
        <v>44294</v>
      </c>
      <c r="O751" s="1" t="str">
        <f>INDEX(Table7[Transaction type],MATCH(Table6[[#This Row],[Account Number]],Table7[Account Number],0))</f>
        <v>Money Deposit</v>
      </c>
      <c r="P751" s="20" t="str">
        <f>INDEX(Table7[Transaction Medium],MATCH(Table6[[#This Row],[Account Number]],Table7[Account Number],0))</f>
        <v>Bank</v>
      </c>
      <c r="Q751" s="20"/>
    </row>
    <row r="752" spans="1:17" x14ac:dyDescent="0.25">
      <c r="A752" s="1" t="s">
        <v>6126</v>
      </c>
      <c r="B752" s="2">
        <v>809614065</v>
      </c>
      <c r="C752" s="2" t="s">
        <v>129</v>
      </c>
      <c r="D752" s="4">
        <v>15120.75</v>
      </c>
      <c r="E752" s="1" t="s">
        <v>12</v>
      </c>
      <c r="F752" s="1" t="s">
        <v>587</v>
      </c>
      <c r="G752" s="1" t="s">
        <v>4112</v>
      </c>
      <c r="H752" s="1" t="s">
        <v>6127</v>
      </c>
      <c r="I752" s="1">
        <v>118885.6605888</v>
      </c>
      <c r="J752" s="1" t="s">
        <v>6128</v>
      </c>
      <c r="L752" s="1" t="str">
        <f>VLOOKUP(Table6[[#This Row],[Customer_id]],Table2[],5,FALSE)</f>
        <v>Corporate</v>
      </c>
      <c r="M752" s="1" t="e">
        <f>INDEX(Loan!D757:D1051,MATCH(Table6[[#This Row],[Account Number]],Loan!B752:B1051,0))</f>
        <v>#N/A</v>
      </c>
      <c r="N752" s="19">
        <f>INDEX(Table7[Date_of_transaction],MATCH(Table6[[#This Row],[Account Number]],Table7[Account Number],0))</f>
        <v>44381</v>
      </c>
      <c r="O752" s="1" t="str">
        <f>INDEX(Table7[Transaction type],MATCH(Table6[[#This Row],[Account Number]],Table7[Account Number],0))</f>
        <v>Loan Payment</v>
      </c>
      <c r="P752" s="20" t="str">
        <f>INDEX(Table7[Transaction Medium],MATCH(Table6[[#This Row],[Account Number]],Table7[Account Number],0))</f>
        <v>AFT</v>
      </c>
      <c r="Q752" s="20"/>
    </row>
    <row r="753" spans="1:17" x14ac:dyDescent="0.25">
      <c r="A753" s="1" t="s">
        <v>5079</v>
      </c>
      <c r="B753" s="2">
        <v>701267565</v>
      </c>
      <c r="C753" s="2" t="s">
        <v>203</v>
      </c>
      <c r="D753" s="4">
        <v>27539.25</v>
      </c>
      <c r="E753" s="1" t="s">
        <v>1094</v>
      </c>
      <c r="F753" s="1" t="s">
        <v>274</v>
      </c>
      <c r="G753" s="1" t="s">
        <v>4084</v>
      </c>
      <c r="H753" s="1" t="s">
        <v>5080</v>
      </c>
      <c r="I753" s="1">
        <v>28791.635637240001</v>
      </c>
      <c r="J753" s="1" t="s">
        <v>5081</v>
      </c>
      <c r="L753" s="1" t="str">
        <f>VLOOKUP(Table6[[#This Row],[Customer_id]],Table2[],5,FALSE)</f>
        <v>Domiciliary</v>
      </c>
      <c r="M753" s="1" t="e">
        <f>INDEX(Loan!D758:D1052,MATCH(Table6[[#This Row],[Account Number]],Loan!B753:B1052,0))</f>
        <v>#N/A</v>
      </c>
      <c r="N753" s="19">
        <f>INDEX(Table7[Date_of_transaction],MATCH(Table6[[#This Row],[Account Number]],Table7[Account Number],0))</f>
        <v>44255</v>
      </c>
      <c r="O753" s="1" t="str">
        <f>INDEX(Table7[Transaction type],MATCH(Table6[[#This Row],[Account Number]],Table7[Account Number],0))</f>
        <v>Money Deposit</v>
      </c>
      <c r="P753" s="20" t="str">
        <f>INDEX(Table7[Transaction Medium],MATCH(Table6[[#This Row],[Account Number]],Table7[Account Number],0))</f>
        <v>Bank</v>
      </c>
      <c r="Q753" s="20"/>
    </row>
    <row r="754" spans="1:17" x14ac:dyDescent="0.25">
      <c r="A754" s="1" t="s">
        <v>6243</v>
      </c>
      <c r="B754" s="2">
        <v>965644948</v>
      </c>
      <c r="C754" s="2" t="s">
        <v>226</v>
      </c>
      <c r="D754" s="4">
        <v>31557</v>
      </c>
      <c r="E754" s="1" t="s">
        <v>12</v>
      </c>
      <c r="F754" s="1" t="s">
        <v>1721</v>
      </c>
      <c r="G754" s="1" t="s">
        <v>4112</v>
      </c>
      <c r="H754" s="1" t="s">
        <v>6244</v>
      </c>
      <c r="I754" s="1">
        <v>29860.121771999999</v>
      </c>
      <c r="J754" s="1" t="s">
        <v>6245</v>
      </c>
      <c r="L754" s="1" t="str">
        <f>VLOOKUP(Table6[[#This Row],[Customer_id]],Table2[],5,FALSE)</f>
        <v>Savings</v>
      </c>
      <c r="M754" s="1" t="e">
        <f>INDEX(Loan!D759:D1053,MATCH(Table6[[#This Row],[Account Number]],Loan!B754:B1053,0))</f>
        <v>#N/A</v>
      </c>
      <c r="N754" s="19">
        <f>INDEX(Table7[Date_of_transaction],MATCH(Table6[[#This Row],[Account Number]],Table7[Account Number],0))</f>
        <v>44295</v>
      </c>
      <c r="O754" s="1" t="str">
        <f>INDEX(Table7[Transaction type],MATCH(Table6[[#This Row],[Account Number]],Table7[Account Number],0))</f>
        <v>Money Deposit</v>
      </c>
      <c r="P754" s="20" t="str">
        <f>INDEX(Table7[Transaction Medium],MATCH(Table6[[#This Row],[Account Number]],Table7[Account Number],0))</f>
        <v>Bank</v>
      </c>
      <c r="Q754" s="20"/>
    </row>
    <row r="755" spans="1:17" x14ac:dyDescent="0.25">
      <c r="A755" s="1" t="s">
        <v>4541</v>
      </c>
      <c r="B755" s="2">
        <v>968633339</v>
      </c>
      <c r="C755" s="2" t="s">
        <v>33</v>
      </c>
      <c r="D755" s="4">
        <v>13659.75</v>
      </c>
      <c r="E755" s="1" t="s">
        <v>1094</v>
      </c>
      <c r="F755" s="1" t="s">
        <v>1610</v>
      </c>
      <c r="G755" s="1" t="s">
        <v>4054</v>
      </c>
      <c r="H755" s="1" t="s">
        <v>4542</v>
      </c>
      <c r="I755" s="1">
        <v>127208.92940595</v>
      </c>
      <c r="J755" s="1" t="s">
        <v>4543</v>
      </c>
      <c r="L755" s="1" t="str">
        <f>VLOOKUP(Table6[[#This Row],[Customer_id]],Table2[],5,FALSE)</f>
        <v>Domiciliary</v>
      </c>
      <c r="M755" s="1" t="e">
        <f>INDEX(Loan!D760:D1054,MATCH(Table6[[#This Row],[Account Number]],Loan!B755:B1054,0))</f>
        <v>#N/A</v>
      </c>
      <c r="N755" s="19">
        <f>INDEX(Table7[Date_of_transaction],MATCH(Table6[[#This Row],[Account Number]],Table7[Account Number],0))</f>
        <v>44380</v>
      </c>
      <c r="O755" s="1" t="str">
        <f>INDEX(Table7[Transaction type],MATCH(Table6[[#This Row],[Account Number]],Table7[Account Number],0))</f>
        <v>Online Payment</v>
      </c>
      <c r="P755" s="20" t="str">
        <f>INDEX(Table7[Transaction Medium],MATCH(Table6[[#This Row],[Account Number]],Table7[Account Number],0))</f>
        <v>Mobile</v>
      </c>
      <c r="Q755" s="20"/>
    </row>
    <row r="756" spans="1:17" x14ac:dyDescent="0.25">
      <c r="A756" s="1" t="s">
        <v>301</v>
      </c>
      <c r="B756" s="2">
        <v>878283001</v>
      </c>
      <c r="C756" s="2" t="s">
        <v>124</v>
      </c>
      <c r="D756" s="4">
        <v>14025</v>
      </c>
      <c r="E756" s="1" t="s">
        <v>12</v>
      </c>
      <c r="F756" s="1" t="s">
        <v>83</v>
      </c>
      <c r="G756" s="1" t="s">
        <v>14</v>
      </c>
      <c r="H756" s="1" t="s">
        <v>302</v>
      </c>
      <c r="I756" s="1">
        <v>936015.21008640004</v>
      </c>
      <c r="J756" s="1" t="s">
        <v>303</v>
      </c>
      <c r="L756" s="1" t="str">
        <f>VLOOKUP(Table6[[#This Row],[Customer_id]],Table2[],5,FALSE)</f>
        <v>Domiciliary</v>
      </c>
      <c r="M756" s="1" t="e">
        <f>INDEX(Loan!D761:D1055,MATCH(Table6[[#This Row],[Account Number]],Loan!B756:B1055,0))</f>
        <v>#N/A</v>
      </c>
      <c r="N756" s="19">
        <f>INDEX(Table7[Date_of_transaction],MATCH(Table6[[#This Row],[Account Number]],Table7[Account Number],0))</f>
        <v>44365</v>
      </c>
      <c r="O756" s="1" t="str">
        <f>INDEX(Table7[Transaction type],MATCH(Table6[[#This Row],[Account Number]],Table7[Account Number],0))</f>
        <v>Online Payment</v>
      </c>
      <c r="P756" s="20" t="str">
        <f>INDEX(Table7[Transaction Medium],MATCH(Table6[[#This Row],[Account Number]],Table7[Account Number],0))</f>
        <v>Internet Banking</v>
      </c>
      <c r="Q756" s="20"/>
    </row>
    <row r="757" spans="1:17" x14ac:dyDescent="0.25">
      <c r="A757" s="1" t="s">
        <v>3162</v>
      </c>
      <c r="B757" s="2">
        <v>806218567</v>
      </c>
      <c r="C757" s="2" t="s">
        <v>167</v>
      </c>
      <c r="D757" s="4">
        <v>18773.25</v>
      </c>
      <c r="E757" s="1" t="s">
        <v>1094</v>
      </c>
      <c r="F757" s="1" t="s">
        <v>591</v>
      </c>
      <c r="G757" s="1" t="s">
        <v>3058</v>
      </c>
      <c r="H757" s="1" t="s">
        <v>3163</v>
      </c>
      <c r="I757" s="1">
        <v>75294.362051999997</v>
      </c>
      <c r="J757" s="1" t="s">
        <v>3164</v>
      </c>
      <c r="L757" s="1" t="str">
        <f>VLOOKUP(Table6[[#This Row],[Customer_id]],Table2[],5,FALSE)</f>
        <v>Domiciliary</v>
      </c>
      <c r="M757" s="1" t="e">
        <f>INDEX(Loan!D762:D1056,MATCH(Table6[[#This Row],[Account Number]],Loan!B757:B1056,0))</f>
        <v>#N/A</v>
      </c>
      <c r="N757" s="19">
        <f>INDEX(Table7[Date_of_transaction],MATCH(Table6[[#This Row],[Account Number]],Table7[Account Number],0))</f>
        <v>44212</v>
      </c>
      <c r="O757" s="1" t="str">
        <f>INDEX(Table7[Transaction type],MATCH(Table6[[#This Row],[Account Number]],Table7[Account Number],0))</f>
        <v>Money Transfer</v>
      </c>
      <c r="P757" s="20" t="str">
        <f>INDEX(Table7[Transaction Medium],MATCH(Table6[[#This Row],[Account Number]],Table7[Account Number],0))</f>
        <v>ATM</v>
      </c>
      <c r="Q757" s="20"/>
    </row>
    <row r="758" spans="1:17" x14ac:dyDescent="0.25">
      <c r="A758" s="1" t="s">
        <v>3689</v>
      </c>
      <c r="B758" s="2">
        <v>626387942</v>
      </c>
      <c r="C758" s="2" t="s">
        <v>322</v>
      </c>
      <c r="D758" s="4">
        <v>26443.5</v>
      </c>
      <c r="E758" s="1" t="s">
        <v>1094</v>
      </c>
      <c r="F758" s="1" t="s">
        <v>1426</v>
      </c>
      <c r="G758" s="1" t="s">
        <v>3583</v>
      </c>
      <c r="H758" s="1" t="s">
        <v>3690</v>
      </c>
      <c r="I758" s="1">
        <v>525303.87881408003</v>
      </c>
      <c r="J758" s="1" t="s">
        <v>3691</v>
      </c>
      <c r="L758" s="1" t="str">
        <f>VLOOKUP(Table6[[#This Row],[Customer_id]],Table2[],5,FALSE)</f>
        <v>Current</v>
      </c>
      <c r="M758" s="1" t="e">
        <f>INDEX(Loan!D763:D1057,MATCH(Table6[[#This Row],[Account Number]],Loan!B758:B1057,0))</f>
        <v>#N/A</v>
      </c>
      <c r="N758" s="19">
        <f>INDEX(Table7[Date_of_transaction],MATCH(Table6[[#This Row],[Account Number]],Table7[Account Number],0))</f>
        <v>44377</v>
      </c>
      <c r="O758" s="1" t="str">
        <f>INDEX(Table7[Transaction type],MATCH(Table6[[#This Row],[Account Number]],Table7[Account Number],0))</f>
        <v>Money Transfer</v>
      </c>
      <c r="P758" s="20" t="str">
        <f>INDEX(Table7[Transaction Medium],MATCH(Table6[[#This Row],[Account Number]],Table7[Account Number],0))</f>
        <v>Mobile</v>
      </c>
      <c r="Q758" s="20"/>
    </row>
    <row r="759" spans="1:17" x14ac:dyDescent="0.25">
      <c r="A759" s="1" t="s">
        <v>4678</v>
      </c>
      <c r="B759" s="2">
        <v>183426409</v>
      </c>
      <c r="C759" s="2" t="s">
        <v>348</v>
      </c>
      <c r="D759" s="4">
        <v>28635</v>
      </c>
      <c r="E759" s="1" t="s">
        <v>1094</v>
      </c>
      <c r="F759" s="1" t="s">
        <v>774</v>
      </c>
      <c r="G759" s="1" t="s">
        <v>4054</v>
      </c>
      <c r="H759" s="1" t="s">
        <v>4679</v>
      </c>
      <c r="I759" s="1">
        <v>229010.76807168001</v>
      </c>
      <c r="J759" s="1" t="s">
        <v>4680</v>
      </c>
      <c r="L759" s="1" t="str">
        <f>VLOOKUP(Table6[[#This Row],[Customer_id]],Table2[],5,FALSE)</f>
        <v>Domiciliary</v>
      </c>
      <c r="M759" s="1" t="e">
        <f>INDEX(Loan!D764:D1058,MATCH(Table6[[#This Row],[Account Number]],Loan!B759:B1058,0))</f>
        <v>#N/A</v>
      </c>
      <c r="N759" s="19">
        <f>INDEX(Table7[Date_of_transaction],MATCH(Table6[[#This Row],[Account Number]],Table7[Account Number],0))</f>
        <v>44365</v>
      </c>
      <c r="O759" s="1" t="str">
        <f>INDEX(Table7[Transaction type],MATCH(Table6[[#This Row],[Account Number]],Table7[Account Number],0))</f>
        <v>Money Transfer</v>
      </c>
      <c r="P759" s="20" t="str">
        <f>INDEX(Table7[Transaction Medium],MATCH(Table6[[#This Row],[Account Number]],Table7[Account Number],0))</f>
        <v>Mobile</v>
      </c>
      <c r="Q759" s="20"/>
    </row>
    <row r="760" spans="1:17" x14ac:dyDescent="0.25">
      <c r="A760" s="1" t="s">
        <v>1022</v>
      </c>
      <c r="B760" s="2">
        <v>292250743</v>
      </c>
      <c r="C760" s="2" t="s">
        <v>380</v>
      </c>
      <c r="D760" s="4">
        <v>14390.25</v>
      </c>
      <c r="E760" s="1" t="s">
        <v>12</v>
      </c>
      <c r="F760" s="1" t="s">
        <v>408</v>
      </c>
      <c r="G760" s="1" t="s">
        <v>14</v>
      </c>
      <c r="H760" s="1" t="s">
        <v>1023</v>
      </c>
      <c r="I760" s="1">
        <v>466170.348</v>
      </c>
      <c r="J760" s="1" t="s">
        <v>1024</v>
      </c>
      <c r="L760" s="1" t="str">
        <f>VLOOKUP(Table6[[#This Row],[Customer_id]],Table2[],5,FALSE)</f>
        <v>Domiciliary</v>
      </c>
      <c r="M760" s="1" t="e">
        <f>INDEX(Loan!D765:D1059,MATCH(Table6[[#This Row],[Account Number]],Loan!B760:B1059,0))</f>
        <v>#N/A</v>
      </c>
      <c r="N760" s="19">
        <f>INDEX(Table7[Date_of_transaction],MATCH(Table6[[#This Row],[Account Number]],Table7[Account Number],0))</f>
        <v>44258</v>
      </c>
      <c r="O760" s="1" t="str">
        <f>INDEX(Table7[Transaction type],MATCH(Table6[[#This Row],[Account Number]],Table7[Account Number],0))</f>
        <v>Money Transfer</v>
      </c>
      <c r="P760" s="20" t="str">
        <f>INDEX(Table7[Transaction Medium],MATCH(Table6[[#This Row],[Account Number]],Table7[Account Number],0))</f>
        <v>Mobile</v>
      </c>
      <c r="Q760" s="20"/>
    </row>
    <row r="761" spans="1:17" x14ac:dyDescent="0.25">
      <c r="A761" s="1" t="s">
        <v>6853</v>
      </c>
      <c r="B761" s="2">
        <v>602536003</v>
      </c>
      <c r="C761" s="2" t="s">
        <v>134</v>
      </c>
      <c r="D761" s="4">
        <v>37401</v>
      </c>
      <c r="E761" s="1" t="s">
        <v>12</v>
      </c>
      <c r="F761" s="1" t="s">
        <v>463</v>
      </c>
      <c r="G761" s="1" t="s">
        <v>4088</v>
      </c>
      <c r="H761" s="1" t="s">
        <v>6854</v>
      </c>
      <c r="I761" s="1">
        <v>106821.9159546</v>
      </c>
      <c r="J761" s="1" t="s">
        <v>6855</v>
      </c>
      <c r="L761" s="1" t="str">
        <f>VLOOKUP(Table6[[#This Row],[Customer_id]],Table2[],5,FALSE)</f>
        <v>Domiciliary</v>
      </c>
      <c r="M761" s="1" t="e">
        <f>INDEX(Loan!D766:D1060,MATCH(Table6[[#This Row],[Account Number]],Loan!B761:B1060,0))</f>
        <v>#N/A</v>
      </c>
      <c r="N761" s="19">
        <f>INDEX(Table7[Date_of_transaction],MATCH(Table6[[#This Row],[Account Number]],Table7[Account Number],0))</f>
        <v>44450</v>
      </c>
      <c r="O761" s="1" t="str">
        <f>INDEX(Table7[Transaction type],MATCH(Table6[[#This Row],[Account Number]],Table7[Account Number],0))</f>
        <v>Online Payment</v>
      </c>
      <c r="P761" s="20" t="str">
        <f>INDEX(Table7[Transaction Medium],MATCH(Table6[[#This Row],[Account Number]],Table7[Account Number],0))</f>
        <v>Card</v>
      </c>
      <c r="Q761" s="20"/>
    </row>
    <row r="762" spans="1:17" x14ac:dyDescent="0.25">
      <c r="A762" s="1" t="s">
        <v>9066</v>
      </c>
      <c r="B762" s="2">
        <v>474173583</v>
      </c>
      <c r="C762" s="2" t="s">
        <v>889</v>
      </c>
      <c r="D762" s="7">
        <v>38659.25</v>
      </c>
      <c r="E762" s="1" t="str">
        <f ca="1">CHOOSE(RANDBETWEEN(1, 2), "Male","Female")</f>
        <v>Female</v>
      </c>
      <c r="F762" s="1" t="str">
        <f ca="1">CHOOSE(RANDBETWEEN(1, 5), "Farmer","Tailor","Student","Professor","Welder")</f>
        <v>Tailor</v>
      </c>
      <c r="G762" s="1" t="str">
        <f ca="1">CHOOSE(RANDBETWEEN(1, 22), "Kano","Kwara","Imo","Lagos","Adamawa","Delta","Sokoto","Oyo","Osun","Abia","Cross River","Kaduna","Plateau","River","Abuja","Kogi","Edo","Anambra","Bayelsa","Benue","Ogun","Enugu")</f>
        <v>Kano</v>
      </c>
      <c r="H762" s="8" t="s">
        <v>9067</v>
      </c>
      <c r="I762" s="8">
        <v>512709.47447198653</v>
      </c>
      <c r="J762" t="s">
        <v>9068</v>
      </c>
      <c r="L762" s="1" t="str">
        <f>VLOOKUP(Table6[[#This Row],[Customer_id]],Table2[],5,FALSE)</f>
        <v>Domiciliary</v>
      </c>
      <c r="M762" s="1" t="e">
        <f>INDEX(Loan!D767:D1061,MATCH(Table6[[#This Row],[Account Number]],Loan!B762:B1061,0))</f>
        <v>#N/A</v>
      </c>
      <c r="N762" s="19">
        <f>INDEX(Table7[Date_of_transaction],MATCH(Table6[[#This Row],[Account Number]],Table7[Account Number],0))</f>
        <v>44229</v>
      </c>
      <c r="O762" s="1" t="str">
        <f>INDEX(Table7[Transaction type],MATCH(Table6[[#This Row],[Account Number]],Table7[Account Number],0))</f>
        <v>Cash Withdrawal</v>
      </c>
      <c r="P762" s="20" t="str">
        <f>INDEX(Table7[Transaction Medium],MATCH(Table6[[#This Row],[Account Number]],Table7[Account Number],0))</f>
        <v>ATM</v>
      </c>
      <c r="Q762" s="20"/>
    </row>
    <row r="763" spans="1:17" x14ac:dyDescent="0.25">
      <c r="A763" s="1" t="s">
        <v>7680</v>
      </c>
      <c r="B763" s="2">
        <v>767080281</v>
      </c>
      <c r="C763" s="2" t="s">
        <v>23</v>
      </c>
      <c r="D763" s="4">
        <v>15486</v>
      </c>
      <c r="E763" s="1" t="s">
        <v>12</v>
      </c>
      <c r="F763" s="1" t="s">
        <v>947</v>
      </c>
      <c r="G763" s="1" t="s">
        <v>3058</v>
      </c>
      <c r="H763" s="1" t="s">
        <v>7681</v>
      </c>
      <c r="I763" s="1">
        <v>695274.81362639996</v>
      </c>
      <c r="J763" s="1" t="s">
        <v>7682</v>
      </c>
      <c r="L763" s="1" t="str">
        <f>VLOOKUP(Table6[[#This Row],[Customer_id]],Table2[],5,FALSE)</f>
        <v>Domiciliary</v>
      </c>
      <c r="M763" s="1" t="e">
        <f>INDEX(Loan!D768:D1062,MATCH(Table6[[#This Row],[Account Number]],Loan!B763:B1062,0))</f>
        <v>#N/A</v>
      </c>
      <c r="N763" s="19">
        <f>INDEX(Table7[Date_of_transaction],MATCH(Table6[[#This Row],[Account Number]],Table7[Account Number],0))</f>
        <v>44358</v>
      </c>
      <c r="O763" s="1" t="str">
        <f>INDEX(Table7[Transaction type],MATCH(Table6[[#This Row],[Account Number]],Table7[Account Number],0))</f>
        <v>Money Deposit</v>
      </c>
      <c r="P763" s="20" t="str">
        <f>INDEX(Table7[Transaction Medium],MATCH(Table6[[#This Row],[Account Number]],Table7[Account Number],0))</f>
        <v>Bank</v>
      </c>
      <c r="Q763" s="20"/>
    </row>
    <row r="764" spans="1:17" x14ac:dyDescent="0.25">
      <c r="A764" s="1" t="s">
        <v>7680</v>
      </c>
      <c r="B764" s="2">
        <v>692032721</v>
      </c>
      <c r="C764" s="2" t="s">
        <v>281</v>
      </c>
      <c r="D764" s="4">
        <v>21695.25</v>
      </c>
      <c r="E764" s="1" t="s">
        <v>12</v>
      </c>
      <c r="F764" s="1" t="s">
        <v>1927</v>
      </c>
      <c r="G764" s="1" t="s">
        <v>3058</v>
      </c>
      <c r="H764" s="1" t="s">
        <v>7686</v>
      </c>
      <c r="I764" s="1">
        <v>87369.476355000006</v>
      </c>
      <c r="J764" s="1" t="s">
        <v>7687</v>
      </c>
      <c r="L764" s="1" t="str">
        <f>VLOOKUP(Table6[[#This Row],[Customer_id]],Table2[],5,FALSE)</f>
        <v>Domiciliary</v>
      </c>
      <c r="M764" s="1" t="e">
        <f>INDEX(Loan!D769:D1063,MATCH(Table6[[#This Row],[Account Number]],Loan!B764:B1063,0))</f>
        <v>#N/A</v>
      </c>
      <c r="N764" s="19">
        <f>INDEX(Table7[Date_of_transaction],MATCH(Table6[[#This Row],[Account Number]],Table7[Account Number],0))</f>
        <v>44445</v>
      </c>
      <c r="O764" s="1" t="str">
        <f>INDEX(Table7[Transaction type],MATCH(Table6[[#This Row],[Account Number]],Table7[Account Number],0))</f>
        <v>Cash Withdrawal</v>
      </c>
      <c r="P764" s="20" t="str">
        <f>INDEX(Table7[Transaction Medium],MATCH(Table6[[#This Row],[Account Number]],Table7[Account Number],0))</f>
        <v>Bank</v>
      </c>
      <c r="Q764" s="20"/>
    </row>
    <row r="765" spans="1:17" x14ac:dyDescent="0.25">
      <c r="A765" s="1" t="s">
        <v>5228</v>
      </c>
      <c r="B765" s="2">
        <v>505170927</v>
      </c>
      <c r="C765" s="2" t="s">
        <v>87</v>
      </c>
      <c r="D765" s="4">
        <v>16581.75</v>
      </c>
      <c r="E765" s="1" t="s">
        <v>1094</v>
      </c>
      <c r="F765" s="1" t="s">
        <v>784</v>
      </c>
      <c r="G765" s="1" t="s">
        <v>4095</v>
      </c>
      <c r="H765" s="1" t="s">
        <v>5229</v>
      </c>
      <c r="I765" s="1">
        <v>582011.59208831994</v>
      </c>
      <c r="J765" s="1" t="s">
        <v>5230</v>
      </c>
      <c r="L765" s="1" t="str">
        <f>VLOOKUP(Table6[[#This Row],[Customer_id]],Table2[],5,FALSE)</f>
        <v>Corporate</v>
      </c>
      <c r="M765" s="1" t="e">
        <f>INDEX(Loan!D770:D1064,MATCH(Table6[[#This Row],[Account Number]],Loan!B765:B1064,0))</f>
        <v>#N/A</v>
      </c>
      <c r="N765" s="19">
        <f>INDEX(Table7[Date_of_transaction],MATCH(Table6[[#This Row],[Account Number]],Table7[Account Number],0))</f>
        <v>44579</v>
      </c>
      <c r="O765" s="1" t="str">
        <f>INDEX(Table7[Transaction type],MATCH(Table6[[#This Row],[Account Number]],Table7[Account Number],0))</f>
        <v>Loan Payment</v>
      </c>
      <c r="P765" s="20" t="str">
        <f>INDEX(Table7[Transaction Medium],MATCH(Table6[[#This Row],[Account Number]],Table7[Account Number],0))</f>
        <v>ACH</v>
      </c>
      <c r="Q765" s="20"/>
    </row>
    <row r="766" spans="1:17" x14ac:dyDescent="0.25">
      <c r="A766" s="1" t="s">
        <v>8954</v>
      </c>
      <c r="B766" s="2">
        <v>54519301</v>
      </c>
      <c r="C766" s="2" t="s">
        <v>606</v>
      </c>
      <c r="D766" s="7">
        <v>37437.75</v>
      </c>
      <c r="E766" s="1" t="str">
        <f ca="1">CHOOSE(RANDBETWEEN(1, 2), "Male","Female")</f>
        <v>Female</v>
      </c>
      <c r="F766" s="1" t="str">
        <f ca="1">CHOOSE(RANDBETWEEN(1, 5), "Farmer","Tailor","Student","Professor","Welder")</f>
        <v>Tailor</v>
      </c>
      <c r="G766" s="1" t="str">
        <f ca="1">CHOOSE(RANDBETWEEN(1, 22), "Kano","Kwara","Imo","Lagos","Adamawa","Delta","Sokoto","Oyo","Osun","Abia","Cross River","Kaduna","Plateau","River","Abuja","Kogi","Edo","Anambra","Bayelsa","Benue","Ogun","Enugu")</f>
        <v>Kogi</v>
      </c>
      <c r="H766" s="8" t="s">
        <v>8955</v>
      </c>
      <c r="I766" s="8">
        <v>368844.68904796062</v>
      </c>
      <c r="J766" t="s">
        <v>8956</v>
      </c>
      <c r="L766" s="1" t="str">
        <f>VLOOKUP(Table6[[#This Row],[Customer_id]],Table2[],5,FALSE)</f>
        <v>Domiciliary</v>
      </c>
      <c r="M766" s="1" t="e">
        <f>INDEX(Loan!D771:D1065,MATCH(Table6[[#This Row],[Account Number]],Loan!B766:B1065,0))</f>
        <v>#N/A</v>
      </c>
      <c r="N766" s="19">
        <f>INDEX(Table7[Date_of_transaction],MATCH(Table6[[#This Row],[Account Number]],Table7[Account Number],0))</f>
        <v>44539</v>
      </c>
      <c r="O766" s="1" t="str">
        <f>INDEX(Table7[Transaction type],MATCH(Table6[[#This Row],[Account Number]],Table7[Account Number],0))</f>
        <v>Online Payment</v>
      </c>
      <c r="P766" s="20" t="str">
        <f>INDEX(Table7[Transaction Medium],MATCH(Table6[[#This Row],[Account Number]],Table7[Account Number],0))</f>
        <v>Card</v>
      </c>
      <c r="Q766" s="20"/>
    </row>
    <row r="767" spans="1:17" x14ac:dyDescent="0.25">
      <c r="A767" s="1" t="s">
        <v>3935</v>
      </c>
      <c r="B767" s="2">
        <v>719080829</v>
      </c>
      <c r="C767" s="2" t="s">
        <v>309</v>
      </c>
      <c r="D767" s="4">
        <v>27904.5</v>
      </c>
      <c r="E767" s="1" t="s">
        <v>1094</v>
      </c>
      <c r="F767" s="1" t="s">
        <v>940</v>
      </c>
      <c r="G767" s="1" t="s">
        <v>3820</v>
      </c>
      <c r="H767" s="1" t="s">
        <v>3936</v>
      </c>
      <c r="I767" s="1">
        <v>548432.45182079996</v>
      </c>
      <c r="J767" s="1" t="s">
        <v>3937</v>
      </c>
      <c r="L767" s="1" t="str">
        <f>VLOOKUP(Table6[[#This Row],[Customer_id]],Table2[],5,FALSE)</f>
        <v>Joint</v>
      </c>
      <c r="M767" s="1" t="e">
        <f>INDEX(Loan!D772:D1066,MATCH(Table6[[#This Row],[Account Number]],Loan!B767:B1066,0))</f>
        <v>#N/A</v>
      </c>
      <c r="N767" s="19">
        <f>INDEX(Table7[Date_of_transaction],MATCH(Table6[[#This Row],[Account Number]],Table7[Account Number],0))</f>
        <v>44388</v>
      </c>
      <c r="O767" s="1" t="str">
        <f>INDEX(Table7[Transaction type],MATCH(Table6[[#This Row],[Account Number]],Table7[Account Number],0))</f>
        <v>Checks</v>
      </c>
      <c r="P767" s="20" t="str">
        <f>INDEX(Table7[Transaction Medium],MATCH(Table6[[#This Row],[Account Number]],Table7[Account Number],0))</f>
        <v>Informal Services</v>
      </c>
      <c r="Q767" s="20"/>
    </row>
    <row r="768" spans="1:17" x14ac:dyDescent="0.25">
      <c r="A768" s="1" t="s">
        <v>4101</v>
      </c>
      <c r="B768" s="2">
        <v>675064127</v>
      </c>
      <c r="C768" s="2" t="s">
        <v>698</v>
      </c>
      <c r="D768" s="4">
        <v>18408</v>
      </c>
      <c r="E768" s="1" t="s">
        <v>1094</v>
      </c>
      <c r="F768" s="1" t="s">
        <v>870</v>
      </c>
      <c r="G768" s="1" t="s">
        <v>4074</v>
      </c>
      <c r="H768" s="1" t="s">
        <v>4102</v>
      </c>
      <c r="I768" s="1">
        <v>226767.76520200001</v>
      </c>
      <c r="J768" s="1" t="s">
        <v>4103</v>
      </c>
      <c r="L768" s="1" t="str">
        <f>VLOOKUP(Table6[[#This Row],[Customer_id]],Table2[],5,FALSE)</f>
        <v>Joint</v>
      </c>
      <c r="M768" s="1" t="e">
        <f>INDEX(Loan!D773:D1067,MATCH(Table6[[#This Row],[Account Number]],Loan!B768:B1067,0))</f>
        <v>#N/A</v>
      </c>
      <c r="N768" s="19">
        <f>INDEX(Table7[Date_of_transaction],MATCH(Table6[[#This Row],[Account Number]],Table7[Account Number],0))</f>
        <v>44324</v>
      </c>
      <c r="O768" s="1" t="str">
        <f>INDEX(Table7[Transaction type],MATCH(Table6[[#This Row],[Account Number]],Table7[Account Number],0))</f>
        <v>Money Deposit</v>
      </c>
      <c r="P768" s="20" t="str">
        <f>INDEX(Table7[Transaction Medium],MATCH(Table6[[#This Row],[Account Number]],Table7[Account Number],0))</f>
        <v>Bank</v>
      </c>
      <c r="Q768" s="20"/>
    </row>
    <row r="769" spans="1:17" x14ac:dyDescent="0.25">
      <c r="A769" s="1" t="s">
        <v>7370</v>
      </c>
      <c r="B769" s="2">
        <v>161914403</v>
      </c>
      <c r="C769" s="2" t="s">
        <v>434</v>
      </c>
      <c r="D769" s="4">
        <v>28269.75</v>
      </c>
      <c r="E769" s="1" t="s">
        <v>12</v>
      </c>
      <c r="F769" s="1" t="s">
        <v>73</v>
      </c>
      <c r="G769" s="1" t="s">
        <v>4058</v>
      </c>
      <c r="H769" s="1" t="s">
        <v>7371</v>
      </c>
      <c r="I769" s="1">
        <v>138738.2173632</v>
      </c>
      <c r="J769" s="1" t="s">
        <v>7372</v>
      </c>
      <c r="L769" s="1" t="str">
        <f>VLOOKUP(Table6[[#This Row],[Customer_id]],Table2[],5,FALSE)</f>
        <v>Joint</v>
      </c>
      <c r="M769" s="1" t="e">
        <f>INDEX(Loan!D774:D1068,MATCH(Table6[[#This Row],[Account Number]],Loan!B769:B1068,0))</f>
        <v>#N/A</v>
      </c>
      <c r="N769" s="19">
        <f>INDEX(Table7[Date_of_transaction],MATCH(Table6[[#This Row],[Account Number]],Table7[Account Number],0))</f>
        <v>44382</v>
      </c>
      <c r="O769" s="1" t="str">
        <f>INDEX(Table7[Transaction type],MATCH(Table6[[#This Row],[Account Number]],Table7[Account Number],0))</f>
        <v>Online Payment</v>
      </c>
      <c r="P769" s="20" t="str">
        <f>INDEX(Table7[Transaction Medium],MATCH(Table6[[#This Row],[Account Number]],Table7[Account Number],0))</f>
        <v>Mobile</v>
      </c>
      <c r="Q769" s="20"/>
    </row>
    <row r="770" spans="1:17" x14ac:dyDescent="0.25">
      <c r="A770" s="1" t="s">
        <v>5697</v>
      </c>
      <c r="B770" s="2">
        <v>171777221</v>
      </c>
      <c r="C770" s="2" t="s">
        <v>698</v>
      </c>
      <c r="D770" s="4">
        <v>18408</v>
      </c>
      <c r="E770" s="1" t="s">
        <v>1094</v>
      </c>
      <c r="F770" s="1" t="s">
        <v>135</v>
      </c>
      <c r="G770" s="1" t="s">
        <v>4105</v>
      </c>
      <c r="H770" s="1" t="s">
        <v>5698</v>
      </c>
      <c r="I770" s="1">
        <v>14025.2616504</v>
      </c>
      <c r="J770" s="1" t="s">
        <v>5699</v>
      </c>
      <c r="L770" s="1" t="str">
        <f>VLOOKUP(Table6[[#This Row],[Customer_id]],Table2[],5,FALSE)</f>
        <v>Savings</v>
      </c>
      <c r="M770" s="1" t="e">
        <f>INDEX(Loan!D775:D1069,MATCH(Table6[[#This Row],[Account Number]],Loan!B770:B1069,0))</f>
        <v>#N/A</v>
      </c>
      <c r="N770" s="19">
        <f>INDEX(Table7[Date_of_transaction],MATCH(Table6[[#This Row],[Account Number]],Table7[Account Number],0))</f>
        <v>44234</v>
      </c>
      <c r="O770" s="1" t="str">
        <f>INDEX(Table7[Transaction type],MATCH(Table6[[#This Row],[Account Number]],Table7[Account Number],0))</f>
        <v>Money Transfer</v>
      </c>
      <c r="P770" s="20" t="str">
        <f>INDEX(Table7[Transaction Medium],MATCH(Table6[[#This Row],[Account Number]],Table7[Account Number],0))</f>
        <v>Internet Banking</v>
      </c>
      <c r="Q770" s="20"/>
    </row>
    <row r="771" spans="1:17" x14ac:dyDescent="0.25">
      <c r="A771" s="1" t="s">
        <v>9048</v>
      </c>
      <c r="B771" s="2">
        <v>73607638</v>
      </c>
      <c r="C771" s="2" t="s">
        <v>154</v>
      </c>
      <c r="D771" s="7">
        <v>36352.25</v>
      </c>
      <c r="E771" s="1" t="str">
        <f ca="1">CHOOSE(RANDBETWEEN(1, 2), "Male","Female")</f>
        <v>Male</v>
      </c>
      <c r="F771" s="1" t="str">
        <f ca="1">CHOOSE(RANDBETWEEN(1, 5), "Farmer","Tailor","Student","Professor","Welder")</f>
        <v>Student</v>
      </c>
      <c r="G771" s="1" t="str">
        <f ca="1">CHOOSE(RANDBETWEEN(1, 22), "Kano","Kwara","Imo","Lagos","Adamawa","Delta","Sokoto","Oyo","Osun","Abia","Cross River","Kaduna","Plateau","River","Abuja","Kogi","Edo","Anambra","Bayelsa","Benue","Ogun","Enugu")</f>
        <v>Kwara</v>
      </c>
      <c r="H771" s="8" t="s">
        <v>9049</v>
      </c>
      <c r="I771" s="8">
        <v>743853.58405940898</v>
      </c>
      <c r="J771" t="s">
        <v>9050</v>
      </c>
      <c r="L771" s="1" t="str">
        <f>VLOOKUP(Table6[[#This Row],[Customer_id]],Table2[],5,FALSE)</f>
        <v>Current</v>
      </c>
      <c r="M771" s="1" t="e">
        <f>INDEX(Loan!D776:D1070,MATCH(Table6[[#This Row],[Account Number]],Loan!B771:B1070,0))</f>
        <v>#N/A</v>
      </c>
      <c r="N771" s="19">
        <f>INDEX(Table7[Date_of_transaction],MATCH(Table6[[#This Row],[Account Number]],Table7[Account Number],0))</f>
        <v>44578</v>
      </c>
      <c r="O771" s="1" t="str">
        <f>INDEX(Table7[Transaction type],MATCH(Table6[[#This Row],[Account Number]],Table7[Account Number],0))</f>
        <v>Money Transfer</v>
      </c>
      <c r="P771" s="20" t="str">
        <f>INDEX(Table7[Transaction Medium],MATCH(Table6[[#This Row],[Account Number]],Table7[Account Number],0))</f>
        <v>Mobile</v>
      </c>
      <c r="Q771" s="20"/>
    </row>
    <row r="772" spans="1:17" x14ac:dyDescent="0.25">
      <c r="A772" s="1" t="s">
        <v>2013</v>
      </c>
      <c r="B772" s="2">
        <v>472776950</v>
      </c>
      <c r="C772" s="2" t="s">
        <v>240</v>
      </c>
      <c r="D772" s="4">
        <v>22060.5</v>
      </c>
      <c r="E772" s="1" t="s">
        <v>1094</v>
      </c>
      <c r="F772" s="1" t="s">
        <v>78</v>
      </c>
      <c r="G772" s="1" t="s">
        <v>1964</v>
      </c>
      <c r="H772" s="1" t="s">
        <v>2014</v>
      </c>
      <c r="I772" s="1">
        <v>242423.74948848001</v>
      </c>
      <c r="J772" s="1" t="s">
        <v>2015</v>
      </c>
      <c r="L772" s="1" t="str">
        <f>VLOOKUP(Table6[[#This Row],[Customer_id]],Table2[],5,FALSE)</f>
        <v>Savings</v>
      </c>
      <c r="M772" s="1" t="e">
        <f>INDEX(Loan!D777:D1071,MATCH(Table6[[#This Row],[Account Number]],Loan!B772:B1071,0))</f>
        <v>#N/A</v>
      </c>
      <c r="N772" s="19">
        <f>INDEX(Table7[Date_of_transaction],MATCH(Table6[[#This Row],[Account Number]],Table7[Account Number],0))</f>
        <v>44466</v>
      </c>
      <c r="O772" s="1" t="str">
        <f>INDEX(Table7[Transaction type],MATCH(Table6[[#This Row],[Account Number]],Table7[Account Number],0))</f>
        <v>Money Transfer</v>
      </c>
      <c r="P772" s="20" t="str">
        <f>INDEX(Table7[Transaction Medium],MATCH(Table6[[#This Row],[Account Number]],Table7[Account Number],0))</f>
        <v>Internet Banking</v>
      </c>
      <c r="Q772" s="20"/>
    </row>
    <row r="773" spans="1:17" x14ac:dyDescent="0.25">
      <c r="A773" s="1" t="s">
        <v>1588</v>
      </c>
      <c r="B773" s="2">
        <v>66046046</v>
      </c>
      <c r="C773" s="2" t="s">
        <v>268</v>
      </c>
      <c r="D773" s="4">
        <v>17677.5</v>
      </c>
      <c r="E773" s="1" t="s">
        <v>1094</v>
      </c>
      <c r="F773" s="1" t="s">
        <v>172</v>
      </c>
      <c r="G773" s="1" t="s">
        <v>14</v>
      </c>
      <c r="H773" s="1" t="s">
        <v>1589</v>
      </c>
      <c r="I773" s="1">
        <v>52337.658758400001</v>
      </c>
      <c r="J773" s="1" t="s">
        <v>1590</v>
      </c>
      <c r="L773" s="1" t="str">
        <f>VLOOKUP(Table6[[#This Row],[Customer_id]],Table2[],5,FALSE)</f>
        <v>Current</v>
      </c>
      <c r="M773" s="1" t="e">
        <f>INDEX(Loan!D778:D1072,MATCH(Table6[[#This Row],[Account Number]],Loan!B773:B1072,0))</f>
        <v>#N/A</v>
      </c>
      <c r="N773" s="19">
        <f>INDEX(Table7[Date_of_transaction],MATCH(Table6[[#This Row],[Account Number]],Table7[Account Number],0))</f>
        <v>44534</v>
      </c>
      <c r="O773" s="1" t="str">
        <f>INDEX(Table7[Transaction type],MATCH(Table6[[#This Row],[Account Number]],Table7[Account Number],0))</f>
        <v>Money Deposit</v>
      </c>
      <c r="P773" s="20" t="str">
        <f>INDEX(Table7[Transaction Medium],MATCH(Table6[[#This Row],[Account Number]],Table7[Account Number],0))</f>
        <v>Bank</v>
      </c>
      <c r="Q773" s="20"/>
    </row>
    <row r="774" spans="1:17" x14ac:dyDescent="0.25">
      <c r="A774" s="1" t="s">
        <v>6351</v>
      </c>
      <c r="B774" s="2">
        <v>23985999</v>
      </c>
      <c r="C774" s="2" t="s">
        <v>452</v>
      </c>
      <c r="D774" s="4">
        <v>26078.25</v>
      </c>
      <c r="E774" s="1" t="s">
        <v>12</v>
      </c>
      <c r="F774" s="1" t="s">
        <v>2176</v>
      </c>
      <c r="G774" s="1" t="s">
        <v>4112</v>
      </c>
      <c r="H774" s="1" t="s">
        <v>6352</v>
      </c>
      <c r="I774" s="1">
        <v>160195.45085279999</v>
      </c>
      <c r="J774" s="1" t="s">
        <v>6353</v>
      </c>
      <c r="L774" s="1" t="str">
        <f>VLOOKUP(Table6[[#This Row],[Customer_id]],Table2[],5,FALSE)</f>
        <v>Current</v>
      </c>
      <c r="M774" s="1" t="e">
        <f>INDEX(Loan!D779:D1073,MATCH(Table6[[#This Row],[Account Number]],Loan!B774:B1073,0))</f>
        <v>#N/A</v>
      </c>
      <c r="N774" s="19">
        <f>INDEX(Table7[Date_of_transaction],MATCH(Table6[[#This Row],[Account Number]],Table7[Account Number],0))</f>
        <v>44282</v>
      </c>
      <c r="O774" s="1" t="str">
        <f>INDEX(Table7[Transaction type],MATCH(Table6[[#This Row],[Account Number]],Table7[Account Number],0))</f>
        <v>Cash Withdrawal</v>
      </c>
      <c r="P774" s="20" t="str">
        <f>INDEX(Table7[Transaction Medium],MATCH(Table6[[#This Row],[Account Number]],Table7[Account Number],0))</f>
        <v>ATM</v>
      </c>
      <c r="Q774" s="20"/>
    </row>
    <row r="775" spans="1:17" x14ac:dyDescent="0.25">
      <c r="A775" s="1" t="s">
        <v>5134</v>
      </c>
      <c r="B775" s="2">
        <v>14018624</v>
      </c>
      <c r="C775" s="2" t="s">
        <v>348</v>
      </c>
      <c r="D775" s="4">
        <v>28635</v>
      </c>
      <c r="E775" s="1" t="s">
        <v>1094</v>
      </c>
      <c r="F775" s="1" t="s">
        <v>1308</v>
      </c>
      <c r="G775" s="1" t="s">
        <v>4084</v>
      </c>
      <c r="H775" s="1" t="s">
        <v>5135</v>
      </c>
      <c r="I775" s="1">
        <v>152246.48868000001</v>
      </c>
      <c r="J775" s="1" t="s">
        <v>5136</v>
      </c>
      <c r="L775" s="1" t="str">
        <f>VLOOKUP(Table6[[#This Row],[Customer_id]],Table2[],5,FALSE)</f>
        <v>Domiciliary</v>
      </c>
      <c r="M775" s="1" t="e">
        <f>INDEX(Loan!D780:D1074,MATCH(Table6[[#This Row],[Account Number]],Loan!B775:B1074,0))</f>
        <v>#N/A</v>
      </c>
      <c r="N775" s="19">
        <f>INDEX(Table7[Date_of_transaction],MATCH(Table6[[#This Row],[Account Number]],Table7[Account Number],0))</f>
        <v>44338</v>
      </c>
      <c r="O775" s="1" t="str">
        <f>INDEX(Table7[Transaction type],MATCH(Table6[[#This Row],[Account Number]],Table7[Account Number],0))</f>
        <v>Cash Withdrawal</v>
      </c>
      <c r="P775" s="20" t="str">
        <f>INDEX(Table7[Transaction Medium],MATCH(Table6[[#This Row],[Account Number]],Table7[Account Number],0))</f>
        <v>Bank</v>
      </c>
      <c r="Q775" s="20"/>
    </row>
    <row r="776" spans="1:17" x14ac:dyDescent="0.25">
      <c r="A776" s="1" t="s">
        <v>650</v>
      </c>
      <c r="B776" s="2">
        <v>715287689</v>
      </c>
      <c r="C776" s="2" t="s">
        <v>129</v>
      </c>
      <c r="D776" s="4">
        <v>15120.75</v>
      </c>
      <c r="E776" s="1" t="s">
        <v>12</v>
      </c>
      <c r="F776" s="1" t="s">
        <v>408</v>
      </c>
      <c r="G776" s="1" t="s">
        <v>14</v>
      </c>
      <c r="H776" s="1" t="s">
        <v>651</v>
      </c>
      <c r="I776" s="1">
        <v>88295.32857528</v>
      </c>
      <c r="J776" s="1" t="s">
        <v>652</v>
      </c>
      <c r="L776" s="1" t="str">
        <f>VLOOKUP(Table6[[#This Row],[Customer_id]],Table2[],5,FALSE)</f>
        <v>Corporate</v>
      </c>
      <c r="M776" s="1" t="e">
        <f>INDEX(Loan!D781:D1075,MATCH(Table6[[#This Row],[Account Number]],Loan!B776:B1075,0))</f>
        <v>#N/A</v>
      </c>
      <c r="N776" s="19">
        <f>INDEX(Table7[Date_of_transaction],MATCH(Table6[[#This Row],[Account Number]],Table7[Account Number],0))</f>
        <v>44265</v>
      </c>
      <c r="O776" s="1" t="str">
        <f>INDEX(Table7[Transaction type],MATCH(Table6[[#This Row],[Account Number]],Table7[Account Number],0))</f>
        <v>Money Deposit</v>
      </c>
      <c r="P776" s="20" t="str">
        <f>INDEX(Table7[Transaction Medium],MATCH(Table6[[#This Row],[Account Number]],Table7[Account Number],0))</f>
        <v>Bank</v>
      </c>
      <c r="Q776" s="20"/>
    </row>
    <row r="777" spans="1:17" x14ac:dyDescent="0.25">
      <c r="A777" s="1" t="s">
        <v>1223</v>
      </c>
      <c r="B777" s="2">
        <v>97698731</v>
      </c>
      <c r="C777" s="2" t="s">
        <v>322</v>
      </c>
      <c r="D777" s="4">
        <v>26443.5</v>
      </c>
      <c r="E777" s="1" t="s">
        <v>1094</v>
      </c>
      <c r="F777" s="1" t="s">
        <v>282</v>
      </c>
      <c r="G777" s="1" t="s">
        <v>14</v>
      </c>
      <c r="H777" s="1" t="s">
        <v>1224</v>
      </c>
      <c r="I777" s="1">
        <v>36464.574586050003</v>
      </c>
      <c r="J777" s="1" t="s">
        <v>1225</v>
      </c>
      <c r="L777" s="1" t="str">
        <f>VLOOKUP(Table6[[#This Row],[Customer_id]],Table2[],5,FALSE)</f>
        <v>Domiciliary</v>
      </c>
      <c r="M777" s="1" t="e">
        <f>INDEX(Loan!D782:D1076,MATCH(Table6[[#This Row],[Account Number]],Loan!B777:B1076,0))</f>
        <v>#N/A</v>
      </c>
      <c r="N777" s="19">
        <f>INDEX(Table7[Date_of_transaction],MATCH(Table6[[#This Row],[Account Number]],Table7[Account Number],0))</f>
        <v>44199</v>
      </c>
      <c r="O777" s="1" t="str">
        <f>INDEX(Table7[Transaction type],MATCH(Table6[[#This Row],[Account Number]],Table7[Account Number],0))</f>
        <v>Cash Withdrawal</v>
      </c>
      <c r="P777" s="20" t="str">
        <f>INDEX(Table7[Transaction Medium],MATCH(Table6[[#This Row],[Account Number]],Table7[Account Number],0))</f>
        <v>ATM</v>
      </c>
      <c r="Q777" s="20"/>
    </row>
    <row r="778" spans="1:17" x14ac:dyDescent="0.25">
      <c r="A778" s="1" t="s">
        <v>398</v>
      </c>
      <c r="B778" s="2">
        <v>400445051</v>
      </c>
      <c r="C778" s="2" t="s">
        <v>101</v>
      </c>
      <c r="D778" s="4">
        <v>19138.5</v>
      </c>
      <c r="E778" s="1" t="s">
        <v>12</v>
      </c>
      <c r="F778" s="1" t="s">
        <v>399</v>
      </c>
      <c r="G778" s="1" t="s">
        <v>14</v>
      </c>
      <c r="H778" s="1" t="s">
        <v>400</v>
      </c>
      <c r="I778" s="1">
        <v>175453.15007087999</v>
      </c>
      <c r="J778" s="1" t="s">
        <v>401</v>
      </c>
      <c r="L778" s="1" t="str">
        <f>VLOOKUP(Table6[[#This Row],[Customer_id]],Table2[],5,FALSE)</f>
        <v>Current</v>
      </c>
      <c r="M778" s="1" t="e">
        <f>INDEX(Loan!D783:D1077,MATCH(Table6[[#This Row],[Account Number]],Loan!B778:B1077,0))</f>
        <v>#N/A</v>
      </c>
      <c r="N778" s="19">
        <f>INDEX(Table7[Date_of_transaction],MATCH(Table6[[#This Row],[Account Number]],Table7[Account Number],0))</f>
        <v>44274</v>
      </c>
      <c r="O778" s="1" t="str">
        <f>INDEX(Table7[Transaction type],MATCH(Table6[[#This Row],[Account Number]],Table7[Account Number],0))</f>
        <v>Loan Payment</v>
      </c>
      <c r="P778" s="20" t="str">
        <f>INDEX(Table7[Transaction Medium],MATCH(Table6[[#This Row],[Account Number]],Table7[Account Number],0))</f>
        <v>Mobile</v>
      </c>
      <c r="Q778" s="20"/>
    </row>
    <row r="779" spans="1:17" x14ac:dyDescent="0.25">
      <c r="A779" s="1" t="s">
        <v>5941</v>
      </c>
      <c r="B779" s="2">
        <v>217919187</v>
      </c>
      <c r="C779" s="2" t="s">
        <v>281</v>
      </c>
      <c r="D779" s="4">
        <v>21695.25</v>
      </c>
      <c r="E779" s="1" t="s">
        <v>12</v>
      </c>
      <c r="F779" s="1" t="s">
        <v>294</v>
      </c>
      <c r="G779" s="1" t="s">
        <v>4105</v>
      </c>
      <c r="H779" s="1" t="s">
        <v>5942</v>
      </c>
      <c r="I779" s="1">
        <v>397617.62870016001</v>
      </c>
      <c r="J779" s="1" t="s">
        <v>5943</v>
      </c>
      <c r="L779" s="1" t="str">
        <f>VLOOKUP(Table6[[#This Row],[Customer_id]],Table2[],5,FALSE)</f>
        <v>Current</v>
      </c>
      <c r="M779" s="1" t="e">
        <f>INDEX(Loan!D784:D1078,MATCH(Table6[[#This Row],[Account Number]],Loan!B779:B1078,0))</f>
        <v>#N/A</v>
      </c>
      <c r="N779" s="19">
        <f>INDEX(Table7[Date_of_transaction],MATCH(Table6[[#This Row],[Account Number]],Table7[Account Number],0))</f>
        <v>44216</v>
      </c>
      <c r="O779" s="1" t="str">
        <f>INDEX(Table7[Transaction type],MATCH(Table6[[#This Row],[Account Number]],Table7[Account Number],0))</f>
        <v>Loan Payment</v>
      </c>
      <c r="P779" s="20" t="str">
        <f>INDEX(Table7[Transaction Medium],MATCH(Table6[[#This Row],[Account Number]],Table7[Account Number],0))</f>
        <v>Mobile</v>
      </c>
      <c r="Q779" s="20"/>
    </row>
    <row r="780" spans="1:17" x14ac:dyDescent="0.25">
      <c r="A780" s="1" t="s">
        <v>6904</v>
      </c>
      <c r="B780" s="2">
        <v>635529670</v>
      </c>
      <c r="C780" s="2" t="s">
        <v>479</v>
      </c>
      <c r="D780" s="4">
        <v>33383.25</v>
      </c>
      <c r="E780" s="1" t="s">
        <v>12</v>
      </c>
      <c r="F780" s="1" t="s">
        <v>1090</v>
      </c>
      <c r="G780" s="1" t="s">
        <v>4054</v>
      </c>
      <c r="H780" s="1" t="s">
        <v>6905</v>
      </c>
      <c r="I780" s="1">
        <v>60325.63190208</v>
      </c>
      <c r="J780" s="1" t="s">
        <v>6906</v>
      </c>
      <c r="L780" s="1" t="str">
        <f>VLOOKUP(Table6[[#This Row],[Customer_id]],Table2[],5,FALSE)</f>
        <v>Domiciliary</v>
      </c>
      <c r="M780" s="1" t="e">
        <f>INDEX(Loan!D785:D1079,MATCH(Table6[[#This Row],[Account Number]],Loan!B780:B1079,0))</f>
        <v>#N/A</v>
      </c>
      <c r="N780" s="19">
        <f>INDEX(Table7[Date_of_transaction],MATCH(Table6[[#This Row],[Account Number]],Table7[Account Number],0))</f>
        <v>44307</v>
      </c>
      <c r="O780" s="1" t="str">
        <f>INDEX(Table7[Transaction type],MATCH(Table6[[#This Row],[Account Number]],Table7[Account Number],0))</f>
        <v>Online Payment</v>
      </c>
      <c r="P780" s="20" t="str">
        <f>INDEX(Table7[Transaction Medium],MATCH(Table6[[#This Row],[Account Number]],Table7[Account Number],0))</f>
        <v>Internet Banking</v>
      </c>
      <c r="Q780" s="20"/>
    </row>
    <row r="781" spans="1:17" x14ac:dyDescent="0.25">
      <c r="A781" s="1" t="s">
        <v>8289</v>
      </c>
      <c r="B781" s="2">
        <v>192582140</v>
      </c>
      <c r="C781" s="2" t="s">
        <v>203</v>
      </c>
      <c r="D781" s="4">
        <v>27539.25</v>
      </c>
      <c r="E781" s="1" t="s">
        <v>12</v>
      </c>
      <c r="F781" s="1" t="s">
        <v>514</v>
      </c>
      <c r="G781" s="1" t="s">
        <v>3331</v>
      </c>
      <c r="H781" s="1" t="s">
        <v>8290</v>
      </c>
      <c r="I781" s="1">
        <v>175137.03756252001</v>
      </c>
      <c r="J781" s="1" t="s">
        <v>8291</v>
      </c>
      <c r="L781" s="1" t="str">
        <f>VLOOKUP(Table6[[#This Row],[Customer_id]],Table2[],5,FALSE)</f>
        <v>Joint</v>
      </c>
      <c r="M781" s="1" t="e">
        <f>INDEX(Loan!D786:D1080,MATCH(Table6[[#This Row],[Account Number]],Loan!B781:B1080,0))</f>
        <v>#N/A</v>
      </c>
      <c r="N781" s="19">
        <f>INDEX(Table7[Date_of_transaction],MATCH(Table6[[#This Row],[Account Number]],Table7[Account Number],0))</f>
        <v>44539</v>
      </c>
      <c r="O781" s="1" t="str">
        <f>INDEX(Table7[Transaction type],MATCH(Table6[[#This Row],[Account Number]],Table7[Account Number],0))</f>
        <v>Checks</v>
      </c>
      <c r="P781" s="20" t="str">
        <f>INDEX(Table7[Transaction Medium],MATCH(Table6[[#This Row],[Account Number]],Table7[Account Number],0))</f>
        <v>Bank</v>
      </c>
      <c r="Q781" s="20"/>
    </row>
    <row r="782" spans="1:17" x14ac:dyDescent="0.25">
      <c r="A782" s="1" t="s">
        <v>984</v>
      </c>
      <c r="B782" s="2">
        <v>420919990</v>
      </c>
      <c r="C782" s="2" t="s">
        <v>309</v>
      </c>
      <c r="D782" s="4">
        <v>27904.5</v>
      </c>
      <c r="E782" s="1" t="s">
        <v>12</v>
      </c>
      <c r="F782" s="1" t="s">
        <v>985</v>
      </c>
      <c r="G782" s="1" t="s">
        <v>14</v>
      </c>
      <c r="H782" s="1" t="s">
        <v>986</v>
      </c>
      <c r="I782" s="1">
        <v>127049.24031071999</v>
      </c>
      <c r="J782" s="1" t="s">
        <v>987</v>
      </c>
      <c r="L782" s="1" t="str">
        <f>VLOOKUP(Table6[[#This Row],[Customer_id]],Table2[],5,FALSE)</f>
        <v>Domiciliary</v>
      </c>
      <c r="M782" s="1" t="e">
        <f>INDEX(Loan!D787:D1081,MATCH(Table6[[#This Row],[Account Number]],Loan!B782:B1081,0))</f>
        <v>#N/A</v>
      </c>
      <c r="N782" s="19">
        <f>INDEX(Table7[Date_of_transaction],MATCH(Table6[[#This Row],[Account Number]],Table7[Account Number],0))</f>
        <v>44671</v>
      </c>
      <c r="O782" s="1" t="str">
        <f>INDEX(Table7[Transaction type],MATCH(Table6[[#This Row],[Account Number]],Table7[Account Number],0))</f>
        <v>Money Deposit</v>
      </c>
      <c r="P782" s="20" t="str">
        <f>INDEX(Table7[Transaction Medium],MATCH(Table6[[#This Row],[Account Number]],Table7[Account Number],0))</f>
        <v>Bank</v>
      </c>
      <c r="Q782" s="20"/>
    </row>
    <row r="783" spans="1:17" x14ac:dyDescent="0.25">
      <c r="A783" s="1" t="s">
        <v>3832</v>
      </c>
      <c r="B783" s="2">
        <v>944241378</v>
      </c>
      <c r="C783" s="2" t="s">
        <v>38</v>
      </c>
      <c r="D783" s="4">
        <v>21330</v>
      </c>
      <c r="E783" s="1" t="s">
        <v>1094</v>
      </c>
      <c r="F783" s="1" t="s">
        <v>874</v>
      </c>
      <c r="G783" s="1" t="s">
        <v>3820</v>
      </c>
      <c r="H783" s="1" t="s">
        <v>3833</v>
      </c>
      <c r="I783" s="1">
        <v>496243.73547000001</v>
      </c>
      <c r="J783" s="1" t="s">
        <v>3834</v>
      </c>
      <c r="L783" s="1" t="str">
        <f>VLOOKUP(Table6[[#This Row],[Customer_id]],Table2[],5,FALSE)</f>
        <v>Domiciliary</v>
      </c>
      <c r="M783" s="1" t="e">
        <f>INDEX(Loan!D788:D1082,MATCH(Table6[[#This Row],[Account Number]],Loan!B783:B1082,0))</f>
        <v>#N/A</v>
      </c>
      <c r="N783" s="19">
        <f>INDEX(Table7[Date_of_transaction],MATCH(Table6[[#This Row],[Account Number]],Table7[Account Number],0))</f>
        <v>44353</v>
      </c>
      <c r="O783" s="1" t="str">
        <f>INDEX(Table7[Transaction type],MATCH(Table6[[#This Row],[Account Number]],Table7[Account Number],0))</f>
        <v>Cash Withdrawal</v>
      </c>
      <c r="P783" s="20" t="str">
        <f>INDEX(Table7[Transaction Medium],MATCH(Table6[[#This Row],[Account Number]],Table7[Account Number],0))</f>
        <v>ATM</v>
      </c>
      <c r="Q783" s="20"/>
    </row>
    <row r="784" spans="1:17" x14ac:dyDescent="0.25">
      <c r="A784" s="1" t="s">
        <v>1701</v>
      </c>
      <c r="B784" s="2">
        <v>951114423</v>
      </c>
      <c r="C784" s="2" t="s">
        <v>129</v>
      </c>
      <c r="D784" s="4">
        <v>15120.75</v>
      </c>
      <c r="E784" s="1" t="s">
        <v>1094</v>
      </c>
      <c r="F784" s="1" t="s">
        <v>1702</v>
      </c>
      <c r="G784" s="1" t="s">
        <v>14</v>
      </c>
      <c r="H784" s="1" t="s">
        <v>1703</v>
      </c>
      <c r="I784" s="1">
        <v>268055.50387199997</v>
      </c>
      <c r="J784" s="1" t="s">
        <v>1704</v>
      </c>
      <c r="L784" s="1" t="str">
        <f>VLOOKUP(Table6[[#This Row],[Customer_id]],Table2[],5,FALSE)</f>
        <v>Current</v>
      </c>
      <c r="M784" s="1" t="e">
        <f>INDEX(Loan!D789:D1083,MATCH(Table6[[#This Row],[Account Number]],Loan!B784:B1083,0))</f>
        <v>#N/A</v>
      </c>
      <c r="N784" s="19">
        <f>INDEX(Table7[Date_of_transaction],MATCH(Table6[[#This Row],[Account Number]],Table7[Account Number],0))</f>
        <v>44534</v>
      </c>
      <c r="O784" s="1" t="str">
        <f>INDEX(Table7[Transaction type],MATCH(Table6[[#This Row],[Account Number]],Table7[Account Number],0))</f>
        <v>Checks</v>
      </c>
      <c r="P784" s="20" t="str">
        <f>INDEX(Table7[Transaction Medium],MATCH(Table6[[#This Row],[Account Number]],Table7[Account Number],0))</f>
        <v>Informal Services</v>
      </c>
      <c r="Q784" s="20"/>
    </row>
    <row r="785" spans="1:17" x14ac:dyDescent="0.25">
      <c r="A785" s="1" t="s">
        <v>4026</v>
      </c>
      <c r="B785" s="2">
        <v>431133207</v>
      </c>
      <c r="C785" s="2" t="s">
        <v>309</v>
      </c>
      <c r="D785" s="4">
        <v>27904.5</v>
      </c>
      <c r="E785" s="1" t="s">
        <v>1094</v>
      </c>
      <c r="F785" s="1" t="s">
        <v>19</v>
      </c>
      <c r="G785" s="1" t="s">
        <v>3820</v>
      </c>
      <c r="H785" s="1" t="s">
        <v>4027</v>
      </c>
      <c r="I785" s="1">
        <v>1176170.3925528</v>
      </c>
      <c r="J785" s="1" t="s">
        <v>4028</v>
      </c>
      <c r="L785" s="1" t="str">
        <f>VLOOKUP(Table6[[#This Row],[Customer_id]],Table2[],5,FALSE)</f>
        <v>Current</v>
      </c>
      <c r="M785" s="1" t="e">
        <f>INDEX(Loan!D790:D1084,MATCH(Table6[[#This Row],[Account Number]],Loan!B785:B1084,0))</f>
        <v>#N/A</v>
      </c>
      <c r="N785" s="19">
        <f>INDEX(Table7[Date_of_transaction],MATCH(Table6[[#This Row],[Account Number]],Table7[Account Number],0))</f>
        <v>44675</v>
      </c>
      <c r="O785" s="1" t="str">
        <f>INDEX(Table7[Transaction type],MATCH(Table6[[#This Row],[Account Number]],Table7[Account Number],0))</f>
        <v>Money Transfer</v>
      </c>
      <c r="P785" s="20" t="str">
        <f>INDEX(Table7[Transaction Medium],MATCH(Table6[[#This Row],[Account Number]],Table7[Account Number],0))</f>
        <v>ATM</v>
      </c>
      <c r="Q785" s="20"/>
    </row>
    <row r="786" spans="1:17" x14ac:dyDescent="0.25">
      <c r="A786" s="1" t="s">
        <v>1089</v>
      </c>
      <c r="B786" s="2">
        <v>292303183</v>
      </c>
      <c r="C786" s="2" t="s">
        <v>124</v>
      </c>
      <c r="D786" s="4">
        <v>14025</v>
      </c>
      <c r="E786" s="1" t="s">
        <v>12</v>
      </c>
      <c r="F786" s="1" t="s">
        <v>1090</v>
      </c>
      <c r="G786" s="1" t="s">
        <v>14</v>
      </c>
      <c r="H786" s="1" t="s">
        <v>1091</v>
      </c>
      <c r="I786" s="1">
        <v>133514.34039299999</v>
      </c>
      <c r="J786" s="1" t="s">
        <v>1092</v>
      </c>
      <c r="L786" s="1" t="str">
        <f>VLOOKUP(Table6[[#This Row],[Customer_id]],Table2[],5,FALSE)</f>
        <v>Fixed Deposit</v>
      </c>
      <c r="M786" s="1" t="e">
        <f>INDEX(Loan!D791:D1085,MATCH(Table6[[#This Row],[Account Number]],Loan!B786:B1085,0))</f>
        <v>#N/A</v>
      </c>
      <c r="N786" s="19">
        <f>INDEX(Table7[Date_of_transaction],MATCH(Table6[[#This Row],[Account Number]],Table7[Account Number],0))</f>
        <v>44520</v>
      </c>
      <c r="O786" s="1" t="str">
        <f>INDEX(Table7[Transaction type],MATCH(Table6[[#This Row],[Account Number]],Table7[Account Number],0))</f>
        <v>Checks</v>
      </c>
      <c r="P786" s="20" t="str">
        <f>INDEX(Table7[Transaction Medium],MATCH(Table6[[#This Row],[Account Number]],Table7[Account Number],0))</f>
        <v>Informal Services</v>
      </c>
      <c r="Q786" s="20"/>
    </row>
    <row r="787" spans="1:17" x14ac:dyDescent="0.25">
      <c r="A787" s="1" t="s">
        <v>5152</v>
      </c>
      <c r="B787" s="2">
        <v>75818830</v>
      </c>
      <c r="C787" s="2" t="s">
        <v>250</v>
      </c>
      <c r="D787" s="4">
        <v>18042.75</v>
      </c>
      <c r="E787" s="1" t="s">
        <v>1094</v>
      </c>
      <c r="F787" s="1" t="s">
        <v>1450</v>
      </c>
      <c r="G787" s="1" t="s">
        <v>4074</v>
      </c>
      <c r="H787" s="1" t="s">
        <v>5153</v>
      </c>
      <c r="I787" s="1">
        <v>486516.46418100002</v>
      </c>
      <c r="J787" s="1" t="s">
        <v>5154</v>
      </c>
      <c r="L787" s="1" t="str">
        <f>VLOOKUP(Table6[[#This Row],[Customer_id]],Table2[],5,FALSE)</f>
        <v>Current</v>
      </c>
      <c r="M787" s="1" t="e">
        <f>INDEX(Loan!D792:D1086,MATCH(Table6[[#This Row],[Account Number]],Loan!B787:B1086,0))</f>
        <v>#N/A</v>
      </c>
      <c r="N787" s="19">
        <f>INDEX(Table7[Date_of_transaction],MATCH(Table6[[#This Row],[Account Number]],Table7[Account Number],0))</f>
        <v>44381</v>
      </c>
      <c r="O787" s="1" t="str">
        <f>INDEX(Table7[Transaction type],MATCH(Table6[[#This Row],[Account Number]],Table7[Account Number],0))</f>
        <v>Money Transfer</v>
      </c>
      <c r="P787" s="20" t="str">
        <f>INDEX(Table7[Transaction Medium],MATCH(Table6[[#This Row],[Account Number]],Table7[Account Number],0))</f>
        <v>Bank</v>
      </c>
      <c r="Q787" s="20"/>
    </row>
    <row r="788" spans="1:17" x14ac:dyDescent="0.25">
      <c r="A788" s="1" t="s">
        <v>1667</v>
      </c>
      <c r="B788" s="2">
        <v>49880986</v>
      </c>
      <c r="C788" s="2" t="s">
        <v>38</v>
      </c>
      <c r="D788" s="4">
        <v>21330</v>
      </c>
      <c r="E788" s="1" t="s">
        <v>1094</v>
      </c>
      <c r="F788" s="1" t="s">
        <v>1252</v>
      </c>
      <c r="G788" s="1" t="s">
        <v>14</v>
      </c>
      <c r="H788" s="1" t="s">
        <v>1668</v>
      </c>
      <c r="I788" s="1">
        <v>12744.396087499999</v>
      </c>
      <c r="J788" s="1" t="s">
        <v>1669</v>
      </c>
      <c r="L788" s="1" t="str">
        <f>VLOOKUP(Table6[[#This Row],[Customer_id]],Table2[],5,FALSE)</f>
        <v>Domiciliary</v>
      </c>
      <c r="M788" s="1" t="e">
        <f>INDEX(Loan!D793:D1087,MATCH(Table6[[#This Row],[Account Number]],Loan!B788:B1087,0))</f>
        <v>#N/A</v>
      </c>
      <c r="N788" s="19">
        <f>INDEX(Table7[Date_of_transaction],MATCH(Table6[[#This Row],[Account Number]],Table7[Account Number],0))</f>
        <v>44637</v>
      </c>
      <c r="O788" s="1" t="str">
        <f>INDEX(Table7[Transaction type],MATCH(Table6[[#This Row],[Account Number]],Table7[Account Number],0))</f>
        <v>Money Deposit</v>
      </c>
      <c r="P788" s="20" t="str">
        <f>INDEX(Table7[Transaction Medium],MATCH(Table6[[#This Row],[Account Number]],Table7[Account Number],0))</f>
        <v>Bank</v>
      </c>
      <c r="Q788" s="20"/>
    </row>
    <row r="789" spans="1:17" x14ac:dyDescent="0.25">
      <c r="A789" s="1" t="s">
        <v>1667</v>
      </c>
      <c r="B789" s="2">
        <v>384914144</v>
      </c>
      <c r="C789" s="2" t="s">
        <v>556</v>
      </c>
      <c r="D789" s="4">
        <v>27174</v>
      </c>
      <c r="E789" s="1" t="s">
        <v>1094</v>
      </c>
      <c r="F789" s="1" t="s">
        <v>523</v>
      </c>
      <c r="G789" s="1" t="s">
        <v>4066</v>
      </c>
      <c r="H789" s="1" t="s">
        <v>4809</v>
      </c>
      <c r="I789" s="1">
        <v>96893.654457600001</v>
      </c>
      <c r="J789" s="1" t="s">
        <v>4810</v>
      </c>
      <c r="L789" s="1" t="str">
        <f>VLOOKUP(Table6[[#This Row],[Customer_id]],Table2[],5,FALSE)</f>
        <v>Domiciliary</v>
      </c>
      <c r="M789" s="1" t="e">
        <f>INDEX(Loan!D794:D1088,MATCH(Table6[[#This Row],[Account Number]],Loan!B789:B1088,0))</f>
        <v>#N/A</v>
      </c>
      <c r="N789" s="19">
        <f>INDEX(Table7[Date_of_transaction],MATCH(Table6[[#This Row],[Account Number]],Table7[Account Number],0))</f>
        <v>44320</v>
      </c>
      <c r="O789" s="1" t="str">
        <f>INDEX(Table7[Transaction type],MATCH(Table6[[#This Row],[Account Number]],Table7[Account Number],0))</f>
        <v>Money Transfer</v>
      </c>
      <c r="P789" s="20" t="str">
        <f>INDEX(Table7[Transaction Medium],MATCH(Table6[[#This Row],[Account Number]],Table7[Account Number],0))</f>
        <v>Mobile</v>
      </c>
      <c r="Q789" s="20"/>
    </row>
    <row r="790" spans="1:17" x14ac:dyDescent="0.25">
      <c r="A790" s="1" t="s">
        <v>2893</v>
      </c>
      <c r="B790" s="2">
        <v>366489606</v>
      </c>
      <c r="C790" s="2" t="s">
        <v>434</v>
      </c>
      <c r="D790" s="4">
        <v>28269.75</v>
      </c>
      <c r="E790" s="1" t="s">
        <v>1094</v>
      </c>
      <c r="F790" s="1" t="s">
        <v>1610</v>
      </c>
      <c r="G790" s="1" t="s">
        <v>2773</v>
      </c>
      <c r="H790" s="1" t="s">
        <v>2894</v>
      </c>
      <c r="I790" s="1">
        <v>156823.566391</v>
      </c>
      <c r="J790" s="1" t="s">
        <v>2895</v>
      </c>
      <c r="L790" s="1" t="str">
        <f>VLOOKUP(Table6[[#This Row],[Customer_id]],Table2[],5,FALSE)</f>
        <v>Current</v>
      </c>
      <c r="M790" s="1" t="e">
        <f>INDEX(Loan!D795:D1089,MATCH(Table6[[#This Row],[Account Number]],Loan!B790:B1089,0))</f>
        <v>#N/A</v>
      </c>
      <c r="N790" s="19">
        <f>INDEX(Table7[Date_of_transaction],MATCH(Table6[[#This Row],[Account Number]],Table7[Account Number],0))</f>
        <v>44613</v>
      </c>
      <c r="O790" s="1" t="str">
        <f>INDEX(Table7[Transaction type],MATCH(Table6[[#This Row],[Account Number]],Table7[Account Number],0))</f>
        <v>Loan Payment</v>
      </c>
      <c r="P790" s="20" t="str">
        <f>INDEX(Table7[Transaction Medium],MATCH(Table6[[#This Row],[Account Number]],Table7[Account Number],0))</f>
        <v>Mobile</v>
      </c>
      <c r="Q790" s="20"/>
    </row>
    <row r="791" spans="1:17" x14ac:dyDescent="0.25">
      <c r="A791" s="1" t="s">
        <v>7514</v>
      </c>
      <c r="B791" s="2">
        <v>363781303</v>
      </c>
      <c r="C791" s="2" t="s">
        <v>221</v>
      </c>
      <c r="D791" s="4">
        <v>33748.5</v>
      </c>
      <c r="E791" s="1" t="s">
        <v>12</v>
      </c>
      <c r="F791" s="1" t="s">
        <v>172</v>
      </c>
      <c r="G791" s="1" t="s">
        <v>4220</v>
      </c>
      <c r="H791" s="1" t="s">
        <v>7515</v>
      </c>
      <c r="I791" s="1">
        <v>94996.113129000005</v>
      </c>
      <c r="J791" s="1" t="s">
        <v>7516</v>
      </c>
      <c r="L791" s="1" t="str">
        <f>VLOOKUP(Table6[[#This Row],[Customer_id]],Table2[],5,FALSE)</f>
        <v>Corporate</v>
      </c>
      <c r="M791" s="1" t="e">
        <f>INDEX(Loan!D796:D1090,MATCH(Table6[[#This Row],[Account Number]],Loan!B791:B1090,0))</f>
        <v>#N/A</v>
      </c>
      <c r="N791" s="19">
        <f>INDEX(Table7[Date_of_transaction],MATCH(Table6[[#This Row],[Account Number]],Table7[Account Number],0))</f>
        <v>44632</v>
      </c>
      <c r="O791" s="1" t="str">
        <f>INDEX(Table7[Transaction type],MATCH(Table6[[#This Row],[Account Number]],Table7[Account Number],0))</f>
        <v>Cash Withdrawal</v>
      </c>
      <c r="P791" s="20" t="str">
        <f>INDEX(Table7[Transaction Medium],MATCH(Table6[[#This Row],[Account Number]],Table7[Account Number],0))</f>
        <v>ATM</v>
      </c>
      <c r="Q791" s="20"/>
    </row>
    <row r="792" spans="1:17" x14ac:dyDescent="0.25">
      <c r="A792" s="1" t="s">
        <v>3598</v>
      </c>
      <c r="B792" s="2">
        <v>764853701</v>
      </c>
      <c r="C792" s="2" t="s">
        <v>250</v>
      </c>
      <c r="D792" s="4">
        <v>18042.75</v>
      </c>
      <c r="E792" s="1" t="s">
        <v>1094</v>
      </c>
      <c r="F792" s="1" t="s">
        <v>290</v>
      </c>
      <c r="G792" s="1" t="s">
        <v>3583</v>
      </c>
      <c r="H792" s="1" t="s">
        <v>3599</v>
      </c>
      <c r="I792" s="1">
        <v>63301.372799999997</v>
      </c>
      <c r="J792" s="1" t="s">
        <v>3600</v>
      </c>
      <c r="L792" s="1" t="str">
        <f>VLOOKUP(Table6[[#This Row],[Customer_id]],Table2[],5,FALSE)</f>
        <v>Joint</v>
      </c>
      <c r="M792" s="1" t="e">
        <f>INDEX(Loan!D797:D1091,MATCH(Table6[[#This Row],[Account Number]],Loan!B792:B1091,0))</f>
        <v>#N/A</v>
      </c>
      <c r="N792" s="19">
        <f>INDEX(Table7[Date_of_transaction],MATCH(Table6[[#This Row],[Account Number]],Table7[Account Number],0))</f>
        <v>44523</v>
      </c>
      <c r="O792" s="1" t="str">
        <f>INDEX(Table7[Transaction type],MATCH(Table6[[#This Row],[Account Number]],Table7[Account Number],0))</f>
        <v>Online Payment</v>
      </c>
      <c r="P792" s="20" t="str">
        <f>INDEX(Table7[Transaction Medium],MATCH(Table6[[#This Row],[Account Number]],Table7[Account Number],0))</f>
        <v>Internet Banking</v>
      </c>
      <c r="Q792" s="20"/>
    </row>
    <row r="793" spans="1:17" x14ac:dyDescent="0.25">
      <c r="A793" s="1" t="s">
        <v>3598</v>
      </c>
      <c r="B793" s="2">
        <v>728432966</v>
      </c>
      <c r="C793" s="2" t="s">
        <v>67</v>
      </c>
      <c r="D793" s="4">
        <v>23156.25</v>
      </c>
      <c r="E793" s="1" t="s">
        <v>12</v>
      </c>
      <c r="F793" s="1" t="s">
        <v>323</v>
      </c>
      <c r="G793" s="1" t="s">
        <v>2773</v>
      </c>
      <c r="H793" s="1" t="s">
        <v>8433</v>
      </c>
      <c r="I793" s="1">
        <v>30186.020352</v>
      </c>
      <c r="J793" s="1" t="s">
        <v>6721</v>
      </c>
      <c r="L793" s="1" t="str">
        <f>VLOOKUP(Table6[[#This Row],[Customer_id]],Table2[],5,FALSE)</f>
        <v>Joint</v>
      </c>
      <c r="M793" s="1" t="e">
        <f>INDEX(Loan!D798:D1092,MATCH(Table6[[#This Row],[Account Number]],Loan!B793:B1092,0))</f>
        <v>#N/A</v>
      </c>
      <c r="N793" s="19">
        <f>INDEX(Table7[Date_of_transaction],MATCH(Table6[[#This Row],[Account Number]],Table7[Account Number],0))</f>
        <v>44293</v>
      </c>
      <c r="O793" s="1" t="str">
        <f>INDEX(Table7[Transaction type],MATCH(Table6[[#This Row],[Account Number]],Table7[Account Number],0))</f>
        <v>Cash Withdrawal</v>
      </c>
      <c r="P793" s="20" t="str">
        <f>INDEX(Table7[Transaction Medium],MATCH(Table6[[#This Row],[Account Number]],Table7[Account Number],0))</f>
        <v>ATM</v>
      </c>
      <c r="Q793" s="20"/>
    </row>
    <row r="794" spans="1:17" x14ac:dyDescent="0.25">
      <c r="A794" s="1" t="s">
        <v>2577</v>
      </c>
      <c r="B794" s="2">
        <v>312719421</v>
      </c>
      <c r="C794" s="2" t="s">
        <v>568</v>
      </c>
      <c r="D794" s="4">
        <v>25713</v>
      </c>
      <c r="E794" s="1" t="s">
        <v>12</v>
      </c>
      <c r="F794" s="1" t="s">
        <v>699</v>
      </c>
      <c r="G794" s="1" t="s">
        <v>1964</v>
      </c>
      <c r="H794" s="1" t="s">
        <v>2578</v>
      </c>
      <c r="I794" s="1">
        <v>62104.902796800001</v>
      </c>
      <c r="J794" s="1" t="s">
        <v>2579</v>
      </c>
      <c r="L794" s="1" t="str">
        <f>VLOOKUP(Table6[[#This Row],[Customer_id]],Table2[],5,FALSE)</f>
        <v>Current</v>
      </c>
      <c r="M794" s="1" t="e">
        <f>INDEX(Loan!D799:D1093,MATCH(Table6[[#This Row],[Account Number]],Loan!B794:B1093,0))</f>
        <v>#N/A</v>
      </c>
      <c r="N794" s="19">
        <f>INDEX(Table7[Date_of_transaction],MATCH(Table6[[#This Row],[Account Number]],Table7[Account Number],0))</f>
        <v>44231</v>
      </c>
      <c r="O794" s="1" t="str">
        <f>INDEX(Table7[Transaction type],MATCH(Table6[[#This Row],[Account Number]],Table7[Account Number],0))</f>
        <v>Cash Withdrawal</v>
      </c>
      <c r="P794" s="20" t="str">
        <f>INDEX(Table7[Transaction Medium],MATCH(Table6[[#This Row],[Account Number]],Table7[Account Number],0))</f>
        <v>ATM</v>
      </c>
      <c r="Q794" s="20"/>
    </row>
    <row r="795" spans="1:17" x14ac:dyDescent="0.25">
      <c r="A795" s="1" t="s">
        <v>3795</v>
      </c>
      <c r="B795" s="2">
        <v>181717514</v>
      </c>
      <c r="C795" s="2" t="s">
        <v>606</v>
      </c>
      <c r="D795" s="4">
        <v>23886.75</v>
      </c>
      <c r="E795" s="1" t="s">
        <v>1094</v>
      </c>
      <c r="F795" s="1" t="s">
        <v>231</v>
      </c>
      <c r="G795" s="1" t="s">
        <v>3583</v>
      </c>
      <c r="H795" s="1" t="s">
        <v>3796</v>
      </c>
      <c r="I795" s="1">
        <v>460521.32704200002</v>
      </c>
      <c r="J795" s="1" t="s">
        <v>3797</v>
      </c>
      <c r="L795" s="1" t="str">
        <f>VLOOKUP(Table6[[#This Row],[Customer_id]],Table2[],5,FALSE)</f>
        <v>Domiciliary</v>
      </c>
      <c r="M795" s="1" t="e">
        <f>INDEX(Loan!D800:D1094,MATCH(Table6[[#This Row],[Account Number]],Loan!B795:B1094,0))</f>
        <v>#N/A</v>
      </c>
      <c r="N795" s="19">
        <f>INDEX(Table7[Date_of_transaction],MATCH(Table6[[#This Row],[Account Number]],Table7[Account Number],0))</f>
        <v>44467</v>
      </c>
      <c r="O795" s="1" t="str">
        <f>INDEX(Table7[Transaction type],MATCH(Table6[[#This Row],[Account Number]],Table7[Account Number],0))</f>
        <v>Money Deposit</v>
      </c>
      <c r="P795" s="20" t="str">
        <f>INDEX(Table7[Transaction Medium],MATCH(Table6[[#This Row],[Account Number]],Table7[Account Number],0))</f>
        <v>Bank</v>
      </c>
      <c r="Q795" s="20"/>
    </row>
    <row r="796" spans="1:17" x14ac:dyDescent="0.25">
      <c r="A796" s="1" t="s">
        <v>433</v>
      </c>
      <c r="B796" s="2">
        <v>11130133</v>
      </c>
      <c r="C796" s="2" t="s">
        <v>434</v>
      </c>
      <c r="D796" s="4">
        <v>28269.75</v>
      </c>
      <c r="E796" s="1" t="s">
        <v>12</v>
      </c>
      <c r="F796" s="1" t="s">
        <v>106</v>
      </c>
      <c r="G796" s="1" t="s">
        <v>14</v>
      </c>
      <c r="H796" s="1" t="s">
        <v>435</v>
      </c>
      <c r="I796" s="1">
        <v>126486.80702399999</v>
      </c>
      <c r="J796" s="1" t="s">
        <v>436</v>
      </c>
      <c r="L796" s="1" t="str">
        <f>VLOOKUP(Table6[[#This Row],[Customer_id]],Table2[],5,FALSE)</f>
        <v>Current</v>
      </c>
      <c r="M796" s="1" t="e">
        <f>INDEX(Loan!D801:D1095,MATCH(Table6[[#This Row],[Account Number]],Loan!B796:B1095,0))</f>
        <v>#N/A</v>
      </c>
      <c r="N796" s="19">
        <f>INDEX(Table7[Date_of_transaction],MATCH(Table6[[#This Row],[Account Number]],Table7[Account Number],0))</f>
        <v>44406</v>
      </c>
      <c r="O796" s="1" t="str">
        <f>INDEX(Table7[Transaction type],MATCH(Table6[[#This Row],[Account Number]],Table7[Account Number],0))</f>
        <v>Money Transfer</v>
      </c>
      <c r="P796" s="20" t="str">
        <f>INDEX(Table7[Transaction Medium],MATCH(Table6[[#This Row],[Account Number]],Table7[Account Number],0))</f>
        <v>Bank</v>
      </c>
      <c r="Q796" s="20"/>
    </row>
    <row r="797" spans="1:17" x14ac:dyDescent="0.25">
      <c r="A797" s="1" t="s">
        <v>3010</v>
      </c>
      <c r="B797" s="2">
        <v>898592859</v>
      </c>
      <c r="C797" s="2" t="s">
        <v>212</v>
      </c>
      <c r="D797" s="4">
        <v>24252</v>
      </c>
      <c r="E797" s="1" t="s">
        <v>1094</v>
      </c>
      <c r="F797" s="1" t="s">
        <v>591</v>
      </c>
      <c r="G797" s="1" t="s">
        <v>2773</v>
      </c>
      <c r="H797" s="1" t="s">
        <v>3011</v>
      </c>
      <c r="I797" s="1">
        <v>108042.232206</v>
      </c>
      <c r="J797" s="1" t="s">
        <v>3012</v>
      </c>
      <c r="L797" s="1" t="str">
        <f>VLOOKUP(Table6[[#This Row],[Customer_id]],Table2[],5,FALSE)</f>
        <v>Domiciliary</v>
      </c>
      <c r="M797" s="1" t="e">
        <f>INDEX(Loan!D802:D1096,MATCH(Table6[[#This Row],[Account Number]],Loan!B797:B1096,0))</f>
        <v>#N/A</v>
      </c>
      <c r="N797" s="19">
        <f>INDEX(Table7[Date_of_transaction],MATCH(Table6[[#This Row],[Account Number]],Table7[Account Number],0))</f>
        <v>44357</v>
      </c>
      <c r="O797" s="1" t="str">
        <f>INDEX(Table7[Transaction type],MATCH(Table6[[#This Row],[Account Number]],Table7[Account Number],0))</f>
        <v>Cash Withdrawal</v>
      </c>
      <c r="P797" s="20" t="str">
        <f>INDEX(Table7[Transaction Medium],MATCH(Table6[[#This Row],[Account Number]],Table7[Account Number],0))</f>
        <v>POS</v>
      </c>
      <c r="Q797" s="20"/>
    </row>
    <row r="798" spans="1:17" x14ac:dyDescent="0.25">
      <c r="A798" s="1" t="s">
        <v>482</v>
      </c>
      <c r="B798" s="2">
        <v>476051557</v>
      </c>
      <c r="C798" s="2" t="s">
        <v>217</v>
      </c>
      <c r="D798" s="4">
        <v>38496.75</v>
      </c>
      <c r="E798" s="1" t="s">
        <v>12</v>
      </c>
      <c r="F798" s="1" t="s">
        <v>483</v>
      </c>
      <c r="G798" s="1" t="s">
        <v>14</v>
      </c>
      <c r="H798" s="1" t="s">
        <v>484</v>
      </c>
      <c r="I798" s="1">
        <v>986230.74229175004</v>
      </c>
      <c r="J798" s="1" t="s">
        <v>485</v>
      </c>
      <c r="L798" s="1" t="str">
        <f>VLOOKUP(Table6[[#This Row],[Customer_id]],Table2[],5,FALSE)</f>
        <v>Domiciliary</v>
      </c>
      <c r="M798" s="1" t="e">
        <f>INDEX(Loan!D803:D1097,MATCH(Table6[[#This Row],[Account Number]],Loan!B798:B1097,0))</f>
        <v>#N/A</v>
      </c>
      <c r="N798" s="19">
        <f>INDEX(Table7[Date_of_transaction],MATCH(Table6[[#This Row],[Account Number]],Table7[Account Number],0))</f>
        <v>44566</v>
      </c>
      <c r="O798" s="1" t="str">
        <f>INDEX(Table7[Transaction type],MATCH(Table6[[#This Row],[Account Number]],Table7[Account Number],0))</f>
        <v>Cash Withdrawal</v>
      </c>
      <c r="P798" s="20" t="str">
        <f>INDEX(Table7[Transaction Medium],MATCH(Table6[[#This Row],[Account Number]],Table7[Account Number],0))</f>
        <v>ATM</v>
      </c>
      <c r="Q798" s="20"/>
    </row>
    <row r="799" spans="1:17" x14ac:dyDescent="0.25">
      <c r="A799" s="1" t="s">
        <v>5501</v>
      </c>
      <c r="B799" s="2">
        <v>957165148</v>
      </c>
      <c r="C799" s="2" t="s">
        <v>23</v>
      </c>
      <c r="D799" s="4">
        <v>15486</v>
      </c>
      <c r="E799" s="1" t="s">
        <v>1094</v>
      </c>
      <c r="F799" s="1" t="s">
        <v>430</v>
      </c>
      <c r="G799" s="1" t="s">
        <v>4074</v>
      </c>
      <c r="H799" s="1" t="s">
        <v>5502</v>
      </c>
      <c r="I799" s="1">
        <v>298431.56267279998</v>
      </c>
      <c r="J799" s="1" t="s">
        <v>5503</v>
      </c>
      <c r="L799" s="1" t="str">
        <f>VLOOKUP(Table6[[#This Row],[Customer_id]],Table2[],5,FALSE)</f>
        <v>Domiciliary</v>
      </c>
      <c r="M799" s="1" t="e">
        <f>INDEX(Loan!D804:D1098,MATCH(Table6[[#This Row],[Account Number]],Loan!B799:B1098,0))</f>
        <v>#N/A</v>
      </c>
      <c r="N799" s="19">
        <f>INDEX(Table7[Date_of_transaction],MATCH(Table6[[#This Row],[Account Number]],Table7[Account Number],0))</f>
        <v>44449</v>
      </c>
      <c r="O799" s="1" t="str">
        <f>INDEX(Table7[Transaction type],MATCH(Table6[[#This Row],[Account Number]],Table7[Account Number],0))</f>
        <v>Online Payment</v>
      </c>
      <c r="P799" s="20" t="str">
        <f>INDEX(Table7[Transaction Medium],MATCH(Table6[[#This Row],[Account Number]],Table7[Account Number],0))</f>
        <v>Internet Banking</v>
      </c>
      <c r="Q799" s="20"/>
    </row>
    <row r="800" spans="1:17" x14ac:dyDescent="0.25">
      <c r="A800" s="1" t="s">
        <v>4168</v>
      </c>
      <c r="B800" s="2">
        <v>738497808</v>
      </c>
      <c r="C800" s="2" t="s">
        <v>212</v>
      </c>
      <c r="D800" s="4">
        <v>24252</v>
      </c>
      <c r="E800" s="1" t="s">
        <v>1094</v>
      </c>
      <c r="F800" s="1" t="s">
        <v>2501</v>
      </c>
      <c r="G800" s="1" t="s">
        <v>4066</v>
      </c>
      <c r="H800" s="1" t="s">
        <v>4169</v>
      </c>
      <c r="I800" s="1">
        <v>62995.533004800003</v>
      </c>
      <c r="J800" s="1" t="s">
        <v>4170</v>
      </c>
      <c r="L800" s="1" t="str">
        <f>VLOOKUP(Table6[[#This Row],[Customer_id]],Table2[],5,FALSE)</f>
        <v>Domiciliary</v>
      </c>
      <c r="M800" s="1" t="e">
        <f>INDEX(Loan!D805:D1099,MATCH(Table6[[#This Row],[Account Number]],Loan!B800:B1099,0))</f>
        <v>#N/A</v>
      </c>
      <c r="N800" s="19">
        <f>INDEX(Table7[Date_of_transaction],MATCH(Table6[[#This Row],[Account Number]],Table7[Account Number],0))</f>
        <v>44235</v>
      </c>
      <c r="O800" s="1" t="str">
        <f>INDEX(Table7[Transaction type],MATCH(Table6[[#This Row],[Account Number]],Table7[Account Number],0))</f>
        <v>Money Transfer</v>
      </c>
      <c r="P800" s="20" t="str">
        <f>INDEX(Table7[Transaction Medium],MATCH(Table6[[#This Row],[Account Number]],Table7[Account Number],0))</f>
        <v>Internet Banking</v>
      </c>
      <c r="Q800" s="20"/>
    </row>
    <row r="801" spans="1:17" x14ac:dyDescent="0.25">
      <c r="A801" s="1" t="s">
        <v>4559</v>
      </c>
      <c r="B801" s="2">
        <v>481756337</v>
      </c>
      <c r="C801" s="2" t="s">
        <v>389</v>
      </c>
      <c r="D801" s="4">
        <v>29365.5</v>
      </c>
      <c r="E801" s="1" t="s">
        <v>1094</v>
      </c>
      <c r="F801" s="1" t="s">
        <v>784</v>
      </c>
      <c r="G801" s="1" t="s">
        <v>4058</v>
      </c>
      <c r="H801" s="1" t="s">
        <v>4560</v>
      </c>
      <c r="I801" s="1">
        <v>280382.80895999999</v>
      </c>
      <c r="J801" s="1" t="s">
        <v>1108</v>
      </c>
      <c r="L801" s="1" t="str">
        <f>VLOOKUP(Table6[[#This Row],[Customer_id]],Table2[],5,FALSE)</f>
        <v>Domiciliary</v>
      </c>
      <c r="M801" s="1" t="e">
        <f>INDEX(Loan!D806:D1100,MATCH(Table6[[#This Row],[Account Number]],Loan!B801:B1100,0))</f>
        <v>#N/A</v>
      </c>
      <c r="N801" s="19">
        <f>INDEX(Table7[Date_of_transaction],MATCH(Table6[[#This Row],[Account Number]],Table7[Account Number],0))</f>
        <v>44270</v>
      </c>
      <c r="O801" s="1" t="str">
        <f>INDEX(Table7[Transaction type],MATCH(Table6[[#This Row],[Account Number]],Table7[Account Number],0))</f>
        <v>Cash Withdrawal</v>
      </c>
      <c r="P801" s="20" t="str">
        <f>INDEX(Table7[Transaction Medium],MATCH(Table6[[#This Row],[Account Number]],Table7[Account Number],0))</f>
        <v>Bank</v>
      </c>
      <c r="Q801" s="20"/>
    </row>
    <row r="802" spans="1:17" x14ac:dyDescent="0.25">
      <c r="A802" s="1" t="s">
        <v>6521</v>
      </c>
      <c r="B802" s="2">
        <v>666033769</v>
      </c>
      <c r="C802" s="2" t="s">
        <v>698</v>
      </c>
      <c r="D802" s="4">
        <v>18408</v>
      </c>
      <c r="E802" s="1" t="s">
        <v>12</v>
      </c>
      <c r="F802" s="1" t="s">
        <v>68</v>
      </c>
      <c r="G802" s="1" t="s">
        <v>4062</v>
      </c>
      <c r="H802" s="1" t="s">
        <v>6522</v>
      </c>
      <c r="I802" s="1">
        <v>839167.43133405002</v>
      </c>
      <c r="J802" s="1" t="s">
        <v>6523</v>
      </c>
      <c r="L802" s="1" t="str">
        <f>VLOOKUP(Table6[[#This Row],[Customer_id]],Table2[],5,FALSE)</f>
        <v>Current</v>
      </c>
      <c r="M802" s="1" t="e">
        <f>INDEX(Loan!D807:D1101,MATCH(Table6[[#This Row],[Account Number]],Loan!B802:B1101,0))</f>
        <v>#N/A</v>
      </c>
      <c r="N802" s="19">
        <f>INDEX(Table7[Date_of_transaction],MATCH(Table6[[#This Row],[Account Number]],Table7[Account Number],0))</f>
        <v>44594</v>
      </c>
      <c r="O802" s="1" t="str">
        <f>INDEX(Table7[Transaction type],MATCH(Table6[[#This Row],[Account Number]],Table7[Account Number],0))</f>
        <v>Money Deposit</v>
      </c>
      <c r="P802" s="20" t="str">
        <f>INDEX(Table7[Transaction Medium],MATCH(Table6[[#This Row],[Account Number]],Table7[Account Number],0))</f>
        <v>Bank</v>
      </c>
      <c r="Q802" s="20"/>
    </row>
    <row r="803" spans="1:17" x14ac:dyDescent="0.25">
      <c r="A803" s="1" t="s">
        <v>3033</v>
      </c>
      <c r="B803" s="2">
        <v>693108756</v>
      </c>
      <c r="C803" s="2" t="s">
        <v>154</v>
      </c>
      <c r="D803" s="4">
        <v>29730.75</v>
      </c>
      <c r="E803" s="1" t="s">
        <v>1094</v>
      </c>
      <c r="F803" s="1" t="s">
        <v>130</v>
      </c>
      <c r="G803" s="1" t="s">
        <v>2773</v>
      </c>
      <c r="H803" s="1" t="s">
        <v>3034</v>
      </c>
      <c r="I803" s="1">
        <v>25028.430874559999</v>
      </c>
      <c r="J803" s="1" t="s">
        <v>3035</v>
      </c>
      <c r="L803" s="1" t="str">
        <f>VLOOKUP(Table6[[#This Row],[Customer_id]],Table2[],5,FALSE)</f>
        <v>Domiciliary</v>
      </c>
      <c r="M803" s="1" t="e">
        <f>INDEX(Loan!D808:D1102,MATCH(Table6[[#This Row],[Account Number]],Loan!B803:B1102,0))</f>
        <v>#N/A</v>
      </c>
      <c r="N803" s="19">
        <f>INDEX(Table7[Date_of_transaction],MATCH(Table6[[#This Row],[Account Number]],Table7[Account Number],0))</f>
        <v>44569</v>
      </c>
      <c r="O803" s="1" t="str">
        <f>INDEX(Table7[Transaction type],MATCH(Table6[[#This Row],[Account Number]],Table7[Account Number],0))</f>
        <v>Cash Withdrawal</v>
      </c>
      <c r="P803" s="20" t="str">
        <f>INDEX(Table7[Transaction Medium],MATCH(Table6[[#This Row],[Account Number]],Table7[Account Number],0))</f>
        <v>ATM</v>
      </c>
      <c r="Q803" s="20"/>
    </row>
    <row r="804" spans="1:17" x14ac:dyDescent="0.25">
      <c r="A804" s="1" t="s">
        <v>7382</v>
      </c>
      <c r="B804" s="2">
        <v>181075374</v>
      </c>
      <c r="C804" s="2" t="s">
        <v>72</v>
      </c>
      <c r="D804" s="4">
        <v>34844.25</v>
      </c>
      <c r="E804" s="1" t="s">
        <v>12</v>
      </c>
      <c r="F804" s="1" t="s">
        <v>1090</v>
      </c>
      <c r="G804" s="1" t="s">
        <v>4058</v>
      </c>
      <c r="H804" s="1" t="s">
        <v>7383</v>
      </c>
      <c r="I804" s="1">
        <v>742858.68758400006</v>
      </c>
      <c r="J804" s="1" t="s">
        <v>7384</v>
      </c>
      <c r="L804" s="1" t="str">
        <f>VLOOKUP(Table6[[#This Row],[Customer_id]],Table2[],5,FALSE)</f>
        <v>Domiciliary</v>
      </c>
      <c r="M804" s="1" t="e">
        <f>INDEX(Loan!D809:D1103,MATCH(Table6[[#This Row],[Account Number]],Loan!B804:B1103,0))</f>
        <v>#N/A</v>
      </c>
      <c r="N804" s="19">
        <f>INDEX(Table7[Date_of_transaction],MATCH(Table6[[#This Row],[Account Number]],Table7[Account Number],0))</f>
        <v>44395</v>
      </c>
      <c r="O804" s="1" t="str">
        <f>INDEX(Table7[Transaction type],MATCH(Table6[[#This Row],[Account Number]],Table7[Account Number],0))</f>
        <v>Cash Withdrawal</v>
      </c>
      <c r="P804" s="20" t="str">
        <f>INDEX(Table7[Transaction Medium],MATCH(Table6[[#This Row],[Account Number]],Table7[Account Number],0))</f>
        <v>ATM</v>
      </c>
      <c r="Q804" s="20"/>
    </row>
    <row r="805" spans="1:17" x14ac:dyDescent="0.25">
      <c r="A805" s="1" t="s">
        <v>3243</v>
      </c>
      <c r="B805" s="2">
        <v>402846524</v>
      </c>
      <c r="C805" s="2" t="s">
        <v>513</v>
      </c>
      <c r="D805" s="4">
        <v>32287.5</v>
      </c>
      <c r="E805" s="1" t="s">
        <v>1094</v>
      </c>
      <c r="F805" s="1" t="s">
        <v>106</v>
      </c>
      <c r="G805" s="1" t="s">
        <v>3058</v>
      </c>
      <c r="H805" s="1" t="s">
        <v>3244</v>
      </c>
      <c r="I805" s="1">
        <v>1241535.07247616</v>
      </c>
      <c r="J805" s="1" t="s">
        <v>3245</v>
      </c>
      <c r="L805" s="1" t="str">
        <f>VLOOKUP(Table6[[#This Row],[Customer_id]],Table2[],5,FALSE)</f>
        <v>Current</v>
      </c>
      <c r="M805" s="1" t="e">
        <f>INDEX(Loan!D810:D1104,MATCH(Table6[[#This Row],[Account Number]],Loan!B805:B1104,0))</f>
        <v>#N/A</v>
      </c>
      <c r="N805" s="19">
        <f>INDEX(Table7[Date_of_transaction],MATCH(Table6[[#This Row],[Account Number]],Table7[Account Number],0))</f>
        <v>44344</v>
      </c>
      <c r="O805" s="1" t="str">
        <f>INDEX(Table7[Transaction type],MATCH(Table6[[#This Row],[Account Number]],Table7[Account Number],0))</f>
        <v>Loan Payment</v>
      </c>
      <c r="P805" s="20" t="str">
        <f>INDEX(Table7[Transaction Medium],MATCH(Table6[[#This Row],[Account Number]],Table7[Account Number],0))</f>
        <v>AFT</v>
      </c>
      <c r="Q805" s="20"/>
    </row>
    <row r="806" spans="1:17" x14ac:dyDescent="0.25">
      <c r="A806" s="1" t="s">
        <v>5400</v>
      </c>
      <c r="B806" s="2">
        <v>905121758</v>
      </c>
      <c r="C806" s="2" t="s">
        <v>403</v>
      </c>
      <c r="D806" s="4">
        <v>31922.25</v>
      </c>
      <c r="E806" s="1" t="s">
        <v>1094</v>
      </c>
      <c r="F806" s="1" t="s">
        <v>654</v>
      </c>
      <c r="G806" s="1" t="s">
        <v>4105</v>
      </c>
      <c r="H806" s="1" t="s">
        <v>5401</v>
      </c>
      <c r="I806" s="1">
        <v>49247.3436</v>
      </c>
      <c r="J806" s="1" t="s">
        <v>5402</v>
      </c>
      <c r="L806" s="1" t="str">
        <f>VLOOKUP(Table6[[#This Row],[Customer_id]],Table2[],5,FALSE)</f>
        <v>Joint</v>
      </c>
      <c r="M806" s="1" t="e">
        <f>INDEX(Loan!D811:D1105,MATCH(Table6[[#This Row],[Account Number]],Loan!B806:B1105,0))</f>
        <v>#N/A</v>
      </c>
      <c r="N806" s="19">
        <f>INDEX(Table7[Date_of_transaction],MATCH(Table6[[#This Row],[Account Number]],Table7[Account Number],0))</f>
        <v>44511</v>
      </c>
      <c r="O806" s="1" t="str">
        <f>INDEX(Table7[Transaction type],MATCH(Table6[[#This Row],[Account Number]],Table7[Account Number],0))</f>
        <v>Money Deposit</v>
      </c>
      <c r="P806" s="20" t="str">
        <f>INDEX(Table7[Transaction Medium],MATCH(Table6[[#This Row],[Account Number]],Table7[Account Number],0))</f>
        <v>ATM</v>
      </c>
      <c r="Q806" s="20"/>
    </row>
    <row r="807" spans="1:17" x14ac:dyDescent="0.25">
      <c r="A807" s="1" t="s">
        <v>2446</v>
      </c>
      <c r="B807" s="2">
        <v>915416749</v>
      </c>
      <c r="C807" s="2" t="s">
        <v>556</v>
      </c>
      <c r="D807" s="4">
        <v>27174</v>
      </c>
      <c r="E807" s="1" t="s">
        <v>12</v>
      </c>
      <c r="F807" s="1" t="s">
        <v>602</v>
      </c>
      <c r="G807" s="1" t="s">
        <v>1964</v>
      </c>
      <c r="H807" s="1" t="s">
        <v>2447</v>
      </c>
      <c r="I807" s="1">
        <v>163201.1290368</v>
      </c>
      <c r="J807" s="1" t="s">
        <v>2448</v>
      </c>
      <c r="L807" s="1" t="str">
        <f>VLOOKUP(Table6[[#This Row],[Customer_id]],Table2[],5,FALSE)</f>
        <v>Current</v>
      </c>
      <c r="M807" s="1" t="e">
        <f>INDEX(Loan!D812:D1106,MATCH(Table6[[#This Row],[Account Number]],Loan!B807:B1106,0))</f>
        <v>#N/A</v>
      </c>
      <c r="N807" s="19">
        <f>INDEX(Table7[Date_of_transaction],MATCH(Table6[[#This Row],[Account Number]],Table7[Account Number],0))</f>
        <v>44346</v>
      </c>
      <c r="O807" s="1" t="str">
        <f>INDEX(Table7[Transaction type],MATCH(Table6[[#This Row],[Account Number]],Table7[Account Number],0))</f>
        <v>Money Deposit</v>
      </c>
      <c r="P807" s="20" t="str">
        <f>INDEX(Table7[Transaction Medium],MATCH(Table6[[#This Row],[Account Number]],Table7[Account Number],0))</f>
        <v>Bank</v>
      </c>
      <c r="Q807" s="20"/>
    </row>
    <row r="808" spans="1:17" x14ac:dyDescent="0.25">
      <c r="A808" s="1" t="s">
        <v>2373</v>
      </c>
      <c r="B808" s="2">
        <v>897973794</v>
      </c>
      <c r="C808" s="2" t="s">
        <v>661</v>
      </c>
      <c r="D808" s="4">
        <v>16216.5</v>
      </c>
      <c r="E808" s="1" t="s">
        <v>1094</v>
      </c>
      <c r="F808" s="1" t="s">
        <v>750</v>
      </c>
      <c r="G808" s="1" t="s">
        <v>1964</v>
      </c>
      <c r="H808" s="1" t="s">
        <v>2374</v>
      </c>
      <c r="I808" s="1">
        <v>265037.77439999999</v>
      </c>
      <c r="J808" s="1" t="s">
        <v>2375</v>
      </c>
      <c r="L808" s="1" t="str">
        <f>VLOOKUP(Table6[[#This Row],[Customer_id]],Table2[],5,FALSE)</f>
        <v>Domiciliary</v>
      </c>
      <c r="M808" s="1" t="e">
        <f>INDEX(Loan!D813:D1107,MATCH(Table6[[#This Row],[Account Number]],Loan!B808:B1107,0))</f>
        <v>#N/A</v>
      </c>
      <c r="N808" s="19">
        <f>INDEX(Table7[Date_of_transaction],MATCH(Table6[[#This Row],[Account Number]],Table7[Account Number],0))</f>
        <v>44451</v>
      </c>
      <c r="O808" s="1" t="str">
        <f>INDEX(Table7[Transaction type],MATCH(Table6[[#This Row],[Account Number]],Table7[Account Number],0))</f>
        <v>Online Payment</v>
      </c>
      <c r="P808" s="20" t="str">
        <f>INDEX(Table7[Transaction Medium],MATCH(Table6[[#This Row],[Account Number]],Table7[Account Number],0))</f>
        <v>Internet Banking</v>
      </c>
      <c r="Q808" s="20"/>
    </row>
    <row r="809" spans="1:17" x14ac:dyDescent="0.25">
      <c r="A809" s="1" t="s">
        <v>2751</v>
      </c>
      <c r="B809" s="2">
        <v>265864878</v>
      </c>
      <c r="C809" s="2" t="s">
        <v>365</v>
      </c>
      <c r="D809" s="4">
        <v>37035.75</v>
      </c>
      <c r="E809" s="1" t="s">
        <v>12</v>
      </c>
      <c r="F809" s="1" t="s">
        <v>1702</v>
      </c>
      <c r="G809" s="1" t="s">
        <v>1964</v>
      </c>
      <c r="H809" s="1" t="s">
        <v>2752</v>
      </c>
      <c r="I809" s="1">
        <v>388708.60105125001</v>
      </c>
      <c r="J809" s="1" t="s">
        <v>2753</v>
      </c>
      <c r="L809" s="1" t="str">
        <f>VLOOKUP(Table6[[#This Row],[Customer_id]],Table2[],5,FALSE)</f>
        <v>Domiciliary</v>
      </c>
      <c r="M809" s="1" t="e">
        <f>INDEX(Loan!D814:D1108,MATCH(Table6[[#This Row],[Account Number]],Loan!B809:B1108,0))</f>
        <v>#N/A</v>
      </c>
      <c r="N809" s="19">
        <f>INDEX(Table7[Date_of_transaction],MATCH(Table6[[#This Row],[Account Number]],Table7[Account Number],0))</f>
        <v>44238</v>
      </c>
      <c r="O809" s="1" t="str">
        <f>INDEX(Table7[Transaction type],MATCH(Table6[[#This Row],[Account Number]],Table7[Account Number],0))</f>
        <v>Money Deposit</v>
      </c>
      <c r="P809" s="20" t="str">
        <f>INDEX(Table7[Transaction Medium],MATCH(Table6[[#This Row],[Account Number]],Table7[Account Number],0))</f>
        <v>Bank</v>
      </c>
      <c r="Q809" s="20"/>
    </row>
    <row r="810" spans="1:17" x14ac:dyDescent="0.25">
      <c r="A810" s="1" t="s">
        <v>1028</v>
      </c>
      <c r="B810" s="2">
        <v>445167434</v>
      </c>
      <c r="C810" s="2" t="s">
        <v>134</v>
      </c>
      <c r="D810" s="4">
        <v>37401</v>
      </c>
      <c r="E810" s="1" t="s">
        <v>12</v>
      </c>
      <c r="F810" s="1" t="s">
        <v>909</v>
      </c>
      <c r="G810" s="1" t="s">
        <v>14</v>
      </c>
      <c r="H810" s="1" t="s">
        <v>1029</v>
      </c>
      <c r="I810" s="1">
        <v>65017.487620799999</v>
      </c>
      <c r="J810" s="1" t="s">
        <v>1030</v>
      </c>
      <c r="L810" s="1" t="str">
        <f>VLOOKUP(Table6[[#This Row],[Customer_id]],Table2[],5,FALSE)</f>
        <v>Current</v>
      </c>
      <c r="M810" s="1" t="e">
        <f>INDEX(Loan!D815:D1109,MATCH(Table6[[#This Row],[Account Number]],Loan!B810:B1109,0))</f>
        <v>#N/A</v>
      </c>
      <c r="N810" s="19">
        <f>INDEX(Table7[Date_of_transaction],MATCH(Table6[[#This Row],[Account Number]],Table7[Account Number],0))</f>
        <v>44479</v>
      </c>
      <c r="O810" s="1" t="str">
        <f>INDEX(Table7[Transaction type],MATCH(Table6[[#This Row],[Account Number]],Table7[Account Number],0))</f>
        <v>Money Deposit</v>
      </c>
      <c r="P810" s="20" t="str">
        <f>INDEX(Table7[Transaction Medium],MATCH(Table6[[#This Row],[Account Number]],Table7[Account Number],0))</f>
        <v>Bank</v>
      </c>
      <c r="Q810" s="20"/>
    </row>
    <row r="811" spans="1:17" x14ac:dyDescent="0.25">
      <c r="A811" s="1" t="s">
        <v>4970</v>
      </c>
      <c r="B811" s="2">
        <v>197570644</v>
      </c>
      <c r="C811" s="2" t="s">
        <v>452</v>
      </c>
      <c r="D811" s="4">
        <v>26078.25</v>
      </c>
      <c r="E811" s="1" t="s">
        <v>1094</v>
      </c>
      <c r="F811" s="1" t="s">
        <v>483</v>
      </c>
      <c r="G811" s="1" t="s">
        <v>4148</v>
      </c>
      <c r="H811" s="1" t="s">
        <v>4971</v>
      </c>
      <c r="I811" s="1">
        <v>242257.72319280001</v>
      </c>
      <c r="J811" s="1" t="s">
        <v>4972</v>
      </c>
      <c r="L811" s="1" t="str">
        <f>VLOOKUP(Table6[[#This Row],[Customer_id]],Table2[],5,FALSE)</f>
        <v>Current</v>
      </c>
      <c r="M811" s="1" t="e">
        <f>INDEX(Loan!D816:D1110,MATCH(Table6[[#This Row],[Account Number]],Loan!B811:B1110,0))</f>
        <v>#N/A</v>
      </c>
      <c r="N811" s="19">
        <f>INDEX(Table7[Date_of_transaction],MATCH(Table6[[#This Row],[Account Number]],Table7[Account Number],0))</f>
        <v>44434</v>
      </c>
      <c r="O811" s="1" t="str">
        <f>INDEX(Table7[Transaction type],MATCH(Table6[[#This Row],[Account Number]],Table7[Account Number],0))</f>
        <v>Checks</v>
      </c>
      <c r="P811" s="20" t="str">
        <f>INDEX(Table7[Transaction Medium],MATCH(Table6[[#This Row],[Account Number]],Table7[Account Number],0))</f>
        <v>Informal Services</v>
      </c>
      <c r="Q811" s="20"/>
    </row>
    <row r="812" spans="1:17" x14ac:dyDescent="0.25">
      <c r="A812" s="1" t="s">
        <v>4561</v>
      </c>
      <c r="B812" s="2">
        <v>164215475</v>
      </c>
      <c r="C812" s="2" t="s">
        <v>180</v>
      </c>
      <c r="D812" s="4">
        <v>35940</v>
      </c>
      <c r="E812" s="1" t="s">
        <v>1094</v>
      </c>
      <c r="F812" s="1" t="s">
        <v>2602</v>
      </c>
      <c r="G812" s="1" t="s">
        <v>4074</v>
      </c>
      <c r="H812" s="1" t="s">
        <v>4562</v>
      </c>
      <c r="I812" s="1">
        <v>415070.3612475</v>
      </c>
      <c r="J812" s="1" t="s">
        <v>4563</v>
      </c>
      <c r="L812" s="1" t="str">
        <f>VLOOKUP(Table6[[#This Row],[Customer_id]],Table2[],5,FALSE)</f>
        <v>Domiciliary</v>
      </c>
      <c r="M812" s="1" t="e">
        <f>INDEX(Loan!D817:D1111,MATCH(Table6[[#This Row],[Account Number]],Loan!B812:B1111,0))</f>
        <v>#N/A</v>
      </c>
      <c r="N812" s="19">
        <f>INDEX(Table7[Date_of_transaction],MATCH(Table6[[#This Row],[Account Number]],Table7[Account Number],0))</f>
        <v>44392</v>
      </c>
      <c r="O812" s="1" t="str">
        <f>INDEX(Table7[Transaction type],MATCH(Table6[[#This Row],[Account Number]],Table7[Account Number],0))</f>
        <v>Money Transfer</v>
      </c>
      <c r="P812" s="20" t="str">
        <f>INDEX(Table7[Transaction Medium],MATCH(Table6[[#This Row],[Account Number]],Table7[Account Number],0))</f>
        <v>Internet Banking</v>
      </c>
      <c r="Q812" s="20"/>
    </row>
    <row r="813" spans="1:17" x14ac:dyDescent="0.25">
      <c r="A813" s="1" t="s">
        <v>2535</v>
      </c>
      <c r="B813" s="2">
        <v>928229617</v>
      </c>
      <c r="C813" s="2" t="s">
        <v>43</v>
      </c>
      <c r="D813" s="4">
        <v>36670.5</v>
      </c>
      <c r="E813" s="1" t="s">
        <v>12</v>
      </c>
      <c r="F813" s="1" t="s">
        <v>294</v>
      </c>
      <c r="G813" s="1" t="s">
        <v>1964</v>
      </c>
      <c r="H813" s="1" t="s">
        <v>2536</v>
      </c>
      <c r="I813" s="1">
        <v>18255.51509334</v>
      </c>
      <c r="J813" s="1" t="s">
        <v>2537</v>
      </c>
      <c r="L813" s="1" t="str">
        <f>VLOOKUP(Table6[[#This Row],[Customer_id]],Table2[],5,FALSE)</f>
        <v>Current</v>
      </c>
      <c r="M813" s="1" t="e">
        <f>INDEX(Loan!D818:D1112,MATCH(Table6[[#This Row],[Account Number]],Loan!B813:B1112,0))</f>
        <v>#N/A</v>
      </c>
      <c r="N813" s="19">
        <f>INDEX(Table7[Date_of_transaction],MATCH(Table6[[#This Row],[Account Number]],Table7[Account Number],0))</f>
        <v>44331</v>
      </c>
      <c r="O813" s="1" t="str">
        <f>INDEX(Table7[Transaction type],MATCH(Table6[[#This Row],[Account Number]],Table7[Account Number],0))</f>
        <v>Checks</v>
      </c>
      <c r="P813" s="20" t="str">
        <f>INDEX(Table7[Transaction Medium],MATCH(Table6[[#This Row],[Account Number]],Table7[Account Number],0))</f>
        <v>Informal Services</v>
      </c>
      <c r="Q813" s="20"/>
    </row>
    <row r="814" spans="1:17" x14ac:dyDescent="0.25">
      <c r="A814" s="1" t="s">
        <v>7160</v>
      </c>
      <c r="B814" s="2">
        <v>884029303</v>
      </c>
      <c r="C814" s="2" t="s">
        <v>203</v>
      </c>
      <c r="D814" s="4">
        <v>27539.25</v>
      </c>
      <c r="E814" s="1" t="s">
        <v>12</v>
      </c>
      <c r="F814" s="1" t="s">
        <v>825</v>
      </c>
      <c r="G814" s="1" t="s">
        <v>4105</v>
      </c>
      <c r="H814" s="1" t="s">
        <v>7161</v>
      </c>
      <c r="I814" s="1">
        <v>328123.89828413998</v>
      </c>
      <c r="J814" s="1" t="s">
        <v>7162</v>
      </c>
      <c r="L814" s="1" t="str">
        <f>VLOOKUP(Table6[[#This Row],[Customer_id]],Table2[],5,FALSE)</f>
        <v>Domiciliary</v>
      </c>
      <c r="M814" s="1" t="e">
        <f>INDEX(Loan!D819:D1113,MATCH(Table6[[#This Row],[Account Number]],Loan!B814:B1113,0))</f>
        <v>#N/A</v>
      </c>
      <c r="N814" s="19">
        <f>INDEX(Table7[Date_of_transaction],MATCH(Table6[[#This Row],[Account Number]],Table7[Account Number],0))</f>
        <v>44448</v>
      </c>
      <c r="O814" s="1" t="str">
        <f>INDEX(Table7[Transaction type],MATCH(Table6[[#This Row],[Account Number]],Table7[Account Number],0))</f>
        <v>Online Payment</v>
      </c>
      <c r="P814" s="20" t="str">
        <f>INDEX(Table7[Transaction Medium],MATCH(Table6[[#This Row],[Account Number]],Table7[Account Number],0))</f>
        <v>Internet Banking</v>
      </c>
      <c r="Q814" s="20"/>
    </row>
    <row r="815" spans="1:17" x14ac:dyDescent="0.25">
      <c r="A815" s="1" t="s">
        <v>146</v>
      </c>
      <c r="B815" s="2">
        <v>500994067</v>
      </c>
      <c r="C815" s="2" t="s">
        <v>11</v>
      </c>
      <c r="D815" s="4">
        <v>36305.25</v>
      </c>
      <c r="E815" s="1" t="s">
        <v>12</v>
      </c>
      <c r="F815" s="1" t="s">
        <v>147</v>
      </c>
      <c r="G815" s="1" t="s">
        <v>14</v>
      </c>
      <c r="H815" s="1" t="s">
        <v>148</v>
      </c>
      <c r="I815" s="1">
        <v>292917.87982336001</v>
      </c>
      <c r="J815" s="1" t="s">
        <v>149</v>
      </c>
      <c r="L815" s="1" t="str">
        <f>VLOOKUP(Table6[[#This Row],[Customer_id]],Table2[],5,FALSE)</f>
        <v>Joint</v>
      </c>
      <c r="M815" s="1" t="e">
        <f>INDEX(Loan!D820:D1114,MATCH(Table6[[#This Row],[Account Number]],Loan!B815:B1114,0))</f>
        <v>#N/A</v>
      </c>
      <c r="N815" s="19">
        <f>INDEX(Table7[Date_of_transaction],MATCH(Table6[[#This Row],[Account Number]],Table7[Account Number],0))</f>
        <v>44368</v>
      </c>
      <c r="O815" s="1" t="str">
        <f>INDEX(Table7[Transaction type],MATCH(Table6[[#This Row],[Account Number]],Table7[Account Number],0))</f>
        <v>Cash Withdrawal</v>
      </c>
      <c r="P815" s="20" t="str">
        <f>INDEX(Table7[Transaction Medium],MATCH(Table6[[#This Row],[Account Number]],Table7[Account Number],0))</f>
        <v>POS</v>
      </c>
      <c r="Q815" s="20"/>
    </row>
    <row r="816" spans="1:17" x14ac:dyDescent="0.25">
      <c r="A816" s="1" t="s">
        <v>146</v>
      </c>
      <c r="B816" s="2">
        <v>727349705</v>
      </c>
      <c r="C816" s="2" t="s">
        <v>273</v>
      </c>
      <c r="D816" s="4">
        <v>20964.75</v>
      </c>
      <c r="E816" s="1" t="s">
        <v>1094</v>
      </c>
      <c r="F816" s="1" t="s">
        <v>19</v>
      </c>
      <c r="G816" s="1" t="s">
        <v>1964</v>
      </c>
      <c r="H816" s="1" t="s">
        <v>2331</v>
      </c>
      <c r="I816" s="1">
        <v>23522.213252199999</v>
      </c>
      <c r="J816" s="1" t="s">
        <v>2332</v>
      </c>
      <c r="L816" s="1" t="str">
        <f>VLOOKUP(Table6[[#This Row],[Customer_id]],Table2[],5,FALSE)</f>
        <v>Joint</v>
      </c>
      <c r="M816" s="1" t="e">
        <f>INDEX(Loan!D821:D1115,MATCH(Table6[[#This Row],[Account Number]],Loan!B816:B1115,0))</f>
        <v>#N/A</v>
      </c>
      <c r="N816" s="19">
        <f>INDEX(Table7[Date_of_transaction],MATCH(Table6[[#This Row],[Account Number]],Table7[Account Number],0))</f>
        <v>44372</v>
      </c>
      <c r="O816" s="1" t="str">
        <f>INDEX(Table7[Transaction type],MATCH(Table6[[#This Row],[Account Number]],Table7[Account Number],0))</f>
        <v>Cash Withdrawal</v>
      </c>
      <c r="P816" s="20" t="str">
        <f>INDEX(Table7[Transaction Medium],MATCH(Table6[[#This Row],[Account Number]],Table7[Account Number],0))</f>
        <v>POS</v>
      </c>
      <c r="Q816" s="20"/>
    </row>
    <row r="817" spans="1:17" x14ac:dyDescent="0.25">
      <c r="A817" s="1" t="s">
        <v>3798</v>
      </c>
      <c r="B817" s="2">
        <v>300585242</v>
      </c>
      <c r="C817" s="2" t="s">
        <v>87</v>
      </c>
      <c r="D817" s="4">
        <v>16581.75</v>
      </c>
      <c r="E817" s="1" t="s">
        <v>1094</v>
      </c>
      <c r="F817" s="1" t="s">
        <v>260</v>
      </c>
      <c r="G817" s="1" t="s">
        <v>3583</v>
      </c>
      <c r="H817" s="1" t="s">
        <v>3799</v>
      </c>
      <c r="I817" s="1">
        <v>12407.499904800001</v>
      </c>
      <c r="J817" s="1" t="s">
        <v>3800</v>
      </c>
      <c r="L817" s="1" t="str">
        <f>VLOOKUP(Table6[[#This Row],[Customer_id]],Table2[],5,FALSE)</f>
        <v>Current</v>
      </c>
      <c r="M817" s="1" t="e">
        <f>INDEX(Loan!D822:D1116,MATCH(Table6[[#This Row],[Account Number]],Loan!B817:B1116,0))</f>
        <v>#N/A</v>
      </c>
      <c r="N817" s="19">
        <f>INDEX(Table7[Date_of_transaction],MATCH(Table6[[#This Row],[Account Number]],Table7[Account Number],0))</f>
        <v>44553</v>
      </c>
      <c r="O817" s="1" t="str">
        <f>INDEX(Table7[Transaction type],MATCH(Table6[[#This Row],[Account Number]],Table7[Account Number],0))</f>
        <v>Online Payment</v>
      </c>
      <c r="P817" s="20" t="str">
        <f>INDEX(Table7[Transaction Medium],MATCH(Table6[[#This Row],[Account Number]],Table7[Account Number],0))</f>
        <v>Mobile</v>
      </c>
      <c r="Q817" s="20"/>
    </row>
    <row r="818" spans="1:17" x14ac:dyDescent="0.25">
      <c r="A818" s="1" t="s">
        <v>2467</v>
      </c>
      <c r="B818" s="2">
        <v>951603348</v>
      </c>
      <c r="C818" s="2" t="s">
        <v>365</v>
      </c>
      <c r="D818" s="4">
        <v>37035.75</v>
      </c>
      <c r="E818" s="1" t="s">
        <v>12</v>
      </c>
      <c r="F818" s="1" t="s">
        <v>509</v>
      </c>
      <c r="G818" s="1" t="s">
        <v>1964</v>
      </c>
      <c r="H818" s="1" t="s">
        <v>2468</v>
      </c>
      <c r="I818" s="1">
        <v>248286.51147455999</v>
      </c>
      <c r="J818" s="1" t="s">
        <v>2469</v>
      </c>
      <c r="L818" s="1" t="str">
        <f>VLOOKUP(Table6[[#This Row],[Customer_id]],Table2[],5,FALSE)</f>
        <v>Domiciliary</v>
      </c>
      <c r="M818" s="1" t="e">
        <f>INDEX(Loan!D823:D1117,MATCH(Table6[[#This Row],[Account Number]],Loan!B818:B1117,0))</f>
        <v>#N/A</v>
      </c>
      <c r="N818" s="19">
        <f>INDEX(Table7[Date_of_transaction],MATCH(Table6[[#This Row],[Account Number]],Table7[Account Number],0))</f>
        <v>44206</v>
      </c>
      <c r="O818" s="1" t="str">
        <f>INDEX(Table7[Transaction type],MATCH(Table6[[#This Row],[Account Number]],Table7[Account Number],0))</f>
        <v>Money Deposit</v>
      </c>
      <c r="P818" s="20" t="str">
        <f>INDEX(Table7[Transaction Medium],MATCH(Table6[[#This Row],[Account Number]],Table7[Account Number],0))</f>
        <v>Bank</v>
      </c>
      <c r="Q818" s="20"/>
    </row>
    <row r="819" spans="1:17" x14ac:dyDescent="0.25">
      <c r="A819" s="1" t="s">
        <v>1063</v>
      </c>
      <c r="B819" s="2">
        <v>606523970</v>
      </c>
      <c r="C819" s="2" t="s">
        <v>357</v>
      </c>
      <c r="D819" s="4">
        <v>35209.5</v>
      </c>
      <c r="E819" s="1" t="s">
        <v>12</v>
      </c>
      <c r="F819" s="1" t="s">
        <v>794</v>
      </c>
      <c r="G819" s="1" t="s">
        <v>14</v>
      </c>
      <c r="H819" s="1" t="s">
        <v>1064</v>
      </c>
      <c r="I819" s="1">
        <v>79662.178079999998</v>
      </c>
      <c r="J819" s="1" t="s">
        <v>1065</v>
      </c>
      <c r="L819" s="1" t="str">
        <f>VLOOKUP(Table6[[#This Row],[Customer_id]],Table2[],5,FALSE)</f>
        <v>Current</v>
      </c>
      <c r="M819" s="1" t="e">
        <f>INDEX(Loan!D824:D1118,MATCH(Table6[[#This Row],[Account Number]],Loan!B819:B1118,0))</f>
        <v>#N/A</v>
      </c>
      <c r="N819" s="19">
        <f>INDEX(Table7[Date_of_transaction],MATCH(Table6[[#This Row],[Account Number]],Table7[Account Number],0))</f>
        <v>44417</v>
      </c>
      <c r="O819" s="1" t="str">
        <f>INDEX(Table7[Transaction type],MATCH(Table6[[#This Row],[Account Number]],Table7[Account Number],0))</f>
        <v>Checks</v>
      </c>
      <c r="P819" s="20" t="str">
        <f>INDEX(Table7[Transaction Medium],MATCH(Table6[[#This Row],[Account Number]],Table7[Account Number],0))</f>
        <v>Informal Services</v>
      </c>
      <c r="Q819" s="20"/>
    </row>
    <row r="820" spans="1:17" x14ac:dyDescent="0.25">
      <c r="A820" s="1" t="s">
        <v>3354</v>
      </c>
      <c r="B820" s="2">
        <v>293887331</v>
      </c>
      <c r="C820" s="2" t="s">
        <v>189</v>
      </c>
      <c r="D820" s="4">
        <v>22425.75</v>
      </c>
      <c r="E820" s="1" t="s">
        <v>1094</v>
      </c>
      <c r="F820" s="1" t="s">
        <v>1308</v>
      </c>
      <c r="G820" s="1" t="s">
        <v>3331</v>
      </c>
      <c r="H820" s="1" t="s">
        <v>3355</v>
      </c>
      <c r="I820" s="1">
        <v>442493.92074239999</v>
      </c>
      <c r="J820" s="1" t="s">
        <v>3356</v>
      </c>
      <c r="L820" s="1" t="str">
        <f>VLOOKUP(Table6[[#This Row],[Customer_id]],Table2[],5,FALSE)</f>
        <v>Current</v>
      </c>
      <c r="M820" s="1" t="e">
        <f>INDEX(Loan!D825:D1119,MATCH(Table6[[#This Row],[Account Number]],Loan!B820:B1119,0))</f>
        <v>#N/A</v>
      </c>
      <c r="N820" s="19">
        <f>INDEX(Table7[Date_of_transaction],MATCH(Table6[[#This Row],[Account Number]],Table7[Account Number],0))</f>
        <v>44500</v>
      </c>
      <c r="O820" s="1" t="str">
        <f>INDEX(Table7[Transaction type],MATCH(Table6[[#This Row],[Account Number]],Table7[Account Number],0))</f>
        <v>Money Transfer</v>
      </c>
      <c r="P820" s="20" t="str">
        <f>INDEX(Table7[Transaction Medium],MATCH(Table6[[#This Row],[Account Number]],Table7[Account Number],0))</f>
        <v>Bank</v>
      </c>
      <c r="Q820" s="20"/>
    </row>
    <row r="821" spans="1:17" x14ac:dyDescent="0.25">
      <c r="A821" s="1" t="s">
        <v>6934</v>
      </c>
      <c r="B821" s="2">
        <v>722161480</v>
      </c>
      <c r="C821" s="2" t="s">
        <v>134</v>
      </c>
      <c r="D821" s="4">
        <v>37401</v>
      </c>
      <c r="E821" s="1" t="s">
        <v>12</v>
      </c>
      <c r="F821" s="1" t="s">
        <v>1308</v>
      </c>
      <c r="G821" s="1" t="s">
        <v>4112</v>
      </c>
      <c r="H821" s="1" t="s">
        <v>6935</v>
      </c>
      <c r="I821" s="1">
        <v>234756.63544320001</v>
      </c>
      <c r="J821" s="1" t="s">
        <v>6936</v>
      </c>
      <c r="L821" s="1" t="str">
        <f>VLOOKUP(Table6[[#This Row],[Customer_id]],Table2[],5,FALSE)</f>
        <v>Domiciliary</v>
      </c>
      <c r="M821" s="1" t="e">
        <f>INDEX(Loan!D826:D1120,MATCH(Table6[[#This Row],[Account Number]],Loan!B821:B1120,0))</f>
        <v>#N/A</v>
      </c>
      <c r="N821" s="19">
        <f>INDEX(Table7[Date_of_transaction],MATCH(Table6[[#This Row],[Account Number]],Table7[Account Number],0))</f>
        <v>44661</v>
      </c>
      <c r="O821" s="1" t="str">
        <f>INDEX(Table7[Transaction type],MATCH(Table6[[#This Row],[Account Number]],Table7[Account Number],0))</f>
        <v>Cash Withdrawal</v>
      </c>
      <c r="P821" s="20" t="str">
        <f>INDEX(Table7[Transaction Medium],MATCH(Table6[[#This Row],[Account Number]],Table7[Account Number],0))</f>
        <v>ATM</v>
      </c>
      <c r="Q821" s="20"/>
    </row>
    <row r="822" spans="1:17" x14ac:dyDescent="0.25">
      <c r="A822" s="1" t="s">
        <v>3903</v>
      </c>
      <c r="B822" s="2">
        <v>851913195</v>
      </c>
      <c r="C822" s="2" t="s">
        <v>357</v>
      </c>
      <c r="D822" s="4">
        <v>35209.5</v>
      </c>
      <c r="E822" s="1" t="s">
        <v>1094</v>
      </c>
      <c r="F822" s="1" t="s">
        <v>1450</v>
      </c>
      <c r="G822" s="1" t="s">
        <v>3820</v>
      </c>
      <c r="H822" s="1" t="s">
        <v>3904</v>
      </c>
      <c r="I822" s="1">
        <v>72249.213656160005</v>
      </c>
      <c r="J822" s="1" t="s">
        <v>3905</v>
      </c>
      <c r="L822" s="1" t="str">
        <f>VLOOKUP(Table6[[#This Row],[Customer_id]],Table2[],5,FALSE)</f>
        <v>Joint</v>
      </c>
      <c r="M822" s="1" t="e">
        <f>INDEX(Loan!D827:D1121,MATCH(Table6[[#This Row],[Account Number]],Loan!B822:B1121,0))</f>
        <v>#N/A</v>
      </c>
      <c r="N822" s="19">
        <f>INDEX(Table7[Date_of_transaction],MATCH(Table6[[#This Row],[Account Number]],Table7[Account Number],0))</f>
        <v>44678</v>
      </c>
      <c r="O822" s="1" t="str">
        <f>INDEX(Table7[Transaction type],MATCH(Table6[[#This Row],[Account Number]],Table7[Account Number],0))</f>
        <v>Online Payment</v>
      </c>
      <c r="P822" s="20" t="str">
        <f>INDEX(Table7[Transaction Medium],MATCH(Table6[[#This Row],[Account Number]],Table7[Account Number],0))</f>
        <v>Mobile</v>
      </c>
      <c r="Q822" s="20"/>
    </row>
    <row r="823" spans="1:17" x14ac:dyDescent="0.25">
      <c r="A823" s="1" t="s">
        <v>2046</v>
      </c>
      <c r="B823" s="2">
        <v>2751625</v>
      </c>
      <c r="C823" s="2" t="s">
        <v>11</v>
      </c>
      <c r="D823" s="4">
        <v>36305.25</v>
      </c>
      <c r="E823" s="1" t="s">
        <v>1094</v>
      </c>
      <c r="F823" s="1" t="s">
        <v>58</v>
      </c>
      <c r="G823" s="1" t="s">
        <v>1964</v>
      </c>
      <c r="H823" s="1" t="s">
        <v>2047</v>
      </c>
      <c r="I823" s="1">
        <v>88665.156182880004</v>
      </c>
      <c r="J823" s="1" t="s">
        <v>2048</v>
      </c>
      <c r="L823" s="1" t="str">
        <f>VLOOKUP(Table6[[#This Row],[Customer_id]],Table2[],5,FALSE)</f>
        <v>Current</v>
      </c>
      <c r="M823" s="1" t="e">
        <f>INDEX(Loan!D828:D1122,MATCH(Table6[[#This Row],[Account Number]],Loan!B823:B1122,0))</f>
        <v>#N/A</v>
      </c>
      <c r="N823" s="19">
        <f>INDEX(Table7[Date_of_transaction],MATCH(Table6[[#This Row],[Account Number]],Table7[Account Number],0))</f>
        <v>44446</v>
      </c>
      <c r="O823" s="1" t="str">
        <f>INDEX(Table7[Transaction type],MATCH(Table6[[#This Row],[Account Number]],Table7[Account Number],0))</f>
        <v>Money Deposit</v>
      </c>
      <c r="P823" s="20" t="str">
        <f>INDEX(Table7[Transaction Medium],MATCH(Table6[[#This Row],[Account Number]],Table7[Account Number],0))</f>
        <v>Bank</v>
      </c>
      <c r="Q823" s="20"/>
    </row>
    <row r="824" spans="1:17" x14ac:dyDescent="0.25">
      <c r="A824" s="1" t="s">
        <v>5453</v>
      </c>
      <c r="B824" s="2">
        <v>54731291</v>
      </c>
      <c r="C824" s="2" t="s">
        <v>862</v>
      </c>
      <c r="D824" s="4">
        <v>24617.25</v>
      </c>
      <c r="E824" s="1" t="s">
        <v>1094</v>
      </c>
      <c r="F824" s="1" t="s">
        <v>978</v>
      </c>
      <c r="G824" s="1" t="s">
        <v>4099</v>
      </c>
      <c r="H824" s="1" t="s">
        <v>5454</v>
      </c>
      <c r="I824" s="1">
        <v>230339.027061</v>
      </c>
      <c r="J824" s="1" t="s">
        <v>5455</v>
      </c>
      <c r="L824" s="1" t="str">
        <f>VLOOKUP(Table6[[#This Row],[Customer_id]],Table2[],5,FALSE)</f>
        <v>Current</v>
      </c>
      <c r="M824" s="1" t="e">
        <f>INDEX(Loan!D829:D1123,MATCH(Table6[[#This Row],[Account Number]],Loan!B824:B1123,0))</f>
        <v>#N/A</v>
      </c>
      <c r="N824" s="19">
        <f>INDEX(Table7[Date_of_transaction],MATCH(Table6[[#This Row],[Account Number]],Table7[Account Number],0))</f>
        <v>44658</v>
      </c>
      <c r="O824" s="1" t="str">
        <f>INDEX(Table7[Transaction type],MATCH(Table6[[#This Row],[Account Number]],Table7[Account Number],0))</f>
        <v>Money Transfer</v>
      </c>
      <c r="P824" s="20" t="str">
        <f>INDEX(Table7[Transaction Medium],MATCH(Table6[[#This Row],[Account Number]],Table7[Account Number],0))</f>
        <v>Mobile</v>
      </c>
      <c r="Q824" s="20"/>
    </row>
    <row r="825" spans="1:17" x14ac:dyDescent="0.25">
      <c r="A825" s="1" t="s">
        <v>5813</v>
      </c>
      <c r="B825" s="2">
        <v>785431464</v>
      </c>
      <c r="C825" s="2" t="s">
        <v>389</v>
      </c>
      <c r="D825" s="4">
        <v>29365.5</v>
      </c>
      <c r="E825" s="1" t="s">
        <v>1094</v>
      </c>
      <c r="F825" s="1" t="s">
        <v>68</v>
      </c>
      <c r="G825" s="1" t="s">
        <v>4054</v>
      </c>
      <c r="H825" s="1" t="s">
        <v>5814</v>
      </c>
      <c r="I825" s="1">
        <v>146845.85338488</v>
      </c>
      <c r="J825" s="1" t="s">
        <v>5815</v>
      </c>
      <c r="L825" s="1" t="str">
        <f>VLOOKUP(Table6[[#This Row],[Customer_id]],Table2[],5,FALSE)</f>
        <v>Fixed Deposit</v>
      </c>
      <c r="M825" s="1" t="e">
        <f>INDEX(Loan!D830:D1124,MATCH(Table6[[#This Row],[Account Number]],Loan!B825:B1124,0))</f>
        <v>#N/A</v>
      </c>
      <c r="N825" s="19">
        <f>INDEX(Table7[Date_of_transaction],MATCH(Table6[[#This Row],[Account Number]],Table7[Account Number],0))</f>
        <v>44325</v>
      </c>
      <c r="O825" s="1" t="str">
        <f>INDEX(Table7[Transaction type],MATCH(Table6[[#This Row],[Account Number]],Table7[Account Number],0))</f>
        <v>Money Transfer</v>
      </c>
      <c r="P825" s="20" t="str">
        <f>INDEX(Table7[Transaction Medium],MATCH(Table6[[#This Row],[Account Number]],Table7[Account Number],0))</f>
        <v>Mobile</v>
      </c>
      <c r="Q825" s="20"/>
    </row>
    <row r="826" spans="1:17" x14ac:dyDescent="0.25">
      <c r="A826" s="1" t="s">
        <v>9072</v>
      </c>
      <c r="B826" s="2">
        <v>710960755</v>
      </c>
      <c r="C826" s="2" t="s">
        <v>556</v>
      </c>
      <c r="D826" s="7">
        <v>35803.25</v>
      </c>
      <c r="E826" s="1" t="str">
        <f ca="1">CHOOSE(RANDBETWEEN(1, 2), "Male","Female")</f>
        <v>Female</v>
      </c>
      <c r="F826" s="1" t="str">
        <f ca="1">CHOOSE(RANDBETWEEN(1, 5), "Farmer","Tailor","Student","Professor","Welder")</f>
        <v>Farmer</v>
      </c>
      <c r="G826" s="1" t="str">
        <f ca="1">CHOOSE(RANDBETWEEN(1, 22), "Kano","Kwara","Imo","Lagos","Adamawa","Delta","Sokoto","Oyo","Osun","Abia","Cross River","Kaduna","Plateau","River","Abuja","Kogi","Edo","Anambra","Bayelsa","Benue","Ogun","Enugu")</f>
        <v>Sokoto</v>
      </c>
      <c r="H826" s="8" t="s">
        <v>9073</v>
      </c>
      <c r="I826" s="8">
        <v>416380.84497666435</v>
      </c>
      <c r="J826" t="s">
        <v>9074</v>
      </c>
      <c r="L826" s="1" t="str">
        <f>VLOOKUP(Table6[[#This Row],[Customer_id]],Table2[],5,FALSE)</f>
        <v>Corporate</v>
      </c>
      <c r="M826" s="1" t="e">
        <f>INDEX(Loan!D831:D1125,MATCH(Table6[[#This Row],[Account Number]],Loan!B826:B1125,0))</f>
        <v>#N/A</v>
      </c>
      <c r="N826" s="19">
        <f>INDEX(Table7[Date_of_transaction],MATCH(Table6[[#This Row],[Account Number]],Table7[Account Number],0))</f>
        <v>44668</v>
      </c>
      <c r="O826" s="1" t="str">
        <f>INDEX(Table7[Transaction type],MATCH(Table6[[#This Row],[Account Number]],Table7[Account Number],0))</f>
        <v>Online Payment</v>
      </c>
      <c r="P826" s="20" t="str">
        <f>INDEX(Table7[Transaction Medium],MATCH(Table6[[#This Row],[Account Number]],Table7[Account Number],0))</f>
        <v>Mobile</v>
      </c>
      <c r="Q826" s="20"/>
    </row>
    <row r="827" spans="1:17" x14ac:dyDescent="0.25">
      <c r="A827" s="1" t="s">
        <v>2515</v>
      </c>
      <c r="B827" s="2">
        <v>33666856</v>
      </c>
      <c r="C827" s="2" t="s">
        <v>189</v>
      </c>
      <c r="D827" s="4">
        <v>22425.75</v>
      </c>
      <c r="E827" s="1" t="s">
        <v>12</v>
      </c>
      <c r="F827" s="1" t="s">
        <v>172</v>
      </c>
      <c r="G827" s="1" t="s">
        <v>1964</v>
      </c>
      <c r="H827" s="1" t="s">
        <v>2516</v>
      </c>
      <c r="I827" s="1">
        <v>96444.209088000003</v>
      </c>
      <c r="J827" s="1" t="s">
        <v>2517</v>
      </c>
      <c r="L827" s="1" t="str">
        <f>VLOOKUP(Table6[[#This Row],[Customer_id]],Table2[],5,FALSE)</f>
        <v>Corporate</v>
      </c>
      <c r="M827" s="1" t="e">
        <f>INDEX(Loan!D832:D1126,MATCH(Table6[[#This Row],[Account Number]],Loan!B827:B1126,0))</f>
        <v>#N/A</v>
      </c>
      <c r="N827" s="19">
        <f>INDEX(Table7[Date_of_transaction],MATCH(Table6[[#This Row],[Account Number]],Table7[Account Number],0))</f>
        <v>44407</v>
      </c>
      <c r="O827" s="1" t="str">
        <f>INDEX(Table7[Transaction type],MATCH(Table6[[#This Row],[Account Number]],Table7[Account Number],0))</f>
        <v>Online Payment</v>
      </c>
      <c r="P827" s="20" t="str">
        <f>INDEX(Table7[Transaction Medium],MATCH(Table6[[#This Row],[Account Number]],Table7[Account Number],0))</f>
        <v>Mobile</v>
      </c>
      <c r="Q827" s="20"/>
    </row>
    <row r="828" spans="1:17" x14ac:dyDescent="0.25">
      <c r="A828" s="1" t="s">
        <v>7307</v>
      </c>
      <c r="B828" s="2">
        <v>523211313</v>
      </c>
      <c r="C828" s="2" t="s">
        <v>479</v>
      </c>
      <c r="D828" s="4">
        <v>33383.25</v>
      </c>
      <c r="E828" s="1" t="s">
        <v>12</v>
      </c>
      <c r="F828" s="1" t="s">
        <v>1746</v>
      </c>
      <c r="G828" s="1" t="s">
        <v>4058</v>
      </c>
      <c r="H828" s="1" t="s">
        <v>7308</v>
      </c>
      <c r="I828" s="1">
        <v>122461.988256</v>
      </c>
      <c r="J828" s="1" t="s">
        <v>7309</v>
      </c>
      <c r="L828" s="1" t="str">
        <f>VLOOKUP(Table6[[#This Row],[Customer_id]],Table2[],5,FALSE)</f>
        <v>Joint</v>
      </c>
      <c r="M828" s="1" t="e">
        <f>INDEX(Loan!D833:D1127,MATCH(Table6[[#This Row],[Account Number]],Loan!B828:B1127,0))</f>
        <v>#N/A</v>
      </c>
      <c r="N828" s="19">
        <f>INDEX(Table7[Date_of_transaction],MATCH(Table6[[#This Row],[Account Number]],Table7[Account Number],0))</f>
        <v>44232</v>
      </c>
      <c r="O828" s="1" t="str">
        <f>INDEX(Table7[Transaction type],MATCH(Table6[[#This Row],[Account Number]],Table7[Account Number],0))</f>
        <v>Online Payment</v>
      </c>
      <c r="P828" s="20" t="str">
        <f>INDEX(Table7[Transaction Medium],MATCH(Table6[[#This Row],[Account Number]],Table7[Account Number],0))</f>
        <v>Internet Banking</v>
      </c>
      <c r="Q828" s="20"/>
    </row>
    <row r="829" spans="1:17" x14ac:dyDescent="0.25">
      <c r="A829" s="1" t="s">
        <v>2947</v>
      </c>
      <c r="B829" s="2">
        <v>348946567</v>
      </c>
      <c r="C829" s="2" t="s">
        <v>281</v>
      </c>
      <c r="D829" s="4">
        <v>21695.25</v>
      </c>
      <c r="E829" s="1" t="s">
        <v>1094</v>
      </c>
      <c r="F829" s="1" t="s">
        <v>1400</v>
      </c>
      <c r="G829" s="1" t="s">
        <v>2773</v>
      </c>
      <c r="H829" s="1" t="s">
        <v>2948</v>
      </c>
      <c r="I829" s="1">
        <v>119813.299092</v>
      </c>
      <c r="J829" s="1" t="s">
        <v>2949</v>
      </c>
      <c r="L829" s="1" t="str">
        <f>VLOOKUP(Table6[[#This Row],[Customer_id]],Table2[],5,FALSE)</f>
        <v>Domiciliary</v>
      </c>
      <c r="M829" s="1" t="e">
        <f>INDEX(Loan!D834:D1128,MATCH(Table6[[#This Row],[Account Number]],Loan!B829:B1128,0))</f>
        <v>#N/A</v>
      </c>
      <c r="N829" s="19">
        <f>INDEX(Table7[Date_of_transaction],MATCH(Table6[[#This Row],[Account Number]],Table7[Account Number],0))</f>
        <v>44633</v>
      </c>
      <c r="O829" s="1" t="str">
        <f>INDEX(Table7[Transaction type],MATCH(Table6[[#This Row],[Account Number]],Table7[Account Number],0))</f>
        <v>Cash Withdrawal</v>
      </c>
      <c r="P829" s="20" t="str">
        <f>INDEX(Table7[Transaction Medium],MATCH(Table6[[#This Row],[Account Number]],Table7[Account Number],0))</f>
        <v>ATM</v>
      </c>
      <c r="Q829" s="20"/>
    </row>
    <row r="830" spans="1:17" x14ac:dyDescent="0.25">
      <c r="A830" s="1" t="s">
        <v>759</v>
      </c>
      <c r="B830" s="2">
        <v>442469610</v>
      </c>
      <c r="C830" s="2" t="s">
        <v>365</v>
      </c>
      <c r="D830" s="4">
        <v>37035.75</v>
      </c>
      <c r="E830" s="1" t="s">
        <v>12</v>
      </c>
      <c r="F830" s="1" t="s">
        <v>523</v>
      </c>
      <c r="G830" s="1" t="s">
        <v>14</v>
      </c>
      <c r="H830" s="1" t="s">
        <v>760</v>
      </c>
      <c r="I830" s="1">
        <v>177439.93024799999</v>
      </c>
      <c r="J830" s="1" t="s">
        <v>761</v>
      </c>
      <c r="L830" s="1" t="str">
        <f>VLOOKUP(Table6[[#This Row],[Customer_id]],Table2[],5,FALSE)</f>
        <v>Corporate</v>
      </c>
      <c r="M830" s="1" t="e">
        <f>INDEX(Loan!D835:D1129,MATCH(Table6[[#This Row],[Account Number]],Loan!B830:B1129,0))</f>
        <v>#N/A</v>
      </c>
      <c r="N830" s="19">
        <f>INDEX(Table7[Date_of_transaction],MATCH(Table6[[#This Row],[Account Number]],Table7[Account Number],0))</f>
        <v>44608</v>
      </c>
      <c r="O830" s="1" t="str">
        <f>INDEX(Table7[Transaction type],MATCH(Table6[[#This Row],[Account Number]],Table7[Account Number],0))</f>
        <v>Money Deposit</v>
      </c>
      <c r="P830" s="20" t="str">
        <f>INDEX(Table7[Transaction Medium],MATCH(Table6[[#This Row],[Account Number]],Table7[Account Number],0))</f>
        <v>Bank</v>
      </c>
      <c r="Q830" s="20"/>
    </row>
    <row r="831" spans="1:17" x14ac:dyDescent="0.25">
      <c r="A831" s="1" t="s">
        <v>7494</v>
      </c>
      <c r="B831" s="2">
        <v>177031782</v>
      </c>
      <c r="C831" s="2" t="s">
        <v>606</v>
      </c>
      <c r="D831" s="4">
        <v>23886.75</v>
      </c>
      <c r="E831" s="1" t="s">
        <v>12</v>
      </c>
      <c r="F831" s="1" t="s">
        <v>509</v>
      </c>
      <c r="G831" s="1" t="s">
        <v>4220</v>
      </c>
      <c r="H831" s="1" t="s">
        <v>7495</v>
      </c>
      <c r="I831" s="1">
        <v>540876.39270192001</v>
      </c>
      <c r="J831" s="1" t="s">
        <v>7496</v>
      </c>
      <c r="L831" s="1" t="str">
        <f>VLOOKUP(Table6[[#This Row],[Customer_id]],Table2[],5,FALSE)</f>
        <v>Corporate</v>
      </c>
      <c r="M831" s="1" t="e">
        <f>INDEX(Loan!D836:D1130,MATCH(Table6[[#This Row],[Account Number]],Loan!B831:B1130,0))</f>
        <v>#N/A</v>
      </c>
      <c r="N831" s="19">
        <f>INDEX(Table7[Date_of_transaction],MATCH(Table6[[#This Row],[Account Number]],Table7[Account Number],0))</f>
        <v>44531</v>
      </c>
      <c r="O831" s="1" t="str">
        <f>INDEX(Table7[Transaction type],MATCH(Table6[[#This Row],[Account Number]],Table7[Account Number],0))</f>
        <v>Checks</v>
      </c>
      <c r="P831" s="20" t="str">
        <f>INDEX(Table7[Transaction Medium],MATCH(Table6[[#This Row],[Account Number]],Table7[Account Number],0))</f>
        <v>Informal Services</v>
      </c>
      <c r="Q831" s="20"/>
    </row>
    <row r="832" spans="1:17" x14ac:dyDescent="0.25">
      <c r="A832" s="1" t="s">
        <v>5965</v>
      </c>
      <c r="B832" s="2">
        <v>67209777</v>
      </c>
      <c r="C832" s="2" t="s">
        <v>129</v>
      </c>
      <c r="D832" s="4">
        <v>15120.75</v>
      </c>
      <c r="E832" s="1" t="s">
        <v>12</v>
      </c>
      <c r="F832" s="1" t="s">
        <v>260</v>
      </c>
      <c r="G832" s="1" t="s">
        <v>4099</v>
      </c>
      <c r="H832" s="1" t="s">
        <v>5966</v>
      </c>
      <c r="I832" s="1">
        <v>562886.18594999996</v>
      </c>
      <c r="J832" s="1" t="s">
        <v>3709</v>
      </c>
      <c r="L832" s="1" t="str">
        <f>VLOOKUP(Table6[[#This Row],[Customer_id]],Table2[],5,FALSE)</f>
        <v>Current</v>
      </c>
      <c r="M832" s="1" t="e">
        <f>INDEX(Loan!D837:D1131,MATCH(Table6[[#This Row],[Account Number]],Loan!B832:B1131,0))</f>
        <v>#N/A</v>
      </c>
      <c r="N832" s="19">
        <f>INDEX(Table7[Date_of_transaction],MATCH(Table6[[#This Row],[Account Number]],Table7[Account Number],0))</f>
        <v>44357</v>
      </c>
      <c r="O832" s="1" t="str">
        <f>INDEX(Table7[Transaction type],MATCH(Table6[[#This Row],[Account Number]],Table7[Account Number],0))</f>
        <v>Online Payment</v>
      </c>
      <c r="P832" s="20" t="str">
        <f>INDEX(Table7[Transaction Medium],MATCH(Table6[[#This Row],[Account Number]],Table7[Account Number],0))</f>
        <v>Internet Banking</v>
      </c>
      <c r="Q832" s="20"/>
    </row>
    <row r="833" spans="1:17" x14ac:dyDescent="0.25">
      <c r="A833" s="1" t="s">
        <v>1387</v>
      </c>
      <c r="B833" s="2">
        <v>728558350</v>
      </c>
      <c r="C833" s="2" t="s">
        <v>43</v>
      </c>
      <c r="D833" s="4">
        <v>36670.5</v>
      </c>
      <c r="E833" s="1" t="s">
        <v>1094</v>
      </c>
      <c r="F833" s="1" t="s">
        <v>1388</v>
      </c>
      <c r="G833" s="1" t="s">
        <v>14</v>
      </c>
      <c r="H833" s="1" t="s">
        <v>1389</v>
      </c>
      <c r="I833" s="1">
        <v>84900.782668800006</v>
      </c>
      <c r="J833" s="1" t="s">
        <v>1390</v>
      </c>
      <c r="L833" s="1" t="str">
        <f>VLOOKUP(Table6[[#This Row],[Customer_id]],Table2[],5,FALSE)</f>
        <v>Savings</v>
      </c>
      <c r="M833" s="1" t="e">
        <f>INDEX(Loan!D838:D1132,MATCH(Table6[[#This Row],[Account Number]],Loan!B833:B1132,0))</f>
        <v>#N/A</v>
      </c>
      <c r="N833" s="19">
        <f>INDEX(Table7[Date_of_transaction],MATCH(Table6[[#This Row],[Account Number]],Table7[Account Number],0))</f>
        <v>44623</v>
      </c>
      <c r="O833" s="1" t="str">
        <f>INDEX(Table7[Transaction type],MATCH(Table6[[#This Row],[Account Number]],Table7[Account Number],0))</f>
        <v>Cash Withdrawal</v>
      </c>
      <c r="P833" s="20" t="str">
        <f>INDEX(Table7[Transaction Medium],MATCH(Table6[[#This Row],[Account Number]],Table7[Account Number],0))</f>
        <v>POS</v>
      </c>
      <c r="Q833" s="20"/>
    </row>
    <row r="834" spans="1:17" x14ac:dyDescent="0.25">
      <c r="A834" s="1" t="s">
        <v>838</v>
      </c>
      <c r="B834" s="2">
        <v>230054148</v>
      </c>
      <c r="C834" s="2" t="s">
        <v>322</v>
      </c>
      <c r="D834" s="4">
        <v>26443.5</v>
      </c>
      <c r="E834" s="1" t="s">
        <v>12</v>
      </c>
      <c r="F834" s="1" t="s">
        <v>487</v>
      </c>
      <c r="G834" s="1" t="s">
        <v>14</v>
      </c>
      <c r="H834" s="1" t="s">
        <v>839</v>
      </c>
      <c r="I834" s="1">
        <v>22997.3772288</v>
      </c>
      <c r="J834" s="1" t="s">
        <v>840</v>
      </c>
      <c r="L834" s="1" t="str">
        <f>VLOOKUP(Table6[[#This Row],[Customer_id]],Table2[],5,FALSE)</f>
        <v>Current</v>
      </c>
      <c r="M834" s="1" t="e">
        <f>INDEX(Loan!D839:D1133,MATCH(Table6[[#This Row],[Account Number]],Loan!B834:B1133,0))</f>
        <v>#N/A</v>
      </c>
      <c r="N834" s="19">
        <f>INDEX(Table7[Date_of_transaction],MATCH(Table6[[#This Row],[Account Number]],Table7[Account Number],0))</f>
        <v>44648</v>
      </c>
      <c r="O834" s="1" t="str">
        <f>INDEX(Table7[Transaction type],MATCH(Table6[[#This Row],[Account Number]],Table7[Account Number],0))</f>
        <v>Cash Withdrawal</v>
      </c>
      <c r="P834" s="20" t="str">
        <f>INDEX(Table7[Transaction Medium],MATCH(Table6[[#This Row],[Account Number]],Table7[Account Number],0))</f>
        <v>POS</v>
      </c>
      <c r="Q834" s="20"/>
    </row>
    <row r="835" spans="1:17" x14ac:dyDescent="0.25">
      <c r="A835" s="1" t="s">
        <v>5367</v>
      </c>
      <c r="B835" s="2">
        <v>8507311</v>
      </c>
      <c r="C835" s="2" t="s">
        <v>101</v>
      </c>
      <c r="D835" s="4">
        <v>19138.5</v>
      </c>
      <c r="E835" s="1" t="s">
        <v>1094</v>
      </c>
      <c r="F835" s="1" t="s">
        <v>881</v>
      </c>
      <c r="G835" s="1" t="s">
        <v>4058</v>
      </c>
      <c r="H835" s="1" t="s">
        <v>5368</v>
      </c>
      <c r="I835" s="1">
        <v>203845.22805599999</v>
      </c>
      <c r="J835" s="1" t="s">
        <v>5369</v>
      </c>
      <c r="L835" s="1" t="str">
        <f>VLOOKUP(Table6[[#This Row],[Customer_id]],Table2[],5,FALSE)</f>
        <v>Domiciliary</v>
      </c>
      <c r="M835" s="1" t="e">
        <f>INDEX(Loan!D840:D1134,MATCH(Table6[[#This Row],[Account Number]],Loan!B835:B1134,0))</f>
        <v>#N/A</v>
      </c>
      <c r="N835" s="19">
        <f>INDEX(Table7[Date_of_transaction],MATCH(Table6[[#This Row],[Account Number]],Table7[Account Number],0))</f>
        <v>44302</v>
      </c>
      <c r="O835" s="1" t="str">
        <f>INDEX(Table7[Transaction type],MATCH(Table6[[#This Row],[Account Number]],Table7[Account Number],0))</f>
        <v>Loan Payment</v>
      </c>
      <c r="P835" s="20" t="str">
        <f>INDEX(Table7[Transaction Medium],MATCH(Table6[[#This Row],[Account Number]],Table7[Account Number],0))</f>
        <v>Mobile</v>
      </c>
      <c r="Q835" s="20"/>
    </row>
    <row r="836" spans="1:17" x14ac:dyDescent="0.25">
      <c r="A836" s="1" t="s">
        <v>2562</v>
      </c>
      <c r="B836" s="2">
        <v>682802685</v>
      </c>
      <c r="C836" s="2" t="s">
        <v>92</v>
      </c>
      <c r="D836" s="4">
        <v>29000.25</v>
      </c>
      <c r="E836" s="1" t="s">
        <v>12</v>
      </c>
      <c r="F836" s="1" t="s">
        <v>463</v>
      </c>
      <c r="G836" s="1" t="s">
        <v>1964</v>
      </c>
      <c r="H836" s="1" t="s">
        <v>2563</v>
      </c>
      <c r="I836" s="1">
        <v>6978.1411993499996</v>
      </c>
      <c r="J836" s="1" t="s">
        <v>2564</v>
      </c>
      <c r="L836" s="1" t="str">
        <f>VLOOKUP(Table6[[#This Row],[Customer_id]],Table2[],5,FALSE)</f>
        <v>Savings</v>
      </c>
      <c r="M836" s="1" t="e">
        <f>INDEX(Loan!D841:D1135,MATCH(Table6[[#This Row],[Account Number]],Loan!B836:B1135,0))</f>
        <v>#N/A</v>
      </c>
      <c r="N836" s="19">
        <f>INDEX(Table7[Date_of_transaction],MATCH(Table6[[#This Row],[Account Number]],Table7[Account Number],0))</f>
        <v>44202</v>
      </c>
      <c r="O836" s="1" t="str">
        <f>INDEX(Table7[Transaction type],MATCH(Table6[[#This Row],[Account Number]],Table7[Account Number],0))</f>
        <v>Online Payment</v>
      </c>
      <c r="P836" s="20" t="str">
        <f>INDEX(Table7[Transaction Medium],MATCH(Table6[[#This Row],[Account Number]],Table7[Account Number],0))</f>
        <v>Card</v>
      </c>
      <c r="Q836" s="20"/>
    </row>
    <row r="837" spans="1:17" x14ac:dyDescent="0.25">
      <c r="A837" s="1" t="s">
        <v>7065</v>
      </c>
      <c r="B837" s="2">
        <v>44860599</v>
      </c>
      <c r="C837" s="2" t="s">
        <v>889</v>
      </c>
      <c r="D837" s="4">
        <v>30096</v>
      </c>
      <c r="E837" s="1" t="s">
        <v>12</v>
      </c>
      <c r="F837" s="1" t="s">
        <v>163</v>
      </c>
      <c r="G837" s="1" t="s">
        <v>4148</v>
      </c>
      <c r="H837" s="1" t="s">
        <v>7066</v>
      </c>
      <c r="I837" s="1">
        <v>852998.19354000001</v>
      </c>
      <c r="J837" s="1" t="s">
        <v>7067</v>
      </c>
      <c r="L837" s="1" t="str">
        <f>VLOOKUP(Table6[[#This Row],[Customer_id]],Table2[],5,FALSE)</f>
        <v>Current</v>
      </c>
      <c r="M837" s="1" t="e">
        <f>INDEX(Loan!D842:D1136,MATCH(Table6[[#This Row],[Account Number]],Loan!B837:B1136,0))</f>
        <v>#N/A</v>
      </c>
      <c r="N837" s="19">
        <f>INDEX(Table7[Date_of_transaction],MATCH(Table6[[#This Row],[Account Number]],Table7[Account Number],0))</f>
        <v>44356</v>
      </c>
      <c r="O837" s="1" t="str">
        <f>INDEX(Table7[Transaction type],MATCH(Table6[[#This Row],[Account Number]],Table7[Account Number],0))</f>
        <v>Money Transfer</v>
      </c>
      <c r="P837" s="20" t="str">
        <f>INDEX(Table7[Transaction Medium],MATCH(Table6[[#This Row],[Account Number]],Table7[Account Number],0))</f>
        <v>Mobile</v>
      </c>
      <c r="Q837" s="20"/>
    </row>
    <row r="838" spans="1:17" x14ac:dyDescent="0.25">
      <c r="A838" s="1" t="s">
        <v>7759</v>
      </c>
      <c r="B838" s="2">
        <v>669645088</v>
      </c>
      <c r="C838" s="2" t="s">
        <v>23</v>
      </c>
      <c r="D838" s="4">
        <v>15486</v>
      </c>
      <c r="E838" s="1" t="s">
        <v>12</v>
      </c>
      <c r="F838" s="1" t="s">
        <v>1308</v>
      </c>
      <c r="G838" s="1" t="s">
        <v>3058</v>
      </c>
      <c r="H838" s="1" t="s">
        <v>7760</v>
      </c>
      <c r="I838" s="1">
        <v>326893.34684160003</v>
      </c>
      <c r="J838" s="1" t="s">
        <v>7761</v>
      </c>
      <c r="L838" s="1" t="str">
        <f>VLOOKUP(Table6[[#This Row],[Customer_id]],Table2[],5,FALSE)</f>
        <v>Savings</v>
      </c>
      <c r="M838" s="1" t="e">
        <f>INDEX(Loan!D843:D1137,MATCH(Table6[[#This Row],[Account Number]],Loan!B838:B1137,0))</f>
        <v>#N/A</v>
      </c>
      <c r="N838" s="19">
        <f>INDEX(Table7[Date_of_transaction],MATCH(Table6[[#This Row],[Account Number]],Table7[Account Number],0))</f>
        <v>44542</v>
      </c>
      <c r="O838" s="1" t="str">
        <f>INDEX(Table7[Transaction type],MATCH(Table6[[#This Row],[Account Number]],Table7[Account Number],0))</f>
        <v>Cash Withdrawal</v>
      </c>
      <c r="P838" s="20" t="str">
        <f>INDEX(Table7[Transaction Medium],MATCH(Table6[[#This Row],[Account Number]],Table7[Account Number],0))</f>
        <v>ATM</v>
      </c>
      <c r="Q838" s="20"/>
    </row>
    <row r="839" spans="1:17" x14ac:dyDescent="0.25">
      <c r="A839" s="1" t="s">
        <v>8062</v>
      </c>
      <c r="B839" s="2">
        <v>819755157</v>
      </c>
      <c r="C839" s="2" t="s">
        <v>513</v>
      </c>
      <c r="D839" s="4">
        <v>32287.5</v>
      </c>
      <c r="E839" s="1" t="s">
        <v>12</v>
      </c>
      <c r="F839" s="1" t="s">
        <v>83</v>
      </c>
      <c r="G839" s="1" t="s">
        <v>3583</v>
      </c>
      <c r="H839" s="1" t="s">
        <v>8063</v>
      </c>
      <c r="I839" s="1">
        <v>75617.816531400007</v>
      </c>
      <c r="J839" s="1" t="s">
        <v>8064</v>
      </c>
      <c r="L839" s="1" t="str">
        <f>VLOOKUP(Table6[[#This Row],[Customer_id]],Table2[],5,FALSE)</f>
        <v>Savings</v>
      </c>
      <c r="M839" s="1" t="e">
        <f>INDEX(Loan!D844:D1138,MATCH(Table6[[#This Row],[Account Number]],Loan!B839:B1138,0))</f>
        <v>#N/A</v>
      </c>
      <c r="N839" s="19">
        <f>INDEX(Table7[Date_of_transaction],MATCH(Table6[[#This Row],[Account Number]],Table7[Account Number],0))</f>
        <v>44250</v>
      </c>
      <c r="O839" s="1" t="str">
        <f>INDEX(Table7[Transaction type],MATCH(Table6[[#This Row],[Account Number]],Table7[Account Number],0))</f>
        <v>Money Deposit</v>
      </c>
      <c r="P839" s="20" t="str">
        <f>INDEX(Table7[Transaction Medium],MATCH(Table6[[#This Row],[Account Number]],Table7[Account Number],0))</f>
        <v>ATM</v>
      </c>
      <c r="Q839" s="20"/>
    </row>
    <row r="840" spans="1:17" x14ac:dyDescent="0.25">
      <c r="A840" s="1" t="s">
        <v>8568</v>
      </c>
      <c r="B840" s="2">
        <v>995229677</v>
      </c>
      <c r="C840" s="2" t="s">
        <v>380</v>
      </c>
      <c r="D840" s="4">
        <v>14390.25</v>
      </c>
      <c r="E840" s="1" t="s">
        <v>12</v>
      </c>
      <c r="F840" s="1" t="s">
        <v>1090</v>
      </c>
      <c r="G840" s="1" t="s">
        <v>2773</v>
      </c>
      <c r="H840" s="1" t="s">
        <v>8569</v>
      </c>
      <c r="I840" s="1">
        <v>657266.85933040001</v>
      </c>
      <c r="J840" s="1" t="s">
        <v>8570</v>
      </c>
      <c r="L840" s="1" t="str">
        <f>VLOOKUP(Table6[[#This Row],[Customer_id]],Table2[],5,FALSE)</f>
        <v>Domiciliary</v>
      </c>
      <c r="M840" s="1" t="e">
        <f>INDEX(Loan!D845:D1139,MATCH(Table6[[#This Row],[Account Number]],Loan!B840:B1139,0))</f>
        <v>#N/A</v>
      </c>
      <c r="N840" s="19">
        <f>INDEX(Table7[Date_of_transaction],MATCH(Table6[[#This Row],[Account Number]],Table7[Account Number],0))</f>
        <v>44608</v>
      </c>
      <c r="O840" s="1" t="str">
        <f>INDEX(Table7[Transaction type],MATCH(Table6[[#This Row],[Account Number]],Table7[Account Number],0))</f>
        <v>Checks</v>
      </c>
      <c r="P840" s="20" t="str">
        <f>INDEX(Table7[Transaction Medium],MATCH(Table6[[#This Row],[Account Number]],Table7[Account Number],0))</f>
        <v>Informal Services</v>
      </c>
      <c r="Q840" s="20"/>
    </row>
    <row r="841" spans="1:17" x14ac:dyDescent="0.25">
      <c r="A841" s="1" t="s">
        <v>6272</v>
      </c>
      <c r="B841" s="2">
        <v>658326980</v>
      </c>
      <c r="C841" s="2" t="s">
        <v>28</v>
      </c>
      <c r="D841" s="4">
        <v>32652.75</v>
      </c>
      <c r="E841" s="1" t="s">
        <v>12</v>
      </c>
      <c r="F841" s="1" t="s">
        <v>519</v>
      </c>
      <c r="G841" s="1" t="s">
        <v>4084</v>
      </c>
      <c r="H841" s="1" t="s">
        <v>6273</v>
      </c>
      <c r="I841" s="1">
        <v>248861.5974</v>
      </c>
      <c r="J841" s="1" t="s">
        <v>6274</v>
      </c>
      <c r="L841" s="1" t="str">
        <f>VLOOKUP(Table6[[#This Row],[Customer_id]],Table2[],5,FALSE)</f>
        <v>Corporate</v>
      </c>
      <c r="M841" s="1" t="e">
        <f>INDEX(Loan!D846:D1140,MATCH(Table6[[#This Row],[Account Number]],Loan!B841:B1140,0))</f>
        <v>#N/A</v>
      </c>
      <c r="N841" s="19">
        <f>INDEX(Table7[Date_of_transaction],MATCH(Table6[[#This Row],[Account Number]],Table7[Account Number],0))</f>
        <v>44337</v>
      </c>
      <c r="O841" s="1" t="str">
        <f>INDEX(Table7[Transaction type],MATCH(Table6[[#This Row],[Account Number]],Table7[Account Number],0))</f>
        <v>Cash Withdrawal</v>
      </c>
      <c r="P841" s="20" t="str">
        <f>INDEX(Table7[Transaction Medium],MATCH(Table6[[#This Row],[Account Number]],Table7[Account Number],0))</f>
        <v>Bank</v>
      </c>
      <c r="Q841" s="20"/>
    </row>
    <row r="842" spans="1:17" x14ac:dyDescent="0.25">
      <c r="A842" s="1" t="s">
        <v>1967</v>
      </c>
      <c r="B842" s="2">
        <v>480940191</v>
      </c>
      <c r="C842" s="2" t="s">
        <v>194</v>
      </c>
      <c r="D842" s="4">
        <v>30826.5</v>
      </c>
      <c r="E842" s="1" t="s">
        <v>1094</v>
      </c>
      <c r="F842" s="1" t="s">
        <v>1146</v>
      </c>
      <c r="G842" s="1" t="s">
        <v>1964</v>
      </c>
      <c r="H842" s="1" t="s">
        <v>1968</v>
      </c>
      <c r="I842" s="1">
        <v>113272.973532</v>
      </c>
      <c r="J842" s="1" t="s">
        <v>1969</v>
      </c>
      <c r="L842" s="1" t="str">
        <f>VLOOKUP(Table6[[#This Row],[Customer_id]],Table2[],5,FALSE)</f>
        <v>Domiciliary</v>
      </c>
      <c r="M842" s="1" t="e">
        <f>INDEX(Loan!D847:D1141,MATCH(Table6[[#This Row],[Account Number]],Loan!B842:B1141,0))</f>
        <v>#N/A</v>
      </c>
      <c r="N842" s="19">
        <f>INDEX(Table7[Date_of_transaction],MATCH(Table6[[#This Row],[Account Number]],Table7[Account Number],0))</f>
        <v>44478</v>
      </c>
      <c r="O842" s="1" t="str">
        <f>INDEX(Table7[Transaction type],MATCH(Table6[[#This Row],[Account Number]],Table7[Account Number],0))</f>
        <v>Online Payment</v>
      </c>
      <c r="P842" s="20" t="str">
        <f>INDEX(Table7[Transaction Medium],MATCH(Table6[[#This Row],[Account Number]],Table7[Account Number],0))</f>
        <v>Mobile</v>
      </c>
      <c r="Q842" s="20"/>
    </row>
    <row r="843" spans="1:17" x14ac:dyDescent="0.25">
      <c r="A843" s="1" t="s">
        <v>5733</v>
      </c>
      <c r="B843" s="2">
        <v>892053495</v>
      </c>
      <c r="C843" s="2" t="s">
        <v>240</v>
      </c>
      <c r="D843" s="4">
        <v>22060.5</v>
      </c>
      <c r="E843" s="1" t="s">
        <v>1094</v>
      </c>
      <c r="F843" s="1" t="s">
        <v>471</v>
      </c>
      <c r="G843" s="1" t="s">
        <v>4066</v>
      </c>
      <c r="H843" s="1" t="s">
        <v>5734</v>
      </c>
      <c r="I843" s="1">
        <v>424938.54341119999</v>
      </c>
      <c r="J843" s="1" t="s">
        <v>5735</v>
      </c>
      <c r="L843" s="1" t="str">
        <f>VLOOKUP(Table6[[#This Row],[Customer_id]],Table2[],5,FALSE)</f>
        <v>Current</v>
      </c>
      <c r="M843" s="1" t="e">
        <f>INDEX(Loan!D848:D1142,MATCH(Table6[[#This Row],[Account Number]],Loan!B843:B1142,0))</f>
        <v>#N/A</v>
      </c>
      <c r="N843" s="19">
        <f>INDEX(Table7[Date_of_transaction],MATCH(Table6[[#This Row],[Account Number]],Table7[Account Number],0))</f>
        <v>44593</v>
      </c>
      <c r="O843" s="1" t="str">
        <f>INDEX(Table7[Transaction type],MATCH(Table6[[#This Row],[Account Number]],Table7[Account Number],0))</f>
        <v>Money Transfer</v>
      </c>
      <c r="P843" s="20" t="str">
        <f>INDEX(Table7[Transaction Medium],MATCH(Table6[[#This Row],[Account Number]],Table7[Account Number],0))</f>
        <v>ATM</v>
      </c>
      <c r="Q843" s="20"/>
    </row>
    <row r="844" spans="1:17" x14ac:dyDescent="0.25">
      <c r="A844" s="1" t="s">
        <v>7500</v>
      </c>
      <c r="B844" s="2">
        <v>731806882</v>
      </c>
      <c r="C844" s="2" t="s">
        <v>162</v>
      </c>
      <c r="D844" s="4">
        <v>15851.25</v>
      </c>
      <c r="E844" s="1" t="s">
        <v>12</v>
      </c>
      <c r="F844" s="1" t="s">
        <v>1372</v>
      </c>
      <c r="G844" s="1" t="s">
        <v>4220</v>
      </c>
      <c r="H844" s="1" t="s">
        <v>7501</v>
      </c>
      <c r="I844" s="1">
        <v>185658.155188</v>
      </c>
      <c r="J844" s="1" t="s">
        <v>7502</v>
      </c>
      <c r="L844" s="1" t="str">
        <f>VLOOKUP(Table6[[#This Row],[Customer_id]],Table2[],5,FALSE)</f>
        <v>Savings</v>
      </c>
      <c r="M844" s="1" t="e">
        <f>INDEX(Loan!D849:D1143,MATCH(Table6[[#This Row],[Account Number]],Loan!B844:B1143,0))</f>
        <v>#N/A</v>
      </c>
      <c r="N844" s="19">
        <f>INDEX(Table7[Date_of_transaction],MATCH(Table6[[#This Row],[Account Number]],Table7[Account Number],0))</f>
        <v>44632</v>
      </c>
      <c r="O844" s="1" t="str">
        <f>INDEX(Table7[Transaction type],MATCH(Table6[[#This Row],[Account Number]],Table7[Account Number],0))</f>
        <v>Money Deposit</v>
      </c>
      <c r="P844" s="20" t="str">
        <f>INDEX(Table7[Transaction Medium],MATCH(Table6[[#This Row],[Account Number]],Table7[Account Number],0))</f>
        <v>Bank</v>
      </c>
      <c r="Q844" s="20"/>
    </row>
    <row r="845" spans="1:17" x14ac:dyDescent="0.25">
      <c r="A845" s="1" t="s">
        <v>4430</v>
      </c>
      <c r="B845" s="2">
        <v>655933550</v>
      </c>
      <c r="C845" s="2" t="s">
        <v>568</v>
      </c>
      <c r="D845" s="4">
        <v>25713</v>
      </c>
      <c r="E845" s="1" t="s">
        <v>1094</v>
      </c>
      <c r="F845" s="1" t="s">
        <v>731</v>
      </c>
      <c r="G845" s="1" t="s">
        <v>4112</v>
      </c>
      <c r="H845" s="1" t="s">
        <v>4431</v>
      </c>
      <c r="I845" s="1">
        <v>23741.902470000001</v>
      </c>
      <c r="J845" s="1" t="s">
        <v>4432</v>
      </c>
      <c r="L845" s="1" t="str">
        <f>VLOOKUP(Table6[[#This Row],[Customer_id]],Table2[],5,FALSE)</f>
        <v>Domiciliary</v>
      </c>
      <c r="M845" s="1" t="e">
        <f>INDEX(Loan!D850:D1144,MATCH(Table6[[#This Row],[Account Number]],Loan!B845:B1144,0))</f>
        <v>#N/A</v>
      </c>
      <c r="N845" s="19">
        <f>INDEX(Table7[Date_of_transaction],MATCH(Table6[[#This Row],[Account Number]],Table7[Account Number],0))</f>
        <v>44643</v>
      </c>
      <c r="O845" s="1" t="str">
        <f>INDEX(Table7[Transaction type],MATCH(Table6[[#This Row],[Account Number]],Table7[Account Number],0))</f>
        <v>Online Payment</v>
      </c>
      <c r="P845" s="20" t="str">
        <f>INDEX(Table7[Transaction Medium],MATCH(Table6[[#This Row],[Account Number]],Table7[Account Number],0))</f>
        <v>Mobile</v>
      </c>
      <c r="Q845" s="20"/>
    </row>
    <row r="846" spans="1:17" x14ac:dyDescent="0.25">
      <c r="A846" s="1" t="s">
        <v>3874</v>
      </c>
      <c r="B846" s="2">
        <v>724632770</v>
      </c>
      <c r="C846" s="2" t="s">
        <v>862</v>
      </c>
      <c r="D846" s="4">
        <v>24617.25</v>
      </c>
      <c r="E846" s="1" t="s">
        <v>1094</v>
      </c>
      <c r="F846" s="1" t="s">
        <v>1469</v>
      </c>
      <c r="G846" s="1" t="s">
        <v>3820</v>
      </c>
      <c r="H846" s="1" t="s">
        <v>3875</v>
      </c>
      <c r="I846" s="1">
        <v>60741.760226400002</v>
      </c>
      <c r="J846" s="1" t="s">
        <v>3876</v>
      </c>
      <c r="L846" s="1" t="str">
        <f>VLOOKUP(Table6[[#This Row],[Customer_id]],Table2[],5,FALSE)</f>
        <v>Savings</v>
      </c>
      <c r="M846" s="1" t="e">
        <f>INDEX(Loan!D851:D1145,MATCH(Table6[[#This Row],[Account Number]],Loan!B846:B1145,0))</f>
        <v>#N/A</v>
      </c>
      <c r="N846" s="19">
        <f>INDEX(Table7[Date_of_transaction],MATCH(Table6[[#This Row],[Account Number]],Table7[Account Number],0))</f>
        <v>44626</v>
      </c>
      <c r="O846" s="1" t="str">
        <f>INDEX(Table7[Transaction type],MATCH(Table6[[#This Row],[Account Number]],Table7[Account Number],0))</f>
        <v>Money Deposit</v>
      </c>
      <c r="P846" s="20" t="str">
        <f>INDEX(Table7[Transaction Medium],MATCH(Table6[[#This Row],[Account Number]],Table7[Account Number],0))</f>
        <v>Bank</v>
      </c>
      <c r="Q846" s="20"/>
    </row>
    <row r="847" spans="1:17" x14ac:dyDescent="0.25">
      <c r="A847" s="1" t="s">
        <v>2094</v>
      </c>
      <c r="B847" s="2">
        <v>724200436</v>
      </c>
      <c r="C847" s="2" t="s">
        <v>194</v>
      </c>
      <c r="D847" s="4">
        <v>30826.5</v>
      </c>
      <c r="E847" s="1" t="s">
        <v>1094</v>
      </c>
      <c r="F847" s="1" t="s">
        <v>1197</v>
      </c>
      <c r="G847" s="1" t="s">
        <v>1964</v>
      </c>
      <c r="H847" s="1" t="s">
        <v>2095</v>
      </c>
      <c r="I847" s="1">
        <v>148468.93875</v>
      </c>
      <c r="J847" s="1" t="s">
        <v>2096</v>
      </c>
      <c r="L847" s="1" t="str">
        <f>VLOOKUP(Table6[[#This Row],[Customer_id]],Table2[],5,FALSE)</f>
        <v>Savings</v>
      </c>
      <c r="M847" s="1" t="e">
        <f>INDEX(Loan!D852:D1146,MATCH(Table6[[#This Row],[Account Number]],Loan!B847:B1146,0))</f>
        <v>#N/A</v>
      </c>
      <c r="N847" s="19">
        <f>INDEX(Table7[Date_of_transaction],MATCH(Table6[[#This Row],[Account Number]],Table7[Account Number],0))</f>
        <v>44441</v>
      </c>
      <c r="O847" s="1" t="str">
        <f>INDEX(Table7[Transaction type],MATCH(Table6[[#This Row],[Account Number]],Table7[Account Number],0))</f>
        <v>Online Payment</v>
      </c>
      <c r="P847" s="20" t="str">
        <f>INDEX(Table7[Transaction Medium],MATCH(Table6[[#This Row],[Account Number]],Table7[Account Number],0))</f>
        <v>Internet Banking</v>
      </c>
      <c r="Q847" s="20"/>
    </row>
    <row r="848" spans="1:17" x14ac:dyDescent="0.25">
      <c r="A848" s="1" t="s">
        <v>4232</v>
      </c>
      <c r="B848" s="2">
        <v>934154352</v>
      </c>
      <c r="C848" s="2" t="s">
        <v>212</v>
      </c>
      <c r="D848" s="4">
        <v>24252</v>
      </c>
      <c r="E848" s="1" t="s">
        <v>1094</v>
      </c>
      <c r="F848" s="1" t="s">
        <v>1746</v>
      </c>
      <c r="G848" s="1" t="s">
        <v>4074</v>
      </c>
      <c r="H848" s="1" t="s">
        <v>4233</v>
      </c>
      <c r="I848" s="1">
        <v>296896.91136000003</v>
      </c>
      <c r="J848" s="1" t="s">
        <v>4234</v>
      </c>
      <c r="L848" s="1" t="str">
        <f>VLOOKUP(Table6[[#This Row],[Customer_id]],Table2[],5,FALSE)</f>
        <v>Domiciliary</v>
      </c>
      <c r="M848" s="1" t="e">
        <f>INDEX(Loan!D853:D1147,MATCH(Table6[[#This Row],[Account Number]],Loan!B848:B1147,0))</f>
        <v>#N/A</v>
      </c>
      <c r="N848" s="19">
        <f>INDEX(Table7[Date_of_transaction],MATCH(Table6[[#This Row],[Account Number]],Table7[Account Number],0))</f>
        <v>44436</v>
      </c>
      <c r="O848" s="1" t="str">
        <f>INDEX(Table7[Transaction type],MATCH(Table6[[#This Row],[Account Number]],Table7[Account Number],0))</f>
        <v>Money Deposit</v>
      </c>
      <c r="P848" s="20" t="str">
        <f>INDEX(Table7[Transaction Medium],MATCH(Table6[[#This Row],[Account Number]],Table7[Account Number],0))</f>
        <v>Bank</v>
      </c>
      <c r="Q848" s="20"/>
    </row>
    <row r="849" spans="1:17" x14ac:dyDescent="0.25">
      <c r="A849" s="1" t="s">
        <v>2197</v>
      </c>
      <c r="B849" s="2">
        <v>843399380</v>
      </c>
      <c r="C849" s="2" t="s">
        <v>298</v>
      </c>
      <c r="D849" s="4">
        <v>38131.5</v>
      </c>
      <c r="E849" s="1" t="s">
        <v>1094</v>
      </c>
      <c r="F849" s="1" t="s">
        <v>2112</v>
      </c>
      <c r="G849" s="1" t="s">
        <v>1964</v>
      </c>
      <c r="H849" s="1" t="s">
        <v>2198</v>
      </c>
      <c r="I849" s="1">
        <v>65778.06898656</v>
      </c>
      <c r="J849" s="1" t="s">
        <v>2199</v>
      </c>
      <c r="L849" s="1" t="str">
        <f>VLOOKUP(Table6[[#This Row],[Customer_id]],Table2[],5,FALSE)</f>
        <v>Joint</v>
      </c>
      <c r="M849" s="1" t="e">
        <f>INDEX(Loan!D854:D1148,MATCH(Table6[[#This Row],[Account Number]],Loan!B849:B1148,0))</f>
        <v>#N/A</v>
      </c>
      <c r="N849" s="19">
        <f>INDEX(Table7[Date_of_transaction],MATCH(Table6[[#This Row],[Account Number]],Table7[Account Number],0))</f>
        <v>44566</v>
      </c>
      <c r="O849" s="1" t="str">
        <f>INDEX(Table7[Transaction type],MATCH(Table6[[#This Row],[Account Number]],Table7[Account Number],0))</f>
        <v>Money Transfer</v>
      </c>
      <c r="P849" s="20" t="str">
        <f>INDEX(Table7[Transaction Medium],MATCH(Table6[[#This Row],[Account Number]],Table7[Account Number],0))</f>
        <v>Mobile</v>
      </c>
      <c r="Q849" s="20"/>
    </row>
    <row r="850" spans="1:17" x14ac:dyDescent="0.25">
      <c r="A850" s="1" t="s">
        <v>7517</v>
      </c>
      <c r="B850" s="2">
        <v>961259213</v>
      </c>
      <c r="C850" s="2" t="s">
        <v>226</v>
      </c>
      <c r="D850" s="4">
        <v>31557</v>
      </c>
      <c r="E850" s="1" t="s">
        <v>12</v>
      </c>
      <c r="F850" s="1" t="s">
        <v>514</v>
      </c>
      <c r="G850" s="1" t="s">
        <v>4220</v>
      </c>
      <c r="H850" s="1" t="s">
        <v>7518</v>
      </c>
      <c r="I850" s="1">
        <v>131881.7486896</v>
      </c>
      <c r="J850" s="1" t="s">
        <v>7519</v>
      </c>
      <c r="L850" s="1" t="str">
        <f>VLOOKUP(Table6[[#This Row],[Customer_id]],Table2[],5,FALSE)</f>
        <v>Domiciliary</v>
      </c>
      <c r="M850" s="1" t="e">
        <f>INDEX(Loan!D855:D1149,MATCH(Table6[[#This Row],[Account Number]],Loan!B850:B1149,0))</f>
        <v>#N/A</v>
      </c>
      <c r="N850" s="19">
        <f>INDEX(Table7[Date_of_transaction],MATCH(Table6[[#This Row],[Account Number]],Table7[Account Number],0))</f>
        <v>44645</v>
      </c>
      <c r="O850" s="1" t="str">
        <f>INDEX(Table7[Transaction type],MATCH(Table6[[#This Row],[Account Number]],Table7[Account Number],0))</f>
        <v>Money Deposit</v>
      </c>
      <c r="P850" s="20" t="str">
        <f>INDEX(Table7[Transaction Medium],MATCH(Table6[[#This Row],[Account Number]],Table7[Account Number],0))</f>
        <v>Bank</v>
      </c>
      <c r="Q850" s="20"/>
    </row>
    <row r="851" spans="1:17" x14ac:dyDescent="0.25">
      <c r="A851" s="1" t="s">
        <v>8773</v>
      </c>
      <c r="B851" s="2">
        <v>948883528</v>
      </c>
      <c r="C851" s="2" t="s">
        <v>226</v>
      </c>
      <c r="D851" s="4">
        <v>31557</v>
      </c>
      <c r="E851" s="1" t="s">
        <v>12</v>
      </c>
      <c r="F851" s="1" t="s">
        <v>199</v>
      </c>
      <c r="G851" s="1" t="s">
        <v>3820</v>
      </c>
      <c r="H851" s="1" t="s">
        <v>8774</v>
      </c>
      <c r="I851" s="1">
        <v>168820.58287710001</v>
      </c>
      <c r="J851" s="1" t="s">
        <v>8775</v>
      </c>
      <c r="L851" s="1" t="str">
        <f>VLOOKUP(Table6[[#This Row],[Customer_id]],Table2[],5,FALSE)</f>
        <v>Current</v>
      </c>
      <c r="M851" s="1" t="e">
        <f>INDEX(Loan!D856:D1150,MATCH(Table6[[#This Row],[Account Number]],Loan!B851:B1150,0))</f>
        <v>#N/A</v>
      </c>
      <c r="N851" s="19">
        <f>INDEX(Table7[Date_of_transaction],MATCH(Table6[[#This Row],[Account Number]],Table7[Account Number],0))</f>
        <v>44420</v>
      </c>
      <c r="O851" s="1" t="str">
        <f>INDEX(Table7[Transaction type],MATCH(Table6[[#This Row],[Account Number]],Table7[Account Number],0))</f>
        <v>Money Transfer</v>
      </c>
      <c r="P851" s="20" t="str">
        <f>INDEX(Table7[Transaction Medium],MATCH(Table6[[#This Row],[Account Number]],Table7[Account Number],0))</f>
        <v>Mobile</v>
      </c>
      <c r="Q851" s="20"/>
    </row>
    <row r="852" spans="1:17" x14ac:dyDescent="0.25">
      <c r="A852" s="1" t="s">
        <v>8394</v>
      </c>
      <c r="B852" s="2">
        <v>818470558</v>
      </c>
      <c r="C852" s="2" t="s">
        <v>221</v>
      </c>
      <c r="D852" s="4">
        <v>33748.5</v>
      </c>
      <c r="E852" s="1" t="s">
        <v>12</v>
      </c>
      <c r="F852" s="1" t="s">
        <v>549</v>
      </c>
      <c r="G852" s="1" t="s">
        <v>2773</v>
      </c>
      <c r="H852" s="1" t="s">
        <v>8395</v>
      </c>
      <c r="I852" s="1">
        <v>601830.56486399996</v>
      </c>
      <c r="J852" s="1" t="s">
        <v>8396</v>
      </c>
      <c r="L852" s="1" t="str">
        <f>VLOOKUP(Table6[[#This Row],[Customer_id]],Table2[],5,FALSE)</f>
        <v>Domiciliary</v>
      </c>
      <c r="M852" s="1" t="e">
        <f>INDEX(Loan!D857:D1151,MATCH(Table6[[#This Row],[Account Number]],Loan!B852:B1151,0))</f>
        <v>#N/A</v>
      </c>
      <c r="N852" s="19">
        <f>INDEX(Table7[Date_of_transaction],MATCH(Table6[[#This Row],[Account Number]],Table7[Account Number],0))</f>
        <v>44426</v>
      </c>
      <c r="O852" s="1" t="str">
        <f>INDEX(Table7[Transaction type],MATCH(Table6[[#This Row],[Account Number]],Table7[Account Number],0))</f>
        <v>Money Deposit</v>
      </c>
      <c r="P852" s="20" t="str">
        <f>INDEX(Table7[Transaction Medium],MATCH(Table6[[#This Row],[Account Number]],Table7[Account Number],0))</f>
        <v>Bank</v>
      </c>
      <c r="Q852" s="20"/>
    </row>
    <row r="853" spans="1:17" x14ac:dyDescent="0.25">
      <c r="A853" s="1" t="s">
        <v>1435</v>
      </c>
      <c r="B853" s="2">
        <v>283169927</v>
      </c>
      <c r="C853" s="2" t="s">
        <v>28</v>
      </c>
      <c r="D853" s="4">
        <v>32652.75</v>
      </c>
      <c r="E853" s="1" t="s">
        <v>1094</v>
      </c>
      <c r="F853" s="1" t="s">
        <v>318</v>
      </c>
      <c r="G853" s="1" t="s">
        <v>14</v>
      </c>
      <c r="H853" s="1" t="s">
        <v>1436</v>
      </c>
      <c r="I853" s="1">
        <v>28723.808808239999</v>
      </c>
      <c r="J853" s="1" t="s">
        <v>1437</v>
      </c>
      <c r="L853" s="1" t="str">
        <f>VLOOKUP(Table6[[#This Row],[Customer_id]],Table2[],5,FALSE)</f>
        <v>Joint</v>
      </c>
      <c r="M853" s="1" t="e">
        <f>INDEX(Loan!D858:D1152,MATCH(Table6[[#This Row],[Account Number]],Loan!B853:B1152,0))</f>
        <v>#N/A</v>
      </c>
      <c r="N853" s="19">
        <f>INDEX(Table7[Date_of_transaction],MATCH(Table6[[#This Row],[Account Number]],Table7[Account Number],0))</f>
        <v>44449</v>
      </c>
      <c r="O853" s="1" t="str">
        <f>INDEX(Table7[Transaction type],MATCH(Table6[[#This Row],[Account Number]],Table7[Account Number],0))</f>
        <v>Online Payment</v>
      </c>
      <c r="P853" s="20" t="str">
        <f>INDEX(Table7[Transaction Medium],MATCH(Table6[[#This Row],[Account Number]],Table7[Account Number],0))</f>
        <v>Internet Banking</v>
      </c>
      <c r="Q853" s="20"/>
    </row>
    <row r="854" spans="1:17" x14ac:dyDescent="0.25">
      <c r="A854" s="1" t="s">
        <v>4985</v>
      </c>
      <c r="B854" s="2">
        <v>306579731</v>
      </c>
      <c r="C854" s="2" t="s">
        <v>134</v>
      </c>
      <c r="D854" s="4">
        <v>37401</v>
      </c>
      <c r="E854" s="1" t="s">
        <v>1094</v>
      </c>
      <c r="F854" s="1" t="s">
        <v>965</v>
      </c>
      <c r="G854" s="1" t="s">
        <v>4070</v>
      </c>
      <c r="H854" s="1" t="s">
        <v>4986</v>
      </c>
      <c r="I854" s="1">
        <v>55348.554203799999</v>
      </c>
      <c r="J854" s="1" t="s">
        <v>4987</v>
      </c>
      <c r="L854" s="1" t="str">
        <f>VLOOKUP(Table6[[#This Row],[Customer_id]],Table2[],5,FALSE)</f>
        <v>Domiciliary</v>
      </c>
      <c r="M854" s="1" t="e">
        <f>INDEX(Loan!D859:D1153,MATCH(Table6[[#This Row],[Account Number]],Loan!B854:B1153,0))</f>
        <v>#N/A</v>
      </c>
      <c r="N854" s="19">
        <f>INDEX(Table7[Date_of_transaction],MATCH(Table6[[#This Row],[Account Number]],Table7[Account Number],0))</f>
        <v>44545</v>
      </c>
      <c r="O854" s="1" t="str">
        <f>INDEX(Table7[Transaction type],MATCH(Table6[[#This Row],[Account Number]],Table7[Account Number],0))</f>
        <v>Money Transfer</v>
      </c>
      <c r="P854" s="20" t="str">
        <f>INDEX(Table7[Transaction Medium],MATCH(Table6[[#This Row],[Account Number]],Table7[Account Number],0))</f>
        <v>Mobile</v>
      </c>
      <c r="Q854" s="20"/>
    </row>
    <row r="855" spans="1:17" x14ac:dyDescent="0.25">
      <c r="A855" s="1" t="s">
        <v>5067</v>
      </c>
      <c r="B855" s="2">
        <v>532469543</v>
      </c>
      <c r="C855" s="2" t="s">
        <v>573</v>
      </c>
      <c r="D855" s="4">
        <v>26808.75</v>
      </c>
      <c r="E855" s="1" t="s">
        <v>1094</v>
      </c>
      <c r="F855" s="1" t="s">
        <v>1840</v>
      </c>
      <c r="G855" s="1" t="s">
        <v>4074</v>
      </c>
      <c r="H855" s="1" t="s">
        <v>5068</v>
      </c>
      <c r="I855" s="1">
        <v>217638.73662720001</v>
      </c>
      <c r="J855" s="1" t="s">
        <v>5069</v>
      </c>
      <c r="L855" s="1" t="str">
        <f>VLOOKUP(Table6[[#This Row],[Customer_id]],Table2[],5,FALSE)</f>
        <v>Corporate</v>
      </c>
      <c r="M855" s="1" t="e">
        <f>INDEX(Loan!D860:D1154,MATCH(Table6[[#This Row],[Account Number]],Loan!B855:B1154,0))</f>
        <v>#N/A</v>
      </c>
      <c r="N855" s="19">
        <f>INDEX(Table7[Date_of_transaction],MATCH(Table6[[#This Row],[Account Number]],Table7[Account Number],0))</f>
        <v>44363</v>
      </c>
      <c r="O855" s="1" t="str">
        <f>INDEX(Table7[Transaction type],MATCH(Table6[[#This Row],[Account Number]],Table7[Account Number],0))</f>
        <v>Money Deposit</v>
      </c>
      <c r="P855" s="20" t="str">
        <f>INDEX(Table7[Transaction Medium],MATCH(Table6[[#This Row],[Account Number]],Table7[Account Number],0))</f>
        <v>Bank</v>
      </c>
      <c r="Q855" s="20"/>
    </row>
    <row r="856" spans="1:17" x14ac:dyDescent="0.25">
      <c r="A856" s="1" t="s">
        <v>5796</v>
      </c>
      <c r="B856" s="2">
        <v>263065595</v>
      </c>
      <c r="C856" s="2" t="s">
        <v>28</v>
      </c>
      <c r="D856" s="4">
        <v>32652.75</v>
      </c>
      <c r="E856" s="1" t="s">
        <v>1094</v>
      </c>
      <c r="F856" s="1" t="s">
        <v>381</v>
      </c>
      <c r="G856" s="1" t="s">
        <v>4088</v>
      </c>
      <c r="H856" s="1" t="s">
        <v>5797</v>
      </c>
      <c r="I856" s="1">
        <v>148373.35861319999</v>
      </c>
      <c r="J856" s="1" t="s">
        <v>4064</v>
      </c>
      <c r="L856" s="1" t="str">
        <f>VLOOKUP(Table6[[#This Row],[Customer_id]],Table2[],5,FALSE)</f>
        <v>Joint</v>
      </c>
      <c r="M856" s="1" t="e">
        <f>INDEX(Loan!D861:D1155,MATCH(Table6[[#This Row],[Account Number]],Loan!B856:B1155,0))</f>
        <v>#N/A</v>
      </c>
      <c r="N856" s="19">
        <f>INDEX(Table7[Date_of_transaction],MATCH(Table6[[#This Row],[Account Number]],Table7[Account Number],0))</f>
        <v>44611</v>
      </c>
      <c r="O856" s="1" t="str">
        <f>INDEX(Table7[Transaction type],MATCH(Table6[[#This Row],[Account Number]],Table7[Account Number],0))</f>
        <v>Money Transfer</v>
      </c>
      <c r="P856" s="20" t="str">
        <f>INDEX(Table7[Transaction Medium],MATCH(Table6[[#This Row],[Account Number]],Table7[Account Number],0))</f>
        <v>Mobile</v>
      </c>
      <c r="Q856" s="20"/>
    </row>
    <row r="857" spans="1:17" x14ac:dyDescent="0.25">
      <c r="A857" s="1" t="s">
        <v>3400</v>
      </c>
      <c r="B857" s="2">
        <v>815571796</v>
      </c>
      <c r="C857" s="2" t="s">
        <v>62</v>
      </c>
      <c r="D857" s="4">
        <v>22791</v>
      </c>
      <c r="E857" s="1" t="s">
        <v>1094</v>
      </c>
      <c r="F857" s="1" t="s">
        <v>1336</v>
      </c>
      <c r="G857" s="1" t="s">
        <v>3331</v>
      </c>
      <c r="H857" s="1" t="s">
        <v>3401</v>
      </c>
      <c r="I857" s="1">
        <v>147384.42068196001</v>
      </c>
      <c r="J857" s="1" t="s">
        <v>3402</v>
      </c>
      <c r="L857" s="1" t="str">
        <f>VLOOKUP(Table6[[#This Row],[Customer_id]],Table2[],5,FALSE)</f>
        <v>Current</v>
      </c>
      <c r="M857" s="1" t="e">
        <f>INDEX(Loan!D862:D1156,MATCH(Table6[[#This Row],[Account Number]],Loan!B857:B1156,0))</f>
        <v>#N/A</v>
      </c>
      <c r="N857" s="19">
        <f>INDEX(Table7[Date_of_transaction],MATCH(Table6[[#This Row],[Account Number]],Table7[Account Number],0))</f>
        <v>44573</v>
      </c>
      <c r="O857" s="1" t="str">
        <f>INDEX(Table7[Transaction type],MATCH(Table6[[#This Row],[Account Number]],Table7[Account Number],0))</f>
        <v>Money Deposit</v>
      </c>
      <c r="P857" s="20" t="str">
        <f>INDEX(Table7[Transaction Medium],MATCH(Table6[[#This Row],[Account Number]],Table7[Account Number],0))</f>
        <v>ATM</v>
      </c>
      <c r="Q857" s="20"/>
    </row>
    <row r="858" spans="1:17" x14ac:dyDescent="0.25">
      <c r="A858" s="1" t="s">
        <v>5436</v>
      </c>
      <c r="B858" s="2">
        <v>746382414</v>
      </c>
      <c r="C858" s="2" t="s">
        <v>72</v>
      </c>
      <c r="D858" s="4">
        <v>34844.25</v>
      </c>
      <c r="E858" s="1" t="s">
        <v>1094</v>
      </c>
      <c r="F858" s="1" t="s">
        <v>1076</v>
      </c>
      <c r="G858" s="1" t="s">
        <v>4074</v>
      </c>
      <c r="H858" s="1" t="s">
        <v>5437</v>
      </c>
      <c r="I858" s="1">
        <v>201372.62565</v>
      </c>
      <c r="J858" s="1" t="s">
        <v>5438</v>
      </c>
      <c r="L858" s="1" t="str">
        <f>VLOOKUP(Table6[[#This Row],[Customer_id]],Table2[],5,FALSE)</f>
        <v>Current</v>
      </c>
      <c r="M858" s="1" t="e">
        <f>INDEX(Loan!D863:D1157,MATCH(Table6[[#This Row],[Account Number]],Loan!B858:B1157,0))</f>
        <v>#N/A</v>
      </c>
      <c r="N858" s="19">
        <f>INDEX(Table7[Date_of_transaction],MATCH(Table6[[#This Row],[Account Number]],Table7[Account Number],0))</f>
        <v>44434</v>
      </c>
      <c r="O858" s="1" t="str">
        <f>INDEX(Table7[Transaction type],MATCH(Table6[[#This Row],[Account Number]],Table7[Account Number],0))</f>
        <v>Online Payment</v>
      </c>
      <c r="P858" s="20" t="str">
        <f>INDEX(Table7[Transaction Medium],MATCH(Table6[[#This Row],[Account Number]],Table7[Account Number],0))</f>
        <v>Internet Banking</v>
      </c>
      <c r="Q858" s="20"/>
    </row>
    <row r="859" spans="1:17" x14ac:dyDescent="0.25">
      <c r="A859" s="1" t="s">
        <v>3424</v>
      </c>
      <c r="B859" s="2">
        <v>481503965</v>
      </c>
      <c r="C859" s="2" t="s">
        <v>162</v>
      </c>
      <c r="D859" s="4">
        <v>15851.25</v>
      </c>
      <c r="E859" s="1" t="s">
        <v>1094</v>
      </c>
      <c r="F859" s="1" t="s">
        <v>471</v>
      </c>
      <c r="G859" s="1" t="s">
        <v>3331</v>
      </c>
      <c r="H859" s="1" t="s">
        <v>3425</v>
      </c>
      <c r="I859" s="1"/>
      <c r="J859" s="1" t="s">
        <v>3426</v>
      </c>
      <c r="L859" s="1" t="str">
        <f>VLOOKUP(Table6[[#This Row],[Customer_id]],Table2[],5,FALSE)</f>
        <v>Domiciliary</v>
      </c>
      <c r="M859" s="1" t="e">
        <f>INDEX(Loan!D864:D1158,MATCH(Table6[[#This Row],[Account Number]],Loan!B859:B1158,0))</f>
        <v>#N/A</v>
      </c>
      <c r="N859" s="19">
        <f>INDEX(Table7[Date_of_transaction],MATCH(Table6[[#This Row],[Account Number]],Table7[Account Number],0))</f>
        <v>44344</v>
      </c>
      <c r="O859" s="1" t="str">
        <f>INDEX(Table7[Transaction type],MATCH(Table6[[#This Row],[Account Number]],Table7[Account Number],0))</f>
        <v>Checks</v>
      </c>
      <c r="P859" s="20" t="str">
        <f>INDEX(Table7[Transaction Medium],MATCH(Table6[[#This Row],[Account Number]],Table7[Account Number],0))</f>
        <v>Informal Services</v>
      </c>
      <c r="Q859" s="20"/>
    </row>
    <row r="860" spans="1:17" x14ac:dyDescent="0.25">
      <c r="A860" s="1" t="s">
        <v>3424</v>
      </c>
      <c r="B860" s="2">
        <v>426592473</v>
      </c>
      <c r="C860" s="2" t="s">
        <v>255</v>
      </c>
      <c r="D860" s="4">
        <v>25347.75</v>
      </c>
      <c r="E860" s="1" t="s">
        <v>12</v>
      </c>
      <c r="F860" s="1" t="s">
        <v>53</v>
      </c>
      <c r="G860" s="1" t="s">
        <v>3331</v>
      </c>
      <c r="H860" s="1" t="s">
        <v>8328</v>
      </c>
      <c r="I860" s="1">
        <v>290826.37027488003</v>
      </c>
      <c r="J860" s="1" t="s">
        <v>8329</v>
      </c>
      <c r="L860" s="1" t="str">
        <f>VLOOKUP(Table6[[#This Row],[Customer_id]],Table2[],5,FALSE)</f>
        <v>Domiciliary</v>
      </c>
      <c r="M860" s="1" t="e">
        <f>INDEX(Loan!D865:D1159,MATCH(Table6[[#This Row],[Account Number]],Loan!B860:B1159,0))</f>
        <v>#N/A</v>
      </c>
      <c r="N860" s="19">
        <f>INDEX(Table7[Date_of_transaction],MATCH(Table6[[#This Row],[Account Number]],Table7[Account Number],0))</f>
        <v>44245</v>
      </c>
      <c r="O860" s="1" t="str">
        <f>INDEX(Table7[Transaction type],MATCH(Table6[[#This Row],[Account Number]],Table7[Account Number],0))</f>
        <v>Online Payment</v>
      </c>
      <c r="P860" s="20" t="str">
        <f>INDEX(Table7[Transaction Medium],MATCH(Table6[[#This Row],[Account Number]],Table7[Account Number],0))</f>
        <v>Card</v>
      </c>
      <c r="Q860" s="20"/>
    </row>
    <row r="861" spans="1:17" x14ac:dyDescent="0.25">
      <c r="A861" s="1" t="s">
        <v>3394</v>
      </c>
      <c r="B861" s="2">
        <v>713762240</v>
      </c>
      <c r="C861" s="2" t="s">
        <v>143</v>
      </c>
      <c r="D861" s="4">
        <v>34479</v>
      </c>
      <c r="E861" s="1" t="s">
        <v>1094</v>
      </c>
      <c r="F861" s="1" t="s">
        <v>327</v>
      </c>
      <c r="G861" s="1" t="s">
        <v>3331</v>
      </c>
      <c r="H861" s="1" t="s">
        <v>3395</v>
      </c>
      <c r="I861" s="1">
        <v>47415.836908800004</v>
      </c>
      <c r="J861" s="1" t="s">
        <v>3396</v>
      </c>
      <c r="L861" s="1" t="str">
        <f>VLOOKUP(Table6[[#This Row],[Customer_id]],Table2[],5,FALSE)</f>
        <v>Fixed Deposit</v>
      </c>
      <c r="M861" s="1" t="e">
        <f>INDEX(Loan!D866:D1160,MATCH(Table6[[#This Row],[Account Number]],Loan!B861:B1160,0))</f>
        <v>#N/A</v>
      </c>
      <c r="N861" s="19">
        <f>INDEX(Table7[Date_of_transaction],MATCH(Table6[[#This Row],[Account Number]],Table7[Account Number],0))</f>
        <v>44266</v>
      </c>
      <c r="O861" s="1" t="str">
        <f>INDEX(Table7[Transaction type],MATCH(Table6[[#This Row],[Account Number]],Table7[Account Number],0))</f>
        <v>Online Payment</v>
      </c>
      <c r="P861" s="20" t="str">
        <f>INDEX(Table7[Transaction Medium],MATCH(Table6[[#This Row],[Account Number]],Table7[Account Number],0))</f>
        <v>Card</v>
      </c>
      <c r="Q861" s="20"/>
    </row>
    <row r="862" spans="1:17" x14ac:dyDescent="0.25">
      <c r="A862" s="1" t="s">
        <v>4600</v>
      </c>
      <c r="B862" s="2">
        <v>510699033</v>
      </c>
      <c r="C862" s="2" t="s">
        <v>240</v>
      </c>
      <c r="D862" s="4">
        <v>22060.5</v>
      </c>
      <c r="E862" s="1" t="s">
        <v>1094</v>
      </c>
      <c r="F862" s="1" t="s">
        <v>256</v>
      </c>
      <c r="G862" s="1" t="s">
        <v>4058</v>
      </c>
      <c r="H862" s="1" t="s">
        <v>4601</v>
      </c>
      <c r="I862" s="1">
        <v>137574.27783000001</v>
      </c>
      <c r="J862" s="1" t="s">
        <v>4602</v>
      </c>
      <c r="L862" s="1" t="str">
        <f>VLOOKUP(Table6[[#This Row],[Customer_id]],Table2[],5,FALSE)</f>
        <v>Domiciliary</v>
      </c>
      <c r="M862" s="1" t="e">
        <f>INDEX(Loan!D867:D1161,MATCH(Table6[[#This Row],[Account Number]],Loan!B862:B1161,0))</f>
        <v>#N/A</v>
      </c>
      <c r="N862" s="19">
        <f>INDEX(Table7[Date_of_transaction],MATCH(Table6[[#This Row],[Account Number]],Table7[Account Number],0))</f>
        <v>44554</v>
      </c>
      <c r="O862" s="1" t="str">
        <f>INDEX(Table7[Transaction type],MATCH(Table6[[#This Row],[Account Number]],Table7[Account Number],0))</f>
        <v>Money Deposit</v>
      </c>
      <c r="P862" s="20" t="str">
        <f>INDEX(Table7[Transaction Medium],MATCH(Table6[[#This Row],[Account Number]],Table7[Account Number],0))</f>
        <v>Bank</v>
      </c>
      <c r="Q862" s="20"/>
    </row>
    <row r="863" spans="1:17" x14ac:dyDescent="0.25">
      <c r="A863" s="1" t="s">
        <v>9122</v>
      </c>
      <c r="B863" s="2">
        <v>898544861</v>
      </c>
      <c r="C863" s="2" t="s">
        <v>309</v>
      </c>
      <c r="D863" s="7">
        <v>32526.25</v>
      </c>
      <c r="E863" s="1" t="str">
        <f ca="1">CHOOSE(RANDBETWEEN(1, 2), "Male","Female")</f>
        <v>Female</v>
      </c>
      <c r="F863" s="1" t="str">
        <f ca="1">CHOOSE(RANDBETWEEN(1, 5), "Farmer","Tailor","Student","Professor","Welder")</f>
        <v>Tailor</v>
      </c>
      <c r="G863" s="1" t="str">
        <f ca="1">CHOOSE(RANDBETWEEN(1, 22), "Kano","Kwara","Imo","Lagos","Adamawa","Delta","Sokoto","Oyo","Osun","Abia","Cross River","Kaduna","Plateau","River","Abuja","Kogi","Edo","Anambra","Bayelsa","Benue","Ogun","Enugu")</f>
        <v>Abia</v>
      </c>
      <c r="H863" s="8" t="s">
        <v>9123</v>
      </c>
      <c r="I863" s="8">
        <v>882908.96317357896</v>
      </c>
      <c r="J863" t="s">
        <v>9124</v>
      </c>
      <c r="L863" s="1" t="str">
        <f>VLOOKUP(Table6[[#This Row],[Customer_id]],Table2[],5,FALSE)</f>
        <v>Joint</v>
      </c>
      <c r="M863" s="1" t="e">
        <f>INDEX(Loan!D868:D1162,MATCH(Table6[[#This Row],[Account Number]],Loan!B863:B1162,0))</f>
        <v>#N/A</v>
      </c>
      <c r="N863" s="19">
        <f>INDEX(Table7[Date_of_transaction],MATCH(Table6[[#This Row],[Account Number]],Table7[Account Number],0))</f>
        <v>44476</v>
      </c>
      <c r="O863" s="1" t="str">
        <f>INDEX(Table7[Transaction type],MATCH(Table6[[#This Row],[Account Number]],Table7[Account Number],0))</f>
        <v>Checks</v>
      </c>
      <c r="P863" s="20" t="str">
        <f>INDEX(Table7[Transaction Medium],MATCH(Table6[[#This Row],[Account Number]],Table7[Account Number],0))</f>
        <v>Informal Services</v>
      </c>
      <c r="Q863" s="20"/>
    </row>
    <row r="864" spans="1:17" x14ac:dyDescent="0.25">
      <c r="A864" s="1" t="s">
        <v>8893</v>
      </c>
      <c r="B864" s="2">
        <v>414415630</v>
      </c>
      <c r="C864" s="2" t="s">
        <v>52</v>
      </c>
      <c r="D864" s="4">
        <v>20234.25</v>
      </c>
      <c r="E864" s="1" t="s">
        <v>12</v>
      </c>
      <c r="F864" s="1" t="s">
        <v>1197</v>
      </c>
      <c r="G864" s="1" t="s">
        <v>3820</v>
      </c>
      <c r="H864" s="1" t="s">
        <v>8894</v>
      </c>
      <c r="I864" s="1">
        <v>21104.14468338</v>
      </c>
      <c r="J864" s="1" t="s">
        <v>8895</v>
      </c>
      <c r="L864" s="1" t="str">
        <f>VLOOKUP(Table6[[#This Row],[Customer_id]],Table2[],5,FALSE)</f>
        <v>Domiciliary</v>
      </c>
      <c r="M864" s="1" t="e">
        <f>INDEX(Loan!D869:D1163,MATCH(Table6[[#This Row],[Account Number]],Loan!B864:B1163,0))</f>
        <v>#N/A</v>
      </c>
      <c r="N864" s="19">
        <f>INDEX(Table7[Date_of_transaction],MATCH(Table6[[#This Row],[Account Number]],Table7[Account Number],0))</f>
        <v>44313</v>
      </c>
      <c r="O864" s="1" t="str">
        <f>INDEX(Table7[Transaction type],MATCH(Table6[[#This Row],[Account Number]],Table7[Account Number],0))</f>
        <v>Online Payment</v>
      </c>
      <c r="P864" s="20" t="str">
        <f>INDEX(Table7[Transaction Medium],MATCH(Table6[[#This Row],[Account Number]],Table7[Account Number],0))</f>
        <v>Mobile</v>
      </c>
      <c r="Q864" s="20"/>
    </row>
    <row r="865" spans="1:17" x14ac:dyDescent="0.25">
      <c r="A865" s="1" t="s">
        <v>2402</v>
      </c>
      <c r="B865" s="2">
        <v>40542685</v>
      </c>
      <c r="C865" s="2" t="s">
        <v>322</v>
      </c>
      <c r="D865" s="4">
        <v>26443.5</v>
      </c>
      <c r="E865" s="1" t="s">
        <v>12</v>
      </c>
      <c r="F865" s="1" t="s">
        <v>63</v>
      </c>
      <c r="G865" s="1" t="s">
        <v>1964</v>
      </c>
      <c r="H865" s="1" t="s">
        <v>2403</v>
      </c>
      <c r="I865" s="1">
        <v>215129.714355</v>
      </c>
      <c r="J865" s="1" t="s">
        <v>2404</v>
      </c>
      <c r="L865" s="1" t="str">
        <f>VLOOKUP(Table6[[#This Row],[Customer_id]],Table2[],5,FALSE)</f>
        <v>Domiciliary</v>
      </c>
      <c r="M865" s="1" t="e">
        <f>INDEX(Loan!D870:D1164,MATCH(Table6[[#This Row],[Account Number]],Loan!B865:B1164,0))</f>
        <v>#N/A</v>
      </c>
      <c r="N865" s="19">
        <f>INDEX(Table7[Date_of_transaction],MATCH(Table6[[#This Row],[Account Number]],Table7[Account Number],0))</f>
        <v>44511</v>
      </c>
      <c r="O865" s="1" t="str">
        <f>INDEX(Table7[Transaction type],MATCH(Table6[[#This Row],[Account Number]],Table7[Account Number],0))</f>
        <v>Money Transfer</v>
      </c>
      <c r="P865" s="20" t="str">
        <f>INDEX(Table7[Transaction Medium],MATCH(Table6[[#This Row],[Account Number]],Table7[Account Number],0))</f>
        <v>Mobile</v>
      </c>
      <c r="Q865" s="20"/>
    </row>
    <row r="866" spans="1:17" x14ac:dyDescent="0.25">
      <c r="A866" s="1" t="s">
        <v>3261</v>
      </c>
      <c r="B866" s="2">
        <v>146974938</v>
      </c>
      <c r="C866" s="2" t="s">
        <v>101</v>
      </c>
      <c r="D866" s="4">
        <v>19138.5</v>
      </c>
      <c r="E866" s="1" t="s">
        <v>1094</v>
      </c>
      <c r="F866" s="1" t="s">
        <v>1721</v>
      </c>
      <c r="G866" s="1" t="s">
        <v>3058</v>
      </c>
      <c r="H866" s="1" t="s">
        <v>3262</v>
      </c>
      <c r="I866" s="1">
        <v>37268.162369999998</v>
      </c>
      <c r="J866" s="1" t="s">
        <v>3263</v>
      </c>
      <c r="L866" s="1" t="str">
        <f>VLOOKUP(Table6[[#This Row],[Customer_id]],Table2[],5,FALSE)</f>
        <v>Corporate</v>
      </c>
      <c r="M866" s="1" t="e">
        <f>INDEX(Loan!D871:D1165,MATCH(Table6[[#This Row],[Account Number]],Loan!B866:B1165,0))</f>
        <v>#N/A</v>
      </c>
      <c r="N866" s="19">
        <f>INDEX(Table7[Date_of_transaction],MATCH(Table6[[#This Row],[Account Number]],Table7[Account Number],0))</f>
        <v>44485</v>
      </c>
      <c r="O866" s="1" t="str">
        <f>INDEX(Table7[Transaction type],MATCH(Table6[[#This Row],[Account Number]],Table7[Account Number],0))</f>
        <v>Online Payment</v>
      </c>
      <c r="P866" s="20" t="str">
        <f>INDEX(Table7[Transaction Medium],MATCH(Table6[[#This Row],[Account Number]],Table7[Account Number],0))</f>
        <v>Internet Banking</v>
      </c>
      <c r="Q866" s="20"/>
    </row>
    <row r="867" spans="1:17" x14ac:dyDescent="0.25">
      <c r="A867" s="1" t="s">
        <v>6731</v>
      </c>
      <c r="B867" s="2">
        <v>652999055</v>
      </c>
      <c r="C867" s="2" t="s">
        <v>72</v>
      </c>
      <c r="D867" s="4">
        <v>34844.25</v>
      </c>
      <c r="E867" s="1" t="s">
        <v>12</v>
      </c>
      <c r="F867" s="1" t="s">
        <v>185</v>
      </c>
      <c r="G867" s="1" t="s">
        <v>4105</v>
      </c>
      <c r="H867" s="1" t="s">
        <v>6732</v>
      </c>
      <c r="I867" s="1">
        <v>404752.4497926</v>
      </c>
      <c r="J867" s="1" t="s">
        <v>6733</v>
      </c>
      <c r="L867" s="1" t="str">
        <f>VLOOKUP(Table6[[#This Row],[Customer_id]],Table2[],5,FALSE)</f>
        <v>Domiciliary</v>
      </c>
      <c r="M867" s="1" t="e">
        <f>INDEX(Loan!D872:D1166,MATCH(Table6[[#This Row],[Account Number]],Loan!B867:B1166,0))</f>
        <v>#N/A</v>
      </c>
      <c r="N867" s="19">
        <f>INDEX(Table7[Date_of_transaction],MATCH(Table6[[#This Row],[Account Number]],Table7[Account Number],0))</f>
        <v>44404</v>
      </c>
      <c r="O867" s="1" t="str">
        <f>INDEX(Table7[Transaction type],MATCH(Table6[[#This Row],[Account Number]],Table7[Account Number],0))</f>
        <v>Checks</v>
      </c>
      <c r="P867" s="20" t="str">
        <f>INDEX(Table7[Transaction Medium],MATCH(Table6[[#This Row],[Account Number]],Table7[Account Number],0))</f>
        <v>Informal Services</v>
      </c>
      <c r="Q867" s="20"/>
    </row>
    <row r="868" spans="1:17" x14ac:dyDescent="0.25">
      <c r="A868" s="1" t="s">
        <v>462</v>
      </c>
      <c r="B868" s="2">
        <v>29321473</v>
      </c>
      <c r="C868" s="2" t="s">
        <v>309</v>
      </c>
      <c r="D868" s="4">
        <v>27904.5</v>
      </c>
      <c r="E868" s="1" t="s">
        <v>12</v>
      </c>
      <c r="F868" s="1" t="s">
        <v>463</v>
      </c>
      <c r="G868" s="1" t="s">
        <v>14</v>
      </c>
      <c r="H868" s="1" t="s">
        <v>464</v>
      </c>
      <c r="I868" s="1">
        <v>205126.0035552</v>
      </c>
      <c r="J868" s="1" t="s">
        <v>465</v>
      </c>
      <c r="L868" s="1" t="str">
        <f>VLOOKUP(Table6[[#This Row],[Customer_id]],Table2[],5,FALSE)</f>
        <v>Current</v>
      </c>
      <c r="M868" s="1" t="e">
        <f>INDEX(Loan!D873:D1167,MATCH(Table6[[#This Row],[Account Number]],Loan!B868:B1167,0))</f>
        <v>#N/A</v>
      </c>
      <c r="N868" s="19">
        <f>INDEX(Table7[Date_of_transaction],MATCH(Table6[[#This Row],[Account Number]],Table7[Account Number],0))</f>
        <v>44582</v>
      </c>
      <c r="O868" s="1" t="str">
        <f>INDEX(Table7[Transaction type],MATCH(Table6[[#This Row],[Account Number]],Table7[Account Number],0))</f>
        <v>Money Deposit</v>
      </c>
      <c r="P868" s="20" t="str">
        <f>INDEX(Table7[Transaction Medium],MATCH(Table6[[#This Row],[Account Number]],Table7[Account Number],0))</f>
        <v>ATM</v>
      </c>
      <c r="Q868" s="20"/>
    </row>
    <row r="869" spans="1:17" x14ac:dyDescent="0.25">
      <c r="A869" s="1" t="s">
        <v>7724</v>
      </c>
      <c r="B869" s="2">
        <v>817959591</v>
      </c>
      <c r="C869" s="2" t="s">
        <v>322</v>
      </c>
      <c r="D869" s="4">
        <v>26443.5</v>
      </c>
      <c r="E869" s="1" t="s">
        <v>12</v>
      </c>
      <c r="F869" s="1" t="s">
        <v>965</v>
      </c>
      <c r="G869" s="1" t="s">
        <v>3058</v>
      </c>
      <c r="H869" s="1" t="s">
        <v>7725</v>
      </c>
      <c r="I869" s="1">
        <v>224774.96580395999</v>
      </c>
      <c r="J869" s="1" t="s">
        <v>7726</v>
      </c>
      <c r="L869" s="1" t="str">
        <f>VLOOKUP(Table6[[#This Row],[Customer_id]],Table2[],5,FALSE)</f>
        <v>Corporate</v>
      </c>
      <c r="M869" s="1" t="e">
        <f>INDEX(Loan!D874:D1168,MATCH(Table6[[#This Row],[Account Number]],Loan!B869:B1168,0))</f>
        <v>#N/A</v>
      </c>
      <c r="N869" s="19">
        <f>INDEX(Table7[Date_of_transaction],MATCH(Table6[[#This Row],[Account Number]],Table7[Account Number],0))</f>
        <v>44472</v>
      </c>
      <c r="O869" s="1" t="str">
        <f>INDEX(Table7[Transaction type],MATCH(Table6[[#This Row],[Account Number]],Table7[Account Number],0))</f>
        <v>Money Transfer</v>
      </c>
      <c r="P869" s="20" t="str">
        <f>INDEX(Table7[Transaction Medium],MATCH(Table6[[#This Row],[Account Number]],Table7[Account Number],0))</f>
        <v>Bank</v>
      </c>
      <c r="Q869" s="20"/>
    </row>
    <row r="870" spans="1:17" x14ac:dyDescent="0.25">
      <c r="A870" s="1" t="s">
        <v>6083</v>
      </c>
      <c r="B870" s="2">
        <v>46797863</v>
      </c>
      <c r="C870" s="2" t="s">
        <v>281</v>
      </c>
      <c r="D870" s="4">
        <v>21695.25</v>
      </c>
      <c r="E870" s="1" t="s">
        <v>12</v>
      </c>
      <c r="F870" s="1" t="s">
        <v>381</v>
      </c>
      <c r="G870" s="1" t="s">
        <v>4070</v>
      </c>
      <c r="H870" s="1" t="s">
        <v>6084</v>
      </c>
      <c r="I870" s="1">
        <v>167366.0824784</v>
      </c>
      <c r="J870" s="1" t="s">
        <v>6085</v>
      </c>
      <c r="L870" s="1" t="str">
        <f>VLOOKUP(Table6[[#This Row],[Customer_id]],Table2[],5,FALSE)</f>
        <v>Joint</v>
      </c>
      <c r="M870" s="1" t="e">
        <f>INDEX(Loan!D875:D1169,MATCH(Table6[[#This Row],[Account Number]],Loan!B870:B1169,0))</f>
        <v>#N/A</v>
      </c>
      <c r="N870" s="19">
        <f>INDEX(Table7[Date_of_transaction],MATCH(Table6[[#This Row],[Account Number]],Table7[Account Number],0))</f>
        <v>44682</v>
      </c>
      <c r="O870" s="1" t="str">
        <f>INDEX(Table7[Transaction type],MATCH(Table6[[#This Row],[Account Number]],Table7[Account Number],0))</f>
        <v>Money Deposit</v>
      </c>
      <c r="P870" s="20" t="str">
        <f>INDEX(Table7[Transaction Medium],MATCH(Table6[[#This Row],[Account Number]],Table7[Account Number],0))</f>
        <v>Bank</v>
      </c>
      <c r="Q870" s="20"/>
    </row>
    <row r="871" spans="1:17" x14ac:dyDescent="0.25">
      <c r="A871" s="1" t="s">
        <v>8743</v>
      </c>
      <c r="B871" s="2">
        <v>600471343</v>
      </c>
      <c r="C871" s="2" t="s">
        <v>23</v>
      </c>
      <c r="D871" s="4">
        <v>15486</v>
      </c>
      <c r="E871" s="1" t="s">
        <v>12</v>
      </c>
      <c r="F871" s="1" t="s">
        <v>39</v>
      </c>
      <c r="G871" s="1" t="s">
        <v>3820</v>
      </c>
      <c r="H871" s="1" t="s">
        <v>8744</v>
      </c>
      <c r="I871" s="1">
        <v>258272.51561999999</v>
      </c>
      <c r="J871" s="1" t="s">
        <v>8745</v>
      </c>
      <c r="L871" s="1" t="str">
        <f>VLOOKUP(Table6[[#This Row],[Customer_id]],Table2[],5,FALSE)</f>
        <v>Corporate</v>
      </c>
      <c r="M871" s="1" t="e">
        <f>INDEX(Loan!D876:D1170,MATCH(Table6[[#This Row],[Account Number]],Loan!B871:B1170,0))</f>
        <v>#N/A</v>
      </c>
      <c r="N871" s="19">
        <f>INDEX(Table7[Date_of_transaction],MATCH(Table6[[#This Row],[Account Number]],Table7[Account Number],0))</f>
        <v>44293</v>
      </c>
      <c r="O871" s="1" t="str">
        <f>INDEX(Table7[Transaction type],MATCH(Table6[[#This Row],[Account Number]],Table7[Account Number],0))</f>
        <v>Checks</v>
      </c>
      <c r="P871" s="20" t="str">
        <f>INDEX(Table7[Transaction Medium],MATCH(Table6[[#This Row],[Account Number]],Table7[Account Number],0))</f>
        <v>Informal Services</v>
      </c>
      <c r="Q871" s="20"/>
    </row>
    <row r="872" spans="1:17" x14ac:dyDescent="0.25">
      <c r="A872" s="1" t="s">
        <v>3088</v>
      </c>
      <c r="B872" s="2">
        <v>202308669</v>
      </c>
      <c r="C872" s="2" t="s">
        <v>82</v>
      </c>
      <c r="D872" s="4">
        <v>16947</v>
      </c>
      <c r="E872" s="1" t="s">
        <v>1094</v>
      </c>
      <c r="F872" s="1" t="s">
        <v>168</v>
      </c>
      <c r="G872" s="1" t="s">
        <v>3058</v>
      </c>
      <c r="H872" s="1" t="s">
        <v>3089</v>
      </c>
      <c r="I872" s="1">
        <v>122548.69069632</v>
      </c>
      <c r="J872" s="1" t="s">
        <v>3090</v>
      </c>
      <c r="L872" s="1" t="str">
        <f>VLOOKUP(Table6[[#This Row],[Customer_id]],Table2[],5,FALSE)</f>
        <v>Savings</v>
      </c>
      <c r="M872" s="1" t="e">
        <f>INDEX(Loan!D877:D1171,MATCH(Table6[[#This Row],[Account Number]],Loan!B872:B1171,0))</f>
        <v>#N/A</v>
      </c>
      <c r="N872" s="19">
        <f>INDEX(Table7[Date_of_transaction],MATCH(Table6[[#This Row],[Account Number]],Table7[Account Number],0))</f>
        <v>44209</v>
      </c>
      <c r="O872" s="1" t="str">
        <f>INDEX(Table7[Transaction type],MATCH(Table6[[#This Row],[Account Number]],Table7[Account Number],0))</f>
        <v>Money Transfer</v>
      </c>
      <c r="P872" s="20" t="str">
        <f>INDEX(Table7[Transaction Medium],MATCH(Table6[[#This Row],[Account Number]],Table7[Account Number],0))</f>
        <v>Internet Banking</v>
      </c>
      <c r="Q872" s="20"/>
    </row>
    <row r="873" spans="1:17" x14ac:dyDescent="0.25">
      <c r="A873" s="1" t="s">
        <v>7705</v>
      </c>
      <c r="B873" s="2">
        <v>369513925</v>
      </c>
      <c r="C873" s="2" t="s">
        <v>217</v>
      </c>
      <c r="D873" s="4">
        <v>38496.75</v>
      </c>
      <c r="E873" s="1" t="s">
        <v>12</v>
      </c>
      <c r="F873" s="1" t="s">
        <v>2278</v>
      </c>
      <c r="G873" s="1" t="s">
        <v>3058</v>
      </c>
      <c r="H873" s="1" t="s">
        <v>7706</v>
      </c>
      <c r="I873" s="1">
        <v>86162.009208000003</v>
      </c>
      <c r="J873" s="1" t="s">
        <v>5571</v>
      </c>
      <c r="L873" s="1" t="str">
        <f>VLOOKUP(Table6[[#This Row],[Customer_id]],Table2[],5,FALSE)</f>
        <v>Savings</v>
      </c>
      <c r="M873" s="1" t="e">
        <f>INDEX(Loan!D878:D1172,MATCH(Table6[[#This Row],[Account Number]],Loan!B873:B1172,0))</f>
        <v>#N/A</v>
      </c>
      <c r="N873" s="19">
        <f>INDEX(Table7[Date_of_transaction],MATCH(Table6[[#This Row],[Account Number]],Table7[Account Number],0))</f>
        <v>44318</v>
      </c>
      <c r="O873" s="1" t="str">
        <f>INDEX(Table7[Transaction type],MATCH(Table6[[#This Row],[Account Number]],Table7[Account Number],0))</f>
        <v>Cash Withdrawal</v>
      </c>
      <c r="P873" s="20" t="str">
        <f>INDEX(Table7[Transaction Medium],MATCH(Table6[[#This Row],[Account Number]],Table7[Account Number],0))</f>
        <v>ATM</v>
      </c>
      <c r="Q873" s="20"/>
    </row>
    <row r="874" spans="1:17" x14ac:dyDescent="0.25">
      <c r="A874" s="1" t="s">
        <v>6098</v>
      </c>
      <c r="B874" s="2">
        <v>778341652</v>
      </c>
      <c r="C874" s="2" t="s">
        <v>380</v>
      </c>
      <c r="D874" s="4">
        <v>14390.25</v>
      </c>
      <c r="E874" s="1" t="s">
        <v>12</v>
      </c>
      <c r="F874" s="1" t="s">
        <v>269</v>
      </c>
      <c r="G874" s="1" t="s">
        <v>4062</v>
      </c>
      <c r="H874" s="1" t="s">
        <v>6099</v>
      </c>
      <c r="I874" s="1">
        <v>186396.48266623999</v>
      </c>
      <c r="J874" s="1" t="s">
        <v>547</v>
      </c>
      <c r="L874" s="1" t="str">
        <f>VLOOKUP(Table6[[#This Row],[Customer_id]],Table2[],5,FALSE)</f>
        <v>Current</v>
      </c>
      <c r="M874" s="1" t="e">
        <f>INDEX(Loan!D879:D1173,MATCH(Table6[[#This Row],[Account Number]],Loan!B874:B1173,0))</f>
        <v>#N/A</v>
      </c>
      <c r="N874" s="19">
        <f>INDEX(Table7[Date_of_transaction],MATCH(Table6[[#This Row],[Account Number]],Table7[Account Number],0))</f>
        <v>44354</v>
      </c>
      <c r="O874" s="1" t="str">
        <f>INDEX(Table7[Transaction type],MATCH(Table6[[#This Row],[Account Number]],Table7[Account Number],0))</f>
        <v>Cash Withdrawal</v>
      </c>
      <c r="P874" s="20" t="str">
        <f>INDEX(Table7[Transaction Medium],MATCH(Table6[[#This Row],[Account Number]],Table7[Account Number],0))</f>
        <v>Bank</v>
      </c>
      <c r="Q874" s="20"/>
    </row>
    <row r="875" spans="1:17" x14ac:dyDescent="0.25">
      <c r="A875" s="1" t="s">
        <v>5009</v>
      </c>
      <c r="B875" s="2">
        <v>312759977</v>
      </c>
      <c r="C875" s="2" t="s">
        <v>143</v>
      </c>
      <c r="D875" s="4">
        <v>34479</v>
      </c>
      <c r="E875" s="1" t="s">
        <v>1094</v>
      </c>
      <c r="F875" s="1" t="s">
        <v>83</v>
      </c>
      <c r="G875" s="1" t="s">
        <v>4070</v>
      </c>
      <c r="H875" s="1" t="s">
        <v>5010</v>
      </c>
      <c r="I875" s="1">
        <v>115654.1193606</v>
      </c>
      <c r="J875" s="1" t="s">
        <v>5011</v>
      </c>
      <c r="L875" s="1" t="str">
        <f>VLOOKUP(Table6[[#This Row],[Customer_id]],Table2[],5,FALSE)</f>
        <v>Joint</v>
      </c>
      <c r="M875" s="1" t="e">
        <f>INDEX(Loan!D880:D1174,MATCH(Table6[[#This Row],[Account Number]],Loan!B875:B1174,0))</f>
        <v>#N/A</v>
      </c>
      <c r="N875" s="19">
        <f>INDEX(Table7[Date_of_transaction],MATCH(Table6[[#This Row],[Account Number]],Table7[Account Number],0))</f>
        <v>44209</v>
      </c>
      <c r="O875" s="1" t="str">
        <f>INDEX(Table7[Transaction type],MATCH(Table6[[#This Row],[Account Number]],Table7[Account Number],0))</f>
        <v>Cash Withdrawal</v>
      </c>
      <c r="P875" s="20" t="str">
        <f>INDEX(Table7[Transaction Medium],MATCH(Table6[[#This Row],[Account Number]],Table7[Account Number],0))</f>
        <v>ATM</v>
      </c>
      <c r="Q875" s="20"/>
    </row>
    <row r="876" spans="1:17" x14ac:dyDescent="0.25">
      <c r="A876" s="1" t="s">
        <v>5041</v>
      </c>
      <c r="B876" s="2">
        <v>406836587</v>
      </c>
      <c r="C876" s="2" t="s">
        <v>143</v>
      </c>
      <c r="D876" s="4">
        <v>34479</v>
      </c>
      <c r="E876" s="1" t="s">
        <v>1094</v>
      </c>
      <c r="F876" s="1" t="s">
        <v>978</v>
      </c>
      <c r="G876" s="1" t="s">
        <v>4099</v>
      </c>
      <c r="H876" s="1" t="s">
        <v>5042</v>
      </c>
      <c r="I876" s="1">
        <v>295077.83156249998</v>
      </c>
      <c r="J876" s="1" t="s">
        <v>5043</v>
      </c>
      <c r="L876" s="1" t="str">
        <f>VLOOKUP(Table6[[#This Row],[Customer_id]],Table2[],5,FALSE)</f>
        <v>Corporate</v>
      </c>
      <c r="M876" s="1" t="e">
        <f>INDEX(Loan!D881:D1175,MATCH(Table6[[#This Row],[Account Number]],Loan!B876:B1175,0))</f>
        <v>#N/A</v>
      </c>
      <c r="N876" s="19">
        <f>INDEX(Table7[Date_of_transaction],MATCH(Table6[[#This Row],[Account Number]],Table7[Account Number],0))</f>
        <v>44492</v>
      </c>
      <c r="O876" s="1" t="str">
        <f>INDEX(Table7[Transaction type],MATCH(Table6[[#This Row],[Account Number]],Table7[Account Number],0))</f>
        <v>Money Transfer</v>
      </c>
      <c r="P876" s="20" t="str">
        <f>INDEX(Table7[Transaction Medium],MATCH(Table6[[#This Row],[Account Number]],Table7[Account Number],0))</f>
        <v>Mobile</v>
      </c>
      <c r="Q876" s="20"/>
    </row>
    <row r="877" spans="1:17" x14ac:dyDescent="0.25">
      <c r="A877" s="1" t="s">
        <v>6153</v>
      </c>
      <c r="B877" s="2">
        <v>960449597</v>
      </c>
      <c r="C877" s="2" t="s">
        <v>33</v>
      </c>
      <c r="D877" s="4">
        <v>13659.75</v>
      </c>
      <c r="E877" s="1" t="s">
        <v>12</v>
      </c>
      <c r="F877" s="1" t="s">
        <v>1047</v>
      </c>
      <c r="G877" s="1" t="s">
        <v>4088</v>
      </c>
      <c r="H877" s="1" t="s">
        <v>6154</v>
      </c>
      <c r="I877" s="1">
        <v>70959.893449800002</v>
      </c>
      <c r="J877" s="1" t="s">
        <v>6155</v>
      </c>
      <c r="L877" s="1" t="str">
        <f>VLOOKUP(Table6[[#This Row],[Customer_id]],Table2[],5,FALSE)</f>
        <v>Fixed Deposit</v>
      </c>
      <c r="M877" s="1" t="e">
        <f>INDEX(Loan!D882:D1176,MATCH(Table6[[#This Row],[Account Number]],Loan!B877:B1176,0))</f>
        <v>#N/A</v>
      </c>
      <c r="N877" s="19">
        <f>INDEX(Table7[Date_of_transaction],MATCH(Table6[[#This Row],[Account Number]],Table7[Account Number],0))</f>
        <v>44474</v>
      </c>
      <c r="O877" s="1" t="str">
        <f>INDEX(Table7[Transaction type],MATCH(Table6[[#This Row],[Account Number]],Table7[Account Number],0))</f>
        <v>Online Payment</v>
      </c>
      <c r="P877" s="20" t="str">
        <f>INDEX(Table7[Transaction Medium],MATCH(Table6[[#This Row],[Account Number]],Table7[Account Number],0))</f>
        <v>Mobile</v>
      </c>
      <c r="Q877" s="20"/>
    </row>
    <row r="878" spans="1:17" x14ac:dyDescent="0.25">
      <c r="A878" s="1" t="s">
        <v>6331</v>
      </c>
      <c r="B878" s="2">
        <v>746872224</v>
      </c>
      <c r="C878" s="2" t="s">
        <v>556</v>
      </c>
      <c r="D878" s="4">
        <v>27174</v>
      </c>
      <c r="E878" s="1" t="s">
        <v>12</v>
      </c>
      <c r="F878" s="1" t="s">
        <v>483</v>
      </c>
      <c r="G878" s="1" t="s">
        <v>4084</v>
      </c>
      <c r="H878" s="1" t="s">
        <v>6332</v>
      </c>
      <c r="I878" s="1">
        <v>14274.931204160001</v>
      </c>
      <c r="J878" s="1" t="s">
        <v>6333</v>
      </c>
      <c r="L878" s="1" t="str">
        <f>VLOOKUP(Table6[[#This Row],[Customer_id]],Table2[],5,FALSE)</f>
        <v>Corporate</v>
      </c>
      <c r="M878" s="1" t="e">
        <f>INDEX(Loan!D883:D1177,MATCH(Table6[[#This Row],[Account Number]],Loan!B878:B1177,0))</f>
        <v>#N/A</v>
      </c>
      <c r="N878" s="19">
        <f>INDEX(Table7[Date_of_transaction],MATCH(Table6[[#This Row],[Account Number]],Table7[Account Number],0))</f>
        <v>44557</v>
      </c>
      <c r="O878" s="1" t="str">
        <f>INDEX(Table7[Transaction type],MATCH(Table6[[#This Row],[Account Number]],Table7[Account Number],0))</f>
        <v>Money Deposit</v>
      </c>
      <c r="P878" s="20" t="str">
        <f>INDEX(Table7[Transaction Medium],MATCH(Table6[[#This Row],[Account Number]],Table7[Account Number],0))</f>
        <v>ATM</v>
      </c>
      <c r="Q878" s="20"/>
    </row>
    <row r="879" spans="1:17" x14ac:dyDescent="0.25">
      <c r="A879" s="1" t="s">
        <v>6225</v>
      </c>
      <c r="B879" s="2">
        <v>738174825</v>
      </c>
      <c r="C879" s="2" t="s">
        <v>389</v>
      </c>
      <c r="D879" s="4">
        <v>29365.5</v>
      </c>
      <c r="E879" s="1" t="s">
        <v>12</v>
      </c>
      <c r="F879" s="1" t="s">
        <v>442</v>
      </c>
      <c r="G879" s="1" t="s">
        <v>4054</v>
      </c>
      <c r="H879" s="1" t="s">
        <v>6226</v>
      </c>
      <c r="I879" s="1">
        <v>401919.73424640001</v>
      </c>
      <c r="J879" s="1" t="s">
        <v>6227</v>
      </c>
      <c r="L879" s="1" t="str">
        <f>VLOOKUP(Table6[[#This Row],[Customer_id]],Table2[],5,FALSE)</f>
        <v>Current</v>
      </c>
      <c r="M879" s="1" t="e">
        <f>INDEX(Loan!D884:D1178,MATCH(Table6[[#This Row],[Account Number]],Loan!B879:B1178,0))</f>
        <v>#N/A</v>
      </c>
      <c r="N879" s="19">
        <f>INDEX(Table7[Date_of_transaction],MATCH(Table6[[#This Row],[Account Number]],Table7[Account Number],0))</f>
        <v>44319</v>
      </c>
      <c r="O879" s="1" t="str">
        <f>INDEX(Table7[Transaction type],MATCH(Table6[[#This Row],[Account Number]],Table7[Account Number],0))</f>
        <v>Money Transfer</v>
      </c>
      <c r="P879" s="20" t="str">
        <f>INDEX(Table7[Transaction Medium],MATCH(Table6[[#This Row],[Account Number]],Table7[Account Number],0))</f>
        <v>Mobile</v>
      </c>
      <c r="Q879" s="20"/>
    </row>
    <row r="880" spans="1:17" x14ac:dyDescent="0.25">
      <c r="A880" s="1" t="s">
        <v>7410</v>
      </c>
      <c r="B880" s="2">
        <v>827014686</v>
      </c>
      <c r="C880" s="2" t="s">
        <v>479</v>
      </c>
      <c r="D880" s="4">
        <v>33383.25</v>
      </c>
      <c r="E880" s="1" t="s">
        <v>12</v>
      </c>
      <c r="F880" s="1" t="s">
        <v>491</v>
      </c>
      <c r="G880" s="1" t="s">
        <v>4058</v>
      </c>
      <c r="H880" s="1" t="s">
        <v>7411</v>
      </c>
      <c r="I880" s="1">
        <v>121171.77552720001</v>
      </c>
      <c r="J880" s="1" t="s">
        <v>7412</v>
      </c>
      <c r="L880" s="1" t="str">
        <f>VLOOKUP(Table6[[#This Row],[Customer_id]],Table2[],5,FALSE)</f>
        <v>Current</v>
      </c>
      <c r="M880" s="1" t="e">
        <f>INDEX(Loan!D885:D1179,MATCH(Table6[[#This Row],[Account Number]],Loan!B880:B1179,0))</f>
        <v>#N/A</v>
      </c>
      <c r="N880" s="19">
        <f>INDEX(Table7[Date_of_transaction],MATCH(Table6[[#This Row],[Account Number]],Table7[Account Number],0))</f>
        <v>44632</v>
      </c>
      <c r="O880" s="1" t="str">
        <f>INDEX(Table7[Transaction type],MATCH(Table6[[#This Row],[Account Number]],Table7[Account Number],0))</f>
        <v>Money Transfer</v>
      </c>
      <c r="P880" s="20" t="str">
        <f>INDEX(Table7[Transaction Medium],MATCH(Table6[[#This Row],[Account Number]],Table7[Account Number],0))</f>
        <v>Internet Banking</v>
      </c>
      <c r="Q880" s="20"/>
    </row>
    <row r="881" spans="1:17" x14ac:dyDescent="0.25">
      <c r="A881" s="1" t="s">
        <v>304</v>
      </c>
      <c r="B881" s="2">
        <v>821034018</v>
      </c>
      <c r="C881" s="2" t="s">
        <v>28</v>
      </c>
      <c r="D881" s="4">
        <v>32652.75</v>
      </c>
      <c r="E881" s="1" t="s">
        <v>12</v>
      </c>
      <c r="F881" s="1" t="s">
        <v>305</v>
      </c>
      <c r="G881" s="1" t="s">
        <v>14</v>
      </c>
      <c r="H881" s="1" t="s">
        <v>306</v>
      </c>
      <c r="I881" s="1">
        <v>64749.435519999999</v>
      </c>
      <c r="J881" s="1" t="s">
        <v>307</v>
      </c>
      <c r="L881" s="1" t="str">
        <f>VLOOKUP(Table6[[#This Row],[Customer_id]],Table2[],5,FALSE)</f>
        <v>Domiciliary</v>
      </c>
      <c r="M881" s="1" t="e">
        <f>INDEX(Loan!D886:D1180,MATCH(Table6[[#This Row],[Account Number]],Loan!B881:B1180,0))</f>
        <v>#N/A</v>
      </c>
      <c r="N881" s="19">
        <f>INDEX(Table7[Date_of_transaction],MATCH(Table6[[#This Row],[Account Number]],Table7[Account Number],0))</f>
        <v>44650</v>
      </c>
      <c r="O881" s="1" t="str">
        <f>INDEX(Table7[Transaction type],MATCH(Table6[[#This Row],[Account Number]],Table7[Account Number],0))</f>
        <v>Loan Payment</v>
      </c>
      <c r="P881" s="20" t="str">
        <f>INDEX(Table7[Transaction Medium],MATCH(Table6[[#This Row],[Account Number]],Table7[Account Number],0))</f>
        <v>AFT</v>
      </c>
      <c r="Q881" s="20"/>
    </row>
    <row r="882" spans="1:17" x14ac:dyDescent="0.25">
      <c r="A882" s="1" t="s">
        <v>2538</v>
      </c>
      <c r="B882" s="2">
        <v>765711387</v>
      </c>
      <c r="C882" s="2" t="s">
        <v>479</v>
      </c>
      <c r="D882" s="4">
        <v>33383.25</v>
      </c>
      <c r="E882" s="1" t="s">
        <v>12</v>
      </c>
      <c r="F882" s="1" t="s">
        <v>58</v>
      </c>
      <c r="G882" s="1" t="s">
        <v>1964</v>
      </c>
      <c r="H882" s="1" t="s">
        <v>2539</v>
      </c>
      <c r="I882" s="1">
        <v>536905.71</v>
      </c>
      <c r="J882" s="1" t="s">
        <v>2540</v>
      </c>
      <c r="L882" s="1" t="str">
        <f>VLOOKUP(Table6[[#This Row],[Customer_id]],Table2[],5,FALSE)</f>
        <v>Corporate</v>
      </c>
      <c r="M882" s="1" t="e">
        <f>INDEX(Loan!D887:D1181,MATCH(Table6[[#This Row],[Account Number]],Loan!B882:B1181,0))</f>
        <v>#N/A</v>
      </c>
      <c r="N882" s="19">
        <f>INDEX(Table7[Date_of_transaction],MATCH(Table6[[#This Row],[Account Number]],Table7[Account Number],0))</f>
        <v>44631</v>
      </c>
      <c r="O882" s="1" t="str">
        <f>INDEX(Table7[Transaction type],MATCH(Table6[[#This Row],[Account Number]],Table7[Account Number],0))</f>
        <v>Money Transfer</v>
      </c>
      <c r="P882" s="20" t="str">
        <f>INDEX(Table7[Transaction Medium],MATCH(Table6[[#This Row],[Account Number]],Table7[Account Number],0))</f>
        <v>Internet Banking</v>
      </c>
      <c r="Q882" s="20"/>
    </row>
    <row r="883" spans="1:17" x14ac:dyDescent="0.25">
      <c r="A883" s="1" t="s">
        <v>6645</v>
      </c>
      <c r="B883" s="2">
        <v>130741238</v>
      </c>
      <c r="C883" s="2" t="s">
        <v>47</v>
      </c>
      <c r="D883" s="4">
        <v>31191.75</v>
      </c>
      <c r="E883" s="1" t="s">
        <v>12</v>
      </c>
      <c r="F883" s="1" t="s">
        <v>185</v>
      </c>
      <c r="G883" s="1" t="s">
        <v>4119</v>
      </c>
      <c r="H883" s="1" t="s">
        <v>6646</v>
      </c>
      <c r="I883" s="1">
        <v>15755.7430212</v>
      </c>
      <c r="J883" s="1" t="s">
        <v>3003</v>
      </c>
      <c r="L883" s="1" t="str">
        <f>VLOOKUP(Table6[[#This Row],[Customer_id]],Table2[],5,FALSE)</f>
        <v>Joint</v>
      </c>
      <c r="M883" s="1" t="e">
        <f>INDEX(Loan!D888:D1182,MATCH(Table6[[#This Row],[Account Number]],Loan!B883:B1182,0))</f>
        <v>#N/A</v>
      </c>
      <c r="N883" s="19">
        <f>INDEX(Table7[Date_of_transaction],MATCH(Table6[[#This Row],[Account Number]],Table7[Account Number],0))</f>
        <v>44526</v>
      </c>
      <c r="O883" s="1" t="str">
        <f>INDEX(Table7[Transaction type],MATCH(Table6[[#This Row],[Account Number]],Table7[Account Number],0))</f>
        <v>Money Transfer</v>
      </c>
      <c r="P883" s="20" t="str">
        <f>INDEX(Table7[Transaction Medium],MATCH(Table6[[#This Row],[Account Number]],Table7[Account Number],0))</f>
        <v>Mobile</v>
      </c>
      <c r="Q883" s="20"/>
    </row>
    <row r="884" spans="1:17" x14ac:dyDescent="0.25">
      <c r="A884" s="1" t="s">
        <v>8614</v>
      </c>
      <c r="B884" s="2">
        <v>245645227</v>
      </c>
      <c r="C884" s="2" t="s">
        <v>698</v>
      </c>
      <c r="D884" s="4">
        <v>18408</v>
      </c>
      <c r="E884" s="1" t="s">
        <v>12</v>
      </c>
      <c r="F884" s="1" t="s">
        <v>290</v>
      </c>
      <c r="G884" s="1" t="s">
        <v>2773</v>
      </c>
      <c r="H884" s="1" t="s">
        <v>8615</v>
      </c>
      <c r="I884" s="1">
        <v>144437.68693231</v>
      </c>
      <c r="J884" s="1" t="s">
        <v>8616</v>
      </c>
      <c r="L884" s="1" t="str">
        <f>VLOOKUP(Table6[[#This Row],[Customer_id]],Table2[],5,FALSE)</f>
        <v>Domiciliary</v>
      </c>
      <c r="M884" s="1" t="e">
        <f>INDEX(Loan!D889:D1183,MATCH(Table6[[#This Row],[Account Number]],Loan!B884:B1183,0))</f>
        <v>#N/A</v>
      </c>
      <c r="N884" s="19">
        <f>INDEX(Table7[Date_of_transaction],MATCH(Table6[[#This Row],[Account Number]],Table7[Account Number],0))</f>
        <v>44396</v>
      </c>
      <c r="O884" s="1" t="str">
        <f>INDEX(Table7[Transaction type],MATCH(Table6[[#This Row],[Account Number]],Table7[Account Number],0))</f>
        <v>Checks</v>
      </c>
      <c r="P884" s="20" t="str">
        <f>INDEX(Table7[Transaction Medium],MATCH(Table6[[#This Row],[Account Number]],Table7[Account Number],0))</f>
        <v>Informal Services</v>
      </c>
      <c r="Q884" s="20"/>
    </row>
    <row r="885" spans="1:17" x14ac:dyDescent="0.25">
      <c r="A885" s="1" t="s">
        <v>4518</v>
      </c>
      <c r="B885" s="2">
        <v>902196918</v>
      </c>
      <c r="C885" s="2" t="s">
        <v>357</v>
      </c>
      <c r="D885" s="4">
        <v>35209.5</v>
      </c>
      <c r="E885" s="1" t="s">
        <v>1094</v>
      </c>
      <c r="F885" s="1" t="s">
        <v>523</v>
      </c>
      <c r="G885" s="1" t="s">
        <v>4088</v>
      </c>
      <c r="H885" s="1" t="s">
        <v>4519</v>
      </c>
      <c r="I885" s="1">
        <v>106261.8533856</v>
      </c>
      <c r="J885" s="1" t="s">
        <v>4520</v>
      </c>
      <c r="L885" s="1" t="str">
        <f>VLOOKUP(Table6[[#This Row],[Customer_id]],Table2[],5,FALSE)</f>
        <v>Savings</v>
      </c>
      <c r="M885" s="1" t="e">
        <f>INDEX(Loan!D890:D1184,MATCH(Table6[[#This Row],[Account Number]],Loan!B885:B1184,0))</f>
        <v>#N/A</v>
      </c>
      <c r="N885" s="19">
        <f>INDEX(Table7[Date_of_transaction],MATCH(Table6[[#This Row],[Account Number]],Table7[Account Number],0))</f>
        <v>44485</v>
      </c>
      <c r="O885" s="1" t="str">
        <f>INDEX(Table7[Transaction type],MATCH(Table6[[#This Row],[Account Number]],Table7[Account Number],0))</f>
        <v>Money Transfer</v>
      </c>
      <c r="P885" s="20" t="str">
        <f>INDEX(Table7[Transaction Medium],MATCH(Table6[[#This Row],[Account Number]],Table7[Account Number],0))</f>
        <v>Internet Banking</v>
      </c>
      <c r="Q885" s="20"/>
    </row>
    <row r="886" spans="1:17" x14ac:dyDescent="0.25">
      <c r="A886" s="1" t="s">
        <v>451</v>
      </c>
      <c r="B886" s="2">
        <v>296925350</v>
      </c>
      <c r="C886" s="2" t="s">
        <v>452</v>
      </c>
      <c r="D886" s="4">
        <v>26078.25</v>
      </c>
      <c r="E886" s="1" t="s">
        <v>12</v>
      </c>
      <c r="F886" s="1" t="s">
        <v>453</v>
      </c>
      <c r="G886" s="1" t="s">
        <v>14</v>
      </c>
      <c r="H886" s="1" t="s">
        <v>454</v>
      </c>
      <c r="I886" s="1">
        <v>38322.831947400002</v>
      </c>
      <c r="J886" s="1" t="s">
        <v>455</v>
      </c>
      <c r="L886" s="1" t="str">
        <f>VLOOKUP(Table6[[#This Row],[Customer_id]],Table2[],5,FALSE)</f>
        <v>Current</v>
      </c>
      <c r="M886" s="1" t="e">
        <f>INDEX(Loan!D891:D1185,MATCH(Table6[[#This Row],[Account Number]],Loan!B886:B1185,0))</f>
        <v>#N/A</v>
      </c>
      <c r="N886" s="19">
        <f>INDEX(Table7[Date_of_transaction],MATCH(Table6[[#This Row],[Account Number]],Table7[Account Number],0))</f>
        <v>44374</v>
      </c>
      <c r="O886" s="1" t="str">
        <f>INDEX(Table7[Transaction type],MATCH(Table6[[#This Row],[Account Number]],Table7[Account Number],0))</f>
        <v>Money Transfer</v>
      </c>
      <c r="P886" s="20" t="str">
        <f>INDEX(Table7[Transaction Medium],MATCH(Table6[[#This Row],[Account Number]],Table7[Account Number],0))</f>
        <v>Mobile</v>
      </c>
      <c r="Q886" s="20"/>
    </row>
    <row r="887" spans="1:17" x14ac:dyDescent="0.25">
      <c r="A887" s="1" t="s">
        <v>56</v>
      </c>
      <c r="B887" s="2">
        <v>508120860</v>
      </c>
      <c r="C887" s="2" t="s">
        <v>57</v>
      </c>
      <c r="D887" s="4">
        <v>34113.75</v>
      </c>
      <c r="E887" s="1" t="s">
        <v>12</v>
      </c>
      <c r="F887" s="1" t="s">
        <v>58</v>
      </c>
      <c r="G887" s="1" t="s">
        <v>14</v>
      </c>
      <c r="H887" s="1" t="s">
        <v>59</v>
      </c>
      <c r="I887" s="1">
        <v>76047.566712300002</v>
      </c>
      <c r="J887" s="1" t="s">
        <v>60</v>
      </c>
      <c r="L887" s="1" t="str">
        <f>VLOOKUP(Table6[[#This Row],[Customer_id]],Table2[],5,FALSE)</f>
        <v>Domiciliary</v>
      </c>
      <c r="M887" s="1" t="e">
        <f>INDEX(Loan!D892:D1186,MATCH(Table6[[#This Row],[Account Number]],Loan!B887:B1186,0))</f>
        <v>#N/A</v>
      </c>
      <c r="N887" s="19">
        <f>INDEX(Table7[Date_of_transaction],MATCH(Table6[[#This Row],[Account Number]],Table7[Account Number],0))</f>
        <v>44644</v>
      </c>
      <c r="O887" s="1" t="str">
        <f>INDEX(Table7[Transaction type],MATCH(Table6[[#This Row],[Account Number]],Table7[Account Number],0))</f>
        <v>Money Transfer</v>
      </c>
      <c r="P887" s="20" t="str">
        <f>INDEX(Table7[Transaction Medium],MATCH(Table6[[#This Row],[Account Number]],Table7[Account Number],0))</f>
        <v>Internet Banking</v>
      </c>
      <c r="Q887" s="20"/>
    </row>
    <row r="888" spans="1:17" x14ac:dyDescent="0.25">
      <c r="A888" s="1" t="s">
        <v>3234</v>
      </c>
      <c r="B888" s="2">
        <v>896912247</v>
      </c>
      <c r="C888" s="2" t="s">
        <v>573</v>
      </c>
      <c r="D888" s="4">
        <v>26808.75</v>
      </c>
      <c r="E888" s="1" t="s">
        <v>1094</v>
      </c>
      <c r="F888" s="1" t="s">
        <v>2278</v>
      </c>
      <c r="G888" s="1" t="s">
        <v>3058</v>
      </c>
      <c r="H888" s="1" t="s">
        <v>3235</v>
      </c>
      <c r="I888" s="1">
        <v>65591.992922399993</v>
      </c>
      <c r="J888" s="1" t="s">
        <v>3236</v>
      </c>
      <c r="L888" s="1" t="str">
        <f>VLOOKUP(Table6[[#This Row],[Customer_id]],Table2[],5,FALSE)</f>
        <v>Current</v>
      </c>
      <c r="M888" s="1" t="e">
        <f>INDEX(Loan!D893:D1187,MATCH(Table6[[#This Row],[Account Number]],Loan!B888:B1187,0))</f>
        <v>#N/A</v>
      </c>
      <c r="N888" s="19">
        <f>INDEX(Table7[Date_of_transaction],MATCH(Table6[[#This Row],[Account Number]],Table7[Account Number],0))</f>
        <v>44569</v>
      </c>
      <c r="O888" s="1" t="str">
        <f>INDEX(Table7[Transaction type],MATCH(Table6[[#This Row],[Account Number]],Table7[Account Number],0))</f>
        <v>Cash Withdrawal</v>
      </c>
      <c r="P888" s="20" t="str">
        <f>INDEX(Table7[Transaction Medium],MATCH(Table6[[#This Row],[Account Number]],Table7[Account Number],0))</f>
        <v>ATM</v>
      </c>
      <c r="Q888" s="20"/>
    </row>
    <row r="889" spans="1:17" x14ac:dyDescent="0.25">
      <c r="A889" s="1" t="s">
        <v>6969</v>
      </c>
      <c r="B889" s="2">
        <v>574674638</v>
      </c>
      <c r="C889" s="2" t="s">
        <v>212</v>
      </c>
      <c r="D889" s="4">
        <v>24252</v>
      </c>
      <c r="E889" s="1" t="s">
        <v>12</v>
      </c>
      <c r="F889" s="1" t="s">
        <v>353</v>
      </c>
      <c r="G889" s="1" t="s">
        <v>4074</v>
      </c>
      <c r="H889" s="1" t="s">
        <v>6970</v>
      </c>
      <c r="I889" s="1">
        <v>147315.01199904</v>
      </c>
      <c r="J889" s="1" t="s">
        <v>6971</v>
      </c>
      <c r="L889" s="1" t="str">
        <f>VLOOKUP(Table6[[#This Row],[Customer_id]],Table2[],5,FALSE)</f>
        <v>Domiciliary</v>
      </c>
      <c r="M889" s="1" t="e">
        <f>INDEX(Loan!D894:D1188,MATCH(Table6[[#This Row],[Account Number]],Loan!B889:B1188,0))</f>
        <v>#N/A</v>
      </c>
      <c r="N889" s="19">
        <f>INDEX(Table7[Date_of_transaction],MATCH(Table6[[#This Row],[Account Number]],Table7[Account Number],0))</f>
        <v>44596</v>
      </c>
      <c r="O889" s="1" t="str">
        <f>INDEX(Table7[Transaction type],MATCH(Table6[[#This Row],[Account Number]],Table7[Account Number],0))</f>
        <v>Money Deposit</v>
      </c>
      <c r="P889" s="20" t="str">
        <f>INDEX(Table7[Transaction Medium],MATCH(Table6[[#This Row],[Account Number]],Table7[Account Number],0))</f>
        <v>Bank</v>
      </c>
      <c r="Q889" s="20"/>
    </row>
    <row r="890" spans="1:17" x14ac:dyDescent="0.25">
      <c r="A890" s="1" t="s">
        <v>7214</v>
      </c>
      <c r="B890" s="2">
        <v>279393774</v>
      </c>
      <c r="C890" s="2" t="s">
        <v>134</v>
      </c>
      <c r="D890" s="4">
        <v>37401</v>
      </c>
      <c r="E890" s="1" t="s">
        <v>12</v>
      </c>
      <c r="F890" s="1" t="s">
        <v>195</v>
      </c>
      <c r="G890" s="1" t="s">
        <v>4099</v>
      </c>
      <c r="H890" s="1" t="s">
        <v>7215</v>
      </c>
      <c r="I890" s="1">
        <v>401623.42302719998</v>
      </c>
      <c r="J890" s="1" t="s">
        <v>7216</v>
      </c>
      <c r="L890" s="1" t="str">
        <f>VLOOKUP(Table6[[#This Row],[Customer_id]],Table2[],5,FALSE)</f>
        <v>Corporate</v>
      </c>
      <c r="M890" s="1" t="e">
        <f>INDEX(Loan!D895:D1189,MATCH(Table6[[#This Row],[Account Number]],Loan!B890:B1189,0))</f>
        <v>#N/A</v>
      </c>
      <c r="N890" s="19">
        <f>INDEX(Table7[Date_of_transaction],MATCH(Table6[[#This Row],[Account Number]],Table7[Account Number],0))</f>
        <v>44308</v>
      </c>
      <c r="O890" s="1" t="str">
        <f>INDEX(Table7[Transaction type],MATCH(Table6[[#This Row],[Account Number]],Table7[Account Number],0))</f>
        <v>Cash Withdrawal</v>
      </c>
      <c r="P890" s="20" t="str">
        <f>INDEX(Table7[Transaction Medium],MATCH(Table6[[#This Row],[Account Number]],Table7[Account Number],0))</f>
        <v>Bank</v>
      </c>
      <c r="Q890" s="20"/>
    </row>
    <row r="891" spans="1:17" x14ac:dyDescent="0.25">
      <c r="A891" s="1" t="s">
        <v>3192</v>
      </c>
      <c r="B891" s="2">
        <v>866750682</v>
      </c>
      <c r="C891" s="2" t="s">
        <v>72</v>
      </c>
      <c r="D891" s="4">
        <v>34844.25</v>
      </c>
      <c r="E891" s="1" t="s">
        <v>1094</v>
      </c>
      <c r="F891" s="1" t="s">
        <v>471</v>
      </c>
      <c r="G891" s="1" t="s">
        <v>3058</v>
      </c>
      <c r="H891" s="1" t="s">
        <v>3193</v>
      </c>
      <c r="I891" s="1">
        <v>130472.46148247999</v>
      </c>
      <c r="J891" s="1" t="s">
        <v>3194</v>
      </c>
      <c r="L891" s="1" t="str">
        <f>VLOOKUP(Table6[[#This Row],[Customer_id]],Table2[],5,FALSE)</f>
        <v>Domiciliary</v>
      </c>
      <c r="M891" s="1" t="e">
        <f>INDEX(Loan!D896:D1190,MATCH(Table6[[#This Row],[Account Number]],Loan!B891:B1190,0))</f>
        <v>#N/A</v>
      </c>
      <c r="N891" s="19">
        <f>INDEX(Table7[Date_of_transaction],MATCH(Table6[[#This Row],[Account Number]],Table7[Account Number],0))</f>
        <v>44535</v>
      </c>
      <c r="O891" s="1" t="str">
        <f>INDEX(Table7[Transaction type],MATCH(Table6[[#This Row],[Account Number]],Table7[Account Number],0))</f>
        <v>Money Transfer</v>
      </c>
      <c r="P891" s="20" t="str">
        <f>INDEX(Table7[Transaction Medium],MATCH(Table6[[#This Row],[Account Number]],Table7[Account Number],0))</f>
        <v>Mobile</v>
      </c>
      <c r="Q891" s="20"/>
    </row>
    <row r="892" spans="1:17" x14ac:dyDescent="0.25">
      <c r="A892" s="1" t="s">
        <v>3865</v>
      </c>
      <c r="B892" s="2">
        <v>240556415</v>
      </c>
      <c r="C892" s="2" t="s">
        <v>698</v>
      </c>
      <c r="D892" s="4">
        <v>18408</v>
      </c>
      <c r="E892" s="1" t="s">
        <v>1094</v>
      </c>
      <c r="F892" s="1" t="s">
        <v>370</v>
      </c>
      <c r="G892" s="1" t="s">
        <v>3820</v>
      </c>
      <c r="H892" s="1" t="s">
        <v>3866</v>
      </c>
      <c r="I892" s="1">
        <v>236464.93246072001</v>
      </c>
      <c r="J892" s="1" t="s">
        <v>3867</v>
      </c>
      <c r="L892" s="1" t="str">
        <f>VLOOKUP(Table6[[#This Row],[Customer_id]],Table2[],5,FALSE)</f>
        <v>Joint</v>
      </c>
      <c r="M892" s="1" t="e">
        <f>INDEX(Loan!D897:D1191,MATCH(Table6[[#This Row],[Account Number]],Loan!B892:B1191,0))</f>
        <v>#N/A</v>
      </c>
      <c r="N892" s="19">
        <f>INDEX(Table7[Date_of_transaction],MATCH(Table6[[#This Row],[Account Number]],Table7[Account Number],0))</f>
        <v>44405</v>
      </c>
      <c r="O892" s="1" t="str">
        <f>INDEX(Table7[Transaction type],MATCH(Table6[[#This Row],[Account Number]],Table7[Account Number],0))</f>
        <v>Online Payment</v>
      </c>
      <c r="P892" s="20" t="str">
        <f>INDEX(Table7[Transaction Medium],MATCH(Table6[[#This Row],[Account Number]],Table7[Account Number],0))</f>
        <v>Mobile</v>
      </c>
      <c r="Q892" s="20"/>
    </row>
    <row r="893" spans="1:17" x14ac:dyDescent="0.25">
      <c r="A893" s="1" t="s">
        <v>3859</v>
      </c>
      <c r="B893" s="2">
        <v>755287115</v>
      </c>
      <c r="C893" s="2" t="s">
        <v>180</v>
      </c>
      <c r="D893" s="4">
        <v>35940</v>
      </c>
      <c r="E893" s="1" t="s">
        <v>1094</v>
      </c>
      <c r="F893" s="1" t="s">
        <v>947</v>
      </c>
      <c r="G893" s="1" t="s">
        <v>3820</v>
      </c>
      <c r="H893" s="1" t="s">
        <v>3860</v>
      </c>
      <c r="I893" s="1">
        <v>165820.11600000001</v>
      </c>
      <c r="J893" s="1" t="s">
        <v>3861</v>
      </c>
      <c r="L893" s="1" t="str">
        <f>VLOOKUP(Table6[[#This Row],[Customer_id]],Table2[],5,FALSE)</f>
        <v>Domiciliary</v>
      </c>
      <c r="M893" s="1" t="e">
        <f>INDEX(Loan!D898:D1192,MATCH(Table6[[#This Row],[Account Number]],Loan!B893:B1192,0))</f>
        <v>#N/A</v>
      </c>
      <c r="N893" s="19">
        <f>INDEX(Table7[Date_of_transaction],MATCH(Table6[[#This Row],[Account Number]],Table7[Account Number],0))</f>
        <v>44656</v>
      </c>
      <c r="O893" s="1" t="str">
        <f>INDEX(Table7[Transaction type],MATCH(Table6[[#This Row],[Account Number]],Table7[Account Number],0))</f>
        <v>Money Transfer</v>
      </c>
      <c r="P893" s="20" t="str">
        <f>INDEX(Table7[Transaction Medium],MATCH(Table6[[#This Row],[Account Number]],Table7[Account Number],0))</f>
        <v>Bank</v>
      </c>
      <c r="Q893" s="20"/>
    </row>
    <row r="894" spans="1:17" x14ac:dyDescent="0.25">
      <c r="A894" s="1" t="s">
        <v>7992</v>
      </c>
      <c r="B894" s="2">
        <v>285245288</v>
      </c>
      <c r="C894" s="2" t="s">
        <v>298</v>
      </c>
      <c r="D894" s="4">
        <v>38131.5</v>
      </c>
      <c r="E894" s="1" t="s">
        <v>12</v>
      </c>
      <c r="F894" s="1" t="s">
        <v>1242</v>
      </c>
      <c r="G894" s="1" t="s">
        <v>3583</v>
      </c>
      <c r="H894" s="1" t="s">
        <v>7993</v>
      </c>
      <c r="I894" s="1">
        <v>26055.65153667</v>
      </c>
      <c r="J894" s="1" t="s">
        <v>7994</v>
      </c>
      <c r="L894" s="1" t="str">
        <f>VLOOKUP(Table6[[#This Row],[Customer_id]],Table2[],5,FALSE)</f>
        <v>Savings</v>
      </c>
      <c r="M894" s="1" t="e">
        <f>INDEX(Loan!D899:D1193,MATCH(Table6[[#This Row],[Account Number]],Loan!B894:B1193,0))</f>
        <v>#N/A</v>
      </c>
      <c r="N894" s="19">
        <f>INDEX(Table7[Date_of_transaction],MATCH(Table6[[#This Row],[Account Number]],Table7[Account Number],0))</f>
        <v>44430</v>
      </c>
      <c r="O894" s="1" t="str">
        <f>INDEX(Table7[Transaction type],MATCH(Table6[[#This Row],[Account Number]],Table7[Account Number],0))</f>
        <v>Online Payment</v>
      </c>
      <c r="P894" s="20" t="str">
        <f>INDEX(Table7[Transaction Medium],MATCH(Table6[[#This Row],[Account Number]],Table7[Account Number],0))</f>
        <v>Internet Banking</v>
      </c>
      <c r="Q894" s="20"/>
    </row>
    <row r="895" spans="1:17" x14ac:dyDescent="0.25">
      <c r="A895" s="1" t="s">
        <v>7646</v>
      </c>
      <c r="B895" s="2">
        <v>378208954</v>
      </c>
      <c r="C895" s="2" t="s">
        <v>92</v>
      </c>
      <c r="D895" s="4">
        <v>29000.25</v>
      </c>
      <c r="E895" s="1" t="s">
        <v>12</v>
      </c>
      <c r="F895" s="1" t="s">
        <v>1016</v>
      </c>
      <c r="G895" s="1" t="s">
        <v>3058</v>
      </c>
      <c r="H895" s="1" t="s">
        <v>7647</v>
      </c>
      <c r="I895" s="1">
        <v>56978.823173999997</v>
      </c>
      <c r="J895" s="1" t="s">
        <v>7648</v>
      </c>
      <c r="L895" s="1" t="str">
        <f>VLOOKUP(Table6[[#This Row],[Customer_id]],Table2[],5,FALSE)</f>
        <v>Savings</v>
      </c>
      <c r="M895" s="1" t="e">
        <f>INDEX(Loan!D900:D1194,MATCH(Table6[[#This Row],[Account Number]],Loan!B895:B1194,0))</f>
        <v>#N/A</v>
      </c>
      <c r="N895" s="19">
        <f>INDEX(Table7[Date_of_transaction],MATCH(Table6[[#This Row],[Account Number]],Table7[Account Number],0))</f>
        <v>44248</v>
      </c>
      <c r="O895" s="1" t="str">
        <f>INDEX(Table7[Transaction type],MATCH(Table6[[#This Row],[Account Number]],Table7[Account Number],0))</f>
        <v>Cash Withdrawal</v>
      </c>
      <c r="P895" s="20" t="str">
        <f>INDEX(Table7[Transaction Medium],MATCH(Table6[[#This Row],[Account Number]],Table7[Account Number],0))</f>
        <v>ATM</v>
      </c>
      <c r="Q895" s="20"/>
    </row>
    <row r="896" spans="1:17" x14ac:dyDescent="0.25">
      <c r="A896" s="1" t="s">
        <v>6928</v>
      </c>
      <c r="B896" s="2">
        <v>504422027</v>
      </c>
      <c r="C896" s="2" t="s">
        <v>250</v>
      </c>
      <c r="D896" s="4">
        <v>18042.75</v>
      </c>
      <c r="E896" s="1" t="s">
        <v>12</v>
      </c>
      <c r="F896" s="1" t="s">
        <v>195</v>
      </c>
      <c r="G896" s="1" t="s">
        <v>4112</v>
      </c>
      <c r="H896" s="1" t="s">
        <v>6929</v>
      </c>
      <c r="I896" s="1">
        <v>551194.08505200001</v>
      </c>
      <c r="J896" s="1" t="s">
        <v>6930</v>
      </c>
      <c r="L896" s="1" t="str">
        <f>VLOOKUP(Table6[[#This Row],[Customer_id]],Table2[],5,FALSE)</f>
        <v>Current</v>
      </c>
      <c r="M896" s="1" t="e">
        <f>INDEX(Loan!D901:D1195,MATCH(Table6[[#This Row],[Account Number]],Loan!B896:B1195,0))</f>
        <v>#N/A</v>
      </c>
      <c r="N896" s="19">
        <f>INDEX(Table7[Date_of_transaction],MATCH(Table6[[#This Row],[Account Number]],Table7[Account Number],0))</f>
        <v>44348</v>
      </c>
      <c r="O896" s="1" t="str">
        <f>INDEX(Table7[Transaction type],MATCH(Table6[[#This Row],[Account Number]],Table7[Account Number],0))</f>
        <v>Cash Withdrawal</v>
      </c>
      <c r="P896" s="20" t="str">
        <f>INDEX(Table7[Transaction Medium],MATCH(Table6[[#This Row],[Account Number]],Table7[Account Number],0))</f>
        <v>POS</v>
      </c>
      <c r="Q896" s="20"/>
    </row>
    <row r="897" spans="1:17" x14ac:dyDescent="0.25">
      <c r="A897" s="1" t="s">
        <v>1878</v>
      </c>
      <c r="B897" s="2">
        <v>270121096</v>
      </c>
      <c r="C897" s="2" t="s">
        <v>62</v>
      </c>
      <c r="D897" s="4">
        <v>22791</v>
      </c>
      <c r="E897" s="1" t="s">
        <v>1094</v>
      </c>
      <c r="F897" s="1" t="s">
        <v>985</v>
      </c>
      <c r="G897" s="1" t="s">
        <v>14</v>
      </c>
      <c r="H897" s="1" t="s">
        <v>1879</v>
      </c>
      <c r="I897" s="1">
        <v>392268.1233408</v>
      </c>
      <c r="J897" s="1" t="s">
        <v>1880</v>
      </c>
      <c r="L897" s="1" t="str">
        <f>VLOOKUP(Table6[[#This Row],[Customer_id]],Table2[],5,FALSE)</f>
        <v>Current</v>
      </c>
      <c r="M897" s="1" t="e">
        <f>INDEX(Loan!D902:D1196,MATCH(Table6[[#This Row],[Account Number]],Loan!B897:B1196,0))</f>
        <v>#N/A</v>
      </c>
      <c r="N897" s="19">
        <f>INDEX(Table7[Date_of_transaction],MATCH(Table6[[#This Row],[Account Number]],Table7[Account Number],0))</f>
        <v>44412</v>
      </c>
      <c r="O897" s="1" t="str">
        <f>INDEX(Table7[Transaction type],MATCH(Table6[[#This Row],[Account Number]],Table7[Account Number],0))</f>
        <v>Money Transfer</v>
      </c>
      <c r="P897" s="20" t="str">
        <f>INDEX(Table7[Transaction Medium],MATCH(Table6[[#This Row],[Account Number]],Table7[Account Number],0))</f>
        <v>Internet Banking</v>
      </c>
      <c r="Q897" s="20"/>
    </row>
    <row r="898" spans="1:17" x14ac:dyDescent="0.25">
      <c r="A898" s="1" t="s">
        <v>8406</v>
      </c>
      <c r="B898" s="2">
        <v>128041075</v>
      </c>
      <c r="C898" s="2" t="s">
        <v>518</v>
      </c>
      <c r="D898" s="4">
        <v>35574.75</v>
      </c>
      <c r="E898" s="1" t="s">
        <v>12</v>
      </c>
      <c r="F898" s="1" t="s">
        <v>227</v>
      </c>
      <c r="G898" s="1" t="s">
        <v>2773</v>
      </c>
      <c r="H898" s="1" t="s">
        <v>8407</v>
      </c>
      <c r="I898" s="1">
        <v>440322.16858499998</v>
      </c>
      <c r="J898" s="1" t="s">
        <v>8408</v>
      </c>
      <c r="L898" s="1" t="str">
        <f>VLOOKUP(Table6[[#This Row],[Customer_id]],Table2[],5,FALSE)</f>
        <v>Savings</v>
      </c>
      <c r="M898" s="1" t="e">
        <f>INDEX(Loan!D903:D1197,MATCH(Table6[[#This Row],[Account Number]],Loan!B898:B1197,0))</f>
        <v>#N/A</v>
      </c>
      <c r="N898" s="19">
        <f>INDEX(Table7[Date_of_transaction],MATCH(Table6[[#This Row],[Account Number]],Table7[Account Number],0))</f>
        <v>44566</v>
      </c>
      <c r="O898" s="1" t="str">
        <f>INDEX(Table7[Transaction type],MATCH(Table6[[#This Row],[Account Number]],Table7[Account Number],0))</f>
        <v>Cash Withdrawal</v>
      </c>
      <c r="P898" s="20" t="str">
        <f>INDEX(Table7[Transaction Medium],MATCH(Table6[[#This Row],[Account Number]],Table7[Account Number],0))</f>
        <v>ATM</v>
      </c>
      <c r="Q898" s="20"/>
    </row>
    <row r="899" spans="1:17" x14ac:dyDescent="0.25">
      <c r="A899" s="1" t="s">
        <v>3357</v>
      </c>
      <c r="B899" s="2">
        <v>763515984</v>
      </c>
      <c r="C899" s="2" t="s">
        <v>357</v>
      </c>
      <c r="D899" s="4">
        <v>35209.5</v>
      </c>
      <c r="E899" s="1" t="s">
        <v>1094</v>
      </c>
      <c r="F899" s="1" t="s">
        <v>955</v>
      </c>
      <c r="G899" s="1" t="s">
        <v>3331</v>
      </c>
      <c r="H899" s="1" t="s">
        <v>3358</v>
      </c>
      <c r="I899" s="1">
        <v>50265.674315999997</v>
      </c>
      <c r="J899" s="1" t="s">
        <v>812</v>
      </c>
      <c r="L899" s="1" t="str">
        <f>VLOOKUP(Table6[[#This Row],[Customer_id]],Table2[],5,FALSE)</f>
        <v>Domiciliary</v>
      </c>
      <c r="M899" s="1" t="e">
        <f>INDEX(Loan!D904:D1198,MATCH(Table6[[#This Row],[Account Number]],Loan!B899:B1198,0))</f>
        <v>#N/A</v>
      </c>
      <c r="N899" s="19">
        <f>INDEX(Table7[Date_of_transaction],MATCH(Table6[[#This Row],[Account Number]],Table7[Account Number],0))</f>
        <v>44644</v>
      </c>
      <c r="O899" s="1" t="str">
        <f>INDEX(Table7[Transaction type],MATCH(Table6[[#This Row],[Account Number]],Table7[Account Number],0))</f>
        <v>Money Deposit</v>
      </c>
      <c r="P899" s="20" t="str">
        <f>INDEX(Table7[Transaction Medium],MATCH(Table6[[#This Row],[Account Number]],Table7[Account Number],0))</f>
        <v>Bank</v>
      </c>
      <c r="Q899" s="20"/>
    </row>
    <row r="900" spans="1:17" x14ac:dyDescent="0.25">
      <c r="A900" s="1" t="s">
        <v>2965</v>
      </c>
      <c r="B900" s="2">
        <v>829001426</v>
      </c>
      <c r="C900" s="2" t="s">
        <v>189</v>
      </c>
      <c r="D900" s="4">
        <v>22425.75</v>
      </c>
      <c r="E900" s="1" t="s">
        <v>1094</v>
      </c>
      <c r="F900" s="1" t="s">
        <v>168</v>
      </c>
      <c r="G900" s="1" t="s">
        <v>2773</v>
      </c>
      <c r="H900" s="1" t="s">
        <v>2966</v>
      </c>
      <c r="I900" s="1">
        <v>539458.94149341004</v>
      </c>
      <c r="J900" s="1" t="s">
        <v>2967</v>
      </c>
      <c r="L900" s="1" t="str">
        <f>VLOOKUP(Table6[[#This Row],[Customer_id]],Table2[],5,FALSE)</f>
        <v>Current</v>
      </c>
      <c r="M900" s="1" t="e">
        <f>INDEX(Loan!D905:D1199,MATCH(Table6[[#This Row],[Account Number]],Loan!B900:B1199,0))</f>
        <v>#N/A</v>
      </c>
      <c r="N900" s="19">
        <f>INDEX(Table7[Date_of_transaction],MATCH(Table6[[#This Row],[Account Number]],Table7[Account Number],0))</f>
        <v>44495</v>
      </c>
      <c r="O900" s="1" t="str">
        <f>INDEX(Table7[Transaction type],MATCH(Table6[[#This Row],[Account Number]],Table7[Account Number],0))</f>
        <v>Money Deposit</v>
      </c>
      <c r="P900" s="20" t="str">
        <f>INDEX(Table7[Transaction Medium],MATCH(Table6[[#This Row],[Account Number]],Table7[Account Number],0))</f>
        <v>Bank</v>
      </c>
      <c r="Q900" s="20"/>
    </row>
    <row r="901" spans="1:17" x14ac:dyDescent="0.25">
      <c r="A901" s="1" t="s">
        <v>1172</v>
      </c>
      <c r="B901" s="2">
        <v>120462979</v>
      </c>
      <c r="C901" s="2" t="s">
        <v>556</v>
      </c>
      <c r="D901" s="4">
        <v>27174</v>
      </c>
      <c r="E901" s="1" t="s">
        <v>1094</v>
      </c>
      <c r="F901" s="1" t="s">
        <v>1000</v>
      </c>
      <c r="G901" s="1" t="s">
        <v>14</v>
      </c>
      <c r="H901" s="1" t="s">
        <v>1173</v>
      </c>
      <c r="I901" s="1">
        <v>57687.180570359997</v>
      </c>
      <c r="J901" s="1" t="s">
        <v>1174</v>
      </c>
      <c r="L901" s="1" t="str">
        <f>VLOOKUP(Table6[[#This Row],[Customer_id]],Table2[],5,FALSE)</f>
        <v>Joint</v>
      </c>
      <c r="M901" s="1" t="e">
        <f>INDEX(Loan!D906:D1200,MATCH(Table6[[#This Row],[Account Number]],Loan!B901:B1200,0))</f>
        <v>#N/A</v>
      </c>
      <c r="N901" s="19">
        <f>INDEX(Table7[Date_of_transaction],MATCH(Table6[[#This Row],[Account Number]],Table7[Account Number],0))</f>
        <v>44369</v>
      </c>
      <c r="O901" s="1" t="str">
        <f>INDEX(Table7[Transaction type],MATCH(Table6[[#This Row],[Account Number]],Table7[Account Number],0))</f>
        <v>Money Deposit</v>
      </c>
      <c r="P901" s="20" t="str">
        <f>INDEX(Table7[Transaction Medium],MATCH(Table6[[#This Row],[Account Number]],Table7[Account Number],0))</f>
        <v>Bank</v>
      </c>
      <c r="Q901" s="20"/>
    </row>
    <row r="902" spans="1:17" x14ac:dyDescent="0.25">
      <c r="A902" s="1" t="s">
        <v>100</v>
      </c>
      <c r="B902" s="2">
        <v>930764009</v>
      </c>
      <c r="C902" s="2" t="s">
        <v>101</v>
      </c>
      <c r="D902" s="4">
        <v>19138.5</v>
      </c>
      <c r="E902" s="1" t="s">
        <v>12</v>
      </c>
      <c r="F902" s="1" t="s">
        <v>102</v>
      </c>
      <c r="G902" s="1" t="s">
        <v>14</v>
      </c>
      <c r="H902" s="1" t="s">
        <v>103</v>
      </c>
      <c r="I902" s="1">
        <v>233995.96392479999</v>
      </c>
      <c r="J902" s="1" t="s">
        <v>104</v>
      </c>
      <c r="L902" s="1" t="str">
        <f>VLOOKUP(Table6[[#This Row],[Customer_id]],Table2[],5,FALSE)</f>
        <v>Domiciliary</v>
      </c>
      <c r="M902" s="1" t="e">
        <f>INDEX(Loan!D907:D1201,MATCH(Table6[[#This Row],[Account Number]],Loan!B902:B1201,0))</f>
        <v>#N/A</v>
      </c>
      <c r="N902" s="19">
        <f>INDEX(Table7[Date_of_transaction],MATCH(Table6[[#This Row],[Account Number]],Table7[Account Number],0))</f>
        <v>44254</v>
      </c>
      <c r="O902" s="1" t="str">
        <f>INDEX(Table7[Transaction type],MATCH(Table6[[#This Row],[Account Number]],Table7[Account Number],0))</f>
        <v>Cash Withdrawal</v>
      </c>
      <c r="P902" s="20" t="str">
        <f>INDEX(Table7[Transaction Medium],MATCH(Table6[[#This Row],[Account Number]],Table7[Account Number],0))</f>
        <v>Bank</v>
      </c>
      <c r="Q902" s="20"/>
    </row>
    <row r="903" spans="1:17" x14ac:dyDescent="0.25">
      <c r="A903" s="1" t="s">
        <v>5742</v>
      </c>
      <c r="B903" s="2">
        <v>741028214</v>
      </c>
      <c r="C903" s="2" t="s">
        <v>309</v>
      </c>
      <c r="D903" s="4">
        <v>27904.5</v>
      </c>
      <c r="E903" s="1" t="s">
        <v>1094</v>
      </c>
      <c r="F903" s="1" t="s">
        <v>818</v>
      </c>
      <c r="G903" s="1" t="s">
        <v>4084</v>
      </c>
      <c r="H903" s="1" t="s">
        <v>5743</v>
      </c>
      <c r="I903" s="1">
        <v>28301.415875999999</v>
      </c>
      <c r="J903" s="1" t="s">
        <v>5744</v>
      </c>
      <c r="L903" s="1" t="str">
        <f>VLOOKUP(Table6[[#This Row],[Customer_id]],Table2[],5,FALSE)</f>
        <v>Savings</v>
      </c>
      <c r="M903" s="1" t="e">
        <f>INDEX(Loan!D908:D1202,MATCH(Table6[[#This Row],[Account Number]],Loan!B903:B1202,0))</f>
        <v>#N/A</v>
      </c>
      <c r="N903" s="19">
        <f>INDEX(Table7[Date_of_transaction],MATCH(Table6[[#This Row],[Account Number]],Table7[Account Number],0))</f>
        <v>44590</v>
      </c>
      <c r="O903" s="1" t="str">
        <f>INDEX(Table7[Transaction type],MATCH(Table6[[#This Row],[Account Number]],Table7[Account Number],0))</f>
        <v>Money Transfer</v>
      </c>
      <c r="P903" s="20" t="str">
        <f>INDEX(Table7[Transaction Medium],MATCH(Table6[[#This Row],[Account Number]],Table7[Account Number],0))</f>
        <v>Mobile</v>
      </c>
      <c r="Q903" s="20"/>
    </row>
    <row r="904" spans="1:17" x14ac:dyDescent="0.25">
      <c r="A904" s="1" t="s">
        <v>5608</v>
      </c>
      <c r="B904" s="2">
        <v>604469384</v>
      </c>
      <c r="C904" s="2" t="s">
        <v>217</v>
      </c>
      <c r="D904" s="4">
        <v>38496.75</v>
      </c>
      <c r="E904" s="1" t="s">
        <v>1094</v>
      </c>
      <c r="F904" s="1" t="s">
        <v>331</v>
      </c>
      <c r="G904" s="1" t="s">
        <v>4099</v>
      </c>
      <c r="H904" s="1" t="s">
        <v>5609</v>
      </c>
      <c r="I904" s="1">
        <v>38521.645094400003</v>
      </c>
      <c r="J904" s="1" t="s">
        <v>5610</v>
      </c>
      <c r="L904" s="1" t="str">
        <f>VLOOKUP(Table6[[#This Row],[Customer_id]],Table2[],5,FALSE)</f>
        <v>Domiciliary</v>
      </c>
      <c r="M904" s="1" t="e">
        <f>INDEX(Loan!D909:D1203,MATCH(Table6[[#This Row],[Account Number]],Loan!B904:B1203,0))</f>
        <v>#N/A</v>
      </c>
      <c r="N904" s="19">
        <f>INDEX(Table7[Date_of_transaction],MATCH(Table6[[#This Row],[Account Number]],Table7[Account Number],0))</f>
        <v>44520</v>
      </c>
      <c r="O904" s="1" t="str">
        <f>INDEX(Table7[Transaction type],MATCH(Table6[[#This Row],[Account Number]],Table7[Account Number],0))</f>
        <v>Money Deposit</v>
      </c>
      <c r="P904" s="20" t="str">
        <f>INDEX(Table7[Transaction Medium],MATCH(Table6[[#This Row],[Account Number]],Table7[Account Number],0))</f>
        <v>Bank</v>
      </c>
      <c r="Q904" s="20"/>
    </row>
    <row r="905" spans="1:17" x14ac:dyDescent="0.25">
      <c r="A905" s="1" t="s">
        <v>6156</v>
      </c>
      <c r="B905" s="2">
        <v>189081306</v>
      </c>
      <c r="C905" s="2" t="s">
        <v>479</v>
      </c>
      <c r="D905" s="4">
        <v>33383.25</v>
      </c>
      <c r="E905" s="1" t="s">
        <v>12</v>
      </c>
      <c r="F905" s="1" t="s">
        <v>1610</v>
      </c>
      <c r="G905" s="1" t="s">
        <v>4070</v>
      </c>
      <c r="H905" s="1" t="s">
        <v>6157</v>
      </c>
      <c r="I905" s="1">
        <v>428967.96718139999</v>
      </c>
      <c r="J905" s="1" t="s">
        <v>6158</v>
      </c>
      <c r="L905" s="1" t="str">
        <f>VLOOKUP(Table6[[#This Row],[Customer_id]],Table2[],5,FALSE)</f>
        <v>Savings</v>
      </c>
      <c r="M905" s="1" t="e">
        <f>INDEX(Loan!D910:D1204,MATCH(Table6[[#This Row],[Account Number]],Loan!B905:B1204,0))</f>
        <v>#N/A</v>
      </c>
      <c r="N905" s="19">
        <f>INDEX(Table7[Date_of_transaction],MATCH(Table6[[#This Row],[Account Number]],Table7[Account Number],0))</f>
        <v>44213</v>
      </c>
      <c r="O905" s="1" t="str">
        <f>INDEX(Table7[Transaction type],MATCH(Table6[[#This Row],[Account Number]],Table7[Account Number],0))</f>
        <v>Checks</v>
      </c>
      <c r="P905" s="20" t="str">
        <f>INDEX(Table7[Transaction Medium],MATCH(Table6[[#This Row],[Account Number]],Table7[Account Number],0))</f>
        <v>Informal Services</v>
      </c>
      <c r="Q905" s="20"/>
    </row>
    <row r="906" spans="1:17" x14ac:dyDescent="0.25">
      <c r="A906" s="1" t="s">
        <v>1465</v>
      </c>
      <c r="B906" s="2">
        <v>441796382</v>
      </c>
      <c r="C906" s="2" t="s">
        <v>365</v>
      </c>
      <c r="D906" s="4">
        <v>37035.75</v>
      </c>
      <c r="E906" s="1" t="s">
        <v>1094</v>
      </c>
      <c r="F906" s="1" t="s">
        <v>438</v>
      </c>
      <c r="G906" s="1" t="s">
        <v>14</v>
      </c>
      <c r="H906" s="1" t="s">
        <v>1466</v>
      </c>
      <c r="I906" s="1">
        <v>530522.88959999999</v>
      </c>
      <c r="J906" s="1" t="s">
        <v>1467</v>
      </c>
      <c r="L906" s="1" t="str">
        <f>VLOOKUP(Table6[[#This Row],[Customer_id]],Table2[],5,FALSE)</f>
        <v>Domiciliary</v>
      </c>
      <c r="M906" s="1" t="e">
        <f>INDEX(Loan!D911:D1205,MATCH(Table6[[#This Row],[Account Number]],Loan!B906:B1205,0))</f>
        <v>#N/A</v>
      </c>
      <c r="N906" s="19">
        <f>INDEX(Table7[Date_of_transaction],MATCH(Table6[[#This Row],[Account Number]],Table7[Account Number],0))</f>
        <v>44392</v>
      </c>
      <c r="O906" s="1" t="str">
        <f>INDEX(Table7[Transaction type],MATCH(Table6[[#This Row],[Account Number]],Table7[Account Number],0))</f>
        <v>Online Payment</v>
      </c>
      <c r="P906" s="20" t="str">
        <f>INDEX(Table7[Transaction Medium],MATCH(Table6[[#This Row],[Account Number]],Table7[Account Number],0))</f>
        <v>Card</v>
      </c>
      <c r="Q906" s="20"/>
    </row>
    <row r="907" spans="1:17" x14ac:dyDescent="0.25">
      <c r="A907" s="1" t="s">
        <v>8128</v>
      </c>
      <c r="B907" s="2">
        <v>578101395</v>
      </c>
      <c r="C907" s="2" t="s">
        <v>143</v>
      </c>
      <c r="D907" s="4">
        <v>34479</v>
      </c>
      <c r="E907" s="1" t="s">
        <v>12</v>
      </c>
      <c r="F907" s="1" t="s">
        <v>527</v>
      </c>
      <c r="G907" s="1" t="s">
        <v>3331</v>
      </c>
      <c r="H907" s="1" t="s">
        <v>8129</v>
      </c>
      <c r="I907" s="1">
        <v>13030.735979519999</v>
      </c>
      <c r="J907" s="1" t="s">
        <v>8130</v>
      </c>
      <c r="L907" s="1" t="str">
        <f>VLOOKUP(Table6[[#This Row],[Customer_id]],Table2[],5,FALSE)</f>
        <v>Domiciliary</v>
      </c>
      <c r="M907" s="1" t="e">
        <f>INDEX(Loan!D912:D1206,MATCH(Table6[[#This Row],[Account Number]],Loan!B907:B1206,0))</f>
        <v>#N/A</v>
      </c>
      <c r="N907" s="19">
        <f>INDEX(Table7[Date_of_transaction],MATCH(Table6[[#This Row],[Account Number]],Table7[Account Number],0))</f>
        <v>44407</v>
      </c>
      <c r="O907" s="1" t="str">
        <f>INDEX(Table7[Transaction type],MATCH(Table6[[#This Row],[Account Number]],Table7[Account Number],0))</f>
        <v>Online Payment</v>
      </c>
      <c r="P907" s="20" t="str">
        <f>INDEX(Table7[Transaction Medium],MATCH(Table6[[#This Row],[Account Number]],Table7[Account Number],0))</f>
        <v>Card</v>
      </c>
      <c r="Q907" s="20"/>
    </row>
    <row r="908" spans="1:17" x14ac:dyDescent="0.25">
      <c r="A908" s="1" t="s">
        <v>1245</v>
      </c>
      <c r="B908" s="2">
        <v>646777420</v>
      </c>
      <c r="C908" s="2" t="s">
        <v>129</v>
      </c>
      <c r="D908" s="4">
        <v>15120.75</v>
      </c>
      <c r="E908" s="1" t="s">
        <v>1094</v>
      </c>
      <c r="F908" s="1" t="s">
        <v>199</v>
      </c>
      <c r="G908" s="1" t="s">
        <v>14</v>
      </c>
      <c r="H908" s="1" t="s">
        <v>1246</v>
      </c>
      <c r="I908" s="1">
        <v>249132.11179535001</v>
      </c>
      <c r="J908" s="1" t="s">
        <v>1247</v>
      </c>
      <c r="L908" s="1" t="str">
        <f>VLOOKUP(Table6[[#This Row],[Customer_id]],Table2[],5,FALSE)</f>
        <v>Savings</v>
      </c>
      <c r="M908" s="1" t="e">
        <f>INDEX(Loan!D913:D1207,MATCH(Table6[[#This Row],[Account Number]],Loan!B908:B1207,0))</f>
        <v>#N/A</v>
      </c>
      <c r="N908" s="19">
        <f>INDEX(Table7[Date_of_transaction],MATCH(Table6[[#This Row],[Account Number]],Table7[Account Number],0))</f>
        <v>44495</v>
      </c>
      <c r="O908" s="1" t="str">
        <f>INDEX(Table7[Transaction type],MATCH(Table6[[#This Row],[Account Number]],Table7[Account Number],0))</f>
        <v>Money Deposit</v>
      </c>
      <c r="P908" s="20" t="str">
        <f>INDEX(Table7[Transaction Medium],MATCH(Table6[[#This Row],[Account Number]],Table7[Account Number],0))</f>
        <v>ATM</v>
      </c>
      <c r="Q908" s="20"/>
    </row>
    <row r="909" spans="1:17" x14ac:dyDescent="0.25">
      <c r="A909" s="1" t="s">
        <v>6314</v>
      </c>
      <c r="B909" s="2">
        <v>142605776</v>
      </c>
      <c r="C909" s="2" t="s">
        <v>18</v>
      </c>
      <c r="D909" s="4">
        <v>33018</v>
      </c>
      <c r="E909" s="1" t="s">
        <v>12</v>
      </c>
      <c r="F909" s="1" t="s">
        <v>199</v>
      </c>
      <c r="G909" s="1" t="s">
        <v>4074</v>
      </c>
      <c r="H909" s="1" t="s">
        <v>6315</v>
      </c>
      <c r="I909" s="1">
        <v>69349.776152799997</v>
      </c>
      <c r="J909" s="1" t="s">
        <v>6316</v>
      </c>
      <c r="L909" s="1" t="str">
        <f>VLOOKUP(Table6[[#This Row],[Customer_id]],Table2[],5,FALSE)</f>
        <v>Current</v>
      </c>
      <c r="M909" s="1" t="e">
        <f>INDEX(Loan!D914:D1208,MATCH(Table6[[#This Row],[Account Number]],Loan!B909:B1208,0))</f>
        <v>#N/A</v>
      </c>
      <c r="N909" s="19">
        <f>INDEX(Table7[Date_of_transaction],MATCH(Table6[[#This Row],[Account Number]],Table7[Account Number],0))</f>
        <v>44672</v>
      </c>
      <c r="O909" s="1" t="str">
        <f>INDEX(Table7[Transaction type],MATCH(Table6[[#This Row],[Account Number]],Table7[Account Number],0))</f>
        <v>Money Transfer</v>
      </c>
      <c r="P909" s="20" t="str">
        <f>INDEX(Table7[Transaction Medium],MATCH(Table6[[#This Row],[Account Number]],Table7[Account Number],0))</f>
        <v>Mobile</v>
      </c>
      <c r="Q909" s="20"/>
    </row>
    <row r="910" spans="1:17" x14ac:dyDescent="0.25">
      <c r="A910" s="1" t="s">
        <v>8930</v>
      </c>
      <c r="B910" s="2">
        <v>157500690</v>
      </c>
      <c r="C910" s="2" t="s">
        <v>62</v>
      </c>
      <c r="D910" s="4">
        <v>22791</v>
      </c>
      <c r="E910" s="1" t="s">
        <v>12</v>
      </c>
      <c r="F910" s="1" t="s">
        <v>774</v>
      </c>
      <c r="G910" s="1" t="s">
        <v>3820</v>
      </c>
      <c r="H910" s="1" t="s">
        <v>8931</v>
      </c>
      <c r="I910" s="1">
        <v>118537.7924808</v>
      </c>
      <c r="J910" s="1" t="s">
        <v>8932</v>
      </c>
      <c r="L910" s="1" t="str">
        <f>VLOOKUP(Table6[[#This Row],[Customer_id]],Table2[],5,FALSE)</f>
        <v>Fixed Deposit</v>
      </c>
      <c r="M910" s="1" t="e">
        <f>INDEX(Loan!D915:D1209,MATCH(Table6[[#This Row],[Account Number]],Loan!B910:B1209,0))</f>
        <v>#N/A</v>
      </c>
      <c r="N910" s="19">
        <f>INDEX(Table7[Date_of_transaction],MATCH(Table6[[#This Row],[Account Number]],Table7[Account Number],0))</f>
        <v>44540</v>
      </c>
      <c r="O910" s="1" t="str">
        <f>INDEX(Table7[Transaction type],MATCH(Table6[[#This Row],[Account Number]],Table7[Account Number],0))</f>
        <v>Money Deposit</v>
      </c>
      <c r="P910" s="20" t="str">
        <f>INDEX(Table7[Transaction Medium],MATCH(Table6[[#This Row],[Account Number]],Table7[Account Number],0))</f>
        <v>ATM</v>
      </c>
      <c r="Q910" s="20"/>
    </row>
    <row r="911" spans="1:17" x14ac:dyDescent="0.25">
      <c r="A911" s="1" t="s">
        <v>7175</v>
      </c>
      <c r="B911" s="2">
        <v>876279636</v>
      </c>
      <c r="C911" s="2" t="s">
        <v>119</v>
      </c>
      <c r="D911" s="4">
        <v>24982.5</v>
      </c>
      <c r="E911" s="1" t="s">
        <v>12</v>
      </c>
      <c r="F911" s="1" t="s">
        <v>909</v>
      </c>
      <c r="G911" s="1" t="s">
        <v>4066</v>
      </c>
      <c r="H911" s="1" t="s">
        <v>7176</v>
      </c>
      <c r="I911" s="1">
        <v>108492.8257952</v>
      </c>
      <c r="J911" s="1" t="s">
        <v>7177</v>
      </c>
      <c r="L911" s="1" t="str">
        <f>VLOOKUP(Table6[[#This Row],[Customer_id]],Table2[],5,FALSE)</f>
        <v>Current</v>
      </c>
      <c r="M911" s="1" t="e">
        <f>INDEX(Loan!D916:D1210,MATCH(Table6[[#This Row],[Account Number]],Loan!B911:B1210,0))</f>
        <v>#N/A</v>
      </c>
      <c r="N911" s="19">
        <f>INDEX(Table7[Date_of_transaction],MATCH(Table6[[#This Row],[Account Number]],Table7[Account Number],0))</f>
        <v>44216</v>
      </c>
      <c r="O911" s="1" t="str">
        <f>INDEX(Table7[Transaction type],MATCH(Table6[[#This Row],[Account Number]],Table7[Account Number],0))</f>
        <v>Checks</v>
      </c>
      <c r="P911" s="20" t="str">
        <f>INDEX(Table7[Transaction Medium],MATCH(Table6[[#This Row],[Account Number]],Table7[Account Number],0))</f>
        <v>Informal Services</v>
      </c>
      <c r="Q911" s="20"/>
    </row>
    <row r="912" spans="1:17" x14ac:dyDescent="0.25">
      <c r="A912" s="1" t="s">
        <v>4171</v>
      </c>
      <c r="B912" s="2">
        <v>785800204</v>
      </c>
      <c r="C912" s="2" t="s">
        <v>57</v>
      </c>
      <c r="D912" s="4">
        <v>34113.75</v>
      </c>
      <c r="E912" s="1" t="s">
        <v>1094</v>
      </c>
      <c r="F912" s="1" t="s">
        <v>2311</v>
      </c>
      <c r="G912" s="1" t="s">
        <v>4066</v>
      </c>
      <c r="H912" s="1" t="s">
        <v>4172</v>
      </c>
      <c r="I912" s="1">
        <v>105907.20714</v>
      </c>
      <c r="J912" s="1" t="s">
        <v>4173</v>
      </c>
      <c r="L912" s="1" t="str">
        <f>VLOOKUP(Table6[[#This Row],[Customer_id]],Table2[],5,FALSE)</f>
        <v>Domiciliary</v>
      </c>
      <c r="M912" s="1" t="e">
        <f>INDEX(Loan!D917:D1211,MATCH(Table6[[#This Row],[Account Number]],Loan!B912:B1211,0))</f>
        <v>#N/A</v>
      </c>
      <c r="N912" s="19">
        <f>INDEX(Table7[Date_of_transaction],MATCH(Table6[[#This Row],[Account Number]],Table7[Account Number],0))</f>
        <v>44641</v>
      </c>
      <c r="O912" s="1" t="str">
        <f>INDEX(Table7[Transaction type],MATCH(Table6[[#This Row],[Account Number]],Table7[Account Number],0))</f>
        <v>Online Payment</v>
      </c>
      <c r="P912" s="20" t="str">
        <f>INDEX(Table7[Transaction Medium],MATCH(Table6[[#This Row],[Account Number]],Table7[Account Number],0))</f>
        <v>Mobile</v>
      </c>
      <c r="Q912" s="20"/>
    </row>
    <row r="913" spans="1:17" x14ac:dyDescent="0.25">
      <c r="A913" s="1" t="s">
        <v>5703</v>
      </c>
      <c r="B913" s="2">
        <v>4417230</v>
      </c>
      <c r="C913" s="2" t="s">
        <v>869</v>
      </c>
      <c r="D913" s="4">
        <v>17312.25</v>
      </c>
      <c r="E913" s="1" t="s">
        <v>1094</v>
      </c>
      <c r="F913" s="1" t="s">
        <v>874</v>
      </c>
      <c r="G913" s="1" t="s">
        <v>4119</v>
      </c>
      <c r="H913" s="1" t="s">
        <v>5704</v>
      </c>
      <c r="I913" s="1">
        <v>63598.733268000004</v>
      </c>
      <c r="J913" s="1" t="s">
        <v>5705</v>
      </c>
      <c r="L913" s="1" t="str">
        <f>VLOOKUP(Table6[[#This Row],[Customer_id]],Table2[],5,FALSE)</f>
        <v>Domiciliary</v>
      </c>
      <c r="M913" s="1" t="e">
        <f>INDEX(Loan!D918:D1212,MATCH(Table6[[#This Row],[Account Number]],Loan!B913:B1212,0))</f>
        <v>#N/A</v>
      </c>
      <c r="N913" s="19">
        <f>INDEX(Table7[Date_of_transaction],MATCH(Table6[[#This Row],[Account Number]],Table7[Account Number],0))</f>
        <v>44508</v>
      </c>
      <c r="O913" s="1" t="str">
        <f>INDEX(Table7[Transaction type],MATCH(Table6[[#This Row],[Account Number]],Table7[Account Number],0))</f>
        <v>Money Transfer</v>
      </c>
      <c r="P913" s="20" t="str">
        <f>INDEX(Table7[Transaction Medium],MATCH(Table6[[#This Row],[Account Number]],Table7[Account Number],0))</f>
        <v>ATM</v>
      </c>
      <c r="Q913" s="20"/>
    </row>
    <row r="914" spans="1:17" x14ac:dyDescent="0.25">
      <c r="A914" s="1" t="s">
        <v>5557</v>
      </c>
      <c r="B914" s="2">
        <v>443084109</v>
      </c>
      <c r="C914" s="2" t="s">
        <v>18</v>
      </c>
      <c r="D914" s="4">
        <v>33018</v>
      </c>
      <c r="E914" s="1" t="s">
        <v>1094</v>
      </c>
      <c r="F914" s="1" t="s">
        <v>1702</v>
      </c>
      <c r="G914" s="1" t="s">
        <v>4074</v>
      </c>
      <c r="H914" s="1" t="s">
        <v>5558</v>
      </c>
      <c r="I914" s="1">
        <v>260365.23347519999</v>
      </c>
      <c r="J914" s="1" t="s">
        <v>5559</v>
      </c>
      <c r="L914" s="1" t="str">
        <f>VLOOKUP(Table6[[#This Row],[Customer_id]],Table2[],5,FALSE)</f>
        <v>Savings</v>
      </c>
      <c r="M914" s="1" t="e">
        <f>INDEX(Loan!D919:D1213,MATCH(Table6[[#This Row],[Account Number]],Loan!B914:B1213,0))</f>
        <v>#N/A</v>
      </c>
      <c r="N914" s="19">
        <f>INDEX(Table7[Date_of_transaction],MATCH(Table6[[#This Row],[Account Number]],Table7[Account Number],0))</f>
        <v>44502</v>
      </c>
      <c r="O914" s="1" t="str">
        <f>INDEX(Table7[Transaction type],MATCH(Table6[[#This Row],[Account Number]],Table7[Account Number],0))</f>
        <v>Money Transfer</v>
      </c>
      <c r="P914" s="20" t="str">
        <f>INDEX(Table7[Transaction Medium],MATCH(Table6[[#This Row],[Account Number]],Table7[Account Number],0))</f>
        <v>Bank</v>
      </c>
      <c r="Q914" s="20"/>
    </row>
    <row r="915" spans="1:17" x14ac:dyDescent="0.25">
      <c r="A915" s="1" t="s">
        <v>3783</v>
      </c>
      <c r="B915" s="2">
        <v>45923697</v>
      </c>
      <c r="C915" s="2" t="s">
        <v>389</v>
      </c>
      <c r="D915" s="4">
        <v>29365.5</v>
      </c>
      <c r="E915" s="1" t="s">
        <v>1094</v>
      </c>
      <c r="F915" s="1" t="s">
        <v>294</v>
      </c>
      <c r="G915" s="1" t="s">
        <v>3583</v>
      </c>
      <c r="H915" s="1" t="s">
        <v>3784</v>
      </c>
      <c r="I915" s="1">
        <v>435192.84357119998</v>
      </c>
      <c r="J915" s="1" t="s">
        <v>3785</v>
      </c>
      <c r="L915" s="1" t="str">
        <f>VLOOKUP(Table6[[#This Row],[Customer_id]],Table2[],5,FALSE)</f>
        <v>Domiciliary</v>
      </c>
      <c r="M915" s="1" t="e">
        <f>INDEX(Loan!D920:D1214,MATCH(Table6[[#This Row],[Account Number]],Loan!B915:B1214,0))</f>
        <v>#N/A</v>
      </c>
      <c r="N915" s="19">
        <f>INDEX(Table7[Date_of_transaction],MATCH(Table6[[#This Row],[Account Number]],Table7[Account Number],0))</f>
        <v>44633</v>
      </c>
      <c r="O915" s="1" t="str">
        <f>INDEX(Table7[Transaction type],MATCH(Table6[[#This Row],[Account Number]],Table7[Account Number],0))</f>
        <v>Money Deposit</v>
      </c>
      <c r="P915" s="20" t="str">
        <f>INDEX(Table7[Transaction Medium],MATCH(Table6[[#This Row],[Account Number]],Table7[Account Number],0))</f>
        <v>Bank</v>
      </c>
      <c r="Q915" s="20"/>
    </row>
    <row r="916" spans="1:17" x14ac:dyDescent="0.25">
      <c r="A916" s="1" t="s">
        <v>580</v>
      </c>
      <c r="B916" s="2">
        <v>2146153</v>
      </c>
      <c r="C916" s="2" t="s">
        <v>43</v>
      </c>
      <c r="D916" s="4">
        <v>36670.5</v>
      </c>
      <c r="E916" s="1" t="s">
        <v>12</v>
      </c>
      <c r="F916" s="1" t="s">
        <v>241</v>
      </c>
      <c r="G916" s="1" t="s">
        <v>14</v>
      </c>
      <c r="H916" s="1" t="s">
        <v>581</v>
      </c>
      <c r="I916" s="1">
        <v>171502.62549576</v>
      </c>
      <c r="J916" s="1" t="s">
        <v>582</v>
      </c>
      <c r="L916" s="1" t="str">
        <f>VLOOKUP(Table6[[#This Row],[Customer_id]],Table2[],5,FALSE)</f>
        <v>Corporate</v>
      </c>
      <c r="M916" s="1" t="e">
        <f>INDEX(Loan!D921:D1215,MATCH(Table6[[#This Row],[Account Number]],Loan!B916:B1215,0))</f>
        <v>#N/A</v>
      </c>
      <c r="N916" s="19">
        <f>INDEX(Table7[Date_of_transaction],MATCH(Table6[[#This Row],[Account Number]],Table7[Account Number],0))</f>
        <v>44568</v>
      </c>
      <c r="O916" s="1" t="str">
        <f>INDEX(Table7[Transaction type],MATCH(Table6[[#This Row],[Account Number]],Table7[Account Number],0))</f>
        <v>Money Deposit</v>
      </c>
      <c r="P916" s="20" t="str">
        <f>INDEX(Table7[Transaction Medium],MATCH(Table6[[#This Row],[Account Number]],Table7[Account Number],0))</f>
        <v>Bank</v>
      </c>
      <c r="Q916" s="20"/>
    </row>
    <row r="917" spans="1:17" x14ac:dyDescent="0.25">
      <c r="A917" s="1" t="s">
        <v>8714</v>
      </c>
      <c r="B917" s="2">
        <v>24757395</v>
      </c>
      <c r="C917" s="2" t="s">
        <v>124</v>
      </c>
      <c r="D917" s="4">
        <v>14025</v>
      </c>
      <c r="E917" s="1" t="s">
        <v>12</v>
      </c>
      <c r="F917" s="1" t="s">
        <v>509</v>
      </c>
      <c r="G917" s="1" t="s">
        <v>3820</v>
      </c>
      <c r="H917" s="1" t="s">
        <v>8715</v>
      </c>
      <c r="I917" s="1">
        <v>421301.32785180002</v>
      </c>
      <c r="J917" s="1" t="s">
        <v>8716</v>
      </c>
      <c r="L917" s="1" t="str">
        <f>VLOOKUP(Table6[[#This Row],[Customer_id]],Table2[],5,FALSE)</f>
        <v>Current</v>
      </c>
      <c r="M917" s="1" t="e">
        <f>INDEX(Loan!D922:D1216,MATCH(Table6[[#This Row],[Account Number]],Loan!B917:B1216,0))</f>
        <v>#N/A</v>
      </c>
      <c r="N917" s="19">
        <f>INDEX(Table7[Date_of_transaction],MATCH(Table6[[#This Row],[Account Number]],Table7[Account Number],0))</f>
        <v>44430</v>
      </c>
      <c r="O917" s="1" t="str">
        <f>INDEX(Table7[Transaction type],MATCH(Table6[[#This Row],[Account Number]],Table7[Account Number],0))</f>
        <v>Online Payment</v>
      </c>
      <c r="P917" s="20" t="str">
        <f>INDEX(Table7[Transaction Medium],MATCH(Table6[[#This Row],[Account Number]],Table7[Account Number],0))</f>
        <v>Internet Banking</v>
      </c>
      <c r="Q917" s="20"/>
    </row>
    <row r="918" spans="1:17" x14ac:dyDescent="0.25">
      <c r="A918" s="1" t="s">
        <v>42</v>
      </c>
      <c r="B918" s="2">
        <v>849271830</v>
      </c>
      <c r="C918" s="2" t="s">
        <v>43</v>
      </c>
      <c r="D918" s="4">
        <v>36670.5</v>
      </c>
      <c r="E918" s="1" t="s">
        <v>12</v>
      </c>
      <c r="F918" s="1" t="s">
        <v>39</v>
      </c>
      <c r="G918" s="1" t="s">
        <v>14</v>
      </c>
      <c r="H918" s="1" t="s">
        <v>44</v>
      </c>
      <c r="I918" s="1">
        <v>149247.72327849999</v>
      </c>
      <c r="J918" s="1" t="s">
        <v>45</v>
      </c>
      <c r="L918" s="1" t="str">
        <f>VLOOKUP(Table6[[#This Row],[Customer_id]],Table2[],5,FALSE)</f>
        <v>Joint</v>
      </c>
      <c r="M918" s="1" t="e">
        <f>INDEX(Loan!D923:D1217,MATCH(Table6[[#This Row],[Account Number]],Loan!B918:B1217,0))</f>
        <v>#N/A</v>
      </c>
      <c r="N918" s="19">
        <f>INDEX(Table7[Date_of_transaction],MATCH(Table6[[#This Row],[Account Number]],Table7[Account Number],0))</f>
        <v>44364</v>
      </c>
      <c r="O918" s="1" t="str">
        <f>INDEX(Table7[Transaction type],MATCH(Table6[[#This Row],[Account Number]],Table7[Account Number],0))</f>
        <v>Money Transfer</v>
      </c>
      <c r="P918" s="20" t="str">
        <f>INDEX(Table7[Transaction Medium],MATCH(Table6[[#This Row],[Account Number]],Table7[Account Number],0))</f>
        <v>Mobile</v>
      </c>
      <c r="Q918" s="20"/>
    </row>
    <row r="919" spans="1:17" x14ac:dyDescent="0.25">
      <c r="A919" s="1" t="s">
        <v>2745</v>
      </c>
      <c r="B919" s="2">
        <v>740328280</v>
      </c>
      <c r="C919" s="2" t="s">
        <v>470</v>
      </c>
      <c r="D919" s="4">
        <v>14755.5</v>
      </c>
      <c r="E919" s="1" t="s">
        <v>12</v>
      </c>
      <c r="F919" s="1" t="s">
        <v>1536</v>
      </c>
      <c r="G919" s="1" t="s">
        <v>1964</v>
      </c>
      <c r="H919" s="1" t="s">
        <v>2746</v>
      </c>
      <c r="I919" s="1">
        <v>30440.523375360001</v>
      </c>
      <c r="J919" s="1" t="s">
        <v>2747</v>
      </c>
      <c r="L919" s="1" t="str">
        <f>VLOOKUP(Table6[[#This Row],[Customer_id]],Table2[],5,FALSE)</f>
        <v>Savings</v>
      </c>
      <c r="M919" s="1" t="e">
        <f>INDEX(Loan!D924:D1218,MATCH(Table6[[#This Row],[Account Number]],Loan!B919:B1218,0))</f>
        <v>#N/A</v>
      </c>
      <c r="N919" s="19">
        <f>INDEX(Table7[Date_of_transaction],MATCH(Table6[[#This Row],[Account Number]],Table7[Account Number],0))</f>
        <v>44459</v>
      </c>
      <c r="O919" s="1" t="str">
        <f>INDEX(Table7[Transaction type],MATCH(Table6[[#This Row],[Account Number]],Table7[Account Number],0))</f>
        <v>Money Deposit</v>
      </c>
      <c r="P919" s="20" t="str">
        <f>INDEX(Table7[Transaction Medium],MATCH(Table6[[#This Row],[Account Number]],Table7[Account Number],0))</f>
        <v>ATM</v>
      </c>
      <c r="Q919" s="20"/>
    </row>
    <row r="920" spans="1:17" x14ac:dyDescent="0.25">
      <c r="A920" s="1" t="s">
        <v>7166</v>
      </c>
      <c r="B920" s="2">
        <v>802850130</v>
      </c>
      <c r="C920" s="2" t="s">
        <v>322</v>
      </c>
      <c r="D920" s="4">
        <v>26443.5</v>
      </c>
      <c r="E920" s="1" t="s">
        <v>12</v>
      </c>
      <c r="F920" s="1" t="s">
        <v>763</v>
      </c>
      <c r="G920" s="1" t="s">
        <v>4095</v>
      </c>
      <c r="H920" s="1" t="s">
        <v>7167</v>
      </c>
      <c r="I920" s="1">
        <v>129655.9143936</v>
      </c>
      <c r="J920" s="1" t="s">
        <v>7168</v>
      </c>
      <c r="L920" s="1" t="str">
        <f>VLOOKUP(Table6[[#This Row],[Customer_id]],Table2[],5,FALSE)</f>
        <v>Joint</v>
      </c>
      <c r="M920" s="1" t="e">
        <f>INDEX(Loan!D925:D1219,MATCH(Table6[[#This Row],[Account Number]],Loan!B920:B1219,0))</f>
        <v>#N/A</v>
      </c>
      <c r="N920" s="19">
        <f>INDEX(Table7[Date_of_transaction],MATCH(Table6[[#This Row],[Account Number]],Table7[Account Number],0))</f>
        <v>44344</v>
      </c>
      <c r="O920" s="1" t="str">
        <f>INDEX(Table7[Transaction type],MATCH(Table6[[#This Row],[Account Number]],Table7[Account Number],0))</f>
        <v>Checks</v>
      </c>
      <c r="P920" s="20" t="str">
        <f>INDEX(Table7[Transaction Medium],MATCH(Table6[[#This Row],[Account Number]],Table7[Account Number],0))</f>
        <v>Informal Services</v>
      </c>
      <c r="Q920" s="20"/>
    </row>
    <row r="921" spans="1:17" x14ac:dyDescent="0.25">
      <c r="A921" s="1" t="s">
        <v>3558</v>
      </c>
      <c r="B921" s="2">
        <v>49939240</v>
      </c>
      <c r="C921" s="2" t="s">
        <v>143</v>
      </c>
      <c r="D921" s="4">
        <v>34479</v>
      </c>
      <c r="E921" s="1" t="s">
        <v>1094</v>
      </c>
      <c r="F921" s="1" t="s">
        <v>574</v>
      </c>
      <c r="G921" s="1" t="s">
        <v>3331</v>
      </c>
      <c r="H921" s="1" t="s">
        <v>3559</v>
      </c>
      <c r="I921" s="1">
        <v>359052.0600771</v>
      </c>
      <c r="J921" s="1" t="s">
        <v>3560</v>
      </c>
      <c r="L921" s="1" t="str">
        <f>VLOOKUP(Table6[[#This Row],[Customer_id]],Table2[],5,FALSE)</f>
        <v>Savings</v>
      </c>
      <c r="M921" s="1" t="e">
        <f>INDEX(Loan!D926:D1220,MATCH(Table6[[#This Row],[Account Number]],Loan!B921:B1220,0))</f>
        <v>#N/A</v>
      </c>
      <c r="N921" s="19">
        <f>INDEX(Table7[Date_of_transaction],MATCH(Table6[[#This Row],[Account Number]],Table7[Account Number],0))</f>
        <v>44410</v>
      </c>
      <c r="O921" s="1" t="str">
        <f>INDEX(Table7[Transaction type],MATCH(Table6[[#This Row],[Account Number]],Table7[Account Number],0))</f>
        <v>Money Transfer</v>
      </c>
      <c r="P921" s="20" t="str">
        <f>INDEX(Table7[Transaction Medium],MATCH(Table6[[#This Row],[Account Number]],Table7[Account Number],0))</f>
        <v>Bank</v>
      </c>
      <c r="Q921" s="20"/>
    </row>
    <row r="922" spans="1:17" x14ac:dyDescent="0.25">
      <c r="A922" s="1" t="s">
        <v>4800</v>
      </c>
      <c r="B922" s="2">
        <v>524107141</v>
      </c>
      <c r="C922" s="2" t="s">
        <v>101</v>
      </c>
      <c r="D922" s="4">
        <v>19138.5</v>
      </c>
      <c r="E922" s="1" t="s">
        <v>1094</v>
      </c>
      <c r="F922" s="1" t="s">
        <v>1054</v>
      </c>
      <c r="G922" s="1" t="s">
        <v>4220</v>
      </c>
      <c r="H922" s="1" t="s">
        <v>4801</v>
      </c>
      <c r="I922" s="1">
        <v>154474.5468672</v>
      </c>
      <c r="J922" s="1" t="s">
        <v>4802</v>
      </c>
      <c r="L922" s="1" t="str">
        <f>VLOOKUP(Table6[[#This Row],[Customer_id]],Table2[],5,FALSE)</f>
        <v>Domiciliary</v>
      </c>
      <c r="M922" s="1" t="e">
        <f>INDEX(Loan!D927:D1221,MATCH(Table6[[#This Row],[Account Number]],Loan!B922:B1221,0))</f>
        <v>#N/A</v>
      </c>
      <c r="N922" s="19">
        <f>INDEX(Table7[Date_of_transaction],MATCH(Table6[[#This Row],[Account Number]],Table7[Account Number],0))</f>
        <v>44257</v>
      </c>
      <c r="O922" s="1" t="str">
        <f>INDEX(Table7[Transaction type],MATCH(Table6[[#This Row],[Account Number]],Table7[Account Number],0))</f>
        <v>Online Payment</v>
      </c>
      <c r="P922" s="20" t="str">
        <f>INDEX(Table7[Transaction Medium],MATCH(Table6[[#This Row],[Account Number]],Table7[Account Number],0))</f>
        <v>Card</v>
      </c>
      <c r="Q922" s="20"/>
    </row>
    <row r="923" spans="1:17" x14ac:dyDescent="0.25">
      <c r="A923" s="1" t="s">
        <v>5462</v>
      </c>
      <c r="B923" s="2">
        <v>682025529</v>
      </c>
      <c r="C923" s="2" t="s">
        <v>203</v>
      </c>
      <c r="D923" s="4">
        <v>27539.25</v>
      </c>
      <c r="E923" s="1" t="s">
        <v>1094</v>
      </c>
      <c r="F923" s="1" t="s">
        <v>814</v>
      </c>
      <c r="G923" s="1" t="s">
        <v>4088</v>
      </c>
      <c r="H923" s="1" t="s">
        <v>5463</v>
      </c>
      <c r="I923" s="1">
        <v>192653.97553200001</v>
      </c>
      <c r="J923" s="1" t="s">
        <v>5464</v>
      </c>
      <c r="L923" s="1" t="str">
        <f>VLOOKUP(Table6[[#This Row],[Customer_id]],Table2[],5,FALSE)</f>
        <v>Domiciliary</v>
      </c>
      <c r="M923" s="1" t="e">
        <f>INDEX(Loan!D928:D1222,MATCH(Table6[[#This Row],[Account Number]],Loan!B923:B1222,0))</f>
        <v>#N/A</v>
      </c>
      <c r="N923" s="19">
        <f>INDEX(Table7[Date_of_transaction],MATCH(Table6[[#This Row],[Account Number]],Table7[Account Number],0))</f>
        <v>44233</v>
      </c>
      <c r="O923" s="1" t="str">
        <f>INDEX(Table7[Transaction type],MATCH(Table6[[#This Row],[Account Number]],Table7[Account Number],0))</f>
        <v>Money Transfer</v>
      </c>
      <c r="P923" s="20" t="str">
        <f>INDEX(Table7[Transaction Medium],MATCH(Table6[[#This Row],[Account Number]],Table7[Account Number],0))</f>
        <v>Mobile</v>
      </c>
      <c r="Q923" s="20"/>
    </row>
    <row r="924" spans="1:17" x14ac:dyDescent="0.25">
      <c r="A924" s="1" t="s">
        <v>9012</v>
      </c>
      <c r="B924" s="2">
        <v>466150363</v>
      </c>
      <c r="C924" s="2" t="s">
        <v>43</v>
      </c>
      <c r="D924" s="7">
        <v>39010.5</v>
      </c>
      <c r="E924" s="1" t="str">
        <f ca="1">CHOOSE(RANDBETWEEN(1, 2), "Male","Female")</f>
        <v>Male</v>
      </c>
      <c r="F924" s="1" t="str">
        <f ca="1">CHOOSE(RANDBETWEEN(1, 5), "Farmer","Tailor","Student","Professor","Welder")</f>
        <v>Tailor</v>
      </c>
      <c r="G924" s="1" t="str">
        <f ca="1">CHOOSE(RANDBETWEEN(1, 22), "Kano","Kwara","Imo","Lagos","Adamawa","Delta","Sokoto","Oyo","Osun","Abia","Cross River","Kaduna","Plateau","River","Abuja","Kogi","Edo","Anambra","Bayelsa","Benue","Ogun","Enugu")</f>
        <v>Kwara</v>
      </c>
      <c r="H924" s="8" t="s">
        <v>9013</v>
      </c>
      <c r="I924" s="8">
        <v>348546.97312778822</v>
      </c>
      <c r="J924" t="s">
        <v>9014</v>
      </c>
      <c r="L924" s="1" t="str">
        <f>VLOOKUP(Table6[[#This Row],[Customer_id]],Table2[],5,FALSE)</f>
        <v>Joint</v>
      </c>
      <c r="M924" s="1" t="e">
        <f>INDEX(Loan!D929:D1223,MATCH(Table6[[#This Row],[Account Number]],Loan!B924:B1223,0))</f>
        <v>#N/A</v>
      </c>
      <c r="N924" s="19">
        <f>INDEX(Table7[Date_of_transaction],MATCH(Table6[[#This Row],[Account Number]],Table7[Account Number],0))</f>
        <v>44377</v>
      </c>
      <c r="O924" s="1" t="str">
        <f>INDEX(Table7[Transaction type],MATCH(Table6[[#This Row],[Account Number]],Table7[Account Number],0))</f>
        <v>Online Payment</v>
      </c>
      <c r="P924" s="20" t="str">
        <f>INDEX(Table7[Transaction Medium],MATCH(Table6[[#This Row],[Account Number]],Table7[Account Number],0))</f>
        <v>Internet Banking</v>
      </c>
      <c r="Q924" s="20"/>
    </row>
    <row r="925" spans="1:17" x14ac:dyDescent="0.25">
      <c r="A925" s="1" t="s">
        <v>3719</v>
      </c>
      <c r="B925" s="2">
        <v>743729432</v>
      </c>
      <c r="C925" s="2" t="s">
        <v>403</v>
      </c>
      <c r="D925" s="4">
        <v>31922.25</v>
      </c>
      <c r="E925" s="1" t="s">
        <v>1094</v>
      </c>
      <c r="F925" s="1" t="s">
        <v>1479</v>
      </c>
      <c r="G925" s="1" t="s">
        <v>3583</v>
      </c>
      <c r="H925" s="1" t="s">
        <v>3720</v>
      </c>
      <c r="I925" s="1">
        <v>475358.49115659</v>
      </c>
      <c r="J925" s="1" t="s">
        <v>3721</v>
      </c>
      <c r="L925" s="1" t="str">
        <f>VLOOKUP(Table6[[#This Row],[Customer_id]],Table2[],5,FALSE)</f>
        <v>Current</v>
      </c>
      <c r="M925" s="1" t="e">
        <f>INDEX(Loan!D930:D1224,MATCH(Table6[[#This Row],[Account Number]],Loan!B925:B1224,0))</f>
        <v>#N/A</v>
      </c>
      <c r="N925" s="19">
        <f>INDEX(Table7[Date_of_transaction],MATCH(Table6[[#This Row],[Account Number]],Table7[Account Number],0))</f>
        <v>44642</v>
      </c>
      <c r="O925" s="1" t="str">
        <f>INDEX(Table7[Transaction type],MATCH(Table6[[#This Row],[Account Number]],Table7[Account Number],0))</f>
        <v>Cash Withdrawal</v>
      </c>
      <c r="P925" s="20" t="str">
        <f>INDEX(Table7[Transaction Medium],MATCH(Table6[[#This Row],[Account Number]],Table7[Account Number],0))</f>
        <v>Bank</v>
      </c>
      <c r="Q925" s="20"/>
    </row>
    <row r="926" spans="1:17" x14ac:dyDescent="0.25">
      <c r="A926" s="1" t="s">
        <v>6363</v>
      </c>
      <c r="B926" s="2">
        <v>833296386</v>
      </c>
      <c r="C926" s="2" t="s">
        <v>72</v>
      </c>
      <c r="D926" s="4">
        <v>34844.25</v>
      </c>
      <c r="E926" s="1" t="s">
        <v>12</v>
      </c>
      <c r="F926" s="1" t="s">
        <v>106</v>
      </c>
      <c r="G926" s="1" t="s">
        <v>4070</v>
      </c>
      <c r="H926" s="1" t="s">
        <v>6364</v>
      </c>
      <c r="I926" s="1">
        <v>174113.5327668</v>
      </c>
      <c r="J926" s="1" t="s">
        <v>6365</v>
      </c>
      <c r="L926" s="1" t="str">
        <f>VLOOKUP(Table6[[#This Row],[Customer_id]],Table2[],5,FALSE)</f>
        <v>Domiciliary</v>
      </c>
      <c r="M926" s="1" t="e">
        <f>INDEX(Loan!D931:D1225,MATCH(Table6[[#This Row],[Account Number]],Loan!B926:B1225,0))</f>
        <v>#N/A</v>
      </c>
      <c r="N926" s="19">
        <f>INDEX(Table7[Date_of_transaction],MATCH(Table6[[#This Row],[Account Number]],Table7[Account Number],0))</f>
        <v>44679</v>
      </c>
      <c r="O926" s="1" t="str">
        <f>INDEX(Table7[Transaction type],MATCH(Table6[[#This Row],[Account Number]],Table7[Account Number],0))</f>
        <v>Cash Withdrawal</v>
      </c>
      <c r="P926" s="20" t="str">
        <f>INDEX(Table7[Transaction Medium],MATCH(Table6[[#This Row],[Account Number]],Table7[Account Number],0))</f>
        <v>ATM</v>
      </c>
      <c r="Q926" s="20"/>
    </row>
    <row r="927" spans="1:17" x14ac:dyDescent="0.25">
      <c r="A927" s="1" t="s">
        <v>6647</v>
      </c>
      <c r="B927" s="2">
        <v>894921</v>
      </c>
      <c r="C927" s="2" t="s">
        <v>245</v>
      </c>
      <c r="D927" s="4">
        <v>19503.75</v>
      </c>
      <c r="E927" s="1" t="s">
        <v>12</v>
      </c>
      <c r="F927" s="1" t="s">
        <v>1304</v>
      </c>
      <c r="G927" s="1" t="s">
        <v>4105</v>
      </c>
      <c r="H927" s="1" t="s">
        <v>6648</v>
      </c>
      <c r="I927" s="1">
        <v>78330.084060599998</v>
      </c>
      <c r="J927" s="1" t="s">
        <v>6649</v>
      </c>
      <c r="L927" s="1" t="str">
        <f>VLOOKUP(Table6[[#This Row],[Customer_id]],Table2[],5,FALSE)</f>
        <v>Savings</v>
      </c>
      <c r="M927" s="1" t="e">
        <f>INDEX(Loan!D932:D1226,MATCH(Table6[[#This Row],[Account Number]],Loan!B927:B1226,0))</f>
        <v>#N/A</v>
      </c>
      <c r="N927" s="19">
        <f>INDEX(Table7[Date_of_transaction],MATCH(Table6[[#This Row],[Account Number]],Table7[Account Number],0))</f>
        <v>44245</v>
      </c>
      <c r="O927" s="1" t="str">
        <f>INDEX(Table7[Transaction type],MATCH(Table6[[#This Row],[Account Number]],Table7[Account Number],0))</f>
        <v>Money Transfer</v>
      </c>
      <c r="P927" s="20" t="str">
        <f>INDEX(Table7[Transaction Medium],MATCH(Table6[[#This Row],[Account Number]],Table7[Account Number],0))</f>
        <v>Mobile</v>
      </c>
      <c r="Q927" s="20"/>
    </row>
    <row r="928" spans="1:17" x14ac:dyDescent="0.25">
      <c r="A928" s="1" t="s">
        <v>4714</v>
      </c>
      <c r="B928" s="2">
        <v>744003559</v>
      </c>
      <c r="C928" s="2" t="s">
        <v>180</v>
      </c>
      <c r="D928" s="4">
        <v>35940</v>
      </c>
      <c r="E928" s="1" t="s">
        <v>1094</v>
      </c>
      <c r="F928" s="1" t="s">
        <v>940</v>
      </c>
      <c r="G928" s="1" t="s">
        <v>4095</v>
      </c>
      <c r="H928" s="1" t="s">
        <v>4715</v>
      </c>
      <c r="I928" s="1">
        <v>420341.46672671998</v>
      </c>
      <c r="J928" s="1" t="s">
        <v>4716</v>
      </c>
      <c r="L928" s="1" t="str">
        <f>VLOOKUP(Table6[[#This Row],[Customer_id]],Table2[],5,FALSE)</f>
        <v>Domiciliary</v>
      </c>
      <c r="M928" s="1" t="e">
        <f>INDEX(Loan!D933:D1227,MATCH(Table6[[#This Row],[Account Number]],Loan!B928:B1227,0))</f>
        <v>#N/A</v>
      </c>
      <c r="N928" s="19">
        <f>INDEX(Table7[Date_of_transaction],MATCH(Table6[[#This Row],[Account Number]],Table7[Account Number],0))</f>
        <v>44265</v>
      </c>
      <c r="O928" s="1" t="str">
        <f>INDEX(Table7[Transaction type],MATCH(Table6[[#This Row],[Account Number]],Table7[Account Number],0))</f>
        <v>Online Payment</v>
      </c>
      <c r="P928" s="20" t="str">
        <f>INDEX(Table7[Transaction Medium],MATCH(Table6[[#This Row],[Account Number]],Table7[Account Number],0))</f>
        <v>Card</v>
      </c>
      <c r="Q928" s="20"/>
    </row>
    <row r="929" spans="1:17" x14ac:dyDescent="0.25">
      <c r="A929" s="1" t="s">
        <v>3079</v>
      </c>
      <c r="B929" s="2">
        <v>422083653</v>
      </c>
      <c r="C929" s="2" t="s">
        <v>365</v>
      </c>
      <c r="D929" s="4">
        <v>37035.75</v>
      </c>
      <c r="E929" s="1" t="s">
        <v>1094</v>
      </c>
      <c r="F929" s="1" t="s">
        <v>665</v>
      </c>
      <c r="G929" s="1" t="s">
        <v>3058</v>
      </c>
      <c r="H929" s="1" t="s">
        <v>3080</v>
      </c>
      <c r="I929" s="1">
        <v>145323.96203520001</v>
      </c>
      <c r="J929" s="1" t="s">
        <v>3081</v>
      </c>
      <c r="L929" s="1" t="str">
        <f>VLOOKUP(Table6[[#This Row],[Customer_id]],Table2[],5,FALSE)</f>
        <v>Joint</v>
      </c>
      <c r="M929" s="1" t="e">
        <f>INDEX(Loan!D934:D1228,MATCH(Table6[[#This Row],[Account Number]],Loan!B929:B1228,0))</f>
        <v>#N/A</v>
      </c>
      <c r="N929" s="19">
        <f>INDEX(Table7[Date_of_transaction],MATCH(Table6[[#This Row],[Account Number]],Table7[Account Number],0))</f>
        <v>44588</v>
      </c>
      <c r="O929" s="1" t="str">
        <f>INDEX(Table7[Transaction type],MATCH(Table6[[#This Row],[Account Number]],Table7[Account Number],0))</f>
        <v>Money Deposit</v>
      </c>
      <c r="P929" s="20" t="str">
        <f>INDEX(Table7[Transaction Medium],MATCH(Table6[[#This Row],[Account Number]],Table7[Account Number],0))</f>
        <v>Bank</v>
      </c>
      <c r="Q929" s="20"/>
    </row>
    <row r="930" spans="1:17" x14ac:dyDescent="0.25">
      <c r="A930" s="1" t="s">
        <v>1371</v>
      </c>
      <c r="B930" s="2">
        <v>62136778</v>
      </c>
      <c r="C930" s="2" t="s">
        <v>92</v>
      </c>
      <c r="D930" s="4">
        <v>29000.25</v>
      </c>
      <c r="E930" s="1" t="s">
        <v>1094</v>
      </c>
      <c r="F930" s="1" t="s">
        <v>1372</v>
      </c>
      <c r="G930" s="1" t="s">
        <v>14</v>
      </c>
      <c r="H930" s="1" t="s">
        <v>1373</v>
      </c>
      <c r="I930" s="1">
        <v>153789.82133760001</v>
      </c>
      <c r="J930" s="1" t="s">
        <v>1374</v>
      </c>
      <c r="L930" s="1" t="str">
        <f>VLOOKUP(Table6[[#This Row],[Customer_id]],Table2[],5,FALSE)</f>
        <v>Savings</v>
      </c>
      <c r="M930" s="1" t="e">
        <f>INDEX(Loan!D935:D1229,MATCH(Table6[[#This Row],[Account Number]],Loan!B930:B1229,0))</f>
        <v>#N/A</v>
      </c>
      <c r="N930" s="19">
        <f>INDEX(Table7[Date_of_transaction],MATCH(Table6[[#This Row],[Account Number]],Table7[Account Number],0))</f>
        <v>44270</v>
      </c>
      <c r="O930" s="1" t="str">
        <f>INDEX(Table7[Transaction type],MATCH(Table6[[#This Row],[Account Number]],Table7[Account Number],0))</f>
        <v>Cash Withdrawal</v>
      </c>
      <c r="P930" s="20" t="str">
        <f>INDEX(Table7[Transaction Medium],MATCH(Table6[[#This Row],[Account Number]],Table7[Account Number],0))</f>
        <v>POS</v>
      </c>
      <c r="Q930" s="20"/>
    </row>
    <row r="931" spans="1:17" x14ac:dyDescent="0.25">
      <c r="A931" s="1" t="s">
        <v>5269</v>
      </c>
      <c r="B931" s="2">
        <v>407721104</v>
      </c>
      <c r="C931" s="2" t="s">
        <v>92</v>
      </c>
      <c r="D931" s="4">
        <v>29000.25</v>
      </c>
      <c r="E931" s="1" t="s">
        <v>1094</v>
      </c>
      <c r="F931" s="1" t="s">
        <v>1479</v>
      </c>
      <c r="G931" s="1" t="s">
        <v>4220</v>
      </c>
      <c r="H931" s="1" t="s">
        <v>5270</v>
      </c>
      <c r="I931" s="1">
        <v>103761.43673741999</v>
      </c>
      <c r="J931" s="1" t="s">
        <v>5271</v>
      </c>
      <c r="L931" s="1" t="str">
        <f>VLOOKUP(Table6[[#This Row],[Customer_id]],Table2[],5,FALSE)</f>
        <v>Domiciliary</v>
      </c>
      <c r="M931" s="1" t="e">
        <f>INDEX(Loan!D936:D1230,MATCH(Table6[[#This Row],[Account Number]],Loan!B931:B1230,0))</f>
        <v>#N/A</v>
      </c>
      <c r="N931" s="19">
        <f>INDEX(Table7[Date_of_transaction],MATCH(Table6[[#This Row],[Account Number]],Table7[Account Number],0))</f>
        <v>44511</v>
      </c>
      <c r="O931" s="1" t="str">
        <f>INDEX(Table7[Transaction type],MATCH(Table6[[#This Row],[Account Number]],Table7[Account Number],0))</f>
        <v>Money Transfer</v>
      </c>
      <c r="P931" s="20" t="str">
        <f>INDEX(Table7[Transaction Medium],MATCH(Table6[[#This Row],[Account Number]],Table7[Account Number],0))</f>
        <v>Mobile</v>
      </c>
      <c r="Q931" s="20"/>
    </row>
    <row r="932" spans="1:17" x14ac:dyDescent="0.25">
      <c r="A932" s="1" t="s">
        <v>3045</v>
      </c>
      <c r="B932" s="2">
        <v>949400175</v>
      </c>
      <c r="C932" s="2" t="s">
        <v>1201</v>
      </c>
      <c r="D932" s="4">
        <v>30461.25</v>
      </c>
      <c r="E932" s="1" t="s">
        <v>1094</v>
      </c>
      <c r="F932" s="1" t="s">
        <v>155</v>
      </c>
      <c r="G932" s="1" t="s">
        <v>2773</v>
      </c>
      <c r="H932" s="1" t="s">
        <v>3046</v>
      </c>
      <c r="I932" s="1">
        <v>103952.73106400001</v>
      </c>
      <c r="J932" s="1" t="s">
        <v>3047</v>
      </c>
      <c r="L932" s="1" t="str">
        <f>VLOOKUP(Table6[[#This Row],[Customer_id]],Table2[],5,FALSE)</f>
        <v>Current</v>
      </c>
      <c r="M932" s="1" t="e">
        <f>INDEX(Loan!D937:D1231,MATCH(Table6[[#This Row],[Account Number]],Loan!B932:B1231,0))</f>
        <v>#N/A</v>
      </c>
      <c r="N932" s="19">
        <f>INDEX(Table7[Date_of_transaction],MATCH(Table6[[#This Row],[Account Number]],Table7[Account Number],0))</f>
        <v>44593</v>
      </c>
      <c r="O932" s="1" t="str">
        <f>INDEX(Table7[Transaction type],MATCH(Table6[[#This Row],[Account Number]],Table7[Account Number],0))</f>
        <v>Cash Withdrawal</v>
      </c>
      <c r="P932" s="20" t="str">
        <f>INDEX(Table7[Transaction Medium],MATCH(Table6[[#This Row],[Account Number]],Table7[Account Number],0))</f>
        <v>ATM</v>
      </c>
      <c r="Q932" s="20"/>
    </row>
    <row r="933" spans="1:17" x14ac:dyDescent="0.25">
      <c r="A933" s="1" t="s">
        <v>2091</v>
      </c>
      <c r="B933" s="2">
        <v>531630993</v>
      </c>
      <c r="C933" s="2" t="s">
        <v>82</v>
      </c>
      <c r="D933" s="4">
        <v>16947</v>
      </c>
      <c r="E933" s="1" t="s">
        <v>1094</v>
      </c>
      <c r="F933" s="1" t="s">
        <v>483</v>
      </c>
      <c r="G933" s="1" t="s">
        <v>1964</v>
      </c>
      <c r="H933" s="1" t="s">
        <v>2092</v>
      </c>
      <c r="I933" s="1">
        <v>414009.45848192001</v>
      </c>
      <c r="J933" s="1" t="s">
        <v>2093</v>
      </c>
      <c r="L933" s="1" t="str">
        <f>VLOOKUP(Table6[[#This Row],[Customer_id]],Table2[],5,FALSE)</f>
        <v>Savings</v>
      </c>
      <c r="M933" s="1" t="e">
        <f>INDEX(Loan!D938:D1232,MATCH(Table6[[#This Row],[Account Number]],Loan!B933:B1232,0))</f>
        <v>#N/A</v>
      </c>
      <c r="N933" s="19">
        <f>INDEX(Table7[Date_of_transaction],MATCH(Table6[[#This Row],[Account Number]],Table7[Account Number],0))</f>
        <v>44270</v>
      </c>
      <c r="O933" s="1" t="str">
        <f>INDEX(Table7[Transaction type],MATCH(Table6[[#This Row],[Account Number]],Table7[Account Number],0))</f>
        <v>Cash Withdrawal</v>
      </c>
      <c r="P933" s="20" t="str">
        <f>INDEX(Table7[Transaction Medium],MATCH(Table6[[#This Row],[Account Number]],Table7[Account Number],0))</f>
        <v>ATM</v>
      </c>
      <c r="Q933" s="20"/>
    </row>
    <row r="934" spans="1:17" x14ac:dyDescent="0.25">
      <c r="A934" s="1" t="s">
        <v>653</v>
      </c>
      <c r="B934" s="2">
        <v>784495795</v>
      </c>
      <c r="C934" s="2" t="s">
        <v>389</v>
      </c>
      <c r="D934" s="4">
        <v>29365.5</v>
      </c>
      <c r="E934" s="1" t="s">
        <v>12</v>
      </c>
      <c r="F934" s="1" t="s">
        <v>654</v>
      </c>
      <c r="G934" s="1" t="s">
        <v>14</v>
      </c>
      <c r="H934" s="1" t="s">
        <v>655</v>
      </c>
      <c r="I934" s="1">
        <v>76867.332695999998</v>
      </c>
      <c r="J934" s="1" t="s">
        <v>656</v>
      </c>
      <c r="L934" s="1" t="str">
        <f>VLOOKUP(Table6[[#This Row],[Customer_id]],Table2[],5,FALSE)</f>
        <v>Savings</v>
      </c>
      <c r="M934" s="1" t="e">
        <f>INDEX(Loan!D939:D1233,MATCH(Table6[[#This Row],[Account Number]],Loan!B934:B1233,0))</f>
        <v>#N/A</v>
      </c>
      <c r="N934" s="19">
        <f>INDEX(Table7[Date_of_transaction],MATCH(Table6[[#This Row],[Account Number]],Table7[Account Number],0))</f>
        <v>44220</v>
      </c>
      <c r="O934" s="1" t="str">
        <f>INDEX(Table7[Transaction type],MATCH(Table6[[#This Row],[Account Number]],Table7[Account Number],0))</f>
        <v>Cash Withdrawal</v>
      </c>
      <c r="P934" s="20" t="str">
        <f>INDEX(Table7[Transaction Medium],MATCH(Table6[[#This Row],[Account Number]],Table7[Account Number],0))</f>
        <v>Bank</v>
      </c>
      <c r="Q934" s="20"/>
    </row>
    <row r="935" spans="1:17" x14ac:dyDescent="0.25">
      <c r="A935" s="1" t="s">
        <v>8092</v>
      </c>
      <c r="B935" s="2">
        <v>171010784</v>
      </c>
      <c r="C935" s="2" t="s">
        <v>273</v>
      </c>
      <c r="D935" s="4">
        <v>20964.75</v>
      </c>
      <c r="E935" s="1" t="s">
        <v>12</v>
      </c>
      <c r="F935" s="1" t="s">
        <v>331</v>
      </c>
      <c r="G935" s="1" t="s">
        <v>3583</v>
      </c>
      <c r="H935" s="1" t="s">
        <v>8093</v>
      </c>
      <c r="I935" s="1">
        <v>83147.953095999997</v>
      </c>
      <c r="J935" s="1" t="s">
        <v>8094</v>
      </c>
      <c r="L935" s="1" t="str">
        <f>VLOOKUP(Table6[[#This Row],[Customer_id]],Table2[],5,FALSE)</f>
        <v>Joint</v>
      </c>
      <c r="M935" s="1" t="e">
        <f>INDEX(Loan!D940:D1234,MATCH(Table6[[#This Row],[Account Number]],Loan!B935:B1234,0))</f>
        <v>#N/A</v>
      </c>
      <c r="N935" s="19">
        <f>INDEX(Table7[Date_of_transaction],MATCH(Table6[[#This Row],[Account Number]],Table7[Account Number],0))</f>
        <v>44663</v>
      </c>
      <c r="O935" s="1" t="str">
        <f>INDEX(Table7[Transaction type],MATCH(Table6[[#This Row],[Account Number]],Table7[Account Number],0))</f>
        <v>Cash Withdrawal</v>
      </c>
      <c r="P935" s="20" t="str">
        <f>INDEX(Table7[Transaction Medium],MATCH(Table6[[#This Row],[Account Number]],Table7[Account Number],0))</f>
        <v>ATM</v>
      </c>
      <c r="Q935" s="20"/>
    </row>
    <row r="936" spans="1:17" x14ac:dyDescent="0.25">
      <c r="A936" s="1" t="s">
        <v>921</v>
      </c>
      <c r="B936" s="2">
        <v>408750461</v>
      </c>
      <c r="C936" s="2" t="s">
        <v>240</v>
      </c>
      <c r="D936" s="4">
        <v>22060.5</v>
      </c>
      <c r="E936" s="1" t="s">
        <v>12</v>
      </c>
      <c r="F936" s="1" t="s">
        <v>163</v>
      </c>
      <c r="G936" s="1" t="s">
        <v>14</v>
      </c>
      <c r="H936" s="1" t="s">
        <v>922</v>
      </c>
      <c r="I936" s="1">
        <v>380882.48524800001</v>
      </c>
      <c r="J936" s="1" t="s">
        <v>923</v>
      </c>
      <c r="L936" s="1" t="str">
        <f>VLOOKUP(Table6[[#This Row],[Customer_id]],Table2[],5,FALSE)</f>
        <v>Joint</v>
      </c>
      <c r="M936" s="1" t="e">
        <f>INDEX(Loan!D941:D1235,MATCH(Table6[[#This Row],[Account Number]],Loan!B936:B1235,0))</f>
        <v>#N/A</v>
      </c>
      <c r="N936" s="19">
        <f>INDEX(Table7[Date_of_transaction],MATCH(Table6[[#This Row],[Account Number]],Table7[Account Number],0))</f>
        <v>44460</v>
      </c>
      <c r="O936" s="1" t="str">
        <f>INDEX(Table7[Transaction type],MATCH(Table6[[#This Row],[Account Number]],Table7[Account Number],0))</f>
        <v>Money Transfer</v>
      </c>
      <c r="P936" s="20" t="str">
        <f>INDEX(Table7[Transaction Medium],MATCH(Table6[[#This Row],[Account Number]],Table7[Account Number],0))</f>
        <v>Mobile</v>
      </c>
      <c r="Q936" s="20"/>
    </row>
    <row r="937" spans="1:17" x14ac:dyDescent="0.25">
      <c r="A937" s="1" t="s">
        <v>1827</v>
      </c>
      <c r="B937" s="2">
        <v>275493319</v>
      </c>
      <c r="C937" s="2" t="s">
        <v>217</v>
      </c>
      <c r="D937" s="4">
        <v>38496.75</v>
      </c>
      <c r="E937" s="1" t="s">
        <v>1094</v>
      </c>
      <c r="F937" s="1" t="s">
        <v>344</v>
      </c>
      <c r="G937" s="1" t="s">
        <v>14</v>
      </c>
      <c r="H937" s="1" t="s">
        <v>1828</v>
      </c>
      <c r="I937" s="1">
        <v>635764.73769900005</v>
      </c>
      <c r="J937" s="1" t="s">
        <v>1829</v>
      </c>
      <c r="L937" s="1" t="str">
        <f>VLOOKUP(Table6[[#This Row],[Customer_id]],Table2[],5,FALSE)</f>
        <v>Corporate</v>
      </c>
      <c r="M937" s="1" t="e">
        <f>INDEX(Loan!D942:D1236,MATCH(Table6[[#This Row],[Account Number]],Loan!B937:B1236,0))</f>
        <v>#N/A</v>
      </c>
      <c r="N937" s="19">
        <f>INDEX(Table7[Date_of_transaction],MATCH(Table6[[#This Row],[Account Number]],Table7[Account Number],0))</f>
        <v>44448</v>
      </c>
      <c r="O937" s="1" t="str">
        <f>INDEX(Table7[Transaction type],MATCH(Table6[[#This Row],[Account Number]],Table7[Account Number],0))</f>
        <v>Online Payment</v>
      </c>
      <c r="P937" s="20" t="str">
        <f>INDEX(Table7[Transaction Medium],MATCH(Table6[[#This Row],[Account Number]],Table7[Account Number],0))</f>
        <v>Mobile</v>
      </c>
      <c r="Q937" s="20"/>
    </row>
    <row r="938" spans="1:17" x14ac:dyDescent="0.25">
      <c r="A938" s="1" t="s">
        <v>1632</v>
      </c>
      <c r="B938" s="2">
        <v>597098963</v>
      </c>
      <c r="C938" s="2" t="s">
        <v>1201</v>
      </c>
      <c r="D938" s="4">
        <v>30461.25</v>
      </c>
      <c r="E938" s="1" t="s">
        <v>1094</v>
      </c>
      <c r="F938" s="1" t="s">
        <v>29</v>
      </c>
      <c r="G938" s="1" t="s">
        <v>14</v>
      </c>
      <c r="H938" s="1" t="s">
        <v>1633</v>
      </c>
      <c r="I938" s="1">
        <v>8293.4882131199993</v>
      </c>
      <c r="J938" s="1" t="s">
        <v>1634</v>
      </c>
      <c r="L938" s="1" t="str">
        <f>VLOOKUP(Table6[[#This Row],[Customer_id]],Table2[],5,FALSE)</f>
        <v>Current</v>
      </c>
      <c r="M938" s="1" t="e">
        <f>INDEX(Loan!D943:D1237,MATCH(Table6[[#This Row],[Account Number]],Loan!B938:B1237,0))</f>
        <v>#N/A</v>
      </c>
      <c r="N938" s="19">
        <f>INDEX(Table7[Date_of_transaction],MATCH(Table6[[#This Row],[Account Number]],Table7[Account Number],0))</f>
        <v>44320</v>
      </c>
      <c r="O938" s="1" t="str">
        <f>INDEX(Table7[Transaction type],MATCH(Table6[[#This Row],[Account Number]],Table7[Account Number],0))</f>
        <v>Money Deposit</v>
      </c>
      <c r="P938" s="20" t="str">
        <f>INDEX(Table7[Transaction Medium],MATCH(Table6[[#This Row],[Account Number]],Table7[Account Number],0))</f>
        <v>Bank</v>
      </c>
      <c r="Q938" s="20"/>
    </row>
    <row r="939" spans="1:17" x14ac:dyDescent="0.25">
      <c r="A939" s="1" t="s">
        <v>6231</v>
      </c>
      <c r="B939" s="2">
        <v>276008559</v>
      </c>
      <c r="C939" s="2" t="s">
        <v>518</v>
      </c>
      <c r="D939" s="4">
        <v>35574.75</v>
      </c>
      <c r="E939" s="1" t="s">
        <v>12</v>
      </c>
      <c r="F939" s="1" t="s">
        <v>130</v>
      </c>
      <c r="G939" s="1" t="s">
        <v>4054</v>
      </c>
      <c r="H939" s="1" t="s">
        <v>6232</v>
      </c>
      <c r="I939" s="1">
        <v>534799.37301552005</v>
      </c>
      <c r="J939" s="1" t="s">
        <v>6233</v>
      </c>
      <c r="L939" s="1" t="str">
        <f>VLOOKUP(Table6[[#This Row],[Customer_id]],Table2[],5,FALSE)</f>
        <v>Current</v>
      </c>
      <c r="M939" s="1" t="e">
        <f>INDEX(Loan!D944:D1238,MATCH(Table6[[#This Row],[Account Number]],Loan!B939:B1238,0))</f>
        <v>#N/A</v>
      </c>
      <c r="N939" s="19">
        <f>INDEX(Table7[Date_of_transaction],MATCH(Table6[[#This Row],[Account Number]],Table7[Account Number],0))</f>
        <v>44638</v>
      </c>
      <c r="O939" s="1" t="str">
        <f>INDEX(Table7[Transaction type],MATCH(Table6[[#This Row],[Account Number]],Table7[Account Number],0))</f>
        <v>Money Deposit</v>
      </c>
      <c r="P939" s="20" t="str">
        <f>INDEX(Table7[Transaction Medium],MATCH(Table6[[#This Row],[Account Number]],Table7[Account Number],0))</f>
        <v>Bank</v>
      </c>
      <c r="Q939" s="20"/>
    </row>
    <row r="940" spans="1:17" x14ac:dyDescent="0.25">
      <c r="A940" s="1" t="s">
        <v>308</v>
      </c>
      <c r="B940" s="2">
        <v>987975738</v>
      </c>
      <c r="C940" s="2" t="s">
        <v>309</v>
      </c>
      <c r="D940" s="4">
        <v>27904.5</v>
      </c>
      <c r="E940" s="1" t="s">
        <v>12</v>
      </c>
      <c r="F940" s="1" t="s">
        <v>310</v>
      </c>
      <c r="G940" s="1" t="s">
        <v>14</v>
      </c>
      <c r="H940" s="1" t="s">
        <v>311</v>
      </c>
      <c r="I940" s="1">
        <v>198384.31837224</v>
      </c>
      <c r="J940" s="1" t="s">
        <v>312</v>
      </c>
      <c r="L940" s="1" t="str">
        <f>VLOOKUP(Table6[[#This Row],[Customer_id]],Table2[],5,FALSE)</f>
        <v>Corporate</v>
      </c>
      <c r="M940" s="1" t="e">
        <f>INDEX(Loan!D945:D1239,MATCH(Table6[[#This Row],[Account Number]],Loan!B940:B1239,0))</f>
        <v>#N/A</v>
      </c>
      <c r="N940" s="19">
        <f>INDEX(Table7[Date_of_transaction],MATCH(Table6[[#This Row],[Account Number]],Table7[Account Number],0))</f>
        <v>44463</v>
      </c>
      <c r="O940" s="1" t="str">
        <f>INDEX(Table7[Transaction type],MATCH(Table6[[#This Row],[Account Number]],Table7[Account Number],0))</f>
        <v>Money Deposit</v>
      </c>
      <c r="P940" s="20" t="str">
        <f>INDEX(Table7[Transaction Medium],MATCH(Table6[[#This Row],[Account Number]],Table7[Account Number],0))</f>
        <v>Bank</v>
      </c>
      <c r="Q940" s="20"/>
    </row>
    <row r="941" spans="1:17" x14ac:dyDescent="0.25">
      <c r="A941" s="1" t="s">
        <v>1821</v>
      </c>
      <c r="B941" s="2">
        <v>882365290</v>
      </c>
      <c r="C941" s="2" t="s">
        <v>698</v>
      </c>
      <c r="D941" s="4">
        <v>18408</v>
      </c>
      <c r="E941" s="1" t="s">
        <v>1094</v>
      </c>
      <c r="F941" s="1" t="s">
        <v>327</v>
      </c>
      <c r="G941" s="1" t="s">
        <v>14</v>
      </c>
      <c r="H941" s="1" t="s">
        <v>1822</v>
      </c>
      <c r="I941" s="1">
        <v>87370.807751679997</v>
      </c>
      <c r="J941" s="1" t="s">
        <v>1823</v>
      </c>
      <c r="L941" s="1" t="str">
        <f>VLOOKUP(Table6[[#This Row],[Customer_id]],Table2[],5,FALSE)</f>
        <v>Joint</v>
      </c>
      <c r="M941" s="1" t="e">
        <f>INDEX(Loan!D946:D1240,MATCH(Table6[[#This Row],[Account Number]],Loan!B941:B1240,0))</f>
        <v>#N/A</v>
      </c>
      <c r="N941" s="19">
        <f>INDEX(Table7[Date_of_transaction],MATCH(Table6[[#This Row],[Account Number]],Table7[Account Number],0))</f>
        <v>44364</v>
      </c>
      <c r="O941" s="1" t="str">
        <f>INDEX(Table7[Transaction type],MATCH(Table6[[#This Row],[Account Number]],Table7[Account Number],0))</f>
        <v>Online Payment</v>
      </c>
      <c r="P941" s="20" t="str">
        <f>INDEX(Table7[Transaction Medium],MATCH(Table6[[#This Row],[Account Number]],Table7[Account Number],0))</f>
        <v>Mobile</v>
      </c>
      <c r="Q941" s="20"/>
    </row>
    <row r="942" spans="1:17" x14ac:dyDescent="0.25">
      <c r="A942" s="1" t="s">
        <v>7528</v>
      </c>
      <c r="B942" s="2">
        <v>516336426</v>
      </c>
      <c r="C942" s="2" t="s">
        <v>180</v>
      </c>
      <c r="D942" s="4">
        <v>35940</v>
      </c>
      <c r="E942" s="1" t="s">
        <v>12</v>
      </c>
      <c r="F942" s="1" t="s">
        <v>2112</v>
      </c>
      <c r="G942" s="1" t="s">
        <v>4220</v>
      </c>
      <c r="H942" s="1" t="s">
        <v>7529</v>
      </c>
      <c r="I942" s="1">
        <v>68713.326128159999</v>
      </c>
      <c r="J942" s="1" t="s">
        <v>7530</v>
      </c>
      <c r="L942" s="1" t="str">
        <f>VLOOKUP(Table6[[#This Row],[Customer_id]],Table2[],5,FALSE)</f>
        <v>Joint</v>
      </c>
      <c r="M942" s="1" t="e">
        <f>INDEX(Loan!D947:D1241,MATCH(Table6[[#This Row],[Account Number]],Loan!B942:B1241,0))</f>
        <v>#N/A</v>
      </c>
      <c r="N942" s="19">
        <f>INDEX(Table7[Date_of_transaction],MATCH(Table6[[#This Row],[Account Number]],Table7[Account Number],0))</f>
        <v>44420</v>
      </c>
      <c r="O942" s="1" t="str">
        <f>INDEX(Table7[Transaction type],MATCH(Table6[[#This Row],[Account Number]],Table7[Account Number],0))</f>
        <v>Money Deposit</v>
      </c>
      <c r="P942" s="20" t="str">
        <f>INDEX(Table7[Transaction Medium],MATCH(Table6[[#This Row],[Account Number]],Table7[Account Number],0))</f>
        <v>Bank</v>
      </c>
      <c r="Q942" s="20"/>
    </row>
    <row r="943" spans="1:17" x14ac:dyDescent="0.25">
      <c r="A943" s="1" t="s">
        <v>3267</v>
      </c>
      <c r="B943" s="2">
        <v>227862330</v>
      </c>
      <c r="C943" s="2" t="s">
        <v>38</v>
      </c>
      <c r="D943" s="4">
        <v>21330</v>
      </c>
      <c r="E943" s="1" t="s">
        <v>1094</v>
      </c>
      <c r="F943" s="1" t="s">
        <v>1400</v>
      </c>
      <c r="G943" s="1" t="s">
        <v>3058</v>
      </c>
      <c r="H943" s="1" t="s">
        <v>3268</v>
      </c>
      <c r="I943" s="1">
        <v>266637.82824971998</v>
      </c>
      <c r="J943" s="1" t="s">
        <v>3269</v>
      </c>
      <c r="L943" s="1" t="str">
        <f>VLOOKUP(Table6[[#This Row],[Customer_id]],Table2[],5,FALSE)</f>
        <v>Savings</v>
      </c>
      <c r="M943" s="1" t="e">
        <f>INDEX(Loan!D948:D1242,MATCH(Table6[[#This Row],[Account Number]],Loan!B943:B1242,0))</f>
        <v>#N/A</v>
      </c>
      <c r="N943" s="19">
        <f>INDEX(Table7[Date_of_transaction],MATCH(Table6[[#This Row],[Account Number]],Table7[Account Number],0))</f>
        <v>44233</v>
      </c>
      <c r="O943" s="1" t="str">
        <f>INDEX(Table7[Transaction type],MATCH(Table6[[#This Row],[Account Number]],Table7[Account Number],0))</f>
        <v>Cash Withdrawal</v>
      </c>
      <c r="P943" s="20" t="str">
        <f>INDEX(Table7[Transaction Medium],MATCH(Table6[[#This Row],[Account Number]],Table7[Account Number],0))</f>
        <v>POS</v>
      </c>
      <c r="Q943" s="20"/>
    </row>
    <row r="944" spans="1:17" x14ac:dyDescent="0.25">
      <c r="A944" s="1" t="s">
        <v>3267</v>
      </c>
      <c r="B944" s="2">
        <v>660338169</v>
      </c>
      <c r="C944" s="2" t="s">
        <v>119</v>
      </c>
      <c r="D944" s="4">
        <v>24982.5</v>
      </c>
      <c r="E944" s="1" t="s">
        <v>1094</v>
      </c>
      <c r="F944" s="1" t="s">
        <v>147</v>
      </c>
      <c r="G944" s="1" t="s">
        <v>4099</v>
      </c>
      <c r="H944" s="1" t="s">
        <v>5409</v>
      </c>
      <c r="I944" s="1">
        <v>220217.22213750001</v>
      </c>
      <c r="J944" s="1" t="s">
        <v>5410</v>
      </c>
      <c r="L944" s="1" t="str">
        <f>VLOOKUP(Table6[[#This Row],[Customer_id]],Table2[],5,FALSE)</f>
        <v>Savings</v>
      </c>
      <c r="M944" s="1" t="e">
        <f>INDEX(Loan!D949:D1243,MATCH(Table6[[#This Row],[Account Number]],Loan!B944:B1243,0))</f>
        <v>#N/A</v>
      </c>
      <c r="N944" s="19">
        <f>INDEX(Table7[Date_of_transaction],MATCH(Table6[[#This Row],[Account Number]],Table7[Account Number],0))</f>
        <v>44564</v>
      </c>
      <c r="O944" s="1" t="str">
        <f>INDEX(Table7[Transaction type],MATCH(Table6[[#This Row],[Account Number]],Table7[Account Number],0))</f>
        <v>Money Transfer</v>
      </c>
      <c r="P944" s="20" t="str">
        <f>INDEX(Table7[Transaction Medium],MATCH(Table6[[#This Row],[Account Number]],Table7[Account Number],0))</f>
        <v>Bank</v>
      </c>
      <c r="Q944" s="20"/>
    </row>
    <row r="945" spans="1:17" x14ac:dyDescent="0.25">
      <c r="A945" s="1" t="s">
        <v>678</v>
      </c>
      <c r="B945" s="2">
        <v>436724092</v>
      </c>
      <c r="C945" s="2" t="s">
        <v>217</v>
      </c>
      <c r="D945" s="4">
        <v>38496.75</v>
      </c>
      <c r="E945" s="1" t="s">
        <v>12</v>
      </c>
      <c r="F945" s="1" t="s">
        <v>349</v>
      </c>
      <c r="G945" s="1" t="s">
        <v>14</v>
      </c>
      <c r="H945" s="1" t="s">
        <v>679</v>
      </c>
      <c r="I945" s="1">
        <v>121478.52315456</v>
      </c>
      <c r="J945" s="1" t="s">
        <v>680</v>
      </c>
      <c r="L945" s="1" t="str">
        <f>VLOOKUP(Table6[[#This Row],[Customer_id]],Table2[],5,FALSE)</f>
        <v>Domiciliary</v>
      </c>
      <c r="M945" s="1" t="e">
        <f>INDEX(Loan!D950:D1244,MATCH(Table6[[#This Row],[Account Number]],Loan!B945:B1244,0))</f>
        <v>#N/A</v>
      </c>
      <c r="N945" s="19">
        <f>INDEX(Table7[Date_of_transaction],MATCH(Table6[[#This Row],[Account Number]],Table7[Account Number],0))</f>
        <v>44473</v>
      </c>
      <c r="O945" s="1" t="str">
        <f>INDEX(Table7[Transaction type],MATCH(Table6[[#This Row],[Account Number]],Table7[Account Number],0))</f>
        <v>Money Deposit</v>
      </c>
      <c r="P945" s="20" t="str">
        <f>INDEX(Table7[Transaction Medium],MATCH(Table6[[#This Row],[Account Number]],Table7[Account Number],0))</f>
        <v>Bank</v>
      </c>
      <c r="Q945" s="20"/>
    </row>
    <row r="946" spans="1:17" x14ac:dyDescent="0.25">
      <c r="A946" s="1" t="s">
        <v>7854</v>
      </c>
      <c r="B946" s="2">
        <v>192167762</v>
      </c>
      <c r="C946" s="2" t="s">
        <v>452</v>
      </c>
      <c r="D946" s="4">
        <v>26078.25</v>
      </c>
      <c r="E946" s="1" t="s">
        <v>12</v>
      </c>
      <c r="F946" s="1" t="s">
        <v>418</v>
      </c>
      <c r="G946" s="1" t="s">
        <v>3058</v>
      </c>
      <c r="H946" s="1" t="s">
        <v>7855</v>
      </c>
      <c r="I946" s="1">
        <v>165406.99557888001</v>
      </c>
      <c r="J946" s="1" t="s">
        <v>7856</v>
      </c>
      <c r="L946" s="1" t="str">
        <f>VLOOKUP(Table6[[#This Row],[Customer_id]],Table2[],5,FALSE)</f>
        <v>Domiciliary</v>
      </c>
      <c r="M946" s="1" t="e">
        <f>INDEX(Loan!D951:D1245,MATCH(Table6[[#This Row],[Account Number]],Loan!B946:B1245,0))</f>
        <v>#N/A</v>
      </c>
      <c r="N946" s="19">
        <f>INDEX(Table7[Date_of_transaction],MATCH(Table6[[#This Row],[Account Number]],Table7[Account Number],0))</f>
        <v>44562</v>
      </c>
      <c r="O946" s="1" t="str">
        <f>INDEX(Table7[Transaction type],MATCH(Table6[[#This Row],[Account Number]],Table7[Account Number],0))</f>
        <v>Cash Withdrawal</v>
      </c>
      <c r="P946" s="20" t="str">
        <f>INDEX(Table7[Transaction Medium],MATCH(Table6[[#This Row],[Account Number]],Table7[Account Number],0))</f>
        <v>ATM</v>
      </c>
      <c r="Q946" s="20"/>
    </row>
    <row r="947" spans="1:17" x14ac:dyDescent="0.25">
      <c r="A947" s="1" t="s">
        <v>4524</v>
      </c>
      <c r="B947" s="2">
        <v>825804685</v>
      </c>
      <c r="C947" s="2" t="s">
        <v>221</v>
      </c>
      <c r="D947" s="4">
        <v>33748.5</v>
      </c>
      <c r="E947" s="1" t="s">
        <v>1094</v>
      </c>
      <c r="F947" s="1" t="s">
        <v>885</v>
      </c>
      <c r="G947" s="1" t="s">
        <v>4099</v>
      </c>
      <c r="H947" s="1" t="s">
        <v>4525</v>
      </c>
      <c r="I947" s="1">
        <v>37977.688555519999</v>
      </c>
      <c r="J947" s="1" t="s">
        <v>4526</v>
      </c>
      <c r="L947" s="1" t="str">
        <f>VLOOKUP(Table6[[#This Row],[Customer_id]],Table2[],5,FALSE)</f>
        <v>Savings</v>
      </c>
      <c r="M947" s="1" t="e">
        <f>INDEX(Loan!D952:D1246,MATCH(Table6[[#This Row],[Account Number]],Loan!B947:B1246,0))</f>
        <v>#N/A</v>
      </c>
      <c r="N947" s="19">
        <f>INDEX(Table7[Date_of_transaction],MATCH(Table6[[#This Row],[Account Number]],Table7[Account Number],0))</f>
        <v>44371</v>
      </c>
      <c r="O947" s="1" t="str">
        <f>INDEX(Table7[Transaction type],MATCH(Table6[[#This Row],[Account Number]],Table7[Account Number],0))</f>
        <v>Online Payment</v>
      </c>
      <c r="P947" s="20" t="str">
        <f>INDEX(Table7[Transaction Medium],MATCH(Table6[[#This Row],[Account Number]],Table7[Account Number],0))</f>
        <v>Mobile</v>
      </c>
      <c r="Q947" s="20"/>
    </row>
    <row r="948" spans="1:17" x14ac:dyDescent="0.25">
      <c r="A948" s="1" t="s">
        <v>3270</v>
      </c>
      <c r="B948" s="2">
        <v>948292434</v>
      </c>
      <c r="C948" s="2" t="s">
        <v>309</v>
      </c>
      <c r="D948" s="4">
        <v>27904.5</v>
      </c>
      <c r="E948" s="1" t="s">
        <v>1094</v>
      </c>
      <c r="F948" s="1" t="s">
        <v>1076</v>
      </c>
      <c r="G948" s="1" t="s">
        <v>3058</v>
      </c>
      <c r="H948" s="1" t="s">
        <v>3271</v>
      </c>
      <c r="I948" s="1">
        <v>102052.4740956</v>
      </c>
      <c r="J948" s="1" t="s">
        <v>3272</v>
      </c>
      <c r="L948" s="1" t="str">
        <f>VLOOKUP(Table6[[#This Row],[Customer_id]],Table2[],5,FALSE)</f>
        <v>Corporate</v>
      </c>
      <c r="M948" s="1" t="e">
        <f>INDEX(Loan!D953:D1247,MATCH(Table6[[#This Row],[Account Number]],Loan!B948:B1247,0))</f>
        <v>#N/A</v>
      </c>
      <c r="N948" s="19">
        <f>INDEX(Table7[Date_of_transaction],MATCH(Table6[[#This Row],[Account Number]],Table7[Account Number],0))</f>
        <v>44611</v>
      </c>
      <c r="O948" s="1" t="str">
        <f>INDEX(Table7[Transaction type],MATCH(Table6[[#This Row],[Account Number]],Table7[Account Number],0))</f>
        <v>Cash Withdrawal</v>
      </c>
      <c r="P948" s="20" t="str">
        <f>INDEX(Table7[Transaction Medium],MATCH(Table6[[#This Row],[Account Number]],Table7[Account Number],0))</f>
        <v>ATM</v>
      </c>
      <c r="Q948" s="20"/>
    </row>
    <row r="949" spans="1:17" x14ac:dyDescent="0.25">
      <c r="A949" s="1" t="s">
        <v>474</v>
      </c>
      <c r="B949" s="2">
        <v>428368106</v>
      </c>
      <c r="C949" s="2" t="s">
        <v>452</v>
      </c>
      <c r="D949" s="4">
        <v>26078.25</v>
      </c>
      <c r="E949" s="1" t="s">
        <v>12</v>
      </c>
      <c r="F949" s="1" t="s">
        <v>475</v>
      </c>
      <c r="G949" s="1" t="s">
        <v>14</v>
      </c>
      <c r="H949" s="1" t="s">
        <v>476</v>
      </c>
      <c r="I949" s="1">
        <v>263725.35091199999</v>
      </c>
      <c r="J949" s="1" t="s">
        <v>477</v>
      </c>
      <c r="L949" s="1" t="str">
        <f>VLOOKUP(Table6[[#This Row],[Customer_id]],Table2[],5,FALSE)</f>
        <v>Domiciliary</v>
      </c>
      <c r="M949" s="1" t="e">
        <f>INDEX(Loan!D954:D1248,MATCH(Table6[[#This Row],[Account Number]],Loan!B949:B1248,0))</f>
        <v>#N/A</v>
      </c>
      <c r="N949" s="19">
        <f>INDEX(Table7[Date_of_transaction],MATCH(Table6[[#This Row],[Account Number]],Table7[Account Number],0))</f>
        <v>44626</v>
      </c>
      <c r="O949" s="1" t="str">
        <f>INDEX(Table7[Transaction type],MATCH(Table6[[#This Row],[Account Number]],Table7[Account Number],0))</f>
        <v>Loan Payment</v>
      </c>
      <c r="P949" s="20" t="str">
        <f>INDEX(Table7[Transaction Medium],MATCH(Table6[[#This Row],[Account Number]],Table7[Account Number],0))</f>
        <v>AFT</v>
      </c>
      <c r="Q949" s="20"/>
    </row>
    <row r="950" spans="1:17" x14ac:dyDescent="0.25">
      <c r="A950" s="1" t="s">
        <v>4014</v>
      </c>
      <c r="B950" s="2">
        <v>82435985</v>
      </c>
      <c r="C950" s="2" t="s">
        <v>18</v>
      </c>
      <c r="D950" s="4">
        <v>33018</v>
      </c>
      <c r="E950" s="1" t="s">
        <v>1094</v>
      </c>
      <c r="F950" s="1" t="s">
        <v>699</v>
      </c>
      <c r="G950" s="1" t="s">
        <v>3820</v>
      </c>
      <c r="H950" s="1" t="s">
        <v>4015</v>
      </c>
      <c r="I950" s="1">
        <v>206329.91250480001</v>
      </c>
      <c r="J950" s="1" t="s">
        <v>4016</v>
      </c>
      <c r="L950" s="1" t="str">
        <f>VLOOKUP(Table6[[#This Row],[Customer_id]],Table2[],5,FALSE)</f>
        <v>Current</v>
      </c>
      <c r="M950" s="1" t="e">
        <f>INDEX(Loan!D955:D1249,MATCH(Table6[[#This Row],[Account Number]],Loan!B950:B1249,0))</f>
        <v>#N/A</v>
      </c>
      <c r="N950" s="19">
        <f>INDEX(Table7[Date_of_transaction],MATCH(Table6[[#This Row],[Account Number]],Table7[Account Number],0))</f>
        <v>44586</v>
      </c>
      <c r="O950" s="1" t="str">
        <f>INDEX(Table7[Transaction type],MATCH(Table6[[#This Row],[Account Number]],Table7[Account Number],0))</f>
        <v>Money Deposit</v>
      </c>
      <c r="P950" s="20" t="str">
        <f>INDEX(Table7[Transaction Medium],MATCH(Table6[[#This Row],[Account Number]],Table7[Account Number],0))</f>
        <v>Bank</v>
      </c>
      <c r="Q950" s="20"/>
    </row>
    <row r="951" spans="1:17" x14ac:dyDescent="0.25">
      <c r="A951" s="1" t="s">
        <v>6948</v>
      </c>
      <c r="B951" s="2">
        <v>3708695</v>
      </c>
      <c r="C951" s="2" t="s">
        <v>335</v>
      </c>
      <c r="D951" s="4">
        <v>19869</v>
      </c>
      <c r="E951" s="1" t="s">
        <v>12</v>
      </c>
      <c r="F951" s="1" t="s">
        <v>893</v>
      </c>
      <c r="G951" s="1" t="s">
        <v>4062</v>
      </c>
      <c r="H951" s="1" t="s">
        <v>6949</v>
      </c>
      <c r="I951" s="1">
        <v>251867.45159424</v>
      </c>
      <c r="J951" s="1" t="s">
        <v>6950</v>
      </c>
      <c r="L951" s="1" t="str">
        <f>VLOOKUP(Table6[[#This Row],[Customer_id]],Table2[],5,FALSE)</f>
        <v>Current</v>
      </c>
      <c r="M951" s="1" t="e">
        <f>INDEX(Loan!D956:D1250,MATCH(Table6[[#This Row],[Account Number]],Loan!B951:B1250,0))</f>
        <v>#N/A</v>
      </c>
      <c r="N951" s="19">
        <f>INDEX(Table7[Date_of_transaction],MATCH(Table6[[#This Row],[Account Number]],Table7[Account Number],0))</f>
        <v>44616</v>
      </c>
      <c r="O951" s="1" t="str">
        <f>INDEX(Table7[Transaction type],MATCH(Table6[[#This Row],[Account Number]],Table7[Account Number],0))</f>
        <v>Money Deposit</v>
      </c>
      <c r="P951" s="20" t="str">
        <f>INDEX(Table7[Transaction Medium],MATCH(Table6[[#This Row],[Account Number]],Table7[Account Number],0))</f>
        <v>Bank</v>
      </c>
      <c r="Q951" s="20"/>
    </row>
    <row r="952" spans="1:17" x14ac:dyDescent="0.25">
      <c r="A952" s="1" t="s">
        <v>6195</v>
      </c>
      <c r="B952" s="2">
        <v>961831981</v>
      </c>
      <c r="C952" s="2" t="s">
        <v>52</v>
      </c>
      <c r="D952" s="4">
        <v>20234.25</v>
      </c>
      <c r="E952" s="1" t="s">
        <v>12</v>
      </c>
      <c r="F952" s="1" t="s">
        <v>1927</v>
      </c>
      <c r="G952" s="1" t="s">
        <v>4119</v>
      </c>
      <c r="H952" s="1" t="s">
        <v>6196</v>
      </c>
      <c r="I952" s="1">
        <v>433715.56160790002</v>
      </c>
      <c r="J952" s="1" t="s">
        <v>6197</v>
      </c>
      <c r="L952" s="1" t="str">
        <f>VLOOKUP(Table6[[#This Row],[Customer_id]],Table2[],5,FALSE)</f>
        <v>Joint</v>
      </c>
      <c r="M952" s="1" t="e">
        <f>INDEX(Loan!D957:D1251,MATCH(Table6[[#This Row],[Account Number]],Loan!B952:B1251,0))</f>
        <v>#N/A</v>
      </c>
      <c r="N952" s="19">
        <f>INDEX(Table7[Date_of_transaction],MATCH(Table6[[#This Row],[Account Number]],Table7[Account Number],0))</f>
        <v>44530</v>
      </c>
      <c r="O952" s="1" t="str">
        <f>INDEX(Table7[Transaction type],MATCH(Table6[[#This Row],[Account Number]],Table7[Account Number],0))</f>
        <v>Loan Payment</v>
      </c>
      <c r="P952" s="20" t="str">
        <f>INDEX(Table7[Transaction Medium],MATCH(Table6[[#This Row],[Account Number]],Table7[Account Number],0))</f>
        <v>ACH</v>
      </c>
      <c r="Q952" s="20"/>
    </row>
    <row r="953" spans="1:17" x14ac:dyDescent="0.25">
      <c r="A953" s="1" t="s">
        <v>4199</v>
      </c>
      <c r="B953" s="2">
        <v>217780212</v>
      </c>
      <c r="C953" s="2" t="s">
        <v>389</v>
      </c>
      <c r="D953" s="4">
        <v>29365.5</v>
      </c>
      <c r="E953" s="1" t="s">
        <v>1094</v>
      </c>
      <c r="F953" s="1" t="s">
        <v>1016</v>
      </c>
      <c r="G953" s="1" t="s">
        <v>4099</v>
      </c>
      <c r="H953" s="1" t="s">
        <v>4200</v>
      </c>
      <c r="I953" s="1">
        <v>85481.319000000003</v>
      </c>
      <c r="J953" s="1" t="s">
        <v>4201</v>
      </c>
      <c r="L953" s="1" t="str">
        <f>VLOOKUP(Table6[[#This Row],[Customer_id]],Table2[],5,FALSE)</f>
        <v>Savings</v>
      </c>
      <c r="M953" s="1" t="e">
        <f>INDEX(Loan!D958:D1252,MATCH(Table6[[#This Row],[Account Number]],Loan!B953:B1252,0))</f>
        <v>#N/A</v>
      </c>
      <c r="N953" s="19">
        <f>INDEX(Table7[Date_of_transaction],MATCH(Table6[[#This Row],[Account Number]],Table7[Account Number],0))</f>
        <v>44548</v>
      </c>
      <c r="O953" s="1" t="str">
        <f>INDEX(Table7[Transaction type],MATCH(Table6[[#This Row],[Account Number]],Table7[Account Number],0))</f>
        <v>Money Transfer</v>
      </c>
      <c r="P953" s="20" t="str">
        <f>INDEX(Table7[Transaction Medium],MATCH(Table6[[#This Row],[Account Number]],Table7[Account Number],0))</f>
        <v>Mobile</v>
      </c>
      <c r="Q953" s="20"/>
    </row>
    <row r="954" spans="1:17" x14ac:dyDescent="0.25">
      <c r="A954" s="1" t="s">
        <v>3351</v>
      </c>
      <c r="B954" s="2">
        <v>622588489</v>
      </c>
      <c r="C954" s="2" t="s">
        <v>226</v>
      </c>
      <c r="D954" s="4">
        <v>31557</v>
      </c>
      <c r="E954" s="1" t="s">
        <v>1094</v>
      </c>
      <c r="F954" s="1" t="s">
        <v>63</v>
      </c>
      <c r="G954" s="1" t="s">
        <v>3331</v>
      </c>
      <c r="H954" s="1" t="s">
        <v>3352</v>
      </c>
      <c r="I954" s="1">
        <v>103246.31616</v>
      </c>
      <c r="J954" s="1" t="s">
        <v>3353</v>
      </c>
      <c r="L954" s="1" t="str">
        <f>VLOOKUP(Table6[[#This Row],[Customer_id]],Table2[],5,FALSE)</f>
        <v>Current</v>
      </c>
      <c r="M954" s="1" t="e">
        <f>INDEX(Loan!D959:D1253,MATCH(Table6[[#This Row],[Account Number]],Loan!B954:B1253,0))</f>
        <v>#N/A</v>
      </c>
      <c r="N954" s="19">
        <f>INDEX(Table7[Date_of_transaction],MATCH(Table6[[#This Row],[Account Number]],Table7[Account Number],0))</f>
        <v>44396</v>
      </c>
      <c r="O954" s="1" t="str">
        <f>INDEX(Table7[Transaction type],MATCH(Table6[[#This Row],[Account Number]],Table7[Account Number],0))</f>
        <v>Money Deposit</v>
      </c>
      <c r="P954" s="20" t="str">
        <f>INDEX(Table7[Transaction Medium],MATCH(Table6[[#This Row],[Account Number]],Table7[Account Number],0))</f>
        <v>Bank</v>
      </c>
      <c r="Q954" s="20"/>
    </row>
    <row r="955" spans="1:17" x14ac:dyDescent="0.25">
      <c r="A955" s="1" t="s">
        <v>3764</v>
      </c>
      <c r="B955" s="2">
        <v>80721655</v>
      </c>
      <c r="C955" s="2" t="s">
        <v>217</v>
      </c>
      <c r="D955" s="4">
        <v>38496.75</v>
      </c>
      <c r="E955" s="1" t="s">
        <v>1094</v>
      </c>
      <c r="F955" s="1" t="s">
        <v>3765</v>
      </c>
      <c r="G955" s="1" t="s">
        <v>3583</v>
      </c>
      <c r="H955" s="1" t="s">
        <v>3766</v>
      </c>
      <c r="I955" s="1">
        <v>347012.22528000001</v>
      </c>
      <c r="J955" s="1" t="s">
        <v>3767</v>
      </c>
      <c r="L955" s="1" t="str">
        <f>VLOOKUP(Table6[[#This Row],[Customer_id]],Table2[],5,FALSE)</f>
        <v>Joint</v>
      </c>
      <c r="M955" s="1" t="e">
        <f>INDEX(Loan!D960:D1254,MATCH(Table6[[#This Row],[Account Number]],Loan!B955:B1254,0))</f>
        <v>#N/A</v>
      </c>
      <c r="N955" s="19">
        <f>INDEX(Table7[Date_of_transaction],MATCH(Table6[[#This Row],[Account Number]],Table7[Account Number],0))</f>
        <v>44553</v>
      </c>
      <c r="O955" s="1" t="str">
        <f>INDEX(Table7[Transaction type],MATCH(Table6[[#This Row],[Account Number]],Table7[Account Number],0))</f>
        <v>Cash Withdrawal</v>
      </c>
      <c r="P955" s="20" t="str">
        <f>INDEX(Table7[Transaction Medium],MATCH(Table6[[#This Row],[Account Number]],Table7[Account Number],0))</f>
        <v>ATM</v>
      </c>
      <c r="Q955" s="20"/>
    </row>
    <row r="956" spans="1:17" x14ac:dyDescent="0.25">
      <c r="A956" s="1" t="s">
        <v>7333</v>
      </c>
      <c r="B956" s="2">
        <v>292368079</v>
      </c>
      <c r="C956" s="2" t="s">
        <v>72</v>
      </c>
      <c r="D956" s="4">
        <v>34844.25</v>
      </c>
      <c r="E956" s="1" t="s">
        <v>12</v>
      </c>
      <c r="F956" s="1" t="s">
        <v>1426</v>
      </c>
      <c r="G956" s="1" t="s">
        <v>4058</v>
      </c>
      <c r="H956" s="1" t="s">
        <v>7334</v>
      </c>
      <c r="I956" s="1">
        <v>101488.26539124</v>
      </c>
      <c r="J956" s="1" t="s">
        <v>7335</v>
      </c>
      <c r="L956" s="1" t="str">
        <f>VLOOKUP(Table6[[#This Row],[Customer_id]],Table2[],5,FALSE)</f>
        <v>Domiciliary</v>
      </c>
      <c r="M956" s="1" t="e">
        <f>INDEX(Loan!D961:D1255,MATCH(Table6[[#This Row],[Account Number]],Loan!B956:B1255,0))</f>
        <v>#N/A</v>
      </c>
      <c r="N956" s="19">
        <f>INDEX(Table7[Date_of_transaction],MATCH(Table6[[#This Row],[Account Number]],Table7[Account Number],0))</f>
        <v>44290</v>
      </c>
      <c r="O956" s="1" t="str">
        <f>INDEX(Table7[Transaction type],MATCH(Table6[[#This Row],[Account Number]],Table7[Account Number],0))</f>
        <v>Cash Withdrawal</v>
      </c>
      <c r="P956" s="20" t="str">
        <f>INDEX(Table7[Transaction Medium],MATCH(Table6[[#This Row],[Account Number]],Table7[Account Number],0))</f>
        <v>POS</v>
      </c>
      <c r="Q956" s="20"/>
    </row>
    <row r="957" spans="1:17" x14ac:dyDescent="0.25">
      <c r="A957" s="1" t="s">
        <v>6216</v>
      </c>
      <c r="B957" s="2">
        <v>513815732</v>
      </c>
      <c r="C957" s="2" t="s">
        <v>162</v>
      </c>
      <c r="D957" s="4">
        <v>15851.25</v>
      </c>
      <c r="E957" s="1" t="s">
        <v>12</v>
      </c>
      <c r="F957" s="1" t="s">
        <v>885</v>
      </c>
      <c r="G957" s="1" t="s">
        <v>4105</v>
      </c>
      <c r="H957" s="1" t="s">
        <v>6217</v>
      </c>
      <c r="I957" s="1">
        <v>32371.38053568</v>
      </c>
      <c r="J957" s="1" t="s">
        <v>6218</v>
      </c>
      <c r="L957" s="1" t="str">
        <f>VLOOKUP(Table6[[#This Row],[Customer_id]],Table2[],5,FALSE)</f>
        <v>Current</v>
      </c>
      <c r="M957" s="1" t="e">
        <f>INDEX(Loan!D962:D1256,MATCH(Table6[[#This Row],[Account Number]],Loan!B957:B1256,0))</f>
        <v>#N/A</v>
      </c>
      <c r="N957" s="19">
        <f>INDEX(Table7[Date_of_transaction],MATCH(Table6[[#This Row],[Account Number]],Table7[Account Number],0))</f>
        <v>44364</v>
      </c>
      <c r="O957" s="1" t="str">
        <f>INDEX(Table7[Transaction type],MATCH(Table6[[#This Row],[Account Number]],Table7[Account Number],0))</f>
        <v>Money Transfer</v>
      </c>
      <c r="P957" s="20" t="str">
        <f>INDEX(Table7[Transaction Medium],MATCH(Table6[[#This Row],[Account Number]],Table7[Account Number],0))</f>
        <v>Mobile</v>
      </c>
      <c r="Q957" s="20"/>
    </row>
    <row r="958" spans="1:17" x14ac:dyDescent="0.25">
      <c r="A958" s="1" t="s">
        <v>66</v>
      </c>
      <c r="B958" s="2">
        <v>764126761</v>
      </c>
      <c r="C958" s="2" t="s">
        <v>67</v>
      </c>
      <c r="D958" s="4">
        <v>23156.25</v>
      </c>
      <c r="E958" s="1" t="s">
        <v>12</v>
      </c>
      <c r="F958" s="1" t="s">
        <v>68</v>
      </c>
      <c r="G958" s="1" t="s">
        <v>14</v>
      </c>
      <c r="H958" s="1" t="s">
        <v>69</v>
      </c>
      <c r="I958" s="1">
        <v>255051.73487429999</v>
      </c>
      <c r="J958" s="1" t="s">
        <v>70</v>
      </c>
      <c r="L958" s="1" t="str">
        <f>VLOOKUP(Table6[[#This Row],[Customer_id]],Table2[],5,FALSE)</f>
        <v>Current</v>
      </c>
      <c r="M958" s="1" t="e">
        <f>INDEX(Loan!D963:D1257,MATCH(Table6[[#This Row],[Account Number]],Loan!B958:B1257,0))</f>
        <v>#N/A</v>
      </c>
      <c r="N958" s="19">
        <f>INDEX(Table7[Date_of_transaction],MATCH(Table6[[#This Row],[Account Number]],Table7[Account Number],0))</f>
        <v>44279</v>
      </c>
      <c r="O958" s="1" t="str">
        <f>INDEX(Table7[Transaction type],MATCH(Table6[[#This Row],[Account Number]],Table7[Account Number],0))</f>
        <v>Checks</v>
      </c>
      <c r="P958" s="20" t="str">
        <f>INDEX(Table7[Transaction Medium],MATCH(Table6[[#This Row],[Account Number]],Table7[Account Number],0))</f>
        <v>Informal Services</v>
      </c>
      <c r="Q958" s="20"/>
    </row>
    <row r="959" spans="1:17" x14ac:dyDescent="0.25">
      <c r="A959" s="1" t="s">
        <v>3959</v>
      </c>
      <c r="B959" s="2">
        <v>324385875</v>
      </c>
      <c r="C959" s="2" t="s">
        <v>221</v>
      </c>
      <c r="D959" s="4">
        <v>33748.5</v>
      </c>
      <c r="E959" s="1" t="s">
        <v>1094</v>
      </c>
      <c r="F959" s="1" t="s">
        <v>1746</v>
      </c>
      <c r="G959" s="1" t="s">
        <v>3820</v>
      </c>
      <c r="H959" s="1" t="s">
        <v>3960</v>
      </c>
      <c r="I959" s="1">
        <v>328594.616064</v>
      </c>
      <c r="J959" s="1" t="s">
        <v>3961</v>
      </c>
      <c r="L959" s="1" t="str">
        <f>VLOOKUP(Table6[[#This Row],[Customer_id]],Table2[],5,FALSE)</f>
        <v>Current</v>
      </c>
      <c r="M959" s="1" t="e">
        <f>INDEX(Loan!D964:D1258,MATCH(Table6[[#This Row],[Account Number]],Loan!B959:B1258,0))</f>
        <v>#N/A</v>
      </c>
      <c r="N959" s="19">
        <f>INDEX(Table7[Date_of_transaction],MATCH(Table6[[#This Row],[Account Number]],Table7[Account Number],0))</f>
        <v>44279</v>
      </c>
      <c r="O959" s="1" t="str">
        <f>INDEX(Table7[Transaction type],MATCH(Table6[[#This Row],[Account Number]],Table7[Account Number],0))</f>
        <v>Money Transfer</v>
      </c>
      <c r="P959" s="20" t="str">
        <f>INDEX(Table7[Transaction Medium],MATCH(Table6[[#This Row],[Account Number]],Table7[Account Number],0))</f>
        <v>ATM</v>
      </c>
      <c r="Q959" s="20"/>
    </row>
    <row r="960" spans="1:17" x14ac:dyDescent="0.25">
      <c r="A960" s="1" t="s">
        <v>743</v>
      </c>
      <c r="B960" s="2">
        <v>193870717</v>
      </c>
      <c r="C960" s="2" t="s">
        <v>77</v>
      </c>
      <c r="D960" s="4">
        <v>23521.5</v>
      </c>
      <c r="E960" s="1" t="s">
        <v>12</v>
      </c>
      <c r="F960" s="1" t="s">
        <v>260</v>
      </c>
      <c r="G960" s="1" t="s">
        <v>14</v>
      </c>
      <c r="H960" s="1" t="s">
        <v>744</v>
      </c>
      <c r="I960" s="1">
        <v>90781.659554400001</v>
      </c>
      <c r="J960" s="1" t="s">
        <v>745</v>
      </c>
      <c r="L960" s="1" t="str">
        <f>VLOOKUP(Table6[[#This Row],[Customer_id]],Table2[],5,FALSE)</f>
        <v>Current</v>
      </c>
      <c r="M960" s="1" t="e">
        <f>INDEX(Loan!D965:D1259,MATCH(Table6[[#This Row],[Account Number]],Loan!B960:B1259,0))</f>
        <v>#N/A</v>
      </c>
      <c r="N960" s="19">
        <f>INDEX(Table7[Date_of_transaction],MATCH(Table6[[#This Row],[Account Number]],Table7[Account Number],0))</f>
        <v>44595</v>
      </c>
      <c r="O960" s="1" t="str">
        <f>INDEX(Table7[Transaction type],MATCH(Table6[[#This Row],[Account Number]],Table7[Account Number],0))</f>
        <v>Online Payment</v>
      </c>
      <c r="P960" s="20" t="str">
        <f>INDEX(Table7[Transaction Medium],MATCH(Table6[[#This Row],[Account Number]],Table7[Account Number],0))</f>
        <v>Mobile</v>
      </c>
      <c r="Q960" s="20"/>
    </row>
    <row r="961" spans="1:17" x14ac:dyDescent="0.25">
      <c r="A961" s="1" t="s">
        <v>6931</v>
      </c>
      <c r="B961" s="2">
        <v>128086960</v>
      </c>
      <c r="C961" s="2" t="s">
        <v>167</v>
      </c>
      <c r="D961" s="4">
        <v>18773.25</v>
      </c>
      <c r="E961" s="1" t="s">
        <v>12</v>
      </c>
      <c r="F961" s="1" t="s">
        <v>120</v>
      </c>
      <c r="G961" s="1" t="s">
        <v>4074</v>
      </c>
      <c r="H961" s="1" t="s">
        <v>6932</v>
      </c>
      <c r="I961" s="1">
        <v>543041.60569343995</v>
      </c>
      <c r="J961" s="1" t="s">
        <v>6933</v>
      </c>
      <c r="L961" s="1" t="str">
        <f>VLOOKUP(Table6[[#This Row],[Customer_id]],Table2[],5,FALSE)</f>
        <v>Domiciliary</v>
      </c>
      <c r="M961" s="1" t="e">
        <f>INDEX(Loan!D966:D1260,MATCH(Table6[[#This Row],[Account Number]],Loan!B961:B1260,0))</f>
        <v>#N/A</v>
      </c>
      <c r="N961" s="19">
        <f>INDEX(Table7[Date_of_transaction],MATCH(Table6[[#This Row],[Account Number]],Table7[Account Number],0))</f>
        <v>44255</v>
      </c>
      <c r="O961" s="1" t="str">
        <f>INDEX(Table7[Transaction type],MATCH(Table6[[#This Row],[Account Number]],Table7[Account Number],0))</f>
        <v>Money Transfer</v>
      </c>
      <c r="P961" s="20" t="str">
        <f>INDEX(Table7[Transaction Medium],MATCH(Table6[[#This Row],[Account Number]],Table7[Account Number],0))</f>
        <v>Mobile</v>
      </c>
      <c r="Q961" s="20"/>
    </row>
    <row r="962" spans="1:17" x14ac:dyDescent="0.25">
      <c r="A962" s="1" t="s">
        <v>5480</v>
      </c>
      <c r="B962" s="2">
        <v>890302611</v>
      </c>
      <c r="C962" s="2" t="s">
        <v>114</v>
      </c>
      <c r="D962" s="4">
        <v>20599.5</v>
      </c>
      <c r="E962" s="1" t="s">
        <v>1094</v>
      </c>
      <c r="F962" s="1" t="s">
        <v>1197</v>
      </c>
      <c r="G962" s="1" t="s">
        <v>4054</v>
      </c>
      <c r="H962" s="1" t="s">
        <v>5481</v>
      </c>
      <c r="I962" s="1">
        <v>831249.8873224</v>
      </c>
      <c r="J962" s="1" t="s">
        <v>5482</v>
      </c>
      <c r="L962" s="1" t="str">
        <f>VLOOKUP(Table6[[#This Row],[Customer_id]],Table2[],5,FALSE)</f>
        <v>Domiciliary</v>
      </c>
      <c r="M962" s="1" t="e">
        <f>INDEX(Loan!D967:D1261,MATCH(Table6[[#This Row],[Account Number]],Loan!B962:B1261,0))</f>
        <v>#N/A</v>
      </c>
      <c r="N962" s="19">
        <f>INDEX(Table7[Date_of_transaction],MATCH(Table6[[#This Row],[Account Number]],Table7[Account Number],0))</f>
        <v>44277</v>
      </c>
      <c r="O962" s="1" t="str">
        <f>INDEX(Table7[Transaction type],MATCH(Table6[[#This Row],[Account Number]],Table7[Account Number],0))</f>
        <v>Online Payment</v>
      </c>
      <c r="P962" s="20" t="str">
        <f>INDEX(Table7[Transaction Medium],MATCH(Table6[[#This Row],[Account Number]],Table7[Account Number],0))</f>
        <v>Mobile</v>
      </c>
      <c r="Q962" s="20"/>
    </row>
    <row r="963" spans="1:17" x14ac:dyDescent="0.25">
      <c r="A963" s="1" t="s">
        <v>5211</v>
      </c>
      <c r="B963" s="2">
        <v>15087311</v>
      </c>
      <c r="C963" s="2" t="s">
        <v>348</v>
      </c>
      <c r="D963" s="4">
        <v>28635</v>
      </c>
      <c r="E963" s="1" t="s">
        <v>1094</v>
      </c>
      <c r="F963" s="1" t="s">
        <v>519</v>
      </c>
      <c r="G963" s="1" t="s">
        <v>4119</v>
      </c>
      <c r="H963" s="1" t="s">
        <v>5212</v>
      </c>
      <c r="I963" s="1">
        <v>396851.549787</v>
      </c>
      <c r="J963" s="1" t="s">
        <v>5213</v>
      </c>
      <c r="L963" s="1" t="str">
        <f>VLOOKUP(Table6[[#This Row],[Customer_id]],Table2[],5,FALSE)</f>
        <v>Current</v>
      </c>
      <c r="M963" s="1" t="e">
        <f>INDEX(Loan!D968:D1262,MATCH(Table6[[#This Row],[Account Number]],Loan!B963:B1262,0))</f>
        <v>#N/A</v>
      </c>
      <c r="N963" s="19">
        <f>INDEX(Table7[Date_of_transaction],MATCH(Table6[[#This Row],[Account Number]],Table7[Account Number],0))</f>
        <v>44610</v>
      </c>
      <c r="O963" s="1" t="str">
        <f>INDEX(Table7[Transaction type],MATCH(Table6[[#This Row],[Account Number]],Table7[Account Number],0))</f>
        <v>Money Transfer</v>
      </c>
      <c r="P963" s="20" t="str">
        <f>INDEX(Table7[Transaction Medium],MATCH(Table6[[#This Row],[Account Number]],Table7[Account Number],0))</f>
        <v>Mobile</v>
      </c>
      <c r="Q963" s="20"/>
    </row>
    <row r="964" spans="1:17" x14ac:dyDescent="0.25">
      <c r="A964" s="1" t="s">
        <v>7294</v>
      </c>
      <c r="B964" s="2">
        <v>554865630</v>
      </c>
      <c r="C964" s="2" t="s">
        <v>154</v>
      </c>
      <c r="D964" s="4">
        <v>29730.75</v>
      </c>
      <c r="E964" s="1" t="s">
        <v>12</v>
      </c>
      <c r="F964" s="1" t="s">
        <v>636</v>
      </c>
      <c r="G964" s="1" t="s">
        <v>4058</v>
      </c>
      <c r="H964" s="1" t="s">
        <v>7295</v>
      </c>
      <c r="I964" s="1">
        <v>364055.25433050003</v>
      </c>
      <c r="J964" s="1" t="s">
        <v>7296</v>
      </c>
      <c r="L964" s="1" t="str">
        <f>VLOOKUP(Table6[[#This Row],[Customer_id]],Table2[],5,FALSE)</f>
        <v>Savings</v>
      </c>
      <c r="M964" s="1" t="e">
        <f>INDEX(Loan!D969:D1263,MATCH(Table6[[#This Row],[Account Number]],Loan!B964:B1263,0))</f>
        <v>#N/A</v>
      </c>
      <c r="N964" s="19">
        <f>INDEX(Table7[Date_of_transaction],MATCH(Table6[[#This Row],[Account Number]],Table7[Account Number],0))</f>
        <v>44669</v>
      </c>
      <c r="O964" s="1" t="str">
        <f>INDEX(Table7[Transaction type],MATCH(Table6[[#This Row],[Account Number]],Table7[Account Number],0))</f>
        <v>Money Transfer</v>
      </c>
      <c r="P964" s="20" t="str">
        <f>INDEX(Table7[Transaction Medium],MATCH(Table6[[#This Row],[Account Number]],Table7[Account Number],0))</f>
        <v>Internet Banking</v>
      </c>
      <c r="Q964" s="20"/>
    </row>
    <row r="965" spans="1:17" x14ac:dyDescent="0.25">
      <c r="A965" s="1" t="s">
        <v>3573</v>
      </c>
      <c r="B965" s="2">
        <v>771470202</v>
      </c>
      <c r="C965" s="2" t="s">
        <v>498</v>
      </c>
      <c r="D965" s="4">
        <v>37766.25</v>
      </c>
      <c r="E965" s="1" t="s">
        <v>1094</v>
      </c>
      <c r="F965" s="1" t="s">
        <v>1000</v>
      </c>
      <c r="G965" s="1" t="s">
        <v>3331</v>
      </c>
      <c r="H965" s="1" t="s">
        <v>3574</v>
      </c>
      <c r="I965" s="1">
        <v>76916.904865920005</v>
      </c>
      <c r="J965" s="1" t="s">
        <v>3575</v>
      </c>
      <c r="L965" s="1" t="str">
        <f>VLOOKUP(Table6[[#This Row],[Customer_id]],Table2[],5,FALSE)</f>
        <v>Current</v>
      </c>
      <c r="M965" s="1" t="e">
        <f>INDEX(Loan!D970:D1264,MATCH(Table6[[#This Row],[Account Number]],Loan!B965:B1264,0))</f>
        <v>#N/A</v>
      </c>
      <c r="N965" s="19">
        <f>INDEX(Table7[Date_of_transaction],MATCH(Table6[[#This Row],[Account Number]],Table7[Account Number],0))</f>
        <v>44350</v>
      </c>
      <c r="O965" s="1" t="str">
        <f>INDEX(Table7[Transaction type],MATCH(Table6[[#This Row],[Account Number]],Table7[Account Number],0))</f>
        <v>Cash Withdrawal</v>
      </c>
      <c r="P965" s="20" t="str">
        <f>INDEX(Table7[Transaction Medium],MATCH(Table6[[#This Row],[Account Number]],Table7[Account Number],0))</f>
        <v>ATM</v>
      </c>
      <c r="Q965" s="20"/>
    </row>
    <row r="966" spans="1:17" x14ac:dyDescent="0.25">
      <c r="A966" s="1" t="s">
        <v>6328</v>
      </c>
      <c r="B966" s="2">
        <v>327328790</v>
      </c>
      <c r="C966" s="2" t="s">
        <v>281</v>
      </c>
      <c r="D966" s="4">
        <v>21695.25</v>
      </c>
      <c r="E966" s="1" t="s">
        <v>12</v>
      </c>
      <c r="F966" s="1" t="s">
        <v>885</v>
      </c>
      <c r="G966" s="1" t="s">
        <v>4066</v>
      </c>
      <c r="H966" s="1" t="s">
        <v>6329</v>
      </c>
      <c r="I966" s="1">
        <v>820908.81796769996</v>
      </c>
      <c r="J966" s="1" t="s">
        <v>6330</v>
      </c>
      <c r="L966" s="1" t="str">
        <f>VLOOKUP(Table6[[#This Row],[Customer_id]],Table2[],5,FALSE)</f>
        <v>Current</v>
      </c>
      <c r="M966" s="1" t="e">
        <f>INDEX(Loan!D971:D1265,MATCH(Table6[[#This Row],[Account Number]],Loan!B966:B1265,0))</f>
        <v>#N/A</v>
      </c>
      <c r="N966" s="19">
        <f>INDEX(Table7[Date_of_transaction],MATCH(Table6[[#This Row],[Account Number]],Table7[Account Number],0))</f>
        <v>44442</v>
      </c>
      <c r="O966" s="1" t="str">
        <f>INDEX(Table7[Transaction type],MATCH(Table6[[#This Row],[Account Number]],Table7[Account Number],0))</f>
        <v>Money Transfer</v>
      </c>
      <c r="P966" s="20" t="str">
        <f>INDEX(Table7[Transaction Medium],MATCH(Table6[[#This Row],[Account Number]],Table7[Account Number],0))</f>
        <v>ATM</v>
      </c>
      <c r="Q966" s="20"/>
    </row>
    <row r="967" spans="1:17" x14ac:dyDescent="0.25">
      <c r="A967" s="1" t="s">
        <v>3549</v>
      </c>
      <c r="B967" s="2">
        <v>687532679</v>
      </c>
      <c r="C967" s="2" t="s">
        <v>114</v>
      </c>
      <c r="D967" s="4">
        <v>20599.5</v>
      </c>
      <c r="E967" s="1" t="s">
        <v>1094</v>
      </c>
      <c r="F967" s="1" t="s">
        <v>1450</v>
      </c>
      <c r="G967" s="1" t="s">
        <v>3331</v>
      </c>
      <c r="H967" s="1" t="s">
        <v>3550</v>
      </c>
      <c r="I967" s="1">
        <v>604555.08411059994</v>
      </c>
      <c r="J967" s="1" t="s">
        <v>3551</v>
      </c>
      <c r="L967" s="1" t="str">
        <f>VLOOKUP(Table6[[#This Row],[Customer_id]],Table2[],5,FALSE)</f>
        <v>Current</v>
      </c>
      <c r="M967" s="1" t="e">
        <f>INDEX(Loan!D972:D1266,MATCH(Table6[[#This Row],[Account Number]],Loan!B967:B1266,0))</f>
        <v>#N/A</v>
      </c>
      <c r="N967" s="19">
        <f>INDEX(Table7[Date_of_transaction],MATCH(Table6[[#This Row],[Account Number]],Table7[Account Number],0))</f>
        <v>44520</v>
      </c>
      <c r="O967" s="1" t="str">
        <f>INDEX(Table7[Transaction type],MATCH(Table6[[#This Row],[Account Number]],Table7[Account Number],0))</f>
        <v>Loan Payment</v>
      </c>
      <c r="P967" s="20" t="str">
        <f>INDEX(Table7[Transaction Medium],MATCH(Table6[[#This Row],[Account Number]],Table7[Account Number],0))</f>
        <v>ACH</v>
      </c>
      <c r="Q967" s="20"/>
    </row>
    <row r="968" spans="1:17" x14ac:dyDescent="0.25">
      <c r="A968" s="1" t="s">
        <v>8831</v>
      </c>
      <c r="B968" s="2">
        <v>704101225</v>
      </c>
      <c r="C968" s="2" t="s">
        <v>134</v>
      </c>
      <c r="D968" s="4">
        <v>37401</v>
      </c>
      <c r="E968" s="1" t="s">
        <v>12</v>
      </c>
      <c r="F968" s="1" t="s">
        <v>58</v>
      </c>
      <c r="G968" s="1" t="s">
        <v>3820</v>
      </c>
      <c r="H968" s="1" t="s">
        <v>8832</v>
      </c>
      <c r="I968" s="1">
        <v>948406.18154831999</v>
      </c>
      <c r="J968" s="1" t="s">
        <v>8833</v>
      </c>
      <c r="L968" s="1" t="str">
        <f>VLOOKUP(Table6[[#This Row],[Customer_id]],Table2[],5,FALSE)</f>
        <v>Domiciliary</v>
      </c>
      <c r="M968" s="1" t="e">
        <f>INDEX(Loan!D973:D1267,MATCH(Table6[[#This Row],[Account Number]],Loan!B968:B1267,0))</f>
        <v>#N/A</v>
      </c>
      <c r="N968" s="19">
        <f>INDEX(Table7[Date_of_transaction],MATCH(Table6[[#This Row],[Account Number]],Table7[Account Number],0))</f>
        <v>44465</v>
      </c>
      <c r="O968" s="1" t="str">
        <f>INDEX(Table7[Transaction type],MATCH(Table6[[#This Row],[Account Number]],Table7[Account Number],0))</f>
        <v>Money Deposit</v>
      </c>
      <c r="P968" s="20" t="str">
        <f>INDEX(Table7[Transaction Medium],MATCH(Table6[[#This Row],[Account Number]],Table7[Account Number],0))</f>
        <v>ATM</v>
      </c>
      <c r="Q968" s="20"/>
    </row>
    <row r="969" spans="1:17" x14ac:dyDescent="0.25">
      <c r="A969" s="1" t="s">
        <v>8098</v>
      </c>
      <c r="B969" s="2">
        <v>962644542</v>
      </c>
      <c r="C969" s="2" t="s">
        <v>101</v>
      </c>
      <c r="D969" s="4">
        <v>19138.5</v>
      </c>
      <c r="E969" s="1" t="s">
        <v>12</v>
      </c>
      <c r="F969" s="1" t="s">
        <v>349</v>
      </c>
      <c r="G969" s="1" t="s">
        <v>3583</v>
      </c>
      <c r="H969" s="1" t="s">
        <v>8099</v>
      </c>
      <c r="I969" s="1">
        <v>249583.08597839999</v>
      </c>
      <c r="J969" s="1" t="s">
        <v>8100</v>
      </c>
      <c r="L969" s="1" t="str">
        <f>VLOOKUP(Table6[[#This Row],[Customer_id]],Table2[],5,FALSE)</f>
        <v>Domiciliary</v>
      </c>
      <c r="M969" s="1" t="e">
        <f>INDEX(Loan!D974:D1268,MATCH(Table6[[#This Row],[Account Number]],Loan!B969:B1268,0))</f>
        <v>#N/A</v>
      </c>
      <c r="N969" s="19">
        <f>INDEX(Table7[Date_of_transaction],MATCH(Table6[[#This Row],[Account Number]],Table7[Account Number],0))</f>
        <v>44249</v>
      </c>
      <c r="O969" s="1" t="str">
        <f>INDEX(Table7[Transaction type],MATCH(Table6[[#This Row],[Account Number]],Table7[Account Number],0))</f>
        <v>Loan Payment</v>
      </c>
      <c r="P969" s="20" t="str">
        <f>INDEX(Table7[Transaction Medium],MATCH(Table6[[#This Row],[Account Number]],Table7[Account Number],0))</f>
        <v>AFT</v>
      </c>
      <c r="Q969" s="20"/>
    </row>
    <row r="970" spans="1:17" x14ac:dyDescent="0.25">
      <c r="A970" s="1" t="s">
        <v>7416</v>
      </c>
      <c r="B970" s="2">
        <v>192166510</v>
      </c>
      <c r="C970" s="2" t="s">
        <v>52</v>
      </c>
      <c r="D970" s="4">
        <v>20234.25</v>
      </c>
      <c r="E970" s="1" t="s">
        <v>12</v>
      </c>
      <c r="F970" s="1" t="s">
        <v>675</v>
      </c>
      <c r="G970" s="1" t="s">
        <v>4058</v>
      </c>
      <c r="H970" s="1" t="s">
        <v>7417</v>
      </c>
      <c r="I970" s="1">
        <v>279528.12342000002</v>
      </c>
      <c r="J970" s="1" t="s">
        <v>7418</v>
      </c>
      <c r="L970" s="1" t="str">
        <f>VLOOKUP(Table6[[#This Row],[Customer_id]],Table2[],5,FALSE)</f>
        <v>Domiciliary</v>
      </c>
      <c r="M970" s="1" t="e">
        <f>INDEX(Loan!D975:D1269,MATCH(Table6[[#This Row],[Account Number]],Loan!B970:B1269,0))</f>
        <v>#N/A</v>
      </c>
      <c r="N970" s="19">
        <f>INDEX(Table7[Date_of_transaction],MATCH(Table6[[#This Row],[Account Number]],Table7[Account Number],0))</f>
        <v>44665</v>
      </c>
      <c r="O970" s="1" t="str">
        <f>INDEX(Table7[Transaction type],MATCH(Table6[[#This Row],[Account Number]],Table7[Account Number],0))</f>
        <v>Money Deposit</v>
      </c>
      <c r="P970" s="20" t="str">
        <f>INDEX(Table7[Transaction Medium],MATCH(Table6[[#This Row],[Account Number]],Table7[Account Number],0))</f>
        <v>Bank</v>
      </c>
      <c r="Q970" s="20"/>
    </row>
    <row r="971" spans="1:17" x14ac:dyDescent="0.25">
      <c r="A971" s="1" t="s">
        <v>5787</v>
      </c>
      <c r="B971" s="2">
        <v>914611148</v>
      </c>
      <c r="C971" s="2" t="s">
        <v>268</v>
      </c>
      <c r="D971" s="4">
        <v>17677.5</v>
      </c>
      <c r="E971" s="1" t="s">
        <v>1094</v>
      </c>
      <c r="F971" s="1" t="s">
        <v>2364</v>
      </c>
      <c r="G971" s="1" t="s">
        <v>4084</v>
      </c>
      <c r="H971" s="1" t="s">
        <v>5788</v>
      </c>
      <c r="I971" s="1">
        <v>126357.19689599999</v>
      </c>
      <c r="J971" s="1" t="s">
        <v>5789</v>
      </c>
      <c r="L971" s="1" t="str">
        <f>VLOOKUP(Table6[[#This Row],[Customer_id]],Table2[],5,FALSE)</f>
        <v>Domiciliary</v>
      </c>
      <c r="M971" s="1" t="e">
        <f>INDEX(Loan!D976:D1270,MATCH(Table6[[#This Row],[Account Number]],Loan!B971:B1270,0))</f>
        <v>#N/A</v>
      </c>
      <c r="N971" s="19">
        <f>INDEX(Table7[Date_of_transaction],MATCH(Table6[[#This Row],[Account Number]],Table7[Account Number],0))</f>
        <v>44393</v>
      </c>
      <c r="O971" s="1" t="str">
        <f>INDEX(Table7[Transaction type],MATCH(Table6[[#This Row],[Account Number]],Table7[Account Number],0))</f>
        <v>Money Transfer</v>
      </c>
      <c r="P971" s="20" t="str">
        <f>INDEX(Table7[Transaction Medium],MATCH(Table6[[#This Row],[Account Number]],Table7[Account Number],0))</f>
        <v>Bank</v>
      </c>
      <c r="Q971" s="20"/>
    </row>
    <row r="972" spans="1:17" x14ac:dyDescent="0.25">
      <c r="A972" s="1" t="s">
        <v>8298</v>
      </c>
      <c r="B972" s="2">
        <v>427118890</v>
      </c>
      <c r="C972" s="2" t="s">
        <v>23</v>
      </c>
      <c r="D972" s="4">
        <v>15486</v>
      </c>
      <c r="E972" s="1" t="s">
        <v>12</v>
      </c>
      <c r="F972" s="1" t="s">
        <v>286</v>
      </c>
      <c r="G972" s="1" t="s">
        <v>3331</v>
      </c>
      <c r="H972" s="1" t="s">
        <v>8299</v>
      </c>
      <c r="I972" s="1">
        <v>447715.97104835999</v>
      </c>
      <c r="J972" s="1" t="s">
        <v>8300</v>
      </c>
      <c r="L972" s="1" t="str">
        <f>VLOOKUP(Table6[[#This Row],[Customer_id]],Table2[],5,FALSE)</f>
        <v>Domiciliary</v>
      </c>
      <c r="M972" s="1" t="e">
        <f>INDEX(Loan!D977:D1271,MATCH(Table6[[#This Row],[Account Number]],Loan!B972:B1271,0))</f>
        <v>#N/A</v>
      </c>
      <c r="N972" s="19">
        <f>INDEX(Table7[Date_of_transaction],MATCH(Table6[[#This Row],[Account Number]],Table7[Account Number],0))</f>
        <v>44424</v>
      </c>
      <c r="O972" s="1" t="str">
        <f>INDEX(Table7[Transaction type],MATCH(Table6[[#This Row],[Account Number]],Table7[Account Number],0))</f>
        <v>Money Transfer</v>
      </c>
      <c r="P972" s="20" t="str">
        <f>INDEX(Table7[Transaction Medium],MATCH(Table6[[#This Row],[Account Number]],Table7[Account Number],0))</f>
        <v>Bank</v>
      </c>
      <c r="Q972" s="20"/>
    </row>
    <row r="973" spans="1:17" x14ac:dyDescent="0.25">
      <c r="A973" s="1" t="s">
        <v>4579</v>
      </c>
      <c r="B973" s="2">
        <v>198416249</v>
      </c>
      <c r="C973" s="2" t="s">
        <v>245</v>
      </c>
      <c r="D973" s="4">
        <v>19503.75</v>
      </c>
      <c r="E973" s="1" t="s">
        <v>1094</v>
      </c>
      <c r="F973" s="1" t="s">
        <v>418</v>
      </c>
      <c r="G973" s="1" t="s">
        <v>4058</v>
      </c>
      <c r="H973" s="1" t="s">
        <v>4580</v>
      </c>
      <c r="I973" s="1">
        <v>87160.047145599994</v>
      </c>
      <c r="J973" s="1" t="s">
        <v>4581</v>
      </c>
      <c r="L973" s="1" t="str">
        <f>VLOOKUP(Table6[[#This Row],[Customer_id]],Table2[],5,FALSE)</f>
        <v>Current</v>
      </c>
      <c r="M973" s="1" t="e">
        <f>INDEX(Loan!D978:D1272,MATCH(Table6[[#This Row],[Account Number]],Loan!B973:B1272,0))</f>
        <v>#N/A</v>
      </c>
      <c r="N973" s="19">
        <f>INDEX(Table7[Date_of_transaction],MATCH(Table6[[#This Row],[Account Number]],Table7[Account Number],0))</f>
        <v>44439</v>
      </c>
      <c r="O973" s="1" t="str">
        <f>INDEX(Table7[Transaction type],MATCH(Table6[[#This Row],[Account Number]],Table7[Account Number],0))</f>
        <v>Money Transfer</v>
      </c>
      <c r="P973" s="20" t="str">
        <f>INDEX(Table7[Transaction Medium],MATCH(Table6[[#This Row],[Account Number]],Table7[Account Number],0))</f>
        <v>Internet Banking</v>
      </c>
      <c r="Q973" s="20"/>
    </row>
    <row r="974" spans="1:17" x14ac:dyDescent="0.25">
      <c r="A974" s="1" t="s">
        <v>5572</v>
      </c>
      <c r="B974" s="2">
        <v>949799479</v>
      </c>
      <c r="C974" s="2" t="s">
        <v>889</v>
      </c>
      <c r="D974" s="4">
        <v>30096</v>
      </c>
      <c r="E974" s="1" t="s">
        <v>1094</v>
      </c>
      <c r="F974" s="1" t="s">
        <v>1517</v>
      </c>
      <c r="G974" s="1" t="s">
        <v>4084</v>
      </c>
      <c r="H974" s="1" t="s">
        <v>5573</v>
      </c>
      <c r="I974" s="1">
        <v>100663.85803824</v>
      </c>
      <c r="J974" s="1" t="s">
        <v>5574</v>
      </c>
      <c r="L974" s="1" t="str">
        <f>VLOOKUP(Table6[[#This Row],[Customer_id]],Table2[],5,FALSE)</f>
        <v>Savings</v>
      </c>
      <c r="M974" s="1" t="e">
        <f>INDEX(Loan!D979:D1273,MATCH(Table6[[#This Row],[Account Number]],Loan!B974:B1273,0))</f>
        <v>#N/A</v>
      </c>
      <c r="N974" s="19">
        <f>INDEX(Table7[Date_of_transaction],MATCH(Table6[[#This Row],[Account Number]],Table7[Account Number],0))</f>
        <v>44403</v>
      </c>
      <c r="O974" s="1" t="str">
        <f>INDEX(Table7[Transaction type],MATCH(Table6[[#This Row],[Account Number]],Table7[Account Number],0))</f>
        <v>Money Deposit</v>
      </c>
      <c r="P974" s="20" t="str">
        <f>INDEX(Table7[Transaction Medium],MATCH(Table6[[#This Row],[Account Number]],Table7[Account Number],0))</f>
        <v>ATM</v>
      </c>
      <c r="Q974" s="20"/>
    </row>
    <row r="975" spans="1:17" x14ac:dyDescent="0.25">
      <c r="A975" s="1" t="s">
        <v>7620</v>
      </c>
      <c r="B975" s="2">
        <v>486466506</v>
      </c>
      <c r="C975" s="2" t="s">
        <v>47</v>
      </c>
      <c r="D975" s="4">
        <v>31191.75</v>
      </c>
      <c r="E975" s="1" t="s">
        <v>12</v>
      </c>
      <c r="F975" s="1" t="s">
        <v>1626</v>
      </c>
      <c r="G975" s="1" t="s">
        <v>4220</v>
      </c>
      <c r="H975" s="1" t="s">
        <v>7621</v>
      </c>
      <c r="I975" s="1">
        <v>383050.07685999997</v>
      </c>
      <c r="J975" s="1" t="s">
        <v>7622</v>
      </c>
      <c r="L975" s="1" t="str">
        <f>VLOOKUP(Table6[[#This Row],[Customer_id]],Table2[],5,FALSE)</f>
        <v>Domiciliary</v>
      </c>
      <c r="M975" s="1" t="e">
        <f>INDEX(Loan!D980:D1274,MATCH(Table6[[#This Row],[Account Number]],Loan!B975:B1274,0))</f>
        <v>#N/A</v>
      </c>
      <c r="N975" s="19">
        <f>INDEX(Table7[Date_of_transaction],MATCH(Table6[[#This Row],[Account Number]],Table7[Account Number],0))</f>
        <v>44372</v>
      </c>
      <c r="O975" s="1" t="str">
        <f>INDEX(Table7[Transaction type],MATCH(Table6[[#This Row],[Account Number]],Table7[Account Number],0))</f>
        <v>Online Payment</v>
      </c>
      <c r="P975" s="20" t="str">
        <f>INDEX(Table7[Transaction Medium],MATCH(Table6[[#This Row],[Account Number]],Table7[Account Number],0))</f>
        <v>Internet Banking</v>
      </c>
      <c r="Q975" s="20"/>
    </row>
    <row r="976" spans="1:17" x14ac:dyDescent="0.25">
      <c r="A976" s="1" t="s">
        <v>2721</v>
      </c>
      <c r="B976" s="2">
        <v>59844378</v>
      </c>
      <c r="C976" s="2" t="s">
        <v>1201</v>
      </c>
      <c r="D976" s="4">
        <v>30461.25</v>
      </c>
      <c r="E976" s="1" t="s">
        <v>12</v>
      </c>
      <c r="F976" s="1" t="s">
        <v>1840</v>
      </c>
      <c r="G976" s="1" t="s">
        <v>1964</v>
      </c>
      <c r="H976" s="1" t="s">
        <v>2722</v>
      </c>
      <c r="I976" s="1">
        <v>605843.38770347997</v>
      </c>
      <c r="J976" s="1" t="s">
        <v>2723</v>
      </c>
      <c r="L976" s="1" t="str">
        <f>VLOOKUP(Table6[[#This Row],[Customer_id]],Table2[],5,FALSE)</f>
        <v>Fixed Deposit</v>
      </c>
      <c r="M976" s="1" t="e">
        <f>INDEX(Loan!D981:D1275,MATCH(Table6[[#This Row],[Account Number]],Loan!B976:B1275,0))</f>
        <v>#N/A</v>
      </c>
      <c r="N976" s="19">
        <f>INDEX(Table7[Date_of_transaction],MATCH(Table6[[#This Row],[Account Number]],Table7[Account Number],0))</f>
        <v>44654</v>
      </c>
      <c r="O976" s="1" t="str">
        <f>INDEX(Table7[Transaction type],MATCH(Table6[[#This Row],[Account Number]],Table7[Account Number],0))</f>
        <v>Money Deposit</v>
      </c>
      <c r="P976" s="20" t="str">
        <f>INDEX(Table7[Transaction Medium],MATCH(Table6[[#This Row],[Account Number]],Table7[Account Number],0))</f>
        <v>Bank</v>
      </c>
      <c r="Q976" s="20"/>
    </row>
    <row r="977" spans="1:17" x14ac:dyDescent="0.25">
      <c r="A977" s="1" t="s">
        <v>3624</v>
      </c>
      <c r="B977" s="2">
        <v>372978269</v>
      </c>
      <c r="C977" s="2" t="s">
        <v>212</v>
      </c>
      <c r="D977" s="4">
        <v>24252</v>
      </c>
      <c r="E977" s="1" t="s">
        <v>1094</v>
      </c>
      <c r="F977" s="1" t="s">
        <v>591</v>
      </c>
      <c r="G977" s="1" t="s">
        <v>3583</v>
      </c>
      <c r="H977" s="1" t="s">
        <v>3625</v>
      </c>
      <c r="I977" s="1">
        <v>46284.646744799997</v>
      </c>
      <c r="J977" s="1" t="s">
        <v>3626</v>
      </c>
      <c r="L977" s="1" t="str">
        <f>VLOOKUP(Table6[[#This Row],[Customer_id]],Table2[],5,FALSE)</f>
        <v>Corporate</v>
      </c>
      <c r="M977" s="1" t="e">
        <f>INDEX(Loan!D982:D1276,MATCH(Table6[[#This Row],[Account Number]],Loan!B977:B1276,0))</f>
        <v>#N/A</v>
      </c>
      <c r="N977" s="19">
        <f>INDEX(Table7[Date_of_transaction],MATCH(Table6[[#This Row],[Account Number]],Table7[Account Number],0))</f>
        <v>44358</v>
      </c>
      <c r="O977" s="1" t="str">
        <f>INDEX(Table7[Transaction type],MATCH(Table6[[#This Row],[Account Number]],Table7[Account Number],0))</f>
        <v>Money Deposit</v>
      </c>
      <c r="P977" s="20" t="str">
        <f>INDEX(Table7[Transaction Medium],MATCH(Table6[[#This Row],[Account Number]],Table7[Account Number],0))</f>
        <v>ATM</v>
      </c>
      <c r="Q977" s="20"/>
    </row>
    <row r="978" spans="1:17" x14ac:dyDescent="0.25">
      <c r="A978" s="1" t="s">
        <v>3412</v>
      </c>
      <c r="B978" s="2">
        <v>764702977</v>
      </c>
      <c r="C978" s="2" t="s">
        <v>212</v>
      </c>
      <c r="D978" s="4">
        <v>24252</v>
      </c>
      <c r="E978" s="1" t="s">
        <v>1094</v>
      </c>
      <c r="F978" s="1" t="s">
        <v>699</v>
      </c>
      <c r="G978" s="1" t="s">
        <v>3331</v>
      </c>
      <c r="H978" s="1" t="s">
        <v>3413</v>
      </c>
      <c r="I978" s="1">
        <v>72986.857292159999</v>
      </c>
      <c r="J978" s="1" t="s">
        <v>3414</v>
      </c>
      <c r="L978" s="1" t="str">
        <f>VLOOKUP(Table6[[#This Row],[Customer_id]],Table2[],5,FALSE)</f>
        <v>Joint</v>
      </c>
      <c r="M978" s="1" t="e">
        <f>INDEX(Loan!D983:D1277,MATCH(Table6[[#This Row],[Account Number]],Loan!B978:B1277,0))</f>
        <v>#N/A</v>
      </c>
      <c r="N978" s="19">
        <f>INDEX(Table7[Date_of_transaction],MATCH(Table6[[#This Row],[Account Number]],Table7[Account Number],0))</f>
        <v>44647</v>
      </c>
      <c r="O978" s="1" t="str">
        <f>INDEX(Table7[Transaction type],MATCH(Table6[[#This Row],[Account Number]],Table7[Account Number],0))</f>
        <v>Money Deposit</v>
      </c>
      <c r="P978" s="20" t="str">
        <f>INDEX(Table7[Transaction Medium],MATCH(Table6[[#This Row],[Account Number]],Table7[Account Number],0))</f>
        <v>Bank</v>
      </c>
      <c r="Q978" s="20"/>
    </row>
    <row r="979" spans="1:17" x14ac:dyDescent="0.25">
      <c r="A979" s="1" t="s">
        <v>5658</v>
      </c>
      <c r="B979" s="2">
        <v>281718506</v>
      </c>
      <c r="C979" s="2" t="s">
        <v>221</v>
      </c>
      <c r="D979" s="4">
        <v>33748.5</v>
      </c>
      <c r="E979" s="1" t="s">
        <v>1094</v>
      </c>
      <c r="F979" s="1" t="s">
        <v>1308</v>
      </c>
      <c r="G979" s="1" t="s">
        <v>4220</v>
      </c>
      <c r="H979" s="1" t="s">
        <v>5659</v>
      </c>
      <c r="I979" s="1">
        <v>129793.5364096</v>
      </c>
      <c r="J979" s="1" t="s">
        <v>5660</v>
      </c>
      <c r="L979" s="1" t="str">
        <f>VLOOKUP(Table6[[#This Row],[Customer_id]],Table2[],5,FALSE)</f>
        <v>Corporate</v>
      </c>
      <c r="M979" s="1" t="e">
        <f>INDEX(Loan!D984:D1278,MATCH(Table6[[#This Row],[Account Number]],Loan!B979:B1278,0))</f>
        <v>#N/A</v>
      </c>
      <c r="N979" s="19">
        <f>INDEX(Table7[Date_of_transaction],MATCH(Table6[[#This Row],[Account Number]],Table7[Account Number],0))</f>
        <v>44543</v>
      </c>
      <c r="O979" s="1" t="str">
        <f>INDEX(Table7[Transaction type],MATCH(Table6[[#This Row],[Account Number]],Table7[Account Number],0))</f>
        <v>Money Transfer</v>
      </c>
      <c r="P979" s="20" t="str">
        <f>INDEX(Table7[Transaction Medium],MATCH(Table6[[#This Row],[Account Number]],Table7[Account Number],0))</f>
        <v>ATM</v>
      </c>
      <c r="Q979" s="20"/>
    </row>
    <row r="980" spans="1:17" x14ac:dyDescent="0.25">
      <c r="A980" s="1" t="s">
        <v>7845</v>
      </c>
      <c r="B980" s="2">
        <v>138796033</v>
      </c>
      <c r="C980" s="2" t="s">
        <v>298</v>
      </c>
      <c r="D980" s="4">
        <v>38131.5</v>
      </c>
      <c r="E980" s="1" t="s">
        <v>12</v>
      </c>
      <c r="F980" s="1" t="s">
        <v>336</v>
      </c>
      <c r="G980" s="1" t="s">
        <v>3058</v>
      </c>
      <c r="H980" s="1" t="s">
        <v>7846</v>
      </c>
      <c r="I980" s="1">
        <v>109926.55611756</v>
      </c>
      <c r="J980" s="1" t="s">
        <v>7847</v>
      </c>
      <c r="L980" s="1" t="str">
        <f>VLOOKUP(Table6[[#This Row],[Customer_id]],Table2[],5,FALSE)</f>
        <v>Domiciliary</v>
      </c>
      <c r="M980" s="1" t="e">
        <f>INDEX(Loan!D985:D1279,MATCH(Table6[[#This Row],[Account Number]],Loan!B980:B1279,0))</f>
        <v>#N/A</v>
      </c>
      <c r="N980" s="19">
        <f>INDEX(Table7[Date_of_transaction],MATCH(Table6[[#This Row],[Account Number]],Table7[Account Number],0))</f>
        <v>44412</v>
      </c>
      <c r="O980" s="1" t="str">
        <f>INDEX(Table7[Transaction type],MATCH(Table6[[#This Row],[Account Number]],Table7[Account Number],0))</f>
        <v>Money Transfer</v>
      </c>
      <c r="P980" s="20" t="str">
        <f>INDEX(Table7[Transaction Medium],MATCH(Table6[[#This Row],[Account Number]],Table7[Account Number],0))</f>
        <v>Mobile</v>
      </c>
      <c r="Q980" s="20"/>
    </row>
    <row r="981" spans="1:17" x14ac:dyDescent="0.25">
      <c r="A981" s="1" t="s">
        <v>437</v>
      </c>
      <c r="B981" s="2">
        <v>309507070</v>
      </c>
      <c r="C981" s="2" t="s">
        <v>134</v>
      </c>
      <c r="D981" s="4">
        <v>37401</v>
      </c>
      <c r="E981" s="1" t="s">
        <v>12</v>
      </c>
      <c r="F981" s="1" t="s">
        <v>438</v>
      </c>
      <c r="G981" s="1" t="s">
        <v>14</v>
      </c>
      <c r="H981" s="1" t="s">
        <v>439</v>
      </c>
      <c r="I981" s="1">
        <v>759609.67534164002</v>
      </c>
      <c r="J981" s="1" t="s">
        <v>440</v>
      </c>
      <c r="L981" s="1" t="str">
        <f>VLOOKUP(Table6[[#This Row],[Customer_id]],Table2[],5,FALSE)</f>
        <v>Corporate</v>
      </c>
      <c r="M981" s="1" t="e">
        <f>INDEX(Loan!D986:D1280,MATCH(Table6[[#This Row],[Account Number]],Loan!B981:B1280,0))</f>
        <v>#N/A</v>
      </c>
      <c r="N981" s="19">
        <f>INDEX(Table7[Date_of_transaction],MATCH(Table6[[#This Row],[Account Number]],Table7[Account Number],0))</f>
        <v>44663</v>
      </c>
      <c r="O981" s="1" t="str">
        <f>INDEX(Table7[Transaction type],MATCH(Table6[[#This Row],[Account Number]],Table7[Account Number],0))</f>
        <v>Cash Withdrawal</v>
      </c>
      <c r="P981" s="20" t="str">
        <f>INDEX(Table7[Transaction Medium],MATCH(Table6[[#This Row],[Account Number]],Table7[Account Number],0))</f>
        <v>ATM</v>
      </c>
      <c r="Q981" s="20"/>
    </row>
    <row r="982" spans="1:17" x14ac:dyDescent="0.25">
      <c r="A982" s="1" t="s">
        <v>2367</v>
      </c>
      <c r="B982" s="2">
        <v>8487509</v>
      </c>
      <c r="C982" s="2" t="s">
        <v>862</v>
      </c>
      <c r="D982" s="4">
        <v>24617.25</v>
      </c>
      <c r="E982" s="1" t="s">
        <v>1094</v>
      </c>
      <c r="F982" s="1" t="s">
        <v>951</v>
      </c>
      <c r="G982" s="1" t="s">
        <v>1964</v>
      </c>
      <c r="H982" s="1" t="s">
        <v>2368</v>
      </c>
      <c r="I982" s="1">
        <v>51403.649931200001</v>
      </c>
      <c r="J982" s="1" t="s">
        <v>2369</v>
      </c>
      <c r="L982" s="1" t="str">
        <f>VLOOKUP(Table6[[#This Row],[Customer_id]],Table2[],5,FALSE)</f>
        <v>Current</v>
      </c>
      <c r="M982" s="1" t="e">
        <f>INDEX(Loan!D987:D1281,MATCH(Table6[[#This Row],[Account Number]],Loan!B982:B1281,0))</f>
        <v>#N/A</v>
      </c>
      <c r="N982" s="19">
        <f>INDEX(Table7[Date_of_transaction],MATCH(Table6[[#This Row],[Account Number]],Table7[Account Number],0))</f>
        <v>44293</v>
      </c>
      <c r="O982" s="1" t="str">
        <f>INDEX(Table7[Transaction type],MATCH(Table6[[#This Row],[Account Number]],Table7[Account Number],0))</f>
        <v>Loan Payment</v>
      </c>
      <c r="P982" s="20" t="str">
        <f>INDEX(Table7[Transaction Medium],MATCH(Table6[[#This Row],[Account Number]],Table7[Account Number],0))</f>
        <v>AFT</v>
      </c>
      <c r="Q982" s="20"/>
    </row>
    <row r="983" spans="1:17" x14ac:dyDescent="0.25">
      <c r="A983" s="1" t="s">
        <v>7866</v>
      </c>
      <c r="B983" s="2">
        <v>531175706</v>
      </c>
      <c r="C983" s="2" t="s">
        <v>23</v>
      </c>
      <c r="D983" s="4">
        <v>15486</v>
      </c>
      <c r="E983" s="1" t="s">
        <v>12</v>
      </c>
      <c r="F983" s="1" t="s">
        <v>814</v>
      </c>
      <c r="G983" s="1" t="s">
        <v>3583</v>
      </c>
      <c r="H983" s="1" t="s">
        <v>7867</v>
      </c>
      <c r="I983" s="1">
        <v>140532.46774560001</v>
      </c>
      <c r="J983" s="1" t="s">
        <v>7868</v>
      </c>
      <c r="L983" s="1" t="str">
        <f>VLOOKUP(Table6[[#This Row],[Customer_id]],Table2[],5,FALSE)</f>
        <v>Corporate</v>
      </c>
      <c r="M983" s="1" t="e">
        <f>INDEX(Loan!D988:D1282,MATCH(Table6[[#This Row],[Account Number]],Loan!B983:B1282,0))</f>
        <v>#N/A</v>
      </c>
      <c r="N983" s="19">
        <f>INDEX(Table7[Date_of_transaction],MATCH(Table6[[#This Row],[Account Number]],Table7[Account Number],0))</f>
        <v>44510</v>
      </c>
      <c r="O983" s="1" t="str">
        <f>INDEX(Table7[Transaction type],MATCH(Table6[[#This Row],[Account Number]],Table7[Account Number],0))</f>
        <v>Money Transfer</v>
      </c>
      <c r="P983" s="20" t="str">
        <f>INDEX(Table7[Transaction Medium],MATCH(Table6[[#This Row],[Account Number]],Table7[Account Number],0))</f>
        <v>Mobile</v>
      </c>
      <c r="Q983" s="20"/>
    </row>
    <row r="984" spans="1:17" x14ac:dyDescent="0.25">
      <c r="A984" s="1" t="s">
        <v>7842</v>
      </c>
      <c r="B984" s="2">
        <v>33418679</v>
      </c>
      <c r="C984" s="2" t="s">
        <v>129</v>
      </c>
      <c r="D984" s="4">
        <v>15120.75</v>
      </c>
      <c r="E984" s="1" t="s">
        <v>12</v>
      </c>
      <c r="F984" s="1" t="s">
        <v>471</v>
      </c>
      <c r="G984" s="1" t="s">
        <v>3058</v>
      </c>
      <c r="H984" s="1" t="s">
        <v>7843</v>
      </c>
      <c r="I984" s="1">
        <v>550313.30306832003</v>
      </c>
      <c r="J984" s="1" t="s">
        <v>7844</v>
      </c>
      <c r="L984" s="1" t="str">
        <f>VLOOKUP(Table6[[#This Row],[Customer_id]],Table2[],5,FALSE)</f>
        <v>Fixed Deposit</v>
      </c>
      <c r="M984" s="1" t="e">
        <f>INDEX(Loan!D989:D1283,MATCH(Table6[[#This Row],[Account Number]],Loan!B984:B1283,0))</f>
        <v>#N/A</v>
      </c>
      <c r="N984" s="19">
        <f>INDEX(Table7[Date_of_transaction],MATCH(Table6[[#This Row],[Account Number]],Table7[Account Number],0))</f>
        <v>44624</v>
      </c>
      <c r="O984" s="1" t="str">
        <f>INDEX(Table7[Transaction type],MATCH(Table6[[#This Row],[Account Number]],Table7[Account Number],0))</f>
        <v>Cash Withdrawal</v>
      </c>
      <c r="P984" s="20" t="str">
        <f>INDEX(Table7[Transaction Medium],MATCH(Table6[[#This Row],[Account Number]],Table7[Account Number],0))</f>
        <v>Bank</v>
      </c>
      <c r="Q984" s="20"/>
    </row>
    <row r="985" spans="1:17" x14ac:dyDescent="0.25">
      <c r="A985" s="1" t="s">
        <v>6571</v>
      </c>
      <c r="B985" s="2">
        <v>486687485</v>
      </c>
      <c r="C985" s="2" t="s">
        <v>129</v>
      </c>
      <c r="D985" s="4">
        <v>15120.75</v>
      </c>
      <c r="E985" s="1" t="s">
        <v>12</v>
      </c>
      <c r="F985" s="1" t="s">
        <v>1090</v>
      </c>
      <c r="G985" s="1" t="s">
        <v>4054</v>
      </c>
      <c r="H985" s="1" t="s">
        <v>6572</v>
      </c>
      <c r="I985" s="1">
        <v>189588.9701376</v>
      </c>
      <c r="J985" s="1" t="s">
        <v>6573</v>
      </c>
      <c r="L985" s="1" t="str">
        <f>VLOOKUP(Table6[[#This Row],[Customer_id]],Table2[],5,FALSE)</f>
        <v>Corporate</v>
      </c>
      <c r="M985" s="1" t="e">
        <f>INDEX(Loan!D990:D1284,MATCH(Table6[[#This Row],[Account Number]],Loan!B985:B1284,0))</f>
        <v>#N/A</v>
      </c>
      <c r="N985" s="19">
        <f>INDEX(Table7[Date_of_transaction],MATCH(Table6[[#This Row],[Account Number]],Table7[Account Number],0))</f>
        <v>44404</v>
      </c>
      <c r="O985" s="1" t="str">
        <f>INDEX(Table7[Transaction type],MATCH(Table6[[#This Row],[Account Number]],Table7[Account Number],0))</f>
        <v>Money Deposit</v>
      </c>
      <c r="P985" s="20" t="str">
        <f>INDEX(Table7[Transaction Medium],MATCH(Table6[[#This Row],[Account Number]],Table7[Account Number],0))</f>
        <v>ATM</v>
      </c>
      <c r="Q985" s="20"/>
    </row>
    <row r="986" spans="1:17" x14ac:dyDescent="0.25">
      <c r="A986" s="1" t="s">
        <v>2052</v>
      </c>
      <c r="B986" s="2">
        <v>827628726</v>
      </c>
      <c r="C986" s="2" t="s">
        <v>513</v>
      </c>
      <c r="D986" s="4">
        <v>32287.5</v>
      </c>
      <c r="E986" s="1" t="s">
        <v>1094</v>
      </c>
      <c r="F986" s="1" t="s">
        <v>557</v>
      </c>
      <c r="G986" s="1" t="s">
        <v>1964</v>
      </c>
      <c r="H986" s="1" t="s">
        <v>2053</v>
      </c>
      <c r="I986" s="1">
        <v>482631.15479599999</v>
      </c>
      <c r="J986" s="1" t="s">
        <v>2054</v>
      </c>
      <c r="L986" s="1" t="str">
        <f>VLOOKUP(Table6[[#This Row],[Customer_id]],Table2[],5,FALSE)</f>
        <v>Current</v>
      </c>
      <c r="M986" s="1" t="e">
        <f>INDEX(Loan!D991:D1285,MATCH(Table6[[#This Row],[Account Number]],Loan!B986:B1285,0))</f>
        <v>#N/A</v>
      </c>
      <c r="N986" s="19">
        <f>INDEX(Table7[Date_of_transaction],MATCH(Table6[[#This Row],[Account Number]],Table7[Account Number],0))</f>
        <v>44481</v>
      </c>
      <c r="O986" s="1" t="str">
        <f>INDEX(Table7[Transaction type],MATCH(Table6[[#This Row],[Account Number]],Table7[Account Number],0))</f>
        <v>Money Deposit</v>
      </c>
      <c r="P986" s="20" t="str">
        <f>INDEX(Table7[Transaction Medium],MATCH(Table6[[#This Row],[Account Number]],Table7[Account Number],0))</f>
        <v>Bank</v>
      </c>
      <c r="Q986" s="20"/>
    </row>
    <row r="987" spans="1:17" x14ac:dyDescent="0.25">
      <c r="A987" s="1" t="s">
        <v>4690</v>
      </c>
      <c r="B987" s="2">
        <v>165254222</v>
      </c>
      <c r="C987" s="2" t="s">
        <v>268</v>
      </c>
      <c r="D987" s="4">
        <v>17677.5</v>
      </c>
      <c r="E987" s="1" t="s">
        <v>1094</v>
      </c>
      <c r="F987" s="1" t="s">
        <v>874</v>
      </c>
      <c r="G987" s="1" t="s">
        <v>4084</v>
      </c>
      <c r="H987" s="1" t="s">
        <v>4691</v>
      </c>
      <c r="I987" s="1">
        <v>386110.10387039999</v>
      </c>
      <c r="J987" s="1" t="s">
        <v>4692</v>
      </c>
      <c r="L987" s="1" t="str">
        <f>VLOOKUP(Table6[[#This Row],[Customer_id]],Table2[],5,FALSE)</f>
        <v>Current</v>
      </c>
      <c r="M987" s="1" t="e">
        <f>INDEX(Loan!D992:D1286,MATCH(Table6[[#This Row],[Account Number]],Loan!B987:B1286,0))</f>
        <v>#N/A</v>
      </c>
      <c r="N987" s="19">
        <f>INDEX(Table7[Date_of_transaction],MATCH(Table6[[#This Row],[Account Number]],Table7[Account Number],0))</f>
        <v>44499</v>
      </c>
      <c r="O987" s="1" t="str">
        <f>INDEX(Table7[Transaction type],MATCH(Table6[[#This Row],[Account Number]],Table7[Account Number],0))</f>
        <v>Money Deposit</v>
      </c>
      <c r="P987" s="20" t="str">
        <f>INDEX(Table7[Transaction Medium],MATCH(Table6[[#This Row],[Account Number]],Table7[Account Number],0))</f>
        <v>Bank</v>
      </c>
      <c r="Q987" s="20"/>
    </row>
    <row r="988" spans="1:17" x14ac:dyDescent="0.25">
      <c r="A988" s="1" t="s">
        <v>3985</v>
      </c>
      <c r="B988" s="2">
        <v>42101618</v>
      </c>
      <c r="C988" s="2" t="s">
        <v>87</v>
      </c>
      <c r="D988" s="4">
        <v>16581.75</v>
      </c>
      <c r="E988" s="1" t="s">
        <v>1094</v>
      </c>
      <c r="F988" s="1" t="s">
        <v>381</v>
      </c>
      <c r="G988" s="1" t="s">
        <v>3820</v>
      </c>
      <c r="H988" s="1" t="s">
        <v>3986</v>
      </c>
      <c r="I988" s="1">
        <v>43208.917425</v>
      </c>
      <c r="J988" s="1" t="s">
        <v>3987</v>
      </c>
      <c r="L988" s="1" t="str">
        <f>VLOOKUP(Table6[[#This Row],[Customer_id]],Table2[],5,FALSE)</f>
        <v>Savings</v>
      </c>
      <c r="M988" s="1" t="e">
        <f>INDEX(Loan!D993:D1287,MATCH(Table6[[#This Row],[Account Number]],Loan!B988:B1287,0))</f>
        <v>#N/A</v>
      </c>
      <c r="N988" s="19">
        <f>INDEX(Table7[Date_of_transaction],MATCH(Table6[[#This Row],[Account Number]],Table7[Account Number],0))</f>
        <v>44267</v>
      </c>
      <c r="O988" s="1" t="str">
        <f>INDEX(Table7[Transaction type],MATCH(Table6[[#This Row],[Account Number]],Table7[Account Number],0))</f>
        <v>Money Transfer</v>
      </c>
      <c r="P988" s="20" t="str">
        <f>INDEX(Table7[Transaction Medium],MATCH(Table6[[#This Row],[Account Number]],Table7[Account Number],0))</f>
        <v>Internet Banking</v>
      </c>
      <c r="Q988" s="20"/>
    </row>
    <row r="989" spans="1:17" x14ac:dyDescent="0.25">
      <c r="A989" s="1" t="s">
        <v>6560</v>
      </c>
      <c r="B989" s="2">
        <v>919570593</v>
      </c>
      <c r="C989" s="2" t="s">
        <v>309</v>
      </c>
      <c r="D989" s="4">
        <v>27904.5</v>
      </c>
      <c r="E989" s="1" t="s">
        <v>12</v>
      </c>
      <c r="F989" s="1" t="s">
        <v>818</v>
      </c>
      <c r="G989" s="1" t="s">
        <v>4070</v>
      </c>
      <c r="H989" s="1" t="s">
        <v>6561</v>
      </c>
      <c r="I989" s="1">
        <v>202606.61279039999</v>
      </c>
      <c r="J989" s="1" t="s">
        <v>5818</v>
      </c>
      <c r="L989" s="1" t="str">
        <f>VLOOKUP(Table6[[#This Row],[Customer_id]],Table2[],5,FALSE)</f>
        <v>Current</v>
      </c>
      <c r="M989" s="1" t="e">
        <f>INDEX(Loan!D994:D1288,MATCH(Table6[[#This Row],[Account Number]],Loan!B989:B1288,0))</f>
        <v>#N/A</v>
      </c>
      <c r="N989" s="19">
        <f>INDEX(Table7[Date_of_transaction],MATCH(Table6[[#This Row],[Account Number]],Table7[Account Number],0))</f>
        <v>44608</v>
      </c>
      <c r="O989" s="1" t="str">
        <f>INDEX(Table7[Transaction type],MATCH(Table6[[#This Row],[Account Number]],Table7[Account Number],0))</f>
        <v>Cash Withdrawal</v>
      </c>
      <c r="P989" s="20" t="str">
        <f>INDEX(Table7[Transaction Medium],MATCH(Table6[[#This Row],[Account Number]],Table7[Account Number],0))</f>
        <v>Bank</v>
      </c>
      <c r="Q989" s="20"/>
    </row>
    <row r="990" spans="1:17" x14ac:dyDescent="0.25">
      <c r="A990" s="1" t="s">
        <v>1053</v>
      </c>
      <c r="B990" s="2">
        <v>611669116</v>
      </c>
      <c r="C990" s="2" t="s">
        <v>573</v>
      </c>
      <c r="D990" s="4">
        <v>26808.75</v>
      </c>
      <c r="E990" s="1" t="s">
        <v>12</v>
      </c>
      <c r="F990" s="1" t="s">
        <v>1054</v>
      </c>
      <c r="G990" s="1" t="s">
        <v>14</v>
      </c>
      <c r="H990" s="1" t="s">
        <v>1055</v>
      </c>
      <c r="I990" s="1">
        <v>848030.44641119998</v>
      </c>
      <c r="J990" s="1" t="s">
        <v>1056</v>
      </c>
      <c r="L990" s="1" t="str">
        <f>VLOOKUP(Table6[[#This Row],[Customer_id]],Table2[],5,FALSE)</f>
        <v>Domiciliary</v>
      </c>
      <c r="M990" s="1" t="e">
        <f>INDEX(Loan!D995:D1289,MATCH(Table6[[#This Row],[Account Number]],Loan!B990:B1289,0))</f>
        <v>#N/A</v>
      </c>
      <c r="N990" s="19">
        <f>INDEX(Table7[Date_of_transaction],MATCH(Table6[[#This Row],[Account Number]],Table7[Account Number],0))</f>
        <v>44497</v>
      </c>
      <c r="O990" s="1" t="str">
        <f>INDEX(Table7[Transaction type],MATCH(Table6[[#This Row],[Account Number]],Table7[Account Number],0))</f>
        <v>Checks</v>
      </c>
      <c r="P990" s="20" t="str">
        <f>INDEX(Table7[Transaction Medium],MATCH(Table6[[#This Row],[Account Number]],Table7[Account Number],0))</f>
        <v>Informal Services</v>
      </c>
      <c r="Q990" s="20"/>
    </row>
    <row r="991" spans="1:17" x14ac:dyDescent="0.25">
      <c r="A991" s="1" t="s">
        <v>560</v>
      </c>
      <c r="B991" s="2">
        <v>169597632</v>
      </c>
      <c r="C991" s="2" t="s">
        <v>134</v>
      </c>
      <c r="D991" s="4">
        <v>37401</v>
      </c>
      <c r="E991" s="1" t="s">
        <v>12</v>
      </c>
      <c r="F991" s="1" t="s">
        <v>561</v>
      </c>
      <c r="G991" s="1" t="s">
        <v>14</v>
      </c>
      <c r="H991" s="1" t="s">
        <v>562</v>
      </c>
      <c r="I991" s="1">
        <v>207361.07447748</v>
      </c>
      <c r="J991" s="1" t="s">
        <v>563</v>
      </c>
      <c r="L991" s="1" t="str">
        <f>VLOOKUP(Table6[[#This Row],[Customer_id]],Table2[],5,FALSE)</f>
        <v>Domiciliary</v>
      </c>
      <c r="M991" s="1" t="e">
        <f>INDEX(Loan!D996:D1290,MATCH(Table6[[#This Row],[Account Number]],Loan!B991:B1290,0))</f>
        <v>#N/A</v>
      </c>
      <c r="N991" s="19">
        <f>INDEX(Table7[Date_of_transaction],MATCH(Table6[[#This Row],[Account Number]],Table7[Account Number],0))</f>
        <v>44662</v>
      </c>
      <c r="O991" s="1" t="str">
        <f>INDEX(Table7[Transaction type],MATCH(Table6[[#This Row],[Account Number]],Table7[Account Number],0))</f>
        <v>Money Transfer</v>
      </c>
      <c r="P991" s="20" t="str">
        <f>INDEX(Table7[Transaction Medium],MATCH(Table6[[#This Row],[Account Number]],Table7[Account Number],0))</f>
        <v>Mobile</v>
      </c>
      <c r="Q991" s="20"/>
    </row>
    <row r="992" spans="1:17" x14ac:dyDescent="0.25">
      <c r="A992" s="1" t="s">
        <v>3455</v>
      </c>
      <c r="B992" s="2">
        <v>577191519</v>
      </c>
      <c r="C992" s="2" t="s">
        <v>212</v>
      </c>
      <c r="D992" s="4">
        <v>24252</v>
      </c>
      <c r="E992" s="1" t="s">
        <v>1094</v>
      </c>
      <c r="F992" s="1" t="s">
        <v>168</v>
      </c>
      <c r="G992" s="1" t="s">
        <v>3331</v>
      </c>
      <c r="H992" s="1" t="s">
        <v>3456</v>
      </c>
      <c r="I992" s="1">
        <v>119213.44680960001</v>
      </c>
      <c r="J992" s="1" t="s">
        <v>3457</v>
      </c>
      <c r="L992" s="1" t="str">
        <f>VLOOKUP(Table6[[#This Row],[Customer_id]],Table2[],5,FALSE)</f>
        <v>Joint</v>
      </c>
      <c r="M992" s="1" t="e">
        <f>INDEX(Loan!D997:D1291,MATCH(Table6[[#This Row],[Account Number]],Loan!B992:B1291,0))</f>
        <v>#N/A</v>
      </c>
      <c r="N992" s="19">
        <f>INDEX(Table7[Date_of_transaction],MATCH(Table6[[#This Row],[Account Number]],Table7[Account Number],0))</f>
        <v>44380</v>
      </c>
      <c r="O992" s="1" t="str">
        <f>INDEX(Table7[Transaction type],MATCH(Table6[[#This Row],[Account Number]],Table7[Account Number],0))</f>
        <v>Online Payment</v>
      </c>
      <c r="P992" s="20" t="str">
        <f>INDEX(Table7[Transaction Medium],MATCH(Table6[[#This Row],[Account Number]],Table7[Account Number],0))</f>
        <v>Internet Banking</v>
      </c>
      <c r="Q992" s="20"/>
    </row>
    <row r="993" spans="1:17" x14ac:dyDescent="0.25">
      <c r="A993" s="1" t="s">
        <v>2760</v>
      </c>
      <c r="B993" s="2">
        <v>971704687</v>
      </c>
      <c r="C993" s="2" t="s">
        <v>556</v>
      </c>
      <c r="D993" s="4">
        <v>27174</v>
      </c>
      <c r="E993" s="1" t="s">
        <v>12</v>
      </c>
      <c r="F993" s="1" t="s">
        <v>286</v>
      </c>
      <c r="G993" s="1" t="s">
        <v>1964</v>
      </c>
      <c r="H993" s="1" t="s">
        <v>2761</v>
      </c>
      <c r="I993" s="1">
        <v>187942.85775359999</v>
      </c>
      <c r="J993" s="1" t="s">
        <v>2762</v>
      </c>
      <c r="L993" s="1" t="str">
        <f>VLOOKUP(Table6[[#This Row],[Customer_id]],Table2[],5,FALSE)</f>
        <v>Current</v>
      </c>
      <c r="M993" s="1" t="e">
        <f>INDEX(Loan!D998:D1292,MATCH(Table6[[#This Row],[Account Number]],Loan!B993:B1292,0))</f>
        <v>#N/A</v>
      </c>
      <c r="N993" s="19">
        <f>INDEX(Table7[Date_of_transaction],MATCH(Table6[[#This Row],[Account Number]],Table7[Account Number],0))</f>
        <v>44368</v>
      </c>
      <c r="O993" s="1" t="str">
        <f>INDEX(Table7[Transaction type],MATCH(Table6[[#This Row],[Account Number]],Table7[Account Number],0))</f>
        <v>Online Payment</v>
      </c>
      <c r="P993" s="20" t="str">
        <f>INDEX(Table7[Transaction Medium],MATCH(Table6[[#This Row],[Account Number]],Table7[Account Number],0))</f>
        <v>Mobile</v>
      </c>
      <c r="Q993" s="20"/>
    </row>
    <row r="994" spans="1:17" x14ac:dyDescent="0.25">
      <c r="A994" s="1" t="s">
        <v>1742</v>
      </c>
      <c r="B994" s="2">
        <v>905339990</v>
      </c>
      <c r="C994" s="2" t="s">
        <v>143</v>
      </c>
      <c r="D994" s="4">
        <v>34479</v>
      </c>
      <c r="E994" s="1" t="s">
        <v>1094</v>
      </c>
      <c r="F994" s="1" t="s">
        <v>1308</v>
      </c>
      <c r="G994" s="1" t="s">
        <v>14</v>
      </c>
      <c r="H994" s="1" t="s">
        <v>1743</v>
      </c>
      <c r="I994" s="1">
        <v>14641.826344200001</v>
      </c>
      <c r="J994" s="1" t="s">
        <v>1744</v>
      </c>
      <c r="L994" s="1" t="str">
        <f>VLOOKUP(Table6[[#This Row],[Customer_id]],Table2[],5,FALSE)</f>
        <v>Domiciliary</v>
      </c>
      <c r="M994" s="1" t="e">
        <f>INDEX(Loan!D999:D1293,MATCH(Table6[[#This Row],[Account Number]],Loan!B994:B1293,0))</f>
        <v>#N/A</v>
      </c>
      <c r="N994" s="19">
        <f>INDEX(Table7[Date_of_transaction],MATCH(Table6[[#This Row],[Account Number]],Table7[Account Number],0))</f>
        <v>44657</v>
      </c>
      <c r="O994" s="1" t="str">
        <f>INDEX(Table7[Transaction type],MATCH(Table6[[#This Row],[Account Number]],Table7[Account Number],0))</f>
        <v>Money Deposit</v>
      </c>
      <c r="P994" s="20" t="str">
        <f>INDEX(Table7[Transaction Medium],MATCH(Table6[[#This Row],[Account Number]],Table7[Account Number],0))</f>
        <v>Bank</v>
      </c>
      <c r="Q994" s="20"/>
    </row>
    <row r="995" spans="1:17" x14ac:dyDescent="0.25">
      <c r="A995" s="1" t="s">
        <v>6642</v>
      </c>
      <c r="B995" s="2">
        <v>705446342</v>
      </c>
      <c r="C995" s="2" t="s">
        <v>212</v>
      </c>
      <c r="D995" s="4">
        <v>24252</v>
      </c>
      <c r="E995" s="1" t="s">
        <v>12</v>
      </c>
      <c r="F995" s="1" t="s">
        <v>2364</v>
      </c>
      <c r="G995" s="1" t="s">
        <v>4105</v>
      </c>
      <c r="H995" s="1" t="s">
        <v>6643</v>
      </c>
      <c r="I995" s="1">
        <v>45953.676288000002</v>
      </c>
      <c r="J995" s="1" t="s">
        <v>6644</v>
      </c>
      <c r="L995" s="1" t="str">
        <f>VLOOKUP(Table6[[#This Row],[Customer_id]],Table2[],5,FALSE)</f>
        <v>Domiciliary</v>
      </c>
      <c r="M995" s="1" t="e">
        <f>INDEX(Loan!D1000:D1294,MATCH(Table6[[#This Row],[Account Number]],Loan!B995:B1294,0))</f>
        <v>#N/A</v>
      </c>
      <c r="N995" s="19">
        <f>INDEX(Table7[Date_of_transaction],MATCH(Table6[[#This Row],[Account Number]],Table7[Account Number],0))</f>
        <v>44379</v>
      </c>
      <c r="O995" s="1" t="str">
        <f>INDEX(Table7[Transaction type],MATCH(Table6[[#This Row],[Account Number]],Table7[Account Number],0))</f>
        <v>Money Transfer</v>
      </c>
      <c r="P995" s="20" t="str">
        <f>INDEX(Table7[Transaction Medium],MATCH(Table6[[#This Row],[Account Number]],Table7[Account Number],0))</f>
        <v>Mobile</v>
      </c>
      <c r="Q995" s="20"/>
    </row>
    <row r="996" spans="1:17" x14ac:dyDescent="0.25">
      <c r="A996" s="1" t="s">
        <v>9021</v>
      </c>
      <c r="B996" s="2">
        <v>948586012</v>
      </c>
      <c r="C996" s="2" t="s">
        <v>87</v>
      </c>
      <c r="D996" s="7">
        <v>32526</v>
      </c>
      <c r="E996" s="1" t="str">
        <f ca="1">CHOOSE(RANDBETWEEN(1, 2), "Male","Female")</f>
        <v>Male</v>
      </c>
      <c r="F996" s="1" t="str">
        <f ca="1">CHOOSE(RANDBETWEEN(1, 5), "Farmer","Tailor","Student","Professor","Welder")</f>
        <v>Welder</v>
      </c>
      <c r="G996" s="1" t="str">
        <f ca="1">CHOOSE(RANDBETWEEN(1, 22), "Kano","Kwara","Imo","Lagos","Adamawa","Delta","Sokoto","Oyo","Osun","Abia","Cross River","Kaduna","Plateau","River","Abuja","Kogi","Edo","Anambra","Bayelsa","Benue","Ogun","Enugu")</f>
        <v>Abuja</v>
      </c>
      <c r="H996" s="8" t="s">
        <v>9022</v>
      </c>
      <c r="I996" s="8">
        <v>938814.7692275187</v>
      </c>
      <c r="J996" t="s">
        <v>9023</v>
      </c>
      <c r="L996" s="1" t="str">
        <f>VLOOKUP(Table6[[#This Row],[Customer_id]],Table2[],5,FALSE)</f>
        <v>Savings</v>
      </c>
      <c r="M996" s="1" t="e">
        <f>INDEX(Loan!D1001:D1295,MATCH(Table6[[#This Row],[Account Number]],Loan!B996:B1295,0))</f>
        <v>#N/A</v>
      </c>
      <c r="N996" s="19">
        <f>INDEX(Table7[Date_of_transaction],MATCH(Table6[[#This Row],[Account Number]],Table7[Account Number],0))</f>
        <v>44576</v>
      </c>
      <c r="O996" s="1" t="str">
        <f>INDEX(Table7[Transaction type],MATCH(Table6[[#This Row],[Account Number]],Table7[Account Number],0))</f>
        <v>Cash Withdrawal</v>
      </c>
      <c r="P996" s="20" t="str">
        <f>INDEX(Table7[Transaction Medium],MATCH(Table6[[#This Row],[Account Number]],Table7[Account Number],0))</f>
        <v>POS</v>
      </c>
      <c r="Q996" s="20"/>
    </row>
    <row r="997" spans="1:17" x14ac:dyDescent="0.25">
      <c r="A997" s="1" t="s">
        <v>1232</v>
      </c>
      <c r="B997" s="2">
        <v>403244085</v>
      </c>
      <c r="C997" s="2" t="s">
        <v>67</v>
      </c>
      <c r="D997" s="4">
        <v>23156.25</v>
      </c>
      <c r="E997" s="1" t="s">
        <v>1094</v>
      </c>
      <c r="F997" s="1" t="s">
        <v>78</v>
      </c>
      <c r="G997" s="1" t="s">
        <v>14</v>
      </c>
      <c r="H997" s="1" t="s">
        <v>1233</v>
      </c>
      <c r="I997" s="1">
        <v>57451.118928000004</v>
      </c>
      <c r="J997" s="1" t="s">
        <v>1234</v>
      </c>
      <c r="L997" s="1" t="str">
        <f>VLOOKUP(Table6[[#This Row],[Customer_id]],Table2[],5,FALSE)</f>
        <v>Fixed Deposit</v>
      </c>
      <c r="M997" s="1" t="e">
        <f>INDEX(Loan!D1002:D1296,MATCH(Table6[[#This Row],[Account Number]],Loan!B997:B1296,0))</f>
        <v>#N/A</v>
      </c>
      <c r="N997" s="19">
        <f>INDEX(Table7[Date_of_transaction],MATCH(Table6[[#This Row],[Account Number]],Table7[Account Number],0))</f>
        <v>44618</v>
      </c>
      <c r="O997" s="1" t="str">
        <f>INDEX(Table7[Transaction type],MATCH(Table6[[#This Row],[Account Number]],Table7[Account Number],0))</f>
        <v>Online Payment</v>
      </c>
      <c r="P997" s="20" t="str">
        <f>INDEX(Table7[Transaction Medium],MATCH(Table6[[#This Row],[Account Number]],Table7[Account Number],0))</f>
        <v>Card</v>
      </c>
      <c r="Q997" s="20"/>
    </row>
    <row r="998" spans="1:17" x14ac:dyDescent="0.25">
      <c r="A998" s="1" t="s">
        <v>9104</v>
      </c>
      <c r="B998" s="2">
        <v>720504346</v>
      </c>
      <c r="C998" s="2" t="s">
        <v>273</v>
      </c>
      <c r="D998" s="7">
        <v>32959.75</v>
      </c>
      <c r="E998" s="1" t="str">
        <f ca="1">CHOOSE(RANDBETWEEN(1, 2), "Male","Female")</f>
        <v>Female</v>
      </c>
      <c r="F998" s="1" t="str">
        <f ca="1">CHOOSE(RANDBETWEEN(1, 5), "Farmer","Tailor","Student","Professor","Welder")</f>
        <v>Farmer</v>
      </c>
      <c r="G998" s="1" t="str">
        <f ca="1">CHOOSE(RANDBETWEEN(1, 22), "Kano","Kwara","Imo","Lagos","Adamawa","Delta","Sokoto","Oyo","Osun","Abia","Cross River","Kaduna","Plateau","River","Abuja","Kogi","Edo","Anambra","Bayelsa","Benue","Ogun","Enugu")</f>
        <v>Bayelsa</v>
      </c>
      <c r="H998" s="8" t="s">
        <v>9105</v>
      </c>
      <c r="I998" s="8">
        <v>654039.50958084827</v>
      </c>
      <c r="J998" t="s">
        <v>9106</v>
      </c>
      <c r="L998" s="1" t="str">
        <f>VLOOKUP(Table6[[#This Row],[Customer_id]],Table2[],5,FALSE)</f>
        <v>Current</v>
      </c>
      <c r="M998" s="1" t="e">
        <f>INDEX(Loan!D1003:D1297,MATCH(Table6[[#This Row],[Account Number]],Loan!B998:B1297,0))</f>
        <v>#N/A</v>
      </c>
      <c r="N998" s="19">
        <f>INDEX(Table7[Date_of_transaction],MATCH(Table6[[#This Row],[Account Number]],Table7[Account Number],0))</f>
        <v>44442</v>
      </c>
      <c r="O998" s="1" t="str">
        <f>INDEX(Table7[Transaction type],MATCH(Table6[[#This Row],[Account Number]],Table7[Account Number],0))</f>
        <v>Money Deposit</v>
      </c>
      <c r="P998" s="20" t="str">
        <f>INDEX(Table7[Transaction Medium],MATCH(Table6[[#This Row],[Account Number]],Table7[Account Number],0))</f>
        <v>Bank</v>
      </c>
      <c r="Q998" s="20"/>
    </row>
    <row r="999" spans="1:17" x14ac:dyDescent="0.25">
      <c r="A999" s="1" t="s">
        <v>1585</v>
      </c>
      <c r="B999" s="2">
        <v>309409121</v>
      </c>
      <c r="C999" s="2" t="s">
        <v>357</v>
      </c>
      <c r="D999" s="4">
        <v>35209.5</v>
      </c>
      <c r="E999" s="1" t="s">
        <v>1094</v>
      </c>
      <c r="F999" s="1" t="s">
        <v>241</v>
      </c>
      <c r="G999" s="1" t="s">
        <v>14</v>
      </c>
      <c r="H999" s="1" t="s">
        <v>1586</v>
      </c>
      <c r="I999" s="1">
        <v>72984.169964159999</v>
      </c>
      <c r="J999" s="1" t="s">
        <v>1587</v>
      </c>
      <c r="L999" s="1" t="str">
        <f>VLOOKUP(Table6[[#This Row],[Customer_id]],Table2[],5,FALSE)</f>
        <v>Joint</v>
      </c>
      <c r="M999" s="1" t="e">
        <f>INDEX(Loan!D1004:D1298,MATCH(Table6[[#This Row],[Account Number]],Loan!B999:B1298,0))</f>
        <v>#N/A</v>
      </c>
      <c r="N999" s="19">
        <f>INDEX(Table7[Date_of_transaction],MATCH(Table6[[#This Row],[Account Number]],Table7[Account Number],0))</f>
        <v>44285</v>
      </c>
      <c r="O999" s="1" t="str">
        <f>INDEX(Table7[Transaction type],MATCH(Table6[[#This Row],[Account Number]],Table7[Account Number],0))</f>
        <v>Money Deposit</v>
      </c>
      <c r="P999" s="20" t="str">
        <f>INDEX(Table7[Transaction Medium],MATCH(Table6[[#This Row],[Account Number]],Table7[Account Number],0))</f>
        <v>Bank</v>
      </c>
      <c r="Q999" s="20"/>
    </row>
    <row r="1000" spans="1:17" x14ac:dyDescent="0.25">
      <c r="A1000" s="1" t="s">
        <v>6162</v>
      </c>
      <c r="B1000" s="2">
        <v>890318492</v>
      </c>
      <c r="C1000" s="2" t="s">
        <v>87</v>
      </c>
      <c r="D1000" s="4">
        <v>16581.75</v>
      </c>
      <c r="E1000" s="1" t="s">
        <v>12</v>
      </c>
      <c r="F1000" s="1" t="s">
        <v>97</v>
      </c>
      <c r="G1000" s="1" t="s">
        <v>4066</v>
      </c>
      <c r="H1000" s="1" t="s">
        <v>6163</v>
      </c>
      <c r="I1000" s="1">
        <v>206699.42435839999</v>
      </c>
      <c r="J1000" s="1" t="s">
        <v>6164</v>
      </c>
      <c r="L1000" s="1" t="str">
        <f>VLOOKUP(Table6[[#This Row],[Customer_id]],Table2[],5,FALSE)</f>
        <v>Domiciliary</v>
      </c>
      <c r="M1000" s="1" t="e">
        <f>INDEX(Loan!D1005:D1299,MATCH(Table6[[#This Row],[Account Number]],Loan!B1000:B1299,0))</f>
        <v>#N/A</v>
      </c>
      <c r="N1000" s="19">
        <f>INDEX(Table7[Date_of_transaction],MATCH(Table6[[#This Row],[Account Number]],Table7[Account Number],0))</f>
        <v>44212</v>
      </c>
      <c r="O1000" s="1" t="str">
        <f>INDEX(Table7[Transaction type],MATCH(Table6[[#This Row],[Account Number]],Table7[Account Number],0))</f>
        <v>Cash Withdrawal</v>
      </c>
      <c r="P1000" s="20" t="str">
        <f>INDEX(Table7[Transaction Medium],MATCH(Table6[[#This Row],[Account Number]],Table7[Account Number],0))</f>
        <v>ATM</v>
      </c>
      <c r="Q1000" s="20"/>
    </row>
    <row r="1001" spans="1:17" x14ac:dyDescent="0.25">
      <c r="A1001" s="1" t="s">
        <v>6095</v>
      </c>
      <c r="B1001" s="2">
        <v>34130226</v>
      </c>
      <c r="C1001" s="2" t="s">
        <v>698</v>
      </c>
      <c r="D1001" s="4">
        <v>18408</v>
      </c>
      <c r="E1001" s="1" t="s">
        <v>12</v>
      </c>
      <c r="F1001" s="1" t="s">
        <v>4364</v>
      </c>
      <c r="G1001" s="1" t="s">
        <v>4148</v>
      </c>
      <c r="H1001" s="1" t="s">
        <v>6096</v>
      </c>
      <c r="I1001" s="1">
        <v>639806.78363136004</v>
      </c>
      <c r="J1001" s="1" t="s">
        <v>6097</v>
      </c>
      <c r="L1001" s="1" t="str">
        <f>VLOOKUP(Table6[[#This Row],[Customer_id]],Table2[],5,FALSE)</f>
        <v>Domiciliary</v>
      </c>
      <c r="M1001" s="1" t="e">
        <f>INDEX(Loan!D1006:D1300,MATCH(Table6[[#This Row],[Account Number]],Loan!B1001:B1300,0))</f>
        <v>#N/A</v>
      </c>
      <c r="N1001" s="19">
        <f>INDEX(Table7[Date_of_transaction],MATCH(Table6[[#This Row],[Account Number]],Table7[Account Number],0))</f>
        <v>44319</v>
      </c>
      <c r="O1001" s="1" t="str">
        <f>INDEX(Table7[Transaction type],MATCH(Table6[[#This Row],[Account Number]],Table7[Account Number],0))</f>
        <v>Online Payment</v>
      </c>
      <c r="P1001" s="20" t="str">
        <f>INDEX(Table7[Transaction Medium],MATCH(Table6[[#This Row],[Account Number]],Table7[Account Number],0))</f>
        <v>Internet Banking</v>
      </c>
      <c r="Q1001" s="20"/>
    </row>
    <row r="1002" spans="1:17" x14ac:dyDescent="0.25">
      <c r="A1002" s="1" t="s">
        <v>6609</v>
      </c>
      <c r="B1002" s="2">
        <v>844252745</v>
      </c>
      <c r="C1002" s="2" t="s">
        <v>357</v>
      </c>
      <c r="D1002" s="4">
        <v>35209.5</v>
      </c>
      <c r="E1002" s="1" t="s">
        <v>12</v>
      </c>
      <c r="F1002" s="1" t="s">
        <v>260</v>
      </c>
      <c r="G1002" s="1" t="s">
        <v>4099</v>
      </c>
      <c r="H1002" s="1" t="s">
        <v>6610</v>
      </c>
      <c r="I1002" s="1">
        <v>36534.232828799999</v>
      </c>
      <c r="J1002" s="1" t="s">
        <v>6611</v>
      </c>
      <c r="L1002" s="1" t="str">
        <f>VLOOKUP(Table6[[#This Row],[Customer_id]],Table2[],5,FALSE)</f>
        <v>Corporate</v>
      </c>
      <c r="M1002" s="1" t="e">
        <f>INDEX(Loan!D1007:D1301,MATCH(Table6[[#This Row],[Account Number]],Loan!B1002:B1301,0))</f>
        <v>#N/A</v>
      </c>
      <c r="N1002" s="19">
        <f>INDEX(Table7[Date_of_transaction],MATCH(Table6[[#This Row],[Account Number]],Table7[Account Number],0))</f>
        <v>44582</v>
      </c>
      <c r="O1002" s="1" t="str">
        <f>INDEX(Table7[Transaction type],MATCH(Table6[[#This Row],[Account Number]],Table7[Account Number],0))</f>
        <v>Online Payment</v>
      </c>
      <c r="P1002" s="20" t="str">
        <f>INDEX(Table7[Transaction Medium],MATCH(Table6[[#This Row],[Account Number]],Table7[Account Number],0))</f>
        <v>Card</v>
      </c>
      <c r="Q1002" s="20"/>
    </row>
    <row r="1003" spans="1:17" x14ac:dyDescent="0.25">
      <c r="A1003" s="1" t="s">
        <v>2479</v>
      </c>
      <c r="B1003" s="2">
        <v>280950175</v>
      </c>
      <c r="C1003" s="2" t="s">
        <v>298</v>
      </c>
      <c r="D1003" s="4">
        <v>38131.5</v>
      </c>
      <c r="E1003" s="1" t="s">
        <v>12</v>
      </c>
      <c r="F1003" s="1" t="s">
        <v>274</v>
      </c>
      <c r="G1003" s="1" t="s">
        <v>1964</v>
      </c>
      <c r="H1003" s="1" t="s">
        <v>2480</v>
      </c>
      <c r="I1003" s="1">
        <v>13120.393633920001</v>
      </c>
      <c r="J1003" s="1" t="s">
        <v>2481</v>
      </c>
      <c r="L1003" s="1" t="str">
        <f>VLOOKUP(Table6[[#This Row],[Customer_id]],Table2[],5,FALSE)</f>
        <v>Current</v>
      </c>
      <c r="M1003" s="1" t="e">
        <f>INDEX(Loan!D1008:D1302,MATCH(Table6[[#This Row],[Account Number]],Loan!B1003:B1302,0))</f>
        <v>#N/A</v>
      </c>
      <c r="N1003" s="19">
        <f>INDEX(Table7[Date_of_transaction],MATCH(Table6[[#This Row],[Account Number]],Table7[Account Number],0))</f>
        <v>44502</v>
      </c>
      <c r="O1003" s="1" t="str">
        <f>INDEX(Table7[Transaction type],MATCH(Table6[[#This Row],[Account Number]],Table7[Account Number],0))</f>
        <v>Money Transfer</v>
      </c>
      <c r="P1003" s="20" t="str">
        <f>INDEX(Table7[Transaction Medium],MATCH(Table6[[#This Row],[Account Number]],Table7[Account Number],0))</f>
        <v>ATM</v>
      </c>
      <c r="Q1003" s="20"/>
    </row>
    <row r="1004" spans="1:17" x14ac:dyDescent="0.25">
      <c r="A1004" s="1" t="s">
        <v>2661</v>
      </c>
      <c r="B1004" s="2">
        <v>535286617</v>
      </c>
      <c r="C1004" s="2" t="s">
        <v>273</v>
      </c>
      <c r="D1004" s="4">
        <v>20964.75</v>
      </c>
      <c r="E1004" s="1" t="s">
        <v>12</v>
      </c>
      <c r="F1004" s="1" t="s">
        <v>569</v>
      </c>
      <c r="G1004" s="1" t="s">
        <v>1964</v>
      </c>
      <c r="H1004" s="1" t="s">
        <v>2662</v>
      </c>
      <c r="I1004" s="1">
        <v>136354.70085336</v>
      </c>
      <c r="J1004" s="1" t="s">
        <v>2663</v>
      </c>
      <c r="L1004" s="1" t="str">
        <f>VLOOKUP(Table6[[#This Row],[Customer_id]],Table2[],5,FALSE)</f>
        <v>Current</v>
      </c>
      <c r="M1004" s="1" t="e">
        <f>INDEX(Loan!D1009:D1303,MATCH(Table6[[#This Row],[Account Number]],Loan!B1004:B1303,0))</f>
        <v>#N/A</v>
      </c>
      <c r="N1004" s="19">
        <f>INDEX(Table7[Date_of_transaction],MATCH(Table6[[#This Row],[Account Number]],Table7[Account Number],0))</f>
        <v>44225</v>
      </c>
      <c r="O1004" s="1" t="str">
        <f>INDEX(Table7[Transaction type],MATCH(Table6[[#This Row],[Account Number]],Table7[Account Number],0))</f>
        <v>Money Transfer</v>
      </c>
      <c r="P1004" s="20" t="str">
        <f>INDEX(Table7[Transaction Medium],MATCH(Table6[[#This Row],[Account Number]],Table7[Account Number],0))</f>
        <v>Internet Banking</v>
      </c>
      <c r="Q1004" s="20"/>
    </row>
    <row r="1005" spans="1:17" x14ac:dyDescent="0.25">
      <c r="A1005" s="1" t="s">
        <v>4496</v>
      </c>
      <c r="B1005" s="2">
        <v>34227211</v>
      </c>
      <c r="C1005" s="2" t="s">
        <v>245</v>
      </c>
      <c r="D1005" s="4">
        <v>19503.75</v>
      </c>
      <c r="E1005" s="1" t="s">
        <v>1094</v>
      </c>
      <c r="F1005" s="1" t="s">
        <v>147</v>
      </c>
      <c r="G1005" s="1" t="s">
        <v>4062</v>
      </c>
      <c r="H1005" s="1" t="s">
        <v>4497</v>
      </c>
      <c r="I1005" s="1">
        <v>30212.835088799999</v>
      </c>
      <c r="J1005" s="1" t="s">
        <v>4498</v>
      </c>
      <c r="L1005" s="1" t="str">
        <f>VLOOKUP(Table6[[#This Row],[Customer_id]],Table2[],5,FALSE)</f>
        <v>Current</v>
      </c>
      <c r="M1005" s="1" t="e">
        <f>INDEX(Loan!D1010:D1304,MATCH(Table6[[#This Row],[Account Number]],Loan!B1005:B1304,0))</f>
        <v>#N/A</v>
      </c>
      <c r="N1005" s="19">
        <f>INDEX(Table7[Date_of_transaction],MATCH(Table6[[#This Row],[Account Number]],Table7[Account Number],0))</f>
        <v>44439</v>
      </c>
      <c r="O1005" s="1" t="str">
        <f>INDEX(Table7[Transaction type],MATCH(Table6[[#This Row],[Account Number]],Table7[Account Number],0))</f>
        <v>Cash Withdrawal</v>
      </c>
      <c r="P1005" s="20" t="str">
        <f>INDEX(Table7[Transaction Medium],MATCH(Table6[[#This Row],[Account Number]],Table7[Account Number],0))</f>
        <v>ATM</v>
      </c>
      <c r="Q1005" s="20"/>
    </row>
    <row r="1006" spans="1:17" x14ac:dyDescent="0.25">
      <c r="A1006" s="1" t="s">
        <v>7918</v>
      </c>
      <c r="B1006" s="2">
        <v>901289387</v>
      </c>
      <c r="C1006" s="2" t="s">
        <v>1201</v>
      </c>
      <c r="D1006" s="4">
        <v>30461.25</v>
      </c>
      <c r="E1006" s="1" t="s">
        <v>12</v>
      </c>
      <c r="F1006" s="1" t="s">
        <v>366</v>
      </c>
      <c r="G1006" s="1" t="s">
        <v>3583</v>
      </c>
      <c r="H1006" s="1" t="s">
        <v>7919</v>
      </c>
      <c r="I1006" s="1">
        <v>424089.98178690003</v>
      </c>
      <c r="J1006" s="1" t="s">
        <v>7920</v>
      </c>
      <c r="L1006" s="1" t="str">
        <f>VLOOKUP(Table6[[#This Row],[Customer_id]],Table2[],5,FALSE)</f>
        <v>Current</v>
      </c>
      <c r="M1006" s="1" t="e">
        <f>INDEX(Loan!D1011:D1305,MATCH(Table6[[#This Row],[Account Number]],Loan!B1006:B1305,0))</f>
        <v>#N/A</v>
      </c>
      <c r="N1006" s="19">
        <f>INDEX(Table7[Date_of_transaction],MATCH(Table6[[#This Row],[Account Number]],Table7[Account Number],0))</f>
        <v>44210</v>
      </c>
      <c r="O1006" s="1" t="str">
        <f>INDEX(Table7[Transaction type],MATCH(Table6[[#This Row],[Account Number]],Table7[Account Number],0))</f>
        <v>Money Transfer</v>
      </c>
      <c r="P1006" s="20" t="str">
        <f>INDEX(Table7[Transaction Medium],MATCH(Table6[[#This Row],[Account Number]],Table7[Account Number],0))</f>
        <v>ATM</v>
      </c>
      <c r="Q1006" s="20"/>
    </row>
    <row r="1007" spans="1:17" x14ac:dyDescent="0.25">
      <c r="A1007" s="1" t="s">
        <v>7358</v>
      </c>
      <c r="B1007" s="2">
        <v>260136851</v>
      </c>
      <c r="C1007" s="2" t="s">
        <v>43</v>
      </c>
      <c r="D1007" s="4">
        <v>36670.5</v>
      </c>
      <c r="E1007" s="1" t="s">
        <v>12</v>
      </c>
      <c r="F1007" s="1" t="s">
        <v>807</v>
      </c>
      <c r="G1007" s="1" t="s">
        <v>4058</v>
      </c>
      <c r="H1007" s="1" t="s">
        <v>7359</v>
      </c>
      <c r="I1007" s="1">
        <v>459139.24203840003</v>
      </c>
      <c r="J1007" s="1" t="s">
        <v>7360</v>
      </c>
      <c r="L1007" s="1" t="str">
        <f>VLOOKUP(Table6[[#This Row],[Customer_id]],Table2[],5,FALSE)</f>
        <v>Joint</v>
      </c>
      <c r="M1007" s="1" t="e">
        <f>INDEX(Loan!D1012:D1306,MATCH(Table6[[#This Row],[Account Number]],Loan!B1007:B1306,0))</f>
        <v>#N/A</v>
      </c>
      <c r="N1007" s="19">
        <f>INDEX(Table7[Date_of_transaction],MATCH(Table6[[#This Row],[Account Number]],Table7[Account Number],0))</f>
        <v>44450</v>
      </c>
      <c r="O1007" s="1" t="str">
        <f>INDEX(Table7[Transaction type],MATCH(Table6[[#This Row],[Account Number]],Table7[Account Number],0))</f>
        <v>Money Deposit</v>
      </c>
      <c r="P1007" s="20" t="str">
        <f>INDEX(Table7[Transaction Medium],MATCH(Table6[[#This Row],[Account Number]],Table7[Account Number],0))</f>
        <v>ATM</v>
      </c>
      <c r="Q1007" s="20"/>
    </row>
    <row r="1008" spans="1:17" x14ac:dyDescent="0.25">
      <c r="A1008" s="1" t="s">
        <v>7674</v>
      </c>
      <c r="B1008" s="2">
        <v>738684930</v>
      </c>
      <c r="C1008" s="2" t="s">
        <v>479</v>
      </c>
      <c r="D1008" s="4">
        <v>33383.25</v>
      </c>
      <c r="E1008" s="1" t="s">
        <v>12</v>
      </c>
      <c r="F1008" s="1" t="s">
        <v>349</v>
      </c>
      <c r="G1008" s="1" t="s">
        <v>3058</v>
      </c>
      <c r="H1008" s="1" t="s">
        <v>7675</v>
      </c>
      <c r="I1008" s="1">
        <v>728744.26697999996</v>
      </c>
      <c r="J1008" s="1" t="s">
        <v>7676</v>
      </c>
      <c r="L1008" s="1" t="str">
        <f>VLOOKUP(Table6[[#This Row],[Customer_id]],Table2[],5,FALSE)</f>
        <v>Current</v>
      </c>
      <c r="M1008" s="1" t="e">
        <f>INDEX(Loan!D1013:D1307,MATCH(Table6[[#This Row],[Account Number]],Loan!B1008:B1307,0))</f>
        <v>#N/A</v>
      </c>
      <c r="N1008" s="19">
        <f>INDEX(Table7[Date_of_transaction],MATCH(Table6[[#This Row],[Account Number]],Table7[Account Number],0))</f>
        <v>44646</v>
      </c>
      <c r="O1008" s="1" t="str">
        <f>INDEX(Table7[Transaction type],MATCH(Table6[[#This Row],[Account Number]],Table7[Account Number],0))</f>
        <v>Cash Withdrawal</v>
      </c>
      <c r="P1008" s="20" t="str">
        <f>INDEX(Table7[Transaction Medium],MATCH(Table6[[#This Row],[Account Number]],Table7[Account Number],0))</f>
        <v>POS</v>
      </c>
      <c r="Q1008" s="20"/>
    </row>
    <row r="1009" spans="1:17" x14ac:dyDescent="0.25">
      <c r="A1009" s="1" t="s">
        <v>5760</v>
      </c>
      <c r="B1009" s="2">
        <v>436466634</v>
      </c>
      <c r="C1009" s="2" t="s">
        <v>309</v>
      </c>
      <c r="D1009" s="4">
        <v>27904.5</v>
      </c>
      <c r="E1009" s="1" t="s">
        <v>1094</v>
      </c>
      <c r="F1009" s="1" t="s">
        <v>763</v>
      </c>
      <c r="G1009" s="1" t="s">
        <v>4088</v>
      </c>
      <c r="H1009" s="1" t="s">
        <v>5761</v>
      </c>
      <c r="I1009" s="1">
        <v>130316.761575</v>
      </c>
      <c r="J1009" s="1" t="s">
        <v>5762</v>
      </c>
      <c r="L1009" s="1" t="str">
        <f>VLOOKUP(Table6[[#This Row],[Customer_id]],Table2[],5,FALSE)</f>
        <v>Current</v>
      </c>
      <c r="M1009" s="1" t="e">
        <f>INDEX(Loan!D1014:D1308,MATCH(Table6[[#This Row],[Account Number]],Loan!B1009:B1308,0))</f>
        <v>#N/A</v>
      </c>
      <c r="N1009" s="19">
        <f>INDEX(Table7[Date_of_transaction],MATCH(Table6[[#This Row],[Account Number]],Table7[Account Number],0))</f>
        <v>44572</v>
      </c>
      <c r="O1009" s="1" t="str">
        <f>INDEX(Table7[Transaction type],MATCH(Table6[[#This Row],[Account Number]],Table7[Account Number],0))</f>
        <v>Online Payment</v>
      </c>
      <c r="P1009" s="20" t="str">
        <f>INDEX(Table7[Transaction Medium],MATCH(Table6[[#This Row],[Account Number]],Table7[Account Number],0))</f>
        <v>Internet Banking</v>
      </c>
      <c r="Q1009" s="20"/>
    </row>
    <row r="1010" spans="1:17" x14ac:dyDescent="0.25">
      <c r="A1010" s="1" t="s">
        <v>4147</v>
      </c>
      <c r="B1010" s="2">
        <v>480416516</v>
      </c>
      <c r="C1010" s="2" t="s">
        <v>281</v>
      </c>
      <c r="D1010" s="4">
        <v>21695.25</v>
      </c>
      <c r="E1010" s="1" t="s">
        <v>1094</v>
      </c>
      <c r="F1010" s="1" t="s">
        <v>102</v>
      </c>
      <c r="G1010" s="1" t="s">
        <v>4148</v>
      </c>
      <c r="H1010" s="1" t="s">
        <v>4149</v>
      </c>
      <c r="I1010" s="1">
        <v>9802.5950811599996</v>
      </c>
      <c r="J1010" s="1" t="s">
        <v>4150</v>
      </c>
      <c r="L1010" s="1" t="str">
        <f>VLOOKUP(Table6[[#This Row],[Customer_id]],Table2[],5,FALSE)</f>
        <v>Current</v>
      </c>
      <c r="M1010" s="1" t="e">
        <f>INDEX(Loan!D1015:D1309,MATCH(Table6[[#This Row],[Account Number]],Loan!B1010:B1309,0))</f>
        <v>#N/A</v>
      </c>
      <c r="N1010" s="19">
        <f>INDEX(Table7[Date_of_transaction],MATCH(Table6[[#This Row],[Account Number]],Table7[Account Number],0))</f>
        <v>44294</v>
      </c>
      <c r="O1010" s="1" t="str">
        <f>INDEX(Table7[Transaction type],MATCH(Table6[[#This Row],[Account Number]],Table7[Account Number],0))</f>
        <v>Checks</v>
      </c>
      <c r="P1010" s="20" t="str">
        <f>INDEX(Table7[Transaction Medium],MATCH(Table6[[#This Row],[Account Number]],Table7[Account Number],0))</f>
        <v>Informal Services</v>
      </c>
      <c r="Q1010" s="20"/>
    </row>
    <row r="1011" spans="1:17" x14ac:dyDescent="0.25">
      <c r="A1011" s="1" t="s">
        <v>6123</v>
      </c>
      <c r="B1011" s="2">
        <v>17072561</v>
      </c>
      <c r="C1011" s="2" t="s">
        <v>573</v>
      </c>
      <c r="D1011" s="4">
        <v>26808.75</v>
      </c>
      <c r="E1011" s="1" t="s">
        <v>12</v>
      </c>
      <c r="F1011" s="1" t="s">
        <v>818</v>
      </c>
      <c r="G1011" s="1" t="s">
        <v>4088</v>
      </c>
      <c r="H1011" s="1" t="s">
        <v>6124</v>
      </c>
      <c r="I1011" s="1">
        <v>209987.24767488</v>
      </c>
      <c r="J1011" s="1" t="s">
        <v>6125</v>
      </c>
      <c r="L1011" s="1" t="str">
        <f>VLOOKUP(Table6[[#This Row],[Customer_id]],Table2[],5,FALSE)</f>
        <v>Domiciliary</v>
      </c>
      <c r="M1011" s="1" t="e">
        <f>INDEX(Loan!D1016:D1310,MATCH(Table6[[#This Row],[Account Number]],Loan!B1011:B1310,0))</f>
        <v>#N/A</v>
      </c>
      <c r="N1011" s="19">
        <f>INDEX(Table7[Date_of_transaction],MATCH(Table6[[#This Row],[Account Number]],Table7[Account Number],0))</f>
        <v>44324</v>
      </c>
      <c r="O1011" s="1" t="str">
        <f>INDEX(Table7[Transaction type],MATCH(Table6[[#This Row],[Account Number]],Table7[Account Number],0))</f>
        <v>Money Transfer</v>
      </c>
      <c r="P1011" s="20" t="str">
        <f>INDEX(Table7[Transaction Medium],MATCH(Table6[[#This Row],[Account Number]],Table7[Account Number],0))</f>
        <v>Mobile</v>
      </c>
      <c r="Q1011" s="20"/>
    </row>
    <row r="1012" spans="1:17" x14ac:dyDescent="0.25">
      <c r="A1012" s="1" t="s">
        <v>7006</v>
      </c>
      <c r="B1012" s="2">
        <v>809037906</v>
      </c>
      <c r="C1012" s="2" t="s">
        <v>124</v>
      </c>
      <c r="D1012" s="4">
        <v>14025</v>
      </c>
      <c r="E1012" s="1" t="s">
        <v>12</v>
      </c>
      <c r="F1012" s="1" t="s">
        <v>2602</v>
      </c>
      <c r="G1012" s="1" t="s">
        <v>4112</v>
      </c>
      <c r="H1012" s="1" t="s">
        <v>7007</v>
      </c>
      <c r="I1012" s="1">
        <v>7181.9819963999998</v>
      </c>
      <c r="J1012" s="1" t="s">
        <v>4508</v>
      </c>
      <c r="L1012" s="1" t="str">
        <f>VLOOKUP(Table6[[#This Row],[Customer_id]],Table2[],5,FALSE)</f>
        <v>Current</v>
      </c>
      <c r="M1012" s="1" t="e">
        <f>INDEX(Loan!D1017:D1311,MATCH(Table6[[#This Row],[Account Number]],Loan!B1012:B1311,0))</f>
        <v>#N/A</v>
      </c>
      <c r="N1012" s="19">
        <f>INDEX(Table7[Date_of_transaction],MATCH(Table6[[#This Row],[Account Number]],Table7[Account Number],0))</f>
        <v>44217</v>
      </c>
      <c r="O1012" s="1" t="str">
        <f>INDEX(Table7[Transaction type],MATCH(Table6[[#This Row],[Account Number]],Table7[Account Number],0))</f>
        <v>Cash Withdrawal</v>
      </c>
      <c r="P1012" s="20" t="str">
        <f>INDEX(Table7[Transaction Medium],MATCH(Table6[[#This Row],[Account Number]],Table7[Account Number],0))</f>
        <v>ATM</v>
      </c>
      <c r="Q1012" s="20"/>
    </row>
    <row r="1013" spans="1:17" x14ac:dyDescent="0.25">
      <c r="A1013" s="1" t="s">
        <v>7220</v>
      </c>
      <c r="B1013" s="2">
        <v>109729048</v>
      </c>
      <c r="C1013" s="2" t="s">
        <v>556</v>
      </c>
      <c r="D1013" s="4">
        <v>27174</v>
      </c>
      <c r="E1013" s="1" t="s">
        <v>12</v>
      </c>
      <c r="F1013" s="1" t="s">
        <v>1277</v>
      </c>
      <c r="G1013" s="1" t="s">
        <v>4148</v>
      </c>
      <c r="H1013" s="1" t="s">
        <v>7221</v>
      </c>
      <c r="I1013" s="1">
        <v>246379.0901376</v>
      </c>
      <c r="J1013" s="1" t="s">
        <v>7222</v>
      </c>
      <c r="L1013" s="1" t="str">
        <f>VLOOKUP(Table6[[#This Row],[Customer_id]],Table2[],5,FALSE)</f>
        <v>Current</v>
      </c>
      <c r="M1013" s="1" t="e">
        <f>INDEX(Loan!D1018:D1312,MATCH(Table6[[#This Row],[Account Number]],Loan!B1013:B1312,0))</f>
        <v>#N/A</v>
      </c>
      <c r="N1013" s="19">
        <f>INDEX(Table7[Date_of_transaction],MATCH(Table6[[#This Row],[Account Number]],Table7[Account Number],0))</f>
        <v>44460</v>
      </c>
      <c r="O1013" s="1" t="str">
        <f>INDEX(Table7[Transaction type],MATCH(Table6[[#This Row],[Account Number]],Table7[Account Number],0))</f>
        <v>Cash Withdrawal</v>
      </c>
      <c r="P1013" s="20" t="str">
        <f>INDEX(Table7[Transaction Medium],MATCH(Table6[[#This Row],[Account Number]],Table7[Account Number],0))</f>
        <v>POS</v>
      </c>
      <c r="Q1013" s="20"/>
    </row>
    <row r="1014" spans="1:17" x14ac:dyDescent="0.25">
      <c r="A1014" s="1" t="s">
        <v>5492</v>
      </c>
      <c r="B1014" s="2">
        <v>848525038</v>
      </c>
      <c r="C1014" s="2" t="s">
        <v>380</v>
      </c>
      <c r="D1014" s="4">
        <v>14390.25</v>
      </c>
      <c r="E1014" s="1" t="s">
        <v>1094</v>
      </c>
      <c r="F1014" s="1" t="s">
        <v>246</v>
      </c>
      <c r="G1014" s="1" t="s">
        <v>4070</v>
      </c>
      <c r="H1014" s="1" t="s">
        <v>5493</v>
      </c>
      <c r="I1014" s="1">
        <v>155123.59008960001</v>
      </c>
      <c r="J1014" s="1" t="s">
        <v>5494</v>
      </c>
      <c r="L1014" s="1" t="str">
        <f>VLOOKUP(Table6[[#This Row],[Customer_id]],Table2[],5,FALSE)</f>
        <v>Joint</v>
      </c>
      <c r="M1014" s="1" t="e">
        <f>INDEX(Loan!D1019:D1313,MATCH(Table6[[#This Row],[Account Number]],Loan!B1014:B1313,0))</f>
        <v>#N/A</v>
      </c>
      <c r="N1014" s="19">
        <f>INDEX(Table7[Date_of_transaction],MATCH(Table6[[#This Row],[Account Number]],Table7[Account Number],0))</f>
        <v>44441</v>
      </c>
      <c r="O1014" s="1" t="str">
        <f>INDEX(Table7[Transaction type],MATCH(Table6[[#This Row],[Account Number]],Table7[Account Number],0))</f>
        <v>Cash Withdrawal</v>
      </c>
      <c r="P1014" s="20" t="str">
        <f>INDEX(Table7[Transaction Medium],MATCH(Table6[[#This Row],[Account Number]],Table7[Account Number],0))</f>
        <v>ATM</v>
      </c>
      <c r="Q1014" s="20"/>
    </row>
    <row r="1015" spans="1:17" x14ac:dyDescent="0.25">
      <c r="A1015" s="1" t="s">
        <v>4177</v>
      </c>
      <c r="B1015" s="2">
        <v>591612522</v>
      </c>
      <c r="C1015" s="2" t="s">
        <v>114</v>
      </c>
      <c r="D1015" s="4">
        <v>20599.5</v>
      </c>
      <c r="E1015" s="1" t="s">
        <v>1094</v>
      </c>
      <c r="F1015" s="1" t="s">
        <v>204</v>
      </c>
      <c r="G1015" s="1" t="s">
        <v>4084</v>
      </c>
      <c r="H1015" s="1"/>
      <c r="I1015" s="1"/>
      <c r="J1015" s="1" t="s">
        <v>4178</v>
      </c>
      <c r="L1015" s="1" t="str">
        <f>VLOOKUP(Table6[[#This Row],[Customer_id]],Table2[],5,FALSE)</f>
        <v>Joint</v>
      </c>
      <c r="M1015" s="1" t="e">
        <f>INDEX(Loan!D1020:D1314,MATCH(Table6[[#This Row],[Account Number]],Loan!B1015:B1314,0))</f>
        <v>#N/A</v>
      </c>
      <c r="N1015" s="19">
        <f>INDEX(Table7[Date_of_transaction],MATCH(Table6[[#This Row],[Account Number]],Table7[Account Number],0))</f>
        <v>44358</v>
      </c>
      <c r="O1015" s="1" t="str">
        <f>INDEX(Table7[Transaction type],MATCH(Table6[[#This Row],[Account Number]],Table7[Account Number],0))</f>
        <v>Money Deposit</v>
      </c>
      <c r="P1015" s="20" t="str">
        <f>INDEX(Table7[Transaction Medium],MATCH(Table6[[#This Row],[Account Number]],Table7[Account Number],0))</f>
        <v>Bank</v>
      </c>
      <c r="Q1015" s="20"/>
    </row>
    <row r="1016" spans="1:17" x14ac:dyDescent="0.25">
      <c r="A1016" s="1" t="s">
        <v>4141</v>
      </c>
      <c r="B1016" s="2">
        <v>446276731</v>
      </c>
      <c r="C1016" s="2" t="s">
        <v>255</v>
      </c>
      <c r="D1016" s="4">
        <v>25347.75</v>
      </c>
      <c r="E1016" s="1" t="s">
        <v>1094</v>
      </c>
      <c r="F1016" s="1" t="s">
        <v>190</v>
      </c>
      <c r="G1016" s="1" t="s">
        <v>4074</v>
      </c>
      <c r="H1016" s="1" t="s">
        <v>4142</v>
      </c>
      <c r="I1016" s="1">
        <v>107419.5453789</v>
      </c>
      <c r="J1016" s="1" t="s">
        <v>4143</v>
      </c>
      <c r="L1016" s="1" t="str">
        <f>VLOOKUP(Table6[[#This Row],[Customer_id]],Table2[],5,FALSE)</f>
        <v>Domiciliary</v>
      </c>
      <c r="M1016" s="1" t="e">
        <f>INDEX(Loan!D1021:D1315,MATCH(Table6[[#This Row],[Account Number]],Loan!B1016:B1315,0))</f>
        <v>#N/A</v>
      </c>
      <c r="N1016" s="19">
        <f>INDEX(Table7[Date_of_transaction],MATCH(Table6[[#This Row],[Account Number]],Table7[Account Number],0))</f>
        <v>44499</v>
      </c>
      <c r="O1016" s="1" t="str">
        <f>INDEX(Table7[Transaction type],MATCH(Table6[[#This Row],[Account Number]],Table7[Account Number],0))</f>
        <v>Online Payment</v>
      </c>
      <c r="P1016" s="20" t="str">
        <f>INDEX(Table7[Transaction Medium],MATCH(Table6[[#This Row],[Account Number]],Table7[Account Number],0))</f>
        <v>Internet Banking</v>
      </c>
      <c r="Q1016" s="20"/>
    </row>
    <row r="1017" spans="1:17" x14ac:dyDescent="0.25">
      <c r="A1017" s="1" t="s">
        <v>373</v>
      </c>
      <c r="B1017" s="2">
        <v>935604502</v>
      </c>
      <c r="C1017" s="2" t="s">
        <v>101</v>
      </c>
      <c r="D1017" s="4">
        <v>19138.5</v>
      </c>
      <c r="E1017" s="1" t="s">
        <v>12</v>
      </c>
      <c r="F1017" s="1" t="s">
        <v>135</v>
      </c>
      <c r="G1017" s="1" t="s">
        <v>14</v>
      </c>
      <c r="H1017" s="1" t="s">
        <v>374</v>
      </c>
      <c r="I1017" s="1">
        <v>217439.02065600001</v>
      </c>
      <c r="J1017" s="1" t="s">
        <v>375</v>
      </c>
      <c r="L1017" s="1" t="str">
        <f>VLOOKUP(Table6[[#This Row],[Customer_id]],Table2[],5,FALSE)</f>
        <v>Domiciliary</v>
      </c>
      <c r="M1017" s="1" t="e">
        <f>INDEX(Loan!D1022:D1316,MATCH(Table6[[#This Row],[Account Number]],Loan!B1017:B1316,0))</f>
        <v>#N/A</v>
      </c>
      <c r="N1017" s="19">
        <f>INDEX(Table7[Date_of_transaction],MATCH(Table6[[#This Row],[Account Number]],Table7[Account Number],0))</f>
        <v>44634</v>
      </c>
      <c r="O1017" s="1" t="str">
        <f>INDEX(Table7[Transaction type],MATCH(Table6[[#This Row],[Account Number]],Table7[Account Number],0))</f>
        <v>Loan Payment</v>
      </c>
      <c r="P1017" s="20" t="str">
        <f>INDEX(Table7[Transaction Medium],MATCH(Table6[[#This Row],[Account Number]],Table7[Account Number],0))</f>
        <v>AFT</v>
      </c>
      <c r="Q1017" s="20"/>
    </row>
    <row r="1018" spans="1:17" x14ac:dyDescent="0.25">
      <c r="A1018" s="1" t="s">
        <v>1283</v>
      </c>
      <c r="B1018" s="2">
        <v>167654139</v>
      </c>
      <c r="C1018" s="2" t="s">
        <v>357</v>
      </c>
      <c r="D1018" s="4">
        <v>35209.5</v>
      </c>
      <c r="E1018" s="1" t="s">
        <v>1094</v>
      </c>
      <c r="F1018" s="1" t="s">
        <v>731</v>
      </c>
      <c r="G1018" s="1" t="s">
        <v>14</v>
      </c>
      <c r="H1018" s="1" t="s">
        <v>1284</v>
      </c>
      <c r="I1018" s="1">
        <v>9501.2359199999992</v>
      </c>
      <c r="J1018" s="1" t="s">
        <v>1285</v>
      </c>
      <c r="L1018" s="1" t="str">
        <f>VLOOKUP(Table6[[#This Row],[Customer_id]],Table2[],5,FALSE)</f>
        <v>Corporate</v>
      </c>
      <c r="M1018" s="1" t="e">
        <f>INDEX(Loan!D1023:D1317,MATCH(Table6[[#This Row],[Account Number]],Loan!B1018:B1317,0))</f>
        <v>#N/A</v>
      </c>
      <c r="N1018" s="19">
        <f>INDEX(Table7[Date_of_transaction],MATCH(Table6[[#This Row],[Account Number]],Table7[Account Number],0))</f>
        <v>44335</v>
      </c>
      <c r="O1018" s="1" t="str">
        <f>INDEX(Table7[Transaction type],MATCH(Table6[[#This Row],[Account Number]],Table7[Account Number],0))</f>
        <v>Money Deposit</v>
      </c>
      <c r="P1018" s="20" t="str">
        <f>INDEX(Table7[Transaction Medium],MATCH(Table6[[#This Row],[Account Number]],Table7[Account Number],0))</f>
        <v>Bank</v>
      </c>
      <c r="Q1018" s="20"/>
    </row>
    <row r="1019" spans="1:17" x14ac:dyDescent="0.25">
      <c r="A1019" s="1" t="s">
        <v>6210</v>
      </c>
      <c r="B1019" s="2">
        <v>845277611</v>
      </c>
      <c r="C1019" s="2" t="s">
        <v>309</v>
      </c>
      <c r="D1019" s="4">
        <v>27904.5</v>
      </c>
      <c r="E1019" s="1" t="s">
        <v>12</v>
      </c>
      <c r="F1019" s="1" t="s">
        <v>442</v>
      </c>
      <c r="G1019" s="1" t="s">
        <v>4062</v>
      </c>
      <c r="H1019" s="1" t="s">
        <v>6211</v>
      </c>
      <c r="I1019" s="1">
        <v>128351.45232</v>
      </c>
      <c r="J1019" s="1" t="s">
        <v>6212</v>
      </c>
      <c r="L1019" s="1" t="str">
        <f>VLOOKUP(Table6[[#This Row],[Customer_id]],Table2[],5,FALSE)</f>
        <v>Domiciliary</v>
      </c>
      <c r="M1019" s="1" t="e">
        <f>INDEX(Loan!D1024:D1318,MATCH(Table6[[#This Row],[Account Number]],Loan!B1019:B1318,0))</f>
        <v>#N/A</v>
      </c>
      <c r="N1019" s="19">
        <f>INDEX(Table7[Date_of_transaction],MATCH(Table6[[#This Row],[Account Number]],Table7[Account Number],0))</f>
        <v>44407</v>
      </c>
      <c r="O1019" s="1" t="str">
        <f>INDEX(Table7[Transaction type],MATCH(Table6[[#This Row],[Account Number]],Table7[Account Number],0))</f>
        <v>Online Payment</v>
      </c>
      <c r="P1019" s="20" t="str">
        <f>INDEX(Table7[Transaction Medium],MATCH(Table6[[#This Row],[Account Number]],Table7[Account Number],0))</f>
        <v>Mobile</v>
      </c>
      <c r="Q1019" s="20"/>
    </row>
    <row r="1020" spans="1:17" x14ac:dyDescent="0.25">
      <c r="A1020" s="1" t="s">
        <v>2115</v>
      </c>
      <c r="B1020" s="2">
        <v>54235781</v>
      </c>
      <c r="C1020" s="2" t="s">
        <v>67</v>
      </c>
      <c r="D1020" s="4">
        <v>23156.25</v>
      </c>
      <c r="E1020" s="1" t="s">
        <v>1094</v>
      </c>
      <c r="F1020" s="1" t="s">
        <v>794</v>
      </c>
      <c r="G1020" s="1" t="s">
        <v>1964</v>
      </c>
      <c r="H1020" s="1" t="s">
        <v>2116</v>
      </c>
      <c r="I1020" s="1">
        <v>258895.00349999999</v>
      </c>
      <c r="J1020" s="1" t="s">
        <v>2117</v>
      </c>
      <c r="L1020" s="1" t="str">
        <f>VLOOKUP(Table6[[#This Row],[Customer_id]],Table2[],5,FALSE)</f>
        <v>Domiciliary</v>
      </c>
      <c r="M1020" s="1" t="e">
        <f>INDEX(Loan!D1025:D1319,MATCH(Table6[[#This Row],[Account Number]],Loan!B1020:B1319,0))</f>
        <v>#N/A</v>
      </c>
      <c r="N1020" s="19">
        <f>INDEX(Table7[Date_of_transaction],MATCH(Table6[[#This Row],[Account Number]],Table7[Account Number],0))</f>
        <v>44528</v>
      </c>
      <c r="O1020" s="1" t="str">
        <f>INDEX(Table7[Transaction type],MATCH(Table6[[#This Row],[Account Number]],Table7[Account Number],0))</f>
        <v>Online Payment</v>
      </c>
      <c r="P1020" s="20" t="str">
        <f>INDEX(Table7[Transaction Medium],MATCH(Table6[[#This Row],[Account Number]],Table7[Account Number],0))</f>
        <v>Card</v>
      </c>
      <c r="Q1020" s="20"/>
    </row>
    <row r="1021" spans="1:17" x14ac:dyDescent="0.25">
      <c r="A1021" s="1" t="s">
        <v>5070</v>
      </c>
      <c r="B1021" s="2">
        <v>48771606</v>
      </c>
      <c r="C1021" s="2" t="s">
        <v>77</v>
      </c>
      <c r="D1021" s="4">
        <v>23521.5</v>
      </c>
      <c r="E1021" s="1" t="s">
        <v>1094</v>
      </c>
      <c r="F1021" s="1" t="s">
        <v>591</v>
      </c>
      <c r="G1021" s="1" t="s">
        <v>4112</v>
      </c>
      <c r="H1021" s="1" t="s">
        <v>5071</v>
      </c>
      <c r="I1021" s="1">
        <v>654609.43474679999</v>
      </c>
      <c r="J1021" s="1" t="s">
        <v>5072</v>
      </c>
      <c r="L1021" s="1" t="str">
        <f>VLOOKUP(Table6[[#This Row],[Customer_id]],Table2[],5,FALSE)</f>
        <v>Corporate</v>
      </c>
      <c r="M1021" s="1" t="e">
        <f>INDEX(Loan!D1026:D1320,MATCH(Table6[[#This Row],[Account Number]],Loan!B1021:B1320,0))</f>
        <v>#N/A</v>
      </c>
      <c r="N1021" s="19">
        <f>INDEX(Table7[Date_of_transaction],MATCH(Table6[[#This Row],[Account Number]],Table7[Account Number],0))</f>
        <v>44232</v>
      </c>
      <c r="O1021" s="1" t="str">
        <f>INDEX(Table7[Transaction type],MATCH(Table6[[#This Row],[Account Number]],Table7[Account Number],0))</f>
        <v>Cash Withdrawal</v>
      </c>
      <c r="P1021" s="20" t="str">
        <f>INDEX(Table7[Transaction Medium],MATCH(Table6[[#This Row],[Account Number]],Table7[Account Number],0))</f>
        <v>ATM</v>
      </c>
      <c r="Q1021" s="20"/>
    </row>
    <row r="1022" spans="1:17" x14ac:dyDescent="0.25">
      <c r="A1022" s="1" t="s">
        <v>1745</v>
      </c>
      <c r="B1022" s="2">
        <v>720643968</v>
      </c>
      <c r="C1022" s="2" t="s">
        <v>154</v>
      </c>
      <c r="D1022" s="4">
        <v>29730.75</v>
      </c>
      <c r="E1022" s="1" t="s">
        <v>1094</v>
      </c>
      <c r="F1022" s="1" t="s">
        <v>1746</v>
      </c>
      <c r="G1022" s="1" t="s">
        <v>14</v>
      </c>
      <c r="H1022" s="1" t="s">
        <v>1747</v>
      </c>
      <c r="I1022" s="1">
        <v>63336.387116799997</v>
      </c>
      <c r="J1022" s="1" t="s">
        <v>1748</v>
      </c>
      <c r="L1022" s="1" t="str">
        <f>VLOOKUP(Table6[[#This Row],[Customer_id]],Table2[],5,FALSE)</f>
        <v>Savings</v>
      </c>
      <c r="M1022" s="1" t="e">
        <f>INDEX(Loan!D1027:D1321,MATCH(Table6[[#This Row],[Account Number]],Loan!B1022:B1321,0))</f>
        <v>#N/A</v>
      </c>
      <c r="N1022" s="19">
        <f>INDEX(Table7[Date_of_transaction],MATCH(Table6[[#This Row],[Account Number]],Table7[Account Number],0))</f>
        <v>44471</v>
      </c>
      <c r="O1022" s="1" t="str">
        <f>INDEX(Table7[Transaction type],MATCH(Table6[[#This Row],[Account Number]],Table7[Account Number],0))</f>
        <v>Cash Withdrawal</v>
      </c>
      <c r="P1022" s="20" t="str">
        <f>INDEX(Table7[Transaction Medium],MATCH(Table6[[#This Row],[Account Number]],Table7[Account Number],0))</f>
        <v>ATM</v>
      </c>
      <c r="Q1022" s="20"/>
    </row>
    <row r="1023" spans="1:17" x14ac:dyDescent="0.25">
      <c r="A1023" s="1" t="s">
        <v>2881</v>
      </c>
      <c r="B1023" s="2">
        <v>670368682</v>
      </c>
      <c r="C1023" s="2" t="s">
        <v>335</v>
      </c>
      <c r="D1023" s="4">
        <v>19869</v>
      </c>
      <c r="E1023" s="1" t="s">
        <v>1094</v>
      </c>
      <c r="F1023" s="1" t="s">
        <v>1308</v>
      </c>
      <c r="G1023" s="1" t="s">
        <v>2773</v>
      </c>
      <c r="H1023" s="1" t="s">
        <v>2882</v>
      </c>
      <c r="I1023" s="1">
        <v>46477.953467400002</v>
      </c>
      <c r="J1023" s="1" t="s">
        <v>2883</v>
      </c>
      <c r="L1023" s="1" t="str">
        <f>VLOOKUP(Table6[[#This Row],[Customer_id]],Table2[],5,FALSE)</f>
        <v>Domiciliary</v>
      </c>
      <c r="M1023" s="1" t="e">
        <f>INDEX(Loan!D1028:D1322,MATCH(Table6[[#This Row],[Account Number]],Loan!B1023:B1322,0))</f>
        <v>#N/A</v>
      </c>
      <c r="N1023" s="19">
        <f>INDEX(Table7[Date_of_transaction],MATCH(Table6[[#This Row],[Account Number]],Table7[Account Number],0))</f>
        <v>44549</v>
      </c>
      <c r="O1023" s="1" t="str">
        <f>INDEX(Table7[Transaction type],MATCH(Table6[[#This Row],[Account Number]],Table7[Account Number],0))</f>
        <v>Online Payment</v>
      </c>
      <c r="P1023" s="20" t="str">
        <f>INDEX(Table7[Transaction Medium],MATCH(Table6[[#This Row],[Account Number]],Table7[Account Number],0))</f>
        <v>Internet Banking</v>
      </c>
      <c r="Q1023" s="20"/>
    </row>
    <row r="1024" spans="1:17" x14ac:dyDescent="0.25">
      <c r="A1024" s="1" t="s">
        <v>5849</v>
      </c>
      <c r="B1024" s="2">
        <v>215919306</v>
      </c>
      <c r="C1024" s="2" t="s">
        <v>568</v>
      </c>
      <c r="D1024" s="4">
        <v>25713</v>
      </c>
      <c r="E1024" s="1" t="s">
        <v>12</v>
      </c>
      <c r="F1024" s="1" t="s">
        <v>340</v>
      </c>
      <c r="G1024" s="1" t="s">
        <v>4119</v>
      </c>
      <c r="H1024" s="1" t="s">
        <v>5850</v>
      </c>
      <c r="I1024" s="1">
        <v>78126.753642240001</v>
      </c>
      <c r="J1024" s="1" t="s">
        <v>5851</v>
      </c>
      <c r="L1024" s="1" t="str">
        <f>VLOOKUP(Table6[[#This Row],[Customer_id]],Table2[],5,FALSE)</f>
        <v>Savings</v>
      </c>
      <c r="M1024" s="1" t="e">
        <f>INDEX(Loan!D1029:D1323,MATCH(Table6[[#This Row],[Account Number]],Loan!B1024:B1323,0))</f>
        <v>#N/A</v>
      </c>
      <c r="N1024" s="19">
        <f>INDEX(Table7[Date_of_transaction],MATCH(Table6[[#This Row],[Account Number]],Table7[Account Number],0))</f>
        <v>44240</v>
      </c>
      <c r="O1024" s="1" t="str">
        <f>INDEX(Table7[Transaction type],MATCH(Table6[[#This Row],[Account Number]],Table7[Account Number],0))</f>
        <v>Checks</v>
      </c>
      <c r="P1024" s="20" t="str">
        <f>INDEX(Table7[Transaction Medium],MATCH(Table6[[#This Row],[Account Number]],Table7[Account Number],0))</f>
        <v>Informal Services</v>
      </c>
      <c r="Q1024" s="20"/>
    </row>
    <row r="1025" spans="1:17" x14ac:dyDescent="0.25">
      <c r="A1025" s="1" t="s">
        <v>3264</v>
      </c>
      <c r="B1025" s="2">
        <v>229181229</v>
      </c>
      <c r="C1025" s="2" t="s">
        <v>518</v>
      </c>
      <c r="D1025" s="4">
        <v>35574.75</v>
      </c>
      <c r="E1025" s="1" t="s">
        <v>1094</v>
      </c>
      <c r="F1025" s="1" t="s">
        <v>241</v>
      </c>
      <c r="G1025" s="1" t="s">
        <v>3058</v>
      </c>
      <c r="H1025" s="1" t="s">
        <v>3265</v>
      </c>
      <c r="I1025" s="1">
        <v>5757.8675962500001</v>
      </c>
      <c r="J1025" s="1" t="s">
        <v>3266</v>
      </c>
      <c r="L1025" s="1" t="str">
        <f>VLOOKUP(Table6[[#This Row],[Customer_id]],Table2[],5,FALSE)</f>
        <v>Domiciliary</v>
      </c>
      <c r="M1025" s="1" t="e">
        <f>INDEX(Loan!D1030:D1324,MATCH(Table6[[#This Row],[Account Number]],Loan!B1025:B1324,0))</f>
        <v>#N/A</v>
      </c>
      <c r="N1025" s="19">
        <f>INDEX(Table7[Date_of_transaction],MATCH(Table6[[#This Row],[Account Number]],Table7[Account Number],0))</f>
        <v>44527</v>
      </c>
      <c r="O1025" s="1" t="str">
        <f>INDEX(Table7[Transaction type],MATCH(Table6[[#This Row],[Account Number]],Table7[Account Number],0))</f>
        <v>Checks</v>
      </c>
      <c r="P1025" s="20" t="str">
        <f>INDEX(Table7[Transaction Medium],MATCH(Table6[[#This Row],[Account Number]],Table7[Account Number],0))</f>
        <v>Informal Services</v>
      </c>
      <c r="Q1025" s="20"/>
    </row>
    <row r="1026" spans="1:17" x14ac:dyDescent="0.25">
      <c r="A1026" s="1" t="s">
        <v>8301</v>
      </c>
      <c r="B1026" s="2">
        <v>397374898</v>
      </c>
      <c r="C1026" s="2" t="s">
        <v>573</v>
      </c>
      <c r="D1026" s="4">
        <v>26808.75</v>
      </c>
      <c r="E1026" s="1" t="s">
        <v>12</v>
      </c>
      <c r="F1026" s="1" t="s">
        <v>442</v>
      </c>
      <c r="G1026" s="1" t="s">
        <v>3331</v>
      </c>
      <c r="H1026" s="1" t="s">
        <v>8302</v>
      </c>
      <c r="I1026" s="1">
        <v>228166.94090232</v>
      </c>
      <c r="J1026" s="1" t="s">
        <v>8303</v>
      </c>
      <c r="L1026" s="1" t="str">
        <f>VLOOKUP(Table6[[#This Row],[Customer_id]],Table2[],5,FALSE)</f>
        <v>Savings</v>
      </c>
      <c r="M1026" s="1" t="e">
        <f>INDEX(Loan!D1031:D1325,MATCH(Table6[[#This Row],[Account Number]],Loan!B1026:B1325,0))</f>
        <v>#N/A</v>
      </c>
      <c r="N1026" s="19">
        <f>INDEX(Table7[Date_of_transaction],MATCH(Table6[[#This Row],[Account Number]],Table7[Account Number],0))</f>
        <v>44481</v>
      </c>
      <c r="O1026" s="1" t="str">
        <f>INDEX(Table7[Transaction type],MATCH(Table6[[#This Row],[Account Number]],Table7[Account Number],0))</f>
        <v>Money Deposit</v>
      </c>
      <c r="P1026" s="20" t="str">
        <f>INDEX(Table7[Transaction Medium],MATCH(Table6[[#This Row],[Account Number]],Table7[Account Number],0))</f>
        <v>Bank</v>
      </c>
      <c r="Q1026" s="20"/>
    </row>
    <row r="1027" spans="1:17" x14ac:dyDescent="0.25">
      <c r="A1027" s="1" t="s">
        <v>8475</v>
      </c>
      <c r="B1027" s="2">
        <v>121818842</v>
      </c>
      <c r="C1027" s="2" t="s">
        <v>180</v>
      </c>
      <c r="D1027" s="4">
        <v>35940</v>
      </c>
      <c r="E1027" s="1" t="s">
        <v>12</v>
      </c>
      <c r="F1027" s="1" t="s">
        <v>260</v>
      </c>
      <c r="G1027" s="1" t="s">
        <v>2773</v>
      </c>
      <c r="H1027" s="1" t="s">
        <v>8476</v>
      </c>
      <c r="I1027" s="1">
        <v>254367.37281599999</v>
      </c>
      <c r="J1027" s="1" t="s">
        <v>8477</v>
      </c>
      <c r="L1027" s="1" t="str">
        <f>VLOOKUP(Table6[[#This Row],[Customer_id]],Table2[],5,FALSE)</f>
        <v>Domiciliary</v>
      </c>
      <c r="M1027" s="1" t="e">
        <f>INDEX(Loan!D1032:D1326,MATCH(Table6[[#This Row],[Account Number]],Loan!B1027:B1326,0))</f>
        <v>#N/A</v>
      </c>
      <c r="N1027" s="19">
        <f>INDEX(Table7[Date_of_transaction],MATCH(Table6[[#This Row],[Account Number]],Table7[Account Number],0))</f>
        <v>44272</v>
      </c>
      <c r="O1027" s="1" t="str">
        <f>INDEX(Table7[Transaction type],MATCH(Table6[[#This Row],[Account Number]],Table7[Account Number],0))</f>
        <v>Online Payment</v>
      </c>
      <c r="P1027" s="20" t="str">
        <f>INDEX(Table7[Transaction Medium],MATCH(Table6[[#This Row],[Account Number]],Table7[Account Number],0))</f>
        <v>Internet Banking</v>
      </c>
      <c r="Q1027" s="20"/>
    </row>
    <row r="1028" spans="1:17" x14ac:dyDescent="0.25">
      <c r="A1028" s="1" t="s">
        <v>6495</v>
      </c>
      <c r="B1028" s="2">
        <v>656387474</v>
      </c>
      <c r="C1028" s="2" t="s">
        <v>134</v>
      </c>
      <c r="D1028" s="4">
        <v>37401</v>
      </c>
      <c r="E1028" s="1" t="s">
        <v>12</v>
      </c>
      <c r="F1028" s="1" t="s">
        <v>246</v>
      </c>
      <c r="G1028" s="1" t="s">
        <v>4074</v>
      </c>
      <c r="H1028" s="1" t="s">
        <v>6496</v>
      </c>
      <c r="I1028" s="1">
        <v>169395.08770800001</v>
      </c>
      <c r="J1028" s="1" t="s">
        <v>6497</v>
      </c>
      <c r="L1028" s="1" t="str">
        <f>VLOOKUP(Table6[[#This Row],[Customer_id]],Table2[],5,FALSE)</f>
        <v>Domiciliary</v>
      </c>
      <c r="M1028" s="1" t="e">
        <f>INDEX(Loan!D1033:D1327,MATCH(Table6[[#This Row],[Account Number]],Loan!B1028:B1327,0))</f>
        <v>#N/A</v>
      </c>
      <c r="N1028" s="19">
        <f>INDEX(Table7[Date_of_transaction],MATCH(Table6[[#This Row],[Account Number]],Table7[Account Number],0))</f>
        <v>44394</v>
      </c>
      <c r="O1028" s="1" t="str">
        <f>INDEX(Table7[Transaction type],MATCH(Table6[[#This Row],[Account Number]],Table7[Account Number],0))</f>
        <v>Money Transfer</v>
      </c>
      <c r="P1028" s="20" t="str">
        <f>INDEX(Table7[Transaction Medium],MATCH(Table6[[#This Row],[Account Number]],Table7[Account Number],0))</f>
        <v>Mobile</v>
      </c>
      <c r="Q1028" s="20"/>
    </row>
    <row r="1029" spans="1:17" x14ac:dyDescent="0.25">
      <c r="A1029" s="1" t="s">
        <v>5391</v>
      </c>
      <c r="B1029" s="2">
        <v>596659255</v>
      </c>
      <c r="C1029" s="2" t="s">
        <v>28</v>
      </c>
      <c r="D1029" s="4">
        <v>32652.75</v>
      </c>
      <c r="E1029" s="1" t="s">
        <v>1094</v>
      </c>
      <c r="F1029" s="1" t="s">
        <v>97</v>
      </c>
      <c r="G1029" s="1" t="s">
        <v>4062</v>
      </c>
      <c r="H1029" s="1" t="s">
        <v>5392</v>
      </c>
      <c r="I1029" s="1">
        <v>320877.41100800002</v>
      </c>
      <c r="J1029" s="1" t="s">
        <v>5393</v>
      </c>
      <c r="L1029" s="1" t="str">
        <f>VLOOKUP(Table6[[#This Row],[Customer_id]],Table2[],5,FALSE)</f>
        <v>Domiciliary</v>
      </c>
      <c r="M1029" s="1" t="e">
        <f>INDEX(Loan!D1034:D1328,MATCH(Table6[[#This Row],[Account Number]],Loan!B1029:B1328,0))</f>
        <v>#N/A</v>
      </c>
      <c r="N1029" s="19">
        <f>INDEX(Table7[Date_of_transaction],MATCH(Table6[[#This Row],[Account Number]],Table7[Account Number],0))</f>
        <v>44385</v>
      </c>
      <c r="O1029" s="1" t="str">
        <f>INDEX(Table7[Transaction type],MATCH(Table6[[#This Row],[Account Number]],Table7[Account Number],0))</f>
        <v>Online Payment</v>
      </c>
      <c r="P1029" s="20" t="str">
        <f>INDEX(Table7[Transaction Medium],MATCH(Table6[[#This Row],[Account Number]],Table7[Account Number],0))</f>
        <v>Mobile</v>
      </c>
      <c r="Q1029" s="20"/>
    </row>
    <row r="1030" spans="1:17" x14ac:dyDescent="0.25">
      <c r="A1030" s="1" t="s">
        <v>6092</v>
      </c>
      <c r="B1030" s="2">
        <v>404150613</v>
      </c>
      <c r="C1030" s="2" t="s">
        <v>87</v>
      </c>
      <c r="D1030" s="4">
        <v>16581.75</v>
      </c>
      <c r="E1030" s="1" t="s">
        <v>12</v>
      </c>
      <c r="F1030" s="1" t="s">
        <v>290</v>
      </c>
      <c r="G1030" s="1" t="s">
        <v>4148</v>
      </c>
      <c r="H1030" s="1" t="s">
        <v>6093</v>
      </c>
      <c r="I1030" s="1">
        <v>85225.633301880007</v>
      </c>
      <c r="J1030" s="1" t="s">
        <v>6094</v>
      </c>
      <c r="L1030" s="1" t="str">
        <f>VLOOKUP(Table6[[#This Row],[Customer_id]],Table2[],5,FALSE)</f>
        <v>Current</v>
      </c>
      <c r="M1030" s="1" t="e">
        <f>INDEX(Loan!D1035:D1329,MATCH(Table6[[#This Row],[Account Number]],Loan!B1030:B1329,0))</f>
        <v>#N/A</v>
      </c>
      <c r="N1030" s="19">
        <f>INDEX(Table7[Date_of_transaction],MATCH(Table6[[#This Row],[Account Number]],Table7[Account Number],0))</f>
        <v>44600</v>
      </c>
      <c r="O1030" s="1" t="str">
        <f>INDEX(Table7[Transaction type],MATCH(Table6[[#This Row],[Account Number]],Table7[Account Number],0))</f>
        <v>Money Transfer</v>
      </c>
      <c r="P1030" s="20" t="str">
        <f>INDEX(Table7[Transaction Medium],MATCH(Table6[[#This Row],[Account Number]],Table7[Account Number],0))</f>
        <v>Bank</v>
      </c>
      <c r="Q1030" s="20"/>
    </row>
    <row r="1031" spans="1:17" x14ac:dyDescent="0.25">
      <c r="A1031" s="1" t="s">
        <v>4961</v>
      </c>
      <c r="B1031" s="2">
        <v>999351529</v>
      </c>
      <c r="C1031" s="2" t="s">
        <v>189</v>
      </c>
      <c r="D1031" s="4">
        <v>22425.75</v>
      </c>
      <c r="E1031" s="1" t="s">
        <v>1094</v>
      </c>
      <c r="F1031" s="1" t="s">
        <v>893</v>
      </c>
      <c r="G1031" s="1" t="s">
        <v>4105</v>
      </c>
      <c r="H1031" s="1" t="s">
        <v>4962</v>
      </c>
      <c r="I1031" s="1">
        <v>43035.085830099997</v>
      </c>
      <c r="J1031" s="1" t="s">
        <v>4963</v>
      </c>
      <c r="L1031" s="1" t="str">
        <f>VLOOKUP(Table6[[#This Row],[Customer_id]],Table2[],5,FALSE)</f>
        <v>Domiciliary</v>
      </c>
      <c r="M1031" s="1" t="e">
        <f>INDEX(Loan!D1036:D1330,MATCH(Table6[[#This Row],[Account Number]],Loan!B1031:B1330,0))</f>
        <v>#N/A</v>
      </c>
      <c r="N1031" s="19">
        <f>INDEX(Table7[Date_of_transaction],MATCH(Table6[[#This Row],[Account Number]],Table7[Account Number],0))</f>
        <v>44381</v>
      </c>
      <c r="O1031" s="1" t="str">
        <f>INDEX(Table7[Transaction type],MATCH(Table6[[#This Row],[Account Number]],Table7[Account Number],0))</f>
        <v>Online Payment</v>
      </c>
      <c r="P1031" s="20" t="str">
        <f>INDEX(Table7[Transaction Medium],MATCH(Table6[[#This Row],[Account Number]],Table7[Account Number],0))</f>
        <v>Mobile</v>
      </c>
      <c r="Q1031" s="20"/>
    </row>
    <row r="1032" spans="1:17" x14ac:dyDescent="0.25">
      <c r="A1032" s="1" t="s">
        <v>694</v>
      </c>
      <c r="B1032" s="2">
        <v>352133027</v>
      </c>
      <c r="C1032" s="2" t="s">
        <v>452</v>
      </c>
      <c r="D1032" s="4">
        <v>26078.25</v>
      </c>
      <c r="E1032" s="1" t="s">
        <v>12</v>
      </c>
      <c r="F1032" s="1" t="s">
        <v>385</v>
      </c>
      <c r="G1032" s="1" t="s">
        <v>14</v>
      </c>
      <c r="H1032" s="1" t="s">
        <v>695</v>
      </c>
      <c r="I1032" s="1">
        <v>23182.758175999999</v>
      </c>
      <c r="J1032" s="1" t="s">
        <v>696</v>
      </c>
      <c r="L1032" s="1" t="str">
        <f>VLOOKUP(Table6[[#This Row],[Customer_id]],Table2[],5,FALSE)</f>
        <v>Savings</v>
      </c>
      <c r="M1032" s="1" t="e">
        <f>INDEX(Loan!D1037:D1331,MATCH(Table6[[#This Row],[Account Number]],Loan!B1032:B1331,0))</f>
        <v>#N/A</v>
      </c>
      <c r="N1032" s="19">
        <f>INDEX(Table7[Date_of_transaction],MATCH(Table6[[#This Row],[Account Number]],Table7[Account Number],0))</f>
        <v>44476</v>
      </c>
      <c r="O1032" s="1" t="str">
        <f>INDEX(Table7[Transaction type],MATCH(Table6[[#This Row],[Account Number]],Table7[Account Number],0))</f>
        <v>Money Transfer</v>
      </c>
      <c r="P1032" s="20" t="str">
        <f>INDEX(Table7[Transaction Medium],MATCH(Table6[[#This Row],[Account Number]],Table7[Account Number],0))</f>
        <v>Mobile</v>
      </c>
      <c r="Q1032" s="20"/>
    </row>
    <row r="1033" spans="1:17" x14ac:dyDescent="0.25">
      <c r="A1033" s="1" t="s">
        <v>8511</v>
      </c>
      <c r="B1033" s="2">
        <v>406611418</v>
      </c>
      <c r="C1033" s="2" t="s">
        <v>119</v>
      </c>
      <c r="D1033" s="4">
        <v>24982.5</v>
      </c>
      <c r="E1033" s="1" t="s">
        <v>12</v>
      </c>
      <c r="F1033" s="1" t="s">
        <v>282</v>
      </c>
      <c r="G1033" s="1" t="s">
        <v>2773</v>
      </c>
      <c r="H1033" s="1" t="s">
        <v>8512</v>
      </c>
      <c r="I1033" s="1">
        <v>171841.03964999999</v>
      </c>
      <c r="J1033" s="1" t="s">
        <v>8312</v>
      </c>
      <c r="L1033" s="1" t="str">
        <f>VLOOKUP(Table6[[#This Row],[Customer_id]],Table2[],5,FALSE)</f>
        <v>Current</v>
      </c>
      <c r="M1033" s="1" t="e">
        <f>INDEX(Loan!D1038:D1332,MATCH(Table6[[#This Row],[Account Number]],Loan!B1033:B1332,0))</f>
        <v>#N/A</v>
      </c>
      <c r="N1033" s="19">
        <f>INDEX(Table7[Date_of_transaction],MATCH(Table6[[#This Row],[Account Number]],Table7[Account Number],0))</f>
        <v>44367</v>
      </c>
      <c r="O1033" s="1" t="str">
        <f>INDEX(Table7[Transaction type],MATCH(Table6[[#This Row],[Account Number]],Table7[Account Number],0))</f>
        <v>Checks</v>
      </c>
      <c r="P1033" s="20" t="str">
        <f>INDEX(Table7[Transaction Medium],MATCH(Table6[[#This Row],[Account Number]],Table7[Account Number],0))</f>
        <v>Informal Services</v>
      </c>
      <c r="Q1033" s="20"/>
    </row>
    <row r="1034" spans="1:17" x14ac:dyDescent="0.25">
      <c r="A1034" s="1" t="s">
        <v>3306</v>
      </c>
      <c r="B1034" s="2">
        <v>543597632</v>
      </c>
      <c r="C1034" s="2" t="s">
        <v>470</v>
      </c>
      <c r="D1034" s="4">
        <v>14755.5</v>
      </c>
      <c r="E1034" s="1" t="s">
        <v>1094</v>
      </c>
      <c r="F1034" s="1" t="s">
        <v>574</v>
      </c>
      <c r="G1034" s="1" t="s">
        <v>3058</v>
      </c>
      <c r="H1034" s="1" t="s">
        <v>3307</v>
      </c>
      <c r="I1034" s="1">
        <v>33387.837599999999</v>
      </c>
      <c r="J1034" s="1" t="s">
        <v>3308</v>
      </c>
      <c r="L1034" s="1" t="str">
        <f>VLOOKUP(Table6[[#This Row],[Customer_id]],Table2[],5,FALSE)</f>
        <v>Domiciliary</v>
      </c>
      <c r="M1034" s="1" t="e">
        <f>INDEX(Loan!D1039:D1333,MATCH(Table6[[#This Row],[Account Number]],Loan!B1034:B1333,0))</f>
        <v>#N/A</v>
      </c>
      <c r="N1034" s="19">
        <f>INDEX(Table7[Date_of_transaction],MATCH(Table6[[#This Row],[Account Number]],Table7[Account Number],0))</f>
        <v>44435</v>
      </c>
      <c r="O1034" s="1" t="str">
        <f>INDEX(Table7[Transaction type],MATCH(Table6[[#This Row],[Account Number]],Table7[Account Number],0))</f>
        <v>Money Deposit</v>
      </c>
      <c r="P1034" s="20" t="str">
        <f>INDEX(Table7[Transaction Medium],MATCH(Table6[[#This Row],[Account Number]],Table7[Account Number],0))</f>
        <v>Bank</v>
      </c>
      <c r="Q1034" s="20"/>
    </row>
    <row r="1035" spans="1:17" x14ac:dyDescent="0.25">
      <c r="A1035" s="1" t="s">
        <v>4241</v>
      </c>
      <c r="B1035" s="2">
        <v>990678166</v>
      </c>
      <c r="C1035" s="2" t="s">
        <v>268</v>
      </c>
      <c r="D1035" s="4">
        <v>17677.5</v>
      </c>
      <c r="E1035" s="1" t="s">
        <v>1094</v>
      </c>
      <c r="F1035" s="1" t="s">
        <v>260</v>
      </c>
      <c r="G1035" s="1" t="s">
        <v>4148</v>
      </c>
      <c r="H1035" s="1" t="s">
        <v>4242</v>
      </c>
      <c r="I1035" s="1">
        <v>197378.53793503999</v>
      </c>
      <c r="J1035" s="1" t="s">
        <v>4243</v>
      </c>
      <c r="L1035" s="1" t="str">
        <f>VLOOKUP(Table6[[#This Row],[Customer_id]],Table2[],5,FALSE)</f>
        <v>Joint</v>
      </c>
      <c r="M1035" s="1" t="e">
        <f>INDEX(Loan!D1040:D1334,MATCH(Table6[[#This Row],[Account Number]],Loan!B1035:B1334,0))</f>
        <v>#N/A</v>
      </c>
      <c r="N1035" s="19">
        <f>INDEX(Table7[Date_of_transaction],MATCH(Table6[[#This Row],[Account Number]],Table7[Account Number],0))</f>
        <v>44458</v>
      </c>
      <c r="O1035" s="1" t="str">
        <f>INDEX(Table7[Transaction type],MATCH(Table6[[#This Row],[Account Number]],Table7[Account Number],0))</f>
        <v>Money Deposit</v>
      </c>
      <c r="P1035" s="20" t="str">
        <f>INDEX(Table7[Transaction Medium],MATCH(Table6[[#This Row],[Account Number]],Table7[Account Number],0))</f>
        <v>Bank</v>
      </c>
      <c r="Q1035" s="20"/>
    </row>
    <row r="1036" spans="1:17" x14ac:dyDescent="0.25">
      <c r="A1036" s="1" t="s">
        <v>4776</v>
      </c>
      <c r="B1036" s="2">
        <v>747067312</v>
      </c>
      <c r="C1036" s="2" t="s">
        <v>452</v>
      </c>
      <c r="D1036" s="4">
        <v>26078.25</v>
      </c>
      <c r="E1036" s="1" t="s">
        <v>1094</v>
      </c>
      <c r="F1036" s="1" t="s">
        <v>665</v>
      </c>
      <c r="G1036" s="1" t="s">
        <v>4066</v>
      </c>
      <c r="H1036" s="1" t="s">
        <v>4777</v>
      </c>
      <c r="I1036" s="1">
        <v>112149.92613959999</v>
      </c>
      <c r="J1036" s="1" t="s">
        <v>4778</v>
      </c>
      <c r="L1036" s="1" t="str">
        <f>VLOOKUP(Table6[[#This Row],[Customer_id]],Table2[],5,FALSE)</f>
        <v>Domiciliary</v>
      </c>
      <c r="M1036" s="1" t="e">
        <f>INDEX(Loan!D1041:D1335,MATCH(Table6[[#This Row],[Account Number]],Loan!B1036:B1335,0))</f>
        <v>#N/A</v>
      </c>
      <c r="N1036" s="19">
        <f>INDEX(Table7[Date_of_transaction],MATCH(Table6[[#This Row],[Account Number]],Table7[Account Number],0))</f>
        <v>44352</v>
      </c>
      <c r="O1036" s="1" t="str">
        <f>INDEX(Table7[Transaction type],MATCH(Table6[[#This Row],[Account Number]],Table7[Account Number],0))</f>
        <v>Checks</v>
      </c>
      <c r="P1036" s="20" t="str">
        <f>INDEX(Table7[Transaction Medium],MATCH(Table6[[#This Row],[Account Number]],Table7[Account Number],0))</f>
        <v>Bank</v>
      </c>
      <c r="Q1036" s="20"/>
    </row>
    <row r="1037" spans="1:17" x14ac:dyDescent="0.25">
      <c r="A1037" s="1" t="s">
        <v>4776</v>
      </c>
      <c r="B1037" s="2">
        <v>168980799</v>
      </c>
      <c r="C1037" s="2" t="s">
        <v>698</v>
      </c>
      <c r="D1037" s="4">
        <v>18408</v>
      </c>
      <c r="E1037" s="1" t="s">
        <v>12</v>
      </c>
      <c r="F1037" s="1" t="s">
        <v>829</v>
      </c>
      <c r="G1037" s="1" t="s">
        <v>4058</v>
      </c>
      <c r="H1037" s="1" t="s">
        <v>7394</v>
      </c>
      <c r="I1037" s="1">
        <v>218308.483232</v>
      </c>
      <c r="J1037" s="1" t="s">
        <v>1458</v>
      </c>
      <c r="L1037" s="1" t="str">
        <f>VLOOKUP(Table6[[#This Row],[Customer_id]],Table2[],5,FALSE)</f>
        <v>Domiciliary</v>
      </c>
      <c r="M1037" s="1" t="e">
        <f>INDEX(Loan!D1042:D1336,MATCH(Table6[[#This Row],[Account Number]],Loan!B1037:B1336,0))</f>
        <v>#N/A</v>
      </c>
      <c r="N1037" s="19">
        <f>INDEX(Table7[Date_of_transaction],MATCH(Table6[[#This Row],[Account Number]],Table7[Account Number],0))</f>
        <v>44386</v>
      </c>
      <c r="O1037" s="1" t="str">
        <f>INDEX(Table7[Transaction type],MATCH(Table6[[#This Row],[Account Number]],Table7[Account Number],0))</f>
        <v>Loan Payment</v>
      </c>
      <c r="P1037" s="20" t="str">
        <f>INDEX(Table7[Transaction Medium],MATCH(Table6[[#This Row],[Account Number]],Table7[Account Number],0))</f>
        <v>Mobile</v>
      </c>
      <c r="Q1037" s="20"/>
    </row>
    <row r="1038" spans="1:17" x14ac:dyDescent="0.25">
      <c r="A1038" s="1" t="s">
        <v>6790</v>
      </c>
      <c r="B1038" s="2">
        <v>194747626</v>
      </c>
      <c r="C1038" s="2" t="s">
        <v>62</v>
      </c>
      <c r="D1038" s="4">
        <v>22791</v>
      </c>
      <c r="E1038" s="1" t="s">
        <v>12</v>
      </c>
      <c r="F1038" s="1" t="s">
        <v>1076</v>
      </c>
      <c r="G1038" s="1" t="s">
        <v>4099</v>
      </c>
      <c r="H1038" s="1" t="s">
        <v>6791</v>
      </c>
      <c r="I1038" s="1">
        <v>343339.29627759999</v>
      </c>
      <c r="J1038" s="1" t="s">
        <v>6792</v>
      </c>
      <c r="L1038" s="1" t="str">
        <f>VLOOKUP(Table6[[#This Row],[Customer_id]],Table2[],5,FALSE)</f>
        <v>Current</v>
      </c>
      <c r="M1038" s="1" t="e">
        <f>INDEX(Loan!D1043:D1337,MATCH(Table6[[#This Row],[Account Number]],Loan!B1038:B1337,0))</f>
        <v>#N/A</v>
      </c>
      <c r="N1038" s="19">
        <f>INDEX(Table7[Date_of_transaction],MATCH(Table6[[#This Row],[Account Number]],Table7[Account Number],0))</f>
        <v>44218</v>
      </c>
      <c r="O1038" s="1" t="str">
        <f>INDEX(Table7[Transaction type],MATCH(Table6[[#This Row],[Account Number]],Table7[Account Number],0))</f>
        <v>Cash Withdrawal</v>
      </c>
      <c r="P1038" s="20" t="str">
        <f>INDEX(Table7[Transaction Medium],MATCH(Table6[[#This Row],[Account Number]],Table7[Account Number],0))</f>
        <v>Bank</v>
      </c>
      <c r="Q1038" s="20"/>
    </row>
    <row r="1039" spans="1:17" x14ac:dyDescent="0.25">
      <c r="A1039" s="1" t="s">
        <v>1644</v>
      </c>
      <c r="B1039" s="2">
        <v>570807611</v>
      </c>
      <c r="C1039" s="2" t="s">
        <v>226</v>
      </c>
      <c r="D1039" s="4">
        <v>31557</v>
      </c>
      <c r="E1039" s="1" t="s">
        <v>1094</v>
      </c>
      <c r="F1039" s="1" t="s">
        <v>514</v>
      </c>
      <c r="G1039" s="1" t="s">
        <v>14</v>
      </c>
      <c r="H1039" s="1"/>
      <c r="I1039" s="1"/>
      <c r="J1039" s="1" t="s">
        <v>1645</v>
      </c>
      <c r="L1039" s="1" t="str">
        <f>VLOOKUP(Table6[[#This Row],[Customer_id]],Table2[],5,FALSE)</f>
        <v>Domiciliary</v>
      </c>
      <c r="M1039" s="1" t="e">
        <f>INDEX(Loan!D1044:D1338,MATCH(Table6[[#This Row],[Account Number]],Loan!B1039:B1338,0))</f>
        <v>#N/A</v>
      </c>
      <c r="N1039" s="19">
        <f>INDEX(Table7[Date_of_transaction],MATCH(Table6[[#This Row],[Account Number]],Table7[Account Number],0))</f>
        <v>44492</v>
      </c>
      <c r="O1039" s="1" t="str">
        <f>INDEX(Table7[Transaction type],MATCH(Table6[[#This Row],[Account Number]],Table7[Account Number],0))</f>
        <v>Loan Payment</v>
      </c>
      <c r="P1039" s="20" t="str">
        <f>INDEX(Table7[Transaction Medium],MATCH(Table6[[#This Row],[Account Number]],Table7[Account Number],0))</f>
        <v>AFT</v>
      </c>
      <c r="Q1039" s="20"/>
    </row>
    <row r="1040" spans="1:17" x14ac:dyDescent="0.25">
      <c r="A1040" s="1" t="s">
        <v>6606</v>
      </c>
      <c r="B1040" s="2">
        <v>325802789</v>
      </c>
      <c r="C1040" s="2" t="s">
        <v>245</v>
      </c>
      <c r="D1040" s="4">
        <v>19503.75</v>
      </c>
      <c r="E1040" s="1" t="s">
        <v>12</v>
      </c>
      <c r="F1040" s="1" t="s">
        <v>222</v>
      </c>
      <c r="G1040" s="1" t="s">
        <v>4119</v>
      </c>
      <c r="H1040" s="1" t="s">
        <v>6607</v>
      </c>
      <c r="I1040" s="1">
        <v>115945.72032959999</v>
      </c>
      <c r="J1040" s="1" t="s">
        <v>6608</v>
      </c>
      <c r="L1040" s="1" t="str">
        <f>VLOOKUP(Table6[[#This Row],[Customer_id]],Table2[],5,FALSE)</f>
        <v>Corporate</v>
      </c>
      <c r="M1040" s="1" t="e">
        <f>INDEX(Loan!D1045:D1339,MATCH(Table6[[#This Row],[Account Number]],Loan!B1040:B1339,0))</f>
        <v>#N/A</v>
      </c>
      <c r="N1040" s="19">
        <f>INDEX(Table7[Date_of_transaction],MATCH(Table6[[#This Row],[Account Number]],Table7[Account Number],0))</f>
        <v>44277</v>
      </c>
      <c r="O1040" s="1" t="str">
        <f>INDEX(Table7[Transaction type],MATCH(Table6[[#This Row],[Account Number]],Table7[Account Number],0))</f>
        <v>Loan Payment</v>
      </c>
      <c r="P1040" s="20" t="str">
        <f>INDEX(Table7[Transaction Medium],MATCH(Table6[[#This Row],[Account Number]],Table7[Account Number],0))</f>
        <v>AFT</v>
      </c>
      <c r="Q1040" s="20"/>
    </row>
    <row r="1041" spans="1:17" x14ac:dyDescent="0.25">
      <c r="A1041" s="1" t="s">
        <v>1238</v>
      </c>
      <c r="B1041" s="2">
        <v>132748811</v>
      </c>
      <c r="C1041" s="2" t="s">
        <v>869</v>
      </c>
      <c r="D1041" s="4">
        <v>17312.25</v>
      </c>
      <c r="E1041" s="1" t="s">
        <v>1094</v>
      </c>
      <c r="F1041" s="1" t="s">
        <v>227</v>
      </c>
      <c r="G1041" s="1" t="s">
        <v>14</v>
      </c>
      <c r="H1041" s="1" t="s">
        <v>1239</v>
      </c>
      <c r="I1041" s="1">
        <v>786017.82273280004</v>
      </c>
      <c r="J1041" s="1" t="s">
        <v>1240</v>
      </c>
      <c r="L1041" s="1" t="str">
        <f>VLOOKUP(Table6[[#This Row],[Customer_id]],Table2[],5,FALSE)</f>
        <v>Current</v>
      </c>
      <c r="M1041" s="1" t="e">
        <f>INDEX(Loan!D1046:D1340,MATCH(Table6[[#This Row],[Account Number]],Loan!B1041:B1340,0))</f>
        <v>#N/A</v>
      </c>
      <c r="N1041" s="19">
        <f>INDEX(Table7[Date_of_transaction],MATCH(Table6[[#This Row],[Account Number]],Table7[Account Number],0))</f>
        <v>44561</v>
      </c>
      <c r="O1041" s="1" t="str">
        <f>INDEX(Table7[Transaction type],MATCH(Table6[[#This Row],[Account Number]],Table7[Account Number],0))</f>
        <v>Cash Withdrawal</v>
      </c>
      <c r="P1041" s="20" t="str">
        <f>INDEX(Table7[Transaction Medium],MATCH(Table6[[#This Row],[Account Number]],Table7[Account Number],0))</f>
        <v>POS</v>
      </c>
      <c r="Q1041" s="20"/>
    </row>
    <row r="1042" spans="1:17" x14ac:dyDescent="0.25">
      <c r="A1042" s="1" t="s">
        <v>6621</v>
      </c>
      <c r="B1042" s="2">
        <v>79104040</v>
      </c>
      <c r="C1042" s="2" t="s">
        <v>119</v>
      </c>
      <c r="D1042" s="4">
        <v>24982.5</v>
      </c>
      <c r="E1042" s="1" t="s">
        <v>12</v>
      </c>
      <c r="F1042" s="1" t="s">
        <v>93</v>
      </c>
      <c r="G1042" s="1" t="s">
        <v>4070</v>
      </c>
      <c r="H1042" s="1" t="s">
        <v>6622</v>
      </c>
      <c r="I1042" s="1">
        <v>428352.41606975999</v>
      </c>
      <c r="J1042" s="1" t="s">
        <v>6623</v>
      </c>
      <c r="L1042" s="1" t="str">
        <f>VLOOKUP(Table6[[#This Row],[Customer_id]],Table2[],5,FALSE)</f>
        <v>Corporate</v>
      </c>
      <c r="M1042" s="1" t="e">
        <f>INDEX(Loan!D1047:D1341,MATCH(Table6[[#This Row],[Account Number]],Loan!B1042:B1341,0))</f>
        <v>#N/A</v>
      </c>
      <c r="N1042" s="19">
        <f>INDEX(Table7[Date_of_transaction],MATCH(Table6[[#This Row],[Account Number]],Table7[Account Number],0))</f>
        <v>44530</v>
      </c>
      <c r="O1042" s="1" t="str">
        <f>INDEX(Table7[Transaction type],MATCH(Table6[[#This Row],[Account Number]],Table7[Account Number],0))</f>
        <v>Money Transfer</v>
      </c>
      <c r="P1042" s="20" t="str">
        <f>INDEX(Table7[Transaction Medium],MATCH(Table6[[#This Row],[Account Number]],Table7[Account Number],0))</f>
        <v>Mobile</v>
      </c>
      <c r="Q1042" s="20"/>
    </row>
    <row r="1043" spans="1:17" x14ac:dyDescent="0.25">
      <c r="A1043" s="1" t="s">
        <v>6378</v>
      </c>
      <c r="B1043" s="2">
        <v>111392645</v>
      </c>
      <c r="C1043" s="2" t="s">
        <v>18</v>
      </c>
      <c r="D1043" s="4">
        <v>33018</v>
      </c>
      <c r="E1043" s="1" t="s">
        <v>12</v>
      </c>
      <c r="F1043" s="1" t="s">
        <v>260</v>
      </c>
      <c r="G1043" s="1" t="s">
        <v>4105</v>
      </c>
      <c r="H1043" s="1" t="s">
        <v>6379</v>
      </c>
      <c r="I1043" s="1">
        <v>89353.318859999999</v>
      </c>
      <c r="J1043" s="1" t="s">
        <v>6380</v>
      </c>
      <c r="L1043" s="1" t="str">
        <f>VLOOKUP(Table6[[#This Row],[Customer_id]],Table2[],5,FALSE)</f>
        <v>Domiciliary</v>
      </c>
      <c r="M1043" s="1" t="e">
        <f>INDEX(Loan!D1048:D1342,MATCH(Table6[[#This Row],[Account Number]],Loan!B1043:B1342,0))</f>
        <v>#N/A</v>
      </c>
      <c r="N1043" s="19">
        <f>INDEX(Table7[Date_of_transaction],MATCH(Table6[[#This Row],[Account Number]],Table7[Account Number],0))</f>
        <v>44519</v>
      </c>
      <c r="O1043" s="1" t="str">
        <f>INDEX(Table7[Transaction type],MATCH(Table6[[#This Row],[Account Number]],Table7[Account Number],0))</f>
        <v>Online Payment</v>
      </c>
      <c r="P1043" s="20" t="str">
        <f>INDEX(Table7[Transaction Medium],MATCH(Table6[[#This Row],[Account Number]],Table7[Account Number],0))</f>
        <v>Internet Banking</v>
      </c>
      <c r="Q1043" s="20"/>
    </row>
    <row r="1044" spans="1:17" x14ac:dyDescent="0.25">
      <c r="A1044" s="1" t="s">
        <v>1911</v>
      </c>
      <c r="B1044" s="2">
        <v>573934545</v>
      </c>
      <c r="C1044" s="2" t="s">
        <v>23</v>
      </c>
      <c r="D1044" s="4">
        <v>15486</v>
      </c>
      <c r="E1044" s="1" t="s">
        <v>1094</v>
      </c>
      <c r="F1044" s="1" t="s">
        <v>323</v>
      </c>
      <c r="G1044" s="1" t="s">
        <v>14</v>
      </c>
      <c r="H1044" s="1" t="s">
        <v>1912</v>
      </c>
      <c r="I1044" s="1">
        <v>415136.01626111998</v>
      </c>
      <c r="J1044" s="1" t="s">
        <v>1913</v>
      </c>
      <c r="L1044" s="1" t="str">
        <f>VLOOKUP(Table6[[#This Row],[Customer_id]],Table2[],5,FALSE)</f>
        <v>Domiciliary</v>
      </c>
      <c r="M1044" s="1" t="e">
        <f>INDEX(Loan!D1049:D1343,MATCH(Table6[[#This Row],[Account Number]],Loan!B1044:B1343,0))</f>
        <v>#N/A</v>
      </c>
      <c r="N1044" s="19">
        <f>INDEX(Table7[Date_of_transaction],MATCH(Table6[[#This Row],[Account Number]],Table7[Account Number],0))</f>
        <v>44587</v>
      </c>
      <c r="O1044" s="1" t="str">
        <f>INDEX(Table7[Transaction type],MATCH(Table6[[#This Row],[Account Number]],Table7[Account Number],0))</f>
        <v>Money Transfer</v>
      </c>
      <c r="P1044" s="20" t="str">
        <f>INDEX(Table7[Transaction Medium],MATCH(Table6[[#This Row],[Account Number]],Table7[Account Number],0))</f>
        <v>Mobile</v>
      </c>
      <c r="Q1044" s="20"/>
    </row>
    <row r="1045" spans="1:17" x14ac:dyDescent="0.25">
      <c r="A1045" s="1" t="s">
        <v>4083</v>
      </c>
      <c r="B1045" s="2">
        <v>822216007</v>
      </c>
      <c r="C1045" s="2" t="s">
        <v>862</v>
      </c>
      <c r="D1045" s="4">
        <v>24617.25</v>
      </c>
      <c r="E1045" s="1" t="s">
        <v>1094</v>
      </c>
      <c r="F1045" s="1" t="s">
        <v>818</v>
      </c>
      <c r="G1045" s="1" t="s">
        <v>4084</v>
      </c>
      <c r="H1045" s="1" t="s">
        <v>4085</v>
      </c>
      <c r="I1045" s="1">
        <v>29866.00022016</v>
      </c>
      <c r="J1045" s="1" t="s">
        <v>4086</v>
      </c>
      <c r="L1045" s="1" t="str">
        <f>VLOOKUP(Table6[[#This Row],[Customer_id]],Table2[],5,FALSE)</f>
        <v>Domiciliary</v>
      </c>
      <c r="M1045" s="1" t="e">
        <f>INDEX(Loan!D1050:D1344,MATCH(Table6[[#This Row],[Account Number]],Loan!B1045:B1344,0))</f>
        <v>#N/A</v>
      </c>
      <c r="N1045" s="19">
        <f>INDEX(Table7[Date_of_transaction],MATCH(Table6[[#This Row],[Account Number]],Table7[Account Number],0))</f>
        <v>44406</v>
      </c>
      <c r="O1045" s="1" t="str">
        <f>INDEX(Table7[Transaction type],MATCH(Table6[[#This Row],[Account Number]],Table7[Account Number],0))</f>
        <v>Checks</v>
      </c>
      <c r="P1045" s="20" t="str">
        <f>INDEX(Table7[Transaction Medium],MATCH(Table6[[#This Row],[Account Number]],Table7[Account Number],0))</f>
        <v>Bank</v>
      </c>
      <c r="Q1045" s="20"/>
    </row>
    <row r="1046" spans="1:17" x14ac:dyDescent="0.25">
      <c r="A1046" s="1" t="s">
        <v>1866</v>
      </c>
      <c r="B1046" s="2">
        <v>796966460</v>
      </c>
      <c r="C1046" s="2" t="s">
        <v>221</v>
      </c>
      <c r="D1046" s="4">
        <v>33748.5</v>
      </c>
      <c r="E1046" s="1" t="s">
        <v>1094</v>
      </c>
      <c r="F1046" s="1" t="s">
        <v>53</v>
      </c>
      <c r="G1046" s="1" t="s">
        <v>14</v>
      </c>
      <c r="H1046" s="1" t="s">
        <v>1867</v>
      </c>
      <c r="I1046" s="1">
        <v>246923.65711649999</v>
      </c>
      <c r="J1046" s="1" t="s">
        <v>1868</v>
      </c>
      <c r="L1046" s="1" t="str">
        <f>VLOOKUP(Table6[[#This Row],[Customer_id]],Table2[],5,FALSE)</f>
        <v>Savings</v>
      </c>
      <c r="M1046" s="1" t="e">
        <f>INDEX(Loan!D1051:D1345,MATCH(Table6[[#This Row],[Account Number]],Loan!B1046:B1345,0))</f>
        <v>#N/A</v>
      </c>
      <c r="N1046" s="19">
        <f>INDEX(Table7[Date_of_transaction],MATCH(Table6[[#This Row],[Account Number]],Table7[Account Number],0))</f>
        <v>44595</v>
      </c>
      <c r="O1046" s="1" t="str">
        <f>INDEX(Table7[Transaction type],MATCH(Table6[[#This Row],[Account Number]],Table7[Account Number],0))</f>
        <v>Online Payment</v>
      </c>
      <c r="P1046" s="20" t="str">
        <f>INDEX(Table7[Transaction Medium],MATCH(Table6[[#This Row],[Account Number]],Table7[Account Number],0))</f>
        <v>Mobile</v>
      </c>
      <c r="Q1046" s="20"/>
    </row>
    <row r="1047" spans="1:17" x14ac:dyDescent="0.25">
      <c r="A1047" s="1" t="s">
        <v>2635</v>
      </c>
      <c r="B1047" s="2">
        <v>475767486</v>
      </c>
      <c r="C1047" s="2" t="s">
        <v>479</v>
      </c>
      <c r="D1047" s="4">
        <v>33383.25</v>
      </c>
      <c r="E1047" s="1" t="s">
        <v>12</v>
      </c>
      <c r="F1047" s="1" t="s">
        <v>767</v>
      </c>
      <c r="G1047" s="1" t="s">
        <v>1964</v>
      </c>
      <c r="H1047" s="1" t="s">
        <v>2636</v>
      </c>
      <c r="I1047" s="1">
        <v>885755.94370559999</v>
      </c>
      <c r="J1047" s="1" t="s">
        <v>2637</v>
      </c>
      <c r="L1047" s="1" t="str">
        <f>VLOOKUP(Table6[[#This Row],[Customer_id]],Table2[],5,FALSE)</f>
        <v>Current</v>
      </c>
      <c r="M1047" s="1" t="e">
        <f>INDEX(Loan!D1052:D1346,MATCH(Table6[[#This Row],[Account Number]],Loan!B1047:B1346,0))</f>
        <v>#N/A</v>
      </c>
      <c r="N1047" s="19">
        <f>INDEX(Table7[Date_of_transaction],MATCH(Table6[[#This Row],[Account Number]],Table7[Account Number],0))</f>
        <v>44666</v>
      </c>
      <c r="O1047" s="1" t="str">
        <f>INDEX(Table7[Transaction type],MATCH(Table6[[#This Row],[Account Number]],Table7[Account Number],0))</f>
        <v>Cash Withdrawal</v>
      </c>
      <c r="P1047" s="20" t="str">
        <f>INDEX(Table7[Transaction Medium],MATCH(Table6[[#This Row],[Account Number]],Table7[Account Number],0))</f>
        <v>Bank</v>
      </c>
      <c r="Q1047" s="20"/>
    </row>
    <row r="1048" spans="1:17" x14ac:dyDescent="0.25">
      <c r="A1048" s="1" t="s">
        <v>6758</v>
      </c>
      <c r="B1048" s="2">
        <v>309528570</v>
      </c>
      <c r="C1048" s="2" t="s">
        <v>23</v>
      </c>
      <c r="D1048" s="4">
        <v>15486</v>
      </c>
      <c r="E1048" s="1" t="s">
        <v>12</v>
      </c>
      <c r="F1048" s="1" t="s">
        <v>430</v>
      </c>
      <c r="G1048" s="1" t="s">
        <v>4084</v>
      </c>
      <c r="H1048" s="1" t="s">
        <v>6759</v>
      </c>
      <c r="I1048" s="1">
        <v>531125.37857429998</v>
      </c>
      <c r="J1048" s="1" t="s">
        <v>2258</v>
      </c>
      <c r="L1048" s="1" t="str">
        <f>VLOOKUP(Table6[[#This Row],[Customer_id]],Table2[],5,FALSE)</f>
        <v>Current</v>
      </c>
      <c r="M1048" s="1" t="e">
        <f>INDEX(Loan!D1053:D1347,MATCH(Table6[[#This Row],[Account Number]],Loan!B1048:B1347,0))</f>
        <v>#N/A</v>
      </c>
      <c r="N1048" s="19">
        <f>INDEX(Table7[Date_of_transaction],MATCH(Table6[[#This Row],[Account Number]],Table7[Account Number],0))</f>
        <v>44515</v>
      </c>
      <c r="O1048" s="1" t="str">
        <f>INDEX(Table7[Transaction type],MATCH(Table6[[#This Row],[Account Number]],Table7[Account Number],0))</f>
        <v>Cash Withdrawal</v>
      </c>
      <c r="P1048" s="20" t="str">
        <f>INDEX(Table7[Transaction Medium],MATCH(Table6[[#This Row],[Account Number]],Table7[Account Number],0))</f>
        <v>ATM</v>
      </c>
      <c r="Q1048" s="20"/>
    </row>
    <row r="1049" spans="1:17" x14ac:dyDescent="0.25">
      <c r="A1049" s="1" t="s">
        <v>7116</v>
      </c>
      <c r="B1049" s="2">
        <v>295447004</v>
      </c>
      <c r="C1049" s="2" t="s">
        <v>556</v>
      </c>
      <c r="D1049" s="4">
        <v>27174</v>
      </c>
      <c r="E1049" s="1" t="s">
        <v>12</v>
      </c>
      <c r="F1049" s="1" t="s">
        <v>147</v>
      </c>
      <c r="G1049" s="1" t="s">
        <v>4105</v>
      </c>
      <c r="H1049" s="1" t="s">
        <v>7117</v>
      </c>
      <c r="I1049" s="1">
        <v>127803.84022512</v>
      </c>
      <c r="J1049" s="1" t="s">
        <v>7118</v>
      </c>
      <c r="L1049" s="1" t="str">
        <f>VLOOKUP(Table6[[#This Row],[Customer_id]],Table2[],5,FALSE)</f>
        <v>Savings</v>
      </c>
      <c r="M1049" s="1" t="e">
        <f>INDEX(Loan!D1054:D1348,MATCH(Table6[[#This Row],[Account Number]],Loan!B1049:B1348,0))</f>
        <v>#N/A</v>
      </c>
      <c r="N1049" s="19">
        <f>INDEX(Table7[Date_of_transaction],MATCH(Table6[[#This Row],[Account Number]],Table7[Account Number],0))</f>
        <v>44274</v>
      </c>
      <c r="O1049" s="1" t="str">
        <f>INDEX(Table7[Transaction type],MATCH(Table6[[#This Row],[Account Number]],Table7[Account Number],0))</f>
        <v>Cash Withdrawal</v>
      </c>
      <c r="P1049" s="20" t="str">
        <f>INDEX(Table7[Transaction Medium],MATCH(Table6[[#This Row],[Account Number]],Table7[Account Number],0))</f>
        <v>ATM</v>
      </c>
      <c r="Q1049" s="20"/>
    </row>
    <row r="1050" spans="1:17" x14ac:dyDescent="0.25">
      <c r="A1050" s="1" t="s">
        <v>3546</v>
      </c>
      <c r="B1050" s="2">
        <v>897859446</v>
      </c>
      <c r="C1050" s="2" t="s">
        <v>221</v>
      </c>
      <c r="D1050" s="4">
        <v>33748.5</v>
      </c>
      <c r="E1050" s="1" t="s">
        <v>1094</v>
      </c>
      <c r="F1050" s="1" t="s">
        <v>1610</v>
      </c>
      <c r="G1050" s="1" t="s">
        <v>3331</v>
      </c>
      <c r="H1050" s="1" t="s">
        <v>3547</v>
      </c>
      <c r="I1050" s="1">
        <v>138713.1467904</v>
      </c>
      <c r="J1050" s="1" t="s">
        <v>3548</v>
      </c>
      <c r="L1050" s="1" t="str">
        <f>VLOOKUP(Table6[[#This Row],[Customer_id]],Table2[],5,FALSE)</f>
        <v>Joint</v>
      </c>
      <c r="M1050" s="1" t="e">
        <f>INDEX(Loan!D1055:D1349,MATCH(Table6[[#This Row],[Account Number]],Loan!B1050:B1349,0))</f>
        <v>#N/A</v>
      </c>
      <c r="N1050" s="19">
        <f>INDEX(Table7[Date_of_transaction],MATCH(Table6[[#This Row],[Account Number]],Table7[Account Number],0))</f>
        <v>44616</v>
      </c>
      <c r="O1050" s="1" t="str">
        <f>INDEX(Table7[Transaction type],MATCH(Table6[[#This Row],[Account Number]],Table7[Account Number],0))</f>
        <v>Cash Withdrawal</v>
      </c>
      <c r="P1050" s="20" t="str">
        <f>INDEX(Table7[Transaction Medium],MATCH(Table6[[#This Row],[Account Number]],Table7[Account Number],0))</f>
        <v>ATM</v>
      </c>
      <c r="Q1050" s="20"/>
    </row>
    <row r="1051" spans="1:17" x14ac:dyDescent="0.25">
      <c r="A1051" s="1" t="s">
        <v>429</v>
      </c>
      <c r="B1051" s="2">
        <v>328266044</v>
      </c>
      <c r="C1051" s="2" t="s">
        <v>309</v>
      </c>
      <c r="D1051" s="4">
        <v>27904.5</v>
      </c>
      <c r="E1051" s="1" t="s">
        <v>12</v>
      </c>
      <c r="F1051" s="1" t="s">
        <v>430</v>
      </c>
      <c r="G1051" s="1" t="s">
        <v>14</v>
      </c>
      <c r="H1051" s="1" t="s">
        <v>431</v>
      </c>
      <c r="I1051" s="1">
        <v>70516.274203199995</v>
      </c>
      <c r="J1051" s="1" t="s">
        <v>432</v>
      </c>
      <c r="L1051" s="1" t="str">
        <f>VLOOKUP(Table6[[#This Row],[Customer_id]],Table2[],5,FALSE)</f>
        <v>Corporate</v>
      </c>
      <c r="M1051" s="1" t="e">
        <f>INDEX(Loan!D1056:D1350,MATCH(Table6[[#This Row],[Account Number]],Loan!B1051:B1350,0))</f>
        <v>#N/A</v>
      </c>
      <c r="N1051" s="19">
        <f>INDEX(Table7[Date_of_transaction],MATCH(Table6[[#This Row],[Account Number]],Table7[Account Number],0))</f>
        <v>44357</v>
      </c>
      <c r="O1051" s="1" t="str">
        <f>INDEX(Table7[Transaction type],MATCH(Table6[[#This Row],[Account Number]],Table7[Account Number],0))</f>
        <v>Money Deposit</v>
      </c>
      <c r="P1051" s="20" t="str">
        <f>INDEX(Table7[Transaction Medium],MATCH(Table6[[#This Row],[Account Number]],Table7[Account Number],0))</f>
        <v>ATM</v>
      </c>
      <c r="Q1051" s="20"/>
    </row>
    <row r="1052" spans="1:17" x14ac:dyDescent="0.25">
      <c r="A1052" s="1" t="s">
        <v>8708</v>
      </c>
      <c r="B1052" s="2">
        <v>409989446</v>
      </c>
      <c r="C1052" s="2" t="s">
        <v>114</v>
      </c>
      <c r="D1052" s="4">
        <v>20599.5</v>
      </c>
      <c r="E1052" s="1" t="s">
        <v>12</v>
      </c>
      <c r="F1052" s="1" t="s">
        <v>422</v>
      </c>
      <c r="G1052" s="1" t="s">
        <v>3820</v>
      </c>
      <c r="H1052" s="1" t="s">
        <v>8709</v>
      </c>
      <c r="I1052" s="1">
        <v>93271.528618950004</v>
      </c>
      <c r="J1052" s="1" t="s">
        <v>8710</v>
      </c>
      <c r="L1052" s="1" t="str">
        <f>VLOOKUP(Table6[[#This Row],[Customer_id]],Table2[],5,FALSE)</f>
        <v>Corporate</v>
      </c>
      <c r="M1052" s="1" t="e">
        <f>INDEX(Loan!D1057:D1351,MATCH(Table6[[#This Row],[Account Number]],Loan!B1052:B1351,0))</f>
        <v>#N/A</v>
      </c>
      <c r="N1052" s="19">
        <f>INDEX(Table7[Date_of_transaction],MATCH(Table6[[#This Row],[Account Number]],Table7[Account Number],0))</f>
        <v>44257</v>
      </c>
      <c r="O1052" s="1" t="str">
        <f>INDEX(Table7[Transaction type],MATCH(Table6[[#This Row],[Account Number]],Table7[Account Number],0))</f>
        <v>Loan Payment</v>
      </c>
      <c r="P1052" s="20" t="str">
        <f>INDEX(Table7[Transaction Medium],MATCH(Table6[[#This Row],[Account Number]],Table7[Account Number],0))</f>
        <v>AFT</v>
      </c>
      <c r="Q1052" s="20"/>
    </row>
    <row r="1053" spans="1:17" x14ac:dyDescent="0.25">
      <c r="A1053" s="1" t="s">
        <v>4532</v>
      </c>
      <c r="B1053" s="2">
        <v>110714690</v>
      </c>
      <c r="C1053" s="2" t="s">
        <v>862</v>
      </c>
      <c r="D1053" s="4">
        <v>24617.25</v>
      </c>
      <c r="E1053" s="1" t="s">
        <v>1094</v>
      </c>
      <c r="F1053" s="1" t="s">
        <v>310</v>
      </c>
      <c r="G1053" s="1" t="s">
        <v>4088</v>
      </c>
      <c r="H1053" s="1" t="s">
        <v>4533</v>
      </c>
      <c r="I1053" s="1">
        <v>264528.28668024001</v>
      </c>
      <c r="J1053" s="1" t="s">
        <v>4534</v>
      </c>
      <c r="L1053" s="1" t="str">
        <f>VLOOKUP(Table6[[#This Row],[Customer_id]],Table2[],5,FALSE)</f>
        <v>Domiciliary</v>
      </c>
      <c r="M1053" s="1" t="e">
        <f>INDEX(Loan!D1058:D1352,MATCH(Table6[[#This Row],[Account Number]],Loan!B1053:B1352,0))</f>
        <v>#N/A</v>
      </c>
      <c r="N1053" s="19">
        <f>INDEX(Table7[Date_of_transaction],MATCH(Table6[[#This Row],[Account Number]],Table7[Account Number],0))</f>
        <v>44313</v>
      </c>
      <c r="O1053" s="1" t="str">
        <f>INDEX(Table7[Transaction type],MATCH(Table6[[#This Row],[Account Number]],Table7[Account Number],0))</f>
        <v>Money Transfer</v>
      </c>
      <c r="P1053" s="20" t="str">
        <f>INDEX(Table7[Transaction Medium],MATCH(Table6[[#This Row],[Account Number]],Table7[Account Number],0))</f>
        <v>Bank</v>
      </c>
      <c r="Q1053" s="20"/>
    </row>
    <row r="1054" spans="1:17" x14ac:dyDescent="0.25">
      <c r="A1054" s="1" t="s">
        <v>6059</v>
      </c>
      <c r="B1054" s="2">
        <v>743682227</v>
      </c>
      <c r="C1054" s="2" t="s">
        <v>661</v>
      </c>
      <c r="D1054" s="4">
        <v>16216.5</v>
      </c>
      <c r="E1054" s="1" t="s">
        <v>12</v>
      </c>
      <c r="F1054" s="1" t="s">
        <v>794</v>
      </c>
      <c r="G1054" s="1" t="s">
        <v>4105</v>
      </c>
      <c r="H1054" s="1" t="s">
        <v>6060</v>
      </c>
      <c r="I1054" s="1">
        <v>72397.066291199997</v>
      </c>
      <c r="J1054" s="1" t="s">
        <v>6061</v>
      </c>
      <c r="L1054" s="1" t="str">
        <f>VLOOKUP(Table6[[#This Row],[Customer_id]],Table2[],5,FALSE)</f>
        <v>Joint</v>
      </c>
      <c r="M1054" s="1" t="e">
        <f>INDEX(Loan!D1059:D1353,MATCH(Table6[[#This Row],[Account Number]],Loan!B1054:B1353,0))</f>
        <v>#N/A</v>
      </c>
      <c r="N1054" s="19">
        <f>INDEX(Table7[Date_of_transaction],MATCH(Table6[[#This Row],[Account Number]],Table7[Account Number],0))</f>
        <v>44232</v>
      </c>
      <c r="O1054" s="1" t="str">
        <f>INDEX(Table7[Transaction type],MATCH(Table6[[#This Row],[Account Number]],Table7[Account Number],0))</f>
        <v>Online Payment</v>
      </c>
      <c r="P1054" s="20" t="str">
        <f>INDEX(Table7[Transaction Medium],MATCH(Table6[[#This Row],[Account Number]],Table7[Account Number],0))</f>
        <v>Mobile</v>
      </c>
      <c r="Q1054" s="20"/>
    </row>
    <row r="1055" spans="1:17" x14ac:dyDescent="0.25">
      <c r="A1055" s="1" t="s">
        <v>4660</v>
      </c>
      <c r="B1055" s="2">
        <v>169864235</v>
      </c>
      <c r="C1055" s="2" t="s">
        <v>1201</v>
      </c>
      <c r="D1055" s="4">
        <v>30461.25</v>
      </c>
      <c r="E1055" s="1" t="s">
        <v>1094</v>
      </c>
      <c r="F1055" s="1" t="s">
        <v>442</v>
      </c>
      <c r="G1055" s="1" t="s">
        <v>4084</v>
      </c>
      <c r="H1055" s="1" t="s">
        <v>4661</v>
      </c>
      <c r="I1055" s="1">
        <v>106283.6313392</v>
      </c>
      <c r="J1055" s="1" t="s">
        <v>4662</v>
      </c>
      <c r="L1055" s="1" t="str">
        <f>VLOOKUP(Table6[[#This Row],[Customer_id]],Table2[],5,FALSE)</f>
        <v>Domiciliary</v>
      </c>
      <c r="M1055" s="1" t="e">
        <f>INDEX(Loan!D1060:D1354,MATCH(Table6[[#This Row],[Account Number]],Loan!B1055:B1354,0))</f>
        <v>#N/A</v>
      </c>
      <c r="N1055" s="19">
        <f>INDEX(Table7[Date_of_transaction],MATCH(Table6[[#This Row],[Account Number]],Table7[Account Number],0))</f>
        <v>44273</v>
      </c>
      <c r="O1055" s="1" t="str">
        <f>INDEX(Table7[Transaction type],MATCH(Table6[[#This Row],[Account Number]],Table7[Account Number],0))</f>
        <v>Money Transfer</v>
      </c>
      <c r="P1055" s="20" t="str">
        <f>INDEX(Table7[Transaction Medium],MATCH(Table6[[#This Row],[Account Number]],Table7[Account Number],0))</f>
        <v>Mobile</v>
      </c>
      <c r="Q1055" s="20"/>
    </row>
    <row r="1056" spans="1:17" x14ac:dyDescent="0.25">
      <c r="A1056" s="1" t="s">
        <v>6515</v>
      </c>
      <c r="B1056" s="2">
        <v>692934406</v>
      </c>
      <c r="C1056" s="2" t="s">
        <v>573</v>
      </c>
      <c r="D1056" s="4">
        <v>26808.75</v>
      </c>
      <c r="E1056" s="1" t="s">
        <v>12</v>
      </c>
      <c r="F1056" s="1" t="s">
        <v>1721</v>
      </c>
      <c r="G1056" s="1" t="s">
        <v>4062</v>
      </c>
      <c r="H1056" s="1" t="s">
        <v>6516</v>
      </c>
      <c r="I1056" s="1">
        <v>134911.80380160001</v>
      </c>
      <c r="J1056" s="1" t="s">
        <v>6517</v>
      </c>
      <c r="L1056" s="1" t="str">
        <f>VLOOKUP(Table6[[#This Row],[Customer_id]],Table2[],5,FALSE)</f>
        <v>Fixed Deposit</v>
      </c>
      <c r="M1056" s="1" t="e">
        <f>INDEX(Loan!D1061:D1355,MATCH(Table6[[#This Row],[Account Number]],Loan!B1056:B1355,0))</f>
        <v>#N/A</v>
      </c>
      <c r="N1056" s="19">
        <f>INDEX(Table7[Date_of_transaction],MATCH(Table6[[#This Row],[Account Number]],Table7[Account Number],0))</f>
        <v>44253</v>
      </c>
      <c r="O1056" s="1" t="str">
        <f>INDEX(Table7[Transaction type],MATCH(Table6[[#This Row],[Account Number]],Table7[Account Number],0))</f>
        <v>Money Deposit</v>
      </c>
      <c r="P1056" s="20" t="str">
        <f>INDEX(Table7[Transaction Medium],MATCH(Table6[[#This Row],[Account Number]],Table7[Account Number],0))</f>
        <v>Bank</v>
      </c>
      <c r="Q1056" s="20"/>
    </row>
    <row r="1057" spans="1:17" x14ac:dyDescent="0.25">
      <c r="A1057" s="1" t="s">
        <v>7933</v>
      </c>
      <c r="B1057" s="2">
        <v>817684721</v>
      </c>
      <c r="C1057" s="2" t="s">
        <v>322</v>
      </c>
      <c r="D1057" s="4">
        <v>26443.5</v>
      </c>
      <c r="E1057" s="1" t="s">
        <v>12</v>
      </c>
      <c r="F1057" s="1" t="s">
        <v>120</v>
      </c>
      <c r="G1057" s="1" t="s">
        <v>3583</v>
      </c>
      <c r="H1057" s="1" t="s">
        <v>7934</v>
      </c>
      <c r="I1057" s="1">
        <v>122943.8817684</v>
      </c>
      <c r="J1057" s="1" t="s">
        <v>7935</v>
      </c>
      <c r="L1057" s="1" t="str">
        <f>VLOOKUP(Table6[[#This Row],[Customer_id]],Table2[],5,FALSE)</f>
        <v>Domiciliary</v>
      </c>
      <c r="M1057" s="1" t="e">
        <f>INDEX(Loan!D1062:D1356,MATCH(Table6[[#This Row],[Account Number]],Loan!B1057:B1356,0))</f>
        <v>#N/A</v>
      </c>
      <c r="N1057" s="19">
        <f>INDEX(Table7[Date_of_transaction],MATCH(Table6[[#This Row],[Account Number]],Table7[Account Number],0))</f>
        <v>44481</v>
      </c>
      <c r="O1057" s="1" t="str">
        <f>INDEX(Table7[Transaction type],MATCH(Table6[[#This Row],[Account Number]],Table7[Account Number],0))</f>
        <v>Money Deposit</v>
      </c>
      <c r="P1057" s="20" t="str">
        <f>INDEX(Table7[Transaction Medium],MATCH(Table6[[#This Row],[Account Number]],Table7[Account Number],0))</f>
        <v>ATM</v>
      </c>
      <c r="Q1057" s="20"/>
    </row>
    <row r="1058" spans="1:17" x14ac:dyDescent="0.25">
      <c r="A1058" s="1" t="s">
        <v>7050</v>
      </c>
      <c r="B1058" s="2">
        <v>960074632</v>
      </c>
      <c r="C1058" s="2" t="s">
        <v>11</v>
      </c>
      <c r="D1058" s="4">
        <v>36305.25</v>
      </c>
      <c r="E1058" s="1" t="s">
        <v>12</v>
      </c>
      <c r="F1058" s="1" t="s">
        <v>3765</v>
      </c>
      <c r="G1058" s="1" t="s">
        <v>4105</v>
      </c>
      <c r="H1058" s="1" t="s">
        <v>7051</v>
      </c>
      <c r="I1058" s="1">
        <v>388016.15849472</v>
      </c>
      <c r="J1058" s="1" t="s">
        <v>7052</v>
      </c>
      <c r="L1058" s="1" t="str">
        <f>VLOOKUP(Table6[[#This Row],[Customer_id]],Table2[],5,FALSE)</f>
        <v>Fixed Deposit</v>
      </c>
      <c r="M1058" s="1" t="e">
        <f>INDEX(Loan!D1063:D1357,MATCH(Table6[[#This Row],[Account Number]],Loan!B1058:B1357,0))</f>
        <v>#N/A</v>
      </c>
      <c r="N1058" s="19">
        <f>INDEX(Table7[Date_of_transaction],MATCH(Table6[[#This Row],[Account Number]],Table7[Account Number],0))</f>
        <v>44497</v>
      </c>
      <c r="O1058" s="1" t="str">
        <f>INDEX(Table7[Transaction type],MATCH(Table6[[#This Row],[Account Number]],Table7[Account Number],0))</f>
        <v>Money Transfer</v>
      </c>
      <c r="P1058" s="20" t="str">
        <f>INDEX(Table7[Transaction Medium],MATCH(Table6[[#This Row],[Account Number]],Table7[Account Number],0))</f>
        <v>Mobile</v>
      </c>
      <c r="Q1058" s="20"/>
    </row>
    <row r="1059" spans="1:17" x14ac:dyDescent="0.25">
      <c r="A1059" s="1" t="s">
        <v>6346</v>
      </c>
      <c r="B1059" s="2">
        <v>550594586</v>
      </c>
      <c r="C1059" s="2" t="s">
        <v>72</v>
      </c>
      <c r="D1059" s="4">
        <v>34844.25</v>
      </c>
      <c r="E1059" s="1" t="s">
        <v>12</v>
      </c>
      <c r="F1059" s="1" t="s">
        <v>1469</v>
      </c>
      <c r="G1059" s="1" t="s">
        <v>4119</v>
      </c>
      <c r="H1059" s="1" t="s">
        <v>6347</v>
      </c>
      <c r="I1059" s="1">
        <v>102887.5819608</v>
      </c>
      <c r="J1059" s="1" t="s">
        <v>6348</v>
      </c>
      <c r="L1059" s="1" t="str">
        <f>VLOOKUP(Table6[[#This Row],[Customer_id]],Table2[],5,FALSE)</f>
        <v>Domiciliary</v>
      </c>
      <c r="M1059" s="1" t="e">
        <f>INDEX(Loan!D1064:D1358,MATCH(Table6[[#This Row],[Account Number]],Loan!B1059:B1358,0))</f>
        <v>#N/A</v>
      </c>
      <c r="N1059" s="19">
        <f>INDEX(Table7[Date_of_transaction],MATCH(Table6[[#This Row],[Account Number]],Table7[Account Number],0))</f>
        <v>44478</v>
      </c>
      <c r="O1059" s="1" t="str">
        <f>INDEX(Table7[Transaction type],MATCH(Table6[[#This Row],[Account Number]],Table7[Account Number],0))</f>
        <v>Cash Withdrawal</v>
      </c>
      <c r="P1059" s="20" t="str">
        <f>INDEX(Table7[Transaction Medium],MATCH(Table6[[#This Row],[Account Number]],Table7[Account Number],0))</f>
        <v>POS</v>
      </c>
      <c r="Q1059" s="20"/>
    </row>
    <row r="1060" spans="1:17" x14ac:dyDescent="0.25">
      <c r="A1060" s="1" t="s">
        <v>803</v>
      </c>
      <c r="B1060" s="2">
        <v>392257730</v>
      </c>
      <c r="C1060" s="2" t="s">
        <v>162</v>
      </c>
      <c r="D1060" s="4">
        <v>15851.25</v>
      </c>
      <c r="E1060" s="1" t="s">
        <v>12</v>
      </c>
      <c r="F1060" s="1" t="s">
        <v>767</v>
      </c>
      <c r="G1060" s="1" t="s">
        <v>14</v>
      </c>
      <c r="H1060" s="1" t="s">
        <v>804</v>
      </c>
      <c r="I1060" s="1">
        <v>109748.5079229</v>
      </c>
      <c r="J1060" s="1" t="s">
        <v>805</v>
      </c>
      <c r="L1060" s="1" t="str">
        <f>VLOOKUP(Table6[[#This Row],[Customer_id]],Table2[],5,FALSE)</f>
        <v>Domiciliary</v>
      </c>
      <c r="M1060" s="1" t="e">
        <f>INDEX(Loan!D1065:D1359,MATCH(Table6[[#This Row],[Account Number]],Loan!B1060:B1359,0))</f>
        <v>#N/A</v>
      </c>
      <c r="N1060" s="19">
        <f>INDEX(Table7[Date_of_transaction],MATCH(Table6[[#This Row],[Account Number]],Table7[Account Number],0))</f>
        <v>44312</v>
      </c>
      <c r="O1060" s="1" t="str">
        <f>INDEX(Table7[Transaction type],MATCH(Table6[[#This Row],[Account Number]],Table7[Account Number],0))</f>
        <v>Loan Payment</v>
      </c>
      <c r="P1060" s="20" t="str">
        <f>INDEX(Table7[Transaction Medium],MATCH(Table6[[#This Row],[Account Number]],Table7[Account Number],0))</f>
        <v>AFT</v>
      </c>
      <c r="Q1060" s="20"/>
    </row>
    <row r="1061" spans="1:17" x14ac:dyDescent="0.25">
      <c r="A1061" s="1" t="s">
        <v>2641</v>
      </c>
      <c r="B1061" s="2">
        <v>359280637</v>
      </c>
      <c r="C1061" s="2" t="s">
        <v>498</v>
      </c>
      <c r="D1061" s="4">
        <v>37766.25</v>
      </c>
      <c r="E1061" s="1" t="s">
        <v>12</v>
      </c>
      <c r="F1061" s="1" t="s">
        <v>274</v>
      </c>
      <c r="G1061" s="1" t="s">
        <v>1964</v>
      </c>
      <c r="H1061" s="1" t="s">
        <v>2642</v>
      </c>
      <c r="I1061" s="1">
        <v>951687.34989479999</v>
      </c>
      <c r="J1061" s="1" t="s">
        <v>2643</v>
      </c>
      <c r="L1061" s="1" t="str">
        <f>VLOOKUP(Table6[[#This Row],[Customer_id]],Table2[],5,FALSE)</f>
        <v>Corporate</v>
      </c>
      <c r="M1061" s="1" t="e">
        <f>INDEX(Loan!D1066:D1360,MATCH(Table6[[#This Row],[Account Number]],Loan!B1061:B1360,0))</f>
        <v>#N/A</v>
      </c>
      <c r="N1061" s="19">
        <f>INDEX(Table7[Date_of_transaction],MATCH(Table6[[#This Row],[Account Number]],Table7[Account Number],0))</f>
        <v>44657</v>
      </c>
      <c r="O1061" s="1" t="str">
        <f>INDEX(Table7[Transaction type],MATCH(Table6[[#This Row],[Account Number]],Table7[Account Number],0))</f>
        <v>Money Deposit</v>
      </c>
      <c r="P1061" s="20" t="str">
        <f>INDEX(Table7[Transaction Medium],MATCH(Table6[[#This Row],[Account Number]],Table7[Account Number],0))</f>
        <v>ATM</v>
      </c>
      <c r="Q1061" s="20"/>
    </row>
    <row r="1062" spans="1:17" x14ac:dyDescent="0.25">
      <c r="A1062" s="1" t="s">
        <v>8385</v>
      </c>
      <c r="B1062" s="2">
        <v>703370261</v>
      </c>
      <c r="C1062" s="2" t="s">
        <v>57</v>
      </c>
      <c r="D1062" s="4">
        <v>34113.75</v>
      </c>
      <c r="E1062" s="1" t="s">
        <v>12</v>
      </c>
      <c r="F1062" s="1" t="s">
        <v>361</v>
      </c>
      <c r="G1062" s="1" t="s">
        <v>2773</v>
      </c>
      <c r="H1062" s="1" t="s">
        <v>8386</v>
      </c>
      <c r="I1062" s="1">
        <v>145978.80321024</v>
      </c>
      <c r="J1062" s="1" t="s">
        <v>8387</v>
      </c>
      <c r="L1062" s="1" t="str">
        <f>VLOOKUP(Table6[[#This Row],[Customer_id]],Table2[],5,FALSE)</f>
        <v>Domiciliary</v>
      </c>
      <c r="M1062" s="1" t="e">
        <f>INDEX(Loan!D1067:D1361,MATCH(Table6[[#This Row],[Account Number]],Loan!B1062:B1361,0))</f>
        <v>#N/A</v>
      </c>
      <c r="N1062" s="19">
        <f>INDEX(Table7[Date_of_transaction],MATCH(Table6[[#This Row],[Account Number]],Table7[Account Number],0))</f>
        <v>44238</v>
      </c>
      <c r="O1062" s="1" t="str">
        <f>INDEX(Table7[Transaction type],MATCH(Table6[[#This Row],[Account Number]],Table7[Account Number],0))</f>
        <v>Money Deposit</v>
      </c>
      <c r="P1062" s="20" t="str">
        <f>INDEX(Table7[Transaction Medium],MATCH(Table6[[#This Row],[Account Number]],Table7[Account Number],0))</f>
        <v>Bank</v>
      </c>
      <c r="Q1062" s="20"/>
    </row>
    <row r="1063" spans="1:17" x14ac:dyDescent="0.25">
      <c r="A1063" s="1" t="s">
        <v>6044</v>
      </c>
      <c r="B1063" s="2">
        <v>598377998</v>
      </c>
      <c r="C1063" s="2" t="s">
        <v>143</v>
      </c>
      <c r="D1063" s="4">
        <v>34479</v>
      </c>
      <c r="E1063" s="1" t="s">
        <v>12</v>
      </c>
      <c r="F1063" s="1" t="s">
        <v>1308</v>
      </c>
      <c r="G1063" s="1" t="s">
        <v>4084</v>
      </c>
      <c r="H1063" s="1" t="s">
        <v>6045</v>
      </c>
      <c r="I1063" s="1">
        <v>632353.13698349998</v>
      </c>
      <c r="J1063" s="1" t="s">
        <v>6046</v>
      </c>
      <c r="L1063" s="1" t="str">
        <f>VLOOKUP(Table6[[#This Row],[Customer_id]],Table2[],5,FALSE)</f>
        <v>Domiciliary</v>
      </c>
      <c r="M1063" s="1" t="e">
        <f>INDEX(Loan!D1068:D1362,MATCH(Table6[[#This Row],[Account Number]],Loan!B1063:B1362,0))</f>
        <v>#N/A</v>
      </c>
      <c r="N1063" s="19">
        <f>INDEX(Table7[Date_of_transaction],MATCH(Table6[[#This Row],[Account Number]],Table7[Account Number],0))</f>
        <v>44300</v>
      </c>
      <c r="O1063" s="1" t="str">
        <f>INDEX(Table7[Transaction type],MATCH(Table6[[#This Row],[Account Number]],Table7[Account Number],0))</f>
        <v>Money Deposit</v>
      </c>
      <c r="P1063" s="20" t="str">
        <f>INDEX(Table7[Transaction Medium],MATCH(Table6[[#This Row],[Account Number]],Table7[Account Number],0))</f>
        <v>Bank</v>
      </c>
      <c r="Q1063" s="20"/>
    </row>
    <row r="1064" spans="1:17" x14ac:dyDescent="0.25">
      <c r="A1064" s="1" t="s">
        <v>6337</v>
      </c>
      <c r="B1064" s="2">
        <v>81498368</v>
      </c>
      <c r="C1064" s="2" t="s">
        <v>124</v>
      </c>
      <c r="D1064" s="4">
        <v>14025</v>
      </c>
      <c r="E1064" s="1" t="s">
        <v>12</v>
      </c>
      <c r="F1064" s="1" t="s">
        <v>1721</v>
      </c>
      <c r="G1064" s="1" t="s">
        <v>4084</v>
      </c>
      <c r="H1064" s="1" t="s">
        <v>6338</v>
      </c>
      <c r="I1064" s="1">
        <v>124924.75731450001</v>
      </c>
      <c r="J1064" s="1" t="s">
        <v>6339</v>
      </c>
      <c r="L1064" s="1" t="str">
        <f>VLOOKUP(Table6[[#This Row],[Customer_id]],Table2[],5,FALSE)</f>
        <v>Domiciliary</v>
      </c>
      <c r="M1064" s="1" t="e">
        <f>INDEX(Loan!D1069:D1363,MATCH(Table6[[#This Row],[Account Number]],Loan!B1064:B1363,0))</f>
        <v>#N/A</v>
      </c>
      <c r="N1064" s="19">
        <f>INDEX(Table7[Date_of_transaction],MATCH(Table6[[#This Row],[Account Number]],Table7[Account Number],0))</f>
        <v>44533</v>
      </c>
      <c r="O1064" s="1" t="str">
        <f>INDEX(Table7[Transaction type],MATCH(Table6[[#This Row],[Account Number]],Table7[Account Number],0))</f>
        <v>Loan Payment</v>
      </c>
      <c r="P1064" s="20" t="str">
        <f>INDEX(Table7[Transaction Medium],MATCH(Table6[[#This Row],[Account Number]],Table7[Account Number],0))</f>
        <v>ACH</v>
      </c>
      <c r="Q1064" s="20"/>
    </row>
    <row r="1065" spans="1:17" x14ac:dyDescent="0.25">
      <c r="A1065" s="1" t="s">
        <v>4826</v>
      </c>
      <c r="B1065" s="2">
        <v>215370104</v>
      </c>
      <c r="C1065" s="2" t="s">
        <v>240</v>
      </c>
      <c r="D1065" s="4">
        <v>22060.5</v>
      </c>
      <c r="E1065" s="1" t="s">
        <v>1094</v>
      </c>
      <c r="F1065" s="1" t="s">
        <v>1308</v>
      </c>
      <c r="G1065" s="1" t="s">
        <v>4112</v>
      </c>
      <c r="H1065" s="1" t="s">
        <v>4827</v>
      </c>
      <c r="I1065" s="1">
        <v>633949.01970336004</v>
      </c>
      <c r="J1065" s="1" t="s">
        <v>4828</v>
      </c>
      <c r="L1065" s="1" t="str">
        <f>VLOOKUP(Table6[[#This Row],[Customer_id]],Table2[],5,FALSE)</f>
        <v>Domiciliary</v>
      </c>
      <c r="M1065" s="1" t="e">
        <f>INDEX(Loan!D1070:D1364,MATCH(Table6[[#This Row],[Account Number]],Loan!B1065:B1364,0))</f>
        <v>#N/A</v>
      </c>
      <c r="N1065" s="19">
        <f>INDEX(Table7[Date_of_transaction],MATCH(Table6[[#This Row],[Account Number]],Table7[Account Number],0))</f>
        <v>44263</v>
      </c>
      <c r="O1065" s="1" t="str">
        <f>INDEX(Table7[Transaction type],MATCH(Table6[[#This Row],[Account Number]],Table7[Account Number],0))</f>
        <v>Checks</v>
      </c>
      <c r="P1065" s="20" t="str">
        <f>INDEX(Table7[Transaction Medium],MATCH(Table6[[#This Row],[Account Number]],Table7[Account Number],0))</f>
        <v>Informal Services</v>
      </c>
      <c r="Q1065" s="20"/>
    </row>
    <row r="1066" spans="1:17" x14ac:dyDescent="0.25">
      <c r="A1066" s="1" t="s">
        <v>3627</v>
      </c>
      <c r="B1066" s="2">
        <v>670581735</v>
      </c>
      <c r="C1066" s="2" t="s">
        <v>143</v>
      </c>
      <c r="D1066" s="4">
        <v>34479</v>
      </c>
      <c r="E1066" s="1" t="s">
        <v>1094</v>
      </c>
      <c r="F1066" s="1" t="s">
        <v>93</v>
      </c>
      <c r="G1066" s="1" t="s">
        <v>3583</v>
      </c>
      <c r="H1066" s="1" t="s">
        <v>3628</v>
      </c>
      <c r="I1066" s="1">
        <v>246315.59568</v>
      </c>
      <c r="J1066" s="1" t="s">
        <v>3629</v>
      </c>
      <c r="L1066" s="1" t="str">
        <f>VLOOKUP(Table6[[#This Row],[Customer_id]],Table2[],5,FALSE)</f>
        <v>Fixed Deposit</v>
      </c>
      <c r="M1066" s="1" t="e">
        <f>INDEX(Loan!D1071:D1365,MATCH(Table6[[#This Row],[Account Number]],Loan!B1066:B1365,0))</f>
        <v>#N/A</v>
      </c>
      <c r="N1066" s="19">
        <f>INDEX(Table7[Date_of_transaction],MATCH(Table6[[#This Row],[Account Number]],Table7[Account Number],0))</f>
        <v>44318</v>
      </c>
      <c r="O1066" s="1" t="str">
        <f>INDEX(Table7[Transaction type],MATCH(Table6[[#This Row],[Account Number]],Table7[Account Number],0))</f>
        <v>Cash Withdrawal</v>
      </c>
      <c r="P1066" s="20" t="str">
        <f>INDEX(Table7[Transaction Medium],MATCH(Table6[[#This Row],[Account Number]],Table7[Account Number],0))</f>
        <v>ATM</v>
      </c>
      <c r="Q1066" s="20"/>
    </row>
    <row r="1067" spans="1:17" x14ac:dyDescent="0.25">
      <c r="A1067" s="1" t="s">
        <v>5053</v>
      </c>
      <c r="B1067" s="2">
        <v>390749506</v>
      </c>
      <c r="C1067" s="2" t="s">
        <v>434</v>
      </c>
      <c r="D1067" s="4">
        <v>28269.75</v>
      </c>
      <c r="E1067" s="1" t="s">
        <v>1094</v>
      </c>
      <c r="F1067" s="1" t="s">
        <v>97</v>
      </c>
      <c r="G1067" s="1" t="s">
        <v>4105</v>
      </c>
      <c r="H1067" s="1" t="s">
        <v>5054</v>
      </c>
      <c r="I1067" s="1">
        <v>81317.227622399994</v>
      </c>
      <c r="J1067" s="1" t="s">
        <v>5055</v>
      </c>
      <c r="L1067" s="1" t="str">
        <f>VLOOKUP(Table6[[#This Row],[Customer_id]],Table2[],5,FALSE)</f>
        <v>Savings</v>
      </c>
      <c r="M1067" s="1" t="e">
        <f>INDEX(Loan!D1072:D1366,MATCH(Table6[[#This Row],[Account Number]],Loan!B1067:B1366,0))</f>
        <v>#N/A</v>
      </c>
      <c r="N1067" s="19">
        <f>INDEX(Table7[Date_of_transaction],MATCH(Table6[[#This Row],[Account Number]],Table7[Account Number],0))</f>
        <v>44211</v>
      </c>
      <c r="O1067" s="1" t="str">
        <f>INDEX(Table7[Transaction type],MATCH(Table6[[#This Row],[Account Number]],Table7[Account Number],0))</f>
        <v>Money Deposit</v>
      </c>
      <c r="P1067" s="20" t="str">
        <f>INDEX(Table7[Transaction Medium],MATCH(Table6[[#This Row],[Account Number]],Table7[Account Number],0))</f>
        <v>Bank</v>
      </c>
      <c r="Q1067" s="20"/>
    </row>
    <row r="1068" spans="1:17" x14ac:dyDescent="0.25">
      <c r="A1068" s="1" t="s">
        <v>2434</v>
      </c>
      <c r="B1068" s="2">
        <v>75736460</v>
      </c>
      <c r="C1068" s="2" t="s">
        <v>217</v>
      </c>
      <c r="D1068" s="4">
        <v>38496.75</v>
      </c>
      <c r="E1068" s="1" t="s">
        <v>12</v>
      </c>
      <c r="F1068" s="1" t="s">
        <v>1695</v>
      </c>
      <c r="G1068" s="1" t="s">
        <v>1964</v>
      </c>
      <c r="H1068" s="1" t="s">
        <v>2435</v>
      </c>
      <c r="I1068" s="1">
        <v>421098.56845055998</v>
      </c>
      <c r="J1068" s="1" t="s">
        <v>2436</v>
      </c>
      <c r="L1068" s="1" t="str">
        <f>VLOOKUP(Table6[[#This Row],[Customer_id]],Table2[],5,FALSE)</f>
        <v>Current</v>
      </c>
      <c r="M1068" s="1" t="e">
        <f>INDEX(Loan!D1073:D1367,MATCH(Table6[[#This Row],[Account Number]],Loan!B1068:B1367,0))</f>
        <v>#N/A</v>
      </c>
      <c r="N1068" s="19">
        <f>INDEX(Table7[Date_of_transaction],MATCH(Table6[[#This Row],[Account Number]],Table7[Account Number],0))</f>
        <v>44459</v>
      </c>
      <c r="O1068" s="1" t="str">
        <f>INDEX(Table7[Transaction type],MATCH(Table6[[#This Row],[Account Number]],Table7[Account Number],0))</f>
        <v>Money Transfer</v>
      </c>
      <c r="P1068" s="20" t="str">
        <f>INDEX(Table7[Transaction Medium],MATCH(Table6[[#This Row],[Account Number]],Table7[Account Number],0))</f>
        <v>Bank</v>
      </c>
      <c r="Q1068" s="20"/>
    </row>
    <row r="1069" spans="1:17" x14ac:dyDescent="0.25">
      <c r="A1069" s="1" t="s">
        <v>6077</v>
      </c>
      <c r="B1069" s="2">
        <v>129506302</v>
      </c>
      <c r="C1069" s="2" t="s">
        <v>203</v>
      </c>
      <c r="D1069" s="4">
        <v>27539.25</v>
      </c>
      <c r="E1069" s="1" t="s">
        <v>12</v>
      </c>
      <c r="F1069" s="1" t="s">
        <v>442</v>
      </c>
      <c r="G1069" s="1" t="s">
        <v>4062</v>
      </c>
      <c r="H1069" s="1" t="s">
        <v>6078</v>
      </c>
      <c r="I1069" s="1">
        <v>105835.99056799999</v>
      </c>
      <c r="J1069" s="1" t="s">
        <v>6079</v>
      </c>
      <c r="L1069" s="1" t="str">
        <f>VLOOKUP(Table6[[#This Row],[Customer_id]],Table2[],5,FALSE)</f>
        <v>Corporate</v>
      </c>
      <c r="M1069" s="1" t="e">
        <f>INDEX(Loan!D1074:D1368,MATCH(Table6[[#This Row],[Account Number]],Loan!B1069:B1368,0))</f>
        <v>#N/A</v>
      </c>
      <c r="N1069" s="19">
        <f>INDEX(Table7[Date_of_transaction],MATCH(Table6[[#This Row],[Account Number]],Table7[Account Number],0))</f>
        <v>44666</v>
      </c>
      <c r="O1069" s="1" t="str">
        <f>INDEX(Table7[Transaction type],MATCH(Table6[[#This Row],[Account Number]],Table7[Account Number],0))</f>
        <v>Online Payment</v>
      </c>
      <c r="P1069" s="20" t="str">
        <f>INDEX(Table7[Transaction Medium],MATCH(Table6[[#This Row],[Account Number]],Table7[Account Number],0))</f>
        <v>Card</v>
      </c>
      <c r="Q1069" s="20"/>
    </row>
    <row r="1070" spans="1:17" x14ac:dyDescent="0.25">
      <c r="A1070" s="1" t="s">
        <v>734</v>
      </c>
      <c r="B1070" s="2">
        <v>298165965</v>
      </c>
      <c r="C1070" s="2" t="s">
        <v>498</v>
      </c>
      <c r="D1070" s="4">
        <v>37766.25</v>
      </c>
      <c r="E1070" s="1" t="s">
        <v>12</v>
      </c>
      <c r="F1070" s="1" t="s">
        <v>53</v>
      </c>
      <c r="G1070" s="1" t="s">
        <v>14</v>
      </c>
      <c r="H1070" s="1" t="s">
        <v>735</v>
      </c>
      <c r="I1070" s="1">
        <v>797373.924336</v>
      </c>
      <c r="J1070" s="1" t="s">
        <v>736</v>
      </c>
      <c r="L1070" s="1" t="str">
        <f>VLOOKUP(Table6[[#This Row],[Customer_id]],Table2[],5,FALSE)</f>
        <v>Domiciliary</v>
      </c>
      <c r="M1070" s="1" t="e">
        <f>INDEX(Loan!D1075:D1369,MATCH(Table6[[#This Row],[Account Number]],Loan!B1070:B1369,0))</f>
        <v>#N/A</v>
      </c>
      <c r="N1070" s="19">
        <f>INDEX(Table7[Date_of_transaction],MATCH(Table6[[#This Row],[Account Number]],Table7[Account Number],0))</f>
        <v>44473</v>
      </c>
      <c r="O1070" s="1" t="str">
        <f>INDEX(Table7[Transaction type],MATCH(Table6[[#This Row],[Account Number]],Table7[Account Number],0))</f>
        <v>Checks</v>
      </c>
      <c r="P1070" s="20" t="str">
        <f>INDEX(Table7[Transaction Medium],MATCH(Table6[[#This Row],[Account Number]],Table7[Account Number],0))</f>
        <v>Informal Services</v>
      </c>
      <c r="Q1070" s="20"/>
    </row>
    <row r="1071" spans="1:17" x14ac:dyDescent="0.25">
      <c r="A1071" s="1" t="s">
        <v>5890</v>
      </c>
      <c r="B1071" s="2">
        <v>333127572</v>
      </c>
      <c r="C1071" s="2" t="s">
        <v>573</v>
      </c>
      <c r="D1071" s="4">
        <v>26808.75</v>
      </c>
      <c r="E1071" s="1" t="s">
        <v>12</v>
      </c>
      <c r="F1071" s="1" t="s">
        <v>1426</v>
      </c>
      <c r="G1071" s="1" t="s">
        <v>4112</v>
      </c>
      <c r="H1071" s="1" t="s">
        <v>5891</v>
      </c>
      <c r="I1071" s="1">
        <v>172880.89082880001</v>
      </c>
      <c r="J1071" s="1" t="s">
        <v>5892</v>
      </c>
      <c r="L1071" s="1" t="str">
        <f>VLOOKUP(Table6[[#This Row],[Customer_id]],Table2[],5,FALSE)</f>
        <v>Corporate</v>
      </c>
      <c r="M1071" s="1" t="e">
        <f>INDEX(Loan!D1076:D1370,MATCH(Table6[[#This Row],[Account Number]],Loan!B1071:B1370,0))</f>
        <v>#N/A</v>
      </c>
      <c r="N1071" s="19">
        <f>INDEX(Table7[Date_of_transaction],MATCH(Table6[[#This Row],[Account Number]],Table7[Account Number],0))</f>
        <v>44513</v>
      </c>
      <c r="O1071" s="1" t="str">
        <f>INDEX(Table7[Transaction type],MATCH(Table6[[#This Row],[Account Number]],Table7[Account Number],0))</f>
        <v>Money Transfer</v>
      </c>
      <c r="P1071" s="20" t="str">
        <f>INDEX(Table7[Transaction Medium],MATCH(Table6[[#This Row],[Account Number]],Table7[Account Number],0))</f>
        <v>Bank</v>
      </c>
      <c r="Q1071" s="20"/>
    </row>
    <row r="1072" spans="1:17" x14ac:dyDescent="0.25">
      <c r="A1072" s="1" t="s">
        <v>8997</v>
      </c>
      <c r="B1072" s="2">
        <v>23435974</v>
      </c>
      <c r="C1072" s="2" t="s">
        <v>298</v>
      </c>
      <c r="D1072" s="7">
        <v>32617.75</v>
      </c>
      <c r="E1072" s="1" t="str">
        <f ca="1">CHOOSE(RANDBETWEEN(1, 2), "Male","Female")</f>
        <v>Male</v>
      </c>
      <c r="F1072" s="1" t="str">
        <f ca="1">CHOOSE(RANDBETWEEN(1, 5), "Farmer","Tailor","Student","Professor","Welder")</f>
        <v>Tailor</v>
      </c>
      <c r="G1072" s="1" t="str">
        <f ca="1">CHOOSE(RANDBETWEEN(1, 22), "Kano","Kwara","Imo","Lagos","Adamawa","Delta","Sokoto","Oyo","Osun","Abia","Cross River","Kaduna","Plateau","River","Abuja","Kogi","Edo","Anambra","Bayelsa","Benue","Ogun","Enugu")</f>
        <v>Ogun</v>
      </c>
      <c r="H1072" s="8" t="s">
        <v>8998</v>
      </c>
      <c r="I1072" s="8">
        <v>857334.64516153559</v>
      </c>
      <c r="J1072" t="s">
        <v>8999</v>
      </c>
      <c r="L1072" s="1" t="str">
        <f>VLOOKUP(Table6[[#This Row],[Customer_id]],Table2[],5,FALSE)</f>
        <v>Joint</v>
      </c>
      <c r="M1072" s="1" t="e">
        <f>INDEX(Loan!D1077:D1371,MATCH(Table6[[#This Row],[Account Number]],Loan!B1072:B1371,0))</f>
        <v>#N/A</v>
      </c>
      <c r="N1072" s="19">
        <f>INDEX(Table7[Date_of_transaction],MATCH(Table6[[#This Row],[Account Number]],Table7[Account Number],0))</f>
        <v>44617</v>
      </c>
      <c r="O1072" s="1" t="str">
        <f>INDEX(Table7[Transaction type],MATCH(Table6[[#This Row],[Account Number]],Table7[Account Number],0))</f>
        <v>Loan Payment</v>
      </c>
      <c r="P1072" s="20" t="str">
        <f>INDEX(Table7[Transaction Medium],MATCH(Table6[[#This Row],[Account Number]],Table7[Account Number],0))</f>
        <v>AFT</v>
      </c>
      <c r="Q1072" s="20"/>
    </row>
    <row r="1073" spans="1:17" x14ac:dyDescent="0.25">
      <c r="A1073" s="1" t="s">
        <v>2748</v>
      </c>
      <c r="B1073" s="2">
        <v>506706025</v>
      </c>
      <c r="C1073" s="2" t="s">
        <v>221</v>
      </c>
      <c r="D1073" s="4">
        <v>33748.5</v>
      </c>
      <c r="E1073" s="1" t="s">
        <v>12</v>
      </c>
      <c r="F1073" s="1" t="s">
        <v>1695</v>
      </c>
      <c r="G1073" s="1" t="s">
        <v>1964</v>
      </c>
      <c r="H1073" s="1" t="s">
        <v>2749</v>
      </c>
      <c r="I1073" s="1">
        <v>424949.11481568002</v>
      </c>
      <c r="J1073" s="1" t="s">
        <v>2750</v>
      </c>
      <c r="L1073" s="1" t="str">
        <f>VLOOKUP(Table6[[#This Row],[Customer_id]],Table2[],5,FALSE)</f>
        <v>Current</v>
      </c>
      <c r="M1073" s="1" t="e">
        <f>INDEX(Loan!D1078:D1372,MATCH(Table6[[#This Row],[Account Number]],Loan!B1073:B1372,0))</f>
        <v>#N/A</v>
      </c>
      <c r="N1073" s="19">
        <f>INDEX(Table7[Date_of_transaction],MATCH(Table6[[#This Row],[Account Number]],Table7[Account Number],0))</f>
        <v>44494</v>
      </c>
      <c r="O1073" s="1" t="str">
        <f>INDEX(Table7[Transaction type],MATCH(Table6[[#This Row],[Account Number]],Table7[Account Number],0))</f>
        <v>Money Deposit</v>
      </c>
      <c r="P1073" s="20" t="str">
        <f>INDEX(Table7[Transaction Medium],MATCH(Table6[[#This Row],[Account Number]],Table7[Account Number],0))</f>
        <v>Bank</v>
      </c>
      <c r="Q1073" s="20"/>
    </row>
    <row r="1074" spans="1:17" x14ac:dyDescent="0.25">
      <c r="A1074" s="1" t="s">
        <v>1749</v>
      </c>
      <c r="B1074" s="2">
        <v>572868273</v>
      </c>
      <c r="C1074" s="2" t="s">
        <v>82</v>
      </c>
      <c r="D1074" s="4">
        <v>16947</v>
      </c>
      <c r="E1074" s="1" t="s">
        <v>1094</v>
      </c>
      <c r="F1074" s="1" t="s">
        <v>654</v>
      </c>
      <c r="G1074" s="1" t="s">
        <v>14</v>
      </c>
      <c r="H1074" s="1" t="s">
        <v>1750</v>
      </c>
      <c r="I1074" s="1">
        <v>123056.352375</v>
      </c>
      <c r="J1074" s="1" t="s">
        <v>1751</v>
      </c>
      <c r="L1074" s="1" t="str">
        <f>VLOOKUP(Table6[[#This Row],[Customer_id]],Table2[],5,FALSE)</f>
        <v>Domiciliary</v>
      </c>
      <c r="M1074" s="1" t="e">
        <f>INDEX(Loan!D1079:D1373,MATCH(Table6[[#This Row],[Account Number]],Loan!B1074:B1373,0))</f>
        <v>#N/A</v>
      </c>
      <c r="N1074" s="19">
        <f>INDEX(Table7[Date_of_transaction],MATCH(Table6[[#This Row],[Account Number]],Table7[Account Number],0))</f>
        <v>44254</v>
      </c>
      <c r="O1074" s="1" t="str">
        <f>INDEX(Table7[Transaction type],MATCH(Table6[[#This Row],[Account Number]],Table7[Account Number],0))</f>
        <v>Checks</v>
      </c>
      <c r="P1074" s="20" t="str">
        <f>INDEX(Table7[Transaction Medium],MATCH(Table6[[#This Row],[Account Number]],Table7[Account Number],0))</f>
        <v>Informal Services</v>
      </c>
      <c r="Q1074" s="20"/>
    </row>
    <row r="1075" spans="1:17" x14ac:dyDescent="0.25">
      <c r="A1075" s="1" t="s">
        <v>5914</v>
      </c>
      <c r="B1075" s="2">
        <v>592106617</v>
      </c>
      <c r="C1075" s="2" t="s">
        <v>281</v>
      </c>
      <c r="D1075" s="4">
        <v>21695.25</v>
      </c>
      <c r="E1075" s="1" t="s">
        <v>12</v>
      </c>
      <c r="F1075" s="1" t="s">
        <v>361</v>
      </c>
      <c r="G1075" s="1" t="s">
        <v>4074</v>
      </c>
      <c r="H1075" s="1" t="s">
        <v>5915</v>
      </c>
      <c r="I1075" s="1">
        <v>41206.438524160003</v>
      </c>
      <c r="J1075" s="1" t="s">
        <v>5916</v>
      </c>
      <c r="L1075" s="1" t="str">
        <f>VLOOKUP(Table6[[#This Row],[Customer_id]],Table2[],5,FALSE)</f>
        <v>Corporate</v>
      </c>
      <c r="M1075" s="1" t="e">
        <f>INDEX(Loan!D1080:D1374,MATCH(Table6[[#This Row],[Account Number]],Loan!B1075:B1374,0))</f>
        <v>#N/A</v>
      </c>
      <c r="N1075" s="19">
        <f>INDEX(Table7[Date_of_transaction],MATCH(Table6[[#This Row],[Account Number]],Table7[Account Number],0))</f>
        <v>44338</v>
      </c>
      <c r="O1075" s="1" t="str">
        <f>INDEX(Table7[Transaction type],MATCH(Table6[[#This Row],[Account Number]],Table7[Account Number],0))</f>
        <v>Loan Payment</v>
      </c>
      <c r="P1075" s="20" t="str">
        <f>INDEX(Table7[Transaction Medium],MATCH(Table6[[#This Row],[Account Number]],Table7[Account Number],0))</f>
        <v>Mobile</v>
      </c>
      <c r="Q1075" s="20"/>
    </row>
    <row r="1076" spans="1:17" x14ac:dyDescent="0.25">
      <c r="A1076" s="1" t="s">
        <v>1858</v>
      </c>
      <c r="B1076" s="2">
        <v>717475855</v>
      </c>
      <c r="C1076" s="2" t="s">
        <v>661</v>
      </c>
      <c r="D1076" s="4">
        <v>16216.5</v>
      </c>
      <c r="E1076" s="1" t="s">
        <v>1094</v>
      </c>
      <c r="F1076" s="1" t="s">
        <v>1404</v>
      </c>
      <c r="G1076" s="1" t="s">
        <v>14</v>
      </c>
      <c r="H1076" s="1" t="s">
        <v>1859</v>
      </c>
      <c r="I1076" s="1">
        <v>44811.093034960002</v>
      </c>
      <c r="J1076" s="1" t="s">
        <v>1860</v>
      </c>
      <c r="L1076" s="1" t="str">
        <f>VLOOKUP(Table6[[#This Row],[Customer_id]],Table2[],5,FALSE)</f>
        <v>Joint</v>
      </c>
      <c r="M1076" s="1" t="e">
        <f>INDEX(Loan!D1081:D1375,MATCH(Table6[[#This Row],[Account Number]],Loan!B1076:B1375,0))</f>
        <v>#N/A</v>
      </c>
      <c r="N1076" s="19">
        <f>INDEX(Table7[Date_of_transaction],MATCH(Table6[[#This Row],[Account Number]],Table7[Account Number],0))</f>
        <v>44312</v>
      </c>
      <c r="O1076" s="1" t="str">
        <f>INDEX(Table7[Transaction type],MATCH(Table6[[#This Row],[Account Number]],Table7[Account Number],0))</f>
        <v>Money Deposit</v>
      </c>
      <c r="P1076" s="20" t="str">
        <f>INDEX(Table7[Transaction Medium],MATCH(Table6[[#This Row],[Account Number]],Table7[Account Number],0))</f>
        <v>Bank</v>
      </c>
      <c r="Q1076" s="20"/>
    </row>
    <row r="1077" spans="1:17" x14ac:dyDescent="0.25">
      <c r="A1077" s="1" t="s">
        <v>8101</v>
      </c>
      <c r="B1077" s="2">
        <v>629323798</v>
      </c>
      <c r="C1077" s="2" t="s">
        <v>698</v>
      </c>
      <c r="D1077" s="4">
        <v>18408</v>
      </c>
      <c r="E1077" s="1" t="s">
        <v>12</v>
      </c>
      <c r="F1077" s="1" t="s">
        <v>1336</v>
      </c>
      <c r="G1077" s="1" t="s">
        <v>3331</v>
      </c>
      <c r="H1077" s="1" t="s">
        <v>8102</v>
      </c>
      <c r="I1077" s="1">
        <v>11574.00934776</v>
      </c>
      <c r="J1077" s="1" t="s">
        <v>8103</v>
      </c>
      <c r="L1077" s="1" t="str">
        <f>VLOOKUP(Table6[[#This Row],[Customer_id]],Table2[],5,FALSE)</f>
        <v>Domiciliary</v>
      </c>
      <c r="M1077" s="1" t="e">
        <f>INDEX(Loan!D1082:D1376,MATCH(Table6[[#This Row],[Account Number]],Loan!B1077:B1376,0))</f>
        <v>#N/A</v>
      </c>
      <c r="N1077" s="19">
        <f>INDEX(Table7[Date_of_transaction],MATCH(Table6[[#This Row],[Account Number]],Table7[Account Number],0))</f>
        <v>44204</v>
      </c>
      <c r="O1077" s="1" t="str">
        <f>INDEX(Table7[Transaction type],MATCH(Table6[[#This Row],[Account Number]],Table7[Account Number],0))</f>
        <v>Online Payment</v>
      </c>
      <c r="P1077" s="20" t="str">
        <f>INDEX(Table7[Transaction Medium],MATCH(Table6[[#This Row],[Account Number]],Table7[Account Number],0))</f>
        <v>Mobile</v>
      </c>
      <c r="Q1077" s="20"/>
    </row>
    <row r="1078" spans="1:17" x14ac:dyDescent="0.25">
      <c r="A1078" s="1" t="s">
        <v>7261</v>
      </c>
      <c r="B1078" s="2">
        <v>763596924</v>
      </c>
      <c r="C1078" s="2" t="s">
        <v>255</v>
      </c>
      <c r="D1078" s="4">
        <v>25347.75</v>
      </c>
      <c r="E1078" s="1" t="s">
        <v>12</v>
      </c>
      <c r="F1078" s="1" t="s">
        <v>344</v>
      </c>
      <c r="G1078" s="1" t="s">
        <v>4058</v>
      </c>
      <c r="H1078" s="1" t="s">
        <v>7262</v>
      </c>
      <c r="I1078" s="1">
        <v>498667.16424720001</v>
      </c>
      <c r="J1078" s="1" t="s">
        <v>7263</v>
      </c>
      <c r="L1078" s="1" t="str">
        <f>VLOOKUP(Table6[[#This Row],[Customer_id]],Table2[],5,FALSE)</f>
        <v>Domiciliary</v>
      </c>
      <c r="M1078" s="1" t="e">
        <f>INDEX(Loan!D1083:D1377,MATCH(Table6[[#This Row],[Account Number]],Loan!B1078:B1377,0))</f>
        <v>#N/A</v>
      </c>
      <c r="N1078" s="19">
        <f>INDEX(Table7[Date_of_transaction],MATCH(Table6[[#This Row],[Account Number]],Table7[Account Number],0))</f>
        <v>44502</v>
      </c>
      <c r="O1078" s="1" t="str">
        <f>INDEX(Table7[Transaction type],MATCH(Table6[[#This Row],[Account Number]],Table7[Account Number],0))</f>
        <v>Money Deposit</v>
      </c>
      <c r="P1078" s="20" t="str">
        <f>INDEX(Table7[Transaction Medium],MATCH(Table6[[#This Row],[Account Number]],Table7[Account Number],0))</f>
        <v>Bank</v>
      </c>
      <c r="Q1078" s="20"/>
    </row>
    <row r="1079" spans="1:17" x14ac:dyDescent="0.25">
      <c r="A1079" s="1" t="s">
        <v>2908</v>
      </c>
      <c r="B1079" s="2">
        <v>410565587</v>
      </c>
      <c r="C1079" s="2" t="s">
        <v>348</v>
      </c>
      <c r="D1079" s="4">
        <v>28635</v>
      </c>
      <c r="E1079" s="1" t="s">
        <v>1094</v>
      </c>
      <c r="F1079" s="1" t="s">
        <v>68</v>
      </c>
      <c r="G1079" s="1" t="s">
        <v>2773</v>
      </c>
      <c r="H1079" s="1" t="s">
        <v>2909</v>
      </c>
      <c r="I1079" s="1">
        <v>305079.26359092002</v>
      </c>
      <c r="J1079" s="1" t="s">
        <v>2910</v>
      </c>
      <c r="L1079" s="1" t="str">
        <f>VLOOKUP(Table6[[#This Row],[Customer_id]],Table2[],5,FALSE)</f>
        <v>Current</v>
      </c>
      <c r="M1079" s="1" t="e">
        <f>INDEX(Loan!D1084:D1378,MATCH(Table6[[#This Row],[Account Number]],Loan!B1079:B1378,0))</f>
        <v>#N/A</v>
      </c>
      <c r="N1079" s="19">
        <f>INDEX(Table7[Date_of_transaction],MATCH(Table6[[#This Row],[Account Number]],Table7[Account Number],0))</f>
        <v>44208</v>
      </c>
      <c r="O1079" s="1" t="str">
        <f>INDEX(Table7[Transaction type],MATCH(Table6[[#This Row],[Account Number]],Table7[Account Number],0))</f>
        <v>Cash Withdrawal</v>
      </c>
      <c r="P1079" s="20" t="str">
        <f>INDEX(Table7[Transaction Medium],MATCH(Table6[[#This Row],[Account Number]],Table7[Account Number],0))</f>
        <v>ATM</v>
      </c>
      <c r="Q1079" s="20"/>
    </row>
    <row r="1080" spans="1:17" x14ac:dyDescent="0.25">
      <c r="A1080" s="1" t="s">
        <v>8165</v>
      </c>
      <c r="B1080" s="2">
        <v>381009187</v>
      </c>
      <c r="C1080" s="2" t="s">
        <v>240</v>
      </c>
      <c r="D1080" s="4">
        <v>22060.5</v>
      </c>
      <c r="E1080" s="1" t="s">
        <v>12</v>
      </c>
      <c r="F1080" s="1" t="s">
        <v>204</v>
      </c>
      <c r="G1080" s="1" t="s">
        <v>3331</v>
      </c>
      <c r="H1080" s="1" t="s">
        <v>8166</v>
      </c>
      <c r="I1080" s="1">
        <v>755271.67737599998</v>
      </c>
      <c r="J1080" s="1" t="s">
        <v>477</v>
      </c>
      <c r="L1080" s="1" t="str">
        <f>VLOOKUP(Table6[[#This Row],[Customer_id]],Table2[],5,FALSE)</f>
        <v>Fixed Deposit</v>
      </c>
      <c r="M1080" s="1" t="e">
        <f>INDEX(Loan!D1085:D1379,MATCH(Table6[[#This Row],[Account Number]],Loan!B1080:B1379,0))</f>
        <v>#N/A</v>
      </c>
      <c r="N1080" s="19">
        <f>INDEX(Table7[Date_of_transaction],MATCH(Table6[[#This Row],[Account Number]],Table7[Account Number],0))</f>
        <v>44372</v>
      </c>
      <c r="O1080" s="1" t="str">
        <f>INDEX(Table7[Transaction type],MATCH(Table6[[#This Row],[Account Number]],Table7[Account Number],0))</f>
        <v>Checks</v>
      </c>
      <c r="P1080" s="20" t="str">
        <f>INDEX(Table7[Transaction Medium],MATCH(Table6[[#This Row],[Account Number]],Table7[Account Number],0))</f>
        <v>Informal Services</v>
      </c>
      <c r="Q1080" s="20"/>
    </row>
    <row r="1081" spans="1:17" x14ac:dyDescent="0.25">
      <c r="A1081" s="1" t="s">
        <v>8388</v>
      </c>
      <c r="B1081" s="2">
        <v>418163749</v>
      </c>
      <c r="C1081" s="2" t="s">
        <v>273</v>
      </c>
      <c r="D1081" s="4">
        <v>20964.75</v>
      </c>
      <c r="E1081" s="1" t="s">
        <v>12</v>
      </c>
      <c r="F1081" s="1" t="s">
        <v>1479</v>
      </c>
      <c r="G1081" s="1" t="s">
        <v>2773</v>
      </c>
      <c r="H1081" s="1" t="s">
        <v>8389</v>
      </c>
      <c r="I1081" s="1">
        <v>361718.14741216</v>
      </c>
      <c r="J1081" s="1" t="s">
        <v>8390</v>
      </c>
      <c r="L1081" s="1" t="str">
        <f>VLOOKUP(Table6[[#This Row],[Customer_id]],Table2[],5,FALSE)</f>
        <v>Savings</v>
      </c>
      <c r="M1081" s="1" t="e">
        <f>INDEX(Loan!D1086:D1380,MATCH(Table6[[#This Row],[Account Number]],Loan!B1081:B1380,0))</f>
        <v>#N/A</v>
      </c>
      <c r="N1081" s="19">
        <f>INDEX(Table7[Date_of_transaction],MATCH(Table6[[#This Row],[Account Number]],Table7[Account Number],0))</f>
        <v>44426</v>
      </c>
      <c r="O1081" s="1" t="str">
        <f>INDEX(Table7[Transaction type],MATCH(Table6[[#This Row],[Account Number]],Table7[Account Number],0))</f>
        <v>Online Payment</v>
      </c>
      <c r="P1081" s="20" t="str">
        <f>INDEX(Table7[Transaction Medium],MATCH(Table6[[#This Row],[Account Number]],Table7[Account Number],0))</f>
        <v>Internet Banking</v>
      </c>
      <c r="Q1081" s="20"/>
    </row>
    <row r="1082" spans="1:17" x14ac:dyDescent="0.25">
      <c r="A1082" s="1" t="s">
        <v>8458</v>
      </c>
      <c r="B1082" s="2">
        <v>686717736</v>
      </c>
      <c r="C1082" s="2" t="s">
        <v>434</v>
      </c>
      <c r="D1082" s="4">
        <v>28269.75</v>
      </c>
      <c r="E1082" s="1" t="s">
        <v>12</v>
      </c>
      <c r="F1082" s="1" t="s">
        <v>1404</v>
      </c>
      <c r="G1082" s="1" t="s">
        <v>2773</v>
      </c>
      <c r="H1082" s="1" t="s">
        <v>8459</v>
      </c>
      <c r="I1082" s="1">
        <v>24592.608460979998</v>
      </c>
      <c r="J1082" s="1" t="s">
        <v>8460</v>
      </c>
      <c r="L1082" s="1" t="str">
        <f>VLOOKUP(Table6[[#This Row],[Customer_id]],Table2[],5,FALSE)</f>
        <v>Joint</v>
      </c>
      <c r="M1082" s="1" t="e">
        <f>INDEX(Loan!D1087:D1381,MATCH(Table6[[#This Row],[Account Number]],Loan!B1082:B1381,0))</f>
        <v>#N/A</v>
      </c>
      <c r="N1082" s="19">
        <f>INDEX(Table7[Date_of_transaction],MATCH(Table6[[#This Row],[Account Number]],Table7[Account Number],0))</f>
        <v>44555</v>
      </c>
      <c r="O1082" s="1" t="str">
        <f>INDEX(Table7[Transaction type],MATCH(Table6[[#This Row],[Account Number]],Table7[Account Number],0))</f>
        <v>Checks</v>
      </c>
      <c r="P1082" s="20" t="str">
        <f>INDEX(Table7[Transaction Medium],MATCH(Table6[[#This Row],[Account Number]],Table7[Account Number],0))</f>
        <v>Informal Services</v>
      </c>
      <c r="Q1082" s="20"/>
    </row>
    <row r="1083" spans="1:17" x14ac:dyDescent="0.25">
      <c r="A1083" s="1" t="s">
        <v>4741</v>
      </c>
      <c r="B1083" s="2">
        <v>582624979</v>
      </c>
      <c r="C1083" s="2" t="s">
        <v>556</v>
      </c>
      <c r="D1083" s="4">
        <v>27174</v>
      </c>
      <c r="E1083" s="1" t="s">
        <v>1094</v>
      </c>
      <c r="F1083" s="1" t="s">
        <v>314</v>
      </c>
      <c r="G1083" s="1" t="s">
        <v>4066</v>
      </c>
      <c r="H1083" s="1" t="s">
        <v>4742</v>
      </c>
      <c r="I1083" s="1">
        <v>171961.94376287999</v>
      </c>
      <c r="J1083" s="1" t="s">
        <v>4743</v>
      </c>
      <c r="L1083" s="1" t="str">
        <f>VLOOKUP(Table6[[#This Row],[Customer_id]],Table2[],5,FALSE)</f>
        <v>Corporate</v>
      </c>
      <c r="M1083" s="1" t="e">
        <f>INDEX(Loan!D1088:D1382,MATCH(Table6[[#This Row],[Account Number]],Loan!B1083:B1382,0))</f>
        <v>#N/A</v>
      </c>
      <c r="N1083" s="19">
        <f>INDEX(Table7[Date_of_transaction],MATCH(Table6[[#This Row],[Account Number]],Table7[Account Number],0))</f>
        <v>44642</v>
      </c>
      <c r="O1083" s="1" t="str">
        <f>INDEX(Table7[Transaction type],MATCH(Table6[[#This Row],[Account Number]],Table7[Account Number],0))</f>
        <v>Money Deposit</v>
      </c>
      <c r="P1083" s="20" t="str">
        <f>INDEX(Table7[Transaction Medium],MATCH(Table6[[#This Row],[Account Number]],Table7[Account Number],0))</f>
        <v>Bank</v>
      </c>
      <c r="Q1083" s="20"/>
    </row>
    <row r="1084" spans="1:17" x14ac:dyDescent="0.25">
      <c r="A1084" s="1" t="s">
        <v>1079</v>
      </c>
      <c r="B1084" s="2">
        <v>201813131</v>
      </c>
      <c r="C1084" s="2" t="s">
        <v>154</v>
      </c>
      <c r="D1084" s="4">
        <v>29730.75</v>
      </c>
      <c r="E1084" s="1" t="s">
        <v>12</v>
      </c>
      <c r="F1084" s="1" t="s">
        <v>591</v>
      </c>
      <c r="G1084" s="1" t="s">
        <v>14</v>
      </c>
      <c r="H1084" s="1" t="s">
        <v>1080</v>
      </c>
      <c r="I1084" s="1">
        <v>267197.53499999997</v>
      </c>
      <c r="J1084" s="1" t="s">
        <v>1081</v>
      </c>
      <c r="L1084" s="1" t="str">
        <f>VLOOKUP(Table6[[#This Row],[Customer_id]],Table2[],5,FALSE)</f>
        <v>Joint</v>
      </c>
      <c r="M1084" s="1" t="e">
        <f>INDEX(Loan!D1089:D1383,MATCH(Table6[[#This Row],[Account Number]],Loan!B1084:B1383,0))</f>
        <v>#N/A</v>
      </c>
      <c r="N1084" s="19">
        <f>INDEX(Table7[Date_of_transaction],MATCH(Table6[[#This Row],[Account Number]],Table7[Account Number],0))</f>
        <v>44452</v>
      </c>
      <c r="O1084" s="1" t="str">
        <f>INDEX(Table7[Transaction type],MATCH(Table6[[#This Row],[Account Number]],Table7[Account Number],0))</f>
        <v>Checks</v>
      </c>
      <c r="P1084" s="20" t="str">
        <f>INDEX(Table7[Transaction Medium],MATCH(Table6[[#This Row],[Account Number]],Table7[Account Number],0))</f>
        <v>Informal Services</v>
      </c>
      <c r="Q1084" s="20"/>
    </row>
    <row r="1085" spans="1:17" x14ac:dyDescent="0.25">
      <c r="A1085" s="1" t="s">
        <v>7744</v>
      </c>
      <c r="B1085" s="2">
        <v>562212047</v>
      </c>
      <c r="C1085" s="2" t="s">
        <v>82</v>
      </c>
      <c r="D1085" s="4">
        <v>16947</v>
      </c>
      <c r="E1085" s="1" t="s">
        <v>12</v>
      </c>
      <c r="F1085" s="1" t="s">
        <v>1450</v>
      </c>
      <c r="G1085" s="1" t="s">
        <v>3058</v>
      </c>
      <c r="H1085" s="1" t="s">
        <v>7745</v>
      </c>
      <c r="I1085" s="1">
        <v>11901.726957119999</v>
      </c>
      <c r="J1085" s="1" t="s">
        <v>7746</v>
      </c>
      <c r="L1085" s="1" t="str">
        <f>VLOOKUP(Table6[[#This Row],[Customer_id]],Table2[],5,FALSE)</f>
        <v>Fixed Deposit</v>
      </c>
      <c r="M1085" s="1" t="e">
        <f>INDEX(Loan!D1090:D1384,MATCH(Table6[[#This Row],[Account Number]],Loan!B1085:B1384,0))</f>
        <v>#N/A</v>
      </c>
      <c r="N1085" s="19">
        <f>INDEX(Table7[Date_of_transaction],MATCH(Table6[[#This Row],[Account Number]],Table7[Account Number],0))</f>
        <v>44211</v>
      </c>
      <c r="O1085" s="1" t="str">
        <f>INDEX(Table7[Transaction type],MATCH(Table6[[#This Row],[Account Number]],Table7[Account Number],0))</f>
        <v>Cash Withdrawal</v>
      </c>
      <c r="P1085" s="20" t="str">
        <f>INDEX(Table7[Transaction Medium],MATCH(Table6[[#This Row],[Account Number]],Table7[Account Number],0))</f>
        <v>Bank</v>
      </c>
      <c r="Q1085" s="20"/>
    </row>
    <row r="1086" spans="1:17" x14ac:dyDescent="0.25">
      <c r="A1086" s="1" t="s">
        <v>1210</v>
      </c>
      <c r="B1086" s="2">
        <v>301533948</v>
      </c>
      <c r="C1086" s="2" t="s">
        <v>606</v>
      </c>
      <c r="D1086" s="4">
        <v>23886.75</v>
      </c>
      <c r="E1086" s="1" t="s">
        <v>1094</v>
      </c>
      <c r="F1086" s="1" t="s">
        <v>251</v>
      </c>
      <c r="G1086" s="1" t="s">
        <v>14</v>
      </c>
      <c r="H1086" s="1" t="s">
        <v>1211</v>
      </c>
      <c r="I1086" s="1">
        <v>248111.92320600001</v>
      </c>
      <c r="J1086" s="1" t="s">
        <v>1212</v>
      </c>
      <c r="L1086" s="1" t="str">
        <f>VLOOKUP(Table6[[#This Row],[Customer_id]],Table2[],5,FALSE)</f>
        <v>Domiciliary</v>
      </c>
      <c r="M1086" s="1" t="e">
        <f>INDEX(Loan!D1091:D1385,MATCH(Table6[[#This Row],[Account Number]],Loan!B1086:B1385,0))</f>
        <v>#N/A</v>
      </c>
      <c r="N1086" s="19">
        <f>INDEX(Table7[Date_of_transaction],MATCH(Table6[[#This Row],[Account Number]],Table7[Account Number],0))</f>
        <v>44669</v>
      </c>
      <c r="O1086" s="1" t="str">
        <f>INDEX(Table7[Transaction type],MATCH(Table6[[#This Row],[Account Number]],Table7[Account Number],0))</f>
        <v>Money Transfer</v>
      </c>
      <c r="P1086" s="20" t="str">
        <f>INDEX(Table7[Transaction Medium],MATCH(Table6[[#This Row],[Account Number]],Table7[Account Number],0))</f>
        <v>Internet Banking</v>
      </c>
      <c r="Q1086" s="20"/>
    </row>
    <row r="1087" spans="1:17" x14ac:dyDescent="0.25">
      <c r="A1087" s="1" t="s">
        <v>4077</v>
      </c>
      <c r="B1087" s="2">
        <v>401834483</v>
      </c>
      <c r="C1087" s="2" t="s">
        <v>143</v>
      </c>
      <c r="D1087" s="4">
        <v>34479</v>
      </c>
      <c r="E1087" s="1" t="s">
        <v>1094</v>
      </c>
      <c r="F1087" s="1" t="s">
        <v>1304</v>
      </c>
      <c r="G1087" s="1" t="s">
        <v>4074</v>
      </c>
      <c r="H1087" s="1" t="s">
        <v>4078</v>
      </c>
      <c r="I1087" s="1">
        <v>263127.29554188001</v>
      </c>
      <c r="J1087" s="1" t="s">
        <v>4079</v>
      </c>
      <c r="L1087" s="1" t="str">
        <f>VLOOKUP(Table6[[#This Row],[Customer_id]],Table2[],5,FALSE)</f>
        <v>Corporate</v>
      </c>
      <c r="M1087" s="1" t="e">
        <f>INDEX(Loan!D1092:D1386,MATCH(Table6[[#This Row],[Account Number]],Loan!B1087:B1386,0))</f>
        <v>#N/A</v>
      </c>
      <c r="N1087" s="19">
        <f>INDEX(Table7[Date_of_transaction],MATCH(Table6[[#This Row],[Account Number]],Table7[Account Number],0))</f>
        <v>44214</v>
      </c>
      <c r="O1087" s="1" t="str">
        <f>INDEX(Table7[Transaction type],MATCH(Table6[[#This Row],[Account Number]],Table7[Account Number],0))</f>
        <v>Cash Withdrawal</v>
      </c>
      <c r="P1087" s="20" t="str">
        <f>INDEX(Table7[Transaction Medium],MATCH(Table6[[#This Row],[Account Number]],Table7[Account Number],0))</f>
        <v>Bank</v>
      </c>
      <c r="Q1087" s="20"/>
    </row>
    <row r="1088" spans="1:17" x14ac:dyDescent="0.25">
      <c r="A1088" s="1" t="s">
        <v>6802</v>
      </c>
      <c r="B1088" s="2">
        <v>406538868</v>
      </c>
      <c r="C1088" s="2" t="s">
        <v>389</v>
      </c>
      <c r="D1088" s="4">
        <v>29365.5</v>
      </c>
      <c r="E1088" s="1" t="s">
        <v>12</v>
      </c>
      <c r="F1088" s="1" t="s">
        <v>852</v>
      </c>
      <c r="G1088" s="1" t="s">
        <v>4074</v>
      </c>
      <c r="H1088" s="1" t="s">
        <v>6803</v>
      </c>
      <c r="I1088" s="1">
        <v>8193.0478694400008</v>
      </c>
      <c r="J1088" s="1" t="s">
        <v>6804</v>
      </c>
      <c r="L1088" s="1" t="str">
        <f>VLOOKUP(Table6[[#This Row],[Customer_id]],Table2[],5,FALSE)</f>
        <v>Savings</v>
      </c>
      <c r="M1088" s="1" t="e">
        <f>INDEX(Loan!D1093:D1387,MATCH(Table6[[#This Row],[Account Number]],Loan!B1088:B1387,0))</f>
        <v>#N/A</v>
      </c>
      <c r="N1088" s="19">
        <f>INDEX(Table7[Date_of_transaction],MATCH(Table6[[#This Row],[Account Number]],Table7[Account Number],0))</f>
        <v>44405</v>
      </c>
      <c r="O1088" s="1" t="str">
        <f>INDEX(Table7[Transaction type],MATCH(Table6[[#This Row],[Account Number]],Table7[Account Number],0))</f>
        <v>Online Payment</v>
      </c>
      <c r="P1088" s="20" t="str">
        <f>INDEX(Table7[Transaction Medium],MATCH(Table6[[#This Row],[Account Number]],Table7[Account Number],0))</f>
        <v>Mobile</v>
      </c>
      <c r="Q1088" s="20"/>
    </row>
    <row r="1089" spans="1:17" x14ac:dyDescent="0.25">
      <c r="A1089" s="1" t="s">
        <v>4247</v>
      </c>
      <c r="B1089" s="2">
        <v>729963984</v>
      </c>
      <c r="C1089" s="2" t="s">
        <v>568</v>
      </c>
      <c r="D1089" s="4">
        <v>25713</v>
      </c>
      <c r="E1089" s="1" t="s">
        <v>1094</v>
      </c>
      <c r="F1089" s="1" t="s">
        <v>881</v>
      </c>
      <c r="G1089" s="1" t="s">
        <v>4062</v>
      </c>
      <c r="H1089" s="1" t="s">
        <v>4248</v>
      </c>
      <c r="I1089" s="1">
        <v>475060.61060640001</v>
      </c>
      <c r="J1089" s="1" t="s">
        <v>4249</v>
      </c>
      <c r="L1089" s="1" t="str">
        <f>VLOOKUP(Table6[[#This Row],[Customer_id]],Table2[],5,FALSE)</f>
        <v>Corporate</v>
      </c>
      <c r="M1089" s="1" t="e">
        <f>INDEX(Loan!D1094:D1388,MATCH(Table6[[#This Row],[Account Number]],Loan!B1089:B1388,0))</f>
        <v>#N/A</v>
      </c>
      <c r="N1089" s="19">
        <f>INDEX(Table7[Date_of_transaction],MATCH(Table6[[#This Row],[Account Number]],Table7[Account Number],0))</f>
        <v>44495</v>
      </c>
      <c r="O1089" s="1" t="str">
        <f>INDEX(Table7[Transaction type],MATCH(Table6[[#This Row],[Account Number]],Table7[Account Number],0))</f>
        <v>Money Transfer</v>
      </c>
      <c r="P1089" s="20" t="str">
        <f>INDEX(Table7[Transaction Medium],MATCH(Table6[[#This Row],[Account Number]],Table7[Account Number],0))</f>
        <v>Bank</v>
      </c>
      <c r="Q1089" s="20"/>
    </row>
    <row r="1090" spans="1:17" x14ac:dyDescent="0.25">
      <c r="A1090" s="1" t="s">
        <v>6877</v>
      </c>
      <c r="B1090" s="2">
        <v>359480447</v>
      </c>
      <c r="C1090" s="2" t="s">
        <v>194</v>
      </c>
      <c r="D1090" s="4">
        <v>30826.5</v>
      </c>
      <c r="E1090" s="1" t="s">
        <v>12</v>
      </c>
      <c r="F1090" s="1" t="s">
        <v>199</v>
      </c>
      <c r="G1090" s="1" t="s">
        <v>4112</v>
      </c>
      <c r="H1090" s="1" t="s">
        <v>6878</v>
      </c>
      <c r="I1090" s="1">
        <v>547232.31016272004</v>
      </c>
      <c r="J1090" s="1" t="s">
        <v>6879</v>
      </c>
      <c r="L1090" s="1" t="str">
        <f>VLOOKUP(Table6[[#This Row],[Customer_id]],Table2[],5,FALSE)</f>
        <v>Domiciliary</v>
      </c>
      <c r="M1090" s="1" t="e">
        <f>INDEX(Loan!D1095:D1389,MATCH(Table6[[#This Row],[Account Number]],Loan!B1090:B1389,0))</f>
        <v>#N/A</v>
      </c>
      <c r="N1090" s="19">
        <f>INDEX(Table7[Date_of_transaction],MATCH(Table6[[#This Row],[Account Number]],Table7[Account Number],0))</f>
        <v>44626</v>
      </c>
      <c r="O1090" s="1" t="str">
        <f>INDEX(Table7[Transaction type],MATCH(Table6[[#This Row],[Account Number]],Table7[Account Number],0))</f>
        <v>Online Payment</v>
      </c>
      <c r="P1090" s="20" t="str">
        <f>INDEX(Table7[Transaction Medium],MATCH(Table6[[#This Row],[Account Number]],Table7[Account Number],0))</f>
        <v>Mobile</v>
      </c>
      <c r="Q1090" s="20"/>
    </row>
    <row r="1091" spans="1:17" x14ac:dyDescent="0.25">
      <c r="A1091" s="1" t="s">
        <v>8641</v>
      </c>
      <c r="B1091" s="2">
        <v>713828928</v>
      </c>
      <c r="C1091" s="2" t="s">
        <v>57</v>
      </c>
      <c r="D1091" s="4">
        <v>34113.75</v>
      </c>
      <c r="E1091" s="1" t="s">
        <v>12</v>
      </c>
      <c r="F1091" s="1" t="s">
        <v>940</v>
      </c>
      <c r="G1091" s="1" t="s">
        <v>3820</v>
      </c>
      <c r="H1091" s="1" t="s">
        <v>8642</v>
      </c>
      <c r="I1091" s="1">
        <v>914432.34582864004</v>
      </c>
      <c r="J1091" s="1" t="s">
        <v>8643</v>
      </c>
      <c r="L1091" s="1" t="str">
        <f>VLOOKUP(Table6[[#This Row],[Customer_id]],Table2[],5,FALSE)</f>
        <v>Joint</v>
      </c>
      <c r="M1091" s="1" t="e">
        <f>INDEX(Loan!D1096:D1390,MATCH(Table6[[#This Row],[Account Number]],Loan!B1091:B1390,0))</f>
        <v>#N/A</v>
      </c>
      <c r="N1091" s="19">
        <f>INDEX(Table7[Date_of_transaction],MATCH(Table6[[#This Row],[Account Number]],Table7[Account Number],0))</f>
        <v>44624</v>
      </c>
      <c r="O1091" s="1" t="str">
        <f>INDEX(Table7[Transaction type],MATCH(Table6[[#This Row],[Account Number]],Table7[Account Number],0))</f>
        <v>Online Payment</v>
      </c>
      <c r="P1091" s="20" t="str">
        <f>INDEX(Table7[Transaction Medium],MATCH(Table6[[#This Row],[Account Number]],Table7[Account Number],0))</f>
        <v>Card</v>
      </c>
      <c r="Q1091" s="20"/>
    </row>
    <row r="1092" spans="1:17" x14ac:dyDescent="0.25">
      <c r="A1092" s="1" t="s">
        <v>5611</v>
      </c>
      <c r="B1092" s="2">
        <v>957975109</v>
      </c>
      <c r="C1092" s="2" t="s">
        <v>124</v>
      </c>
      <c r="D1092" s="4">
        <v>14025</v>
      </c>
      <c r="E1092" s="1" t="s">
        <v>1094</v>
      </c>
      <c r="F1092" s="1" t="s">
        <v>1304</v>
      </c>
      <c r="G1092" s="1" t="s">
        <v>4095</v>
      </c>
      <c r="H1092" s="1" t="s">
        <v>5612</v>
      </c>
      <c r="I1092" s="1">
        <v>730430.64461249998</v>
      </c>
      <c r="J1092" s="1" t="s">
        <v>5613</v>
      </c>
      <c r="L1092" s="1" t="str">
        <f>VLOOKUP(Table6[[#This Row],[Customer_id]],Table2[],5,FALSE)</f>
        <v>Savings</v>
      </c>
      <c r="M1092" s="1" t="e">
        <f>INDEX(Loan!D1097:D1391,MATCH(Table6[[#This Row],[Account Number]],Loan!B1092:B1391,0))</f>
        <v>#N/A</v>
      </c>
      <c r="N1092" s="19">
        <f>INDEX(Table7[Date_of_transaction],MATCH(Table6[[#This Row],[Account Number]],Table7[Account Number],0))</f>
        <v>44576</v>
      </c>
      <c r="O1092" s="1" t="str">
        <f>INDEX(Table7[Transaction type],MATCH(Table6[[#This Row],[Account Number]],Table7[Account Number],0))</f>
        <v>Online Payment</v>
      </c>
      <c r="P1092" s="20" t="str">
        <f>INDEX(Table7[Transaction Medium],MATCH(Table6[[#This Row],[Account Number]],Table7[Account Number],0))</f>
        <v>Mobile</v>
      </c>
      <c r="Q1092" s="20"/>
    </row>
    <row r="1093" spans="1:17" x14ac:dyDescent="0.25">
      <c r="A1093" s="1" t="s">
        <v>7376</v>
      </c>
      <c r="B1093" s="2">
        <v>868132016</v>
      </c>
      <c r="C1093" s="2" t="s">
        <v>268</v>
      </c>
      <c r="D1093" s="4">
        <v>17677.5</v>
      </c>
      <c r="E1093" s="1" t="s">
        <v>12</v>
      </c>
      <c r="F1093" s="1" t="s">
        <v>370</v>
      </c>
      <c r="G1093" s="1" t="s">
        <v>4058</v>
      </c>
      <c r="H1093" s="1" t="s">
        <v>7377</v>
      </c>
      <c r="I1093" s="1">
        <v>123003.34465535999</v>
      </c>
      <c r="J1093" s="1" t="s">
        <v>7378</v>
      </c>
      <c r="L1093" s="1" t="str">
        <f>VLOOKUP(Table6[[#This Row],[Customer_id]],Table2[],5,FALSE)</f>
        <v>Savings</v>
      </c>
      <c r="M1093" s="1" t="e">
        <f>INDEX(Loan!D1098:D1392,MATCH(Table6[[#This Row],[Account Number]],Loan!B1093:B1392,0))</f>
        <v>#N/A</v>
      </c>
      <c r="N1093" s="19">
        <f>INDEX(Table7[Date_of_transaction],MATCH(Table6[[#This Row],[Account Number]],Table7[Account Number],0))</f>
        <v>44349</v>
      </c>
      <c r="O1093" s="1" t="str">
        <f>INDEX(Table7[Transaction type],MATCH(Table6[[#This Row],[Account Number]],Table7[Account Number],0))</f>
        <v>Online Payment</v>
      </c>
      <c r="P1093" s="20" t="str">
        <f>INDEX(Table7[Transaction Medium],MATCH(Table6[[#This Row],[Account Number]],Table7[Account Number],0))</f>
        <v>Card</v>
      </c>
      <c r="Q1093" s="20"/>
    </row>
    <row r="1094" spans="1:17" x14ac:dyDescent="0.25">
      <c r="A1094" s="1" t="s">
        <v>5959</v>
      </c>
      <c r="B1094" s="2">
        <v>348318011</v>
      </c>
      <c r="C1094" s="2" t="s">
        <v>82</v>
      </c>
      <c r="D1094" s="4">
        <v>16947</v>
      </c>
      <c r="E1094" s="1" t="s">
        <v>12</v>
      </c>
      <c r="F1094" s="1" t="s">
        <v>176</v>
      </c>
      <c r="G1094" s="1" t="s">
        <v>4088</v>
      </c>
      <c r="H1094" s="1" t="s">
        <v>5960</v>
      </c>
      <c r="I1094" s="1">
        <v>43021.036699199998</v>
      </c>
      <c r="J1094" s="1" t="s">
        <v>5961</v>
      </c>
      <c r="L1094" s="1" t="str">
        <f>VLOOKUP(Table6[[#This Row],[Customer_id]],Table2[],5,FALSE)</f>
        <v>Savings</v>
      </c>
      <c r="M1094" s="1" t="e">
        <f>INDEX(Loan!D1099:D1393,MATCH(Table6[[#This Row],[Account Number]],Loan!B1094:B1393,0))</f>
        <v>#N/A</v>
      </c>
      <c r="N1094" s="19">
        <f>INDEX(Table7[Date_of_transaction],MATCH(Table6[[#This Row],[Account Number]],Table7[Account Number],0))</f>
        <v>44308</v>
      </c>
      <c r="O1094" s="1" t="str">
        <f>INDEX(Table7[Transaction type],MATCH(Table6[[#This Row],[Account Number]],Table7[Account Number],0))</f>
        <v>Cash Withdrawal</v>
      </c>
      <c r="P1094" s="20" t="str">
        <f>INDEX(Table7[Transaction Medium],MATCH(Table6[[#This Row],[Account Number]],Table7[Account Number],0))</f>
        <v>POS</v>
      </c>
      <c r="Q1094" s="20"/>
    </row>
    <row r="1095" spans="1:17" x14ac:dyDescent="0.25">
      <c r="A1095" s="1" t="s">
        <v>855</v>
      </c>
      <c r="B1095" s="2">
        <v>826302558</v>
      </c>
      <c r="C1095" s="2" t="s">
        <v>52</v>
      </c>
      <c r="D1095" s="4">
        <v>20234.25</v>
      </c>
      <c r="E1095" s="1" t="s">
        <v>12</v>
      </c>
      <c r="F1095" s="1" t="s">
        <v>438</v>
      </c>
      <c r="G1095" s="1" t="s">
        <v>14</v>
      </c>
      <c r="H1095" s="1" t="s">
        <v>856</v>
      </c>
      <c r="I1095" s="1">
        <v>360750.74656823999</v>
      </c>
      <c r="J1095" s="1" t="s">
        <v>857</v>
      </c>
      <c r="L1095" s="1" t="str">
        <f>VLOOKUP(Table6[[#This Row],[Customer_id]],Table2[],5,FALSE)</f>
        <v>Corporate</v>
      </c>
      <c r="M1095" s="1" t="e">
        <f>INDEX(Loan!D1100:D1394,MATCH(Table6[[#This Row],[Account Number]],Loan!B1095:B1394,0))</f>
        <v>#N/A</v>
      </c>
      <c r="N1095" s="19">
        <f>INDEX(Table7[Date_of_transaction],MATCH(Table6[[#This Row],[Account Number]],Table7[Account Number],0))</f>
        <v>44307</v>
      </c>
      <c r="O1095" s="1" t="str">
        <f>INDEX(Table7[Transaction type],MATCH(Table6[[#This Row],[Account Number]],Table7[Account Number],0))</f>
        <v>Money Transfer</v>
      </c>
      <c r="P1095" s="20" t="str">
        <f>INDEX(Table7[Transaction Medium],MATCH(Table6[[#This Row],[Account Number]],Table7[Account Number],0))</f>
        <v>Bank</v>
      </c>
      <c r="Q1095" s="20"/>
    </row>
    <row r="1096" spans="1:17" x14ac:dyDescent="0.25">
      <c r="A1096" s="1" t="s">
        <v>2986</v>
      </c>
      <c r="B1096" s="2">
        <v>451071107</v>
      </c>
      <c r="C1096" s="2" t="s">
        <v>403</v>
      </c>
      <c r="D1096" s="4">
        <v>31922.25</v>
      </c>
      <c r="E1096" s="1" t="s">
        <v>1094</v>
      </c>
      <c r="F1096" s="1" t="s">
        <v>286</v>
      </c>
      <c r="G1096" s="1" t="s">
        <v>2773</v>
      </c>
      <c r="H1096" s="1" t="s">
        <v>2987</v>
      </c>
      <c r="I1096" s="1">
        <v>48044.533555200003</v>
      </c>
      <c r="J1096" s="1" t="s">
        <v>2988</v>
      </c>
      <c r="L1096" s="1" t="str">
        <f>VLOOKUP(Table6[[#This Row],[Customer_id]],Table2[],5,FALSE)</f>
        <v>Current</v>
      </c>
      <c r="M1096" s="1" t="e">
        <f>INDEX(Loan!D1101:D1395,MATCH(Table6[[#This Row],[Account Number]],Loan!B1096:B1395,0))</f>
        <v>#N/A</v>
      </c>
      <c r="N1096" s="19">
        <f>INDEX(Table7[Date_of_transaction],MATCH(Table6[[#This Row],[Account Number]],Table7[Account Number],0))</f>
        <v>44481</v>
      </c>
      <c r="O1096" s="1" t="str">
        <f>INDEX(Table7[Transaction type],MATCH(Table6[[#This Row],[Account Number]],Table7[Account Number],0))</f>
        <v>Checks</v>
      </c>
      <c r="P1096" s="20" t="str">
        <f>INDEX(Table7[Transaction Medium],MATCH(Table6[[#This Row],[Account Number]],Table7[Account Number],0))</f>
        <v>Informal Services</v>
      </c>
      <c r="Q1096" s="20"/>
    </row>
    <row r="1097" spans="1:17" x14ac:dyDescent="0.25">
      <c r="A1097" s="1" t="s">
        <v>4006</v>
      </c>
      <c r="B1097" s="2">
        <v>173938904</v>
      </c>
      <c r="C1097" s="2" t="s">
        <v>203</v>
      </c>
      <c r="D1097" s="4">
        <v>27539.25</v>
      </c>
      <c r="E1097" s="1" t="s">
        <v>1094</v>
      </c>
      <c r="F1097" s="1" t="s">
        <v>870</v>
      </c>
      <c r="G1097" s="1" t="s">
        <v>3820</v>
      </c>
      <c r="H1097" s="1" t="s">
        <v>4007</v>
      </c>
      <c r="I1097" s="1">
        <v>620166.68603099999</v>
      </c>
      <c r="J1097" s="1" t="s">
        <v>4008</v>
      </c>
      <c r="L1097" s="1" t="str">
        <f>VLOOKUP(Table6[[#This Row],[Customer_id]],Table2[],5,FALSE)</f>
        <v>Domiciliary</v>
      </c>
      <c r="M1097" s="1" t="e">
        <f>INDEX(Loan!D1102:D1396,MATCH(Table6[[#This Row],[Account Number]],Loan!B1097:B1396,0))</f>
        <v>#N/A</v>
      </c>
      <c r="N1097" s="19">
        <f>INDEX(Table7[Date_of_transaction],MATCH(Table6[[#This Row],[Account Number]],Table7[Account Number],0))</f>
        <v>44343</v>
      </c>
      <c r="O1097" s="1" t="str">
        <f>INDEX(Table7[Transaction type],MATCH(Table6[[#This Row],[Account Number]],Table7[Account Number],0))</f>
        <v>Money Deposit</v>
      </c>
      <c r="P1097" s="20" t="str">
        <f>INDEX(Table7[Transaction Medium],MATCH(Table6[[#This Row],[Account Number]],Table7[Account Number],0))</f>
        <v>Bank</v>
      </c>
      <c r="Q1097" s="20"/>
    </row>
    <row r="1098" spans="1:17" x14ac:dyDescent="0.25">
      <c r="A1098" s="1" t="s">
        <v>4382</v>
      </c>
      <c r="B1098" s="2">
        <v>775230955</v>
      </c>
      <c r="C1098" s="2" t="s">
        <v>101</v>
      </c>
      <c r="D1098" s="4">
        <v>19138.5</v>
      </c>
      <c r="E1098" s="1" t="s">
        <v>1094</v>
      </c>
      <c r="F1098" s="1" t="s">
        <v>1702</v>
      </c>
      <c r="G1098" s="1" t="s">
        <v>4095</v>
      </c>
      <c r="H1098" s="1" t="s">
        <v>4383</v>
      </c>
      <c r="I1098" s="1">
        <v>215806.28358471999</v>
      </c>
      <c r="J1098" s="1" t="s">
        <v>4384</v>
      </c>
      <c r="L1098" s="1" t="str">
        <f>VLOOKUP(Table6[[#This Row],[Customer_id]],Table2[],5,FALSE)</f>
        <v>Corporate</v>
      </c>
      <c r="M1098" s="1" t="e">
        <f>INDEX(Loan!D1103:D1397,MATCH(Table6[[#This Row],[Account Number]],Loan!B1098:B1397,0))</f>
        <v>#N/A</v>
      </c>
      <c r="N1098" s="19">
        <f>INDEX(Table7[Date_of_transaction],MATCH(Table6[[#This Row],[Account Number]],Table7[Account Number],0))</f>
        <v>44561</v>
      </c>
      <c r="O1098" s="1" t="str">
        <f>INDEX(Table7[Transaction type],MATCH(Table6[[#This Row],[Account Number]],Table7[Account Number],0))</f>
        <v>Cash Withdrawal</v>
      </c>
      <c r="P1098" s="20" t="str">
        <f>INDEX(Table7[Transaction Medium],MATCH(Table6[[#This Row],[Account Number]],Table7[Account Number],0))</f>
        <v>ATM</v>
      </c>
      <c r="Q1098" s="20"/>
    </row>
    <row r="1099" spans="1:17" x14ac:dyDescent="0.25">
      <c r="A1099" s="1" t="s">
        <v>635</v>
      </c>
      <c r="B1099" s="2">
        <v>523442789</v>
      </c>
      <c r="C1099" s="2" t="s">
        <v>180</v>
      </c>
      <c r="D1099" s="4">
        <v>35940</v>
      </c>
      <c r="E1099" s="1" t="s">
        <v>12</v>
      </c>
      <c r="F1099" s="1" t="s">
        <v>636</v>
      </c>
      <c r="G1099" s="1" t="s">
        <v>14</v>
      </c>
      <c r="H1099" s="1" t="s">
        <v>637</v>
      </c>
      <c r="I1099" s="1">
        <v>88529.664598200005</v>
      </c>
      <c r="J1099" s="1" t="s">
        <v>638</v>
      </c>
      <c r="L1099" s="1" t="str">
        <f>VLOOKUP(Table6[[#This Row],[Customer_id]],Table2[],5,FALSE)</f>
        <v>Current</v>
      </c>
      <c r="M1099" s="1" t="e">
        <f>INDEX(Loan!D1104:D1398,MATCH(Table6[[#This Row],[Account Number]],Loan!B1099:B1398,0))</f>
        <v>#N/A</v>
      </c>
      <c r="N1099" s="19">
        <f>INDEX(Table7[Date_of_transaction],MATCH(Table6[[#This Row],[Account Number]],Table7[Account Number],0))</f>
        <v>44489</v>
      </c>
      <c r="O1099" s="1" t="str">
        <f>INDEX(Table7[Transaction type],MATCH(Table6[[#This Row],[Account Number]],Table7[Account Number],0))</f>
        <v>Loan Payment</v>
      </c>
      <c r="P1099" s="20" t="str">
        <f>INDEX(Table7[Transaction Medium],MATCH(Table6[[#This Row],[Account Number]],Table7[Account Number],0))</f>
        <v>ACH</v>
      </c>
      <c r="Q1099" s="20"/>
    </row>
    <row r="1100" spans="1:17" x14ac:dyDescent="0.25">
      <c r="A1100" s="1" t="s">
        <v>8104</v>
      </c>
      <c r="B1100" s="2">
        <v>468197885</v>
      </c>
      <c r="C1100" s="2" t="s">
        <v>119</v>
      </c>
      <c r="D1100" s="4">
        <v>24982.5</v>
      </c>
      <c r="E1100" s="1" t="s">
        <v>12</v>
      </c>
      <c r="F1100" s="1" t="s">
        <v>767</v>
      </c>
      <c r="G1100" s="1" t="s">
        <v>3331</v>
      </c>
      <c r="H1100" s="1" t="s">
        <v>8105</v>
      </c>
      <c r="I1100" s="1">
        <v>431733.98854559998</v>
      </c>
      <c r="J1100" s="1" t="s">
        <v>8106</v>
      </c>
      <c r="L1100" s="1" t="str">
        <f>VLOOKUP(Table6[[#This Row],[Customer_id]],Table2[],5,FALSE)</f>
        <v>Corporate</v>
      </c>
      <c r="M1100" s="1" t="e">
        <f>INDEX(Loan!D1105:D1399,MATCH(Table6[[#This Row],[Account Number]],Loan!B1100:B1399,0))</f>
        <v>#N/A</v>
      </c>
      <c r="N1100" s="19">
        <f>INDEX(Table7[Date_of_transaction],MATCH(Table6[[#This Row],[Account Number]],Table7[Account Number],0))</f>
        <v>44507</v>
      </c>
      <c r="O1100" s="1" t="str">
        <f>INDEX(Table7[Transaction type],MATCH(Table6[[#This Row],[Account Number]],Table7[Account Number],0))</f>
        <v>Money Deposit</v>
      </c>
      <c r="P1100" s="20" t="str">
        <f>INDEX(Table7[Transaction Medium],MATCH(Table6[[#This Row],[Account Number]],Table7[Account Number],0))</f>
        <v>Bank</v>
      </c>
      <c r="Q1100" s="20"/>
    </row>
    <row r="1101" spans="1:17" x14ac:dyDescent="0.25">
      <c r="A1101" s="1" t="s">
        <v>2890</v>
      </c>
      <c r="B1101" s="2">
        <v>693697228</v>
      </c>
      <c r="C1101" s="2" t="s">
        <v>452</v>
      </c>
      <c r="D1101" s="4">
        <v>26078.25</v>
      </c>
      <c r="E1101" s="1" t="s">
        <v>1094</v>
      </c>
      <c r="F1101" s="1" t="s">
        <v>260</v>
      </c>
      <c r="G1101" s="1" t="s">
        <v>2773</v>
      </c>
      <c r="H1101" s="1" t="s">
        <v>2891</v>
      </c>
      <c r="I1101" s="1">
        <v>39853.601623080001</v>
      </c>
      <c r="J1101" s="1" t="s">
        <v>2892</v>
      </c>
      <c r="L1101" s="1" t="str">
        <f>VLOOKUP(Table6[[#This Row],[Customer_id]],Table2[],5,FALSE)</f>
        <v>Corporate</v>
      </c>
      <c r="M1101" s="1" t="e">
        <f>INDEX(Loan!D1106:D1400,MATCH(Table6[[#This Row],[Account Number]],Loan!B1101:B1400,0))</f>
        <v>#N/A</v>
      </c>
      <c r="N1101" s="19">
        <f>INDEX(Table7[Date_of_transaction],MATCH(Table6[[#This Row],[Account Number]],Table7[Account Number],0))</f>
        <v>44623</v>
      </c>
      <c r="O1101" s="1" t="str">
        <f>INDEX(Table7[Transaction type],MATCH(Table6[[#This Row],[Account Number]],Table7[Account Number],0))</f>
        <v>Money Transfer</v>
      </c>
      <c r="P1101" s="20" t="str">
        <f>INDEX(Table7[Transaction Medium],MATCH(Table6[[#This Row],[Account Number]],Table7[Account Number],0))</f>
        <v>Bank</v>
      </c>
      <c r="Q1101" s="20"/>
    </row>
    <row r="1102" spans="1:17" x14ac:dyDescent="0.25">
      <c r="A1102" s="1" t="s">
        <v>688</v>
      </c>
      <c r="B1102" s="2">
        <v>387193721</v>
      </c>
      <c r="C1102" s="2" t="s">
        <v>38</v>
      </c>
      <c r="D1102" s="4">
        <v>21330</v>
      </c>
      <c r="E1102" s="1" t="s">
        <v>12</v>
      </c>
      <c r="F1102" s="1" t="s">
        <v>408</v>
      </c>
      <c r="G1102" s="1" t="s">
        <v>14</v>
      </c>
      <c r="H1102" s="1" t="s">
        <v>689</v>
      </c>
      <c r="I1102" s="1">
        <v>300230.68833792</v>
      </c>
      <c r="J1102" s="1" t="s">
        <v>690</v>
      </c>
      <c r="L1102" s="1" t="str">
        <f>VLOOKUP(Table6[[#This Row],[Customer_id]],Table2[],5,FALSE)</f>
        <v>Domiciliary</v>
      </c>
      <c r="M1102" s="1" t="e">
        <f>INDEX(Loan!D1107:D1401,MATCH(Table6[[#This Row],[Account Number]],Loan!B1102:B1401,0))</f>
        <v>#N/A</v>
      </c>
      <c r="N1102" s="19">
        <f>INDEX(Table7[Date_of_transaction],MATCH(Table6[[#This Row],[Account Number]],Table7[Account Number],0))</f>
        <v>44677</v>
      </c>
      <c r="O1102" s="1" t="str">
        <f>INDEX(Table7[Transaction type],MATCH(Table6[[#This Row],[Account Number]],Table7[Account Number],0))</f>
        <v>Checks</v>
      </c>
      <c r="P1102" s="20" t="str">
        <f>INDEX(Table7[Transaction Medium],MATCH(Table6[[#This Row],[Account Number]],Table7[Account Number],0))</f>
        <v>Bank</v>
      </c>
      <c r="Q1102" s="20"/>
    </row>
    <row r="1103" spans="1:17" x14ac:dyDescent="0.25">
      <c r="A1103" s="1" t="s">
        <v>688</v>
      </c>
      <c r="B1103" s="2">
        <v>786930810</v>
      </c>
      <c r="C1103" s="2" t="s">
        <v>245</v>
      </c>
      <c r="D1103" s="4">
        <v>19503.75</v>
      </c>
      <c r="E1103" s="1" t="s">
        <v>1094</v>
      </c>
      <c r="F1103" s="1" t="s">
        <v>955</v>
      </c>
      <c r="G1103" s="1" t="s">
        <v>4148</v>
      </c>
      <c r="H1103" s="1" t="s">
        <v>4753</v>
      </c>
      <c r="I1103" s="1">
        <v>22289.698144800001</v>
      </c>
      <c r="J1103" s="1" t="s">
        <v>4754</v>
      </c>
      <c r="L1103" s="1" t="str">
        <f>VLOOKUP(Table6[[#This Row],[Customer_id]],Table2[],5,FALSE)</f>
        <v>Domiciliary</v>
      </c>
      <c r="M1103" s="1" t="e">
        <f>INDEX(Loan!D1108:D1402,MATCH(Table6[[#This Row],[Account Number]],Loan!B1103:B1402,0))</f>
        <v>#N/A</v>
      </c>
      <c r="N1103" s="19">
        <f>INDEX(Table7[Date_of_transaction],MATCH(Table6[[#This Row],[Account Number]],Table7[Account Number],0))</f>
        <v>44577</v>
      </c>
      <c r="O1103" s="1" t="str">
        <f>INDEX(Table7[Transaction type],MATCH(Table6[[#This Row],[Account Number]],Table7[Account Number],0))</f>
        <v>Online Payment</v>
      </c>
      <c r="P1103" s="20" t="str">
        <f>INDEX(Table7[Transaction Medium],MATCH(Table6[[#This Row],[Account Number]],Table7[Account Number],0))</f>
        <v>Internet Banking</v>
      </c>
      <c r="Q1103" s="20"/>
    </row>
    <row r="1104" spans="1:17" x14ac:dyDescent="0.25">
      <c r="A1104" s="1" t="s">
        <v>1649</v>
      </c>
      <c r="B1104" s="2">
        <v>34376216</v>
      </c>
      <c r="C1104" s="2" t="s">
        <v>245</v>
      </c>
      <c r="D1104" s="4">
        <v>19503.75</v>
      </c>
      <c r="E1104" s="1" t="s">
        <v>1094</v>
      </c>
      <c r="F1104" s="1" t="s">
        <v>199</v>
      </c>
      <c r="G1104" s="1" t="s">
        <v>14</v>
      </c>
      <c r="H1104" s="1" t="s">
        <v>1650</v>
      </c>
      <c r="I1104" s="1">
        <v>118620.443763</v>
      </c>
      <c r="J1104" s="1" t="s">
        <v>1651</v>
      </c>
      <c r="L1104" s="1" t="str">
        <f>VLOOKUP(Table6[[#This Row],[Customer_id]],Table2[],5,FALSE)</f>
        <v>Current</v>
      </c>
      <c r="M1104" s="1" t="e">
        <f>INDEX(Loan!D1109:D1403,MATCH(Table6[[#This Row],[Account Number]],Loan!B1104:B1403,0))</f>
        <v>#N/A</v>
      </c>
      <c r="N1104" s="19">
        <f>INDEX(Table7[Date_of_transaction],MATCH(Table6[[#This Row],[Account Number]],Table7[Account Number],0))</f>
        <v>44206</v>
      </c>
      <c r="O1104" s="1" t="str">
        <f>INDEX(Table7[Transaction type],MATCH(Table6[[#This Row],[Account Number]],Table7[Account Number],0))</f>
        <v>Cash Withdrawal</v>
      </c>
      <c r="P1104" s="20" t="str">
        <f>INDEX(Table7[Transaction Medium],MATCH(Table6[[#This Row],[Account Number]],Table7[Account Number],0))</f>
        <v>POS</v>
      </c>
      <c r="Q1104" s="20"/>
    </row>
    <row r="1105" spans="1:17" x14ac:dyDescent="0.25">
      <c r="A1105" s="1" t="s">
        <v>613</v>
      </c>
      <c r="B1105" s="2">
        <v>905458743</v>
      </c>
      <c r="C1105" s="2" t="s">
        <v>167</v>
      </c>
      <c r="D1105" s="4">
        <v>18773.25</v>
      </c>
      <c r="E1105" s="1" t="s">
        <v>12</v>
      </c>
      <c r="F1105" s="1" t="s">
        <v>286</v>
      </c>
      <c r="G1105" s="1" t="s">
        <v>14</v>
      </c>
      <c r="H1105" s="1" t="s">
        <v>614</v>
      </c>
      <c r="I1105" s="1">
        <v>159208.582624</v>
      </c>
      <c r="J1105" s="1" t="s">
        <v>615</v>
      </c>
      <c r="L1105" s="1" t="str">
        <f>VLOOKUP(Table6[[#This Row],[Customer_id]],Table2[],5,FALSE)</f>
        <v>Savings</v>
      </c>
      <c r="M1105" s="1" t="e">
        <f>INDEX(Loan!D1110:D1404,MATCH(Table6[[#This Row],[Account Number]],Loan!B1105:B1404,0))</f>
        <v>#N/A</v>
      </c>
      <c r="N1105" s="19">
        <f>INDEX(Table7[Date_of_transaction],MATCH(Table6[[#This Row],[Account Number]],Table7[Account Number],0))</f>
        <v>44577</v>
      </c>
      <c r="O1105" s="1" t="str">
        <f>INDEX(Table7[Transaction type],MATCH(Table6[[#This Row],[Account Number]],Table7[Account Number],0))</f>
        <v>Loan Payment</v>
      </c>
      <c r="P1105" s="20" t="str">
        <f>INDEX(Table7[Transaction Medium],MATCH(Table6[[#This Row],[Account Number]],Table7[Account Number],0))</f>
        <v>ACH</v>
      </c>
      <c r="Q1105" s="20"/>
    </row>
    <row r="1106" spans="1:17" x14ac:dyDescent="0.25">
      <c r="A1106" s="1" t="s">
        <v>2887</v>
      </c>
      <c r="B1106" s="2">
        <v>394817617</v>
      </c>
      <c r="C1106" s="2" t="s">
        <v>245</v>
      </c>
      <c r="D1106" s="4">
        <v>19503.75</v>
      </c>
      <c r="E1106" s="1" t="s">
        <v>1094</v>
      </c>
      <c r="F1106" s="1" t="s">
        <v>514</v>
      </c>
      <c r="G1106" s="1" t="s">
        <v>2773</v>
      </c>
      <c r="H1106" s="1" t="s">
        <v>2888</v>
      </c>
      <c r="I1106" s="1">
        <v>590612.44843380002</v>
      </c>
      <c r="J1106" s="1" t="s">
        <v>2889</v>
      </c>
      <c r="L1106" s="1" t="str">
        <f>VLOOKUP(Table6[[#This Row],[Customer_id]],Table2[],5,FALSE)</f>
        <v>Current</v>
      </c>
      <c r="M1106" s="1" t="e">
        <f>INDEX(Loan!D1111:D1405,MATCH(Table6[[#This Row],[Account Number]],Loan!B1106:B1405,0))</f>
        <v>#N/A</v>
      </c>
      <c r="N1106" s="19">
        <f>INDEX(Table7[Date_of_transaction],MATCH(Table6[[#This Row],[Account Number]],Table7[Account Number],0))</f>
        <v>44421</v>
      </c>
      <c r="O1106" s="1" t="str">
        <f>INDEX(Table7[Transaction type],MATCH(Table6[[#This Row],[Account Number]],Table7[Account Number],0))</f>
        <v>Online Payment</v>
      </c>
      <c r="P1106" s="20" t="str">
        <f>INDEX(Table7[Transaction Medium],MATCH(Table6[[#This Row],[Account Number]],Table7[Account Number],0))</f>
        <v>Internet Banking</v>
      </c>
      <c r="Q1106" s="20"/>
    </row>
    <row r="1107" spans="1:17" x14ac:dyDescent="0.25">
      <c r="A1107" s="1" t="s">
        <v>407</v>
      </c>
      <c r="B1107" s="2">
        <v>245297664</v>
      </c>
      <c r="C1107" s="2" t="s">
        <v>389</v>
      </c>
      <c r="D1107" s="4">
        <v>29365.5</v>
      </c>
      <c r="E1107" s="1" t="s">
        <v>12</v>
      </c>
      <c r="F1107" s="1" t="s">
        <v>408</v>
      </c>
      <c r="G1107" s="1" t="s">
        <v>14</v>
      </c>
      <c r="H1107" s="1" t="s">
        <v>409</v>
      </c>
      <c r="I1107" s="1">
        <v>327806.90369280003</v>
      </c>
      <c r="J1107" s="1" t="s">
        <v>410</v>
      </c>
      <c r="L1107" s="1" t="str">
        <f>VLOOKUP(Table6[[#This Row],[Customer_id]],Table2[],5,FALSE)</f>
        <v>Domiciliary</v>
      </c>
      <c r="M1107" s="1" t="e">
        <f>INDEX(Loan!D1112:D1406,MATCH(Table6[[#This Row],[Account Number]],Loan!B1107:B1406,0))</f>
        <v>#N/A</v>
      </c>
      <c r="N1107" s="19">
        <f>INDEX(Table7[Date_of_transaction],MATCH(Table6[[#This Row],[Account Number]],Table7[Account Number],0))</f>
        <v>44655</v>
      </c>
      <c r="O1107" s="1" t="str">
        <f>INDEX(Table7[Transaction type],MATCH(Table6[[#This Row],[Account Number]],Table7[Account Number],0))</f>
        <v>Money Deposit</v>
      </c>
      <c r="P1107" s="20" t="str">
        <f>INDEX(Table7[Transaction Medium],MATCH(Table6[[#This Row],[Account Number]],Table7[Account Number],0))</f>
        <v>Bank</v>
      </c>
      <c r="Q1107" s="20"/>
    </row>
    <row r="1108" spans="1:17" x14ac:dyDescent="0.25">
      <c r="A1108" s="1" t="s">
        <v>1572</v>
      </c>
      <c r="B1108" s="2">
        <v>676088200</v>
      </c>
      <c r="C1108" s="2" t="s">
        <v>273</v>
      </c>
      <c r="D1108" s="4">
        <v>20964.75</v>
      </c>
      <c r="E1108" s="1" t="s">
        <v>1094</v>
      </c>
      <c r="F1108" s="1" t="s">
        <v>814</v>
      </c>
      <c r="G1108" s="1" t="s">
        <v>14</v>
      </c>
      <c r="H1108" s="1" t="s">
        <v>1573</v>
      </c>
      <c r="I1108" s="1">
        <v>77868.391608000005</v>
      </c>
      <c r="J1108" s="1" t="s">
        <v>1574</v>
      </c>
      <c r="L1108" s="1" t="str">
        <f>VLOOKUP(Table6[[#This Row],[Customer_id]],Table2[],5,FALSE)</f>
        <v>Joint</v>
      </c>
      <c r="M1108" s="1" t="e">
        <f>INDEX(Loan!D1113:D1407,MATCH(Table6[[#This Row],[Account Number]],Loan!B1108:B1407,0))</f>
        <v>#N/A</v>
      </c>
      <c r="N1108" s="19">
        <f>INDEX(Table7[Date_of_transaction],MATCH(Table6[[#This Row],[Account Number]],Table7[Account Number],0))</f>
        <v>44274</v>
      </c>
      <c r="O1108" s="1" t="str">
        <f>INDEX(Table7[Transaction type],MATCH(Table6[[#This Row],[Account Number]],Table7[Account Number],0))</f>
        <v>Cash Withdrawal</v>
      </c>
      <c r="P1108" s="20" t="str">
        <f>INDEX(Table7[Transaction Medium],MATCH(Table6[[#This Row],[Account Number]],Table7[Account Number],0))</f>
        <v>Bank</v>
      </c>
      <c r="Q1108" s="20"/>
    </row>
    <row r="1109" spans="1:17" x14ac:dyDescent="0.25">
      <c r="A1109" s="1" t="s">
        <v>5569</v>
      </c>
      <c r="B1109" s="2">
        <v>558098984</v>
      </c>
      <c r="C1109" s="2" t="s">
        <v>162</v>
      </c>
      <c r="D1109" s="4">
        <v>15851.25</v>
      </c>
      <c r="E1109" s="1" t="s">
        <v>1094</v>
      </c>
      <c r="F1109" s="1" t="s">
        <v>885</v>
      </c>
      <c r="G1109" s="1" t="s">
        <v>4084</v>
      </c>
      <c r="H1109" s="1" t="s">
        <v>5570</v>
      </c>
      <c r="I1109" s="1">
        <v>359584.68057600001</v>
      </c>
      <c r="J1109" s="1" t="s">
        <v>5571</v>
      </c>
      <c r="L1109" s="1" t="str">
        <f>VLOOKUP(Table6[[#This Row],[Customer_id]],Table2[],5,FALSE)</f>
        <v>Savings</v>
      </c>
      <c r="M1109" s="1" t="e">
        <f>INDEX(Loan!D1114:D1408,MATCH(Table6[[#This Row],[Account Number]],Loan!B1109:B1408,0))</f>
        <v>#N/A</v>
      </c>
      <c r="N1109" s="19">
        <f>INDEX(Table7[Date_of_transaction],MATCH(Table6[[#This Row],[Account Number]],Table7[Account Number],0))</f>
        <v>44578</v>
      </c>
      <c r="O1109" s="1" t="str">
        <f>INDEX(Table7[Transaction type],MATCH(Table6[[#This Row],[Account Number]],Table7[Account Number],0))</f>
        <v>Loan Payment</v>
      </c>
      <c r="P1109" s="20" t="str">
        <f>INDEX(Table7[Transaction Medium],MATCH(Table6[[#This Row],[Account Number]],Table7[Account Number],0))</f>
        <v>AFT</v>
      </c>
      <c r="Q1109" s="20"/>
    </row>
    <row r="1110" spans="1:17" x14ac:dyDescent="0.25">
      <c r="A1110" s="1" t="s">
        <v>8068</v>
      </c>
      <c r="B1110" s="2">
        <v>4969041</v>
      </c>
      <c r="C1110" s="2" t="s">
        <v>129</v>
      </c>
      <c r="D1110" s="4">
        <v>15120.75</v>
      </c>
      <c r="E1110" s="1" t="s">
        <v>12</v>
      </c>
      <c r="F1110" s="1" t="s">
        <v>814</v>
      </c>
      <c r="G1110" s="1" t="s">
        <v>3583</v>
      </c>
      <c r="H1110" s="1" t="s">
        <v>8069</v>
      </c>
      <c r="I1110" s="1">
        <v>143481.78227448001</v>
      </c>
      <c r="J1110" s="1" t="s">
        <v>8070</v>
      </c>
      <c r="L1110" s="1" t="str">
        <f>VLOOKUP(Table6[[#This Row],[Customer_id]],Table2[],5,FALSE)</f>
        <v>Domiciliary</v>
      </c>
      <c r="M1110" s="1" t="e">
        <f>INDEX(Loan!D1115:D1409,MATCH(Table6[[#This Row],[Account Number]],Loan!B1110:B1409,0))</f>
        <v>#N/A</v>
      </c>
      <c r="N1110" s="19">
        <f>INDEX(Table7[Date_of_transaction],MATCH(Table6[[#This Row],[Account Number]],Table7[Account Number],0))</f>
        <v>44566</v>
      </c>
      <c r="O1110" s="1" t="str">
        <f>INDEX(Table7[Transaction type],MATCH(Table6[[#This Row],[Account Number]],Table7[Account Number],0))</f>
        <v>Money Transfer</v>
      </c>
      <c r="P1110" s="20" t="str">
        <f>INDEX(Table7[Transaction Medium],MATCH(Table6[[#This Row],[Account Number]],Table7[Account Number],0))</f>
        <v>ATM</v>
      </c>
      <c r="Q1110" s="20"/>
    </row>
    <row r="1111" spans="1:17" x14ac:dyDescent="0.25">
      <c r="A1111" s="1" t="s">
        <v>8230</v>
      </c>
      <c r="B1111" s="2">
        <v>543703287</v>
      </c>
      <c r="C1111" s="2" t="s">
        <v>573</v>
      </c>
      <c r="D1111" s="4">
        <v>26808.75</v>
      </c>
      <c r="E1111" s="1" t="s">
        <v>12</v>
      </c>
      <c r="F1111" s="1" t="s">
        <v>1498</v>
      </c>
      <c r="G1111" s="1" t="s">
        <v>3331</v>
      </c>
      <c r="H1111" s="1" t="s">
        <v>8231</v>
      </c>
      <c r="I1111" s="1">
        <v>368131.59558000002</v>
      </c>
      <c r="J1111" s="1" t="s">
        <v>8232</v>
      </c>
      <c r="L1111" s="1" t="str">
        <f>VLOOKUP(Table6[[#This Row],[Customer_id]],Table2[],5,FALSE)</f>
        <v>Joint</v>
      </c>
      <c r="M1111" s="1" t="e">
        <f>INDEX(Loan!D1116:D1410,MATCH(Table6[[#This Row],[Account Number]],Loan!B1111:B1410,0))</f>
        <v>#N/A</v>
      </c>
      <c r="N1111" s="19">
        <f>INDEX(Table7[Date_of_transaction],MATCH(Table6[[#This Row],[Account Number]],Table7[Account Number],0))</f>
        <v>44539</v>
      </c>
      <c r="O1111" s="1" t="str">
        <f>INDEX(Table7[Transaction type],MATCH(Table6[[#This Row],[Account Number]],Table7[Account Number],0))</f>
        <v>Money Deposit</v>
      </c>
      <c r="P1111" s="20" t="str">
        <f>INDEX(Table7[Transaction Medium],MATCH(Table6[[#This Row],[Account Number]],Table7[Account Number],0))</f>
        <v>ATM</v>
      </c>
      <c r="Q1111" s="20"/>
    </row>
    <row r="1112" spans="1:17" x14ac:dyDescent="0.25">
      <c r="A1112" s="1" t="s">
        <v>8523</v>
      </c>
      <c r="B1112" s="2">
        <v>266203436</v>
      </c>
      <c r="C1112" s="2" t="s">
        <v>101</v>
      </c>
      <c r="D1112" s="4">
        <v>19138.5</v>
      </c>
      <c r="E1112" s="1" t="s">
        <v>12</v>
      </c>
      <c r="F1112" s="1" t="s">
        <v>993</v>
      </c>
      <c r="G1112" s="1" t="s">
        <v>2773</v>
      </c>
      <c r="H1112" s="1" t="s">
        <v>8524</v>
      </c>
      <c r="I1112" s="1">
        <v>7892.0228772</v>
      </c>
      <c r="J1112" s="1" t="s">
        <v>8525</v>
      </c>
      <c r="L1112" s="1" t="str">
        <f>VLOOKUP(Table6[[#This Row],[Customer_id]],Table2[],5,FALSE)</f>
        <v>Savings</v>
      </c>
      <c r="M1112" s="1" t="e">
        <f>INDEX(Loan!D1117:D1411,MATCH(Table6[[#This Row],[Account Number]],Loan!B1112:B1411,0))</f>
        <v>#N/A</v>
      </c>
      <c r="N1112" s="19">
        <f>INDEX(Table7[Date_of_transaction],MATCH(Table6[[#This Row],[Account Number]],Table7[Account Number],0))</f>
        <v>44416</v>
      </c>
      <c r="O1112" s="1" t="str">
        <f>INDEX(Table7[Transaction type],MATCH(Table6[[#This Row],[Account Number]],Table7[Account Number],0))</f>
        <v>Online Payment</v>
      </c>
      <c r="P1112" s="20" t="str">
        <f>INDEX(Table7[Transaction Medium],MATCH(Table6[[#This Row],[Account Number]],Table7[Account Number],0))</f>
        <v>Internet Banking</v>
      </c>
      <c r="Q1112" s="20"/>
    </row>
    <row r="1113" spans="1:17" x14ac:dyDescent="0.25">
      <c r="A1113" s="1" t="s">
        <v>3633</v>
      </c>
      <c r="B1113" s="2">
        <v>388888615</v>
      </c>
      <c r="C1113" s="2" t="s">
        <v>470</v>
      </c>
      <c r="D1113" s="4">
        <v>14755.5</v>
      </c>
      <c r="E1113" s="1" t="s">
        <v>1094</v>
      </c>
      <c r="F1113" s="1" t="s">
        <v>1220</v>
      </c>
      <c r="G1113" s="1" t="s">
        <v>3583</v>
      </c>
      <c r="H1113" s="1" t="s">
        <v>903</v>
      </c>
      <c r="I1113" s="1">
        <v>0</v>
      </c>
      <c r="J1113" s="1" t="s">
        <v>3634</v>
      </c>
      <c r="L1113" s="1" t="str">
        <f>VLOOKUP(Table6[[#This Row],[Customer_id]],Table2[],5,FALSE)</f>
        <v>Current</v>
      </c>
      <c r="M1113" s="1" t="e">
        <f>INDEX(Loan!D1118:D1412,MATCH(Table6[[#This Row],[Account Number]],Loan!B1113:B1412,0))</f>
        <v>#N/A</v>
      </c>
      <c r="N1113" s="19">
        <f>INDEX(Table7[Date_of_transaction],MATCH(Table6[[#This Row],[Account Number]],Table7[Account Number],0))</f>
        <v>44649</v>
      </c>
      <c r="O1113" s="1" t="str">
        <f>INDEX(Table7[Transaction type],MATCH(Table6[[#This Row],[Account Number]],Table7[Account Number],0))</f>
        <v>Checks</v>
      </c>
      <c r="P1113" s="20" t="str">
        <f>INDEX(Table7[Transaction Medium],MATCH(Table6[[#This Row],[Account Number]],Table7[Account Number],0))</f>
        <v>Bank</v>
      </c>
      <c r="Q1113" s="20"/>
    </row>
    <row r="1114" spans="1:17" x14ac:dyDescent="0.25">
      <c r="A1114" s="1" t="s">
        <v>3777</v>
      </c>
      <c r="B1114" s="2">
        <v>537093774</v>
      </c>
      <c r="C1114" s="2" t="s">
        <v>389</v>
      </c>
      <c r="D1114" s="4">
        <v>29365.5</v>
      </c>
      <c r="E1114" s="1" t="s">
        <v>1094</v>
      </c>
      <c r="F1114" s="1" t="s">
        <v>1479</v>
      </c>
      <c r="G1114" s="1" t="s">
        <v>3583</v>
      </c>
      <c r="H1114" s="1" t="s">
        <v>3778</v>
      </c>
      <c r="I1114" s="1">
        <v>192216.28771800001</v>
      </c>
      <c r="J1114" s="1" t="s">
        <v>3779</v>
      </c>
      <c r="L1114" s="1" t="str">
        <f>VLOOKUP(Table6[[#This Row],[Customer_id]],Table2[],5,FALSE)</f>
        <v>Domiciliary</v>
      </c>
      <c r="M1114" s="1" t="e">
        <f>INDEX(Loan!D1119:D1413,MATCH(Table6[[#This Row],[Account Number]],Loan!B1114:B1413,0))</f>
        <v>#N/A</v>
      </c>
      <c r="N1114" s="19">
        <f>INDEX(Table7[Date_of_transaction],MATCH(Table6[[#This Row],[Account Number]],Table7[Account Number],0))</f>
        <v>44239</v>
      </c>
      <c r="O1114" s="1" t="str">
        <f>INDEX(Table7[Transaction type],MATCH(Table6[[#This Row],[Account Number]],Table7[Account Number],0))</f>
        <v>Money Transfer</v>
      </c>
      <c r="P1114" s="20" t="str">
        <f>INDEX(Table7[Transaction Medium],MATCH(Table6[[#This Row],[Account Number]],Table7[Account Number],0))</f>
        <v>Mobile</v>
      </c>
      <c r="Q1114" s="20"/>
    </row>
    <row r="1115" spans="1:17" x14ac:dyDescent="0.25">
      <c r="A1115" s="1" t="s">
        <v>530</v>
      </c>
      <c r="B1115" s="2">
        <v>807171368</v>
      </c>
      <c r="C1115" s="2" t="s">
        <v>57</v>
      </c>
      <c r="D1115" s="4">
        <v>34113.75</v>
      </c>
      <c r="E1115" s="1" t="s">
        <v>12</v>
      </c>
      <c r="F1115" s="1" t="s">
        <v>418</v>
      </c>
      <c r="G1115" s="1" t="s">
        <v>14</v>
      </c>
      <c r="H1115" s="1" t="s">
        <v>531</v>
      </c>
      <c r="I1115" s="1">
        <v>575408.56310651999</v>
      </c>
      <c r="J1115" s="1" t="s">
        <v>532</v>
      </c>
      <c r="L1115" s="1" t="str">
        <f>VLOOKUP(Table6[[#This Row],[Customer_id]],Table2[],5,FALSE)</f>
        <v>Corporate</v>
      </c>
      <c r="M1115" s="1" t="e">
        <f>INDEX(Loan!D1120:D1414,MATCH(Table6[[#This Row],[Account Number]],Loan!B1115:B1414,0))</f>
        <v>#N/A</v>
      </c>
      <c r="N1115" s="19">
        <f>INDEX(Table7[Date_of_transaction],MATCH(Table6[[#This Row],[Account Number]],Table7[Account Number],0))</f>
        <v>44421</v>
      </c>
      <c r="O1115" s="1" t="str">
        <f>INDEX(Table7[Transaction type],MATCH(Table6[[#This Row],[Account Number]],Table7[Account Number],0))</f>
        <v>Online Payment</v>
      </c>
      <c r="P1115" s="20" t="str">
        <f>INDEX(Table7[Transaction Medium],MATCH(Table6[[#This Row],[Account Number]],Table7[Account Number],0))</f>
        <v>Mobile</v>
      </c>
      <c r="Q1115" s="20"/>
    </row>
    <row r="1116" spans="1:17" x14ac:dyDescent="0.25">
      <c r="A1116" s="1" t="s">
        <v>3618</v>
      </c>
      <c r="B1116" s="2">
        <v>862739449</v>
      </c>
      <c r="C1116" s="2" t="s">
        <v>167</v>
      </c>
      <c r="D1116" s="4">
        <v>18773.25</v>
      </c>
      <c r="E1116" s="1" t="s">
        <v>1094</v>
      </c>
      <c r="F1116" s="1" t="s">
        <v>870</v>
      </c>
      <c r="G1116" s="1" t="s">
        <v>3583</v>
      </c>
      <c r="H1116" s="1" t="s">
        <v>3619</v>
      </c>
      <c r="I1116" s="1">
        <v>111022.40863999999</v>
      </c>
      <c r="J1116" s="1" t="s">
        <v>3620</v>
      </c>
      <c r="L1116" s="1" t="str">
        <f>VLOOKUP(Table6[[#This Row],[Customer_id]],Table2[],5,FALSE)</f>
        <v>Savings</v>
      </c>
      <c r="M1116" s="1" t="e">
        <f>INDEX(Loan!D1121:D1415,MATCH(Table6[[#This Row],[Account Number]],Loan!B1116:B1415,0))</f>
        <v>#N/A</v>
      </c>
      <c r="N1116" s="19">
        <f>INDEX(Table7[Date_of_transaction],MATCH(Table6[[#This Row],[Account Number]],Table7[Account Number],0))</f>
        <v>44365</v>
      </c>
      <c r="O1116" s="1" t="str">
        <f>INDEX(Table7[Transaction type],MATCH(Table6[[#This Row],[Account Number]],Table7[Account Number],0))</f>
        <v>Money Transfer</v>
      </c>
      <c r="P1116" s="20" t="str">
        <f>INDEX(Table7[Transaction Medium],MATCH(Table6[[#This Row],[Account Number]],Table7[Account Number],0))</f>
        <v>Internet Banking</v>
      </c>
      <c r="Q1116" s="20"/>
    </row>
    <row r="1117" spans="1:17" x14ac:dyDescent="0.25">
      <c r="A1117" s="1" t="s">
        <v>7181</v>
      </c>
      <c r="B1117" s="2">
        <v>348362013</v>
      </c>
      <c r="C1117" s="2" t="s">
        <v>889</v>
      </c>
      <c r="D1117" s="4">
        <v>30096</v>
      </c>
      <c r="E1117" s="1" t="s">
        <v>12</v>
      </c>
      <c r="F1117" s="1" t="s">
        <v>115</v>
      </c>
      <c r="G1117" s="1" t="s">
        <v>4112</v>
      </c>
      <c r="H1117" s="1" t="s">
        <v>7182</v>
      </c>
      <c r="I1117" s="1">
        <v>563747.09822507994</v>
      </c>
      <c r="J1117" s="1" t="s">
        <v>7183</v>
      </c>
      <c r="L1117" s="1" t="str">
        <f>VLOOKUP(Table6[[#This Row],[Customer_id]],Table2[],5,FALSE)</f>
        <v>Current</v>
      </c>
      <c r="M1117" s="1" t="e">
        <f>INDEX(Loan!D1122:D1416,MATCH(Table6[[#This Row],[Account Number]],Loan!B1117:B1416,0))</f>
        <v>#N/A</v>
      </c>
      <c r="N1117" s="19">
        <f>INDEX(Table7[Date_of_transaction],MATCH(Table6[[#This Row],[Account Number]],Table7[Account Number],0))</f>
        <v>44469</v>
      </c>
      <c r="O1117" s="1" t="str">
        <f>INDEX(Table7[Transaction type],MATCH(Table6[[#This Row],[Account Number]],Table7[Account Number],0))</f>
        <v>Money Transfer</v>
      </c>
      <c r="P1117" s="20" t="str">
        <f>INDEX(Table7[Transaction Medium],MATCH(Table6[[#This Row],[Account Number]],Table7[Account Number],0))</f>
        <v>Internet Banking</v>
      </c>
      <c r="Q1117" s="20"/>
    </row>
    <row r="1118" spans="1:17" x14ac:dyDescent="0.25">
      <c r="A1118" s="1" t="s">
        <v>1942</v>
      </c>
      <c r="B1118" s="2">
        <v>267946420</v>
      </c>
      <c r="C1118" s="2" t="s">
        <v>380</v>
      </c>
      <c r="D1118" s="4">
        <v>14390.25</v>
      </c>
      <c r="E1118" s="1" t="s">
        <v>1094</v>
      </c>
      <c r="F1118" s="1" t="s">
        <v>1047</v>
      </c>
      <c r="G1118" s="1" t="s">
        <v>14</v>
      </c>
      <c r="H1118" s="1" t="s">
        <v>1943</v>
      </c>
      <c r="I1118" s="1">
        <v>48829.662604800003</v>
      </c>
      <c r="J1118" s="1" t="s">
        <v>1944</v>
      </c>
      <c r="L1118" s="1" t="str">
        <f>VLOOKUP(Table6[[#This Row],[Customer_id]],Table2[],5,FALSE)</f>
        <v>Domiciliary</v>
      </c>
      <c r="M1118" s="1" t="e">
        <f>INDEX(Loan!D1123:D1417,MATCH(Table6[[#This Row],[Account Number]],Loan!B1118:B1417,0))</f>
        <v>#N/A</v>
      </c>
      <c r="N1118" s="19">
        <f>INDEX(Table7[Date_of_transaction],MATCH(Table6[[#This Row],[Account Number]],Table7[Account Number],0))</f>
        <v>44408</v>
      </c>
      <c r="O1118" s="1" t="str">
        <f>INDEX(Table7[Transaction type],MATCH(Table6[[#This Row],[Account Number]],Table7[Account Number],0))</f>
        <v>Money Transfer</v>
      </c>
      <c r="P1118" s="20" t="str">
        <f>INDEX(Table7[Transaction Medium],MATCH(Table6[[#This Row],[Account Number]],Table7[Account Number],0))</f>
        <v>Mobile</v>
      </c>
      <c r="Q1118" s="20"/>
    </row>
    <row r="1119" spans="1:17" x14ac:dyDescent="0.25">
      <c r="A1119" s="1" t="s">
        <v>3144</v>
      </c>
      <c r="B1119" s="2">
        <v>318255015</v>
      </c>
      <c r="C1119" s="2" t="s">
        <v>38</v>
      </c>
      <c r="D1119" s="4">
        <v>21330</v>
      </c>
      <c r="E1119" s="1" t="s">
        <v>1094</v>
      </c>
      <c r="F1119" s="1" t="s">
        <v>399</v>
      </c>
      <c r="G1119" s="1" t="s">
        <v>3058</v>
      </c>
      <c r="H1119" s="1" t="s">
        <v>3145</v>
      </c>
      <c r="I1119" s="1">
        <v>541771.89828695997</v>
      </c>
      <c r="J1119" s="1" t="s">
        <v>3146</v>
      </c>
      <c r="L1119" s="1" t="str">
        <f>VLOOKUP(Table6[[#This Row],[Customer_id]],Table2[],5,FALSE)</f>
        <v>Corporate</v>
      </c>
      <c r="M1119" s="1" t="e">
        <f>INDEX(Loan!D1124:D1418,MATCH(Table6[[#This Row],[Account Number]],Loan!B1119:B1418,0))</f>
        <v>#N/A</v>
      </c>
      <c r="N1119" s="19">
        <f>INDEX(Table7[Date_of_transaction],MATCH(Table6[[#This Row],[Account Number]],Table7[Account Number],0))</f>
        <v>44256</v>
      </c>
      <c r="O1119" s="1" t="str">
        <f>INDEX(Table7[Transaction type],MATCH(Table6[[#This Row],[Account Number]],Table7[Account Number],0))</f>
        <v>Money Deposit</v>
      </c>
      <c r="P1119" s="20" t="str">
        <f>INDEX(Table7[Transaction Medium],MATCH(Table6[[#This Row],[Account Number]],Table7[Account Number],0))</f>
        <v>ATM</v>
      </c>
      <c r="Q1119" s="20"/>
    </row>
    <row r="1120" spans="1:17" x14ac:dyDescent="0.25">
      <c r="A1120" s="1" t="s">
        <v>4684</v>
      </c>
      <c r="B1120" s="2">
        <v>804038273</v>
      </c>
      <c r="C1120" s="2" t="s">
        <v>335</v>
      </c>
      <c r="D1120" s="4">
        <v>19869</v>
      </c>
      <c r="E1120" s="1" t="s">
        <v>1094</v>
      </c>
      <c r="F1120" s="1" t="s">
        <v>1252</v>
      </c>
      <c r="G1120" s="1" t="s">
        <v>4095</v>
      </c>
      <c r="H1120" s="1" t="s">
        <v>4685</v>
      </c>
      <c r="I1120" s="1">
        <v>131136.43485600001</v>
      </c>
      <c r="J1120" s="1" t="s">
        <v>4686</v>
      </c>
      <c r="L1120" s="1" t="str">
        <f>VLOOKUP(Table6[[#This Row],[Customer_id]],Table2[],5,FALSE)</f>
        <v>Domiciliary</v>
      </c>
      <c r="M1120" s="1" t="e">
        <f>INDEX(Loan!D1125:D1419,MATCH(Table6[[#This Row],[Account Number]],Loan!B1120:B1419,0))</f>
        <v>#N/A</v>
      </c>
      <c r="N1120" s="19">
        <f>INDEX(Table7[Date_of_transaction],MATCH(Table6[[#This Row],[Account Number]],Table7[Account Number],0))</f>
        <v>44307</v>
      </c>
      <c r="O1120" s="1" t="str">
        <f>INDEX(Table7[Transaction type],MATCH(Table6[[#This Row],[Account Number]],Table7[Account Number],0))</f>
        <v>Loan Payment</v>
      </c>
      <c r="P1120" s="20" t="str">
        <f>INDEX(Table7[Transaction Medium],MATCH(Table6[[#This Row],[Account Number]],Table7[Account Number],0))</f>
        <v>ACH</v>
      </c>
      <c r="Q1120" s="20"/>
    </row>
    <row r="1121" spans="1:17" x14ac:dyDescent="0.25">
      <c r="A1121" s="1" t="s">
        <v>3885</v>
      </c>
      <c r="B1121" s="2">
        <v>345662756</v>
      </c>
      <c r="C1121" s="2" t="s">
        <v>134</v>
      </c>
      <c r="D1121" s="4">
        <v>37401</v>
      </c>
      <c r="E1121" s="1" t="s">
        <v>1094</v>
      </c>
      <c r="F1121" s="1" t="s">
        <v>549</v>
      </c>
      <c r="G1121" s="1" t="s">
        <v>3820</v>
      </c>
      <c r="H1121" s="1" t="s">
        <v>3886</v>
      </c>
      <c r="I1121" s="1">
        <v>136214.74707750001</v>
      </c>
      <c r="J1121" s="1" t="s">
        <v>3887</v>
      </c>
      <c r="L1121" s="1" t="str">
        <f>VLOOKUP(Table6[[#This Row],[Customer_id]],Table2[],5,FALSE)</f>
        <v>Savings</v>
      </c>
      <c r="M1121" s="1" t="e">
        <f>INDEX(Loan!D1126:D1420,MATCH(Table6[[#This Row],[Account Number]],Loan!B1121:B1420,0))</f>
        <v>#N/A</v>
      </c>
      <c r="N1121" s="19">
        <f>INDEX(Table7[Date_of_transaction],MATCH(Table6[[#This Row],[Account Number]],Table7[Account Number],0))</f>
        <v>44514</v>
      </c>
      <c r="O1121" s="1" t="str">
        <f>INDEX(Table7[Transaction type],MATCH(Table6[[#This Row],[Account Number]],Table7[Account Number],0))</f>
        <v>Money Deposit</v>
      </c>
      <c r="P1121" s="20" t="str">
        <f>INDEX(Table7[Transaction Medium],MATCH(Table6[[#This Row],[Account Number]],Table7[Account Number],0))</f>
        <v>Bank</v>
      </c>
      <c r="Q1121" s="20"/>
    </row>
    <row r="1122" spans="1:17" x14ac:dyDescent="0.25">
      <c r="A1122" s="1" t="s">
        <v>6597</v>
      </c>
      <c r="B1122" s="2">
        <v>853402528</v>
      </c>
      <c r="C1122" s="2" t="s">
        <v>38</v>
      </c>
      <c r="D1122" s="4">
        <v>21330</v>
      </c>
      <c r="E1122" s="1" t="s">
        <v>12</v>
      </c>
      <c r="F1122" s="1" t="s">
        <v>241</v>
      </c>
      <c r="G1122" s="1" t="s">
        <v>4119</v>
      </c>
      <c r="H1122" s="1" t="s">
        <v>6598</v>
      </c>
      <c r="I1122" s="1">
        <v>110458.4033358</v>
      </c>
      <c r="J1122" s="1" t="s">
        <v>6599</v>
      </c>
      <c r="L1122" s="1" t="str">
        <f>VLOOKUP(Table6[[#This Row],[Customer_id]],Table2[],5,FALSE)</f>
        <v>Savings</v>
      </c>
      <c r="M1122" s="1" t="e">
        <f>INDEX(Loan!D1127:D1421,MATCH(Table6[[#This Row],[Account Number]],Loan!B1122:B1421,0))</f>
        <v>#N/A</v>
      </c>
      <c r="N1122" s="19">
        <f>INDEX(Table7[Date_of_transaction],MATCH(Table6[[#This Row],[Account Number]],Table7[Account Number],0))</f>
        <v>44207</v>
      </c>
      <c r="O1122" s="1" t="str">
        <f>INDEX(Table7[Transaction type],MATCH(Table6[[#This Row],[Account Number]],Table7[Account Number],0))</f>
        <v>Online Payment</v>
      </c>
      <c r="P1122" s="20" t="str">
        <f>INDEX(Table7[Transaction Medium],MATCH(Table6[[#This Row],[Account Number]],Table7[Account Number],0))</f>
        <v>Internet Banking</v>
      </c>
      <c r="Q1122" s="20"/>
    </row>
    <row r="1123" spans="1:17" x14ac:dyDescent="0.25">
      <c r="A1123" s="1" t="s">
        <v>1884</v>
      </c>
      <c r="B1123" s="2">
        <v>55382792</v>
      </c>
      <c r="C1123" s="2" t="s">
        <v>226</v>
      </c>
      <c r="D1123" s="4">
        <v>31557</v>
      </c>
      <c r="E1123" s="1" t="s">
        <v>1094</v>
      </c>
      <c r="F1123" s="1" t="s">
        <v>807</v>
      </c>
      <c r="G1123" s="1" t="s">
        <v>14</v>
      </c>
      <c r="H1123" s="1" t="s">
        <v>1885</v>
      </c>
      <c r="I1123" s="1">
        <v>177152.59330559999</v>
      </c>
      <c r="J1123" s="1" t="s">
        <v>1886</v>
      </c>
      <c r="L1123" s="1" t="str">
        <f>VLOOKUP(Table6[[#This Row],[Customer_id]],Table2[],5,FALSE)</f>
        <v>Savings</v>
      </c>
      <c r="M1123" s="1" t="e">
        <f>INDEX(Loan!D1128:D1422,MATCH(Table6[[#This Row],[Account Number]],Loan!B1123:B1422,0))</f>
        <v>#N/A</v>
      </c>
      <c r="N1123" s="19">
        <f>INDEX(Table7[Date_of_transaction],MATCH(Table6[[#This Row],[Account Number]],Table7[Account Number],0))</f>
        <v>44306</v>
      </c>
      <c r="O1123" s="1" t="str">
        <f>INDEX(Table7[Transaction type],MATCH(Table6[[#This Row],[Account Number]],Table7[Account Number],0))</f>
        <v>Money Deposit</v>
      </c>
      <c r="P1123" s="20" t="str">
        <f>INDEX(Table7[Transaction Medium],MATCH(Table6[[#This Row],[Account Number]],Table7[Account Number],0))</f>
        <v>Bank</v>
      </c>
      <c r="Q1123" s="20"/>
    </row>
    <row r="1124" spans="1:17" x14ac:dyDescent="0.25">
      <c r="A1124" s="1" t="s">
        <v>7232</v>
      </c>
      <c r="B1124" s="2">
        <v>24866329</v>
      </c>
      <c r="C1124" s="2" t="s">
        <v>92</v>
      </c>
      <c r="D1124" s="4">
        <v>29000.25</v>
      </c>
      <c r="E1124" s="1" t="s">
        <v>12</v>
      </c>
      <c r="F1124" s="1" t="s">
        <v>264</v>
      </c>
      <c r="G1124" s="1" t="s">
        <v>4058</v>
      </c>
      <c r="H1124" s="1" t="s">
        <v>7233</v>
      </c>
      <c r="I1124" s="1">
        <v>44684.596029599998</v>
      </c>
      <c r="J1124" s="1" t="s">
        <v>7234</v>
      </c>
      <c r="L1124" s="1" t="str">
        <f>VLOOKUP(Table6[[#This Row],[Customer_id]],Table2[],5,FALSE)</f>
        <v>Current</v>
      </c>
      <c r="M1124" s="1" t="e">
        <f>INDEX(Loan!D1129:D1423,MATCH(Table6[[#This Row],[Account Number]],Loan!B1124:B1423,0))</f>
        <v>#N/A</v>
      </c>
      <c r="N1124" s="19">
        <f>INDEX(Table7[Date_of_transaction],MATCH(Table6[[#This Row],[Account Number]],Table7[Account Number],0))</f>
        <v>44637</v>
      </c>
      <c r="O1124" s="1" t="str">
        <f>INDEX(Table7[Transaction type],MATCH(Table6[[#This Row],[Account Number]],Table7[Account Number],0))</f>
        <v>Money Deposit</v>
      </c>
      <c r="P1124" s="20" t="str">
        <f>INDEX(Table7[Transaction Medium],MATCH(Table6[[#This Row],[Account Number]],Table7[Account Number],0))</f>
        <v>Bank</v>
      </c>
      <c r="Q1124" s="20"/>
    </row>
    <row r="1125" spans="1:17" x14ac:dyDescent="0.25">
      <c r="A1125" s="1" t="s">
        <v>1472</v>
      </c>
      <c r="B1125" s="2">
        <v>339310494</v>
      </c>
      <c r="C1125" s="2" t="s">
        <v>221</v>
      </c>
      <c r="D1125" s="4">
        <v>33748.5</v>
      </c>
      <c r="E1125" s="1" t="s">
        <v>1094</v>
      </c>
      <c r="F1125" s="1" t="s">
        <v>1090</v>
      </c>
      <c r="G1125" s="1" t="s">
        <v>14</v>
      </c>
      <c r="H1125" s="1" t="s">
        <v>1473</v>
      </c>
      <c r="I1125" s="1">
        <v>108315.90528000001</v>
      </c>
      <c r="J1125" s="1" t="s">
        <v>1474</v>
      </c>
      <c r="L1125" s="1" t="str">
        <f>VLOOKUP(Table6[[#This Row],[Customer_id]],Table2[],5,FALSE)</f>
        <v>Domiciliary</v>
      </c>
      <c r="M1125" s="1" t="e">
        <f>INDEX(Loan!D1130:D1424,MATCH(Table6[[#This Row],[Account Number]],Loan!B1125:B1424,0))</f>
        <v>#N/A</v>
      </c>
      <c r="N1125" s="19">
        <f>INDEX(Table7[Date_of_transaction],MATCH(Table6[[#This Row],[Account Number]],Table7[Account Number],0))</f>
        <v>44641</v>
      </c>
      <c r="O1125" s="1" t="str">
        <f>INDEX(Table7[Transaction type],MATCH(Table6[[#This Row],[Account Number]],Table7[Account Number],0))</f>
        <v>Cash Withdrawal</v>
      </c>
      <c r="P1125" s="20" t="str">
        <f>INDEX(Table7[Transaction Medium],MATCH(Table6[[#This Row],[Account Number]],Table7[Account Number],0))</f>
        <v>ATM</v>
      </c>
      <c r="Q1125" s="20"/>
    </row>
    <row r="1126" spans="1:17" x14ac:dyDescent="0.25">
      <c r="A1126" s="1" t="s">
        <v>6684</v>
      </c>
      <c r="B1126" s="2">
        <v>147858758</v>
      </c>
      <c r="C1126" s="2" t="s">
        <v>72</v>
      </c>
      <c r="D1126" s="4">
        <v>34844.25</v>
      </c>
      <c r="E1126" s="1" t="s">
        <v>12</v>
      </c>
      <c r="F1126" s="1" t="s">
        <v>327</v>
      </c>
      <c r="G1126" s="1" t="s">
        <v>4099</v>
      </c>
      <c r="H1126" s="1" t="s">
        <v>6685</v>
      </c>
      <c r="I1126" s="1">
        <v>236227.92248879999</v>
      </c>
      <c r="J1126" s="1" t="s">
        <v>6686</v>
      </c>
      <c r="L1126" s="1" t="str">
        <f>VLOOKUP(Table6[[#This Row],[Customer_id]],Table2[],5,FALSE)</f>
        <v>Savings</v>
      </c>
      <c r="M1126" s="1" t="e">
        <f>INDEX(Loan!D1131:D1425,MATCH(Table6[[#This Row],[Account Number]],Loan!B1126:B1425,0))</f>
        <v>#N/A</v>
      </c>
      <c r="N1126" s="19">
        <f>INDEX(Table7[Date_of_transaction],MATCH(Table6[[#This Row],[Account Number]],Table7[Account Number],0))</f>
        <v>44352</v>
      </c>
      <c r="O1126" s="1" t="str">
        <f>INDEX(Table7[Transaction type],MATCH(Table6[[#This Row],[Account Number]],Table7[Account Number],0))</f>
        <v>Money Transfer</v>
      </c>
      <c r="P1126" s="20" t="str">
        <f>INDEX(Table7[Transaction Medium],MATCH(Table6[[#This Row],[Account Number]],Table7[Account Number],0))</f>
        <v>Bank</v>
      </c>
      <c r="Q1126" s="20"/>
    </row>
    <row r="1127" spans="1:17" x14ac:dyDescent="0.25">
      <c r="A1127" s="1" t="s">
        <v>2995</v>
      </c>
      <c r="B1127" s="2">
        <v>722856850</v>
      </c>
      <c r="C1127" s="2" t="s">
        <v>240</v>
      </c>
      <c r="D1127" s="4">
        <v>22060.5</v>
      </c>
      <c r="E1127" s="1" t="s">
        <v>1094</v>
      </c>
      <c r="F1127" s="1" t="s">
        <v>314</v>
      </c>
      <c r="G1127" s="1" t="s">
        <v>2773</v>
      </c>
      <c r="H1127" s="1" t="s">
        <v>2996</v>
      </c>
      <c r="I1127" s="1">
        <v>321145.24398407998</v>
      </c>
      <c r="J1127" s="1" t="s">
        <v>2997</v>
      </c>
      <c r="L1127" s="1" t="str">
        <f>VLOOKUP(Table6[[#This Row],[Customer_id]],Table2[],5,FALSE)</f>
        <v>Current</v>
      </c>
      <c r="M1127" s="1" t="e">
        <f>INDEX(Loan!D1132:D1426,MATCH(Table6[[#This Row],[Account Number]],Loan!B1127:B1426,0))</f>
        <v>#N/A</v>
      </c>
      <c r="N1127" s="19">
        <f>INDEX(Table7[Date_of_transaction],MATCH(Table6[[#This Row],[Account Number]],Table7[Account Number],0))</f>
        <v>44236</v>
      </c>
      <c r="O1127" s="1" t="str">
        <f>INDEX(Table7[Transaction type],MATCH(Table6[[#This Row],[Account Number]],Table7[Account Number],0))</f>
        <v>Money Deposit</v>
      </c>
      <c r="P1127" s="20" t="str">
        <f>INDEX(Table7[Transaction Medium],MATCH(Table6[[#This Row],[Account Number]],Table7[Account Number],0))</f>
        <v>Bank</v>
      </c>
      <c r="Q1127" s="20"/>
    </row>
    <row r="1128" spans="1:17" x14ac:dyDescent="0.25">
      <c r="A1128" s="1" t="s">
        <v>1394</v>
      </c>
      <c r="B1128" s="2">
        <v>852176724</v>
      </c>
      <c r="C1128" s="2" t="s">
        <v>250</v>
      </c>
      <c r="D1128" s="4">
        <v>18042.75</v>
      </c>
      <c r="E1128" s="1" t="s">
        <v>1094</v>
      </c>
      <c r="F1128" s="1" t="s">
        <v>251</v>
      </c>
      <c r="G1128" s="1" t="s">
        <v>14</v>
      </c>
      <c r="H1128" s="1" t="s">
        <v>1395</v>
      </c>
      <c r="I1128" s="1">
        <v>503686.52137440001</v>
      </c>
      <c r="J1128" s="1" t="s">
        <v>1396</v>
      </c>
      <c r="L1128" s="1" t="str">
        <f>VLOOKUP(Table6[[#This Row],[Customer_id]],Table2[],5,FALSE)</f>
        <v>Domiciliary</v>
      </c>
      <c r="M1128" s="1" t="e">
        <f>INDEX(Loan!D1133:D1427,MATCH(Table6[[#This Row],[Account Number]],Loan!B1128:B1427,0))</f>
        <v>#N/A</v>
      </c>
      <c r="N1128" s="19">
        <f>INDEX(Table7[Date_of_transaction],MATCH(Table6[[#This Row],[Account Number]],Table7[Account Number],0))</f>
        <v>44596</v>
      </c>
      <c r="O1128" s="1" t="str">
        <f>INDEX(Table7[Transaction type],MATCH(Table6[[#This Row],[Account Number]],Table7[Account Number],0))</f>
        <v>Cash Withdrawal</v>
      </c>
      <c r="P1128" s="20" t="str">
        <f>INDEX(Table7[Transaction Medium],MATCH(Table6[[#This Row],[Account Number]],Table7[Account Number],0))</f>
        <v>ATM</v>
      </c>
      <c r="Q1128" s="20"/>
    </row>
    <row r="1129" spans="1:17" x14ac:dyDescent="0.25">
      <c r="A1129" s="1" t="s">
        <v>8849</v>
      </c>
      <c r="B1129" s="2">
        <v>785496028</v>
      </c>
      <c r="C1129" s="2" t="s">
        <v>28</v>
      </c>
      <c r="D1129" s="4">
        <v>32652.75</v>
      </c>
      <c r="E1129" s="1" t="s">
        <v>12</v>
      </c>
      <c r="F1129" s="1" t="s">
        <v>509</v>
      </c>
      <c r="G1129" s="1" t="s">
        <v>3820</v>
      </c>
      <c r="H1129" s="1" t="s">
        <v>8850</v>
      </c>
      <c r="I1129" s="1">
        <v>35397.344314800001</v>
      </c>
      <c r="J1129" s="1" t="s">
        <v>8851</v>
      </c>
      <c r="L1129" s="1" t="str">
        <f>VLOOKUP(Table6[[#This Row],[Customer_id]],Table2[],5,FALSE)</f>
        <v>Domiciliary</v>
      </c>
      <c r="M1129" s="1" t="e">
        <f>INDEX(Loan!D1134:D1428,MATCH(Table6[[#This Row],[Account Number]],Loan!B1129:B1428,0))</f>
        <v>#N/A</v>
      </c>
      <c r="N1129" s="19">
        <f>INDEX(Table7[Date_of_transaction],MATCH(Table6[[#This Row],[Account Number]],Table7[Account Number],0))</f>
        <v>44501</v>
      </c>
      <c r="O1129" s="1" t="str">
        <f>INDEX(Table7[Transaction type],MATCH(Table6[[#This Row],[Account Number]],Table7[Account Number],0))</f>
        <v>Cash Withdrawal</v>
      </c>
      <c r="P1129" s="20" t="str">
        <f>INDEX(Table7[Transaction Medium],MATCH(Table6[[#This Row],[Account Number]],Table7[Account Number],0))</f>
        <v>ATM</v>
      </c>
      <c r="Q1129" s="20"/>
    </row>
    <row r="1130" spans="1:17" x14ac:dyDescent="0.25">
      <c r="A1130" s="1" t="s">
        <v>8382</v>
      </c>
      <c r="B1130" s="2">
        <v>405162073</v>
      </c>
      <c r="C1130" s="2" t="s">
        <v>403</v>
      </c>
      <c r="D1130" s="4">
        <v>31922.25</v>
      </c>
      <c r="E1130" s="1" t="s">
        <v>12</v>
      </c>
      <c r="F1130" s="1" t="s">
        <v>53</v>
      </c>
      <c r="G1130" s="1" t="s">
        <v>2773</v>
      </c>
      <c r="H1130" s="1" t="s">
        <v>8383</v>
      </c>
      <c r="I1130" s="1">
        <v>285111.46191150002</v>
      </c>
      <c r="J1130" s="1" t="s">
        <v>8384</v>
      </c>
      <c r="L1130" s="1" t="str">
        <f>VLOOKUP(Table6[[#This Row],[Customer_id]],Table2[],5,FALSE)</f>
        <v>Domiciliary</v>
      </c>
      <c r="M1130" s="1" t="e">
        <f>INDEX(Loan!D1135:D1429,MATCH(Table6[[#This Row],[Account Number]],Loan!B1130:B1429,0))</f>
        <v>#N/A</v>
      </c>
      <c r="N1130" s="19">
        <f>INDEX(Table7[Date_of_transaction],MATCH(Table6[[#This Row],[Account Number]],Table7[Account Number],0))</f>
        <v>44301</v>
      </c>
      <c r="O1130" s="1" t="str">
        <f>INDEX(Table7[Transaction type],MATCH(Table6[[#This Row],[Account Number]],Table7[Account Number],0))</f>
        <v>Loan Payment</v>
      </c>
      <c r="P1130" s="20" t="str">
        <f>INDEX(Table7[Transaction Medium],MATCH(Table6[[#This Row],[Account Number]],Table7[Account Number],0))</f>
        <v>ACH</v>
      </c>
      <c r="Q1130" s="20"/>
    </row>
    <row r="1131" spans="1:17" x14ac:dyDescent="0.25">
      <c r="A1131" s="1" t="s">
        <v>4994</v>
      </c>
      <c r="B1131" s="2">
        <v>212184230</v>
      </c>
      <c r="C1131" s="2" t="s">
        <v>124</v>
      </c>
      <c r="D1131" s="4">
        <v>14025</v>
      </c>
      <c r="E1131" s="1" t="s">
        <v>1094</v>
      </c>
      <c r="F1131" s="1" t="s">
        <v>110</v>
      </c>
      <c r="G1131" s="1" t="s">
        <v>4105</v>
      </c>
      <c r="H1131" s="1" t="s">
        <v>4995</v>
      </c>
      <c r="I1131" s="1">
        <v>874267.40602800006</v>
      </c>
      <c r="J1131" s="1" t="s">
        <v>4996</v>
      </c>
      <c r="L1131" s="1" t="str">
        <f>VLOOKUP(Table6[[#This Row],[Customer_id]],Table2[],5,FALSE)</f>
        <v>Domiciliary</v>
      </c>
      <c r="M1131" s="1" t="e">
        <f>INDEX(Loan!D1136:D1430,MATCH(Table6[[#This Row],[Account Number]],Loan!B1131:B1430,0))</f>
        <v>#N/A</v>
      </c>
      <c r="N1131" s="19">
        <f>INDEX(Table7[Date_of_transaction],MATCH(Table6[[#This Row],[Account Number]],Table7[Account Number],0))</f>
        <v>44616</v>
      </c>
      <c r="O1131" s="1" t="str">
        <f>INDEX(Table7[Transaction type],MATCH(Table6[[#This Row],[Account Number]],Table7[Account Number],0))</f>
        <v>Money Transfer</v>
      </c>
      <c r="P1131" s="20" t="str">
        <f>INDEX(Table7[Transaction Medium],MATCH(Table6[[#This Row],[Account Number]],Table7[Account Number],0))</f>
        <v>Bank</v>
      </c>
      <c r="Q1131" s="20"/>
    </row>
    <row r="1132" spans="1:17" x14ac:dyDescent="0.25">
      <c r="A1132" s="1" t="s">
        <v>8074</v>
      </c>
      <c r="B1132" s="2">
        <v>401166509</v>
      </c>
      <c r="C1132" s="2" t="s">
        <v>862</v>
      </c>
      <c r="D1132" s="4">
        <v>24617.25</v>
      </c>
      <c r="E1132" s="1" t="s">
        <v>12</v>
      </c>
      <c r="F1132" s="1" t="s">
        <v>1252</v>
      </c>
      <c r="G1132" s="1" t="s">
        <v>3583</v>
      </c>
      <c r="H1132" s="1" t="s">
        <v>8075</v>
      </c>
      <c r="I1132" s="1">
        <v>43199.533977599996</v>
      </c>
      <c r="J1132" s="1" t="s">
        <v>8076</v>
      </c>
      <c r="L1132" s="1" t="str">
        <f>VLOOKUP(Table6[[#This Row],[Customer_id]],Table2[],5,FALSE)</f>
        <v>Current</v>
      </c>
      <c r="M1132" s="1" t="e">
        <f>INDEX(Loan!D1137:D1431,MATCH(Table6[[#This Row],[Account Number]],Loan!B1132:B1431,0))</f>
        <v>#N/A</v>
      </c>
      <c r="N1132" s="19">
        <f>INDEX(Table7[Date_of_transaction],MATCH(Table6[[#This Row],[Account Number]],Table7[Account Number],0))</f>
        <v>44230</v>
      </c>
      <c r="O1132" s="1" t="str">
        <f>INDEX(Table7[Transaction type],MATCH(Table6[[#This Row],[Account Number]],Table7[Account Number],0))</f>
        <v>Money Deposit</v>
      </c>
      <c r="P1132" s="20" t="str">
        <f>INDEX(Table7[Transaction Medium],MATCH(Table6[[#This Row],[Account Number]],Table7[Account Number],0))</f>
        <v>Bank</v>
      </c>
      <c r="Q1132" s="20"/>
    </row>
    <row r="1133" spans="1:17" x14ac:dyDescent="0.25">
      <c r="A1133" s="1" t="s">
        <v>2929</v>
      </c>
      <c r="B1133" s="2">
        <v>620396227</v>
      </c>
      <c r="C1133" s="2" t="s">
        <v>194</v>
      </c>
      <c r="D1133" s="4">
        <v>30826.5</v>
      </c>
      <c r="E1133" s="1" t="s">
        <v>1094</v>
      </c>
      <c r="F1133" s="1" t="s">
        <v>68</v>
      </c>
      <c r="G1133" s="1" t="s">
        <v>2773</v>
      </c>
      <c r="H1133" s="1" t="s">
        <v>2930</v>
      </c>
      <c r="I1133" s="1">
        <v>42485.21925984</v>
      </c>
      <c r="J1133" s="1" t="s">
        <v>2931</v>
      </c>
      <c r="L1133" s="1" t="str">
        <f>VLOOKUP(Table6[[#This Row],[Customer_id]],Table2[],5,FALSE)</f>
        <v>Corporate</v>
      </c>
      <c r="M1133" s="1" t="e">
        <f>INDEX(Loan!D1138:D1432,MATCH(Table6[[#This Row],[Account Number]],Loan!B1133:B1432,0))</f>
        <v>#N/A</v>
      </c>
      <c r="N1133" s="19">
        <f>INDEX(Table7[Date_of_transaction],MATCH(Table6[[#This Row],[Account Number]],Table7[Account Number],0))</f>
        <v>44369</v>
      </c>
      <c r="O1133" s="1" t="str">
        <f>INDEX(Table7[Transaction type],MATCH(Table6[[#This Row],[Account Number]],Table7[Account Number],0))</f>
        <v>Cash Withdrawal</v>
      </c>
      <c r="P1133" s="20" t="str">
        <f>INDEX(Table7[Transaction Medium],MATCH(Table6[[#This Row],[Account Number]],Table7[Account Number],0))</f>
        <v>ATM</v>
      </c>
      <c r="Q1133" s="20"/>
    </row>
    <row r="1134" spans="1:17" x14ac:dyDescent="0.25">
      <c r="A1134" s="1" t="s">
        <v>4262</v>
      </c>
      <c r="B1134" s="2">
        <v>929562631</v>
      </c>
      <c r="C1134" s="2" t="s">
        <v>77</v>
      </c>
      <c r="D1134" s="4">
        <v>23521.5</v>
      </c>
      <c r="E1134" s="1" t="s">
        <v>1094</v>
      </c>
      <c r="F1134" s="1" t="s">
        <v>1197</v>
      </c>
      <c r="G1134" s="1" t="s">
        <v>4105</v>
      </c>
      <c r="H1134" s="1" t="s">
        <v>4263</v>
      </c>
      <c r="I1134" s="1">
        <v>536222.65458384005</v>
      </c>
      <c r="J1134" s="1" t="s">
        <v>4264</v>
      </c>
      <c r="L1134" s="1" t="str">
        <f>VLOOKUP(Table6[[#This Row],[Customer_id]],Table2[],5,FALSE)</f>
        <v>Fixed Deposit</v>
      </c>
      <c r="M1134" s="1" t="e">
        <f>INDEX(Loan!D1139:D1433,MATCH(Table6[[#This Row],[Account Number]],Loan!B1134:B1433,0))</f>
        <v>#N/A</v>
      </c>
      <c r="N1134" s="19">
        <f>INDEX(Table7[Date_of_transaction],MATCH(Table6[[#This Row],[Account Number]],Table7[Account Number],0))</f>
        <v>44276</v>
      </c>
      <c r="O1134" s="1" t="str">
        <f>INDEX(Table7[Transaction type],MATCH(Table6[[#This Row],[Account Number]],Table7[Account Number],0))</f>
        <v>Cash Withdrawal</v>
      </c>
      <c r="P1134" s="20" t="str">
        <f>INDEX(Table7[Transaction Medium],MATCH(Table6[[#This Row],[Account Number]],Table7[Account Number],0))</f>
        <v>ATM</v>
      </c>
      <c r="Q1134" s="20"/>
    </row>
    <row r="1135" spans="1:17" x14ac:dyDescent="0.25">
      <c r="A1135" s="1" t="s">
        <v>4624</v>
      </c>
      <c r="B1135" s="2">
        <v>549134996</v>
      </c>
      <c r="C1135" s="2" t="s">
        <v>513</v>
      </c>
      <c r="D1135" s="4">
        <v>32287.5</v>
      </c>
      <c r="E1135" s="1" t="s">
        <v>1094</v>
      </c>
      <c r="F1135" s="1" t="s">
        <v>483</v>
      </c>
      <c r="G1135" s="1" t="s">
        <v>4095</v>
      </c>
      <c r="H1135" s="1" t="s">
        <v>4625</v>
      </c>
      <c r="I1135" s="1">
        <v>180981.64447944</v>
      </c>
      <c r="J1135" s="1" t="s">
        <v>4626</v>
      </c>
      <c r="L1135" s="1" t="str">
        <f>VLOOKUP(Table6[[#This Row],[Customer_id]],Table2[],5,FALSE)</f>
        <v>Joint</v>
      </c>
      <c r="M1135" s="1" t="e">
        <f>INDEX(Loan!D1140:D1434,MATCH(Table6[[#This Row],[Account Number]],Loan!B1135:B1434,0))</f>
        <v>#N/A</v>
      </c>
      <c r="N1135" s="19">
        <f>INDEX(Table7[Date_of_transaction],MATCH(Table6[[#This Row],[Account Number]],Table7[Account Number],0))</f>
        <v>44515</v>
      </c>
      <c r="O1135" s="1" t="str">
        <f>INDEX(Table7[Transaction type],MATCH(Table6[[#This Row],[Account Number]],Table7[Account Number],0))</f>
        <v>Money Transfer</v>
      </c>
      <c r="P1135" s="20" t="str">
        <f>INDEX(Table7[Transaction Medium],MATCH(Table6[[#This Row],[Account Number]],Table7[Account Number],0))</f>
        <v>Mobile</v>
      </c>
      <c r="Q1135" s="20"/>
    </row>
    <row r="1136" spans="1:17" x14ac:dyDescent="0.25">
      <c r="A1136" s="1" t="s">
        <v>6430</v>
      </c>
      <c r="B1136" s="2">
        <v>823998849</v>
      </c>
      <c r="C1136" s="2" t="s">
        <v>217</v>
      </c>
      <c r="D1136" s="4">
        <v>38496.75</v>
      </c>
      <c r="E1136" s="1" t="s">
        <v>12</v>
      </c>
      <c r="F1136" s="1" t="s">
        <v>195</v>
      </c>
      <c r="G1136" s="1" t="s">
        <v>4099</v>
      </c>
      <c r="H1136" s="1" t="s">
        <v>6431</v>
      </c>
      <c r="I1136" s="1">
        <v>162036.37912</v>
      </c>
      <c r="J1136" s="1" t="s">
        <v>6432</v>
      </c>
      <c r="L1136" s="1" t="str">
        <f>VLOOKUP(Table6[[#This Row],[Customer_id]],Table2[],5,FALSE)</f>
        <v>Domiciliary</v>
      </c>
      <c r="M1136" s="1" t="e">
        <f>INDEX(Loan!D1141:D1435,MATCH(Table6[[#This Row],[Account Number]],Loan!B1136:B1435,0))</f>
        <v>#N/A</v>
      </c>
      <c r="N1136" s="19">
        <f>INDEX(Table7[Date_of_transaction],MATCH(Table6[[#This Row],[Account Number]],Table7[Account Number],0))</f>
        <v>44353</v>
      </c>
      <c r="O1136" s="1" t="str">
        <f>INDEX(Table7[Transaction type],MATCH(Table6[[#This Row],[Account Number]],Table7[Account Number],0))</f>
        <v>Cash Withdrawal</v>
      </c>
      <c r="P1136" s="20" t="str">
        <f>INDEX(Table7[Transaction Medium],MATCH(Table6[[#This Row],[Account Number]],Table7[Account Number],0))</f>
        <v>POS</v>
      </c>
      <c r="Q1136" s="20"/>
    </row>
    <row r="1137" spans="1:17" x14ac:dyDescent="0.25">
      <c r="A1137" s="1" t="s">
        <v>5388</v>
      </c>
      <c r="B1137" s="2">
        <v>454473125</v>
      </c>
      <c r="C1137" s="2" t="s">
        <v>143</v>
      </c>
      <c r="D1137" s="4">
        <v>34479</v>
      </c>
      <c r="E1137" s="1" t="s">
        <v>1094</v>
      </c>
      <c r="F1137" s="1" t="s">
        <v>125</v>
      </c>
      <c r="G1137" s="1" t="s">
        <v>4099</v>
      </c>
      <c r="H1137" s="1" t="s">
        <v>5389</v>
      </c>
      <c r="I1137" s="1">
        <v>259987.20500340001</v>
      </c>
      <c r="J1137" s="1" t="s">
        <v>5390</v>
      </c>
      <c r="L1137" s="1" t="str">
        <f>VLOOKUP(Table6[[#This Row],[Customer_id]],Table2[],5,FALSE)</f>
        <v>Savings</v>
      </c>
      <c r="M1137" s="1" t="e">
        <f>INDEX(Loan!D1142:D1436,MATCH(Table6[[#This Row],[Account Number]],Loan!B1137:B1436,0))</f>
        <v>#N/A</v>
      </c>
      <c r="N1137" s="19">
        <f>INDEX(Table7[Date_of_transaction],MATCH(Table6[[#This Row],[Account Number]],Table7[Account Number],0))</f>
        <v>44680</v>
      </c>
      <c r="O1137" s="1" t="str">
        <f>INDEX(Table7[Transaction type],MATCH(Table6[[#This Row],[Account Number]],Table7[Account Number],0))</f>
        <v>Money Transfer</v>
      </c>
      <c r="P1137" s="20" t="str">
        <f>INDEX(Table7[Transaction Medium],MATCH(Table6[[#This Row],[Account Number]],Table7[Account Number],0))</f>
        <v>Internet Banking</v>
      </c>
      <c r="Q1137" s="20"/>
    </row>
    <row r="1138" spans="1:17" x14ac:dyDescent="0.25">
      <c r="A1138" s="1" t="s">
        <v>6219</v>
      </c>
      <c r="B1138" s="2">
        <v>478604151</v>
      </c>
      <c r="C1138" s="2" t="s">
        <v>62</v>
      </c>
      <c r="D1138" s="4">
        <v>22791</v>
      </c>
      <c r="E1138" s="1" t="s">
        <v>12</v>
      </c>
      <c r="F1138" s="1" t="s">
        <v>48</v>
      </c>
      <c r="G1138" s="1" t="s">
        <v>4084</v>
      </c>
      <c r="H1138" s="1" t="s">
        <v>6220</v>
      </c>
      <c r="I1138" s="1">
        <v>108443.45405232</v>
      </c>
      <c r="J1138" s="1" t="s">
        <v>6221</v>
      </c>
      <c r="L1138" s="1" t="str">
        <f>VLOOKUP(Table6[[#This Row],[Customer_id]],Table2[],5,FALSE)</f>
        <v>Corporate</v>
      </c>
      <c r="M1138" s="1" t="e">
        <f>INDEX(Loan!D1143:D1437,MATCH(Table6[[#This Row],[Account Number]],Loan!B1138:B1437,0))</f>
        <v>#N/A</v>
      </c>
      <c r="N1138" s="19">
        <f>INDEX(Table7[Date_of_transaction],MATCH(Table6[[#This Row],[Account Number]],Table7[Account Number],0))</f>
        <v>44594</v>
      </c>
      <c r="O1138" s="1" t="str">
        <f>INDEX(Table7[Transaction type],MATCH(Table6[[#This Row],[Account Number]],Table7[Account Number],0))</f>
        <v>Money Transfer</v>
      </c>
      <c r="P1138" s="20" t="str">
        <f>INDEX(Table7[Transaction Medium],MATCH(Table6[[#This Row],[Account Number]],Table7[Account Number],0))</f>
        <v>Mobile</v>
      </c>
      <c r="Q1138" s="20"/>
    </row>
    <row r="1139" spans="1:17" x14ac:dyDescent="0.25">
      <c r="A1139" s="1" t="s">
        <v>5143</v>
      </c>
      <c r="B1139" s="2">
        <v>959908898</v>
      </c>
      <c r="C1139" s="2" t="s">
        <v>240</v>
      </c>
      <c r="D1139" s="4">
        <v>22060.5</v>
      </c>
      <c r="E1139" s="1" t="s">
        <v>1094</v>
      </c>
      <c r="F1139" s="1" t="s">
        <v>395</v>
      </c>
      <c r="G1139" s="1" t="s">
        <v>4099</v>
      </c>
      <c r="H1139" s="1" t="s">
        <v>5144</v>
      </c>
      <c r="I1139" s="1">
        <v>114157.7483904</v>
      </c>
      <c r="J1139" s="1" t="s">
        <v>5145</v>
      </c>
      <c r="L1139" s="1" t="str">
        <f>VLOOKUP(Table6[[#This Row],[Customer_id]],Table2[],5,FALSE)</f>
        <v>Current</v>
      </c>
      <c r="M1139" s="1" t="e">
        <f>INDEX(Loan!D1144:D1438,MATCH(Table6[[#This Row],[Account Number]],Loan!B1139:B1438,0))</f>
        <v>#N/A</v>
      </c>
      <c r="N1139" s="19">
        <f>INDEX(Table7[Date_of_transaction],MATCH(Table6[[#This Row],[Account Number]],Table7[Account Number],0))</f>
        <v>44301</v>
      </c>
      <c r="O1139" s="1" t="str">
        <f>INDEX(Table7[Transaction type],MATCH(Table6[[#This Row],[Account Number]],Table7[Account Number],0))</f>
        <v>Online Payment</v>
      </c>
      <c r="P1139" s="20" t="str">
        <f>INDEX(Table7[Transaction Medium],MATCH(Table6[[#This Row],[Account Number]],Table7[Account Number],0))</f>
        <v>Internet Banking</v>
      </c>
      <c r="Q1139" s="20"/>
    </row>
    <row r="1140" spans="1:17" x14ac:dyDescent="0.25">
      <c r="A1140" s="1" t="s">
        <v>5986</v>
      </c>
      <c r="B1140" s="2">
        <v>710491494</v>
      </c>
      <c r="C1140" s="2" t="s">
        <v>698</v>
      </c>
      <c r="D1140" s="4">
        <v>18408</v>
      </c>
      <c r="E1140" s="1" t="s">
        <v>12</v>
      </c>
      <c r="F1140" s="1" t="s">
        <v>527</v>
      </c>
      <c r="G1140" s="1" t="s">
        <v>4074</v>
      </c>
      <c r="H1140" s="1" t="s">
        <v>5987</v>
      </c>
      <c r="I1140" s="1">
        <v>94543.812871200003</v>
      </c>
      <c r="J1140" s="1" t="s">
        <v>5988</v>
      </c>
      <c r="L1140" s="1" t="str">
        <f>VLOOKUP(Table6[[#This Row],[Customer_id]],Table2[],5,FALSE)</f>
        <v>Savings</v>
      </c>
      <c r="M1140" s="1" t="e">
        <f>INDEX(Loan!D1145:D1439,MATCH(Table6[[#This Row],[Account Number]],Loan!B1140:B1439,0))</f>
        <v>#N/A</v>
      </c>
      <c r="N1140" s="19">
        <f>INDEX(Table7[Date_of_transaction],MATCH(Table6[[#This Row],[Account Number]],Table7[Account Number],0))</f>
        <v>44409</v>
      </c>
      <c r="O1140" s="1" t="str">
        <f>INDEX(Table7[Transaction type],MATCH(Table6[[#This Row],[Account Number]],Table7[Account Number],0))</f>
        <v>Online Payment</v>
      </c>
      <c r="P1140" s="20" t="str">
        <f>INDEX(Table7[Transaction Medium],MATCH(Table6[[#This Row],[Account Number]],Table7[Account Number],0))</f>
        <v>Mobile</v>
      </c>
      <c r="Q1140" s="20"/>
    </row>
    <row r="1141" spans="1:17" x14ac:dyDescent="0.25">
      <c r="A1141" s="1" t="s">
        <v>3437</v>
      </c>
      <c r="B1141" s="2">
        <v>863428067</v>
      </c>
      <c r="C1141" s="2" t="s">
        <v>470</v>
      </c>
      <c r="D1141" s="4">
        <v>14755.5</v>
      </c>
      <c r="E1141" s="1" t="s">
        <v>1094</v>
      </c>
      <c r="F1141" s="1" t="s">
        <v>13</v>
      </c>
      <c r="G1141" s="1" t="s">
        <v>3331</v>
      </c>
      <c r="H1141" s="1" t="s">
        <v>3438</v>
      </c>
      <c r="I1141" s="1">
        <v>4864.4326504800001</v>
      </c>
      <c r="J1141" s="1" t="s">
        <v>3439</v>
      </c>
      <c r="L1141" s="1" t="str">
        <f>VLOOKUP(Table6[[#This Row],[Customer_id]],Table2[],5,FALSE)</f>
        <v>Joint</v>
      </c>
      <c r="M1141" s="1" t="e">
        <f>INDEX(Loan!D1146:D1440,MATCH(Table6[[#This Row],[Account Number]],Loan!B1141:B1440,0))</f>
        <v>#N/A</v>
      </c>
      <c r="N1141" s="19">
        <f>INDEX(Table7[Date_of_transaction],MATCH(Table6[[#This Row],[Account Number]],Table7[Account Number],0))</f>
        <v>44571</v>
      </c>
      <c r="O1141" s="1" t="str">
        <f>INDEX(Table7[Transaction type],MATCH(Table6[[#This Row],[Account Number]],Table7[Account Number],0))</f>
        <v>Loan Payment</v>
      </c>
      <c r="P1141" s="20" t="str">
        <f>INDEX(Table7[Transaction Medium],MATCH(Table6[[#This Row],[Account Number]],Table7[Account Number],0))</f>
        <v>Mobile</v>
      </c>
      <c r="Q1141" s="20"/>
    </row>
    <row r="1142" spans="1:17" x14ac:dyDescent="0.25">
      <c r="A1142" s="1" t="s">
        <v>3437</v>
      </c>
      <c r="B1142" s="2">
        <v>393858976</v>
      </c>
      <c r="C1142" s="2" t="s">
        <v>194</v>
      </c>
      <c r="D1142" s="4">
        <v>30826.5</v>
      </c>
      <c r="E1142" s="1" t="s">
        <v>12</v>
      </c>
      <c r="F1142" s="1" t="s">
        <v>610</v>
      </c>
      <c r="G1142" s="1" t="s">
        <v>4119</v>
      </c>
      <c r="H1142" s="1" t="s">
        <v>6264</v>
      </c>
      <c r="I1142" s="1">
        <v>40997.799149999999</v>
      </c>
      <c r="J1142" s="1" t="s">
        <v>6265</v>
      </c>
      <c r="L1142" s="1" t="str">
        <f>VLOOKUP(Table6[[#This Row],[Customer_id]],Table2[],5,FALSE)</f>
        <v>Joint</v>
      </c>
      <c r="M1142" s="1" t="e">
        <f>INDEX(Loan!D1147:D1441,MATCH(Table6[[#This Row],[Account Number]],Loan!B1142:B1441,0))</f>
        <v>#N/A</v>
      </c>
      <c r="N1142" s="19">
        <f>INDEX(Table7[Date_of_transaction],MATCH(Table6[[#This Row],[Account Number]],Table7[Account Number],0))</f>
        <v>44657</v>
      </c>
      <c r="O1142" s="1" t="str">
        <f>INDEX(Table7[Transaction type],MATCH(Table6[[#This Row],[Account Number]],Table7[Account Number],0))</f>
        <v>Online Payment</v>
      </c>
      <c r="P1142" s="20" t="str">
        <f>INDEX(Table7[Transaction Medium],MATCH(Table6[[#This Row],[Account Number]],Table7[Account Number],0))</f>
        <v>Internet Banking</v>
      </c>
      <c r="Q1142" s="20"/>
    </row>
    <row r="1143" spans="1:17" x14ac:dyDescent="0.25">
      <c r="A1143" s="1" t="s">
        <v>4094</v>
      </c>
      <c r="B1143" s="2">
        <v>836878256</v>
      </c>
      <c r="C1143" s="2" t="s">
        <v>452</v>
      </c>
      <c r="D1143" s="4">
        <v>26078.25</v>
      </c>
      <c r="E1143" s="1" t="s">
        <v>1094</v>
      </c>
      <c r="F1143" s="1" t="s">
        <v>610</v>
      </c>
      <c r="G1143" s="1" t="s">
        <v>4095</v>
      </c>
      <c r="H1143" s="1" t="s">
        <v>4096</v>
      </c>
      <c r="I1143" s="1">
        <v>72661.886156160006</v>
      </c>
      <c r="J1143" s="1" t="s">
        <v>4097</v>
      </c>
      <c r="L1143" s="1" t="str">
        <f>VLOOKUP(Table6[[#This Row],[Customer_id]],Table2[],5,FALSE)</f>
        <v>Corporate</v>
      </c>
      <c r="M1143" s="1" t="e">
        <f>INDEX(Loan!D1148:D1442,MATCH(Table6[[#This Row],[Account Number]],Loan!B1143:B1442,0))</f>
        <v>#N/A</v>
      </c>
      <c r="N1143" s="19">
        <f>INDEX(Table7[Date_of_transaction],MATCH(Table6[[#This Row],[Account Number]],Table7[Account Number],0))</f>
        <v>44411</v>
      </c>
      <c r="O1143" s="1" t="str">
        <f>INDEX(Table7[Transaction type],MATCH(Table6[[#This Row],[Account Number]],Table7[Account Number],0))</f>
        <v>Money Transfer</v>
      </c>
      <c r="P1143" s="20" t="str">
        <f>INDEX(Table7[Transaction Medium],MATCH(Table6[[#This Row],[Account Number]],Table7[Account Number],0))</f>
        <v>Mobile</v>
      </c>
      <c r="Q1143" s="20"/>
    </row>
    <row r="1144" spans="1:17" x14ac:dyDescent="0.25">
      <c r="A1144" s="1" t="s">
        <v>2902</v>
      </c>
      <c r="B1144" s="2">
        <v>456676656</v>
      </c>
      <c r="C1144" s="2" t="s">
        <v>298</v>
      </c>
      <c r="D1144" s="4">
        <v>38131.5</v>
      </c>
      <c r="E1144" s="1" t="s">
        <v>1094</v>
      </c>
      <c r="F1144" s="1" t="s">
        <v>318</v>
      </c>
      <c r="G1144" s="1" t="s">
        <v>2773</v>
      </c>
      <c r="H1144" s="1" t="s">
        <v>2903</v>
      </c>
      <c r="I1144" s="1">
        <v>275526.95225999999</v>
      </c>
      <c r="J1144" s="1" t="s">
        <v>2904</v>
      </c>
      <c r="L1144" s="1" t="str">
        <f>VLOOKUP(Table6[[#This Row],[Customer_id]],Table2[],5,FALSE)</f>
        <v>Domiciliary</v>
      </c>
      <c r="M1144" s="1" t="e">
        <f>INDEX(Loan!D1149:D1443,MATCH(Table6[[#This Row],[Account Number]],Loan!B1144:B1443,0))</f>
        <v>#N/A</v>
      </c>
      <c r="N1144" s="19">
        <f>INDEX(Table7[Date_of_transaction],MATCH(Table6[[#This Row],[Account Number]],Table7[Account Number],0))</f>
        <v>44536</v>
      </c>
      <c r="O1144" s="1" t="str">
        <f>INDEX(Table7[Transaction type],MATCH(Table6[[#This Row],[Account Number]],Table7[Account Number],0))</f>
        <v>Money Transfer</v>
      </c>
      <c r="P1144" s="20" t="str">
        <f>INDEX(Table7[Transaction Medium],MATCH(Table6[[#This Row],[Account Number]],Table7[Account Number],0))</f>
        <v>Bank</v>
      </c>
      <c r="Q1144" s="20"/>
    </row>
    <row r="1145" spans="1:17" x14ac:dyDescent="0.25">
      <c r="A1145" s="1" t="s">
        <v>2878</v>
      </c>
      <c r="B1145" s="2">
        <v>539938714</v>
      </c>
      <c r="C1145" s="2" t="s">
        <v>268</v>
      </c>
      <c r="D1145" s="4">
        <v>17677.5</v>
      </c>
      <c r="E1145" s="1" t="s">
        <v>1094</v>
      </c>
      <c r="F1145" s="1" t="s">
        <v>807</v>
      </c>
      <c r="G1145" s="1" t="s">
        <v>2773</v>
      </c>
      <c r="H1145" s="1" t="s">
        <v>2879</v>
      </c>
      <c r="I1145" s="1">
        <v>120496.2897852</v>
      </c>
      <c r="J1145" s="1" t="s">
        <v>2880</v>
      </c>
      <c r="L1145" s="1" t="str">
        <f>VLOOKUP(Table6[[#This Row],[Customer_id]],Table2[],5,FALSE)</f>
        <v>Domiciliary</v>
      </c>
      <c r="M1145" s="1" t="e">
        <f>INDEX(Loan!D1150:D1444,MATCH(Table6[[#This Row],[Account Number]],Loan!B1145:B1444,0))</f>
        <v>#N/A</v>
      </c>
      <c r="N1145" s="19">
        <f>INDEX(Table7[Date_of_transaction],MATCH(Table6[[#This Row],[Account Number]],Table7[Account Number],0))</f>
        <v>44647</v>
      </c>
      <c r="O1145" s="1" t="str">
        <f>INDEX(Table7[Transaction type],MATCH(Table6[[#This Row],[Account Number]],Table7[Account Number],0))</f>
        <v>Cash Withdrawal</v>
      </c>
      <c r="P1145" s="20" t="str">
        <f>INDEX(Table7[Transaction Medium],MATCH(Table6[[#This Row],[Account Number]],Table7[Account Number],0))</f>
        <v>ATM</v>
      </c>
      <c r="Q1145" s="20"/>
    </row>
    <row r="1146" spans="1:17" x14ac:dyDescent="0.25">
      <c r="A1146" s="1" t="s">
        <v>8580</v>
      </c>
      <c r="B1146" s="2">
        <v>926400808</v>
      </c>
      <c r="C1146" s="2" t="s">
        <v>568</v>
      </c>
      <c r="D1146" s="4">
        <v>25713</v>
      </c>
      <c r="E1146" s="1" t="s">
        <v>12</v>
      </c>
      <c r="F1146" s="1" t="s">
        <v>88</v>
      </c>
      <c r="G1146" s="1" t="s">
        <v>2773</v>
      </c>
      <c r="H1146" s="1" t="s">
        <v>8581</v>
      </c>
      <c r="I1146" s="1">
        <v>226400.69088000001</v>
      </c>
      <c r="J1146" s="1" t="s">
        <v>2430</v>
      </c>
      <c r="L1146" s="1" t="str">
        <f>VLOOKUP(Table6[[#This Row],[Customer_id]],Table2[],5,FALSE)</f>
        <v>Joint</v>
      </c>
      <c r="M1146" s="1" t="e">
        <f>INDEX(Loan!D1151:D1445,MATCH(Table6[[#This Row],[Account Number]],Loan!B1146:B1445,0))</f>
        <v>#N/A</v>
      </c>
      <c r="N1146" s="19">
        <f>INDEX(Table7[Date_of_transaction],MATCH(Table6[[#This Row],[Account Number]],Table7[Account Number],0))</f>
        <v>44316</v>
      </c>
      <c r="O1146" s="1" t="str">
        <f>INDEX(Table7[Transaction type],MATCH(Table6[[#This Row],[Account Number]],Table7[Account Number],0))</f>
        <v>Money Deposit</v>
      </c>
      <c r="P1146" s="20" t="str">
        <f>INDEX(Table7[Transaction Medium],MATCH(Table6[[#This Row],[Account Number]],Table7[Account Number],0))</f>
        <v>Bank</v>
      </c>
      <c r="Q1146" s="20"/>
    </row>
    <row r="1147" spans="1:17" x14ac:dyDescent="0.25">
      <c r="A1147" s="1" t="s">
        <v>3443</v>
      </c>
      <c r="B1147" s="2">
        <v>647583601</v>
      </c>
      <c r="C1147" s="2" t="s">
        <v>1201</v>
      </c>
      <c r="D1147" s="4">
        <v>30461.25</v>
      </c>
      <c r="E1147" s="1" t="s">
        <v>1094</v>
      </c>
      <c r="F1147" s="1" t="s">
        <v>2311</v>
      </c>
      <c r="G1147" s="1" t="s">
        <v>3331</v>
      </c>
      <c r="H1147" s="1" t="s">
        <v>3444</v>
      </c>
      <c r="I1147" s="1">
        <v>66617.539472639997</v>
      </c>
      <c r="J1147" s="1" t="s">
        <v>3445</v>
      </c>
      <c r="L1147" s="1" t="str">
        <f>VLOOKUP(Table6[[#This Row],[Customer_id]],Table2[],5,FALSE)</f>
        <v>Domiciliary</v>
      </c>
      <c r="M1147" s="1" t="e">
        <f>INDEX(Loan!D1152:D1446,MATCH(Table6[[#This Row],[Account Number]],Loan!B1147:B1446,0))</f>
        <v>#N/A</v>
      </c>
      <c r="N1147" s="19">
        <f>INDEX(Table7[Date_of_transaction],MATCH(Table6[[#This Row],[Account Number]],Table7[Account Number],0))</f>
        <v>44424</v>
      </c>
      <c r="O1147" s="1" t="str">
        <f>INDEX(Table7[Transaction type],MATCH(Table6[[#This Row],[Account Number]],Table7[Account Number],0))</f>
        <v>Loan Payment</v>
      </c>
      <c r="P1147" s="20" t="str">
        <f>INDEX(Table7[Transaction Medium],MATCH(Table6[[#This Row],[Account Number]],Table7[Account Number],0))</f>
        <v>ACH</v>
      </c>
      <c r="Q1147" s="20"/>
    </row>
    <row r="1148" spans="1:17" x14ac:dyDescent="0.25">
      <c r="A1148" s="1" t="s">
        <v>3906</v>
      </c>
      <c r="B1148" s="2">
        <v>460927729</v>
      </c>
      <c r="C1148" s="2" t="s">
        <v>18</v>
      </c>
      <c r="D1148" s="4">
        <v>33018</v>
      </c>
      <c r="E1148" s="1" t="s">
        <v>1094</v>
      </c>
      <c r="F1148" s="1" t="s">
        <v>1308</v>
      </c>
      <c r="G1148" s="1" t="s">
        <v>3820</v>
      </c>
      <c r="H1148" s="1" t="s">
        <v>3907</v>
      </c>
      <c r="I1148" s="1">
        <v>402389.45197200001</v>
      </c>
      <c r="J1148" s="1" t="s">
        <v>3908</v>
      </c>
      <c r="L1148" s="1" t="str">
        <f>VLOOKUP(Table6[[#This Row],[Customer_id]],Table2[],5,FALSE)</f>
        <v>Domiciliary</v>
      </c>
      <c r="M1148" s="1" t="e">
        <f>INDEX(Loan!D1153:D1447,MATCH(Table6[[#This Row],[Account Number]],Loan!B1148:B1447,0))</f>
        <v>#N/A</v>
      </c>
      <c r="N1148" s="19">
        <f>INDEX(Table7[Date_of_transaction],MATCH(Table6[[#This Row],[Account Number]],Table7[Account Number],0))</f>
        <v>44530</v>
      </c>
      <c r="O1148" s="1" t="str">
        <f>INDEX(Table7[Transaction type],MATCH(Table6[[#This Row],[Account Number]],Table7[Account Number],0))</f>
        <v>Money Deposit</v>
      </c>
      <c r="P1148" s="20" t="str">
        <f>INDEX(Table7[Transaction Medium],MATCH(Table6[[#This Row],[Account Number]],Table7[Account Number],0))</f>
        <v>ATM</v>
      </c>
      <c r="Q1148" s="20"/>
    </row>
    <row r="1149" spans="1:17" x14ac:dyDescent="0.25">
      <c r="A1149" s="1" t="s">
        <v>3743</v>
      </c>
      <c r="B1149" s="2">
        <v>128772613</v>
      </c>
      <c r="C1149" s="2" t="s">
        <v>67</v>
      </c>
      <c r="D1149" s="4">
        <v>23156.25</v>
      </c>
      <c r="E1149" s="1" t="s">
        <v>1094</v>
      </c>
      <c r="F1149" s="1" t="s">
        <v>794</v>
      </c>
      <c r="G1149" s="1" t="s">
        <v>3583</v>
      </c>
      <c r="H1149" s="1" t="s">
        <v>3744</v>
      </c>
      <c r="I1149" s="1">
        <v>228611.45087423999</v>
      </c>
      <c r="J1149" s="1" t="s">
        <v>3745</v>
      </c>
      <c r="L1149" s="1" t="str">
        <f>VLOOKUP(Table6[[#This Row],[Customer_id]],Table2[],5,FALSE)</f>
        <v>Corporate</v>
      </c>
      <c r="M1149" s="1" t="e">
        <f>INDEX(Loan!D1154:D1448,MATCH(Table6[[#This Row],[Account Number]],Loan!B1149:B1448,0))</f>
        <v>#N/A</v>
      </c>
      <c r="N1149" s="19">
        <f>INDEX(Table7[Date_of_transaction],MATCH(Table6[[#This Row],[Account Number]],Table7[Account Number],0))</f>
        <v>44511</v>
      </c>
      <c r="O1149" s="1" t="str">
        <f>INDEX(Table7[Transaction type],MATCH(Table6[[#This Row],[Account Number]],Table7[Account Number],0))</f>
        <v>Online Payment</v>
      </c>
      <c r="P1149" s="20" t="str">
        <f>INDEX(Table7[Transaction Medium],MATCH(Table6[[#This Row],[Account Number]],Table7[Account Number],0))</f>
        <v>Card</v>
      </c>
      <c r="Q1149" s="20"/>
    </row>
    <row r="1150" spans="1:17" x14ac:dyDescent="0.25">
      <c r="A1150" s="1" t="s">
        <v>3024</v>
      </c>
      <c r="B1150" s="2">
        <v>680696507</v>
      </c>
      <c r="C1150" s="2" t="s">
        <v>250</v>
      </c>
      <c r="D1150" s="4">
        <v>18042.75</v>
      </c>
      <c r="E1150" s="1" t="s">
        <v>1094</v>
      </c>
      <c r="F1150" s="1" t="s">
        <v>294</v>
      </c>
      <c r="G1150" s="1" t="s">
        <v>2773</v>
      </c>
      <c r="H1150" s="1" t="s">
        <v>3025</v>
      </c>
      <c r="I1150" s="1">
        <v>97829.164635840003</v>
      </c>
      <c r="J1150" s="1" t="s">
        <v>3026</v>
      </c>
      <c r="L1150" s="1" t="str">
        <f>VLOOKUP(Table6[[#This Row],[Customer_id]],Table2[],5,FALSE)</f>
        <v>Corporate</v>
      </c>
      <c r="M1150" s="1" t="e">
        <f>INDEX(Loan!D1155:D1449,MATCH(Table6[[#This Row],[Account Number]],Loan!B1150:B1449,0))</f>
        <v>#N/A</v>
      </c>
      <c r="N1150" s="19">
        <f>INDEX(Table7[Date_of_transaction],MATCH(Table6[[#This Row],[Account Number]],Table7[Account Number],0))</f>
        <v>44541</v>
      </c>
      <c r="O1150" s="1" t="str">
        <f>INDEX(Table7[Transaction type],MATCH(Table6[[#This Row],[Account Number]],Table7[Account Number],0))</f>
        <v>Checks</v>
      </c>
      <c r="P1150" s="20" t="str">
        <f>INDEX(Table7[Transaction Medium],MATCH(Table6[[#This Row],[Account Number]],Table7[Account Number],0))</f>
        <v>Bank</v>
      </c>
      <c r="Q1150" s="20"/>
    </row>
    <row r="1151" spans="1:17" x14ac:dyDescent="0.25">
      <c r="A1151" s="1" t="s">
        <v>7017</v>
      </c>
      <c r="B1151" s="2">
        <v>656807258</v>
      </c>
      <c r="C1151" s="2" t="s">
        <v>273</v>
      </c>
      <c r="D1151" s="4">
        <v>20964.75</v>
      </c>
      <c r="E1151" s="1" t="s">
        <v>12</v>
      </c>
      <c r="F1151" s="1" t="s">
        <v>426</v>
      </c>
      <c r="G1151" s="1" t="s">
        <v>4105</v>
      </c>
      <c r="H1151" s="1" t="s">
        <v>7018</v>
      </c>
      <c r="I1151" s="1">
        <v>369649.01061575999</v>
      </c>
      <c r="J1151" s="1" t="s">
        <v>7019</v>
      </c>
      <c r="L1151" s="1" t="str">
        <f>VLOOKUP(Table6[[#This Row],[Customer_id]],Table2[],5,FALSE)</f>
        <v>Domiciliary</v>
      </c>
      <c r="M1151" s="1" t="e">
        <f>INDEX(Loan!D1156:D1450,MATCH(Table6[[#This Row],[Account Number]],Loan!B1151:B1450,0))</f>
        <v>#N/A</v>
      </c>
      <c r="N1151" s="19">
        <f>INDEX(Table7[Date_of_transaction],MATCH(Table6[[#This Row],[Account Number]],Table7[Account Number],0))</f>
        <v>44589</v>
      </c>
      <c r="O1151" s="1" t="str">
        <f>INDEX(Table7[Transaction type],MATCH(Table6[[#This Row],[Account Number]],Table7[Account Number],0))</f>
        <v>Cash Withdrawal</v>
      </c>
      <c r="P1151" s="20" t="str">
        <f>INDEX(Table7[Transaction Medium],MATCH(Table6[[#This Row],[Account Number]],Table7[Account Number],0))</f>
        <v>ATM</v>
      </c>
      <c r="Q1151" s="20"/>
    </row>
    <row r="1152" spans="1:17" x14ac:dyDescent="0.25">
      <c r="A1152" s="1" t="s">
        <v>717</v>
      </c>
      <c r="B1152" s="2">
        <v>85427274</v>
      </c>
      <c r="C1152" s="2" t="s">
        <v>28</v>
      </c>
      <c r="D1152" s="4">
        <v>32652.75</v>
      </c>
      <c r="E1152" s="1" t="s">
        <v>12</v>
      </c>
      <c r="F1152" s="1" t="s">
        <v>185</v>
      </c>
      <c r="G1152" s="1" t="s">
        <v>14</v>
      </c>
      <c r="H1152" s="1" t="s">
        <v>718</v>
      </c>
      <c r="I1152" s="1">
        <v>186893.02558079999</v>
      </c>
      <c r="J1152" s="1" t="s">
        <v>719</v>
      </c>
      <c r="L1152" s="1" t="str">
        <f>VLOOKUP(Table6[[#This Row],[Customer_id]],Table2[],5,FALSE)</f>
        <v>Joint</v>
      </c>
      <c r="M1152" s="1" t="e">
        <f>INDEX(Loan!D1157:D1451,MATCH(Table6[[#This Row],[Account Number]],Loan!B1152:B1451,0))</f>
        <v>#N/A</v>
      </c>
      <c r="N1152" s="19">
        <f>INDEX(Table7[Date_of_transaction],MATCH(Table6[[#This Row],[Account Number]],Table7[Account Number],0))</f>
        <v>44436</v>
      </c>
      <c r="O1152" s="1" t="str">
        <f>INDEX(Table7[Transaction type],MATCH(Table6[[#This Row],[Account Number]],Table7[Account Number],0))</f>
        <v>Loan Payment</v>
      </c>
      <c r="P1152" s="20" t="str">
        <f>INDEX(Table7[Transaction Medium],MATCH(Table6[[#This Row],[Account Number]],Table7[Account Number],0))</f>
        <v>AFT</v>
      </c>
      <c r="Q1152" s="20"/>
    </row>
    <row r="1153" spans="1:17" x14ac:dyDescent="0.25">
      <c r="A1153" s="1" t="s">
        <v>717</v>
      </c>
      <c r="B1153" s="2">
        <v>176222762</v>
      </c>
      <c r="C1153" s="2" t="s">
        <v>479</v>
      </c>
      <c r="D1153" s="4">
        <v>33383.25</v>
      </c>
      <c r="E1153" s="1" t="s">
        <v>12</v>
      </c>
      <c r="F1153" s="1" t="s">
        <v>1840</v>
      </c>
      <c r="G1153" s="1" t="s">
        <v>4112</v>
      </c>
      <c r="H1153" s="1" t="s">
        <v>6039</v>
      </c>
      <c r="I1153" s="1">
        <v>269920.76247359999</v>
      </c>
      <c r="J1153" s="1" t="s">
        <v>6040</v>
      </c>
      <c r="L1153" s="1" t="str">
        <f>VLOOKUP(Table6[[#This Row],[Customer_id]],Table2[],5,FALSE)</f>
        <v>Joint</v>
      </c>
      <c r="M1153" s="1" t="e">
        <f>INDEX(Loan!D1158:D1452,MATCH(Table6[[#This Row],[Account Number]],Loan!B1153:B1452,0))</f>
        <v>#N/A</v>
      </c>
      <c r="N1153" s="19">
        <f>INDEX(Table7[Date_of_transaction],MATCH(Table6[[#This Row],[Account Number]],Table7[Account Number],0))</f>
        <v>44321</v>
      </c>
      <c r="O1153" s="1" t="str">
        <f>INDEX(Table7[Transaction type],MATCH(Table6[[#This Row],[Account Number]],Table7[Account Number],0))</f>
        <v>Money Deposit</v>
      </c>
      <c r="P1153" s="20" t="str">
        <f>INDEX(Table7[Transaction Medium],MATCH(Table6[[#This Row],[Account Number]],Table7[Account Number],0))</f>
        <v>Bank</v>
      </c>
      <c r="Q1153" s="20"/>
    </row>
    <row r="1154" spans="1:17" x14ac:dyDescent="0.25">
      <c r="A1154" s="1" t="s">
        <v>8286</v>
      </c>
      <c r="B1154" s="2">
        <v>61136726</v>
      </c>
      <c r="C1154" s="2" t="s">
        <v>38</v>
      </c>
      <c r="D1154" s="4">
        <v>21330</v>
      </c>
      <c r="E1154" s="1" t="s">
        <v>12</v>
      </c>
      <c r="F1154" s="1" t="s">
        <v>318</v>
      </c>
      <c r="G1154" s="1" t="s">
        <v>3331</v>
      </c>
      <c r="H1154" s="1" t="s">
        <v>8287</v>
      </c>
      <c r="I1154" s="1">
        <v>989013.12681599997</v>
      </c>
      <c r="J1154" s="1" t="s">
        <v>8288</v>
      </c>
      <c r="L1154" s="1" t="str">
        <f>VLOOKUP(Table6[[#This Row],[Customer_id]],Table2[],5,FALSE)</f>
        <v>Current</v>
      </c>
      <c r="M1154" s="1" t="e">
        <f>INDEX(Loan!D1159:D1453,MATCH(Table6[[#This Row],[Account Number]],Loan!B1154:B1453,0))</f>
        <v>#N/A</v>
      </c>
      <c r="N1154" s="19">
        <f>INDEX(Table7[Date_of_transaction],MATCH(Table6[[#This Row],[Account Number]],Table7[Account Number],0))</f>
        <v>44317</v>
      </c>
      <c r="O1154" s="1" t="str">
        <f>INDEX(Table7[Transaction type],MATCH(Table6[[#This Row],[Account Number]],Table7[Account Number],0))</f>
        <v>Money Transfer</v>
      </c>
      <c r="P1154" s="20" t="str">
        <f>INDEX(Table7[Transaction Medium],MATCH(Table6[[#This Row],[Account Number]],Table7[Account Number],0))</f>
        <v>Mobile</v>
      </c>
      <c r="Q1154" s="20"/>
    </row>
    <row r="1155" spans="1:17" x14ac:dyDescent="0.25">
      <c r="A1155" s="1" t="s">
        <v>4988</v>
      </c>
      <c r="B1155" s="2">
        <v>612313794</v>
      </c>
      <c r="C1155" s="2" t="s">
        <v>194</v>
      </c>
      <c r="D1155" s="4">
        <v>30826.5</v>
      </c>
      <c r="E1155" s="1" t="s">
        <v>1094</v>
      </c>
      <c r="F1155" s="1" t="s">
        <v>176</v>
      </c>
      <c r="G1155" s="1" t="s">
        <v>4054</v>
      </c>
      <c r="H1155" s="1" t="s">
        <v>4989</v>
      </c>
      <c r="I1155" s="1">
        <v>181237.26011904</v>
      </c>
      <c r="J1155" s="1" t="s">
        <v>4990</v>
      </c>
      <c r="L1155" s="1" t="str">
        <f>VLOOKUP(Table6[[#This Row],[Customer_id]],Table2[],5,FALSE)</f>
        <v>Domiciliary</v>
      </c>
      <c r="M1155" s="1" t="e">
        <f>INDEX(Loan!D1160:D1454,MATCH(Table6[[#This Row],[Account Number]],Loan!B1155:B1454,0))</f>
        <v>#N/A</v>
      </c>
      <c r="N1155" s="19">
        <f>INDEX(Table7[Date_of_transaction],MATCH(Table6[[#This Row],[Account Number]],Table7[Account Number],0))</f>
        <v>44679</v>
      </c>
      <c r="O1155" s="1" t="str">
        <f>INDEX(Table7[Transaction type],MATCH(Table6[[#This Row],[Account Number]],Table7[Account Number],0))</f>
        <v>Online Payment</v>
      </c>
      <c r="P1155" s="20" t="str">
        <f>INDEX(Table7[Transaction Medium],MATCH(Table6[[#This Row],[Account Number]],Table7[Account Number],0))</f>
        <v>Mobile</v>
      </c>
      <c r="Q1155" s="20"/>
    </row>
    <row r="1156" spans="1:17" x14ac:dyDescent="0.25">
      <c r="A1156" s="1" t="s">
        <v>6207</v>
      </c>
      <c r="B1156" s="2">
        <v>562586427</v>
      </c>
      <c r="C1156" s="2" t="s">
        <v>573</v>
      </c>
      <c r="D1156" s="4">
        <v>26808.75</v>
      </c>
      <c r="E1156" s="1" t="s">
        <v>12</v>
      </c>
      <c r="F1156" s="1" t="s">
        <v>2201</v>
      </c>
      <c r="G1156" s="1" t="s">
        <v>4088</v>
      </c>
      <c r="H1156" s="1" t="s">
        <v>6208</v>
      </c>
      <c r="I1156" s="1">
        <v>53287.706035199997</v>
      </c>
      <c r="J1156" s="1" t="s">
        <v>6209</v>
      </c>
      <c r="L1156" s="1" t="str">
        <f>VLOOKUP(Table6[[#This Row],[Customer_id]],Table2[],5,FALSE)</f>
        <v>Domiciliary</v>
      </c>
      <c r="M1156" s="1" t="e">
        <f>INDEX(Loan!D1161:D1455,MATCH(Table6[[#This Row],[Account Number]],Loan!B1156:B1455,0))</f>
        <v>#N/A</v>
      </c>
      <c r="N1156" s="19">
        <f>INDEX(Table7[Date_of_transaction],MATCH(Table6[[#This Row],[Account Number]],Table7[Account Number],0))</f>
        <v>44682</v>
      </c>
      <c r="O1156" s="1" t="str">
        <f>INDEX(Table7[Transaction type],MATCH(Table6[[#This Row],[Account Number]],Table7[Account Number],0))</f>
        <v>Money Deposit</v>
      </c>
      <c r="P1156" s="20" t="str">
        <f>INDEX(Table7[Transaction Medium],MATCH(Table6[[#This Row],[Account Number]],Table7[Account Number],0))</f>
        <v>Bank</v>
      </c>
      <c r="Q1156" s="20"/>
    </row>
    <row r="1157" spans="1:17" x14ac:dyDescent="0.25">
      <c r="A1157" s="1" t="s">
        <v>4363</v>
      </c>
      <c r="B1157" s="2">
        <v>808794445</v>
      </c>
      <c r="C1157" s="2" t="s">
        <v>119</v>
      </c>
      <c r="D1157" s="4">
        <v>24982.5</v>
      </c>
      <c r="E1157" s="1" t="s">
        <v>1094</v>
      </c>
      <c r="F1157" s="1" t="s">
        <v>4364</v>
      </c>
      <c r="G1157" s="1" t="s">
        <v>4054</v>
      </c>
      <c r="H1157" s="1" t="s">
        <v>4365</v>
      </c>
      <c r="I1157" s="1">
        <v>30442.23045888</v>
      </c>
      <c r="J1157" s="1" t="s">
        <v>4366</v>
      </c>
      <c r="L1157" s="1" t="str">
        <f>VLOOKUP(Table6[[#This Row],[Customer_id]],Table2[],5,FALSE)</f>
        <v>Corporate</v>
      </c>
      <c r="M1157" s="1" t="e">
        <f>INDEX(Loan!D1162:D1456,MATCH(Table6[[#This Row],[Account Number]],Loan!B1157:B1456,0))</f>
        <v>#N/A</v>
      </c>
      <c r="N1157" s="19">
        <f>INDEX(Table7[Date_of_transaction],MATCH(Table6[[#This Row],[Account Number]],Table7[Account Number],0))</f>
        <v>44541</v>
      </c>
      <c r="O1157" s="1" t="str">
        <f>INDEX(Table7[Transaction type],MATCH(Table6[[#This Row],[Account Number]],Table7[Account Number],0))</f>
        <v>Money Transfer</v>
      </c>
      <c r="P1157" s="20" t="str">
        <f>INDEX(Table7[Transaction Medium],MATCH(Table6[[#This Row],[Account Number]],Table7[Account Number],0))</f>
        <v>Internet Banking</v>
      </c>
      <c r="Q1157" s="20"/>
    </row>
    <row r="1158" spans="1:17" x14ac:dyDescent="0.25">
      <c r="A1158" s="1" t="s">
        <v>4853</v>
      </c>
      <c r="B1158" s="2">
        <v>939260509</v>
      </c>
      <c r="C1158" s="2" t="s">
        <v>255</v>
      </c>
      <c r="D1158" s="4">
        <v>25347.75</v>
      </c>
      <c r="E1158" s="1" t="s">
        <v>1094</v>
      </c>
      <c r="F1158" s="1" t="s">
        <v>1336</v>
      </c>
      <c r="G1158" s="1" t="s">
        <v>4105</v>
      </c>
      <c r="H1158" s="1" t="s">
        <v>4854</v>
      </c>
      <c r="I1158" s="1">
        <v>690433.71867648</v>
      </c>
      <c r="J1158" s="1" t="s">
        <v>4855</v>
      </c>
      <c r="L1158" s="1" t="str">
        <f>VLOOKUP(Table6[[#This Row],[Customer_id]],Table2[],5,FALSE)</f>
        <v>Domiciliary</v>
      </c>
      <c r="M1158" s="1" t="e">
        <f>INDEX(Loan!D1163:D1457,MATCH(Table6[[#This Row],[Account Number]],Loan!B1158:B1457,0))</f>
        <v>#N/A</v>
      </c>
      <c r="N1158" s="19">
        <f>INDEX(Table7[Date_of_transaction],MATCH(Table6[[#This Row],[Account Number]],Table7[Account Number],0))</f>
        <v>44337</v>
      </c>
      <c r="O1158" s="1" t="str">
        <f>INDEX(Table7[Transaction type],MATCH(Table6[[#This Row],[Account Number]],Table7[Account Number],0))</f>
        <v>Loan Payment</v>
      </c>
      <c r="P1158" s="20" t="str">
        <f>INDEX(Table7[Transaction Medium],MATCH(Table6[[#This Row],[Account Number]],Table7[Account Number],0))</f>
        <v>AFT</v>
      </c>
      <c r="Q1158" s="20"/>
    </row>
    <row r="1159" spans="1:17" x14ac:dyDescent="0.25">
      <c r="A1159" s="1" t="s">
        <v>2452</v>
      </c>
      <c r="B1159" s="2">
        <v>45533935</v>
      </c>
      <c r="C1159" s="2" t="s">
        <v>212</v>
      </c>
      <c r="D1159" s="4">
        <v>24252</v>
      </c>
      <c r="E1159" s="1" t="s">
        <v>12</v>
      </c>
      <c r="F1159" s="1" t="s">
        <v>955</v>
      </c>
      <c r="G1159" s="1" t="s">
        <v>1964</v>
      </c>
      <c r="H1159" s="1" t="s">
        <v>2453</v>
      </c>
      <c r="I1159" s="1">
        <v>458785.04489999998</v>
      </c>
      <c r="J1159" s="1" t="s">
        <v>2454</v>
      </c>
      <c r="L1159" s="1" t="str">
        <f>VLOOKUP(Table6[[#This Row],[Customer_id]],Table2[],5,FALSE)</f>
        <v>Domiciliary</v>
      </c>
      <c r="M1159" s="1" t="e">
        <f>INDEX(Loan!D1164:D1458,MATCH(Table6[[#This Row],[Account Number]],Loan!B1159:B1458,0))</f>
        <v>#N/A</v>
      </c>
      <c r="N1159" s="19">
        <f>INDEX(Table7[Date_of_transaction],MATCH(Table6[[#This Row],[Account Number]],Table7[Account Number],0))</f>
        <v>44353</v>
      </c>
      <c r="O1159" s="1" t="str">
        <f>INDEX(Table7[Transaction type],MATCH(Table6[[#This Row],[Account Number]],Table7[Account Number],0))</f>
        <v>Cash Withdrawal</v>
      </c>
      <c r="P1159" s="20" t="str">
        <f>INDEX(Table7[Transaction Medium],MATCH(Table6[[#This Row],[Account Number]],Table7[Account Number],0))</f>
        <v>ATM</v>
      </c>
      <c r="Q1159" s="20"/>
    </row>
    <row r="1160" spans="1:17" x14ac:dyDescent="0.25">
      <c r="A1160" s="1" t="s">
        <v>7640</v>
      </c>
      <c r="B1160" s="2">
        <v>616885669</v>
      </c>
      <c r="C1160" s="2" t="s">
        <v>18</v>
      </c>
      <c r="D1160" s="4">
        <v>33018</v>
      </c>
      <c r="E1160" s="1" t="s">
        <v>12</v>
      </c>
      <c r="F1160" s="1" t="s">
        <v>463</v>
      </c>
      <c r="G1160" s="1" t="s">
        <v>3058</v>
      </c>
      <c r="H1160" s="1" t="s">
        <v>7641</v>
      </c>
      <c r="I1160" s="1">
        <v>88823.956421199997</v>
      </c>
      <c r="J1160" s="1" t="s">
        <v>7642</v>
      </c>
      <c r="L1160" s="1" t="str">
        <f>VLOOKUP(Table6[[#This Row],[Customer_id]],Table2[],5,FALSE)</f>
        <v>Domiciliary</v>
      </c>
      <c r="M1160" s="1" t="e">
        <f>INDEX(Loan!D1165:D1459,MATCH(Table6[[#This Row],[Account Number]],Loan!B1160:B1459,0))</f>
        <v>#N/A</v>
      </c>
      <c r="N1160" s="19">
        <f>INDEX(Table7[Date_of_transaction],MATCH(Table6[[#This Row],[Account Number]],Table7[Account Number],0))</f>
        <v>44607</v>
      </c>
      <c r="O1160" s="1" t="str">
        <f>INDEX(Table7[Transaction type],MATCH(Table6[[#This Row],[Account Number]],Table7[Account Number],0))</f>
        <v>Money Deposit</v>
      </c>
      <c r="P1160" s="20" t="str">
        <f>INDEX(Table7[Transaction Medium],MATCH(Table6[[#This Row],[Account Number]],Table7[Account Number],0))</f>
        <v>Bank</v>
      </c>
      <c r="Q1160" s="20"/>
    </row>
    <row r="1161" spans="1:17" x14ac:dyDescent="0.25">
      <c r="A1161" s="1" t="s">
        <v>1682</v>
      </c>
      <c r="B1161" s="2">
        <v>975805483</v>
      </c>
      <c r="C1161" s="2" t="s">
        <v>889</v>
      </c>
      <c r="D1161" s="4">
        <v>30096</v>
      </c>
      <c r="E1161" s="1" t="s">
        <v>1094</v>
      </c>
      <c r="F1161" s="1" t="s">
        <v>463</v>
      </c>
      <c r="G1161" s="1" t="s">
        <v>14</v>
      </c>
      <c r="H1161" s="1" t="s">
        <v>1683</v>
      </c>
      <c r="I1161" s="1">
        <v>60560.524315199997</v>
      </c>
      <c r="J1161" s="1" t="s">
        <v>1684</v>
      </c>
      <c r="L1161" s="1" t="str">
        <f>VLOOKUP(Table6[[#This Row],[Customer_id]],Table2[],5,FALSE)</f>
        <v>Joint</v>
      </c>
      <c r="M1161" s="1" t="e">
        <f>INDEX(Loan!D1166:D1460,MATCH(Table6[[#This Row],[Account Number]],Loan!B1161:B1460,0))</f>
        <v>#N/A</v>
      </c>
      <c r="N1161" s="19">
        <f>INDEX(Table7[Date_of_transaction],MATCH(Table6[[#This Row],[Account Number]],Table7[Account Number],0))</f>
        <v>44260</v>
      </c>
      <c r="O1161" s="1" t="str">
        <f>INDEX(Table7[Transaction type],MATCH(Table6[[#This Row],[Account Number]],Table7[Account Number],0))</f>
        <v>Online Payment</v>
      </c>
      <c r="P1161" s="20" t="str">
        <f>INDEX(Table7[Transaction Medium],MATCH(Table6[[#This Row],[Account Number]],Table7[Account Number],0))</f>
        <v>Mobile</v>
      </c>
      <c r="Q1161" s="20"/>
    </row>
    <row r="1162" spans="1:17" x14ac:dyDescent="0.25">
      <c r="A1162" s="1" t="s">
        <v>2281</v>
      </c>
      <c r="B1162" s="2">
        <v>396766385</v>
      </c>
      <c r="C1162" s="2" t="s">
        <v>129</v>
      </c>
      <c r="D1162" s="4">
        <v>15120.75</v>
      </c>
      <c r="E1162" s="1" t="s">
        <v>1094</v>
      </c>
      <c r="F1162" s="1" t="s">
        <v>172</v>
      </c>
      <c r="G1162" s="1" t="s">
        <v>1964</v>
      </c>
      <c r="H1162" s="1" t="s">
        <v>2282</v>
      </c>
      <c r="I1162" s="1">
        <v>21923.907719999999</v>
      </c>
      <c r="J1162" s="1" t="s">
        <v>2283</v>
      </c>
      <c r="L1162" s="1" t="str">
        <f>VLOOKUP(Table6[[#This Row],[Customer_id]],Table2[],5,FALSE)</f>
        <v>Savings</v>
      </c>
      <c r="M1162" s="1" t="e">
        <f>INDEX(Loan!D1167:D1461,MATCH(Table6[[#This Row],[Account Number]],Loan!B1162:B1461,0))</f>
        <v>#N/A</v>
      </c>
      <c r="N1162" s="19">
        <f>INDEX(Table7[Date_of_transaction],MATCH(Table6[[#This Row],[Account Number]],Table7[Account Number],0))</f>
        <v>44210</v>
      </c>
      <c r="O1162" s="1" t="str">
        <f>INDEX(Table7[Transaction type],MATCH(Table6[[#This Row],[Account Number]],Table7[Account Number],0))</f>
        <v>Checks</v>
      </c>
      <c r="P1162" s="20" t="str">
        <f>INDEX(Table7[Transaction Medium],MATCH(Table6[[#This Row],[Account Number]],Table7[Account Number],0))</f>
        <v>Bank</v>
      </c>
      <c r="Q1162" s="20"/>
    </row>
    <row r="1163" spans="1:17" x14ac:dyDescent="0.25">
      <c r="A1163" s="1" t="s">
        <v>6258</v>
      </c>
      <c r="B1163" s="2">
        <v>217568986</v>
      </c>
      <c r="C1163" s="2" t="s">
        <v>129</v>
      </c>
      <c r="D1163" s="4">
        <v>15120.75</v>
      </c>
      <c r="E1163" s="1" t="s">
        <v>12</v>
      </c>
      <c r="F1163" s="1" t="s">
        <v>269</v>
      </c>
      <c r="G1163" s="1" t="s">
        <v>4095</v>
      </c>
      <c r="H1163" s="1" t="s">
        <v>6259</v>
      </c>
      <c r="I1163" s="1">
        <v>51358.915935359997</v>
      </c>
      <c r="J1163" s="1" t="s">
        <v>6260</v>
      </c>
      <c r="L1163" s="1" t="str">
        <f>VLOOKUP(Table6[[#This Row],[Customer_id]],Table2[],5,FALSE)</f>
        <v>Savings</v>
      </c>
      <c r="M1163" s="1" t="e">
        <f>INDEX(Loan!D1168:D1462,MATCH(Table6[[#This Row],[Account Number]],Loan!B1163:B1462,0))</f>
        <v>#N/A</v>
      </c>
      <c r="N1163" s="19">
        <f>INDEX(Table7[Date_of_transaction],MATCH(Table6[[#This Row],[Account Number]],Table7[Account Number],0))</f>
        <v>44349</v>
      </c>
      <c r="O1163" s="1" t="str">
        <f>INDEX(Table7[Transaction type],MATCH(Table6[[#This Row],[Account Number]],Table7[Account Number],0))</f>
        <v>Cash Withdrawal</v>
      </c>
      <c r="P1163" s="20" t="str">
        <f>INDEX(Table7[Transaction Medium],MATCH(Table6[[#This Row],[Account Number]],Table7[Account Number],0))</f>
        <v>POS</v>
      </c>
      <c r="Q1163" s="20"/>
    </row>
    <row r="1164" spans="1:17" x14ac:dyDescent="0.25">
      <c r="A1164" s="1" t="s">
        <v>2962</v>
      </c>
      <c r="B1164" s="2">
        <v>399350201</v>
      </c>
      <c r="C1164" s="2" t="s">
        <v>568</v>
      </c>
      <c r="D1164" s="4">
        <v>25713</v>
      </c>
      <c r="E1164" s="1" t="s">
        <v>1094</v>
      </c>
      <c r="F1164" s="1" t="s">
        <v>208</v>
      </c>
      <c r="G1164" s="1" t="s">
        <v>2773</v>
      </c>
      <c r="H1164" s="1" t="s">
        <v>2963</v>
      </c>
      <c r="I1164" s="1">
        <v>39745.300953600003</v>
      </c>
      <c r="J1164" s="1" t="s">
        <v>2964</v>
      </c>
      <c r="L1164" s="1" t="str">
        <f>VLOOKUP(Table6[[#This Row],[Customer_id]],Table2[],5,FALSE)</f>
        <v>Domiciliary</v>
      </c>
      <c r="M1164" s="1" t="e">
        <f>INDEX(Loan!D1169:D1463,MATCH(Table6[[#This Row],[Account Number]],Loan!B1164:B1463,0))</f>
        <v>#N/A</v>
      </c>
      <c r="N1164" s="19">
        <f>INDEX(Table7[Date_of_transaction],MATCH(Table6[[#This Row],[Account Number]],Table7[Account Number],0))</f>
        <v>44318</v>
      </c>
      <c r="O1164" s="1" t="str">
        <f>INDEX(Table7[Transaction type],MATCH(Table6[[#This Row],[Account Number]],Table7[Account Number],0))</f>
        <v>Online Payment</v>
      </c>
      <c r="P1164" s="20" t="str">
        <f>INDEX(Table7[Transaction Medium],MATCH(Table6[[#This Row],[Account Number]],Table7[Account Number],0))</f>
        <v>Mobile</v>
      </c>
      <c r="Q1164" s="20"/>
    </row>
    <row r="1165" spans="1:17" x14ac:dyDescent="0.25">
      <c r="A1165" s="1" t="s">
        <v>6863</v>
      </c>
      <c r="B1165" s="2">
        <v>643745187</v>
      </c>
      <c r="C1165" s="2" t="s">
        <v>62</v>
      </c>
      <c r="D1165" s="4">
        <v>22791</v>
      </c>
      <c r="E1165" s="1" t="s">
        <v>12</v>
      </c>
      <c r="F1165" s="1" t="s">
        <v>1000</v>
      </c>
      <c r="G1165" s="1" t="s">
        <v>4148</v>
      </c>
      <c r="H1165" s="1" t="s">
        <v>6864</v>
      </c>
      <c r="I1165" s="1">
        <v>139843.48579432</v>
      </c>
      <c r="J1165" s="1" t="s">
        <v>3066</v>
      </c>
      <c r="L1165" s="1" t="str">
        <f>VLOOKUP(Table6[[#This Row],[Customer_id]],Table2[],5,FALSE)</f>
        <v>Current</v>
      </c>
      <c r="M1165" s="1" t="e">
        <f>INDEX(Loan!D1170:D1464,MATCH(Table6[[#This Row],[Account Number]],Loan!B1165:B1464,0))</f>
        <v>#N/A</v>
      </c>
      <c r="N1165" s="19">
        <f>INDEX(Table7[Date_of_transaction],MATCH(Table6[[#This Row],[Account Number]],Table7[Account Number],0))</f>
        <v>44510</v>
      </c>
      <c r="O1165" s="1" t="str">
        <f>INDEX(Table7[Transaction type],MATCH(Table6[[#This Row],[Account Number]],Table7[Account Number],0))</f>
        <v>Online Payment</v>
      </c>
      <c r="P1165" s="20" t="str">
        <f>INDEX(Table7[Transaction Medium],MATCH(Table6[[#This Row],[Account Number]],Table7[Account Number],0))</f>
        <v>Mobile</v>
      </c>
      <c r="Q1165" s="20"/>
    </row>
    <row r="1166" spans="1:17" x14ac:dyDescent="0.25">
      <c r="A1166" s="1" t="s">
        <v>3103</v>
      </c>
      <c r="B1166" s="2">
        <v>50505862</v>
      </c>
      <c r="C1166" s="2" t="s">
        <v>365</v>
      </c>
      <c r="D1166" s="4">
        <v>37035.75</v>
      </c>
      <c r="E1166" s="1" t="s">
        <v>1094</v>
      </c>
      <c r="F1166" s="1" t="s">
        <v>483</v>
      </c>
      <c r="G1166" s="1" t="s">
        <v>3058</v>
      </c>
      <c r="H1166" s="1" t="s">
        <v>3104</v>
      </c>
      <c r="I1166" s="1">
        <v>234087.08549688</v>
      </c>
      <c r="J1166" s="1" t="s">
        <v>3105</v>
      </c>
      <c r="L1166" s="1" t="str">
        <f>VLOOKUP(Table6[[#This Row],[Customer_id]],Table2[],5,FALSE)</f>
        <v>Savings</v>
      </c>
      <c r="M1166" s="1" t="e">
        <f>INDEX(Loan!D1171:D1465,MATCH(Table6[[#This Row],[Account Number]],Loan!B1166:B1465,0))</f>
        <v>#N/A</v>
      </c>
      <c r="N1166" s="19">
        <f>INDEX(Table7[Date_of_transaction],MATCH(Table6[[#This Row],[Account Number]],Table7[Account Number],0))</f>
        <v>44285</v>
      </c>
      <c r="O1166" s="1" t="str">
        <f>INDEX(Table7[Transaction type],MATCH(Table6[[#This Row],[Account Number]],Table7[Account Number],0))</f>
        <v>Online Payment</v>
      </c>
      <c r="P1166" s="20" t="str">
        <f>INDEX(Table7[Transaction Medium],MATCH(Table6[[#This Row],[Account Number]],Table7[Account Number],0))</f>
        <v>Internet Banking</v>
      </c>
      <c r="Q1166" s="20"/>
    </row>
    <row r="1167" spans="1:17" x14ac:dyDescent="0.25">
      <c r="A1167" s="1" t="s">
        <v>4711</v>
      </c>
      <c r="B1167" s="2">
        <v>196785497</v>
      </c>
      <c r="C1167" s="2" t="s">
        <v>203</v>
      </c>
      <c r="D1167" s="4">
        <v>27539.25</v>
      </c>
      <c r="E1167" s="1" t="s">
        <v>1094</v>
      </c>
      <c r="F1167" s="1" t="s">
        <v>1695</v>
      </c>
      <c r="G1167" s="1" t="s">
        <v>4066</v>
      </c>
      <c r="H1167" s="1" t="s">
        <v>4712</v>
      </c>
      <c r="I1167" s="1">
        <v>86011.373447999998</v>
      </c>
      <c r="J1167" s="1" t="s">
        <v>4713</v>
      </c>
      <c r="L1167" s="1" t="str">
        <f>VLOOKUP(Table6[[#This Row],[Customer_id]],Table2[],5,FALSE)</f>
        <v>Joint</v>
      </c>
      <c r="M1167" s="1" t="e">
        <f>INDEX(Loan!D1172:D1466,MATCH(Table6[[#This Row],[Account Number]],Loan!B1167:B1466,0))</f>
        <v>#N/A</v>
      </c>
      <c r="N1167" s="19">
        <f>INDEX(Table7[Date_of_transaction],MATCH(Table6[[#This Row],[Account Number]],Table7[Account Number],0))</f>
        <v>44423</v>
      </c>
      <c r="O1167" s="1" t="str">
        <f>INDEX(Table7[Transaction type],MATCH(Table6[[#This Row],[Account Number]],Table7[Account Number],0))</f>
        <v>Online Payment</v>
      </c>
      <c r="P1167" s="20" t="str">
        <f>INDEX(Table7[Transaction Medium],MATCH(Table6[[#This Row],[Account Number]],Table7[Account Number],0))</f>
        <v>Card</v>
      </c>
      <c r="Q1167" s="20"/>
    </row>
    <row r="1168" spans="1:17" x14ac:dyDescent="0.25">
      <c r="A1168" s="1" t="s">
        <v>7668</v>
      </c>
      <c r="B1168" s="2">
        <v>621698501</v>
      </c>
      <c r="C1168" s="2" t="s">
        <v>43</v>
      </c>
      <c r="D1168" s="4">
        <v>36670.5</v>
      </c>
      <c r="E1168" s="1" t="s">
        <v>12</v>
      </c>
      <c r="F1168" s="1" t="s">
        <v>88</v>
      </c>
      <c r="G1168" s="1" t="s">
        <v>3058</v>
      </c>
      <c r="H1168" s="1" t="s">
        <v>7669</v>
      </c>
      <c r="I1168" s="1">
        <v>426904.40494799998</v>
      </c>
      <c r="J1168" s="1" t="s">
        <v>7670</v>
      </c>
      <c r="L1168" s="1" t="str">
        <f>VLOOKUP(Table6[[#This Row],[Customer_id]],Table2[],5,FALSE)</f>
        <v>Joint</v>
      </c>
      <c r="M1168" s="1" t="e">
        <f>INDEX(Loan!D1173:D1467,MATCH(Table6[[#This Row],[Account Number]],Loan!B1168:B1467,0))</f>
        <v>#N/A</v>
      </c>
      <c r="N1168" s="19">
        <f>INDEX(Table7[Date_of_transaction],MATCH(Table6[[#This Row],[Account Number]],Table7[Account Number],0))</f>
        <v>44609</v>
      </c>
      <c r="O1168" s="1" t="str">
        <f>INDEX(Table7[Transaction type],MATCH(Table6[[#This Row],[Account Number]],Table7[Account Number],0))</f>
        <v>Money Deposit</v>
      </c>
      <c r="P1168" s="20" t="str">
        <f>INDEX(Table7[Transaction Medium],MATCH(Table6[[#This Row],[Account Number]],Table7[Account Number],0))</f>
        <v>Bank</v>
      </c>
      <c r="Q1168" s="20"/>
    </row>
    <row r="1169" spans="1:17" x14ac:dyDescent="0.25">
      <c r="A1169" s="1" t="s">
        <v>8505</v>
      </c>
      <c r="B1169" s="2">
        <v>547978289</v>
      </c>
      <c r="C1169" s="2" t="s">
        <v>452</v>
      </c>
      <c r="D1169" s="4">
        <v>26078.25</v>
      </c>
      <c r="E1169" s="1" t="s">
        <v>12</v>
      </c>
      <c r="F1169" s="1" t="s">
        <v>885</v>
      </c>
      <c r="G1169" s="1" t="s">
        <v>2773</v>
      </c>
      <c r="H1169" s="1" t="s">
        <v>8506</v>
      </c>
      <c r="I1169" s="1">
        <v>211947.24781875001</v>
      </c>
      <c r="J1169" s="1" t="s">
        <v>8507</v>
      </c>
      <c r="L1169" s="1" t="str">
        <f>VLOOKUP(Table6[[#This Row],[Customer_id]],Table2[],5,FALSE)</f>
        <v>Savings</v>
      </c>
      <c r="M1169" s="1" t="e">
        <f>INDEX(Loan!D1174:D1468,MATCH(Table6[[#This Row],[Account Number]],Loan!B1169:B1468,0))</f>
        <v>#N/A</v>
      </c>
      <c r="N1169" s="19">
        <f>INDEX(Table7[Date_of_transaction],MATCH(Table6[[#This Row],[Account Number]],Table7[Account Number],0))</f>
        <v>44500</v>
      </c>
      <c r="O1169" s="1" t="str">
        <f>INDEX(Table7[Transaction type],MATCH(Table6[[#This Row],[Account Number]],Table7[Account Number],0))</f>
        <v>Money Transfer</v>
      </c>
      <c r="P1169" s="20" t="str">
        <f>INDEX(Table7[Transaction Medium],MATCH(Table6[[#This Row],[Account Number]],Table7[Account Number],0))</f>
        <v>Mobile</v>
      </c>
      <c r="Q1169" s="20"/>
    </row>
    <row r="1170" spans="1:17" x14ac:dyDescent="0.25">
      <c r="A1170" s="1" t="s">
        <v>7569</v>
      </c>
      <c r="B1170" s="2">
        <v>796584522</v>
      </c>
      <c r="C1170" s="2" t="s">
        <v>862</v>
      </c>
      <c r="D1170" s="4">
        <v>24617.25</v>
      </c>
      <c r="E1170" s="1" t="s">
        <v>12</v>
      </c>
      <c r="F1170" s="1" t="s">
        <v>1277</v>
      </c>
      <c r="G1170" s="1" t="s">
        <v>4220</v>
      </c>
      <c r="H1170" s="1" t="s">
        <v>7570</v>
      </c>
      <c r="I1170" s="1">
        <v>118842.2496</v>
      </c>
      <c r="J1170" s="1" t="s">
        <v>7571</v>
      </c>
      <c r="L1170" s="1" t="str">
        <f>VLOOKUP(Table6[[#This Row],[Customer_id]],Table2[],5,FALSE)</f>
        <v>Corporate</v>
      </c>
      <c r="M1170" s="1" t="e">
        <f>INDEX(Loan!D1175:D1469,MATCH(Table6[[#This Row],[Account Number]],Loan!B1170:B1469,0))</f>
        <v>#N/A</v>
      </c>
      <c r="N1170" s="19">
        <f>INDEX(Table7[Date_of_transaction],MATCH(Table6[[#This Row],[Account Number]],Table7[Account Number],0))</f>
        <v>44244</v>
      </c>
      <c r="O1170" s="1" t="str">
        <f>INDEX(Table7[Transaction type],MATCH(Table6[[#This Row],[Account Number]],Table7[Account Number],0))</f>
        <v>Cash Withdrawal</v>
      </c>
      <c r="P1170" s="20" t="str">
        <f>INDEX(Table7[Transaction Medium],MATCH(Table6[[#This Row],[Account Number]],Table7[Account Number],0))</f>
        <v>ATM</v>
      </c>
      <c r="Q1170" s="20"/>
    </row>
    <row r="1171" spans="1:17" x14ac:dyDescent="0.25">
      <c r="A1171" s="1" t="s">
        <v>5403</v>
      </c>
      <c r="B1171" s="2">
        <v>544147368</v>
      </c>
      <c r="C1171" s="2" t="s">
        <v>77</v>
      </c>
      <c r="D1171" s="4">
        <v>23521.5</v>
      </c>
      <c r="E1171" s="1" t="s">
        <v>1094</v>
      </c>
      <c r="F1171" s="1" t="s">
        <v>2278</v>
      </c>
      <c r="G1171" s="1" t="s">
        <v>4119</v>
      </c>
      <c r="H1171" s="1" t="s">
        <v>5404</v>
      </c>
      <c r="I1171" s="1">
        <v>78399.413429759996</v>
      </c>
      <c r="J1171" s="1" t="s">
        <v>5405</v>
      </c>
      <c r="L1171" s="1" t="str">
        <f>VLOOKUP(Table6[[#This Row],[Customer_id]],Table2[],5,FALSE)</f>
        <v>Savings</v>
      </c>
      <c r="M1171" s="1" t="e">
        <f>INDEX(Loan!D1176:D1470,MATCH(Table6[[#This Row],[Account Number]],Loan!B1171:B1470,0))</f>
        <v>#N/A</v>
      </c>
      <c r="N1171" s="19">
        <f>INDEX(Table7[Date_of_transaction],MATCH(Table6[[#This Row],[Account Number]],Table7[Account Number],0))</f>
        <v>44273</v>
      </c>
      <c r="O1171" s="1" t="str">
        <f>INDEX(Table7[Transaction type],MATCH(Table6[[#This Row],[Account Number]],Table7[Account Number],0))</f>
        <v>Cash Withdrawal</v>
      </c>
      <c r="P1171" s="20" t="str">
        <f>INDEX(Table7[Transaction Medium],MATCH(Table6[[#This Row],[Account Number]],Table7[Account Number],0))</f>
        <v>ATM</v>
      </c>
      <c r="Q1171" s="20"/>
    </row>
    <row r="1172" spans="1:17" x14ac:dyDescent="0.25">
      <c r="A1172" s="1" t="s">
        <v>1782</v>
      </c>
      <c r="B1172" s="2">
        <v>388867167</v>
      </c>
      <c r="C1172" s="2" t="s">
        <v>281</v>
      </c>
      <c r="D1172" s="4">
        <v>21695.25</v>
      </c>
      <c r="E1172" s="1" t="s">
        <v>1094</v>
      </c>
      <c r="F1172" s="1" t="s">
        <v>1054</v>
      </c>
      <c r="G1172" s="1" t="s">
        <v>14</v>
      </c>
      <c r="H1172" s="1" t="s">
        <v>1783</v>
      </c>
      <c r="I1172" s="1">
        <v>262839.43888799998</v>
      </c>
      <c r="J1172" s="1" t="s">
        <v>1784</v>
      </c>
      <c r="L1172" s="1" t="str">
        <f>VLOOKUP(Table6[[#This Row],[Customer_id]],Table2[],5,FALSE)</f>
        <v>Joint</v>
      </c>
      <c r="M1172" s="1" t="e">
        <f>INDEX(Loan!D1177:D1471,MATCH(Table6[[#This Row],[Account Number]],Loan!B1172:B1471,0))</f>
        <v>#N/A</v>
      </c>
      <c r="N1172" s="19">
        <f>INDEX(Table7[Date_of_transaction],MATCH(Table6[[#This Row],[Account Number]],Table7[Account Number],0))</f>
        <v>44387</v>
      </c>
      <c r="O1172" s="1" t="str">
        <f>INDEX(Table7[Transaction type],MATCH(Table6[[#This Row],[Account Number]],Table7[Account Number],0))</f>
        <v>Cash Withdrawal</v>
      </c>
      <c r="P1172" s="20" t="str">
        <f>INDEX(Table7[Transaction Medium],MATCH(Table6[[#This Row],[Account Number]],Table7[Account Number],0))</f>
        <v>ATM</v>
      </c>
      <c r="Q1172" s="20"/>
    </row>
    <row r="1173" spans="1:17" x14ac:dyDescent="0.25">
      <c r="A1173" s="1" t="s">
        <v>4844</v>
      </c>
      <c r="B1173" s="2">
        <v>255215146</v>
      </c>
      <c r="C1173" s="2" t="s">
        <v>434</v>
      </c>
      <c r="D1173" s="4">
        <v>28269.75</v>
      </c>
      <c r="E1173" s="1" t="s">
        <v>1094</v>
      </c>
      <c r="F1173" s="1" t="s">
        <v>1927</v>
      </c>
      <c r="G1173" s="1" t="s">
        <v>4084</v>
      </c>
      <c r="H1173" s="1" t="s">
        <v>4845</v>
      </c>
      <c r="I1173" s="1">
        <v>96286.075772640004</v>
      </c>
      <c r="J1173" s="1" t="s">
        <v>4846</v>
      </c>
      <c r="L1173" s="1" t="str">
        <f>VLOOKUP(Table6[[#This Row],[Customer_id]],Table2[],5,FALSE)</f>
        <v>Joint</v>
      </c>
      <c r="M1173" s="1" t="e">
        <f>INDEX(Loan!D1178:D1472,MATCH(Table6[[#This Row],[Account Number]],Loan!B1173:B1472,0))</f>
        <v>#N/A</v>
      </c>
      <c r="N1173" s="19">
        <f>INDEX(Table7[Date_of_transaction],MATCH(Table6[[#This Row],[Account Number]],Table7[Account Number],0))</f>
        <v>44364</v>
      </c>
      <c r="O1173" s="1" t="str">
        <f>INDEX(Table7[Transaction type],MATCH(Table6[[#This Row],[Account Number]],Table7[Account Number],0))</f>
        <v>Cash Withdrawal</v>
      </c>
      <c r="P1173" s="20" t="str">
        <f>INDEX(Table7[Transaction Medium],MATCH(Table6[[#This Row],[Account Number]],Table7[Account Number],0))</f>
        <v>ATM</v>
      </c>
      <c r="Q1173" s="20"/>
    </row>
    <row r="1174" spans="1:17" x14ac:dyDescent="0.25">
      <c r="A1174" s="1" t="s">
        <v>1399</v>
      </c>
      <c r="B1174" s="2">
        <v>449540697</v>
      </c>
      <c r="C1174" s="2" t="s">
        <v>194</v>
      </c>
      <c r="D1174" s="4">
        <v>30826.5</v>
      </c>
      <c r="E1174" s="1" t="s">
        <v>1094</v>
      </c>
      <c r="F1174" s="1" t="s">
        <v>1400</v>
      </c>
      <c r="G1174" s="1" t="s">
        <v>14</v>
      </c>
      <c r="H1174" s="1" t="s">
        <v>1401</v>
      </c>
      <c r="I1174" s="1">
        <v>281734.23104400001</v>
      </c>
      <c r="J1174" s="1" t="s">
        <v>1402</v>
      </c>
      <c r="L1174" s="1" t="str">
        <f>VLOOKUP(Table6[[#This Row],[Customer_id]],Table2[],5,FALSE)</f>
        <v>Corporate</v>
      </c>
      <c r="M1174" s="1" t="e">
        <f>INDEX(Loan!D1179:D1473,MATCH(Table6[[#This Row],[Account Number]],Loan!B1174:B1473,0))</f>
        <v>#N/A</v>
      </c>
      <c r="N1174" s="19">
        <f>INDEX(Table7[Date_of_transaction],MATCH(Table6[[#This Row],[Account Number]],Table7[Account Number],0))</f>
        <v>44537</v>
      </c>
      <c r="O1174" s="1" t="str">
        <f>INDEX(Table7[Transaction type],MATCH(Table6[[#This Row],[Account Number]],Table7[Account Number],0))</f>
        <v>Money Transfer</v>
      </c>
      <c r="P1174" s="20" t="str">
        <f>INDEX(Table7[Transaction Medium],MATCH(Table6[[#This Row],[Account Number]],Table7[Account Number],0))</f>
        <v>Mobile</v>
      </c>
      <c r="Q1174" s="20"/>
    </row>
    <row r="1175" spans="1:17" x14ac:dyDescent="0.25">
      <c r="A1175" s="1" t="s">
        <v>3801</v>
      </c>
      <c r="B1175" s="2">
        <v>53789429</v>
      </c>
      <c r="C1175" s="2" t="s">
        <v>62</v>
      </c>
      <c r="D1175" s="4">
        <v>22791</v>
      </c>
      <c r="E1175" s="1" t="s">
        <v>1094</v>
      </c>
      <c r="F1175" s="1" t="s">
        <v>336</v>
      </c>
      <c r="G1175" s="1" t="s">
        <v>3583</v>
      </c>
      <c r="H1175" s="1" t="s">
        <v>3802</v>
      </c>
      <c r="I1175" s="1">
        <v>34011.029882880001</v>
      </c>
      <c r="J1175" s="1" t="s">
        <v>3803</v>
      </c>
      <c r="L1175" s="1" t="str">
        <f>VLOOKUP(Table6[[#This Row],[Customer_id]],Table2[],5,FALSE)</f>
        <v>Savings</v>
      </c>
      <c r="M1175" s="1" t="e">
        <f>INDEX(Loan!D1180:D1474,MATCH(Table6[[#This Row],[Account Number]],Loan!B1175:B1474,0))</f>
        <v>#N/A</v>
      </c>
      <c r="N1175" s="19">
        <f>INDEX(Table7[Date_of_transaction],MATCH(Table6[[#This Row],[Account Number]],Table7[Account Number],0))</f>
        <v>44261</v>
      </c>
      <c r="O1175" s="1" t="str">
        <f>INDEX(Table7[Transaction type],MATCH(Table6[[#This Row],[Account Number]],Table7[Account Number],0))</f>
        <v>Online Payment</v>
      </c>
      <c r="P1175" s="20" t="str">
        <f>INDEX(Table7[Transaction Medium],MATCH(Table6[[#This Row],[Account Number]],Table7[Account Number],0))</f>
        <v>Internet Banking</v>
      </c>
      <c r="Q1175" s="20"/>
    </row>
    <row r="1176" spans="1:17" x14ac:dyDescent="0.25">
      <c r="A1176" s="1" t="s">
        <v>4342</v>
      </c>
      <c r="B1176" s="2">
        <v>508102963</v>
      </c>
      <c r="C1176" s="2" t="s">
        <v>221</v>
      </c>
      <c r="D1176" s="4">
        <v>33748.5</v>
      </c>
      <c r="E1176" s="1" t="s">
        <v>1094</v>
      </c>
      <c r="F1176" s="1" t="s">
        <v>985</v>
      </c>
      <c r="G1176" s="1" t="s">
        <v>4099</v>
      </c>
      <c r="H1176" s="1" t="s">
        <v>4343</v>
      </c>
      <c r="I1176" s="1">
        <v>162398.22242644001</v>
      </c>
      <c r="J1176" s="1" t="s">
        <v>4344</v>
      </c>
      <c r="L1176" s="1" t="str">
        <f>VLOOKUP(Table6[[#This Row],[Customer_id]],Table2[],5,FALSE)</f>
        <v>Current</v>
      </c>
      <c r="M1176" s="1" t="e">
        <f>INDEX(Loan!D1181:D1475,MATCH(Table6[[#This Row],[Account Number]],Loan!B1176:B1475,0))</f>
        <v>#N/A</v>
      </c>
      <c r="N1176" s="19">
        <f>INDEX(Table7[Date_of_transaction],MATCH(Table6[[#This Row],[Account Number]],Table7[Account Number],0))</f>
        <v>44647</v>
      </c>
      <c r="O1176" s="1" t="str">
        <f>INDEX(Table7[Transaction type],MATCH(Table6[[#This Row],[Account Number]],Table7[Account Number],0))</f>
        <v>Cash Withdrawal</v>
      </c>
      <c r="P1176" s="20" t="str">
        <f>INDEX(Table7[Transaction Medium],MATCH(Table6[[#This Row],[Account Number]],Table7[Account Number],0))</f>
        <v>ATM</v>
      </c>
      <c r="Q1176" s="20"/>
    </row>
    <row r="1177" spans="1:17" x14ac:dyDescent="0.25">
      <c r="A1177" s="1" t="s">
        <v>1158</v>
      </c>
      <c r="B1177" s="2">
        <v>142941602</v>
      </c>
      <c r="C1177" s="2" t="s">
        <v>124</v>
      </c>
      <c r="D1177" s="4">
        <v>14025</v>
      </c>
      <c r="E1177" s="1" t="s">
        <v>1094</v>
      </c>
      <c r="F1177" s="1" t="s">
        <v>399</v>
      </c>
      <c r="G1177" s="1" t="s">
        <v>14</v>
      </c>
      <c r="H1177" s="1" t="s">
        <v>1159</v>
      </c>
      <c r="I1177" s="1">
        <v>118282.5758016</v>
      </c>
      <c r="J1177" s="1" t="s">
        <v>1160</v>
      </c>
      <c r="L1177" s="1" t="str">
        <f>VLOOKUP(Table6[[#This Row],[Customer_id]],Table2[],5,FALSE)</f>
        <v>Domiciliary</v>
      </c>
      <c r="M1177" s="1" t="e">
        <f>INDEX(Loan!D1182:D1476,MATCH(Table6[[#This Row],[Account Number]],Loan!B1177:B1476,0))</f>
        <v>#N/A</v>
      </c>
      <c r="N1177" s="19">
        <f>INDEX(Table7[Date_of_transaction],MATCH(Table6[[#This Row],[Account Number]],Table7[Account Number],0))</f>
        <v>44357</v>
      </c>
      <c r="O1177" s="1" t="str">
        <f>INDEX(Table7[Transaction type],MATCH(Table6[[#This Row],[Account Number]],Table7[Account Number],0))</f>
        <v>Money Deposit</v>
      </c>
      <c r="P1177" s="20" t="str">
        <f>INDEX(Table7[Transaction Medium],MATCH(Table6[[#This Row],[Account Number]],Table7[Account Number],0))</f>
        <v>Bank</v>
      </c>
      <c r="Q1177" s="20"/>
    </row>
    <row r="1178" spans="1:17" x14ac:dyDescent="0.25">
      <c r="A1178" s="1" t="s">
        <v>832</v>
      </c>
      <c r="B1178" s="2">
        <v>560230268</v>
      </c>
      <c r="C1178" s="2" t="s">
        <v>212</v>
      </c>
      <c r="D1178" s="4">
        <v>24252</v>
      </c>
      <c r="E1178" s="1" t="s">
        <v>12</v>
      </c>
      <c r="F1178" s="1" t="s">
        <v>19</v>
      </c>
      <c r="G1178" s="1" t="s">
        <v>14</v>
      </c>
      <c r="H1178" s="1" t="s">
        <v>833</v>
      </c>
      <c r="I1178" s="1">
        <v>112415.63159039999</v>
      </c>
      <c r="J1178" s="1" t="s">
        <v>834</v>
      </c>
      <c r="L1178" s="1" t="str">
        <f>VLOOKUP(Table6[[#This Row],[Customer_id]],Table2[],5,FALSE)</f>
        <v>Savings</v>
      </c>
      <c r="M1178" s="1" t="e">
        <f>INDEX(Loan!D1183:D1477,MATCH(Table6[[#This Row],[Account Number]],Loan!B1178:B1477,0))</f>
        <v>#N/A</v>
      </c>
      <c r="N1178" s="19">
        <f>INDEX(Table7[Date_of_transaction],MATCH(Table6[[#This Row],[Account Number]],Table7[Account Number],0))</f>
        <v>44200</v>
      </c>
      <c r="O1178" s="1" t="str">
        <f>INDEX(Table7[Transaction type],MATCH(Table6[[#This Row],[Account Number]],Table7[Account Number],0))</f>
        <v>Money Transfer</v>
      </c>
      <c r="P1178" s="20" t="str">
        <f>INDEX(Table7[Transaction Medium],MATCH(Table6[[#This Row],[Account Number]],Table7[Account Number],0))</f>
        <v>Mobile</v>
      </c>
      <c r="Q1178" s="20"/>
    </row>
    <row r="1179" spans="1:17" x14ac:dyDescent="0.25">
      <c r="A1179" s="1" t="s">
        <v>5757</v>
      </c>
      <c r="B1179" s="2">
        <v>21608770</v>
      </c>
      <c r="C1179" s="2" t="s">
        <v>167</v>
      </c>
      <c r="D1179" s="4">
        <v>18773.25</v>
      </c>
      <c r="E1179" s="1" t="s">
        <v>1094</v>
      </c>
      <c r="F1179" s="1" t="s">
        <v>430</v>
      </c>
      <c r="G1179" s="1" t="s">
        <v>4062</v>
      </c>
      <c r="H1179" s="1" t="s">
        <v>5758</v>
      </c>
      <c r="I1179" s="1">
        <v>98877.495225599996</v>
      </c>
      <c r="J1179" s="1" t="s">
        <v>5759</v>
      </c>
      <c r="L1179" s="1" t="str">
        <f>VLOOKUP(Table6[[#This Row],[Customer_id]],Table2[],5,FALSE)</f>
        <v>Corporate</v>
      </c>
      <c r="M1179" s="1" t="e">
        <f>INDEX(Loan!D1184:D1478,MATCH(Table6[[#This Row],[Account Number]],Loan!B1179:B1478,0))</f>
        <v>#N/A</v>
      </c>
      <c r="N1179" s="19">
        <f>INDEX(Table7[Date_of_transaction],MATCH(Table6[[#This Row],[Account Number]],Table7[Account Number],0))</f>
        <v>44312</v>
      </c>
      <c r="O1179" s="1" t="str">
        <f>INDEX(Table7[Transaction type],MATCH(Table6[[#This Row],[Account Number]],Table7[Account Number],0))</f>
        <v>Checks</v>
      </c>
      <c r="P1179" s="20" t="str">
        <f>INDEX(Table7[Transaction Medium],MATCH(Table6[[#This Row],[Account Number]],Table7[Account Number],0))</f>
        <v>Informal Services</v>
      </c>
      <c r="Q1179" s="20"/>
    </row>
    <row r="1180" spans="1:17" x14ac:dyDescent="0.25">
      <c r="A1180" s="1" t="s">
        <v>908</v>
      </c>
      <c r="B1180" s="2">
        <v>192418406</v>
      </c>
      <c r="C1180" s="2" t="s">
        <v>203</v>
      </c>
      <c r="D1180" s="4">
        <v>27539.25</v>
      </c>
      <c r="E1180" s="1" t="s">
        <v>12</v>
      </c>
      <c r="F1180" s="1" t="s">
        <v>909</v>
      </c>
      <c r="G1180" s="1" t="s">
        <v>14</v>
      </c>
      <c r="H1180" s="1" t="s">
        <v>910</v>
      </c>
      <c r="I1180" s="1">
        <v>542655.47536200006</v>
      </c>
      <c r="J1180" s="1" t="s">
        <v>911</v>
      </c>
      <c r="L1180" s="1" t="str">
        <f>VLOOKUP(Table6[[#This Row],[Customer_id]],Table2[],5,FALSE)</f>
        <v>Corporate</v>
      </c>
      <c r="M1180" s="1" t="e">
        <f>INDEX(Loan!D1185:D1479,MATCH(Table6[[#This Row],[Account Number]],Loan!B1180:B1479,0))</f>
        <v>#N/A</v>
      </c>
      <c r="N1180" s="19">
        <f>INDEX(Table7[Date_of_transaction],MATCH(Table6[[#This Row],[Account Number]],Table7[Account Number],0))</f>
        <v>44248</v>
      </c>
      <c r="O1180" s="1" t="str">
        <f>INDEX(Table7[Transaction type],MATCH(Table6[[#This Row],[Account Number]],Table7[Account Number],0))</f>
        <v>Money Transfer</v>
      </c>
      <c r="P1180" s="20" t="str">
        <f>INDEX(Table7[Transaction Medium],MATCH(Table6[[#This Row],[Account Number]],Table7[Account Number],0))</f>
        <v>ATM</v>
      </c>
      <c r="Q1180" s="20"/>
    </row>
    <row r="1181" spans="1:17" x14ac:dyDescent="0.25">
      <c r="A1181" s="1" t="s">
        <v>7086</v>
      </c>
      <c r="B1181" s="2">
        <v>779868318</v>
      </c>
      <c r="C1181" s="2" t="s">
        <v>240</v>
      </c>
      <c r="D1181" s="4">
        <v>22060.5</v>
      </c>
      <c r="E1181" s="1" t="s">
        <v>12</v>
      </c>
      <c r="F1181" s="1" t="s">
        <v>636</v>
      </c>
      <c r="G1181" s="1" t="s">
        <v>4148</v>
      </c>
      <c r="H1181" s="1" t="s">
        <v>7087</v>
      </c>
      <c r="I1181" s="1">
        <v>79828.352604</v>
      </c>
      <c r="J1181" s="1" t="s">
        <v>7088</v>
      </c>
      <c r="L1181" s="1" t="str">
        <f>VLOOKUP(Table6[[#This Row],[Customer_id]],Table2[],5,FALSE)</f>
        <v>Current</v>
      </c>
      <c r="M1181" s="1" t="e">
        <f>INDEX(Loan!D1186:D1480,MATCH(Table6[[#This Row],[Account Number]],Loan!B1181:B1480,0))</f>
        <v>#N/A</v>
      </c>
      <c r="N1181" s="19">
        <f>INDEX(Table7[Date_of_transaction],MATCH(Table6[[#This Row],[Account Number]],Table7[Account Number],0))</f>
        <v>44206</v>
      </c>
      <c r="O1181" s="1" t="str">
        <f>INDEX(Table7[Transaction type],MATCH(Table6[[#This Row],[Account Number]],Table7[Account Number],0))</f>
        <v>Cash Withdrawal</v>
      </c>
      <c r="P1181" s="20" t="str">
        <f>INDEX(Table7[Transaction Medium],MATCH(Table6[[#This Row],[Account Number]],Table7[Account Number],0))</f>
        <v>ATM</v>
      </c>
      <c r="Q1181" s="20"/>
    </row>
    <row r="1182" spans="1:17" x14ac:dyDescent="0.25">
      <c r="A1182" s="1" t="s">
        <v>4115</v>
      </c>
      <c r="B1182" s="2">
        <v>490805157</v>
      </c>
      <c r="C1182" s="2" t="s">
        <v>452</v>
      </c>
      <c r="D1182" s="4">
        <v>26078.25</v>
      </c>
      <c r="E1182" s="1" t="s">
        <v>1094</v>
      </c>
      <c r="F1182" s="1" t="s">
        <v>610</v>
      </c>
      <c r="G1182" s="1" t="s">
        <v>4112</v>
      </c>
      <c r="H1182" s="1" t="s">
        <v>4116</v>
      </c>
      <c r="I1182" s="1">
        <v>198783.78239159999</v>
      </c>
      <c r="J1182" s="1" t="s">
        <v>4117</v>
      </c>
      <c r="L1182" s="1" t="str">
        <f>VLOOKUP(Table6[[#This Row],[Customer_id]],Table2[],5,FALSE)</f>
        <v>Domiciliary</v>
      </c>
      <c r="M1182" s="1" t="e">
        <f>INDEX(Loan!D1187:D1481,MATCH(Table6[[#This Row],[Account Number]],Loan!B1182:B1481,0))</f>
        <v>#N/A</v>
      </c>
      <c r="N1182" s="19">
        <f>INDEX(Table7[Date_of_transaction],MATCH(Table6[[#This Row],[Account Number]],Table7[Account Number],0))</f>
        <v>44310</v>
      </c>
      <c r="O1182" s="1" t="str">
        <f>INDEX(Table7[Transaction type],MATCH(Table6[[#This Row],[Account Number]],Table7[Account Number],0))</f>
        <v>Checks</v>
      </c>
      <c r="P1182" s="20" t="str">
        <f>INDEX(Table7[Transaction Medium],MATCH(Table6[[#This Row],[Account Number]],Table7[Account Number],0))</f>
        <v>Informal Services</v>
      </c>
      <c r="Q1182" s="20"/>
    </row>
    <row r="1183" spans="1:17" x14ac:dyDescent="0.25">
      <c r="A1183" s="1" t="s">
        <v>3621</v>
      </c>
      <c r="B1183" s="2">
        <v>141025410</v>
      </c>
      <c r="C1183" s="2" t="s">
        <v>28</v>
      </c>
      <c r="D1183" s="4">
        <v>32652.75</v>
      </c>
      <c r="E1183" s="1" t="s">
        <v>1094</v>
      </c>
      <c r="F1183" s="1" t="s">
        <v>147</v>
      </c>
      <c r="G1183" s="1" t="s">
        <v>3583</v>
      </c>
      <c r="H1183" s="1" t="s">
        <v>3622</v>
      </c>
      <c r="I1183" s="1">
        <v>76491.210056800002</v>
      </c>
      <c r="J1183" s="1" t="s">
        <v>3623</v>
      </c>
      <c r="L1183" s="1" t="str">
        <f>VLOOKUP(Table6[[#This Row],[Customer_id]],Table2[],5,FALSE)</f>
        <v>Domiciliary</v>
      </c>
      <c r="M1183" s="1" t="e">
        <f>INDEX(Loan!D1188:D1482,MATCH(Table6[[#This Row],[Account Number]],Loan!B1183:B1482,0))</f>
        <v>#N/A</v>
      </c>
      <c r="N1183" s="19">
        <f>INDEX(Table7[Date_of_transaction],MATCH(Table6[[#This Row],[Account Number]],Table7[Account Number],0))</f>
        <v>44593</v>
      </c>
      <c r="O1183" s="1" t="str">
        <f>INDEX(Table7[Transaction type],MATCH(Table6[[#This Row],[Account Number]],Table7[Account Number],0))</f>
        <v>Checks</v>
      </c>
      <c r="P1183" s="20" t="str">
        <f>INDEX(Table7[Transaction Medium],MATCH(Table6[[#This Row],[Account Number]],Table7[Account Number],0))</f>
        <v>Informal Services</v>
      </c>
      <c r="Q1183" s="20"/>
    </row>
    <row r="1184" spans="1:17" x14ac:dyDescent="0.25">
      <c r="A1184" s="1" t="s">
        <v>1012</v>
      </c>
      <c r="B1184" s="2">
        <v>475323517</v>
      </c>
      <c r="C1184" s="2" t="s">
        <v>180</v>
      </c>
      <c r="D1184" s="4">
        <v>35940</v>
      </c>
      <c r="E1184" s="1" t="s">
        <v>12</v>
      </c>
      <c r="F1184" s="1" t="s">
        <v>699</v>
      </c>
      <c r="G1184" s="1" t="s">
        <v>14</v>
      </c>
      <c r="H1184" s="1" t="s">
        <v>1013</v>
      </c>
      <c r="I1184" s="1">
        <v>31449.434849280002</v>
      </c>
      <c r="J1184" s="1" t="s">
        <v>1014</v>
      </c>
      <c r="L1184" s="1" t="str">
        <f>VLOOKUP(Table6[[#This Row],[Customer_id]],Table2[],5,FALSE)</f>
        <v>Savings</v>
      </c>
      <c r="M1184" s="1" t="e">
        <f>INDEX(Loan!D1189:D1483,MATCH(Table6[[#This Row],[Account Number]],Loan!B1184:B1483,0))</f>
        <v>#N/A</v>
      </c>
      <c r="N1184" s="19">
        <f>INDEX(Table7[Date_of_transaction],MATCH(Table6[[#This Row],[Account Number]],Table7[Account Number],0))</f>
        <v>44666</v>
      </c>
      <c r="O1184" s="1" t="str">
        <f>INDEX(Table7[Transaction type],MATCH(Table6[[#This Row],[Account Number]],Table7[Account Number],0))</f>
        <v>Checks</v>
      </c>
      <c r="P1184" s="20" t="str">
        <f>INDEX(Table7[Transaction Medium],MATCH(Table6[[#This Row],[Account Number]],Table7[Account Number],0))</f>
        <v>Informal Services</v>
      </c>
      <c r="Q1184" s="20"/>
    </row>
    <row r="1185" spans="1:17" x14ac:dyDescent="0.25">
      <c r="A1185" s="1" t="s">
        <v>9060</v>
      </c>
      <c r="B1185" s="2">
        <v>306590052</v>
      </c>
      <c r="C1185" s="2" t="s">
        <v>889</v>
      </c>
      <c r="D1185" s="7">
        <v>38725.75</v>
      </c>
      <c r="E1185" s="1" t="str">
        <f ca="1">CHOOSE(RANDBETWEEN(1, 2), "Male","Female")</f>
        <v>Female</v>
      </c>
      <c r="F1185" s="1" t="str">
        <f ca="1">CHOOSE(RANDBETWEEN(1, 5), "Farmer","Tailor","Student","Professor","Welder")</f>
        <v>Student</v>
      </c>
      <c r="G1185" s="1" t="str">
        <f ca="1">CHOOSE(RANDBETWEEN(1, 22), "Kano","Kwara","Imo","Lagos","Adamawa","Delta","Sokoto","Oyo","Osun","Abia","Cross River","Kaduna","Plateau","River","Abuja","Kogi","Edo","Anambra","Bayelsa","Benue","Ogun","Enugu")</f>
        <v>Kogi</v>
      </c>
      <c r="H1185" s="8" t="s">
        <v>9061</v>
      </c>
      <c r="I1185" s="8">
        <v>929787.42426895304</v>
      </c>
      <c r="J1185" t="s">
        <v>9062</v>
      </c>
      <c r="L1185" s="1" t="str">
        <f>VLOOKUP(Table6[[#This Row],[Customer_id]],Table2[],5,FALSE)</f>
        <v>Current</v>
      </c>
      <c r="M1185" s="1" t="e">
        <f>INDEX(Loan!D1190:D1484,MATCH(Table6[[#This Row],[Account Number]],Loan!B1185:B1484,0))</f>
        <v>#N/A</v>
      </c>
      <c r="N1185" s="19">
        <f>INDEX(Table7[Date_of_transaction],MATCH(Table6[[#This Row],[Account Number]],Table7[Account Number],0))</f>
        <v>44409</v>
      </c>
      <c r="O1185" s="1" t="str">
        <f>INDEX(Table7[Transaction type],MATCH(Table6[[#This Row],[Account Number]],Table7[Account Number],0))</f>
        <v>Money Transfer</v>
      </c>
      <c r="P1185" s="20" t="str">
        <f>INDEX(Table7[Transaction Medium],MATCH(Table6[[#This Row],[Account Number]],Table7[Account Number],0))</f>
        <v>ATM</v>
      </c>
      <c r="Q1185" s="20"/>
    </row>
    <row r="1186" spans="1:17" x14ac:dyDescent="0.25">
      <c r="A1186" s="1" t="s">
        <v>3698</v>
      </c>
      <c r="B1186" s="2">
        <v>533428499</v>
      </c>
      <c r="C1186" s="2" t="s">
        <v>568</v>
      </c>
      <c r="D1186" s="4">
        <v>25713</v>
      </c>
      <c r="E1186" s="1" t="s">
        <v>1094</v>
      </c>
      <c r="F1186" s="1" t="s">
        <v>499</v>
      </c>
      <c r="G1186" s="1" t="s">
        <v>3583</v>
      </c>
      <c r="H1186" s="1" t="s">
        <v>3699</v>
      </c>
      <c r="I1186" s="1">
        <v>585679.36705823999</v>
      </c>
      <c r="J1186" s="1" t="s">
        <v>3700</v>
      </c>
      <c r="L1186" s="1" t="str">
        <f>VLOOKUP(Table6[[#This Row],[Customer_id]],Table2[],5,FALSE)</f>
        <v>Savings</v>
      </c>
      <c r="M1186" s="1" t="e">
        <f>INDEX(Loan!D1191:D1485,MATCH(Table6[[#This Row],[Account Number]],Loan!B1186:B1485,0))</f>
        <v>#N/A</v>
      </c>
      <c r="N1186" s="19">
        <f>INDEX(Table7[Date_of_transaction],MATCH(Table6[[#This Row],[Account Number]],Table7[Account Number],0))</f>
        <v>44310</v>
      </c>
      <c r="O1186" s="1" t="str">
        <f>INDEX(Table7[Transaction type],MATCH(Table6[[#This Row],[Account Number]],Table7[Account Number],0))</f>
        <v>Money Deposit</v>
      </c>
      <c r="P1186" s="20" t="str">
        <f>INDEX(Table7[Transaction Medium],MATCH(Table6[[#This Row],[Account Number]],Table7[Account Number],0))</f>
        <v>Bank</v>
      </c>
      <c r="Q1186" s="20"/>
    </row>
    <row r="1187" spans="1:17" x14ac:dyDescent="0.25">
      <c r="A1187" s="1" t="s">
        <v>2256</v>
      </c>
      <c r="B1187" s="2">
        <v>108929038</v>
      </c>
      <c r="C1187" s="2" t="s">
        <v>245</v>
      </c>
      <c r="D1187" s="4">
        <v>19503.75</v>
      </c>
      <c r="E1187" s="1" t="s">
        <v>1094</v>
      </c>
      <c r="F1187" s="1" t="s">
        <v>102</v>
      </c>
      <c r="G1187" s="1" t="s">
        <v>1964</v>
      </c>
      <c r="H1187" s="1" t="s">
        <v>2257</v>
      </c>
      <c r="I1187" s="1">
        <v>472970.533428</v>
      </c>
      <c r="J1187" s="1" t="s">
        <v>2258</v>
      </c>
      <c r="L1187" s="1" t="str">
        <f>VLOOKUP(Table6[[#This Row],[Customer_id]],Table2[],5,FALSE)</f>
        <v>Domiciliary</v>
      </c>
      <c r="M1187" s="1" t="e">
        <f>INDEX(Loan!D1192:D1486,MATCH(Table6[[#This Row],[Account Number]],Loan!B1187:B1486,0))</f>
        <v>#N/A</v>
      </c>
      <c r="N1187" s="19">
        <f>INDEX(Table7[Date_of_transaction],MATCH(Table6[[#This Row],[Account Number]],Table7[Account Number],0))</f>
        <v>44508</v>
      </c>
      <c r="O1187" s="1" t="str">
        <f>INDEX(Table7[Transaction type],MATCH(Table6[[#This Row],[Account Number]],Table7[Account Number],0))</f>
        <v>Money Deposit</v>
      </c>
      <c r="P1187" s="20" t="str">
        <f>INDEX(Table7[Transaction Medium],MATCH(Table6[[#This Row],[Account Number]],Table7[Account Number],0))</f>
        <v>ATM</v>
      </c>
      <c r="Q1187" s="20"/>
    </row>
    <row r="1188" spans="1:17" x14ac:dyDescent="0.25">
      <c r="A1188" s="1" t="s">
        <v>3956</v>
      </c>
      <c r="B1188" s="2">
        <v>588250372</v>
      </c>
      <c r="C1188" s="2" t="s">
        <v>57</v>
      </c>
      <c r="D1188" s="4">
        <v>34113.75</v>
      </c>
      <c r="E1188" s="1" t="s">
        <v>1094</v>
      </c>
      <c r="F1188" s="1" t="s">
        <v>34</v>
      </c>
      <c r="G1188" s="1" t="s">
        <v>3820</v>
      </c>
      <c r="H1188" s="1" t="s">
        <v>3957</v>
      </c>
      <c r="I1188" s="1">
        <v>48435.205104000001</v>
      </c>
      <c r="J1188" s="1" t="s">
        <v>3958</v>
      </c>
      <c r="L1188" s="1" t="str">
        <f>VLOOKUP(Table6[[#This Row],[Customer_id]],Table2[],5,FALSE)</f>
        <v>Corporate</v>
      </c>
      <c r="M1188" s="1" t="e">
        <f>INDEX(Loan!D1193:D1487,MATCH(Table6[[#This Row],[Account Number]],Loan!B1188:B1487,0))</f>
        <v>#N/A</v>
      </c>
      <c r="N1188" s="19">
        <f>INDEX(Table7[Date_of_transaction],MATCH(Table6[[#This Row],[Account Number]],Table7[Account Number],0))</f>
        <v>44206</v>
      </c>
      <c r="O1188" s="1" t="str">
        <f>INDEX(Table7[Transaction type],MATCH(Table6[[#This Row],[Account Number]],Table7[Account Number],0))</f>
        <v>Cash Withdrawal</v>
      </c>
      <c r="P1188" s="20" t="str">
        <f>INDEX(Table7[Transaction Medium],MATCH(Table6[[#This Row],[Account Number]],Table7[Account Number],0))</f>
        <v>ATM</v>
      </c>
      <c r="Q1188" s="20"/>
    </row>
    <row r="1189" spans="1:17" x14ac:dyDescent="0.25">
      <c r="A1189" s="1" t="s">
        <v>8770</v>
      </c>
      <c r="B1189" s="2">
        <v>934424206</v>
      </c>
      <c r="C1189" s="2" t="s">
        <v>162</v>
      </c>
      <c r="D1189" s="4">
        <v>15851.25</v>
      </c>
      <c r="E1189" s="1" t="s">
        <v>12</v>
      </c>
      <c r="F1189" s="1" t="s">
        <v>1277</v>
      </c>
      <c r="G1189" s="1" t="s">
        <v>3820</v>
      </c>
      <c r="H1189" s="1" t="s">
        <v>8771</v>
      </c>
      <c r="I1189" s="1">
        <v>17078.511760199999</v>
      </c>
      <c r="J1189" s="1" t="s">
        <v>8772</v>
      </c>
      <c r="L1189" s="1" t="str">
        <f>VLOOKUP(Table6[[#This Row],[Customer_id]],Table2[],5,FALSE)</f>
        <v>Savings</v>
      </c>
      <c r="M1189" s="1" t="e">
        <f>INDEX(Loan!D1194:D1488,MATCH(Table6[[#This Row],[Account Number]],Loan!B1189:B1488,0))</f>
        <v>#N/A</v>
      </c>
      <c r="N1189" s="19">
        <f>INDEX(Table7[Date_of_transaction],MATCH(Table6[[#This Row],[Account Number]],Table7[Account Number],0))</f>
        <v>44304</v>
      </c>
      <c r="O1189" s="1" t="str">
        <f>INDEX(Table7[Transaction type],MATCH(Table6[[#This Row],[Account Number]],Table7[Account Number],0))</f>
        <v>Money Deposit</v>
      </c>
      <c r="P1189" s="20" t="str">
        <f>INDEX(Table7[Transaction Medium],MATCH(Table6[[#This Row],[Account Number]],Table7[Account Number],0))</f>
        <v>Bank</v>
      </c>
      <c r="Q1189" s="20"/>
    </row>
    <row r="1190" spans="1:17" x14ac:dyDescent="0.25">
      <c r="A1190" s="1" t="s">
        <v>4782</v>
      </c>
      <c r="B1190" s="2">
        <v>939664703</v>
      </c>
      <c r="C1190" s="2" t="s">
        <v>434</v>
      </c>
      <c r="D1190" s="4">
        <v>28269.75</v>
      </c>
      <c r="E1190" s="1" t="s">
        <v>1094</v>
      </c>
      <c r="F1190" s="1" t="s">
        <v>422</v>
      </c>
      <c r="G1190" s="1" t="s">
        <v>4099</v>
      </c>
      <c r="H1190" s="1" t="s">
        <v>4783</v>
      </c>
      <c r="I1190" s="1">
        <v>500401.31748992001</v>
      </c>
      <c r="J1190" s="1" t="s">
        <v>4784</v>
      </c>
      <c r="L1190" s="1" t="str">
        <f>VLOOKUP(Table6[[#This Row],[Customer_id]],Table2[],5,FALSE)</f>
        <v>Joint</v>
      </c>
      <c r="M1190" s="1" t="e">
        <f>INDEX(Loan!D1195:D1489,MATCH(Table6[[#This Row],[Account Number]],Loan!B1190:B1489,0))</f>
        <v>#N/A</v>
      </c>
      <c r="N1190" s="19">
        <f>INDEX(Table7[Date_of_transaction],MATCH(Table6[[#This Row],[Account Number]],Table7[Account Number],0))</f>
        <v>44528</v>
      </c>
      <c r="O1190" s="1" t="str">
        <f>INDEX(Table7[Transaction type],MATCH(Table6[[#This Row],[Account Number]],Table7[Account Number],0))</f>
        <v>Checks</v>
      </c>
      <c r="P1190" s="20" t="str">
        <f>INDEX(Table7[Transaction Medium],MATCH(Table6[[#This Row],[Account Number]],Table7[Account Number],0))</f>
        <v>Bank</v>
      </c>
      <c r="Q1190" s="20"/>
    </row>
    <row r="1191" spans="1:17" x14ac:dyDescent="0.25">
      <c r="A1191" s="1" t="s">
        <v>7786</v>
      </c>
      <c r="B1191" s="2">
        <v>357002076</v>
      </c>
      <c r="C1191" s="2" t="s">
        <v>661</v>
      </c>
      <c r="D1191" s="4">
        <v>16216.5</v>
      </c>
      <c r="E1191" s="1" t="s">
        <v>12</v>
      </c>
      <c r="F1191" s="1" t="s">
        <v>2112</v>
      </c>
      <c r="G1191" s="1" t="s">
        <v>3058</v>
      </c>
      <c r="H1191" s="1" t="s">
        <v>7787</v>
      </c>
      <c r="I1191" s="1">
        <v>44730.075802140003</v>
      </c>
      <c r="J1191" s="1" t="s">
        <v>7788</v>
      </c>
      <c r="L1191" s="1" t="str">
        <f>VLOOKUP(Table6[[#This Row],[Customer_id]],Table2[],5,FALSE)</f>
        <v>Domiciliary</v>
      </c>
      <c r="M1191" s="1" t="e">
        <f>INDEX(Loan!D1196:D1490,MATCH(Table6[[#This Row],[Account Number]],Loan!B1191:B1490,0))</f>
        <v>#N/A</v>
      </c>
      <c r="N1191" s="19">
        <f>INDEX(Table7[Date_of_transaction],MATCH(Table6[[#This Row],[Account Number]],Table7[Account Number],0))</f>
        <v>44277</v>
      </c>
      <c r="O1191" s="1" t="str">
        <f>INDEX(Table7[Transaction type],MATCH(Table6[[#This Row],[Account Number]],Table7[Account Number],0))</f>
        <v>Money Transfer</v>
      </c>
      <c r="P1191" s="20" t="str">
        <f>INDEX(Table7[Transaction Medium],MATCH(Table6[[#This Row],[Account Number]],Table7[Account Number],0))</f>
        <v>Mobile</v>
      </c>
      <c r="Q1191" s="20"/>
    </row>
    <row r="1192" spans="1:17" x14ac:dyDescent="0.25">
      <c r="A1192" s="1" t="s">
        <v>8464</v>
      </c>
      <c r="B1192" s="2">
        <v>221141420</v>
      </c>
      <c r="C1192" s="2" t="s">
        <v>348</v>
      </c>
      <c r="D1192" s="4">
        <v>28635</v>
      </c>
      <c r="E1192" s="1" t="s">
        <v>12</v>
      </c>
      <c r="F1192" s="1" t="s">
        <v>2112</v>
      </c>
      <c r="G1192" s="1" t="s">
        <v>2773</v>
      </c>
      <c r="H1192" s="1" t="s">
        <v>8465</v>
      </c>
      <c r="I1192" s="1">
        <v>19108.691316</v>
      </c>
      <c r="J1192" s="1" t="s">
        <v>8417</v>
      </c>
      <c r="L1192" s="1" t="str">
        <f>VLOOKUP(Table6[[#This Row],[Customer_id]],Table2[],5,FALSE)</f>
        <v>Corporate</v>
      </c>
      <c r="M1192" s="1" t="e">
        <f>INDEX(Loan!D1197:D1491,MATCH(Table6[[#This Row],[Account Number]],Loan!B1192:B1491,0))</f>
        <v>#N/A</v>
      </c>
      <c r="N1192" s="19">
        <f>INDEX(Table7[Date_of_transaction],MATCH(Table6[[#This Row],[Account Number]],Table7[Account Number],0))</f>
        <v>44423</v>
      </c>
      <c r="O1192" s="1" t="str">
        <f>INDEX(Table7[Transaction type],MATCH(Table6[[#This Row],[Account Number]],Table7[Account Number],0))</f>
        <v>Money Deposit</v>
      </c>
      <c r="P1192" s="20" t="str">
        <f>INDEX(Table7[Transaction Medium],MATCH(Table6[[#This Row],[Account Number]],Table7[Account Number],0))</f>
        <v>ATM</v>
      </c>
      <c r="Q1192" s="20"/>
    </row>
    <row r="1193" spans="1:17" x14ac:dyDescent="0.25">
      <c r="A1193" s="1" t="s">
        <v>6150</v>
      </c>
      <c r="B1193" s="2">
        <v>596923341</v>
      </c>
      <c r="C1193" s="2" t="s">
        <v>33</v>
      </c>
      <c r="D1193" s="4">
        <v>13659.75</v>
      </c>
      <c r="E1193" s="1" t="s">
        <v>12</v>
      </c>
      <c r="F1193" s="1" t="s">
        <v>264</v>
      </c>
      <c r="G1193" s="1" t="s">
        <v>4074</v>
      </c>
      <c r="H1193" s="1" t="s">
        <v>6151</v>
      </c>
      <c r="I1193" s="1">
        <v>248593.05713536</v>
      </c>
      <c r="J1193" s="1" t="s">
        <v>6152</v>
      </c>
      <c r="L1193" s="1" t="str">
        <f>VLOOKUP(Table6[[#This Row],[Customer_id]],Table2[],5,FALSE)</f>
        <v>Domiciliary</v>
      </c>
      <c r="M1193" s="1" t="e">
        <f>INDEX(Loan!D1198:D1492,MATCH(Table6[[#This Row],[Account Number]],Loan!B1193:B1492,0))</f>
        <v>#N/A</v>
      </c>
      <c r="N1193" s="19">
        <f>INDEX(Table7[Date_of_transaction],MATCH(Table6[[#This Row],[Account Number]],Table7[Account Number],0))</f>
        <v>44368</v>
      </c>
      <c r="O1193" s="1" t="str">
        <f>INDEX(Table7[Transaction type],MATCH(Table6[[#This Row],[Account Number]],Table7[Account Number],0))</f>
        <v>Money Transfer</v>
      </c>
      <c r="P1193" s="20" t="str">
        <f>INDEX(Table7[Transaction Medium],MATCH(Table6[[#This Row],[Account Number]],Table7[Account Number],0))</f>
        <v>Internet Banking</v>
      </c>
      <c r="Q1193" s="20"/>
    </row>
    <row r="1194" spans="1:17" x14ac:dyDescent="0.25">
      <c r="A1194" s="1" t="s">
        <v>188</v>
      </c>
      <c r="B1194" s="2">
        <v>827738068</v>
      </c>
      <c r="C1194" s="2" t="s">
        <v>189</v>
      </c>
      <c r="D1194" s="4">
        <v>22425.75</v>
      </c>
      <c r="E1194" s="1" t="s">
        <v>12</v>
      </c>
      <c r="F1194" s="1" t="s">
        <v>190</v>
      </c>
      <c r="G1194" s="1" t="s">
        <v>14</v>
      </c>
      <c r="H1194" s="1" t="s">
        <v>191</v>
      </c>
      <c r="I1194" s="1">
        <v>66558.947363280007</v>
      </c>
      <c r="J1194" s="1" t="s">
        <v>192</v>
      </c>
      <c r="L1194" s="1" t="str">
        <f>VLOOKUP(Table6[[#This Row],[Customer_id]],Table2[],5,FALSE)</f>
        <v>Fixed Deposit</v>
      </c>
      <c r="M1194" s="1" t="e">
        <f>INDEX(Loan!D1199:D1493,MATCH(Table6[[#This Row],[Account Number]],Loan!B1194:B1493,0))</f>
        <v>#N/A</v>
      </c>
      <c r="N1194" s="19">
        <f>INDEX(Table7[Date_of_transaction],MATCH(Table6[[#This Row],[Account Number]],Table7[Account Number],0))</f>
        <v>44508</v>
      </c>
      <c r="O1194" s="1" t="str">
        <f>INDEX(Table7[Transaction type],MATCH(Table6[[#This Row],[Account Number]],Table7[Account Number],0))</f>
        <v>Checks</v>
      </c>
      <c r="P1194" s="20" t="str">
        <f>INDEX(Table7[Transaction Medium],MATCH(Table6[[#This Row],[Account Number]],Table7[Account Number],0))</f>
        <v>Informal Services</v>
      </c>
      <c r="Q1194" s="20"/>
    </row>
    <row r="1195" spans="1:17" x14ac:dyDescent="0.25">
      <c r="A1195" s="1" t="s">
        <v>6574</v>
      </c>
      <c r="B1195" s="2">
        <v>359412416</v>
      </c>
      <c r="C1195" s="2" t="s">
        <v>273</v>
      </c>
      <c r="D1195" s="4">
        <v>20964.75</v>
      </c>
      <c r="E1195" s="1" t="s">
        <v>12</v>
      </c>
      <c r="F1195" s="1" t="s">
        <v>1047</v>
      </c>
      <c r="G1195" s="1" t="s">
        <v>4066</v>
      </c>
      <c r="H1195" s="1" t="s">
        <v>6575</v>
      </c>
      <c r="I1195" s="1">
        <v>270691.94202750002</v>
      </c>
      <c r="J1195" s="1" t="s">
        <v>6576</v>
      </c>
      <c r="L1195" s="1" t="str">
        <f>VLOOKUP(Table6[[#This Row],[Customer_id]],Table2[],5,FALSE)</f>
        <v>Corporate</v>
      </c>
      <c r="M1195" s="1" t="e">
        <f>INDEX(Loan!D1200:D1494,MATCH(Table6[[#This Row],[Account Number]],Loan!B1195:B1494,0))</f>
        <v>#N/A</v>
      </c>
      <c r="N1195" s="19">
        <f>INDEX(Table7[Date_of_transaction],MATCH(Table6[[#This Row],[Account Number]],Table7[Account Number],0))</f>
        <v>44263</v>
      </c>
      <c r="O1195" s="1" t="str">
        <f>INDEX(Table7[Transaction type],MATCH(Table6[[#This Row],[Account Number]],Table7[Account Number],0))</f>
        <v>Online Payment</v>
      </c>
      <c r="P1195" s="20" t="str">
        <f>INDEX(Table7[Transaction Medium],MATCH(Table6[[#This Row],[Account Number]],Table7[Account Number],0))</f>
        <v>Mobile</v>
      </c>
      <c r="Q1195" s="20"/>
    </row>
    <row r="1196" spans="1:17" x14ac:dyDescent="0.25">
      <c r="A1196" s="1" t="s">
        <v>5394</v>
      </c>
      <c r="B1196" s="2">
        <v>793373801</v>
      </c>
      <c r="C1196" s="2" t="s">
        <v>212</v>
      </c>
      <c r="D1196" s="4">
        <v>24252</v>
      </c>
      <c r="E1196" s="1" t="s">
        <v>1094</v>
      </c>
      <c r="F1196" s="1" t="s">
        <v>731</v>
      </c>
      <c r="G1196" s="1" t="s">
        <v>4220</v>
      </c>
      <c r="H1196" s="1" t="s">
        <v>5395</v>
      </c>
      <c r="I1196" s="1">
        <v>430047.00779040001</v>
      </c>
      <c r="J1196" s="1" t="s">
        <v>5396</v>
      </c>
      <c r="L1196" s="1" t="str">
        <f>VLOOKUP(Table6[[#This Row],[Customer_id]],Table2[],5,FALSE)</f>
        <v>Savings</v>
      </c>
      <c r="M1196" s="1" t="e">
        <f>INDEX(Loan!D1201:D1495,MATCH(Table6[[#This Row],[Account Number]],Loan!B1196:B1495,0))</f>
        <v>#N/A</v>
      </c>
      <c r="N1196" s="19">
        <f>INDEX(Table7[Date_of_transaction],MATCH(Table6[[#This Row],[Account Number]],Table7[Account Number],0))</f>
        <v>44337</v>
      </c>
      <c r="O1196" s="1" t="str">
        <f>INDEX(Table7[Transaction type],MATCH(Table6[[#This Row],[Account Number]],Table7[Account Number],0))</f>
        <v>Cash Withdrawal</v>
      </c>
      <c r="P1196" s="20" t="str">
        <f>INDEX(Table7[Transaction Medium],MATCH(Table6[[#This Row],[Account Number]],Table7[Account Number],0))</f>
        <v>ATM</v>
      </c>
      <c r="Q1196" s="20"/>
    </row>
    <row r="1197" spans="1:17" x14ac:dyDescent="0.25">
      <c r="A1197" s="1" t="s">
        <v>6743</v>
      </c>
      <c r="B1197" s="2">
        <v>43919263</v>
      </c>
      <c r="C1197" s="2" t="s">
        <v>452</v>
      </c>
      <c r="D1197" s="4">
        <v>26078.25</v>
      </c>
      <c r="E1197" s="1" t="s">
        <v>12</v>
      </c>
      <c r="F1197" s="1" t="s">
        <v>231</v>
      </c>
      <c r="G1197" s="1" t="s">
        <v>4066</v>
      </c>
      <c r="H1197" s="1" t="s">
        <v>6744</v>
      </c>
      <c r="I1197" s="1">
        <v>172063.46690778001</v>
      </c>
      <c r="J1197" s="1" t="s">
        <v>6745</v>
      </c>
      <c r="L1197" s="1" t="str">
        <f>VLOOKUP(Table6[[#This Row],[Customer_id]],Table2[],5,FALSE)</f>
        <v>Domiciliary</v>
      </c>
      <c r="M1197" s="1" t="e">
        <f>INDEX(Loan!D1202:D1496,MATCH(Table6[[#This Row],[Account Number]],Loan!B1197:B1496,0))</f>
        <v>#N/A</v>
      </c>
      <c r="N1197" s="19">
        <f>INDEX(Table7[Date_of_transaction],MATCH(Table6[[#This Row],[Account Number]],Table7[Account Number],0))</f>
        <v>44358</v>
      </c>
      <c r="O1197" s="1" t="str">
        <f>INDEX(Table7[Transaction type],MATCH(Table6[[#This Row],[Account Number]],Table7[Account Number],0))</f>
        <v>Cash Withdrawal</v>
      </c>
      <c r="P1197" s="20" t="str">
        <f>INDEX(Table7[Transaction Medium],MATCH(Table6[[#This Row],[Account Number]],Table7[Account Number],0))</f>
        <v>ATM</v>
      </c>
      <c r="Q1197" s="20"/>
    </row>
    <row r="1198" spans="1:17" x14ac:dyDescent="0.25">
      <c r="A1198" s="1" t="s">
        <v>2559</v>
      </c>
      <c r="B1198" s="2">
        <v>231279389</v>
      </c>
      <c r="C1198" s="2" t="s">
        <v>154</v>
      </c>
      <c r="D1198" s="4">
        <v>29730.75</v>
      </c>
      <c r="E1198" s="1" t="s">
        <v>12</v>
      </c>
      <c r="F1198" s="1" t="s">
        <v>885</v>
      </c>
      <c r="G1198" s="1" t="s">
        <v>1964</v>
      </c>
      <c r="H1198" s="1" t="s">
        <v>2560</v>
      </c>
      <c r="I1198" s="1">
        <v>64064.862754200003</v>
      </c>
      <c r="J1198" s="1" t="s">
        <v>2561</v>
      </c>
      <c r="L1198" s="1" t="str">
        <f>VLOOKUP(Table6[[#This Row],[Customer_id]],Table2[],5,FALSE)</f>
        <v>Corporate</v>
      </c>
      <c r="M1198" s="1" t="e">
        <f>INDEX(Loan!D1203:D1497,MATCH(Table6[[#This Row],[Account Number]],Loan!B1198:B1497,0))</f>
        <v>#N/A</v>
      </c>
      <c r="N1198" s="19">
        <f>INDEX(Table7[Date_of_transaction],MATCH(Table6[[#This Row],[Account Number]],Table7[Account Number],0))</f>
        <v>44637</v>
      </c>
      <c r="O1198" s="1" t="str">
        <f>INDEX(Table7[Transaction type],MATCH(Table6[[#This Row],[Account Number]],Table7[Account Number],0))</f>
        <v>Online Payment</v>
      </c>
      <c r="P1198" s="20" t="str">
        <f>INDEX(Table7[Transaction Medium],MATCH(Table6[[#This Row],[Account Number]],Table7[Account Number],0))</f>
        <v>Mobile</v>
      </c>
      <c r="Q1198" s="20"/>
    </row>
    <row r="1199" spans="1:17" x14ac:dyDescent="0.25">
      <c r="A1199" s="1" t="s">
        <v>1303</v>
      </c>
      <c r="B1199" s="2">
        <v>872032299</v>
      </c>
      <c r="C1199" s="2" t="s">
        <v>194</v>
      </c>
      <c r="D1199" s="4">
        <v>30826.5</v>
      </c>
      <c r="E1199" s="1" t="s">
        <v>1094</v>
      </c>
      <c r="F1199" s="1" t="s">
        <v>1304</v>
      </c>
      <c r="G1199" s="1" t="s">
        <v>14</v>
      </c>
      <c r="H1199" s="1" t="s">
        <v>1305</v>
      </c>
      <c r="I1199" s="1">
        <v>132591.20670000001</v>
      </c>
      <c r="J1199" s="1" t="s">
        <v>1306</v>
      </c>
      <c r="L1199" s="1" t="str">
        <f>VLOOKUP(Table6[[#This Row],[Customer_id]],Table2[],5,FALSE)</f>
        <v>Domiciliary</v>
      </c>
      <c r="M1199" s="1" t="e">
        <f>INDEX(Loan!D1204:D1498,MATCH(Table6[[#This Row],[Account Number]],Loan!B1199:B1498,0))</f>
        <v>#N/A</v>
      </c>
      <c r="N1199" s="19">
        <f>INDEX(Table7[Date_of_transaction],MATCH(Table6[[#This Row],[Account Number]],Table7[Account Number],0))</f>
        <v>44276</v>
      </c>
      <c r="O1199" s="1" t="str">
        <f>INDEX(Table7[Transaction type],MATCH(Table6[[#This Row],[Account Number]],Table7[Account Number],0))</f>
        <v>Checks</v>
      </c>
      <c r="P1199" s="20" t="str">
        <f>INDEX(Table7[Transaction Medium],MATCH(Table6[[#This Row],[Account Number]],Table7[Account Number],0))</f>
        <v>Informal Services</v>
      </c>
      <c r="Q1199" s="20"/>
    </row>
    <row r="1200" spans="1:17" x14ac:dyDescent="0.25">
      <c r="A1200" s="1" t="s">
        <v>6201</v>
      </c>
      <c r="B1200" s="2">
        <v>555522499</v>
      </c>
      <c r="C1200" s="2" t="s">
        <v>434</v>
      </c>
      <c r="D1200" s="4">
        <v>28269.75</v>
      </c>
      <c r="E1200" s="1" t="s">
        <v>12</v>
      </c>
      <c r="F1200" s="1" t="s">
        <v>381</v>
      </c>
      <c r="G1200" s="1" t="s">
        <v>4074</v>
      </c>
      <c r="H1200" s="1" t="s">
        <v>6202</v>
      </c>
      <c r="I1200" s="1">
        <v>177661.91953124999</v>
      </c>
      <c r="J1200" s="1" t="s">
        <v>6203</v>
      </c>
      <c r="L1200" s="1" t="str">
        <f>VLOOKUP(Table6[[#This Row],[Customer_id]],Table2[],5,FALSE)</f>
        <v>Corporate</v>
      </c>
      <c r="M1200" s="1" t="e">
        <f>INDEX(Loan!D1205:D1499,MATCH(Table6[[#This Row],[Account Number]],Loan!B1200:B1499,0))</f>
        <v>#N/A</v>
      </c>
      <c r="N1200" s="19">
        <f>INDEX(Table7[Date_of_transaction],MATCH(Table6[[#This Row],[Account Number]],Table7[Account Number],0))</f>
        <v>44513</v>
      </c>
      <c r="O1200" s="1" t="str">
        <f>INDEX(Table7[Transaction type],MATCH(Table6[[#This Row],[Account Number]],Table7[Account Number],0))</f>
        <v>Money Transfer</v>
      </c>
      <c r="P1200" s="20" t="str">
        <f>INDEX(Table7[Transaction Medium],MATCH(Table6[[#This Row],[Account Number]],Table7[Account Number],0))</f>
        <v>Mobile</v>
      </c>
      <c r="Q1200" s="20"/>
    </row>
    <row r="1201" spans="1:17" x14ac:dyDescent="0.25">
      <c r="A1201" s="1" t="s">
        <v>3076</v>
      </c>
      <c r="B1201" s="2">
        <v>680950958</v>
      </c>
      <c r="C1201" s="2" t="s">
        <v>77</v>
      </c>
      <c r="D1201" s="4">
        <v>23521.5</v>
      </c>
      <c r="E1201" s="1" t="s">
        <v>1094</v>
      </c>
      <c r="F1201" s="1" t="s">
        <v>97</v>
      </c>
      <c r="G1201" s="1" t="s">
        <v>3058</v>
      </c>
      <c r="H1201" s="1" t="s">
        <v>3077</v>
      </c>
      <c r="I1201" s="1">
        <v>60222.038240000002</v>
      </c>
      <c r="J1201" s="1" t="s">
        <v>3078</v>
      </c>
      <c r="L1201" s="1" t="str">
        <f>VLOOKUP(Table6[[#This Row],[Customer_id]],Table2[],5,FALSE)</f>
        <v>Joint</v>
      </c>
      <c r="M1201" s="1" t="e">
        <f>INDEX(Loan!D1206:D1500,MATCH(Table6[[#This Row],[Account Number]],Loan!B1201:B1500,0))</f>
        <v>#N/A</v>
      </c>
      <c r="N1201" s="19">
        <f>INDEX(Table7[Date_of_transaction],MATCH(Table6[[#This Row],[Account Number]],Table7[Account Number],0))</f>
        <v>44304</v>
      </c>
      <c r="O1201" s="1" t="str">
        <f>INDEX(Table7[Transaction type],MATCH(Table6[[#This Row],[Account Number]],Table7[Account Number],0))</f>
        <v>Money Transfer</v>
      </c>
      <c r="P1201" s="20" t="str">
        <f>INDEX(Table7[Transaction Medium],MATCH(Table6[[#This Row],[Account Number]],Table7[Account Number],0))</f>
        <v>Internet Banking</v>
      </c>
      <c r="Q1201" s="20"/>
    </row>
    <row r="1202" spans="1:17" x14ac:dyDescent="0.25">
      <c r="A1202" s="1" t="s">
        <v>4009</v>
      </c>
      <c r="B1202" s="2">
        <v>666765095</v>
      </c>
      <c r="C1202" s="2" t="s">
        <v>862</v>
      </c>
      <c r="D1202" s="4">
        <v>24617.25</v>
      </c>
      <c r="E1202" s="1" t="s">
        <v>1094</v>
      </c>
      <c r="F1202" s="1" t="s">
        <v>385</v>
      </c>
      <c r="G1202" s="1" t="s">
        <v>3820</v>
      </c>
      <c r="H1202" s="1" t="s">
        <v>4010</v>
      </c>
      <c r="I1202" s="1">
        <v>95773.107338999995</v>
      </c>
      <c r="J1202" s="1" t="s">
        <v>4011</v>
      </c>
      <c r="L1202" s="1" t="str">
        <f>VLOOKUP(Table6[[#This Row],[Customer_id]],Table2[],5,FALSE)</f>
        <v>Domiciliary</v>
      </c>
      <c r="M1202" s="1" t="e">
        <f>INDEX(Loan!D1207:D1501,MATCH(Table6[[#This Row],[Account Number]],Loan!B1202:B1501,0))</f>
        <v>#N/A</v>
      </c>
      <c r="N1202" s="19">
        <f>INDEX(Table7[Date_of_transaction],MATCH(Table6[[#This Row],[Account Number]],Table7[Account Number],0))</f>
        <v>44533</v>
      </c>
      <c r="O1202" s="1" t="str">
        <f>INDEX(Table7[Transaction type],MATCH(Table6[[#This Row],[Account Number]],Table7[Account Number],0))</f>
        <v>Online Payment</v>
      </c>
      <c r="P1202" s="20" t="str">
        <f>INDEX(Table7[Transaction Medium],MATCH(Table6[[#This Row],[Account Number]],Table7[Account Number],0))</f>
        <v>Internet Banking</v>
      </c>
      <c r="Q1202" s="20"/>
    </row>
    <row r="1203" spans="1:17" x14ac:dyDescent="0.25">
      <c r="A1203" s="1" t="s">
        <v>7710</v>
      </c>
      <c r="B1203" s="2">
        <v>355795565</v>
      </c>
      <c r="C1203" s="2" t="s">
        <v>124</v>
      </c>
      <c r="D1203" s="4">
        <v>14025</v>
      </c>
      <c r="E1203" s="1" t="s">
        <v>12</v>
      </c>
      <c r="F1203" s="1" t="s">
        <v>370</v>
      </c>
      <c r="G1203" s="1" t="s">
        <v>3058</v>
      </c>
      <c r="H1203" s="1" t="s">
        <v>7711</v>
      </c>
      <c r="I1203" s="1">
        <v>155562.61219488</v>
      </c>
      <c r="J1203" s="1" t="s">
        <v>7712</v>
      </c>
      <c r="L1203" s="1" t="str">
        <f>VLOOKUP(Table6[[#This Row],[Customer_id]],Table2[],5,FALSE)</f>
        <v>Joint</v>
      </c>
      <c r="M1203" s="1" t="e">
        <f>INDEX(Loan!D1208:D1502,MATCH(Table6[[#This Row],[Account Number]],Loan!B1203:B1502,0))</f>
        <v>#N/A</v>
      </c>
      <c r="N1203" s="19">
        <f>INDEX(Table7[Date_of_transaction],MATCH(Table6[[#This Row],[Account Number]],Table7[Account Number],0))</f>
        <v>44466</v>
      </c>
      <c r="O1203" s="1" t="str">
        <f>INDEX(Table7[Transaction type],MATCH(Table6[[#This Row],[Account Number]],Table7[Account Number],0))</f>
        <v>Money Deposit</v>
      </c>
      <c r="P1203" s="20" t="str">
        <f>INDEX(Table7[Transaction Medium],MATCH(Table6[[#This Row],[Account Number]],Table7[Account Number],0))</f>
        <v>ATM</v>
      </c>
      <c r="Q1203" s="20"/>
    </row>
    <row r="1204" spans="1:17" x14ac:dyDescent="0.25">
      <c r="A1204" s="1" t="s">
        <v>7658</v>
      </c>
      <c r="B1204" s="2">
        <v>121677066</v>
      </c>
      <c r="C1204" s="2" t="s">
        <v>322</v>
      </c>
      <c r="D1204" s="4">
        <v>26443.5</v>
      </c>
      <c r="E1204" s="1" t="s">
        <v>12</v>
      </c>
      <c r="F1204" s="1" t="s">
        <v>88</v>
      </c>
      <c r="G1204" s="1" t="s">
        <v>3058</v>
      </c>
      <c r="H1204" s="1" t="s">
        <v>7659</v>
      </c>
      <c r="I1204" s="1">
        <v>297929.042082</v>
      </c>
      <c r="J1204" s="1" t="s">
        <v>7660</v>
      </c>
      <c r="L1204" s="1" t="str">
        <f>VLOOKUP(Table6[[#This Row],[Customer_id]],Table2[],5,FALSE)</f>
        <v>Savings</v>
      </c>
      <c r="M1204" s="1" t="e">
        <f>INDEX(Loan!D1209:D1503,MATCH(Table6[[#This Row],[Account Number]],Loan!B1204:B1503,0))</f>
        <v>#N/A</v>
      </c>
      <c r="N1204" s="19">
        <f>INDEX(Table7[Date_of_transaction],MATCH(Table6[[#This Row],[Account Number]],Table7[Account Number],0))</f>
        <v>44497</v>
      </c>
      <c r="O1204" s="1" t="str">
        <f>INDEX(Table7[Transaction type],MATCH(Table6[[#This Row],[Account Number]],Table7[Account Number],0))</f>
        <v>Online Payment</v>
      </c>
      <c r="P1204" s="20" t="str">
        <f>INDEX(Table7[Transaction Medium],MATCH(Table6[[#This Row],[Account Number]],Table7[Account Number],0))</f>
        <v>Mobile</v>
      </c>
      <c r="Q1204" s="20"/>
    </row>
    <row r="1205" spans="1:17" x14ac:dyDescent="0.25">
      <c r="A1205" s="1" t="s">
        <v>7637</v>
      </c>
      <c r="B1205" s="2">
        <v>966574974</v>
      </c>
      <c r="C1205" s="2" t="s">
        <v>87</v>
      </c>
      <c r="D1205" s="4">
        <v>16581.75</v>
      </c>
      <c r="E1205" s="1" t="s">
        <v>12</v>
      </c>
      <c r="F1205" s="1" t="s">
        <v>73</v>
      </c>
      <c r="G1205" s="1" t="s">
        <v>3058</v>
      </c>
      <c r="H1205" s="1" t="s">
        <v>7638</v>
      </c>
      <c r="I1205" s="1">
        <v>151405.86319559999</v>
      </c>
      <c r="J1205" s="1" t="s">
        <v>7639</v>
      </c>
      <c r="L1205" s="1" t="str">
        <f>VLOOKUP(Table6[[#This Row],[Customer_id]],Table2[],5,FALSE)</f>
        <v>Domiciliary</v>
      </c>
      <c r="M1205" s="1" t="e">
        <f>INDEX(Loan!D1210:D1504,MATCH(Table6[[#This Row],[Account Number]],Loan!B1205:B1504,0))</f>
        <v>#N/A</v>
      </c>
      <c r="N1205" s="19">
        <f>INDEX(Table7[Date_of_transaction],MATCH(Table6[[#This Row],[Account Number]],Table7[Account Number],0))</f>
        <v>44617</v>
      </c>
      <c r="O1205" s="1" t="str">
        <f>INDEX(Table7[Transaction type],MATCH(Table6[[#This Row],[Account Number]],Table7[Account Number],0))</f>
        <v>Money Transfer</v>
      </c>
      <c r="P1205" s="20" t="str">
        <f>INDEX(Table7[Transaction Medium],MATCH(Table6[[#This Row],[Account Number]],Table7[Account Number],0))</f>
        <v>Mobile</v>
      </c>
      <c r="Q1205" s="20"/>
    </row>
    <row r="1206" spans="1:17" x14ac:dyDescent="0.25">
      <c r="A1206" s="1" t="s">
        <v>8191</v>
      </c>
      <c r="B1206" s="2">
        <v>167132802</v>
      </c>
      <c r="C1206" s="2" t="s">
        <v>212</v>
      </c>
      <c r="D1206" s="4">
        <v>24252</v>
      </c>
      <c r="E1206" s="1" t="s">
        <v>12</v>
      </c>
      <c r="F1206" s="1" t="s">
        <v>135</v>
      </c>
      <c r="G1206" s="1" t="s">
        <v>3331</v>
      </c>
      <c r="H1206" s="1" t="s">
        <v>8192</v>
      </c>
      <c r="I1206" s="1">
        <v>55588.556940800001</v>
      </c>
      <c r="J1206" s="1" t="s">
        <v>8193</v>
      </c>
      <c r="L1206" s="1" t="str">
        <f>VLOOKUP(Table6[[#This Row],[Customer_id]],Table2[],5,FALSE)</f>
        <v>Domiciliary</v>
      </c>
      <c r="M1206" s="1" t="e">
        <f>INDEX(Loan!D1211:D1505,MATCH(Table6[[#This Row],[Account Number]],Loan!B1206:B1505,0))</f>
        <v>#N/A</v>
      </c>
      <c r="N1206" s="19">
        <f>INDEX(Table7[Date_of_transaction],MATCH(Table6[[#This Row],[Account Number]],Table7[Account Number],0))</f>
        <v>44457</v>
      </c>
      <c r="O1206" s="1" t="str">
        <f>INDEX(Table7[Transaction type],MATCH(Table6[[#This Row],[Account Number]],Table7[Account Number],0))</f>
        <v>Cash Withdrawal</v>
      </c>
      <c r="P1206" s="20" t="str">
        <f>INDEX(Table7[Transaction Medium],MATCH(Table6[[#This Row],[Account Number]],Table7[Account Number],0))</f>
        <v>ATM</v>
      </c>
      <c r="Q1206" s="20"/>
    </row>
    <row r="1207" spans="1:17" x14ac:dyDescent="0.25">
      <c r="A1207" s="1" t="s">
        <v>4657</v>
      </c>
      <c r="B1207" s="2">
        <v>148160170</v>
      </c>
      <c r="C1207" s="2" t="s">
        <v>203</v>
      </c>
      <c r="D1207" s="4">
        <v>27539.25</v>
      </c>
      <c r="E1207" s="1" t="s">
        <v>1094</v>
      </c>
      <c r="F1207" s="1" t="s">
        <v>58</v>
      </c>
      <c r="G1207" s="1" t="s">
        <v>4058</v>
      </c>
      <c r="H1207" s="1" t="s">
        <v>4658</v>
      </c>
      <c r="I1207" s="1" t="s">
        <v>4658</v>
      </c>
      <c r="J1207" s="1" t="s">
        <v>4659</v>
      </c>
      <c r="L1207" s="1" t="str">
        <f>VLOOKUP(Table6[[#This Row],[Customer_id]],Table2[],5,FALSE)</f>
        <v>Current</v>
      </c>
      <c r="M1207" s="1" t="e">
        <f>INDEX(Loan!D1212:D1506,MATCH(Table6[[#This Row],[Account Number]],Loan!B1207:B1506,0))</f>
        <v>#N/A</v>
      </c>
      <c r="N1207" s="19">
        <f>INDEX(Table7[Date_of_transaction],MATCH(Table6[[#This Row],[Account Number]],Table7[Account Number],0))</f>
        <v>44518</v>
      </c>
      <c r="O1207" s="1" t="str">
        <f>INDEX(Table7[Transaction type],MATCH(Table6[[#This Row],[Account Number]],Table7[Account Number],0))</f>
        <v>Cash Withdrawal</v>
      </c>
      <c r="P1207" s="20" t="str">
        <f>INDEX(Table7[Transaction Medium],MATCH(Table6[[#This Row],[Account Number]],Table7[Account Number],0))</f>
        <v>ATM</v>
      </c>
      <c r="Q1207" s="20"/>
    </row>
    <row r="1208" spans="1:17" x14ac:dyDescent="0.25">
      <c r="A1208" s="1" t="s">
        <v>1954</v>
      </c>
      <c r="B1208" s="2">
        <v>80693210</v>
      </c>
      <c r="C1208" s="2" t="s">
        <v>255</v>
      </c>
      <c r="D1208" s="4">
        <v>25347.75</v>
      </c>
      <c r="E1208" s="1" t="s">
        <v>1094</v>
      </c>
      <c r="F1208" s="1" t="s">
        <v>1047</v>
      </c>
      <c r="G1208" s="1" t="s">
        <v>14</v>
      </c>
      <c r="H1208" s="1" t="s">
        <v>1955</v>
      </c>
      <c r="I1208" s="1">
        <v>92389.321643999996</v>
      </c>
      <c r="J1208" s="1" t="s">
        <v>1956</v>
      </c>
      <c r="L1208" s="1" t="str">
        <f>VLOOKUP(Table6[[#This Row],[Customer_id]],Table2[],5,FALSE)</f>
        <v>Current</v>
      </c>
      <c r="M1208" s="1" t="e">
        <f>INDEX(Loan!D1213:D1507,MATCH(Table6[[#This Row],[Account Number]],Loan!B1208:B1507,0))</f>
        <v>#N/A</v>
      </c>
      <c r="N1208" s="19">
        <f>INDEX(Table7[Date_of_transaction],MATCH(Table6[[#This Row],[Account Number]],Table7[Account Number],0))</f>
        <v>44527</v>
      </c>
      <c r="O1208" s="1" t="str">
        <f>INDEX(Table7[Transaction type],MATCH(Table6[[#This Row],[Account Number]],Table7[Account Number],0))</f>
        <v>Loan Payment</v>
      </c>
      <c r="P1208" s="20" t="str">
        <f>INDEX(Table7[Transaction Medium],MATCH(Table6[[#This Row],[Account Number]],Table7[Account Number],0))</f>
        <v>ACH</v>
      </c>
      <c r="Q1208" s="20"/>
    </row>
    <row r="1209" spans="1:17" x14ac:dyDescent="0.25">
      <c r="A1209" s="1" t="s">
        <v>3327</v>
      </c>
      <c r="B1209" s="2">
        <v>81065796</v>
      </c>
      <c r="C1209" s="2" t="s">
        <v>403</v>
      </c>
      <c r="D1209" s="4">
        <v>31922.25</v>
      </c>
      <c r="E1209" s="1" t="s">
        <v>1094</v>
      </c>
      <c r="F1209" s="1" t="s">
        <v>1400</v>
      </c>
      <c r="G1209" s="1" t="s">
        <v>3058</v>
      </c>
      <c r="H1209" s="1" t="s">
        <v>3328</v>
      </c>
      <c r="I1209" s="1">
        <v>72197.553795839995</v>
      </c>
      <c r="J1209" s="1" t="s">
        <v>3329</v>
      </c>
      <c r="L1209" s="1" t="str">
        <f>VLOOKUP(Table6[[#This Row],[Customer_id]],Table2[],5,FALSE)</f>
        <v>Corporate</v>
      </c>
      <c r="M1209" s="1" t="e">
        <f>INDEX(Loan!D1214:D1508,MATCH(Table6[[#This Row],[Account Number]],Loan!B1209:B1508,0))</f>
        <v>#N/A</v>
      </c>
      <c r="N1209" s="19">
        <f>INDEX(Table7[Date_of_transaction],MATCH(Table6[[#This Row],[Account Number]],Table7[Account Number],0))</f>
        <v>44208</v>
      </c>
      <c r="O1209" s="1" t="str">
        <f>INDEX(Table7[Transaction type],MATCH(Table6[[#This Row],[Account Number]],Table7[Account Number],0))</f>
        <v>Cash Withdrawal</v>
      </c>
      <c r="P1209" s="20" t="str">
        <f>INDEX(Table7[Transaction Medium],MATCH(Table6[[#This Row],[Account Number]],Table7[Account Number],0))</f>
        <v>POS</v>
      </c>
      <c r="Q1209" s="20"/>
    </row>
    <row r="1210" spans="1:17" x14ac:dyDescent="0.25">
      <c r="A1210" s="1" t="s">
        <v>5032</v>
      </c>
      <c r="B1210" s="2">
        <v>358218500</v>
      </c>
      <c r="C1210" s="2" t="s">
        <v>212</v>
      </c>
      <c r="D1210" s="4">
        <v>24252</v>
      </c>
      <c r="E1210" s="1" t="s">
        <v>1094</v>
      </c>
      <c r="F1210" s="1" t="s">
        <v>1388</v>
      </c>
      <c r="G1210" s="1" t="s">
        <v>4058</v>
      </c>
      <c r="H1210" s="1" t="s">
        <v>5033</v>
      </c>
      <c r="I1210" s="1">
        <v>305859.97657599999</v>
      </c>
      <c r="J1210" s="1" t="s">
        <v>5034</v>
      </c>
      <c r="L1210" s="1" t="str">
        <f>VLOOKUP(Table6[[#This Row],[Customer_id]],Table2[],5,FALSE)</f>
        <v>Current</v>
      </c>
      <c r="M1210" s="1" t="e">
        <f>INDEX(Loan!D1215:D1509,MATCH(Table6[[#This Row],[Account Number]],Loan!B1210:B1509,0))</f>
        <v>#N/A</v>
      </c>
      <c r="N1210" s="19">
        <f>INDEX(Table7[Date_of_transaction],MATCH(Table6[[#This Row],[Account Number]],Table7[Account Number],0))</f>
        <v>44430</v>
      </c>
      <c r="O1210" s="1" t="str">
        <f>INDEX(Table7[Transaction type],MATCH(Table6[[#This Row],[Account Number]],Table7[Account Number],0))</f>
        <v>Cash Withdrawal</v>
      </c>
      <c r="P1210" s="20" t="str">
        <f>INDEX(Table7[Transaction Medium],MATCH(Table6[[#This Row],[Account Number]],Table7[Account Number],0))</f>
        <v>Bank</v>
      </c>
      <c r="Q1210" s="20"/>
    </row>
    <row r="1211" spans="1:17" x14ac:dyDescent="0.25">
      <c r="A1211" s="1" t="s">
        <v>5073</v>
      </c>
      <c r="B1211" s="2">
        <v>250515727</v>
      </c>
      <c r="C1211" s="2" t="s">
        <v>203</v>
      </c>
      <c r="D1211" s="4">
        <v>27539.25</v>
      </c>
      <c r="E1211" s="1" t="s">
        <v>1094</v>
      </c>
      <c r="F1211" s="1" t="s">
        <v>2176</v>
      </c>
      <c r="G1211" s="1" t="s">
        <v>4220</v>
      </c>
      <c r="H1211" s="1" t="s">
        <v>5074</v>
      </c>
      <c r="I1211" s="1">
        <v>354791.34108599997</v>
      </c>
      <c r="J1211" s="1" t="s">
        <v>5075</v>
      </c>
      <c r="L1211" s="1" t="str">
        <f>VLOOKUP(Table6[[#This Row],[Customer_id]],Table2[],5,FALSE)</f>
        <v>Domiciliary</v>
      </c>
      <c r="M1211" s="1" t="e">
        <f>INDEX(Loan!D1216:D1510,MATCH(Table6[[#This Row],[Account Number]],Loan!B1211:B1510,0))</f>
        <v>#N/A</v>
      </c>
      <c r="N1211" s="19">
        <f>INDEX(Table7[Date_of_transaction],MATCH(Table6[[#This Row],[Account Number]],Table7[Account Number],0))</f>
        <v>44440</v>
      </c>
      <c r="O1211" s="1" t="str">
        <f>INDEX(Table7[Transaction type],MATCH(Table6[[#This Row],[Account Number]],Table7[Account Number],0))</f>
        <v>Money Transfer</v>
      </c>
      <c r="P1211" s="20" t="str">
        <f>INDEX(Table7[Transaction Medium],MATCH(Table6[[#This Row],[Account Number]],Table7[Account Number],0))</f>
        <v>ATM</v>
      </c>
      <c r="Q1211" s="20"/>
    </row>
    <row r="1212" spans="1:17" x14ac:dyDescent="0.25">
      <c r="A1212" s="1" t="s">
        <v>6542</v>
      </c>
      <c r="B1212" s="2">
        <v>704149278</v>
      </c>
      <c r="C1212" s="2" t="s">
        <v>203</v>
      </c>
      <c r="D1212" s="4">
        <v>27539.25</v>
      </c>
      <c r="E1212" s="1" t="s">
        <v>12</v>
      </c>
      <c r="F1212" s="1" t="s">
        <v>336</v>
      </c>
      <c r="G1212" s="1" t="s">
        <v>4070</v>
      </c>
      <c r="H1212" s="1" t="s">
        <v>6543</v>
      </c>
      <c r="I1212" s="1">
        <v>107263.20795192001</v>
      </c>
      <c r="J1212" s="1" t="s">
        <v>6544</v>
      </c>
      <c r="L1212" s="1" t="str">
        <f>VLOOKUP(Table6[[#This Row],[Customer_id]],Table2[],5,FALSE)</f>
        <v>Domiciliary</v>
      </c>
      <c r="M1212" s="1" t="e">
        <f>INDEX(Loan!D1217:D1511,MATCH(Table6[[#This Row],[Account Number]],Loan!B1212:B1511,0))</f>
        <v>#N/A</v>
      </c>
      <c r="N1212" s="19">
        <f>INDEX(Table7[Date_of_transaction],MATCH(Table6[[#This Row],[Account Number]],Table7[Account Number],0))</f>
        <v>44246</v>
      </c>
      <c r="O1212" s="1" t="str">
        <f>INDEX(Table7[Transaction type],MATCH(Table6[[#This Row],[Account Number]],Table7[Account Number],0))</f>
        <v>Loan Payment</v>
      </c>
      <c r="P1212" s="20" t="str">
        <f>INDEX(Table7[Transaction Medium],MATCH(Table6[[#This Row],[Account Number]],Table7[Account Number],0))</f>
        <v>ACH</v>
      </c>
      <c r="Q1212" s="20"/>
    </row>
    <row r="1213" spans="1:17" x14ac:dyDescent="0.25">
      <c r="A1213" s="1" t="s">
        <v>5902</v>
      </c>
      <c r="B1213" s="2">
        <v>741375983</v>
      </c>
      <c r="C1213" s="2" t="s">
        <v>568</v>
      </c>
      <c r="D1213" s="4">
        <v>25713</v>
      </c>
      <c r="E1213" s="1" t="s">
        <v>12</v>
      </c>
      <c r="F1213" s="1" t="s">
        <v>125</v>
      </c>
      <c r="G1213" s="1" t="s">
        <v>4062</v>
      </c>
      <c r="H1213" s="1" t="s">
        <v>5903</v>
      </c>
      <c r="I1213" s="1">
        <v>438710.35161860002</v>
      </c>
      <c r="J1213" s="1" t="s">
        <v>5904</v>
      </c>
      <c r="L1213" s="1" t="str">
        <f>VLOOKUP(Table6[[#This Row],[Customer_id]],Table2[],5,FALSE)</f>
        <v>Savings</v>
      </c>
      <c r="M1213" s="1" t="e">
        <f>INDEX(Loan!D1218:D1512,MATCH(Table6[[#This Row],[Account Number]],Loan!B1213:B1512,0))</f>
        <v>#N/A</v>
      </c>
      <c r="N1213" s="19">
        <f>INDEX(Table7[Date_of_transaction],MATCH(Table6[[#This Row],[Account Number]],Table7[Account Number],0))</f>
        <v>44380</v>
      </c>
      <c r="O1213" s="1" t="str">
        <f>INDEX(Table7[Transaction type],MATCH(Table6[[#This Row],[Account Number]],Table7[Account Number],0))</f>
        <v>Cash Withdrawal</v>
      </c>
      <c r="P1213" s="20" t="str">
        <f>INDEX(Table7[Transaction Medium],MATCH(Table6[[#This Row],[Account Number]],Table7[Account Number],0))</f>
        <v>ATM</v>
      </c>
      <c r="Q1213" s="20"/>
    </row>
    <row r="1214" spans="1:17" x14ac:dyDescent="0.25">
      <c r="A1214" s="1" t="s">
        <v>7035</v>
      </c>
      <c r="B1214" s="2">
        <v>859136057</v>
      </c>
      <c r="C1214" s="2" t="s">
        <v>869</v>
      </c>
      <c r="D1214" s="4">
        <v>17312.25</v>
      </c>
      <c r="E1214" s="1" t="s">
        <v>12</v>
      </c>
      <c r="F1214" s="1" t="s">
        <v>557</v>
      </c>
      <c r="G1214" s="1" t="s">
        <v>4105</v>
      </c>
      <c r="H1214" s="1" t="s">
        <v>7036</v>
      </c>
      <c r="I1214" s="1">
        <v>303904.74410100002</v>
      </c>
      <c r="J1214" s="1" t="s">
        <v>7037</v>
      </c>
      <c r="L1214" s="1" t="str">
        <f>VLOOKUP(Table6[[#This Row],[Customer_id]],Table2[],5,FALSE)</f>
        <v>Domiciliary</v>
      </c>
      <c r="M1214" s="1" t="e">
        <f>INDEX(Loan!D1219:D1513,MATCH(Table6[[#This Row],[Account Number]],Loan!B1214:B1513,0))</f>
        <v>#N/A</v>
      </c>
      <c r="N1214" s="19">
        <f>INDEX(Table7[Date_of_transaction],MATCH(Table6[[#This Row],[Account Number]],Table7[Account Number],0))</f>
        <v>44295</v>
      </c>
      <c r="O1214" s="1" t="str">
        <f>INDEX(Table7[Transaction type],MATCH(Table6[[#This Row],[Account Number]],Table7[Account Number],0))</f>
        <v>Online Payment</v>
      </c>
      <c r="P1214" s="20" t="str">
        <f>INDEX(Table7[Transaction Medium],MATCH(Table6[[#This Row],[Account Number]],Table7[Account Number],0))</f>
        <v>Internet Banking</v>
      </c>
      <c r="Q1214" s="20"/>
    </row>
    <row r="1215" spans="1:17" x14ac:dyDescent="0.25">
      <c r="A1215" s="1" t="s">
        <v>6836</v>
      </c>
      <c r="B1215" s="2">
        <v>638882000</v>
      </c>
      <c r="C1215" s="2" t="s">
        <v>72</v>
      </c>
      <c r="D1215" s="4">
        <v>34844.25</v>
      </c>
      <c r="E1215" s="1" t="s">
        <v>12</v>
      </c>
      <c r="F1215" s="1" t="s">
        <v>1702</v>
      </c>
      <c r="G1215" s="1" t="s">
        <v>4088</v>
      </c>
      <c r="H1215" s="1" t="s">
        <v>6837</v>
      </c>
      <c r="I1215" s="1">
        <v>102197.7888888</v>
      </c>
      <c r="J1215" s="1" t="s">
        <v>6838</v>
      </c>
      <c r="L1215" s="1" t="str">
        <f>VLOOKUP(Table6[[#This Row],[Customer_id]],Table2[],5,FALSE)</f>
        <v>Joint</v>
      </c>
      <c r="M1215" s="1" t="e">
        <f>INDEX(Loan!D1220:D1514,MATCH(Table6[[#This Row],[Account Number]],Loan!B1215:B1514,0))</f>
        <v>#N/A</v>
      </c>
      <c r="N1215" s="19">
        <f>INDEX(Table7[Date_of_transaction],MATCH(Table6[[#This Row],[Account Number]],Table7[Account Number],0))</f>
        <v>44267</v>
      </c>
      <c r="O1215" s="1" t="str">
        <f>INDEX(Table7[Transaction type],MATCH(Table6[[#This Row],[Account Number]],Table7[Account Number],0))</f>
        <v>Online Payment</v>
      </c>
      <c r="P1215" s="20" t="str">
        <f>INDEX(Table7[Transaction Medium],MATCH(Table6[[#This Row],[Account Number]],Table7[Account Number],0))</f>
        <v>Mobile</v>
      </c>
      <c r="Q1215" s="20"/>
    </row>
    <row r="1216" spans="1:17" x14ac:dyDescent="0.25">
      <c r="A1216" s="1" t="s">
        <v>5745</v>
      </c>
      <c r="B1216" s="2">
        <v>720788540</v>
      </c>
      <c r="C1216" s="2" t="s">
        <v>154</v>
      </c>
      <c r="D1216" s="4">
        <v>29730.75</v>
      </c>
      <c r="E1216" s="1" t="s">
        <v>1094</v>
      </c>
      <c r="F1216" s="1" t="s">
        <v>784</v>
      </c>
      <c r="G1216" s="1" t="s">
        <v>4058</v>
      </c>
      <c r="H1216" s="1" t="s">
        <v>5746</v>
      </c>
      <c r="I1216" s="1">
        <v>37529.272638000002</v>
      </c>
      <c r="J1216" s="1" t="s">
        <v>5747</v>
      </c>
      <c r="L1216" s="1" t="str">
        <f>VLOOKUP(Table6[[#This Row],[Customer_id]],Table2[],5,FALSE)</f>
        <v>Domiciliary</v>
      </c>
      <c r="M1216" s="1" t="e">
        <f>INDEX(Loan!D1221:D1515,MATCH(Table6[[#This Row],[Account Number]],Loan!B1216:B1515,0))</f>
        <v>#N/A</v>
      </c>
      <c r="N1216" s="19">
        <f>INDEX(Table7[Date_of_transaction],MATCH(Table6[[#This Row],[Account Number]],Table7[Account Number],0))</f>
        <v>44580</v>
      </c>
      <c r="O1216" s="1" t="str">
        <f>INDEX(Table7[Transaction type],MATCH(Table6[[#This Row],[Account Number]],Table7[Account Number],0))</f>
        <v>Money Deposit</v>
      </c>
      <c r="P1216" s="20" t="str">
        <f>INDEX(Table7[Transaction Medium],MATCH(Table6[[#This Row],[Account Number]],Table7[Account Number],0))</f>
        <v>ATM</v>
      </c>
      <c r="Q1216" s="20"/>
    </row>
    <row r="1217" spans="1:17" x14ac:dyDescent="0.25">
      <c r="A1217" s="1" t="s">
        <v>505</v>
      </c>
      <c r="B1217" s="2">
        <v>211513274</v>
      </c>
      <c r="C1217" s="2" t="s">
        <v>212</v>
      </c>
      <c r="D1217" s="4">
        <v>24252</v>
      </c>
      <c r="E1217" s="1" t="s">
        <v>12</v>
      </c>
      <c r="F1217" s="1" t="s">
        <v>222</v>
      </c>
      <c r="G1217" s="1" t="s">
        <v>14</v>
      </c>
      <c r="H1217" s="1" t="s">
        <v>506</v>
      </c>
      <c r="I1217" s="1">
        <v>157911.03169919999</v>
      </c>
      <c r="J1217" s="1" t="s">
        <v>507</v>
      </c>
      <c r="L1217" s="1" t="str">
        <f>VLOOKUP(Table6[[#This Row],[Customer_id]],Table2[],5,FALSE)</f>
        <v>Domiciliary</v>
      </c>
      <c r="M1217" s="1" t="e">
        <f>INDEX(Loan!D1222:D1516,MATCH(Table6[[#This Row],[Account Number]],Loan!B1217:B1516,0))</f>
        <v>#N/A</v>
      </c>
      <c r="N1217" s="19">
        <f>INDEX(Table7[Date_of_transaction],MATCH(Table6[[#This Row],[Account Number]],Table7[Account Number],0))</f>
        <v>44422</v>
      </c>
      <c r="O1217" s="1" t="str">
        <f>INDEX(Table7[Transaction type],MATCH(Table6[[#This Row],[Account Number]],Table7[Account Number],0))</f>
        <v>Money Transfer</v>
      </c>
      <c r="P1217" s="20" t="str">
        <f>INDEX(Table7[Transaction Medium],MATCH(Table6[[#This Row],[Account Number]],Table7[Account Number],0))</f>
        <v>Bank</v>
      </c>
      <c r="Q1217" s="20"/>
    </row>
    <row r="1218" spans="1:17" x14ac:dyDescent="0.25">
      <c r="A1218" s="1" t="s">
        <v>505</v>
      </c>
      <c r="B1218" s="2">
        <v>655541829</v>
      </c>
      <c r="C1218" s="2" t="s">
        <v>221</v>
      </c>
      <c r="D1218" s="4">
        <v>33748.5</v>
      </c>
      <c r="E1218" s="1" t="s">
        <v>12</v>
      </c>
      <c r="F1218" s="1" t="s">
        <v>34</v>
      </c>
      <c r="G1218" s="1" t="s">
        <v>4105</v>
      </c>
      <c r="H1218" s="1" t="s">
        <v>6828</v>
      </c>
      <c r="I1218" s="1">
        <v>478033.83823103999</v>
      </c>
      <c r="J1218" s="1" t="s">
        <v>6829</v>
      </c>
      <c r="L1218" s="1" t="str">
        <f>VLOOKUP(Table6[[#This Row],[Customer_id]],Table2[],5,FALSE)</f>
        <v>Domiciliary</v>
      </c>
      <c r="M1218" s="1" t="e">
        <f>INDEX(Loan!D1223:D1517,MATCH(Table6[[#This Row],[Account Number]],Loan!B1218:B1517,0))</f>
        <v>#N/A</v>
      </c>
      <c r="N1218" s="19">
        <f>INDEX(Table7[Date_of_transaction],MATCH(Table6[[#This Row],[Account Number]],Table7[Account Number],0))</f>
        <v>44506</v>
      </c>
      <c r="O1218" s="1" t="str">
        <f>INDEX(Table7[Transaction type],MATCH(Table6[[#This Row],[Account Number]],Table7[Account Number],0))</f>
        <v>Money Transfer</v>
      </c>
      <c r="P1218" s="20" t="str">
        <f>INDEX(Table7[Transaction Medium],MATCH(Table6[[#This Row],[Account Number]],Table7[Account Number],0))</f>
        <v>Mobile</v>
      </c>
      <c r="Q1218" s="20"/>
    </row>
    <row r="1219" spans="1:17" x14ac:dyDescent="0.25">
      <c r="A1219" s="1" t="s">
        <v>505</v>
      </c>
      <c r="B1219" s="2">
        <v>38027314</v>
      </c>
      <c r="C1219" s="2" t="s">
        <v>661</v>
      </c>
      <c r="D1219" s="4">
        <v>16216.5</v>
      </c>
      <c r="E1219" s="1" t="s">
        <v>12</v>
      </c>
      <c r="F1219" s="1" t="s">
        <v>353</v>
      </c>
      <c r="G1219" s="1" t="s">
        <v>3583</v>
      </c>
      <c r="H1219" s="1" t="s">
        <v>7990</v>
      </c>
      <c r="I1219" s="1">
        <v>127340.94241220001</v>
      </c>
      <c r="J1219" s="1" t="s">
        <v>7991</v>
      </c>
      <c r="L1219" s="1" t="str">
        <f>VLOOKUP(Table6[[#This Row],[Customer_id]],Table2[],5,FALSE)</f>
        <v>Domiciliary</v>
      </c>
      <c r="M1219" s="1" t="e">
        <f>INDEX(Loan!D1224:D1518,MATCH(Table6[[#This Row],[Account Number]],Loan!B1219:B1518,0))</f>
        <v>#N/A</v>
      </c>
      <c r="N1219" s="19">
        <f>INDEX(Table7[Date_of_transaction],MATCH(Table6[[#This Row],[Account Number]],Table7[Account Number],0))</f>
        <v>44457</v>
      </c>
      <c r="O1219" s="1" t="str">
        <f>INDEX(Table7[Transaction type],MATCH(Table6[[#This Row],[Account Number]],Table7[Account Number],0))</f>
        <v>Online Payment</v>
      </c>
      <c r="P1219" s="20" t="str">
        <f>INDEX(Table7[Transaction Medium],MATCH(Table6[[#This Row],[Account Number]],Table7[Account Number],0))</f>
        <v>Card</v>
      </c>
      <c r="Q1219" s="20"/>
    </row>
    <row r="1220" spans="1:17" x14ac:dyDescent="0.25">
      <c r="A1220" s="1" t="s">
        <v>8224</v>
      </c>
      <c r="B1220" s="2">
        <v>704257334</v>
      </c>
      <c r="C1220" s="2" t="s">
        <v>869</v>
      </c>
      <c r="D1220" s="4">
        <v>17312.25</v>
      </c>
      <c r="E1220" s="1" t="s">
        <v>12</v>
      </c>
      <c r="F1220" s="1" t="s">
        <v>1083</v>
      </c>
      <c r="G1220" s="1" t="s">
        <v>3331</v>
      </c>
      <c r="H1220" s="1" t="s">
        <v>8225</v>
      </c>
      <c r="I1220" s="1">
        <v>173348.6803488</v>
      </c>
      <c r="J1220" s="1" t="s">
        <v>8226</v>
      </c>
      <c r="L1220" s="1" t="str">
        <f>VLOOKUP(Table6[[#This Row],[Customer_id]],Table2[],5,FALSE)</f>
        <v>Current</v>
      </c>
      <c r="M1220" s="1" t="e">
        <f>INDEX(Loan!D1225:D1519,MATCH(Table6[[#This Row],[Account Number]],Loan!B1220:B1519,0))</f>
        <v>#N/A</v>
      </c>
      <c r="N1220" s="19">
        <f>INDEX(Table7[Date_of_transaction],MATCH(Table6[[#This Row],[Account Number]],Table7[Account Number],0))</f>
        <v>44446</v>
      </c>
      <c r="O1220" s="1" t="str">
        <f>INDEX(Table7[Transaction type],MATCH(Table6[[#This Row],[Account Number]],Table7[Account Number],0))</f>
        <v>Money Deposit</v>
      </c>
      <c r="P1220" s="20" t="str">
        <f>INDEX(Table7[Transaction Medium],MATCH(Table6[[#This Row],[Account Number]],Table7[Account Number],0))</f>
        <v>Bank</v>
      </c>
      <c r="Q1220" s="20"/>
    </row>
    <row r="1221" spans="1:17" x14ac:dyDescent="0.25">
      <c r="A1221" s="1" t="s">
        <v>7300</v>
      </c>
      <c r="B1221" s="2">
        <v>626603303</v>
      </c>
      <c r="C1221" s="2" t="s">
        <v>298</v>
      </c>
      <c r="D1221" s="4">
        <v>38131.5</v>
      </c>
      <c r="E1221" s="1" t="s">
        <v>12</v>
      </c>
      <c r="F1221" s="1" t="s">
        <v>1277</v>
      </c>
      <c r="G1221" s="1" t="s">
        <v>4058</v>
      </c>
      <c r="H1221" s="1" t="s">
        <v>7301</v>
      </c>
      <c r="I1221" s="1">
        <v>398672.32837120001</v>
      </c>
      <c r="J1221" s="1" t="s">
        <v>3990</v>
      </c>
      <c r="L1221" s="1" t="str">
        <f>VLOOKUP(Table6[[#This Row],[Customer_id]],Table2[],5,FALSE)</f>
        <v>Domiciliary</v>
      </c>
      <c r="M1221" s="1" t="e">
        <f>INDEX(Loan!D1226:D1520,MATCH(Table6[[#This Row],[Account Number]],Loan!B1221:B1520,0))</f>
        <v>#N/A</v>
      </c>
      <c r="N1221" s="19">
        <f>INDEX(Table7[Date_of_transaction],MATCH(Table6[[#This Row],[Account Number]],Table7[Account Number],0))</f>
        <v>44542</v>
      </c>
      <c r="O1221" s="1" t="str">
        <f>INDEX(Table7[Transaction type],MATCH(Table6[[#This Row],[Account Number]],Table7[Account Number],0))</f>
        <v>Cash Withdrawal</v>
      </c>
      <c r="P1221" s="20" t="str">
        <f>INDEX(Table7[Transaction Medium],MATCH(Table6[[#This Row],[Account Number]],Table7[Account Number],0))</f>
        <v>Bank</v>
      </c>
      <c r="Q1221" s="20"/>
    </row>
    <row r="1222" spans="1:17" x14ac:dyDescent="0.25">
      <c r="A1222" s="1" t="s">
        <v>4648</v>
      </c>
      <c r="B1222" s="2">
        <v>224073752</v>
      </c>
      <c r="C1222" s="2" t="s">
        <v>119</v>
      </c>
      <c r="D1222" s="4">
        <v>24982.5</v>
      </c>
      <c r="E1222" s="1" t="s">
        <v>1094</v>
      </c>
      <c r="F1222" s="1" t="s">
        <v>78</v>
      </c>
      <c r="G1222" s="1" t="s">
        <v>4066</v>
      </c>
      <c r="H1222" s="1" t="s">
        <v>4649</v>
      </c>
      <c r="I1222" s="1">
        <v>165788.46950400001</v>
      </c>
      <c r="J1222" s="1" t="s">
        <v>4650</v>
      </c>
      <c r="L1222" s="1" t="str">
        <f>VLOOKUP(Table6[[#This Row],[Customer_id]],Table2[],5,FALSE)</f>
        <v>Domiciliary</v>
      </c>
      <c r="M1222" s="1" t="e">
        <f>INDEX(Loan!D1227:D1521,MATCH(Table6[[#This Row],[Account Number]],Loan!B1222:B1521,0))</f>
        <v>#N/A</v>
      </c>
      <c r="N1222" s="19">
        <f>INDEX(Table7[Date_of_transaction],MATCH(Table6[[#This Row],[Account Number]],Table7[Account Number],0))</f>
        <v>44581</v>
      </c>
      <c r="O1222" s="1" t="str">
        <f>INDEX(Table7[Transaction type],MATCH(Table6[[#This Row],[Account Number]],Table7[Account Number],0))</f>
        <v>Cash Withdrawal</v>
      </c>
      <c r="P1222" s="20" t="str">
        <f>INDEX(Table7[Transaction Medium],MATCH(Table6[[#This Row],[Account Number]],Table7[Account Number],0))</f>
        <v>POS</v>
      </c>
      <c r="Q1222" s="20"/>
    </row>
    <row r="1223" spans="1:17" x14ac:dyDescent="0.25">
      <c r="A1223" s="1" t="s">
        <v>2316</v>
      </c>
      <c r="B1223" s="2">
        <v>638191269</v>
      </c>
      <c r="C1223" s="2" t="s">
        <v>869</v>
      </c>
      <c r="D1223" s="4">
        <v>17312.25</v>
      </c>
      <c r="E1223" s="1" t="s">
        <v>1094</v>
      </c>
      <c r="F1223" s="1" t="s">
        <v>404</v>
      </c>
      <c r="G1223" s="1" t="s">
        <v>1964</v>
      </c>
      <c r="H1223" s="1" t="s">
        <v>2317</v>
      </c>
      <c r="I1223" s="1">
        <v>118826.49370560001</v>
      </c>
      <c r="J1223" s="1" t="s">
        <v>2318</v>
      </c>
      <c r="L1223" s="1" t="str">
        <f>VLOOKUP(Table6[[#This Row],[Customer_id]],Table2[],5,FALSE)</f>
        <v>Savings</v>
      </c>
      <c r="M1223" s="1" t="e">
        <f>INDEX(Loan!D1228:D1522,MATCH(Table6[[#This Row],[Account Number]],Loan!B1223:B1522,0))</f>
        <v>#N/A</v>
      </c>
      <c r="N1223" s="19">
        <f>INDEX(Table7[Date_of_transaction],MATCH(Table6[[#This Row],[Account Number]],Table7[Account Number],0))</f>
        <v>44448</v>
      </c>
      <c r="O1223" s="1" t="str">
        <f>INDEX(Table7[Transaction type],MATCH(Table6[[#This Row],[Account Number]],Table7[Account Number],0))</f>
        <v>Money Transfer</v>
      </c>
      <c r="P1223" s="20" t="str">
        <f>INDEX(Table7[Transaction Medium],MATCH(Table6[[#This Row],[Account Number]],Table7[Account Number],0))</f>
        <v>Mobile</v>
      </c>
      <c r="Q1223" s="20"/>
    </row>
    <row r="1224" spans="1:17" x14ac:dyDescent="0.25">
      <c r="A1224" s="1" t="s">
        <v>6752</v>
      </c>
      <c r="B1224" s="2">
        <v>801227547</v>
      </c>
      <c r="C1224" s="2" t="s">
        <v>114</v>
      </c>
      <c r="D1224" s="4">
        <v>20599.5</v>
      </c>
      <c r="E1224" s="1" t="s">
        <v>12</v>
      </c>
      <c r="F1224" s="1" t="s">
        <v>636</v>
      </c>
      <c r="G1224" s="1" t="s">
        <v>4074</v>
      </c>
      <c r="H1224" s="1" t="s">
        <v>6753</v>
      </c>
      <c r="I1224" s="1">
        <v>526163.70311999996</v>
      </c>
      <c r="J1224" s="1" t="s">
        <v>6754</v>
      </c>
      <c r="L1224" s="1" t="str">
        <f>VLOOKUP(Table6[[#This Row],[Customer_id]],Table2[],5,FALSE)</f>
        <v>Corporate</v>
      </c>
      <c r="M1224" s="1" t="e">
        <f>INDEX(Loan!D1229:D1523,MATCH(Table6[[#This Row],[Account Number]],Loan!B1224:B1523,0))</f>
        <v>#N/A</v>
      </c>
      <c r="N1224" s="19">
        <f>INDEX(Table7[Date_of_transaction],MATCH(Table6[[#This Row],[Account Number]],Table7[Account Number],0))</f>
        <v>44359</v>
      </c>
      <c r="O1224" s="1" t="str">
        <f>INDEX(Table7[Transaction type],MATCH(Table6[[#This Row],[Account Number]],Table7[Account Number],0))</f>
        <v>Money Deposit</v>
      </c>
      <c r="P1224" s="20" t="str">
        <f>INDEX(Table7[Transaction Medium],MATCH(Table6[[#This Row],[Account Number]],Table7[Account Number],0))</f>
        <v>ATM</v>
      </c>
      <c r="Q1224" s="20"/>
    </row>
    <row r="1225" spans="1:17" x14ac:dyDescent="0.25">
      <c r="A1225" s="1" t="s">
        <v>5379</v>
      </c>
      <c r="B1225" s="2">
        <v>822729697</v>
      </c>
      <c r="C1225" s="2" t="s">
        <v>452</v>
      </c>
      <c r="D1225" s="4">
        <v>26078.25</v>
      </c>
      <c r="E1225" s="1" t="s">
        <v>1094</v>
      </c>
      <c r="F1225" s="1" t="s">
        <v>965</v>
      </c>
      <c r="G1225" s="1" t="s">
        <v>4062</v>
      </c>
      <c r="H1225" s="1" t="s">
        <v>5380</v>
      </c>
      <c r="I1225" s="1">
        <v>274495.08104100003</v>
      </c>
      <c r="J1225" s="1" t="s">
        <v>5381</v>
      </c>
      <c r="L1225" s="1" t="str">
        <f>VLOOKUP(Table6[[#This Row],[Customer_id]],Table2[],5,FALSE)</f>
        <v>Domiciliary</v>
      </c>
      <c r="M1225" s="1" t="e">
        <f>INDEX(Loan!D1230:D1524,MATCH(Table6[[#This Row],[Account Number]],Loan!B1225:B1524,0))</f>
        <v>#N/A</v>
      </c>
      <c r="N1225" s="19">
        <f>INDEX(Table7[Date_of_transaction],MATCH(Table6[[#This Row],[Account Number]],Table7[Account Number],0))</f>
        <v>44591</v>
      </c>
      <c r="O1225" s="1" t="str">
        <f>INDEX(Table7[Transaction type],MATCH(Table6[[#This Row],[Account Number]],Table7[Account Number],0))</f>
        <v>Loan Payment</v>
      </c>
      <c r="P1225" s="20" t="str">
        <f>INDEX(Table7[Transaction Medium],MATCH(Table6[[#This Row],[Account Number]],Table7[Account Number],0))</f>
        <v>ACH</v>
      </c>
      <c r="Q1225" s="20"/>
    </row>
    <row r="1226" spans="1:17" x14ac:dyDescent="0.25">
      <c r="A1226" s="1" t="s">
        <v>2977</v>
      </c>
      <c r="B1226" s="2">
        <v>987000482</v>
      </c>
      <c r="C1226" s="2" t="s">
        <v>154</v>
      </c>
      <c r="D1226" s="4">
        <v>29730.75</v>
      </c>
      <c r="E1226" s="1" t="s">
        <v>1094</v>
      </c>
      <c r="F1226" s="1" t="s">
        <v>2364</v>
      </c>
      <c r="G1226" s="1" t="s">
        <v>2773</v>
      </c>
      <c r="H1226" s="1" t="s">
        <v>2978</v>
      </c>
      <c r="I1226" s="1">
        <v>11615.325836399999</v>
      </c>
      <c r="J1226" s="1" t="s">
        <v>2979</v>
      </c>
      <c r="L1226" s="1" t="str">
        <f>VLOOKUP(Table6[[#This Row],[Customer_id]],Table2[],5,FALSE)</f>
        <v>Domiciliary</v>
      </c>
      <c r="M1226" s="1" t="e">
        <f>INDEX(Loan!D1231:D1525,MATCH(Table6[[#This Row],[Account Number]],Loan!B1226:B1525,0))</f>
        <v>#N/A</v>
      </c>
      <c r="N1226" s="19">
        <f>INDEX(Table7[Date_of_transaction],MATCH(Table6[[#This Row],[Account Number]],Table7[Account Number],0))</f>
        <v>44483</v>
      </c>
      <c r="O1226" s="1" t="str">
        <f>INDEX(Table7[Transaction type],MATCH(Table6[[#This Row],[Account Number]],Table7[Account Number],0))</f>
        <v>Cash Withdrawal</v>
      </c>
      <c r="P1226" s="20" t="str">
        <f>INDEX(Table7[Transaction Medium],MATCH(Table6[[#This Row],[Account Number]],Table7[Account Number],0))</f>
        <v>ATM</v>
      </c>
      <c r="Q1226" s="20"/>
    </row>
    <row r="1227" spans="1:17" x14ac:dyDescent="0.25">
      <c r="A1227" s="1" t="s">
        <v>7860</v>
      </c>
      <c r="B1227" s="2">
        <v>278484880</v>
      </c>
      <c r="C1227" s="2" t="s">
        <v>11</v>
      </c>
      <c r="D1227" s="4">
        <v>36305.25</v>
      </c>
      <c r="E1227" s="1" t="s">
        <v>12</v>
      </c>
      <c r="F1227" s="1" t="s">
        <v>168</v>
      </c>
      <c r="G1227" s="1" t="s">
        <v>3058</v>
      </c>
      <c r="H1227" s="1" t="s">
        <v>7861</v>
      </c>
      <c r="I1227" s="1">
        <v>260927.22799136001</v>
      </c>
      <c r="J1227" s="1" t="s">
        <v>7862</v>
      </c>
      <c r="L1227" s="1" t="str">
        <f>VLOOKUP(Table6[[#This Row],[Customer_id]],Table2[],5,FALSE)</f>
        <v>Corporate</v>
      </c>
      <c r="M1227" s="1" t="e">
        <f>INDEX(Loan!D1232:D1526,MATCH(Table6[[#This Row],[Account Number]],Loan!B1227:B1526,0))</f>
        <v>#N/A</v>
      </c>
      <c r="N1227" s="19">
        <f>INDEX(Table7[Date_of_transaction],MATCH(Table6[[#This Row],[Account Number]],Table7[Account Number],0))</f>
        <v>44644</v>
      </c>
      <c r="O1227" s="1" t="str">
        <f>INDEX(Table7[Transaction type],MATCH(Table6[[#This Row],[Account Number]],Table7[Account Number],0))</f>
        <v>Money Transfer</v>
      </c>
      <c r="P1227" s="20" t="str">
        <f>INDEX(Table7[Transaction Medium],MATCH(Table6[[#This Row],[Account Number]],Table7[Account Number],0))</f>
        <v>Mobile</v>
      </c>
      <c r="Q1227" s="20"/>
    </row>
    <row r="1228" spans="1:17" x14ac:dyDescent="0.25">
      <c r="A1228" s="1" t="s">
        <v>3950</v>
      </c>
      <c r="B1228" s="2">
        <v>824575644</v>
      </c>
      <c r="C1228" s="2" t="s">
        <v>661</v>
      </c>
      <c r="D1228" s="4">
        <v>16216.5</v>
      </c>
      <c r="E1228" s="1" t="s">
        <v>1094</v>
      </c>
      <c r="F1228" s="1" t="s">
        <v>514</v>
      </c>
      <c r="G1228" s="1" t="s">
        <v>3820</v>
      </c>
      <c r="H1228" s="1" t="s">
        <v>3951</v>
      </c>
      <c r="I1228" s="1">
        <v>34510.157760000002</v>
      </c>
      <c r="J1228" s="1" t="s">
        <v>3952</v>
      </c>
      <c r="L1228" s="1" t="str">
        <f>VLOOKUP(Table6[[#This Row],[Customer_id]],Table2[],5,FALSE)</f>
        <v>Domiciliary</v>
      </c>
      <c r="M1228" s="1" t="e">
        <f>INDEX(Loan!D1233:D1527,MATCH(Table6[[#This Row],[Account Number]],Loan!B1228:B1527,0))</f>
        <v>#N/A</v>
      </c>
      <c r="N1228" s="19">
        <f>INDEX(Table7[Date_of_transaction],MATCH(Table6[[#This Row],[Account Number]],Table7[Account Number],0))</f>
        <v>44593</v>
      </c>
      <c r="O1228" s="1" t="str">
        <f>INDEX(Table7[Transaction type],MATCH(Table6[[#This Row],[Account Number]],Table7[Account Number],0))</f>
        <v>Online Payment</v>
      </c>
      <c r="P1228" s="20" t="str">
        <f>INDEX(Table7[Transaction Medium],MATCH(Table6[[#This Row],[Account Number]],Table7[Account Number],0))</f>
        <v>Internet Banking</v>
      </c>
      <c r="Q1228" s="20"/>
    </row>
    <row r="1229" spans="1:17" x14ac:dyDescent="0.25">
      <c r="A1229" s="1" t="s">
        <v>2649</v>
      </c>
      <c r="B1229" s="2">
        <v>261781838</v>
      </c>
      <c r="C1229" s="2" t="s">
        <v>255</v>
      </c>
      <c r="D1229" s="4">
        <v>25347.75</v>
      </c>
      <c r="E1229" s="1" t="s">
        <v>12</v>
      </c>
      <c r="F1229" s="1" t="s">
        <v>336</v>
      </c>
      <c r="G1229" s="1" t="s">
        <v>1964</v>
      </c>
      <c r="H1229" s="1" t="s">
        <v>2650</v>
      </c>
      <c r="I1229" s="1">
        <v>24284.013160679999</v>
      </c>
      <c r="J1229" s="1" t="s">
        <v>2651</v>
      </c>
      <c r="L1229" s="1" t="str">
        <f>VLOOKUP(Table6[[#This Row],[Customer_id]],Table2[],5,FALSE)</f>
        <v>Savings</v>
      </c>
      <c r="M1229" s="1" t="e">
        <f>INDEX(Loan!D1234:D1528,MATCH(Table6[[#This Row],[Account Number]],Loan!B1229:B1528,0))</f>
        <v>#N/A</v>
      </c>
      <c r="N1229" s="19">
        <f>INDEX(Table7[Date_of_transaction],MATCH(Table6[[#This Row],[Account Number]],Table7[Account Number],0))</f>
        <v>44465</v>
      </c>
      <c r="O1229" s="1" t="str">
        <f>INDEX(Table7[Transaction type],MATCH(Table6[[#This Row],[Account Number]],Table7[Account Number],0))</f>
        <v>Money Transfer</v>
      </c>
      <c r="P1229" s="20" t="str">
        <f>INDEX(Table7[Transaction Medium],MATCH(Table6[[#This Row],[Account Number]],Table7[Account Number],0))</f>
        <v>Mobile</v>
      </c>
      <c r="Q1229" s="20"/>
    </row>
    <row r="1230" spans="1:17" x14ac:dyDescent="0.25">
      <c r="A1230" s="1" t="s">
        <v>5664</v>
      </c>
      <c r="B1230" s="2">
        <v>298136303</v>
      </c>
      <c r="C1230" s="2" t="s">
        <v>556</v>
      </c>
      <c r="D1230" s="4">
        <v>27174</v>
      </c>
      <c r="E1230" s="1" t="s">
        <v>1094</v>
      </c>
      <c r="F1230" s="1" t="s">
        <v>130</v>
      </c>
      <c r="G1230" s="1" t="s">
        <v>4054</v>
      </c>
      <c r="H1230" s="1" t="s">
        <v>5665</v>
      </c>
      <c r="I1230" s="1">
        <v>344614.44124800002</v>
      </c>
      <c r="J1230" s="1" t="s">
        <v>5666</v>
      </c>
      <c r="L1230" s="1" t="str">
        <f>VLOOKUP(Table6[[#This Row],[Customer_id]],Table2[],5,FALSE)</f>
        <v>Savings</v>
      </c>
      <c r="M1230" s="1" t="e">
        <f>INDEX(Loan!D1235:D1529,MATCH(Table6[[#This Row],[Account Number]],Loan!B1230:B1529,0))</f>
        <v>#N/A</v>
      </c>
      <c r="N1230" s="19">
        <f>INDEX(Table7[Date_of_transaction],MATCH(Table6[[#This Row],[Account Number]],Table7[Account Number],0))</f>
        <v>44428</v>
      </c>
      <c r="O1230" s="1" t="str">
        <f>INDEX(Table7[Transaction type],MATCH(Table6[[#This Row],[Account Number]],Table7[Account Number],0))</f>
        <v>Cash Withdrawal</v>
      </c>
      <c r="P1230" s="20" t="str">
        <f>INDEX(Table7[Transaction Medium],MATCH(Table6[[#This Row],[Account Number]],Table7[Account Number],0))</f>
        <v>POS</v>
      </c>
      <c r="Q1230" s="20"/>
    </row>
    <row r="1231" spans="1:17" x14ac:dyDescent="0.25">
      <c r="A1231" s="1" t="s">
        <v>2914</v>
      </c>
      <c r="B1231" s="2">
        <v>105868418</v>
      </c>
      <c r="C1231" s="2" t="s">
        <v>403</v>
      </c>
      <c r="D1231" s="4">
        <v>31922.25</v>
      </c>
      <c r="E1231" s="1" t="s">
        <v>1094</v>
      </c>
      <c r="F1231" s="1" t="s">
        <v>549</v>
      </c>
      <c r="G1231" s="1" t="s">
        <v>2773</v>
      </c>
      <c r="H1231" s="1" t="s">
        <v>2915</v>
      </c>
      <c r="I1231" s="1">
        <v>315565.84111199999</v>
      </c>
      <c r="J1231" s="1" t="s">
        <v>2916</v>
      </c>
      <c r="L1231" s="1" t="str">
        <f>VLOOKUP(Table6[[#This Row],[Customer_id]],Table2[],5,FALSE)</f>
        <v>Corporate</v>
      </c>
      <c r="M1231" s="1" t="e">
        <f>INDEX(Loan!D1236:D1530,MATCH(Table6[[#This Row],[Account Number]],Loan!B1231:B1530,0))</f>
        <v>#N/A</v>
      </c>
      <c r="N1231" s="19">
        <f>INDEX(Table7[Date_of_transaction],MATCH(Table6[[#This Row],[Account Number]],Table7[Account Number],0))</f>
        <v>44682</v>
      </c>
      <c r="O1231" s="1" t="str">
        <f>INDEX(Table7[Transaction type],MATCH(Table6[[#This Row],[Account Number]],Table7[Account Number],0))</f>
        <v>Money Transfer</v>
      </c>
      <c r="P1231" s="20" t="str">
        <f>INDEX(Table7[Transaction Medium],MATCH(Table6[[#This Row],[Account Number]],Table7[Account Number],0))</f>
        <v>Mobile</v>
      </c>
      <c r="Q1231" s="20"/>
    </row>
    <row r="1232" spans="1:17" x14ac:dyDescent="0.25">
      <c r="A1232" s="1" t="s">
        <v>5876</v>
      </c>
      <c r="B1232" s="2">
        <v>901841302</v>
      </c>
      <c r="C1232" s="2" t="s">
        <v>365</v>
      </c>
      <c r="D1232" s="4">
        <v>37035.75</v>
      </c>
      <c r="E1232" s="1" t="s">
        <v>12</v>
      </c>
      <c r="F1232" s="1" t="s">
        <v>1536</v>
      </c>
      <c r="G1232" s="1" t="s">
        <v>4074</v>
      </c>
      <c r="H1232" s="1" t="s">
        <v>5877</v>
      </c>
      <c r="I1232" s="1">
        <v>99674.875218240006</v>
      </c>
      <c r="J1232" s="1" t="s">
        <v>5878</v>
      </c>
      <c r="L1232" s="1" t="str">
        <f>VLOOKUP(Table6[[#This Row],[Customer_id]],Table2[],5,FALSE)</f>
        <v>Joint</v>
      </c>
      <c r="M1232" s="1" t="e">
        <f>INDEX(Loan!D1237:D1531,MATCH(Table6[[#This Row],[Account Number]],Loan!B1232:B1531,0))</f>
        <v>#N/A</v>
      </c>
      <c r="N1232" s="19">
        <f>INDEX(Table7[Date_of_transaction],MATCH(Table6[[#This Row],[Account Number]],Table7[Account Number],0))</f>
        <v>44202</v>
      </c>
      <c r="O1232" s="1" t="str">
        <f>INDEX(Table7[Transaction type],MATCH(Table6[[#This Row],[Account Number]],Table7[Account Number],0))</f>
        <v>Money Transfer</v>
      </c>
      <c r="P1232" s="20" t="str">
        <f>INDEX(Table7[Transaction Medium],MATCH(Table6[[#This Row],[Account Number]],Table7[Account Number],0))</f>
        <v>Mobile</v>
      </c>
      <c r="Q1232" s="20"/>
    </row>
    <row r="1233" spans="1:17" x14ac:dyDescent="0.25">
      <c r="A1233" s="1" t="s">
        <v>2989</v>
      </c>
      <c r="B1233" s="2">
        <v>33263608</v>
      </c>
      <c r="C1233" s="2" t="s">
        <v>18</v>
      </c>
      <c r="D1233" s="4">
        <v>33018</v>
      </c>
      <c r="E1233" s="1" t="s">
        <v>1094</v>
      </c>
      <c r="F1233" s="1" t="s">
        <v>222</v>
      </c>
      <c r="G1233" s="1" t="s">
        <v>2773</v>
      </c>
      <c r="H1233" s="1" t="s">
        <v>2990</v>
      </c>
      <c r="I1233" s="1">
        <v>102929.94369</v>
      </c>
      <c r="J1233" s="1" t="s">
        <v>2991</v>
      </c>
      <c r="L1233" s="1" t="str">
        <f>VLOOKUP(Table6[[#This Row],[Customer_id]],Table2[],5,FALSE)</f>
        <v>Corporate</v>
      </c>
      <c r="M1233" s="1" t="e">
        <f>INDEX(Loan!D1238:D1532,MATCH(Table6[[#This Row],[Account Number]],Loan!B1233:B1532,0))</f>
        <v>#N/A</v>
      </c>
      <c r="N1233" s="19">
        <f>INDEX(Table7[Date_of_transaction],MATCH(Table6[[#This Row],[Account Number]],Table7[Account Number],0))</f>
        <v>44261</v>
      </c>
      <c r="O1233" s="1" t="str">
        <f>INDEX(Table7[Transaction type],MATCH(Table6[[#This Row],[Account Number]],Table7[Account Number],0))</f>
        <v>Checks</v>
      </c>
      <c r="P1233" s="20" t="str">
        <f>INDEX(Table7[Transaction Medium],MATCH(Table6[[#This Row],[Account Number]],Table7[Account Number],0))</f>
        <v>Informal Services</v>
      </c>
      <c r="Q1233" s="20"/>
    </row>
    <row r="1234" spans="1:17" x14ac:dyDescent="0.25">
      <c r="A1234" s="1" t="s">
        <v>5376</v>
      </c>
      <c r="B1234" s="2">
        <v>650193232</v>
      </c>
      <c r="C1234" s="2" t="s">
        <v>23</v>
      </c>
      <c r="D1234" s="4">
        <v>15486</v>
      </c>
      <c r="E1234" s="1" t="s">
        <v>1094</v>
      </c>
      <c r="F1234" s="1" t="s">
        <v>978</v>
      </c>
      <c r="G1234" s="1" t="s">
        <v>4066</v>
      </c>
      <c r="H1234" s="1" t="s">
        <v>5377</v>
      </c>
      <c r="I1234" s="1">
        <v>209822.26016159999</v>
      </c>
      <c r="J1234" s="1" t="s">
        <v>5378</v>
      </c>
      <c r="L1234" s="1" t="str">
        <f>VLOOKUP(Table6[[#This Row],[Customer_id]],Table2[],5,FALSE)</f>
        <v>Fixed Deposit</v>
      </c>
      <c r="M1234" s="1" t="e">
        <f>INDEX(Loan!D1239:D1533,MATCH(Table6[[#This Row],[Account Number]],Loan!B1234:B1533,0))</f>
        <v>#N/A</v>
      </c>
      <c r="N1234" s="19">
        <f>INDEX(Table7[Date_of_transaction],MATCH(Table6[[#This Row],[Account Number]],Table7[Account Number],0))</f>
        <v>44202</v>
      </c>
      <c r="O1234" s="1" t="str">
        <f>INDEX(Table7[Transaction type],MATCH(Table6[[#This Row],[Account Number]],Table7[Account Number],0))</f>
        <v>Money Transfer</v>
      </c>
      <c r="P1234" s="20" t="str">
        <f>INDEX(Table7[Transaction Medium],MATCH(Table6[[#This Row],[Account Number]],Table7[Account Number],0))</f>
        <v>Mobile</v>
      </c>
      <c r="Q1234" s="20"/>
    </row>
    <row r="1235" spans="1:17" x14ac:dyDescent="0.25">
      <c r="A1235" s="1" t="s">
        <v>3228</v>
      </c>
      <c r="B1235" s="2">
        <v>717220415</v>
      </c>
      <c r="C1235" s="2" t="s">
        <v>573</v>
      </c>
      <c r="D1235" s="4">
        <v>26808.75</v>
      </c>
      <c r="E1235" s="1" t="s">
        <v>1094</v>
      </c>
      <c r="F1235" s="1" t="s">
        <v>1626</v>
      </c>
      <c r="G1235" s="1" t="s">
        <v>3058</v>
      </c>
      <c r="H1235" s="1" t="s">
        <v>3229</v>
      </c>
      <c r="I1235" s="1">
        <v>41720.068305000001</v>
      </c>
      <c r="J1235" s="1" t="s">
        <v>3230</v>
      </c>
      <c r="L1235" s="1" t="str">
        <f>VLOOKUP(Table6[[#This Row],[Customer_id]],Table2[],5,FALSE)</f>
        <v>Savings</v>
      </c>
      <c r="M1235" s="1" t="e">
        <f>INDEX(Loan!D1240:D1534,MATCH(Table6[[#This Row],[Account Number]],Loan!B1235:B1534,0))</f>
        <v>#N/A</v>
      </c>
      <c r="N1235" s="19">
        <f>INDEX(Table7[Date_of_transaction],MATCH(Table6[[#This Row],[Account Number]],Table7[Account Number],0))</f>
        <v>44317</v>
      </c>
      <c r="O1235" s="1" t="str">
        <f>INDEX(Table7[Transaction type],MATCH(Table6[[#This Row],[Account Number]],Table7[Account Number],0))</f>
        <v>Money Transfer</v>
      </c>
      <c r="P1235" s="20" t="str">
        <f>INDEX(Table7[Transaction Medium],MATCH(Table6[[#This Row],[Account Number]],Table7[Account Number],0))</f>
        <v>Mobile</v>
      </c>
      <c r="Q1235" s="20"/>
    </row>
    <row r="1236" spans="1:17" x14ac:dyDescent="0.25">
      <c r="A1236" s="1" t="s">
        <v>3510</v>
      </c>
      <c r="B1236" s="2">
        <v>913765998</v>
      </c>
      <c r="C1236" s="2" t="s">
        <v>28</v>
      </c>
      <c r="D1236" s="4">
        <v>32652.75</v>
      </c>
      <c r="E1236" s="1" t="s">
        <v>1094</v>
      </c>
      <c r="F1236" s="1" t="s">
        <v>404</v>
      </c>
      <c r="G1236" s="1" t="s">
        <v>3331</v>
      </c>
      <c r="H1236" s="1" t="s">
        <v>3511</v>
      </c>
      <c r="I1236" s="1">
        <v>46245.793741200003</v>
      </c>
      <c r="J1236" s="1" t="s">
        <v>3512</v>
      </c>
      <c r="L1236" s="1" t="str">
        <f>VLOOKUP(Table6[[#This Row],[Customer_id]],Table2[],5,FALSE)</f>
        <v>Savings</v>
      </c>
      <c r="M1236" s="1" t="e">
        <f>INDEX(Loan!D1241:D1535,MATCH(Table6[[#This Row],[Account Number]],Loan!B1236:B1535,0))</f>
        <v>#N/A</v>
      </c>
      <c r="N1236" s="19">
        <f>INDEX(Table7[Date_of_transaction],MATCH(Table6[[#This Row],[Account Number]],Table7[Account Number],0))</f>
        <v>44236</v>
      </c>
      <c r="O1236" s="1" t="str">
        <f>INDEX(Table7[Transaction type],MATCH(Table6[[#This Row],[Account Number]],Table7[Account Number],0))</f>
        <v>Money Transfer</v>
      </c>
      <c r="P1236" s="20" t="str">
        <f>INDEX(Table7[Transaction Medium],MATCH(Table6[[#This Row],[Account Number]],Table7[Account Number],0))</f>
        <v>Internet Banking</v>
      </c>
      <c r="Q1236" s="20"/>
    </row>
    <row r="1237" spans="1:17" x14ac:dyDescent="0.25">
      <c r="A1237" s="1" t="s">
        <v>3659</v>
      </c>
      <c r="B1237" s="2">
        <v>530044811</v>
      </c>
      <c r="C1237" s="2" t="s">
        <v>203</v>
      </c>
      <c r="D1237" s="4">
        <v>27539.25</v>
      </c>
      <c r="E1237" s="1" t="s">
        <v>1094</v>
      </c>
      <c r="F1237" s="1" t="s">
        <v>430</v>
      </c>
      <c r="G1237" s="1" t="s">
        <v>3583</v>
      </c>
      <c r="H1237" s="1" t="s">
        <v>3660</v>
      </c>
      <c r="I1237" s="1">
        <v>40066.208582400002</v>
      </c>
      <c r="J1237" s="1" t="s">
        <v>3661</v>
      </c>
      <c r="L1237" s="1" t="str">
        <f>VLOOKUP(Table6[[#This Row],[Customer_id]],Table2[],5,FALSE)</f>
        <v>Current</v>
      </c>
      <c r="M1237" s="1" t="e">
        <f>INDEX(Loan!D1242:D1536,MATCH(Table6[[#This Row],[Account Number]],Loan!B1237:B1536,0))</f>
        <v>#N/A</v>
      </c>
      <c r="N1237" s="19">
        <f>INDEX(Table7[Date_of_transaction],MATCH(Table6[[#This Row],[Account Number]],Table7[Account Number],0))</f>
        <v>44383</v>
      </c>
      <c r="O1237" s="1" t="str">
        <f>INDEX(Table7[Transaction type],MATCH(Table6[[#This Row],[Account Number]],Table7[Account Number],0))</f>
        <v>Online Payment</v>
      </c>
      <c r="P1237" s="20" t="str">
        <f>INDEX(Table7[Transaction Medium],MATCH(Table6[[#This Row],[Account Number]],Table7[Account Number],0))</f>
        <v>Card</v>
      </c>
      <c r="Q1237" s="20"/>
    </row>
    <row r="1238" spans="1:17" x14ac:dyDescent="0.25">
      <c r="A1238" s="1" t="s">
        <v>2139</v>
      </c>
      <c r="B1238" s="2">
        <v>169553214</v>
      </c>
      <c r="C1238" s="2" t="s">
        <v>62</v>
      </c>
      <c r="D1238" s="4">
        <v>22791</v>
      </c>
      <c r="E1238" s="1" t="s">
        <v>1094</v>
      </c>
      <c r="F1238" s="1" t="s">
        <v>135</v>
      </c>
      <c r="G1238" s="1" t="s">
        <v>1964</v>
      </c>
      <c r="H1238" s="1" t="s">
        <v>2140</v>
      </c>
      <c r="I1238" s="1">
        <v>820159.22301455995</v>
      </c>
      <c r="J1238" s="1" t="s">
        <v>2141</v>
      </c>
      <c r="L1238" s="1" t="str">
        <f>VLOOKUP(Table6[[#This Row],[Customer_id]],Table2[],5,FALSE)</f>
        <v>Current</v>
      </c>
      <c r="M1238" s="1" t="e">
        <f>INDEX(Loan!D1243:D1537,MATCH(Table6[[#This Row],[Account Number]],Loan!B1238:B1537,0))</f>
        <v>#N/A</v>
      </c>
      <c r="N1238" s="19">
        <f>INDEX(Table7[Date_of_transaction],MATCH(Table6[[#This Row],[Account Number]],Table7[Account Number],0))</f>
        <v>44314</v>
      </c>
      <c r="O1238" s="1" t="str">
        <f>INDEX(Table7[Transaction type],MATCH(Table6[[#This Row],[Account Number]],Table7[Account Number],0))</f>
        <v>Online Payment</v>
      </c>
      <c r="P1238" s="20" t="str">
        <f>INDEX(Table7[Transaction Medium],MATCH(Table6[[#This Row],[Account Number]],Table7[Account Number],0))</f>
        <v>Internet Banking</v>
      </c>
      <c r="Q1238" s="20"/>
    </row>
    <row r="1239" spans="1:17" x14ac:dyDescent="0.25">
      <c r="A1239" s="1" t="s">
        <v>1724</v>
      </c>
      <c r="B1239" s="2">
        <v>620261247</v>
      </c>
      <c r="C1239" s="2" t="s">
        <v>23</v>
      </c>
      <c r="D1239" s="4">
        <v>15486</v>
      </c>
      <c r="E1239" s="1" t="s">
        <v>1094</v>
      </c>
      <c r="F1239" s="1" t="s">
        <v>176</v>
      </c>
      <c r="G1239" s="1" t="s">
        <v>14</v>
      </c>
      <c r="H1239" s="1" t="s">
        <v>1725</v>
      </c>
      <c r="I1239" s="1">
        <v>64494.387719999999</v>
      </c>
      <c r="J1239" s="1" t="s">
        <v>1726</v>
      </c>
      <c r="L1239" s="1" t="str">
        <f>VLOOKUP(Table6[[#This Row],[Customer_id]],Table2[],5,FALSE)</f>
        <v>Domiciliary</v>
      </c>
      <c r="M1239" s="1" t="e">
        <f>INDEX(Loan!D1244:D1538,MATCH(Table6[[#This Row],[Account Number]],Loan!B1239:B1538,0))</f>
        <v>#N/A</v>
      </c>
      <c r="N1239" s="19">
        <f>INDEX(Table7[Date_of_transaction],MATCH(Table6[[#This Row],[Account Number]],Table7[Account Number],0))</f>
        <v>44494</v>
      </c>
      <c r="O1239" s="1" t="str">
        <f>INDEX(Table7[Transaction type],MATCH(Table6[[#This Row],[Account Number]],Table7[Account Number],0))</f>
        <v>Online Payment</v>
      </c>
      <c r="P1239" s="20" t="str">
        <f>INDEX(Table7[Transaction Medium],MATCH(Table6[[#This Row],[Account Number]],Table7[Account Number],0))</f>
        <v>Mobile</v>
      </c>
      <c r="Q1239" s="20"/>
    </row>
    <row r="1240" spans="1:17" x14ac:dyDescent="0.25">
      <c r="A1240" s="1" t="s">
        <v>166</v>
      </c>
      <c r="B1240" s="2">
        <v>80506124</v>
      </c>
      <c r="C1240" s="2" t="s">
        <v>167</v>
      </c>
      <c r="D1240" s="4">
        <v>18773.25</v>
      </c>
      <c r="E1240" s="1" t="s">
        <v>12</v>
      </c>
      <c r="F1240" s="1" t="s">
        <v>168</v>
      </c>
      <c r="G1240" s="1" t="s">
        <v>14</v>
      </c>
      <c r="H1240" s="1" t="s">
        <v>169</v>
      </c>
      <c r="I1240" s="1">
        <v>121444.35206400001</v>
      </c>
      <c r="J1240" s="1" t="s">
        <v>170</v>
      </c>
      <c r="L1240" s="1" t="str">
        <f>VLOOKUP(Table6[[#This Row],[Customer_id]],Table2[],5,FALSE)</f>
        <v>Joint</v>
      </c>
      <c r="M1240" s="1" t="e">
        <f>INDEX(Loan!D1245:D1539,MATCH(Table6[[#This Row],[Account Number]],Loan!B1240:B1539,0))</f>
        <v>#N/A</v>
      </c>
      <c r="N1240" s="19">
        <f>INDEX(Table7[Date_of_transaction],MATCH(Table6[[#This Row],[Account Number]],Table7[Account Number],0))</f>
        <v>44313</v>
      </c>
      <c r="O1240" s="1" t="str">
        <f>INDEX(Table7[Transaction type],MATCH(Table6[[#This Row],[Account Number]],Table7[Account Number],0))</f>
        <v>Loan Payment</v>
      </c>
      <c r="P1240" s="20" t="str">
        <f>INDEX(Table7[Transaction Medium],MATCH(Table6[[#This Row],[Account Number]],Table7[Account Number],0))</f>
        <v>AFT</v>
      </c>
      <c r="Q1240" s="20"/>
    </row>
    <row r="1241" spans="1:17" x14ac:dyDescent="0.25">
      <c r="A1241" s="1" t="s">
        <v>5313</v>
      </c>
      <c r="B1241" s="2">
        <v>961610191</v>
      </c>
      <c r="C1241" s="2" t="s">
        <v>87</v>
      </c>
      <c r="D1241" s="4">
        <v>16581.75</v>
      </c>
      <c r="E1241" s="1" t="s">
        <v>1094</v>
      </c>
      <c r="F1241" s="1" t="s">
        <v>1702</v>
      </c>
      <c r="G1241" s="1" t="s">
        <v>4070</v>
      </c>
      <c r="H1241" s="1" t="s">
        <v>5314</v>
      </c>
      <c r="I1241" s="1">
        <v>14381.678863200001</v>
      </c>
      <c r="J1241" s="1" t="s">
        <v>5315</v>
      </c>
      <c r="L1241" s="1" t="str">
        <f>VLOOKUP(Table6[[#This Row],[Customer_id]],Table2[],5,FALSE)</f>
        <v>Savings</v>
      </c>
      <c r="M1241" s="1" t="e">
        <f>INDEX(Loan!D1246:D1540,MATCH(Table6[[#This Row],[Account Number]],Loan!B1241:B1540,0))</f>
        <v>#N/A</v>
      </c>
      <c r="N1241" s="19">
        <f>INDEX(Table7[Date_of_transaction],MATCH(Table6[[#This Row],[Account Number]],Table7[Account Number],0))</f>
        <v>44516</v>
      </c>
      <c r="O1241" s="1" t="str">
        <f>INDEX(Table7[Transaction type],MATCH(Table6[[#This Row],[Account Number]],Table7[Account Number],0))</f>
        <v>Cash Withdrawal</v>
      </c>
      <c r="P1241" s="20" t="str">
        <f>INDEX(Table7[Transaction Medium],MATCH(Table6[[#This Row],[Account Number]],Table7[Account Number],0))</f>
        <v>ATM</v>
      </c>
      <c r="Q1241" s="20"/>
    </row>
    <row r="1242" spans="1:17" x14ac:dyDescent="0.25">
      <c r="A1242" s="1" t="s">
        <v>4651</v>
      </c>
      <c r="B1242" s="2">
        <v>825095612</v>
      </c>
      <c r="C1242" s="2" t="s">
        <v>273</v>
      </c>
      <c r="D1242" s="4">
        <v>20964.75</v>
      </c>
      <c r="E1242" s="1" t="s">
        <v>1094</v>
      </c>
      <c r="F1242" s="1" t="s">
        <v>569</v>
      </c>
      <c r="G1242" s="1" t="s">
        <v>4088</v>
      </c>
      <c r="H1242" s="1" t="s">
        <v>4652</v>
      </c>
      <c r="I1242" s="1">
        <v>130076.0531514</v>
      </c>
      <c r="J1242" s="1" t="s">
        <v>4653</v>
      </c>
      <c r="L1242" s="1" t="str">
        <f>VLOOKUP(Table6[[#This Row],[Customer_id]],Table2[],5,FALSE)</f>
        <v>Joint</v>
      </c>
      <c r="M1242" s="1" t="e">
        <f>INDEX(Loan!D1247:D1541,MATCH(Table6[[#This Row],[Account Number]],Loan!B1242:B1541,0))</f>
        <v>#N/A</v>
      </c>
      <c r="N1242" s="19">
        <f>INDEX(Table7[Date_of_transaction],MATCH(Table6[[#This Row],[Account Number]],Table7[Account Number],0))</f>
        <v>44304</v>
      </c>
      <c r="O1242" s="1" t="str">
        <f>INDEX(Table7[Transaction type],MATCH(Table6[[#This Row],[Account Number]],Table7[Account Number],0))</f>
        <v>Cash Withdrawal</v>
      </c>
      <c r="P1242" s="20" t="str">
        <f>INDEX(Table7[Transaction Medium],MATCH(Table6[[#This Row],[Account Number]],Table7[Account Number],0))</f>
        <v>Bank</v>
      </c>
      <c r="Q1242" s="20"/>
    </row>
    <row r="1243" spans="1:17" x14ac:dyDescent="0.25">
      <c r="A1243" s="1" t="s">
        <v>6966</v>
      </c>
      <c r="B1243" s="2">
        <v>637700595</v>
      </c>
      <c r="C1243" s="2" t="s">
        <v>72</v>
      </c>
      <c r="D1243" s="4">
        <v>34844.25</v>
      </c>
      <c r="E1243" s="1" t="s">
        <v>12</v>
      </c>
      <c r="F1243" s="1" t="s">
        <v>172</v>
      </c>
      <c r="G1243" s="1" t="s">
        <v>4105</v>
      </c>
      <c r="H1243" s="1" t="s">
        <v>6967</v>
      </c>
      <c r="I1243" s="1">
        <v>32359.69318912</v>
      </c>
      <c r="J1243" s="1" t="s">
        <v>6968</v>
      </c>
      <c r="L1243" s="1" t="str">
        <f>VLOOKUP(Table6[[#This Row],[Customer_id]],Table2[],5,FALSE)</f>
        <v>Domiciliary</v>
      </c>
      <c r="M1243" s="1" t="e">
        <f>INDEX(Loan!D1248:D1542,MATCH(Table6[[#This Row],[Account Number]],Loan!B1243:B1542,0))</f>
        <v>#N/A</v>
      </c>
      <c r="N1243" s="19">
        <f>INDEX(Table7[Date_of_transaction],MATCH(Table6[[#This Row],[Account Number]],Table7[Account Number],0))</f>
        <v>44356</v>
      </c>
      <c r="O1243" s="1" t="str">
        <f>INDEX(Table7[Transaction type],MATCH(Table6[[#This Row],[Account Number]],Table7[Account Number],0))</f>
        <v>Cash Withdrawal</v>
      </c>
      <c r="P1243" s="20" t="str">
        <f>INDEX(Table7[Transaction Medium],MATCH(Table6[[#This Row],[Account Number]],Table7[Account Number],0))</f>
        <v>ATM</v>
      </c>
      <c r="Q1243" s="20"/>
    </row>
    <row r="1244" spans="1:17" x14ac:dyDescent="0.25">
      <c r="A1244" s="1" t="s">
        <v>4979</v>
      </c>
      <c r="B1244" s="2">
        <v>962251721</v>
      </c>
      <c r="C1244" s="2" t="s">
        <v>309</v>
      </c>
      <c r="D1244" s="4">
        <v>27904.5</v>
      </c>
      <c r="E1244" s="1" t="s">
        <v>1094</v>
      </c>
      <c r="F1244" s="1" t="s">
        <v>463</v>
      </c>
      <c r="G1244" s="1" t="s">
        <v>4058</v>
      </c>
      <c r="H1244" s="1" t="s">
        <v>4980</v>
      </c>
      <c r="I1244" s="1">
        <v>614675.03853599995</v>
      </c>
      <c r="J1244" s="1" t="s">
        <v>4981</v>
      </c>
      <c r="L1244" s="1" t="str">
        <f>VLOOKUP(Table6[[#This Row],[Customer_id]],Table2[],5,FALSE)</f>
        <v>Joint</v>
      </c>
      <c r="M1244" s="1" t="e">
        <f>INDEX(Loan!D1249:D1543,MATCH(Table6[[#This Row],[Account Number]],Loan!B1244:B1543,0))</f>
        <v>#N/A</v>
      </c>
      <c r="N1244" s="19">
        <f>INDEX(Table7[Date_of_transaction],MATCH(Table6[[#This Row],[Account Number]],Table7[Account Number],0))</f>
        <v>44381</v>
      </c>
      <c r="O1244" s="1" t="str">
        <f>INDEX(Table7[Transaction type],MATCH(Table6[[#This Row],[Account Number]],Table7[Account Number],0))</f>
        <v>Money Transfer</v>
      </c>
      <c r="P1244" s="20" t="str">
        <f>INDEX(Table7[Transaction Medium],MATCH(Table6[[#This Row],[Account Number]],Table7[Account Number],0))</f>
        <v>Mobile</v>
      </c>
      <c r="Q1244" s="20"/>
    </row>
    <row r="1245" spans="1:17" x14ac:dyDescent="0.25">
      <c r="A1245" s="1" t="s">
        <v>6945</v>
      </c>
      <c r="B1245" s="2">
        <v>9052794</v>
      </c>
      <c r="C1245" s="2" t="s">
        <v>357</v>
      </c>
      <c r="D1245" s="4">
        <v>35209.5</v>
      </c>
      <c r="E1245" s="1" t="s">
        <v>12</v>
      </c>
      <c r="F1245" s="1" t="s">
        <v>1426</v>
      </c>
      <c r="G1245" s="1" t="s">
        <v>4088</v>
      </c>
      <c r="H1245" s="1" t="s">
        <v>6946</v>
      </c>
      <c r="I1245" s="1">
        <v>224547.803208</v>
      </c>
      <c r="J1245" s="1" t="s">
        <v>6947</v>
      </c>
      <c r="L1245" s="1" t="str">
        <f>VLOOKUP(Table6[[#This Row],[Customer_id]],Table2[],5,FALSE)</f>
        <v>Joint</v>
      </c>
      <c r="M1245" s="1" t="e">
        <f>INDEX(Loan!D1250:D1544,MATCH(Table6[[#This Row],[Account Number]],Loan!B1245:B1544,0))</f>
        <v>#N/A</v>
      </c>
      <c r="N1245" s="19">
        <f>INDEX(Table7[Date_of_transaction],MATCH(Table6[[#This Row],[Account Number]],Table7[Account Number],0))</f>
        <v>44295</v>
      </c>
      <c r="O1245" s="1" t="str">
        <f>INDEX(Table7[Transaction type],MATCH(Table6[[#This Row],[Account Number]],Table7[Account Number],0))</f>
        <v>Money Deposit</v>
      </c>
      <c r="P1245" s="20" t="str">
        <f>INDEX(Table7[Transaction Medium],MATCH(Table6[[#This Row],[Account Number]],Table7[Account Number],0))</f>
        <v>Bank</v>
      </c>
      <c r="Q1245" s="20"/>
    </row>
    <row r="1246" spans="1:17" x14ac:dyDescent="0.25">
      <c r="A1246" s="1" t="s">
        <v>5884</v>
      </c>
      <c r="B1246" s="2">
        <v>741467211</v>
      </c>
      <c r="C1246" s="2" t="s">
        <v>403</v>
      </c>
      <c r="D1246" s="4">
        <v>31922.25</v>
      </c>
      <c r="E1246" s="1" t="s">
        <v>12</v>
      </c>
      <c r="F1246" s="1" t="s">
        <v>1252</v>
      </c>
      <c r="G1246" s="1" t="s">
        <v>4066</v>
      </c>
      <c r="H1246" s="1" t="s">
        <v>5885</v>
      </c>
      <c r="I1246" s="1">
        <v>232278.6723257</v>
      </c>
      <c r="J1246" s="1" t="s">
        <v>5886</v>
      </c>
      <c r="L1246" s="1" t="str">
        <f>VLOOKUP(Table6[[#This Row],[Customer_id]],Table2[],5,FALSE)</f>
        <v>Fixed Deposit</v>
      </c>
      <c r="M1246" s="1" t="e">
        <f>INDEX(Loan!D1251:D1545,MATCH(Table6[[#This Row],[Account Number]],Loan!B1246:B1545,0))</f>
        <v>#N/A</v>
      </c>
      <c r="N1246" s="19">
        <f>INDEX(Table7[Date_of_transaction],MATCH(Table6[[#This Row],[Account Number]],Table7[Account Number],0))</f>
        <v>44385</v>
      </c>
      <c r="O1246" s="1" t="str">
        <f>INDEX(Table7[Transaction type],MATCH(Table6[[#This Row],[Account Number]],Table7[Account Number],0))</f>
        <v>Loan Payment</v>
      </c>
      <c r="P1246" s="20" t="str">
        <f>INDEX(Table7[Transaction Medium],MATCH(Table6[[#This Row],[Account Number]],Table7[Account Number],0))</f>
        <v>Mobile</v>
      </c>
      <c r="Q1246" s="20"/>
    </row>
    <row r="1247" spans="1:17" x14ac:dyDescent="0.25">
      <c r="A1247" s="1" t="s">
        <v>4315</v>
      </c>
      <c r="B1247" s="2">
        <v>313947617</v>
      </c>
      <c r="C1247" s="2" t="s">
        <v>556</v>
      </c>
      <c r="D1247" s="4">
        <v>27174</v>
      </c>
      <c r="E1247" s="1" t="s">
        <v>1094</v>
      </c>
      <c r="F1247" s="1" t="s">
        <v>1517</v>
      </c>
      <c r="G1247" s="1" t="s">
        <v>4220</v>
      </c>
      <c r="H1247" s="1" t="s">
        <v>4316</v>
      </c>
      <c r="I1247" s="1">
        <v>199727.68536</v>
      </c>
      <c r="J1247" s="1" t="s">
        <v>4317</v>
      </c>
      <c r="L1247" s="1" t="str">
        <f>VLOOKUP(Table6[[#This Row],[Customer_id]],Table2[],5,FALSE)</f>
        <v>Joint</v>
      </c>
      <c r="M1247" s="1" t="e">
        <f>INDEX(Loan!D1252:D1546,MATCH(Table6[[#This Row],[Account Number]],Loan!B1247:B1546,0))</f>
        <v>#N/A</v>
      </c>
      <c r="N1247" s="19">
        <f>INDEX(Table7[Date_of_transaction],MATCH(Table6[[#This Row],[Account Number]],Table7[Account Number],0))</f>
        <v>44596</v>
      </c>
      <c r="O1247" s="1" t="str">
        <f>INDEX(Table7[Transaction type],MATCH(Table6[[#This Row],[Account Number]],Table7[Account Number],0))</f>
        <v>Online Payment</v>
      </c>
      <c r="P1247" s="20" t="str">
        <f>INDEX(Table7[Transaction Medium],MATCH(Table6[[#This Row],[Account Number]],Table7[Account Number],0))</f>
        <v>Internet Banking</v>
      </c>
      <c r="Q1247" s="20"/>
    </row>
    <row r="1248" spans="1:17" x14ac:dyDescent="0.25">
      <c r="A1248" s="1" t="s">
        <v>414</v>
      </c>
      <c r="B1248" s="2">
        <v>909028330</v>
      </c>
      <c r="C1248" s="2" t="s">
        <v>217</v>
      </c>
      <c r="D1248" s="4">
        <v>38496.75</v>
      </c>
      <c r="E1248" s="1" t="s">
        <v>12</v>
      </c>
      <c r="F1248" s="1" t="s">
        <v>181</v>
      </c>
      <c r="G1248" s="1" t="s">
        <v>14</v>
      </c>
      <c r="H1248" s="1" t="s">
        <v>415</v>
      </c>
      <c r="I1248" s="1">
        <v>222837.61843199999</v>
      </c>
      <c r="J1248" s="1" t="s">
        <v>416</v>
      </c>
      <c r="L1248" s="1" t="str">
        <f>VLOOKUP(Table6[[#This Row],[Customer_id]],Table2[],5,FALSE)</f>
        <v>Joint</v>
      </c>
      <c r="M1248" s="1" t="e">
        <f>INDEX(Loan!D1253:D1547,MATCH(Table6[[#This Row],[Account Number]],Loan!B1248:B1547,0))</f>
        <v>#N/A</v>
      </c>
      <c r="N1248" s="19">
        <f>INDEX(Table7[Date_of_transaction],MATCH(Table6[[#This Row],[Account Number]],Table7[Account Number],0))</f>
        <v>44391</v>
      </c>
      <c r="O1248" s="1" t="str">
        <f>INDEX(Table7[Transaction type],MATCH(Table6[[#This Row],[Account Number]],Table7[Account Number],0))</f>
        <v>Money Deposit</v>
      </c>
      <c r="P1248" s="20" t="str">
        <f>INDEX(Table7[Transaction Medium],MATCH(Table6[[#This Row],[Account Number]],Table7[Account Number],0))</f>
        <v>ATM</v>
      </c>
      <c r="Q1248" s="20"/>
    </row>
    <row r="1249" spans="1:17" x14ac:dyDescent="0.25">
      <c r="A1249" s="1" t="s">
        <v>3312</v>
      </c>
      <c r="B1249" s="2">
        <v>203801183</v>
      </c>
      <c r="C1249" s="2" t="s">
        <v>189</v>
      </c>
      <c r="D1249" s="4">
        <v>22425.75</v>
      </c>
      <c r="E1249" s="1" t="s">
        <v>1094</v>
      </c>
      <c r="F1249" s="1" t="s">
        <v>1083</v>
      </c>
      <c r="G1249" s="1" t="s">
        <v>3058</v>
      </c>
      <c r="H1249" s="1" t="s">
        <v>3313</v>
      </c>
      <c r="I1249" s="1">
        <v>20663.589315599998</v>
      </c>
      <c r="J1249" s="1" t="s">
        <v>3314</v>
      </c>
      <c r="L1249" s="1" t="str">
        <f>VLOOKUP(Table6[[#This Row],[Customer_id]],Table2[],5,FALSE)</f>
        <v>Current</v>
      </c>
      <c r="M1249" s="1" t="e">
        <f>INDEX(Loan!D1254:D1548,MATCH(Table6[[#This Row],[Account Number]],Loan!B1249:B1548,0))</f>
        <v>#N/A</v>
      </c>
      <c r="N1249" s="19">
        <f>INDEX(Table7[Date_of_transaction],MATCH(Table6[[#This Row],[Account Number]],Table7[Account Number],0))</f>
        <v>44554</v>
      </c>
      <c r="O1249" s="1" t="str">
        <f>INDEX(Table7[Transaction type],MATCH(Table6[[#This Row],[Account Number]],Table7[Account Number],0))</f>
        <v>Cash Withdrawal</v>
      </c>
      <c r="P1249" s="20" t="str">
        <f>INDEX(Table7[Transaction Medium],MATCH(Table6[[#This Row],[Account Number]],Table7[Account Number],0))</f>
        <v>Bank</v>
      </c>
      <c r="Q1249" s="20"/>
    </row>
    <row r="1250" spans="1:17" x14ac:dyDescent="0.25">
      <c r="A1250" s="1" t="s">
        <v>6027</v>
      </c>
      <c r="B1250" s="2">
        <v>933059110</v>
      </c>
      <c r="C1250" s="2" t="s">
        <v>518</v>
      </c>
      <c r="D1250" s="4">
        <v>35574.75</v>
      </c>
      <c r="E1250" s="1" t="s">
        <v>12</v>
      </c>
      <c r="F1250" s="1" t="s">
        <v>1252</v>
      </c>
      <c r="G1250" s="1" t="s">
        <v>4099</v>
      </c>
      <c r="H1250" s="1" t="s">
        <v>6028</v>
      </c>
      <c r="I1250" s="1">
        <v>316391.23503510002</v>
      </c>
      <c r="J1250" s="1" t="s">
        <v>6029</v>
      </c>
      <c r="L1250" s="1" t="str">
        <f>VLOOKUP(Table6[[#This Row],[Customer_id]],Table2[],5,FALSE)</f>
        <v>Corporate</v>
      </c>
      <c r="M1250" s="1" t="e">
        <f>INDEX(Loan!D1255:D1549,MATCH(Table6[[#This Row],[Account Number]],Loan!B1250:B1549,0))</f>
        <v>#N/A</v>
      </c>
      <c r="N1250" s="19">
        <f>INDEX(Table7[Date_of_transaction],MATCH(Table6[[#This Row],[Account Number]],Table7[Account Number],0))</f>
        <v>44458</v>
      </c>
      <c r="O1250" s="1" t="str">
        <f>INDEX(Table7[Transaction type],MATCH(Table6[[#This Row],[Account Number]],Table7[Account Number],0))</f>
        <v>Money Transfer</v>
      </c>
      <c r="P1250" s="20" t="str">
        <f>INDEX(Table7[Transaction Medium],MATCH(Table6[[#This Row],[Account Number]],Table7[Account Number],0))</f>
        <v>Mobile</v>
      </c>
      <c r="Q1250" s="20"/>
    </row>
    <row r="1251" spans="1:17" x14ac:dyDescent="0.25">
      <c r="A1251" s="1" t="s">
        <v>708</v>
      </c>
      <c r="B1251" s="2">
        <v>293577198</v>
      </c>
      <c r="C1251" s="2" t="s">
        <v>28</v>
      </c>
      <c r="D1251" s="4">
        <v>32652.75</v>
      </c>
      <c r="E1251" s="1" t="s">
        <v>12</v>
      </c>
      <c r="F1251" s="1" t="s">
        <v>483</v>
      </c>
      <c r="G1251" s="1" t="s">
        <v>14</v>
      </c>
      <c r="H1251" s="1" t="s">
        <v>709</v>
      </c>
      <c r="I1251" s="1">
        <v>110907.66959999999</v>
      </c>
      <c r="J1251" s="1" t="s">
        <v>710</v>
      </c>
      <c r="L1251" s="1" t="str">
        <f>VLOOKUP(Table6[[#This Row],[Customer_id]],Table2[],5,FALSE)</f>
        <v>Current</v>
      </c>
      <c r="M1251" s="1" t="e">
        <f>INDEX(Loan!D1256:D1550,MATCH(Table6[[#This Row],[Account Number]],Loan!B1251:B1550,0))</f>
        <v>#N/A</v>
      </c>
      <c r="N1251" s="19">
        <f>INDEX(Table7[Date_of_transaction],MATCH(Table6[[#This Row],[Account Number]],Table7[Account Number],0))</f>
        <v>44290</v>
      </c>
      <c r="O1251" s="1" t="str">
        <f>INDEX(Table7[Transaction type],MATCH(Table6[[#This Row],[Account Number]],Table7[Account Number],0))</f>
        <v>Checks</v>
      </c>
      <c r="P1251" s="20" t="str">
        <f>INDEX(Table7[Transaction Medium],MATCH(Table6[[#This Row],[Account Number]],Table7[Account Number],0))</f>
        <v>Informal Services</v>
      </c>
      <c r="Q1251" s="20"/>
    </row>
    <row r="1252" spans="1:17" x14ac:dyDescent="0.25">
      <c r="A1252" s="1" t="s">
        <v>5766</v>
      </c>
      <c r="B1252" s="2">
        <v>630038435</v>
      </c>
      <c r="C1252" s="2" t="s">
        <v>47</v>
      </c>
      <c r="D1252" s="4">
        <v>31191.75</v>
      </c>
      <c r="E1252" s="1" t="s">
        <v>1094</v>
      </c>
      <c r="F1252" s="1" t="s">
        <v>168</v>
      </c>
      <c r="G1252" s="1" t="s">
        <v>4084</v>
      </c>
      <c r="H1252" s="1" t="s">
        <v>5767</v>
      </c>
      <c r="I1252" s="1">
        <v>120012.292764</v>
      </c>
      <c r="J1252" s="1" t="s">
        <v>5768</v>
      </c>
      <c r="L1252" s="1" t="str">
        <f>VLOOKUP(Table6[[#This Row],[Customer_id]],Table2[],5,FALSE)</f>
        <v>Domiciliary</v>
      </c>
      <c r="M1252" s="1" t="e">
        <f>INDEX(Loan!D1257:D1551,MATCH(Table6[[#This Row],[Account Number]],Loan!B1252:B1551,0))</f>
        <v>#N/A</v>
      </c>
      <c r="N1252" s="19">
        <f>INDEX(Table7[Date_of_transaction],MATCH(Table6[[#This Row],[Account Number]],Table7[Account Number],0))</f>
        <v>44542</v>
      </c>
      <c r="O1252" s="1" t="str">
        <f>INDEX(Table7[Transaction type],MATCH(Table6[[#This Row],[Account Number]],Table7[Account Number],0))</f>
        <v>Checks</v>
      </c>
      <c r="P1252" s="20" t="str">
        <f>INDEX(Table7[Transaction Medium],MATCH(Table6[[#This Row],[Account Number]],Table7[Account Number],0))</f>
        <v>Informal Services</v>
      </c>
      <c r="Q1252" s="20"/>
    </row>
    <row r="1253" spans="1:17" x14ac:dyDescent="0.25">
      <c r="A1253" s="1" t="s">
        <v>3555</v>
      </c>
      <c r="B1253" s="2">
        <v>743760254</v>
      </c>
      <c r="C1253" s="2" t="s">
        <v>119</v>
      </c>
      <c r="D1253" s="4">
        <v>24982.5</v>
      </c>
      <c r="E1253" s="1" t="s">
        <v>1094</v>
      </c>
      <c r="F1253" s="1" t="s">
        <v>699</v>
      </c>
      <c r="G1253" s="1" t="s">
        <v>3331</v>
      </c>
      <c r="H1253" s="1" t="s">
        <v>3556</v>
      </c>
      <c r="I1253" s="1">
        <v>398157.61863327998</v>
      </c>
      <c r="J1253" s="1" t="s">
        <v>3557</v>
      </c>
      <c r="L1253" s="1" t="str">
        <f>VLOOKUP(Table6[[#This Row],[Customer_id]],Table2[],5,FALSE)</f>
        <v>Domiciliary</v>
      </c>
      <c r="M1253" s="1" t="e">
        <f>INDEX(Loan!D1258:D1552,MATCH(Table6[[#This Row],[Account Number]],Loan!B1253:B1552,0))</f>
        <v>#N/A</v>
      </c>
      <c r="N1253" s="19">
        <f>INDEX(Table7[Date_of_transaction],MATCH(Table6[[#This Row],[Account Number]],Table7[Account Number],0))</f>
        <v>44646</v>
      </c>
      <c r="O1253" s="1" t="str">
        <f>INDEX(Table7[Transaction type],MATCH(Table6[[#This Row],[Account Number]],Table7[Account Number],0))</f>
        <v>Money Transfer</v>
      </c>
      <c r="P1253" s="20" t="str">
        <f>INDEX(Table7[Transaction Medium],MATCH(Table6[[#This Row],[Account Number]],Table7[Account Number],0))</f>
        <v>Internet Banking</v>
      </c>
      <c r="Q1253" s="20"/>
    </row>
    <row r="1254" spans="1:17" x14ac:dyDescent="0.25">
      <c r="A1254" s="1" t="s">
        <v>6510</v>
      </c>
      <c r="B1254" s="2">
        <v>400996340</v>
      </c>
      <c r="C1254" s="2" t="s">
        <v>119</v>
      </c>
      <c r="D1254" s="4">
        <v>24982.5</v>
      </c>
      <c r="E1254" s="1" t="s">
        <v>12</v>
      </c>
      <c r="F1254" s="1" t="s">
        <v>139</v>
      </c>
      <c r="G1254" s="1" t="s">
        <v>4105</v>
      </c>
      <c r="H1254" s="1" t="s">
        <v>6511</v>
      </c>
      <c r="I1254" s="1">
        <v>223579.05057180001</v>
      </c>
      <c r="J1254" s="1" t="s">
        <v>6512</v>
      </c>
      <c r="L1254" s="1" t="str">
        <f>VLOOKUP(Table6[[#This Row],[Customer_id]],Table2[],5,FALSE)</f>
        <v>Domiciliary</v>
      </c>
      <c r="M1254" s="1" t="e">
        <f>INDEX(Loan!D1259:D1553,MATCH(Table6[[#This Row],[Account Number]],Loan!B1254:B1553,0))</f>
        <v>#N/A</v>
      </c>
      <c r="N1254" s="19">
        <f>INDEX(Table7[Date_of_transaction],MATCH(Table6[[#This Row],[Account Number]],Table7[Account Number],0))</f>
        <v>44424</v>
      </c>
      <c r="O1254" s="1" t="str">
        <f>INDEX(Table7[Transaction type],MATCH(Table6[[#This Row],[Account Number]],Table7[Account Number],0))</f>
        <v>Money Deposit</v>
      </c>
      <c r="P1254" s="20" t="str">
        <f>INDEX(Table7[Transaction Medium],MATCH(Table6[[#This Row],[Account Number]],Table7[Account Number],0))</f>
        <v>Bank</v>
      </c>
      <c r="Q1254" s="20"/>
    </row>
    <row r="1255" spans="1:17" x14ac:dyDescent="0.25">
      <c r="A1255" s="1" t="s">
        <v>5977</v>
      </c>
      <c r="B1255" s="2">
        <v>446120059</v>
      </c>
      <c r="C1255" s="2" t="s">
        <v>203</v>
      </c>
      <c r="D1255" s="4">
        <v>27539.25</v>
      </c>
      <c r="E1255" s="1" t="s">
        <v>12</v>
      </c>
      <c r="F1255" s="1" t="s">
        <v>2602</v>
      </c>
      <c r="G1255" s="1" t="s">
        <v>4070</v>
      </c>
      <c r="H1255" s="1" t="s">
        <v>5978</v>
      </c>
      <c r="I1255" s="1">
        <v>190667.97146880001</v>
      </c>
      <c r="J1255" s="1" t="s">
        <v>5979</v>
      </c>
      <c r="L1255" s="1" t="str">
        <f>VLOOKUP(Table6[[#This Row],[Customer_id]],Table2[],5,FALSE)</f>
        <v>Domiciliary</v>
      </c>
      <c r="M1255" s="1" t="e">
        <f>INDEX(Loan!D1260:D1554,MATCH(Table6[[#This Row],[Account Number]],Loan!B1255:B1554,0))</f>
        <v>#N/A</v>
      </c>
      <c r="N1255" s="19">
        <f>INDEX(Table7[Date_of_transaction],MATCH(Table6[[#This Row],[Account Number]],Table7[Account Number],0))</f>
        <v>44291</v>
      </c>
      <c r="O1255" s="1" t="str">
        <f>INDEX(Table7[Transaction type],MATCH(Table6[[#This Row],[Account Number]],Table7[Account Number],0))</f>
        <v>Money Deposit</v>
      </c>
      <c r="P1255" s="20" t="str">
        <f>INDEX(Table7[Transaction Medium],MATCH(Table6[[#This Row],[Account Number]],Table7[Account Number],0))</f>
        <v>ATM</v>
      </c>
      <c r="Q1255" s="20"/>
    </row>
    <row r="1256" spans="1:17" x14ac:dyDescent="0.25">
      <c r="A1256" s="1" t="s">
        <v>8671</v>
      </c>
      <c r="B1256" s="2">
        <v>723431746</v>
      </c>
      <c r="C1256" s="2" t="s">
        <v>33</v>
      </c>
      <c r="D1256" s="4">
        <v>13659.75</v>
      </c>
      <c r="E1256" s="1" t="s">
        <v>12</v>
      </c>
      <c r="F1256" s="1" t="s">
        <v>794</v>
      </c>
      <c r="G1256" s="1" t="s">
        <v>3820</v>
      </c>
      <c r="H1256" s="1" t="s">
        <v>8672</v>
      </c>
      <c r="I1256" s="1">
        <v>309851.62494000001</v>
      </c>
      <c r="J1256" s="1" t="s">
        <v>8673</v>
      </c>
      <c r="L1256" s="1" t="str">
        <f>VLOOKUP(Table6[[#This Row],[Customer_id]],Table2[],5,FALSE)</f>
        <v>Domiciliary</v>
      </c>
      <c r="M1256" s="1" t="e">
        <f>INDEX(Loan!D1261:D1555,MATCH(Table6[[#This Row],[Account Number]],Loan!B1256:B1555,0))</f>
        <v>#N/A</v>
      </c>
      <c r="N1256" s="19">
        <f>INDEX(Table7[Date_of_transaction],MATCH(Table6[[#This Row],[Account Number]],Table7[Account Number],0))</f>
        <v>44404</v>
      </c>
      <c r="O1256" s="1" t="str">
        <f>INDEX(Table7[Transaction type],MATCH(Table6[[#This Row],[Account Number]],Table7[Account Number],0))</f>
        <v>Loan Payment</v>
      </c>
      <c r="P1256" s="20" t="str">
        <f>INDEX(Table7[Transaction Medium],MATCH(Table6[[#This Row],[Account Number]],Table7[Account Number],0))</f>
        <v>Mobile</v>
      </c>
      <c r="Q1256" s="20"/>
    </row>
    <row r="1257" spans="1:17" x14ac:dyDescent="0.25">
      <c r="A1257" s="1" t="s">
        <v>2058</v>
      </c>
      <c r="B1257" s="2">
        <v>325236685</v>
      </c>
      <c r="C1257" s="2" t="s">
        <v>273</v>
      </c>
      <c r="D1257" s="4">
        <v>20964.75</v>
      </c>
      <c r="E1257" s="1" t="s">
        <v>1094</v>
      </c>
      <c r="F1257" s="1" t="s">
        <v>1450</v>
      </c>
      <c r="G1257" s="1" t="s">
        <v>1964</v>
      </c>
      <c r="H1257" s="1" t="s">
        <v>2059</v>
      </c>
      <c r="I1257" s="1">
        <v>352168.7598</v>
      </c>
      <c r="J1257" s="1" t="s">
        <v>2060</v>
      </c>
      <c r="L1257" s="1" t="str">
        <f>VLOOKUP(Table6[[#This Row],[Customer_id]],Table2[],5,FALSE)</f>
        <v>Corporate</v>
      </c>
      <c r="M1257" s="1" t="e">
        <f>INDEX(Loan!D1262:D1556,MATCH(Table6[[#This Row],[Account Number]],Loan!B1257:B1556,0))</f>
        <v>#N/A</v>
      </c>
      <c r="N1257" s="19">
        <f>INDEX(Table7[Date_of_transaction],MATCH(Table6[[#This Row],[Account Number]],Table7[Account Number],0))</f>
        <v>44549</v>
      </c>
      <c r="O1257" s="1" t="str">
        <f>INDEX(Table7[Transaction type],MATCH(Table6[[#This Row],[Account Number]],Table7[Account Number],0))</f>
        <v>Online Payment</v>
      </c>
      <c r="P1257" s="20" t="str">
        <f>INDEX(Table7[Transaction Medium],MATCH(Table6[[#This Row],[Account Number]],Table7[Account Number],0))</f>
        <v>Mobile</v>
      </c>
      <c r="Q1257" s="20"/>
    </row>
    <row r="1258" spans="1:17" x14ac:dyDescent="0.25">
      <c r="A1258" s="1" t="s">
        <v>2414</v>
      </c>
      <c r="B1258" s="2">
        <v>600960976</v>
      </c>
      <c r="C1258" s="2" t="s">
        <v>434</v>
      </c>
      <c r="D1258" s="4">
        <v>28269.75</v>
      </c>
      <c r="E1258" s="1" t="s">
        <v>12</v>
      </c>
      <c r="F1258" s="1" t="s">
        <v>34</v>
      </c>
      <c r="G1258" s="1" t="s">
        <v>1964</v>
      </c>
      <c r="H1258" s="1" t="s">
        <v>2415</v>
      </c>
      <c r="I1258" s="1">
        <v>181853.44117248</v>
      </c>
      <c r="J1258" s="1" t="s">
        <v>2416</v>
      </c>
      <c r="L1258" s="1" t="str">
        <f>VLOOKUP(Table6[[#This Row],[Customer_id]],Table2[],5,FALSE)</f>
        <v>Savings</v>
      </c>
      <c r="M1258" s="1" t="e">
        <f>INDEX(Loan!D1263:D1557,MATCH(Table6[[#This Row],[Account Number]],Loan!B1258:B1557,0))</f>
        <v>#N/A</v>
      </c>
      <c r="N1258" s="19">
        <f>INDEX(Table7[Date_of_transaction],MATCH(Table6[[#This Row],[Account Number]],Table7[Account Number],0))</f>
        <v>44447</v>
      </c>
      <c r="O1258" s="1" t="str">
        <f>INDEX(Table7[Transaction type],MATCH(Table6[[#This Row],[Account Number]],Table7[Account Number],0))</f>
        <v>Online Payment</v>
      </c>
      <c r="P1258" s="20" t="str">
        <f>INDEX(Table7[Transaction Medium],MATCH(Table6[[#This Row],[Account Number]],Table7[Account Number],0))</f>
        <v>Card</v>
      </c>
      <c r="Q1258" s="20"/>
    </row>
    <row r="1259" spans="1:17" x14ac:dyDescent="0.25">
      <c r="A1259" s="1" t="s">
        <v>7229</v>
      </c>
      <c r="B1259" s="2">
        <v>696046635</v>
      </c>
      <c r="C1259" s="2" t="s">
        <v>124</v>
      </c>
      <c r="D1259" s="4">
        <v>14025</v>
      </c>
      <c r="E1259" s="1" t="s">
        <v>12</v>
      </c>
      <c r="F1259" s="1" t="s">
        <v>353</v>
      </c>
      <c r="G1259" s="1" t="s">
        <v>4058</v>
      </c>
      <c r="H1259" s="1" t="s">
        <v>7230</v>
      </c>
      <c r="I1259" s="1">
        <v>373280.790484</v>
      </c>
      <c r="J1259" s="1" t="s">
        <v>7231</v>
      </c>
      <c r="L1259" s="1" t="str">
        <f>VLOOKUP(Table6[[#This Row],[Customer_id]],Table2[],5,FALSE)</f>
        <v>Joint</v>
      </c>
      <c r="M1259" s="1" t="e">
        <f>INDEX(Loan!D1264:D1558,MATCH(Table6[[#This Row],[Account Number]],Loan!B1259:B1558,0))</f>
        <v>#N/A</v>
      </c>
      <c r="N1259" s="19">
        <f>INDEX(Table7[Date_of_transaction],MATCH(Table6[[#This Row],[Account Number]],Table7[Account Number],0))</f>
        <v>44527</v>
      </c>
      <c r="O1259" s="1" t="str">
        <f>INDEX(Table7[Transaction type],MATCH(Table6[[#This Row],[Account Number]],Table7[Account Number],0))</f>
        <v>Money Deposit</v>
      </c>
      <c r="P1259" s="20" t="str">
        <f>INDEX(Table7[Transaction Medium],MATCH(Table6[[#This Row],[Account Number]],Table7[Account Number],0))</f>
        <v>Bank</v>
      </c>
      <c r="Q1259" s="20"/>
    </row>
    <row r="1260" spans="1:17" x14ac:dyDescent="0.25">
      <c r="A1260" s="1" t="s">
        <v>7756</v>
      </c>
      <c r="B1260" s="2">
        <v>504825236</v>
      </c>
      <c r="C1260" s="2" t="s">
        <v>573</v>
      </c>
      <c r="D1260" s="4">
        <v>26808.75</v>
      </c>
      <c r="E1260" s="1" t="s">
        <v>12</v>
      </c>
      <c r="F1260" s="1" t="s">
        <v>557</v>
      </c>
      <c r="G1260" s="1" t="s">
        <v>3058</v>
      </c>
      <c r="H1260" s="1" t="s">
        <v>7757</v>
      </c>
      <c r="I1260" s="1">
        <v>124644.22955711999</v>
      </c>
      <c r="J1260" s="1" t="s">
        <v>7758</v>
      </c>
      <c r="L1260" s="1" t="str">
        <f>VLOOKUP(Table6[[#This Row],[Customer_id]],Table2[],5,FALSE)</f>
        <v>Domiciliary</v>
      </c>
      <c r="M1260" s="1" t="e">
        <f>INDEX(Loan!D1265:D1559,MATCH(Table6[[#This Row],[Account Number]],Loan!B1260:B1559,0))</f>
        <v>#N/A</v>
      </c>
      <c r="N1260" s="19">
        <f>INDEX(Table7[Date_of_transaction],MATCH(Table6[[#This Row],[Account Number]],Table7[Account Number],0))</f>
        <v>44551</v>
      </c>
      <c r="O1260" s="1" t="str">
        <f>INDEX(Table7[Transaction type],MATCH(Table6[[#This Row],[Account Number]],Table7[Account Number],0))</f>
        <v>Money Transfer</v>
      </c>
      <c r="P1260" s="20" t="str">
        <f>INDEX(Table7[Transaction Medium],MATCH(Table6[[#This Row],[Account Number]],Table7[Account Number],0))</f>
        <v>Mobile</v>
      </c>
      <c r="Q1260" s="20"/>
    </row>
    <row r="1261" spans="1:17" x14ac:dyDescent="0.25">
      <c r="A1261" s="1" t="s">
        <v>2868</v>
      </c>
      <c r="B1261" s="2">
        <v>232958073</v>
      </c>
      <c r="C1261" s="2" t="s">
        <v>568</v>
      </c>
      <c r="D1261" s="4">
        <v>25713</v>
      </c>
      <c r="E1261" s="1" t="s">
        <v>1094</v>
      </c>
      <c r="F1261" s="1" t="s">
        <v>139</v>
      </c>
      <c r="G1261" s="1" t="s">
        <v>2773</v>
      </c>
      <c r="H1261" s="1" t="s">
        <v>2869</v>
      </c>
      <c r="I1261" s="1">
        <v>827309.34257400001</v>
      </c>
      <c r="J1261" s="1" t="s">
        <v>2306</v>
      </c>
      <c r="L1261" s="1" t="str">
        <f>VLOOKUP(Table6[[#This Row],[Customer_id]],Table2[],5,FALSE)</f>
        <v>Savings</v>
      </c>
      <c r="M1261" s="1" t="e">
        <f>INDEX(Loan!D1266:D1560,MATCH(Table6[[#This Row],[Account Number]],Loan!B1261:B1560,0))</f>
        <v>#N/A</v>
      </c>
      <c r="N1261" s="19">
        <f>INDEX(Table7[Date_of_transaction],MATCH(Table6[[#This Row],[Account Number]],Table7[Account Number],0))</f>
        <v>44545</v>
      </c>
      <c r="O1261" s="1" t="str">
        <f>INDEX(Table7[Transaction type],MATCH(Table6[[#This Row],[Account Number]],Table7[Account Number],0))</f>
        <v>Money Transfer</v>
      </c>
      <c r="P1261" s="20" t="str">
        <f>INDEX(Table7[Transaction Medium],MATCH(Table6[[#This Row],[Account Number]],Table7[Account Number],0))</f>
        <v>Bank</v>
      </c>
      <c r="Q1261" s="20"/>
    </row>
    <row r="1262" spans="1:17" x14ac:dyDescent="0.25">
      <c r="A1262" s="1" t="s">
        <v>7531</v>
      </c>
      <c r="B1262" s="2">
        <v>630758120</v>
      </c>
      <c r="C1262" s="2" t="s">
        <v>240</v>
      </c>
      <c r="D1262" s="4">
        <v>22060.5</v>
      </c>
      <c r="E1262" s="1" t="s">
        <v>12</v>
      </c>
      <c r="F1262" s="1" t="s">
        <v>274</v>
      </c>
      <c r="G1262" s="1" t="s">
        <v>4220</v>
      </c>
      <c r="H1262" s="1" t="s">
        <v>7532</v>
      </c>
      <c r="I1262" s="1">
        <v>295779.29155199998</v>
      </c>
      <c r="J1262" s="1" t="s">
        <v>7533</v>
      </c>
      <c r="L1262" s="1" t="str">
        <f>VLOOKUP(Table6[[#This Row],[Customer_id]],Table2[],5,FALSE)</f>
        <v>Current</v>
      </c>
      <c r="M1262" s="1" t="e">
        <f>INDEX(Loan!D1267:D1561,MATCH(Table6[[#This Row],[Account Number]],Loan!B1262:B1561,0))</f>
        <v>#N/A</v>
      </c>
      <c r="N1262" s="19">
        <f>INDEX(Table7[Date_of_transaction],MATCH(Table6[[#This Row],[Account Number]],Table7[Account Number],0))</f>
        <v>44318</v>
      </c>
      <c r="O1262" s="1" t="str">
        <f>INDEX(Table7[Transaction type],MATCH(Table6[[#This Row],[Account Number]],Table7[Account Number],0))</f>
        <v>Cash Withdrawal</v>
      </c>
      <c r="P1262" s="20" t="str">
        <f>INDEX(Table7[Transaction Medium],MATCH(Table6[[#This Row],[Account Number]],Table7[Account Number],0))</f>
        <v>ATM</v>
      </c>
      <c r="Q1262" s="20"/>
    </row>
    <row r="1263" spans="1:17" x14ac:dyDescent="0.25">
      <c r="A1263" s="1" t="s">
        <v>7023</v>
      </c>
      <c r="B1263" s="2">
        <v>43798322</v>
      </c>
      <c r="C1263" s="2" t="s">
        <v>23</v>
      </c>
      <c r="D1263" s="4">
        <v>15486</v>
      </c>
      <c r="E1263" s="1" t="s">
        <v>12</v>
      </c>
      <c r="F1263" s="1" t="s">
        <v>574</v>
      </c>
      <c r="G1263" s="1" t="s">
        <v>4066</v>
      </c>
      <c r="H1263" s="1" t="s">
        <v>7024</v>
      </c>
      <c r="I1263" s="1">
        <v>195013.12325040001</v>
      </c>
      <c r="J1263" s="1" t="s">
        <v>7025</v>
      </c>
      <c r="L1263" s="1" t="str">
        <f>VLOOKUP(Table6[[#This Row],[Customer_id]],Table2[],5,FALSE)</f>
        <v>Fixed Deposit</v>
      </c>
      <c r="M1263" s="1" t="e">
        <f>INDEX(Loan!D1268:D1562,MATCH(Table6[[#This Row],[Account Number]],Loan!B1263:B1562,0))</f>
        <v>#N/A</v>
      </c>
      <c r="N1263" s="19">
        <f>INDEX(Table7[Date_of_transaction],MATCH(Table6[[#This Row],[Account Number]],Table7[Account Number],0))</f>
        <v>44620</v>
      </c>
      <c r="O1263" s="1" t="str">
        <f>INDEX(Table7[Transaction type],MATCH(Table6[[#This Row],[Account Number]],Table7[Account Number],0))</f>
        <v>Money Deposit</v>
      </c>
      <c r="P1263" s="20" t="str">
        <f>INDEX(Table7[Transaction Medium],MATCH(Table6[[#This Row],[Account Number]],Table7[Account Number],0))</f>
        <v>Bank</v>
      </c>
      <c r="Q1263" s="20"/>
    </row>
    <row r="1264" spans="1:17" x14ac:dyDescent="0.25">
      <c r="A1264" s="1" t="s">
        <v>4506</v>
      </c>
      <c r="B1264" s="2">
        <v>676553473</v>
      </c>
      <c r="C1264" s="2" t="s">
        <v>322</v>
      </c>
      <c r="D1264" s="4">
        <v>26443.5</v>
      </c>
      <c r="E1264" s="1" t="s">
        <v>1094</v>
      </c>
      <c r="F1264" s="1" t="s">
        <v>549</v>
      </c>
      <c r="G1264" s="1" t="s">
        <v>4070</v>
      </c>
      <c r="H1264" s="1" t="s">
        <v>4507</v>
      </c>
      <c r="I1264" s="1">
        <v>214604.35724951999</v>
      </c>
      <c r="J1264" s="1" t="s">
        <v>4508</v>
      </c>
      <c r="L1264" s="1" t="str">
        <f>VLOOKUP(Table6[[#This Row],[Customer_id]],Table2[],5,FALSE)</f>
        <v>Current</v>
      </c>
      <c r="M1264" s="1" t="e">
        <f>INDEX(Loan!D1269:D1563,MATCH(Table6[[#This Row],[Account Number]],Loan!B1264:B1563,0))</f>
        <v>#N/A</v>
      </c>
      <c r="N1264" s="19">
        <f>INDEX(Table7[Date_of_transaction],MATCH(Table6[[#This Row],[Account Number]],Table7[Account Number],0))</f>
        <v>44606</v>
      </c>
      <c r="O1264" s="1" t="str">
        <f>INDEX(Table7[Transaction type],MATCH(Table6[[#This Row],[Account Number]],Table7[Account Number],0))</f>
        <v>Cash Withdrawal</v>
      </c>
      <c r="P1264" s="20" t="str">
        <f>INDEX(Table7[Transaction Medium],MATCH(Table6[[#This Row],[Account Number]],Table7[Account Number],0))</f>
        <v>POS</v>
      </c>
      <c r="Q1264" s="20"/>
    </row>
    <row r="1265" spans="1:17" x14ac:dyDescent="0.25">
      <c r="A1265" s="1" t="s">
        <v>5146</v>
      </c>
      <c r="B1265" s="2">
        <v>538277496</v>
      </c>
      <c r="C1265" s="2" t="s">
        <v>434</v>
      </c>
      <c r="D1265" s="4">
        <v>28269.75</v>
      </c>
      <c r="E1265" s="1" t="s">
        <v>1094</v>
      </c>
      <c r="F1265" s="1" t="s">
        <v>818</v>
      </c>
      <c r="G1265" s="1" t="s">
        <v>4119</v>
      </c>
      <c r="H1265" s="1" t="s">
        <v>5147</v>
      </c>
      <c r="I1265" s="1">
        <v>142753.37287679999</v>
      </c>
      <c r="J1265" s="1" t="s">
        <v>5148</v>
      </c>
      <c r="L1265" s="1" t="str">
        <f>VLOOKUP(Table6[[#This Row],[Customer_id]],Table2[],5,FALSE)</f>
        <v>Savings</v>
      </c>
      <c r="M1265" s="1" t="e">
        <f>INDEX(Loan!D1270:D1564,MATCH(Table6[[#This Row],[Account Number]],Loan!B1265:B1564,0))</f>
        <v>#N/A</v>
      </c>
      <c r="N1265" s="19">
        <f>INDEX(Table7[Date_of_transaction],MATCH(Table6[[#This Row],[Account Number]],Table7[Account Number],0))</f>
        <v>44498</v>
      </c>
      <c r="O1265" s="1" t="str">
        <f>INDEX(Table7[Transaction type],MATCH(Table6[[#This Row],[Account Number]],Table7[Account Number],0))</f>
        <v>Money Deposit</v>
      </c>
      <c r="P1265" s="20" t="str">
        <f>INDEX(Table7[Transaction Medium],MATCH(Table6[[#This Row],[Account Number]],Table7[Account Number],0))</f>
        <v>Bank</v>
      </c>
      <c r="Q1265" s="20"/>
    </row>
    <row r="1266" spans="1:17" x14ac:dyDescent="0.25">
      <c r="A1266" s="1" t="s">
        <v>7875</v>
      </c>
      <c r="B1266" s="2">
        <v>858831444</v>
      </c>
      <c r="C1266" s="2" t="s">
        <v>189</v>
      </c>
      <c r="D1266" s="4">
        <v>22425.75</v>
      </c>
      <c r="E1266" s="1" t="s">
        <v>12</v>
      </c>
      <c r="F1266" s="1" t="s">
        <v>654</v>
      </c>
      <c r="G1266" s="1" t="s">
        <v>3583</v>
      </c>
      <c r="H1266" s="1" t="s">
        <v>7876</v>
      </c>
      <c r="I1266" s="1">
        <v>43426.118198880002</v>
      </c>
      <c r="J1266" s="1" t="s">
        <v>7877</v>
      </c>
      <c r="L1266" s="1" t="str">
        <f>VLOOKUP(Table6[[#This Row],[Customer_id]],Table2[],5,FALSE)</f>
        <v>Domiciliary</v>
      </c>
      <c r="M1266" s="1" t="e">
        <f>INDEX(Loan!D1271:D1565,MATCH(Table6[[#This Row],[Account Number]],Loan!B1266:B1565,0))</f>
        <v>#N/A</v>
      </c>
      <c r="N1266" s="19">
        <f>INDEX(Table7[Date_of_transaction],MATCH(Table6[[#This Row],[Account Number]],Table7[Account Number],0))</f>
        <v>44536</v>
      </c>
      <c r="O1266" s="1" t="str">
        <f>INDEX(Table7[Transaction type],MATCH(Table6[[#This Row],[Account Number]],Table7[Account Number],0))</f>
        <v>Cash Withdrawal</v>
      </c>
      <c r="P1266" s="20" t="str">
        <f>INDEX(Table7[Transaction Medium],MATCH(Table6[[#This Row],[Account Number]],Table7[Account Number],0))</f>
        <v>ATM</v>
      </c>
      <c r="Q1266" s="20"/>
    </row>
    <row r="1267" spans="1:17" x14ac:dyDescent="0.25">
      <c r="A1267" s="1" t="s">
        <v>7238</v>
      </c>
      <c r="B1267" s="2">
        <v>9739453</v>
      </c>
      <c r="C1267" s="2" t="s">
        <v>513</v>
      </c>
      <c r="D1267" s="4">
        <v>32287.5</v>
      </c>
      <c r="E1267" s="1" t="s">
        <v>12</v>
      </c>
      <c r="F1267" s="1" t="s">
        <v>1336</v>
      </c>
      <c r="G1267" s="1" t="s">
        <v>4058</v>
      </c>
      <c r="H1267" s="1" t="s">
        <v>7239</v>
      </c>
      <c r="I1267" s="1">
        <v>95585.439240720007</v>
      </c>
      <c r="J1267" s="1" t="s">
        <v>7240</v>
      </c>
      <c r="L1267" s="1" t="str">
        <f>VLOOKUP(Table6[[#This Row],[Customer_id]],Table2[],5,FALSE)</f>
        <v>Current</v>
      </c>
      <c r="M1267" s="1" t="e">
        <f>INDEX(Loan!D1272:D1566,MATCH(Table6[[#This Row],[Account Number]],Loan!B1267:B1566,0))</f>
        <v>#N/A</v>
      </c>
      <c r="N1267" s="19">
        <f>INDEX(Table7[Date_of_transaction],MATCH(Table6[[#This Row],[Account Number]],Table7[Account Number],0))</f>
        <v>44235</v>
      </c>
      <c r="O1267" s="1" t="str">
        <f>INDEX(Table7[Transaction type],MATCH(Table6[[#This Row],[Account Number]],Table7[Account Number],0))</f>
        <v>Online Payment</v>
      </c>
      <c r="P1267" s="20" t="str">
        <f>INDEX(Table7[Transaction Medium],MATCH(Table6[[#This Row],[Account Number]],Table7[Account Number],0))</f>
        <v>Mobile</v>
      </c>
      <c r="Q1267" s="20"/>
    </row>
    <row r="1268" spans="1:17" x14ac:dyDescent="0.25">
      <c r="A1268" s="1" t="s">
        <v>844</v>
      </c>
      <c r="B1268" s="2">
        <v>332182225</v>
      </c>
      <c r="C1268" s="2" t="s">
        <v>403</v>
      </c>
      <c r="D1268" s="4">
        <v>31922.25</v>
      </c>
      <c r="E1268" s="1" t="s">
        <v>12</v>
      </c>
      <c r="F1268" s="1" t="s">
        <v>487</v>
      </c>
      <c r="G1268" s="1" t="s">
        <v>14</v>
      </c>
      <c r="H1268" s="1" t="s">
        <v>845</v>
      </c>
      <c r="I1268" s="1">
        <v>749319.61275107996</v>
      </c>
      <c r="J1268" s="1" t="s">
        <v>846</v>
      </c>
      <c r="L1268" s="1" t="str">
        <f>VLOOKUP(Table6[[#This Row],[Customer_id]],Table2[],5,FALSE)</f>
        <v>Savings</v>
      </c>
      <c r="M1268" s="1" t="e">
        <f>INDEX(Loan!D1273:D1567,MATCH(Table6[[#This Row],[Account Number]],Loan!B1268:B1567,0))</f>
        <v>#N/A</v>
      </c>
      <c r="N1268" s="19">
        <f>INDEX(Table7[Date_of_transaction],MATCH(Table6[[#This Row],[Account Number]],Table7[Account Number],0))</f>
        <v>44249</v>
      </c>
      <c r="O1268" s="1" t="str">
        <f>INDEX(Table7[Transaction type],MATCH(Table6[[#This Row],[Account Number]],Table7[Account Number],0))</f>
        <v>Money Transfer</v>
      </c>
      <c r="P1268" s="20" t="str">
        <f>INDEX(Table7[Transaction Medium],MATCH(Table6[[#This Row],[Account Number]],Table7[Account Number],0))</f>
        <v>Internet Banking</v>
      </c>
      <c r="Q1268" s="20"/>
    </row>
    <row r="1269" spans="1:17" x14ac:dyDescent="0.25">
      <c r="A1269" s="1" t="s">
        <v>486</v>
      </c>
      <c r="B1269" s="2">
        <v>546891496</v>
      </c>
      <c r="C1269" s="2" t="s">
        <v>273</v>
      </c>
      <c r="D1269" s="4">
        <v>20964.75</v>
      </c>
      <c r="E1269" s="1" t="s">
        <v>12</v>
      </c>
      <c r="F1269" s="1" t="s">
        <v>487</v>
      </c>
      <c r="G1269" s="1" t="s">
        <v>14</v>
      </c>
      <c r="H1269" s="1" t="s">
        <v>488</v>
      </c>
      <c r="I1269" s="1">
        <v>22627.623930599999</v>
      </c>
      <c r="J1269" s="1" t="s">
        <v>489</v>
      </c>
      <c r="L1269" s="1" t="str">
        <f>VLOOKUP(Table6[[#This Row],[Customer_id]],Table2[],5,FALSE)</f>
        <v>Domiciliary</v>
      </c>
      <c r="M1269" s="1" t="e">
        <f>INDEX(Loan!D1274:D1568,MATCH(Table6[[#This Row],[Account Number]],Loan!B1269:B1568,0))</f>
        <v>#N/A</v>
      </c>
      <c r="N1269" s="19">
        <f>INDEX(Table7[Date_of_transaction],MATCH(Table6[[#This Row],[Account Number]],Table7[Account Number],0))</f>
        <v>44617</v>
      </c>
      <c r="O1269" s="1" t="str">
        <f>INDEX(Table7[Transaction type],MATCH(Table6[[#This Row],[Account Number]],Table7[Account Number],0))</f>
        <v>Money Deposit</v>
      </c>
      <c r="P1269" s="20" t="str">
        <f>INDEX(Table7[Transaction Medium],MATCH(Table6[[#This Row],[Account Number]],Table7[Account Number],0))</f>
        <v>ATM</v>
      </c>
      <c r="Q1269" s="20"/>
    </row>
    <row r="1270" spans="1:17" x14ac:dyDescent="0.25">
      <c r="A1270" s="1" t="s">
        <v>8122</v>
      </c>
      <c r="B1270" s="2">
        <v>683793376</v>
      </c>
      <c r="C1270" s="2" t="s">
        <v>212</v>
      </c>
      <c r="D1270" s="4">
        <v>24252</v>
      </c>
      <c r="E1270" s="1" t="s">
        <v>12</v>
      </c>
      <c r="F1270" s="1" t="s">
        <v>587</v>
      </c>
      <c r="G1270" s="1" t="s">
        <v>3331</v>
      </c>
      <c r="H1270" s="1" t="s">
        <v>8123</v>
      </c>
      <c r="I1270" s="1">
        <v>91210.556741399996</v>
      </c>
      <c r="J1270" s="1" t="s">
        <v>8124</v>
      </c>
      <c r="L1270" s="1" t="str">
        <f>VLOOKUP(Table6[[#This Row],[Customer_id]],Table2[],5,FALSE)</f>
        <v>Domiciliary</v>
      </c>
      <c r="M1270" s="1" t="e">
        <f>INDEX(Loan!D1275:D1569,MATCH(Table6[[#This Row],[Account Number]],Loan!B1270:B1569,0))</f>
        <v>#N/A</v>
      </c>
      <c r="N1270" s="19">
        <f>INDEX(Table7[Date_of_transaction],MATCH(Table6[[#This Row],[Account Number]],Table7[Account Number],0))</f>
        <v>44282</v>
      </c>
      <c r="O1270" s="1" t="str">
        <f>INDEX(Table7[Transaction type],MATCH(Table6[[#This Row],[Account Number]],Table7[Account Number],0))</f>
        <v>Online Payment</v>
      </c>
      <c r="P1270" s="20" t="str">
        <f>INDEX(Table7[Transaction Medium],MATCH(Table6[[#This Row],[Account Number]],Table7[Account Number],0))</f>
        <v>Card</v>
      </c>
      <c r="Q1270" s="20"/>
    </row>
    <row r="1271" spans="1:17" x14ac:dyDescent="0.25">
      <c r="A1271" s="1" t="s">
        <v>3579</v>
      </c>
      <c r="B1271" s="2">
        <v>413570128</v>
      </c>
      <c r="C1271" s="2" t="s">
        <v>1201</v>
      </c>
      <c r="D1271" s="4">
        <v>30461.25</v>
      </c>
      <c r="E1271" s="1" t="s">
        <v>1094</v>
      </c>
      <c r="F1271" s="1" t="s">
        <v>269</v>
      </c>
      <c r="G1271" s="1" t="s">
        <v>3331</v>
      </c>
      <c r="H1271" s="1" t="s">
        <v>3580</v>
      </c>
      <c r="I1271" s="1">
        <v>314274.48655949999</v>
      </c>
      <c r="J1271" s="1" t="s">
        <v>3581</v>
      </c>
      <c r="L1271" s="1" t="str">
        <f>VLOOKUP(Table6[[#This Row],[Customer_id]],Table2[],5,FALSE)</f>
        <v>Current</v>
      </c>
      <c r="M1271" s="1" t="e">
        <f>INDEX(Loan!D1276:D1570,MATCH(Table6[[#This Row],[Account Number]],Loan!B1271:B1570,0))</f>
        <v>#N/A</v>
      </c>
      <c r="N1271" s="19">
        <f>INDEX(Table7[Date_of_transaction],MATCH(Table6[[#This Row],[Account Number]],Table7[Account Number],0))</f>
        <v>44500</v>
      </c>
      <c r="O1271" s="1" t="str">
        <f>INDEX(Table7[Transaction type],MATCH(Table6[[#This Row],[Account Number]],Table7[Account Number],0))</f>
        <v>Online Payment</v>
      </c>
      <c r="P1271" s="20" t="str">
        <f>INDEX(Table7[Transaction Medium],MATCH(Table6[[#This Row],[Account Number]],Table7[Account Number],0))</f>
        <v>Mobile</v>
      </c>
      <c r="Q1271" s="20"/>
    </row>
    <row r="1272" spans="1:17" x14ac:dyDescent="0.25">
      <c r="A1272" s="1" t="s">
        <v>3150</v>
      </c>
      <c r="B1272" s="2">
        <v>346926199</v>
      </c>
      <c r="C1272" s="2" t="s">
        <v>154</v>
      </c>
      <c r="D1272" s="4">
        <v>29730.75</v>
      </c>
      <c r="E1272" s="1" t="s">
        <v>1094</v>
      </c>
      <c r="F1272" s="1" t="s">
        <v>68</v>
      </c>
      <c r="G1272" s="1" t="s">
        <v>3058</v>
      </c>
      <c r="H1272" s="1" t="s">
        <v>3151</v>
      </c>
      <c r="I1272" s="1">
        <v>169617.40236288001</v>
      </c>
      <c r="J1272" s="1" t="s">
        <v>3152</v>
      </c>
      <c r="L1272" s="1" t="str">
        <f>VLOOKUP(Table6[[#This Row],[Customer_id]],Table2[],5,FALSE)</f>
        <v>Current</v>
      </c>
      <c r="M1272" s="1" t="e">
        <f>INDEX(Loan!D1277:D1571,MATCH(Table6[[#This Row],[Account Number]],Loan!B1272:B1571,0))</f>
        <v>#N/A</v>
      </c>
      <c r="N1272" s="19">
        <f>INDEX(Table7[Date_of_transaction],MATCH(Table6[[#This Row],[Account Number]],Table7[Account Number],0))</f>
        <v>44628</v>
      </c>
      <c r="O1272" s="1" t="str">
        <f>INDEX(Table7[Transaction type],MATCH(Table6[[#This Row],[Account Number]],Table7[Account Number],0))</f>
        <v>Checks</v>
      </c>
      <c r="P1272" s="20" t="str">
        <f>INDEX(Table7[Transaction Medium],MATCH(Table6[[#This Row],[Account Number]],Table7[Account Number],0))</f>
        <v>Informal Services</v>
      </c>
      <c r="Q1272" s="20"/>
    </row>
    <row r="1273" spans="1:17" x14ac:dyDescent="0.25">
      <c r="A1273" s="1" t="s">
        <v>3150</v>
      </c>
      <c r="B1273" s="2">
        <v>67031087</v>
      </c>
      <c r="C1273" s="2" t="s">
        <v>335</v>
      </c>
      <c r="D1273" s="4">
        <v>19869</v>
      </c>
      <c r="E1273" s="1" t="s">
        <v>1094</v>
      </c>
      <c r="F1273" s="1" t="s">
        <v>487</v>
      </c>
      <c r="G1273" s="1" t="s">
        <v>3331</v>
      </c>
      <c r="H1273" s="1" t="s">
        <v>3389</v>
      </c>
      <c r="I1273" s="1">
        <v>50586.991529359999</v>
      </c>
      <c r="J1273" s="1" t="s">
        <v>3390</v>
      </c>
      <c r="L1273" s="1" t="str">
        <f>VLOOKUP(Table6[[#This Row],[Customer_id]],Table2[],5,FALSE)</f>
        <v>Current</v>
      </c>
      <c r="M1273" s="1" t="e">
        <f>INDEX(Loan!D1278:D1572,MATCH(Table6[[#This Row],[Account Number]],Loan!B1273:B1572,0))</f>
        <v>#N/A</v>
      </c>
      <c r="N1273" s="19">
        <f>INDEX(Table7[Date_of_transaction],MATCH(Table6[[#This Row],[Account Number]],Table7[Account Number],0))</f>
        <v>44330</v>
      </c>
      <c r="O1273" s="1" t="str">
        <f>INDEX(Table7[Transaction type],MATCH(Table6[[#This Row],[Account Number]],Table7[Account Number],0))</f>
        <v>Money Deposit</v>
      </c>
      <c r="P1273" s="20" t="str">
        <f>INDEX(Table7[Transaction Medium],MATCH(Table6[[#This Row],[Account Number]],Table7[Account Number],0))</f>
        <v>Bank</v>
      </c>
      <c r="Q1273" s="20"/>
    </row>
    <row r="1274" spans="1:17" x14ac:dyDescent="0.25">
      <c r="A1274" s="1" t="s">
        <v>1443</v>
      </c>
      <c r="B1274" s="2">
        <v>98577196</v>
      </c>
      <c r="C1274" s="2" t="s">
        <v>309</v>
      </c>
      <c r="D1274" s="4">
        <v>27904.5</v>
      </c>
      <c r="E1274" s="1" t="s">
        <v>1094</v>
      </c>
      <c r="F1274" s="1" t="s">
        <v>399</v>
      </c>
      <c r="G1274" s="1" t="s">
        <v>14</v>
      </c>
      <c r="H1274" s="1" t="s">
        <v>1444</v>
      </c>
      <c r="I1274" s="1">
        <v>58831.4496</v>
      </c>
      <c r="J1274" s="1" t="s">
        <v>1445</v>
      </c>
      <c r="L1274" s="1" t="str">
        <f>VLOOKUP(Table6[[#This Row],[Customer_id]],Table2[],5,FALSE)</f>
        <v>Current</v>
      </c>
      <c r="M1274" s="1" t="e">
        <f>INDEX(Loan!D1279:D1573,MATCH(Table6[[#This Row],[Account Number]],Loan!B1274:B1573,0))</f>
        <v>#N/A</v>
      </c>
      <c r="N1274" s="19">
        <f>INDEX(Table7[Date_of_transaction],MATCH(Table6[[#This Row],[Account Number]],Table7[Account Number],0))</f>
        <v>44300</v>
      </c>
      <c r="O1274" s="1" t="str">
        <f>INDEX(Table7[Transaction type],MATCH(Table6[[#This Row],[Account Number]],Table7[Account Number],0))</f>
        <v>Money Transfer</v>
      </c>
      <c r="P1274" s="20" t="str">
        <f>INDEX(Table7[Transaction Medium],MATCH(Table6[[#This Row],[Account Number]],Table7[Account Number],0))</f>
        <v>Mobile</v>
      </c>
      <c r="Q1274" s="20"/>
    </row>
    <row r="1275" spans="1:17" x14ac:dyDescent="0.25">
      <c r="A1275" s="1" t="s">
        <v>8994</v>
      </c>
      <c r="B1275" s="2">
        <v>376092417</v>
      </c>
      <c r="C1275" s="2" t="s">
        <v>194</v>
      </c>
      <c r="D1275" s="7">
        <v>36435.25</v>
      </c>
      <c r="E1275" s="1" t="str">
        <f ca="1">CHOOSE(RANDBETWEEN(1, 2), "Male","Female")</f>
        <v>Female</v>
      </c>
      <c r="F1275" s="1" t="str">
        <f ca="1">CHOOSE(RANDBETWEEN(1, 5), "Farmer","Tailor","Student","Professor","Welder")</f>
        <v>Farmer</v>
      </c>
      <c r="G1275" s="1" t="str">
        <f ca="1">CHOOSE(RANDBETWEEN(1, 22), "Kano","Kwara","Imo","Lagos","Adamawa","Delta","Sokoto","Oyo","Osun","Abia","Cross River","Kaduna","Plateau","River","Abuja","Kogi","Edo","Anambra","Bayelsa","Benue","Ogun","Enugu")</f>
        <v>Kwara</v>
      </c>
      <c r="H1275" s="8" t="s">
        <v>8995</v>
      </c>
      <c r="I1275" s="8">
        <v>682296.80609738559</v>
      </c>
      <c r="J1275" t="s">
        <v>8996</v>
      </c>
      <c r="L1275" s="1" t="str">
        <f>VLOOKUP(Table6[[#This Row],[Customer_id]],Table2[],5,FALSE)</f>
        <v>Current</v>
      </c>
      <c r="M1275" s="1" t="e">
        <f>INDEX(Loan!D1280:D1574,MATCH(Table6[[#This Row],[Account Number]],Loan!B1275:B1574,0))</f>
        <v>#N/A</v>
      </c>
      <c r="N1275" s="19">
        <f>INDEX(Table7[Date_of_transaction],MATCH(Table6[[#This Row],[Account Number]],Table7[Account Number],0))</f>
        <v>44410</v>
      </c>
      <c r="O1275" s="1" t="str">
        <f>INDEX(Table7[Transaction type],MATCH(Table6[[#This Row],[Account Number]],Table7[Account Number],0))</f>
        <v>Money Transfer</v>
      </c>
      <c r="P1275" s="20" t="str">
        <f>INDEX(Table7[Transaction Medium],MATCH(Table6[[#This Row],[Account Number]],Table7[Account Number],0))</f>
        <v>ATM</v>
      </c>
      <c r="Q1275" s="20"/>
    </row>
    <row r="1276" spans="1:17" x14ac:dyDescent="0.25">
      <c r="A1276" s="1" t="s">
        <v>6436</v>
      </c>
      <c r="B1276" s="2">
        <v>752352306</v>
      </c>
      <c r="C1276" s="2" t="s">
        <v>309</v>
      </c>
      <c r="D1276" s="4">
        <v>27904.5</v>
      </c>
      <c r="E1276" s="1" t="s">
        <v>12</v>
      </c>
      <c r="F1276" s="1" t="s">
        <v>264</v>
      </c>
      <c r="G1276" s="1" t="s">
        <v>4066</v>
      </c>
      <c r="H1276" s="1" t="s">
        <v>6437</v>
      </c>
      <c r="I1276" s="1">
        <v>130297.46719275</v>
      </c>
      <c r="J1276" s="1" t="s">
        <v>6438</v>
      </c>
      <c r="L1276" s="1" t="str">
        <f>VLOOKUP(Table6[[#This Row],[Customer_id]],Table2[],5,FALSE)</f>
        <v>Corporate</v>
      </c>
      <c r="M1276" s="1" t="e">
        <f>INDEX(Loan!D1281:D1575,MATCH(Table6[[#This Row],[Account Number]],Loan!B1276:B1575,0))</f>
        <v>#N/A</v>
      </c>
      <c r="N1276" s="19">
        <f>INDEX(Table7[Date_of_transaction],MATCH(Table6[[#This Row],[Account Number]],Table7[Account Number],0))</f>
        <v>44232</v>
      </c>
      <c r="O1276" s="1" t="str">
        <f>INDEX(Table7[Transaction type],MATCH(Table6[[#This Row],[Account Number]],Table7[Account Number],0))</f>
        <v>Online Payment</v>
      </c>
      <c r="P1276" s="20" t="str">
        <f>INDEX(Table7[Transaction Medium],MATCH(Table6[[#This Row],[Account Number]],Table7[Account Number],0))</f>
        <v>Internet Banking</v>
      </c>
      <c r="Q1276" s="20"/>
    </row>
    <row r="1277" spans="1:17" x14ac:dyDescent="0.25">
      <c r="A1277" s="1" t="s">
        <v>3516</v>
      </c>
      <c r="B1277" s="2">
        <v>938304870</v>
      </c>
      <c r="C1277" s="2" t="s">
        <v>154</v>
      </c>
      <c r="D1277" s="4">
        <v>29730.75</v>
      </c>
      <c r="E1277" s="1" t="s">
        <v>1094</v>
      </c>
      <c r="F1277" s="1" t="s">
        <v>2112</v>
      </c>
      <c r="G1277" s="1" t="s">
        <v>3331</v>
      </c>
      <c r="H1277" s="1" t="s">
        <v>3517</v>
      </c>
      <c r="I1277" s="1">
        <v>436849.18976159999</v>
      </c>
      <c r="J1277" s="1" t="s">
        <v>3518</v>
      </c>
      <c r="L1277" s="1" t="str">
        <f>VLOOKUP(Table6[[#This Row],[Customer_id]],Table2[],5,FALSE)</f>
        <v>Domiciliary</v>
      </c>
      <c r="M1277" s="1" t="e">
        <f>INDEX(Loan!D1282:D1576,MATCH(Table6[[#This Row],[Account Number]],Loan!B1277:B1576,0))</f>
        <v>#N/A</v>
      </c>
      <c r="N1277" s="19">
        <f>INDEX(Table7[Date_of_transaction],MATCH(Table6[[#This Row],[Account Number]],Table7[Account Number],0))</f>
        <v>44549</v>
      </c>
      <c r="O1277" s="1" t="str">
        <f>INDEX(Table7[Transaction type],MATCH(Table6[[#This Row],[Account Number]],Table7[Account Number],0))</f>
        <v>Money Transfer</v>
      </c>
      <c r="P1277" s="20" t="str">
        <f>INDEX(Table7[Transaction Medium],MATCH(Table6[[#This Row],[Account Number]],Table7[Account Number],0))</f>
        <v>Mobile</v>
      </c>
      <c r="Q1277" s="20"/>
    </row>
    <row r="1278" spans="1:17" x14ac:dyDescent="0.25">
      <c r="A1278" s="1" t="s">
        <v>1133</v>
      </c>
      <c r="B1278" s="2">
        <v>699815678</v>
      </c>
      <c r="C1278" s="2" t="s">
        <v>240</v>
      </c>
      <c r="D1278" s="4">
        <v>22060.5</v>
      </c>
      <c r="E1278" s="1" t="s">
        <v>1094</v>
      </c>
      <c r="F1278" s="1" t="s">
        <v>181</v>
      </c>
      <c r="G1278" s="1" t="s">
        <v>14</v>
      </c>
      <c r="H1278" s="1" t="s">
        <v>1134</v>
      </c>
      <c r="I1278" s="1">
        <v>402862.16134943999</v>
      </c>
      <c r="J1278" s="1" t="s">
        <v>1135</v>
      </c>
      <c r="L1278" s="1" t="str">
        <f>VLOOKUP(Table6[[#This Row],[Customer_id]],Table2[],5,FALSE)</f>
        <v>Domiciliary</v>
      </c>
      <c r="M1278" s="1" t="e">
        <f>INDEX(Loan!D1283:D1577,MATCH(Table6[[#This Row],[Account Number]],Loan!B1278:B1577,0))</f>
        <v>#N/A</v>
      </c>
      <c r="N1278" s="19">
        <f>INDEX(Table7[Date_of_transaction],MATCH(Table6[[#This Row],[Account Number]],Table7[Account Number],0))</f>
        <v>44636</v>
      </c>
      <c r="O1278" s="1" t="str">
        <f>INDEX(Table7[Transaction type],MATCH(Table6[[#This Row],[Account Number]],Table7[Account Number],0))</f>
        <v>Money Transfer</v>
      </c>
      <c r="P1278" s="20" t="str">
        <f>INDEX(Table7[Transaction Medium],MATCH(Table6[[#This Row],[Account Number]],Table7[Account Number],0))</f>
        <v>Bank</v>
      </c>
      <c r="Q1278" s="20"/>
    </row>
    <row r="1279" spans="1:17" x14ac:dyDescent="0.25">
      <c r="A1279" s="1" t="s">
        <v>4720</v>
      </c>
      <c r="B1279" s="2">
        <v>555715861</v>
      </c>
      <c r="C1279" s="2" t="s">
        <v>434</v>
      </c>
      <c r="D1279" s="4">
        <v>28269.75</v>
      </c>
      <c r="E1279" s="1" t="s">
        <v>1094</v>
      </c>
      <c r="F1279" s="1" t="s">
        <v>2010</v>
      </c>
      <c r="G1279" s="1" t="s">
        <v>4099</v>
      </c>
      <c r="H1279" s="1" t="s">
        <v>4721</v>
      </c>
      <c r="I1279" s="1">
        <v>41263.321522500002</v>
      </c>
      <c r="J1279" s="1" t="s">
        <v>4722</v>
      </c>
      <c r="L1279" s="1" t="str">
        <f>VLOOKUP(Table6[[#This Row],[Customer_id]],Table2[],5,FALSE)</f>
        <v>Joint</v>
      </c>
      <c r="M1279" s="1" t="e">
        <f>INDEX(Loan!D1284:D1578,MATCH(Table6[[#This Row],[Account Number]],Loan!B1279:B1578,0))</f>
        <v>#N/A</v>
      </c>
      <c r="N1279" s="19">
        <f>INDEX(Table7[Date_of_transaction],MATCH(Table6[[#This Row],[Account Number]],Table7[Account Number],0))</f>
        <v>44349</v>
      </c>
      <c r="O1279" s="1" t="str">
        <f>INDEX(Table7[Transaction type],MATCH(Table6[[#This Row],[Account Number]],Table7[Account Number],0))</f>
        <v>Money Transfer</v>
      </c>
      <c r="P1279" s="20" t="str">
        <f>INDEX(Table7[Transaction Medium],MATCH(Table6[[#This Row],[Account Number]],Table7[Account Number],0))</f>
        <v>Bank</v>
      </c>
      <c r="Q1279" s="20"/>
    </row>
    <row r="1280" spans="1:17" x14ac:dyDescent="0.25">
      <c r="A1280" s="1" t="s">
        <v>6381</v>
      </c>
      <c r="B1280" s="2">
        <v>932589685</v>
      </c>
      <c r="C1280" s="2" t="s">
        <v>82</v>
      </c>
      <c r="D1280" s="4">
        <v>16947</v>
      </c>
      <c r="E1280" s="1" t="s">
        <v>12</v>
      </c>
      <c r="F1280" s="1" t="s">
        <v>1047</v>
      </c>
      <c r="G1280" s="1" t="s">
        <v>4062</v>
      </c>
      <c r="H1280" s="1" t="s">
        <v>6382</v>
      </c>
      <c r="I1280" s="1">
        <v>112541.95091663999</v>
      </c>
      <c r="J1280" s="1" t="s">
        <v>6383</v>
      </c>
      <c r="L1280" s="1" t="str">
        <f>VLOOKUP(Table6[[#This Row],[Customer_id]],Table2[],5,FALSE)</f>
        <v>Domiciliary</v>
      </c>
      <c r="M1280" s="1" t="e">
        <f>INDEX(Loan!D1285:D1579,MATCH(Table6[[#This Row],[Account Number]],Loan!B1280:B1579,0))</f>
        <v>#N/A</v>
      </c>
      <c r="N1280" s="19">
        <f>INDEX(Table7[Date_of_transaction],MATCH(Table6[[#This Row],[Account Number]],Table7[Account Number],0))</f>
        <v>44215</v>
      </c>
      <c r="O1280" s="1" t="str">
        <f>INDEX(Table7[Transaction type],MATCH(Table6[[#This Row],[Account Number]],Table7[Account Number],0))</f>
        <v>Money Transfer</v>
      </c>
      <c r="P1280" s="20" t="str">
        <f>INDEX(Table7[Transaction Medium],MATCH(Table6[[#This Row],[Account Number]],Table7[Account Number],0))</f>
        <v>Mobile</v>
      </c>
      <c r="Q1280" s="20"/>
    </row>
    <row r="1281" spans="1:17" x14ac:dyDescent="0.25">
      <c r="A1281" s="1" t="s">
        <v>2043</v>
      </c>
      <c r="B1281" s="2">
        <v>868988186</v>
      </c>
      <c r="C1281" s="2" t="s">
        <v>661</v>
      </c>
      <c r="D1281" s="4">
        <v>16216.5</v>
      </c>
      <c r="E1281" s="1" t="s">
        <v>1094</v>
      </c>
      <c r="F1281" s="1" t="s">
        <v>213</v>
      </c>
      <c r="G1281" s="1" t="s">
        <v>1964</v>
      </c>
      <c r="H1281" s="1" t="s">
        <v>2044</v>
      </c>
      <c r="I1281" s="1">
        <v>60793.631183999998</v>
      </c>
      <c r="J1281" s="1" t="s">
        <v>2045</v>
      </c>
      <c r="L1281" s="1" t="str">
        <f>VLOOKUP(Table6[[#This Row],[Customer_id]],Table2[],5,FALSE)</f>
        <v>Corporate</v>
      </c>
      <c r="M1281" s="1" t="e">
        <f>INDEX(Loan!D1286:D1580,MATCH(Table6[[#This Row],[Account Number]],Loan!B1281:B1580,0))</f>
        <v>#N/A</v>
      </c>
      <c r="N1281" s="19">
        <f>INDEX(Table7[Date_of_transaction],MATCH(Table6[[#This Row],[Account Number]],Table7[Account Number],0))</f>
        <v>44615</v>
      </c>
      <c r="O1281" s="1" t="str">
        <f>INDEX(Table7[Transaction type],MATCH(Table6[[#This Row],[Account Number]],Table7[Account Number],0))</f>
        <v>Online Payment</v>
      </c>
      <c r="P1281" s="20" t="str">
        <f>INDEX(Table7[Transaction Medium],MATCH(Table6[[#This Row],[Account Number]],Table7[Account Number],0))</f>
        <v>Mobile</v>
      </c>
      <c r="Q1281" s="20"/>
    </row>
    <row r="1282" spans="1:17" x14ac:dyDescent="0.25">
      <c r="A1282" s="1" t="s">
        <v>5831</v>
      </c>
      <c r="B1282" s="2">
        <v>963367321</v>
      </c>
      <c r="C1282" s="2" t="s">
        <v>134</v>
      </c>
      <c r="D1282" s="4">
        <v>37401</v>
      </c>
      <c r="E1282" s="1" t="s">
        <v>1094</v>
      </c>
      <c r="F1282" s="1" t="s">
        <v>763</v>
      </c>
      <c r="G1282" s="1" t="s">
        <v>4095</v>
      </c>
      <c r="H1282" s="1" t="s">
        <v>5832</v>
      </c>
      <c r="I1282" s="1">
        <v>284175.09098879999</v>
      </c>
      <c r="J1282" s="1" t="s">
        <v>5833</v>
      </c>
      <c r="L1282" s="1" t="str">
        <f>VLOOKUP(Table6[[#This Row],[Customer_id]],Table2[],5,FALSE)</f>
        <v>Domiciliary</v>
      </c>
      <c r="M1282" s="1" t="e">
        <f>INDEX(Loan!D1287:D1581,MATCH(Table6[[#This Row],[Account Number]],Loan!B1282:B1581,0))</f>
        <v>#N/A</v>
      </c>
      <c r="N1282" s="19">
        <f>INDEX(Table7[Date_of_transaction],MATCH(Table6[[#This Row],[Account Number]],Table7[Account Number],0))</f>
        <v>44571</v>
      </c>
      <c r="O1282" s="1" t="str">
        <f>INDEX(Table7[Transaction type],MATCH(Table6[[#This Row],[Account Number]],Table7[Account Number],0))</f>
        <v>Checks</v>
      </c>
      <c r="P1282" s="20" t="str">
        <f>INDEX(Table7[Transaction Medium],MATCH(Table6[[#This Row],[Account Number]],Table7[Account Number],0))</f>
        <v>Informal Services</v>
      </c>
      <c r="Q1282" s="20"/>
    </row>
    <row r="1283" spans="1:17" x14ac:dyDescent="0.25">
      <c r="A1283" s="1" t="s">
        <v>8080</v>
      </c>
      <c r="B1283" s="2">
        <v>373419298</v>
      </c>
      <c r="C1283" s="2" t="s">
        <v>434</v>
      </c>
      <c r="D1283" s="4">
        <v>28269.75</v>
      </c>
      <c r="E1283" s="1" t="s">
        <v>12</v>
      </c>
      <c r="F1283" s="1" t="s">
        <v>155</v>
      </c>
      <c r="G1283" s="1" t="s">
        <v>3583</v>
      </c>
      <c r="H1283" s="1" t="s">
        <v>8081</v>
      </c>
      <c r="I1283" s="1">
        <v>261765.43277976001</v>
      </c>
      <c r="J1283" s="1" t="s">
        <v>8082</v>
      </c>
      <c r="L1283" s="1" t="str">
        <f>VLOOKUP(Table6[[#This Row],[Customer_id]],Table2[],5,FALSE)</f>
        <v>Fixed Deposit</v>
      </c>
      <c r="M1283" s="1" t="e">
        <f>INDEX(Loan!D1288:D1582,MATCH(Table6[[#This Row],[Account Number]],Loan!B1283:B1582,0))</f>
        <v>#N/A</v>
      </c>
      <c r="N1283" s="19">
        <f>INDEX(Table7[Date_of_transaction],MATCH(Table6[[#This Row],[Account Number]],Table7[Account Number],0))</f>
        <v>44499</v>
      </c>
      <c r="O1283" s="1" t="str">
        <f>INDEX(Table7[Transaction type],MATCH(Table6[[#This Row],[Account Number]],Table7[Account Number],0))</f>
        <v>Money Deposit</v>
      </c>
      <c r="P1283" s="20" t="str">
        <f>INDEX(Table7[Transaction Medium],MATCH(Table6[[#This Row],[Account Number]],Table7[Account Number],0))</f>
        <v>ATM</v>
      </c>
      <c r="Q1283" s="20"/>
    </row>
    <row r="1284" spans="1:17" x14ac:dyDescent="0.25">
      <c r="A1284" s="1" t="s">
        <v>8819</v>
      </c>
      <c r="B1284" s="2">
        <v>743758298</v>
      </c>
      <c r="C1284" s="2" t="s">
        <v>87</v>
      </c>
      <c r="D1284" s="4">
        <v>16581.75</v>
      </c>
      <c r="E1284" s="1" t="s">
        <v>12</v>
      </c>
      <c r="F1284" s="1" t="s">
        <v>574</v>
      </c>
      <c r="G1284" s="1" t="s">
        <v>3820</v>
      </c>
      <c r="H1284" s="1" t="s">
        <v>8820</v>
      </c>
      <c r="I1284" s="1">
        <v>789564.19934231997</v>
      </c>
      <c r="J1284" s="1" t="s">
        <v>8821</v>
      </c>
      <c r="L1284" s="1" t="str">
        <f>VLOOKUP(Table6[[#This Row],[Customer_id]],Table2[],5,FALSE)</f>
        <v>Corporate</v>
      </c>
      <c r="M1284" s="1" t="e">
        <f>INDEX(Loan!D1289:D1583,MATCH(Table6[[#This Row],[Account Number]],Loan!B1284:B1583,0))</f>
        <v>#N/A</v>
      </c>
      <c r="N1284" s="19">
        <f>INDEX(Table7[Date_of_transaction],MATCH(Table6[[#This Row],[Account Number]],Table7[Account Number],0))</f>
        <v>44437</v>
      </c>
      <c r="O1284" s="1" t="str">
        <f>INDEX(Table7[Transaction type],MATCH(Table6[[#This Row],[Account Number]],Table7[Account Number],0))</f>
        <v>Online Payment</v>
      </c>
      <c r="P1284" s="20" t="str">
        <f>INDEX(Table7[Transaction Medium],MATCH(Table6[[#This Row],[Account Number]],Table7[Account Number],0))</f>
        <v>Mobile</v>
      </c>
      <c r="Q1284" s="20"/>
    </row>
    <row r="1285" spans="1:17" x14ac:dyDescent="0.25">
      <c r="A1285" s="1" t="s">
        <v>3171</v>
      </c>
      <c r="B1285" s="2">
        <v>841019660</v>
      </c>
      <c r="C1285" s="2" t="s">
        <v>518</v>
      </c>
      <c r="D1285" s="4">
        <v>35574.75</v>
      </c>
      <c r="E1285" s="1" t="s">
        <v>1094</v>
      </c>
      <c r="F1285" s="1" t="s">
        <v>1400</v>
      </c>
      <c r="G1285" s="1" t="s">
        <v>3058</v>
      </c>
      <c r="H1285" s="1" t="s">
        <v>3172</v>
      </c>
      <c r="I1285" s="1">
        <v>173072.963349</v>
      </c>
      <c r="J1285" s="1" t="s">
        <v>3173</v>
      </c>
      <c r="L1285" s="1" t="str">
        <f>VLOOKUP(Table6[[#This Row],[Customer_id]],Table2[],5,FALSE)</f>
        <v>Domiciliary</v>
      </c>
      <c r="M1285" s="1" t="e">
        <f>INDEX(Loan!D1290:D1584,MATCH(Table6[[#This Row],[Account Number]],Loan!B1285:B1584,0))</f>
        <v>#N/A</v>
      </c>
      <c r="N1285" s="19">
        <f>INDEX(Table7[Date_of_transaction],MATCH(Table6[[#This Row],[Account Number]],Table7[Account Number],0))</f>
        <v>44669</v>
      </c>
      <c r="O1285" s="1" t="str">
        <f>INDEX(Table7[Transaction type],MATCH(Table6[[#This Row],[Account Number]],Table7[Account Number],0))</f>
        <v>Online Payment</v>
      </c>
      <c r="P1285" s="20" t="str">
        <f>INDEX(Table7[Transaction Medium],MATCH(Table6[[#This Row],[Account Number]],Table7[Account Number],0))</f>
        <v>Mobile</v>
      </c>
      <c r="Q1285" s="20"/>
    </row>
    <row r="1286" spans="1:17" x14ac:dyDescent="0.25">
      <c r="A1286" s="1" t="s">
        <v>8176</v>
      </c>
      <c r="B1286" s="2">
        <v>311948849</v>
      </c>
      <c r="C1286" s="2" t="s">
        <v>129</v>
      </c>
      <c r="D1286" s="4">
        <v>15120.75</v>
      </c>
      <c r="E1286" s="1" t="s">
        <v>12</v>
      </c>
      <c r="F1286" s="1" t="s">
        <v>135</v>
      </c>
      <c r="G1286" s="1" t="s">
        <v>3331</v>
      </c>
      <c r="H1286" s="1" t="s">
        <v>8177</v>
      </c>
      <c r="I1286" s="1">
        <v>110143.88377125</v>
      </c>
      <c r="J1286" s="1" t="s">
        <v>8178</v>
      </c>
      <c r="L1286" s="1" t="str">
        <f>VLOOKUP(Table6[[#This Row],[Customer_id]],Table2[],5,FALSE)</f>
        <v>Savings</v>
      </c>
      <c r="M1286" s="1" t="e">
        <f>INDEX(Loan!D1291:D1585,MATCH(Table6[[#This Row],[Account Number]],Loan!B1286:B1585,0))</f>
        <v>#N/A</v>
      </c>
      <c r="N1286" s="19">
        <f>INDEX(Table7[Date_of_transaction],MATCH(Table6[[#This Row],[Account Number]],Table7[Account Number],0))</f>
        <v>44524</v>
      </c>
      <c r="O1286" s="1" t="str">
        <f>INDEX(Table7[Transaction type],MATCH(Table6[[#This Row],[Account Number]],Table7[Account Number],0))</f>
        <v>Money Transfer</v>
      </c>
      <c r="P1286" s="20" t="str">
        <f>INDEX(Table7[Transaction Medium],MATCH(Table6[[#This Row],[Account Number]],Table7[Account Number],0))</f>
        <v>ATM</v>
      </c>
      <c r="Q1286" s="20"/>
    </row>
    <row r="1287" spans="1:17" x14ac:dyDescent="0.25">
      <c r="A1287" s="1" t="s">
        <v>536</v>
      </c>
      <c r="B1287" s="2">
        <v>358256120</v>
      </c>
      <c r="C1287" s="2" t="s">
        <v>434</v>
      </c>
      <c r="D1287" s="4">
        <v>28269.75</v>
      </c>
      <c r="E1287" s="1" t="s">
        <v>12</v>
      </c>
      <c r="F1287" s="1" t="s">
        <v>115</v>
      </c>
      <c r="G1287" s="1" t="s">
        <v>14</v>
      </c>
      <c r="H1287" s="1" t="s">
        <v>537</v>
      </c>
      <c r="I1287" s="1">
        <v>177872.62803968001</v>
      </c>
      <c r="J1287" s="1" t="s">
        <v>538</v>
      </c>
      <c r="L1287" s="1" t="str">
        <f>VLOOKUP(Table6[[#This Row],[Customer_id]],Table2[],5,FALSE)</f>
        <v>Joint</v>
      </c>
      <c r="M1287" s="1" t="e">
        <f>INDEX(Loan!D1292:D1586,MATCH(Table6[[#This Row],[Account Number]],Loan!B1287:B1586,0))</f>
        <v>#N/A</v>
      </c>
      <c r="N1287" s="19">
        <f>INDEX(Table7[Date_of_transaction],MATCH(Table6[[#This Row],[Account Number]],Table7[Account Number],0))</f>
        <v>44248</v>
      </c>
      <c r="O1287" s="1" t="str">
        <f>INDEX(Table7[Transaction type],MATCH(Table6[[#This Row],[Account Number]],Table7[Account Number],0))</f>
        <v>Money Transfer</v>
      </c>
      <c r="P1287" s="20" t="str">
        <f>INDEX(Table7[Transaction Medium],MATCH(Table6[[#This Row],[Account Number]],Table7[Account Number],0))</f>
        <v>Bank</v>
      </c>
      <c r="Q1287" s="20"/>
    </row>
    <row r="1288" spans="1:17" x14ac:dyDescent="0.25">
      <c r="A1288" s="1" t="s">
        <v>7470</v>
      </c>
      <c r="B1288" s="2">
        <v>919464811</v>
      </c>
      <c r="C1288" s="2" t="s">
        <v>194</v>
      </c>
      <c r="D1288" s="4">
        <v>30826.5</v>
      </c>
      <c r="E1288" s="1" t="s">
        <v>12</v>
      </c>
      <c r="F1288" s="1" t="s">
        <v>1076</v>
      </c>
      <c r="G1288" s="1" t="s">
        <v>4220</v>
      </c>
      <c r="H1288" s="1" t="s">
        <v>7471</v>
      </c>
      <c r="I1288" s="1">
        <v>114718.87157472</v>
      </c>
      <c r="J1288" s="1" t="s">
        <v>7472</v>
      </c>
      <c r="L1288" s="1" t="str">
        <f>VLOOKUP(Table6[[#This Row],[Customer_id]],Table2[],5,FALSE)</f>
        <v>Current</v>
      </c>
      <c r="M1288" s="1" t="e">
        <f>INDEX(Loan!D1293:D1587,MATCH(Table6[[#This Row],[Account Number]],Loan!B1288:B1587,0))</f>
        <v>#N/A</v>
      </c>
      <c r="N1288" s="19">
        <f>INDEX(Table7[Date_of_transaction],MATCH(Table6[[#This Row],[Account Number]],Table7[Account Number],0))</f>
        <v>44555</v>
      </c>
      <c r="O1288" s="1" t="str">
        <f>INDEX(Table7[Transaction type],MATCH(Table6[[#This Row],[Account Number]],Table7[Account Number],0))</f>
        <v>Money Transfer</v>
      </c>
      <c r="P1288" s="20" t="str">
        <f>INDEX(Table7[Transaction Medium],MATCH(Table6[[#This Row],[Account Number]],Table7[Account Number],0))</f>
        <v>Mobile</v>
      </c>
      <c r="Q1288" s="20"/>
    </row>
    <row r="1289" spans="1:17" x14ac:dyDescent="0.25">
      <c r="A1289" s="1" t="s">
        <v>6132</v>
      </c>
      <c r="B1289" s="2">
        <v>970179932</v>
      </c>
      <c r="C1289" s="2" t="s">
        <v>101</v>
      </c>
      <c r="D1289" s="4">
        <v>19138.5</v>
      </c>
      <c r="E1289" s="1" t="s">
        <v>12</v>
      </c>
      <c r="F1289" s="1" t="s">
        <v>34</v>
      </c>
      <c r="G1289" s="1" t="s">
        <v>4074</v>
      </c>
      <c r="H1289" s="1" t="s">
        <v>6133</v>
      </c>
      <c r="I1289" s="1">
        <v>134164.8292864</v>
      </c>
      <c r="J1289" s="1" t="s">
        <v>6134</v>
      </c>
      <c r="L1289" s="1" t="str">
        <f>VLOOKUP(Table6[[#This Row],[Customer_id]],Table2[],5,FALSE)</f>
        <v>Current</v>
      </c>
      <c r="M1289" s="1" t="e">
        <f>INDEX(Loan!D1294:D1588,MATCH(Table6[[#This Row],[Account Number]],Loan!B1289:B1588,0))</f>
        <v>#N/A</v>
      </c>
      <c r="N1289" s="19">
        <f>INDEX(Table7[Date_of_transaction],MATCH(Table6[[#This Row],[Account Number]],Table7[Account Number],0))</f>
        <v>44358</v>
      </c>
      <c r="O1289" s="1" t="str">
        <f>INDEX(Table7[Transaction type],MATCH(Table6[[#This Row],[Account Number]],Table7[Account Number],0))</f>
        <v>Cash Withdrawal</v>
      </c>
      <c r="P1289" s="20" t="str">
        <f>INDEX(Table7[Transaction Medium],MATCH(Table6[[#This Row],[Account Number]],Table7[Account Number],0))</f>
        <v>POS</v>
      </c>
      <c r="Q1289" s="20"/>
    </row>
    <row r="1290" spans="1:17" x14ac:dyDescent="0.25">
      <c r="A1290" s="1" t="s">
        <v>2188</v>
      </c>
      <c r="B1290" s="2">
        <v>934718350</v>
      </c>
      <c r="C1290" s="2" t="s">
        <v>67</v>
      </c>
      <c r="D1290" s="4">
        <v>23156.25</v>
      </c>
      <c r="E1290" s="1" t="s">
        <v>1094</v>
      </c>
      <c r="F1290" s="1" t="s">
        <v>139</v>
      </c>
      <c r="G1290" s="1" t="s">
        <v>1964</v>
      </c>
      <c r="H1290" s="1" t="s">
        <v>2189</v>
      </c>
      <c r="I1290" s="1">
        <v>242444.36771296</v>
      </c>
      <c r="J1290" s="1" t="s">
        <v>2190</v>
      </c>
      <c r="L1290" s="1" t="str">
        <f>VLOOKUP(Table6[[#This Row],[Customer_id]],Table2[],5,FALSE)</f>
        <v>Joint</v>
      </c>
      <c r="M1290" s="1" t="e">
        <f>INDEX(Loan!D1295:D1589,MATCH(Table6[[#This Row],[Account Number]],Loan!B1290:B1589,0))</f>
        <v>#N/A</v>
      </c>
      <c r="N1290" s="19">
        <f>INDEX(Table7[Date_of_transaction],MATCH(Table6[[#This Row],[Account Number]],Table7[Account Number],0))</f>
        <v>44573</v>
      </c>
      <c r="O1290" s="1" t="str">
        <f>INDEX(Table7[Transaction type],MATCH(Table6[[#This Row],[Account Number]],Table7[Account Number],0))</f>
        <v>Money Transfer</v>
      </c>
      <c r="P1290" s="20" t="str">
        <f>INDEX(Table7[Transaction Medium],MATCH(Table6[[#This Row],[Account Number]],Table7[Account Number],0))</f>
        <v>Bank</v>
      </c>
      <c r="Q1290" s="20"/>
    </row>
    <row r="1291" spans="1:17" x14ac:dyDescent="0.25">
      <c r="A1291" s="1" t="s">
        <v>5331</v>
      </c>
      <c r="B1291" s="2">
        <v>322285626</v>
      </c>
      <c r="C1291" s="2" t="s">
        <v>606</v>
      </c>
      <c r="D1291" s="4">
        <v>23886.75</v>
      </c>
      <c r="E1291" s="1" t="s">
        <v>1094</v>
      </c>
      <c r="F1291" s="1" t="s">
        <v>430</v>
      </c>
      <c r="G1291" s="1" t="s">
        <v>4054</v>
      </c>
      <c r="H1291" s="1" t="s">
        <v>5332</v>
      </c>
      <c r="I1291" s="1">
        <v>180436.53329831999</v>
      </c>
      <c r="J1291" s="1" t="s">
        <v>5333</v>
      </c>
      <c r="L1291" s="1" t="str">
        <f>VLOOKUP(Table6[[#This Row],[Customer_id]],Table2[],5,FALSE)</f>
        <v>Domiciliary</v>
      </c>
      <c r="M1291" s="1" t="e">
        <f>INDEX(Loan!D1296:D1590,MATCH(Table6[[#This Row],[Account Number]],Loan!B1291:B1590,0))</f>
        <v>#N/A</v>
      </c>
      <c r="N1291" s="19">
        <f>INDEX(Table7[Date_of_transaction],MATCH(Table6[[#This Row],[Account Number]],Table7[Account Number],0))</f>
        <v>44212</v>
      </c>
      <c r="O1291" s="1" t="str">
        <f>INDEX(Table7[Transaction type],MATCH(Table6[[#This Row],[Account Number]],Table7[Account Number],0))</f>
        <v>Money Deposit</v>
      </c>
      <c r="P1291" s="20" t="str">
        <f>INDEX(Table7[Transaction Medium],MATCH(Table6[[#This Row],[Account Number]],Table7[Account Number],0))</f>
        <v>ATM</v>
      </c>
      <c r="Q1291" s="20"/>
    </row>
    <row r="1292" spans="1:17" x14ac:dyDescent="0.25">
      <c r="A1292" s="1" t="s">
        <v>7730</v>
      </c>
      <c r="B1292" s="2">
        <v>997371033</v>
      </c>
      <c r="C1292" s="2" t="s">
        <v>33</v>
      </c>
      <c r="D1292" s="4">
        <v>13659.75</v>
      </c>
      <c r="E1292" s="1" t="s">
        <v>12</v>
      </c>
      <c r="F1292" s="1" t="s">
        <v>794</v>
      </c>
      <c r="G1292" s="1" t="s">
        <v>3058</v>
      </c>
      <c r="H1292" s="1" t="s">
        <v>7731</v>
      </c>
      <c r="I1292" s="1">
        <v>556405.27594079997</v>
      </c>
      <c r="J1292" s="1" t="s">
        <v>7732</v>
      </c>
      <c r="L1292" s="1" t="str">
        <f>VLOOKUP(Table6[[#This Row],[Customer_id]],Table2[],5,FALSE)</f>
        <v>Domiciliary</v>
      </c>
      <c r="M1292" s="1" t="e">
        <f>INDEX(Loan!D1297:D1591,MATCH(Table6[[#This Row],[Account Number]],Loan!B1292:B1591,0))</f>
        <v>#N/A</v>
      </c>
      <c r="N1292" s="19">
        <f>INDEX(Table7[Date_of_transaction],MATCH(Table6[[#This Row],[Account Number]],Table7[Account Number],0))</f>
        <v>44546</v>
      </c>
      <c r="O1292" s="1" t="str">
        <f>INDEX(Table7[Transaction type],MATCH(Table6[[#This Row],[Account Number]],Table7[Account Number],0))</f>
        <v>Money Deposit</v>
      </c>
      <c r="P1292" s="20" t="str">
        <f>INDEX(Table7[Transaction Medium],MATCH(Table6[[#This Row],[Account Number]],Table7[Account Number],0))</f>
        <v>Bank</v>
      </c>
      <c r="Q1292" s="20"/>
    </row>
    <row r="1293" spans="1:17" x14ac:dyDescent="0.25">
      <c r="A1293" s="1" t="s">
        <v>1100</v>
      </c>
      <c r="B1293" s="2">
        <v>381842320</v>
      </c>
      <c r="C1293" s="2" t="s">
        <v>72</v>
      </c>
      <c r="D1293" s="4">
        <v>34844.25</v>
      </c>
      <c r="E1293" s="1" t="s">
        <v>1094</v>
      </c>
      <c r="F1293" s="1" t="s">
        <v>256</v>
      </c>
      <c r="G1293" s="1" t="s">
        <v>14</v>
      </c>
      <c r="H1293" s="1" t="s">
        <v>1101</v>
      </c>
      <c r="I1293" s="1">
        <v>143633.3838632</v>
      </c>
      <c r="J1293" s="1" t="s">
        <v>1102</v>
      </c>
      <c r="L1293" s="1" t="str">
        <f>VLOOKUP(Table6[[#This Row],[Customer_id]],Table2[],5,FALSE)</f>
        <v>Savings</v>
      </c>
      <c r="M1293" s="1" t="e">
        <f>INDEX(Loan!D1298:D1592,MATCH(Table6[[#This Row],[Account Number]],Loan!B1293:B1592,0))</f>
        <v>#N/A</v>
      </c>
      <c r="N1293" s="19">
        <f>INDEX(Table7[Date_of_transaction],MATCH(Table6[[#This Row],[Account Number]],Table7[Account Number],0))</f>
        <v>44403</v>
      </c>
      <c r="O1293" s="1" t="str">
        <f>INDEX(Table7[Transaction type],MATCH(Table6[[#This Row],[Account Number]],Table7[Account Number],0))</f>
        <v>Cash Withdrawal</v>
      </c>
      <c r="P1293" s="20" t="str">
        <f>INDEX(Table7[Transaction Medium],MATCH(Table6[[#This Row],[Account Number]],Table7[Account Number],0))</f>
        <v>ATM</v>
      </c>
      <c r="Q1293" s="20"/>
    </row>
    <row r="1294" spans="1:17" x14ac:dyDescent="0.25">
      <c r="A1294" s="1" t="s">
        <v>2497</v>
      </c>
      <c r="B1294" s="2">
        <v>864260743</v>
      </c>
      <c r="C1294" s="2" t="s">
        <v>245</v>
      </c>
      <c r="D1294" s="4">
        <v>19503.75</v>
      </c>
      <c r="E1294" s="1" t="s">
        <v>12</v>
      </c>
      <c r="F1294" s="1" t="s">
        <v>294</v>
      </c>
      <c r="G1294" s="1" t="s">
        <v>1964</v>
      </c>
      <c r="H1294" s="1" t="s">
        <v>2498</v>
      </c>
      <c r="I1294" s="1">
        <v>52561.277075999998</v>
      </c>
      <c r="J1294" s="1" t="s">
        <v>2499</v>
      </c>
      <c r="L1294" s="1" t="str">
        <f>VLOOKUP(Table6[[#This Row],[Customer_id]],Table2[],5,FALSE)</f>
        <v>Corporate</v>
      </c>
      <c r="M1294" s="1" t="e">
        <f>INDEX(Loan!D1299:D1593,MATCH(Table6[[#This Row],[Account Number]],Loan!B1294:B1593,0))</f>
        <v>#N/A</v>
      </c>
      <c r="N1294" s="19">
        <f>INDEX(Table7[Date_of_transaction],MATCH(Table6[[#This Row],[Account Number]],Table7[Account Number],0))</f>
        <v>44456</v>
      </c>
      <c r="O1294" s="1" t="str">
        <f>INDEX(Table7[Transaction type],MATCH(Table6[[#This Row],[Account Number]],Table7[Account Number],0))</f>
        <v>Money Deposit</v>
      </c>
      <c r="P1294" s="20" t="str">
        <f>INDEX(Table7[Transaction Medium],MATCH(Table6[[#This Row],[Account Number]],Table7[Account Number],0))</f>
        <v>Bank</v>
      </c>
      <c r="Q1294" s="20"/>
    </row>
    <row r="1295" spans="1:17" x14ac:dyDescent="0.25">
      <c r="A1295" s="1" t="s">
        <v>7563</v>
      </c>
      <c r="B1295" s="2">
        <v>761581783</v>
      </c>
      <c r="C1295" s="2" t="s">
        <v>11</v>
      </c>
      <c r="D1295" s="4">
        <v>36305.25</v>
      </c>
      <c r="E1295" s="1" t="s">
        <v>12</v>
      </c>
      <c r="F1295" s="1" t="s">
        <v>4364</v>
      </c>
      <c r="G1295" s="1" t="s">
        <v>4220</v>
      </c>
      <c r="H1295" s="1" t="s">
        <v>7564</v>
      </c>
      <c r="I1295" s="1">
        <v>55589.020549920002</v>
      </c>
      <c r="J1295" s="1" t="s">
        <v>7565</v>
      </c>
      <c r="L1295" s="1" t="str">
        <f>VLOOKUP(Table6[[#This Row],[Customer_id]],Table2[],5,FALSE)</f>
        <v>Savings</v>
      </c>
      <c r="M1295" s="1" t="e">
        <f>INDEX(Loan!D1300:D1594,MATCH(Table6[[#This Row],[Account Number]],Loan!B1295:B1594,0))</f>
        <v>#N/A</v>
      </c>
      <c r="N1295" s="19">
        <f>INDEX(Table7[Date_of_transaction],MATCH(Table6[[#This Row],[Account Number]],Table7[Account Number],0))</f>
        <v>44498</v>
      </c>
      <c r="O1295" s="1" t="str">
        <f>INDEX(Table7[Transaction type],MATCH(Table6[[#This Row],[Account Number]],Table7[Account Number],0))</f>
        <v>Cash Withdrawal</v>
      </c>
      <c r="P1295" s="20" t="str">
        <f>INDEX(Table7[Transaction Medium],MATCH(Table6[[#This Row],[Account Number]],Table7[Account Number],0))</f>
        <v>Bank</v>
      </c>
      <c r="Q1295" s="20"/>
    </row>
    <row r="1296" spans="1:17" x14ac:dyDescent="0.25">
      <c r="A1296" s="1" t="s">
        <v>7827</v>
      </c>
      <c r="B1296" s="2">
        <v>587755693</v>
      </c>
      <c r="C1296" s="2" t="s">
        <v>479</v>
      </c>
      <c r="D1296" s="4">
        <v>33383.25</v>
      </c>
      <c r="E1296" s="1" t="s">
        <v>12</v>
      </c>
      <c r="F1296" s="1" t="s">
        <v>264</v>
      </c>
      <c r="G1296" s="1" t="s">
        <v>3058</v>
      </c>
      <c r="H1296" s="1" t="s">
        <v>7828</v>
      </c>
      <c r="I1296" s="1">
        <v>69316.065821519995</v>
      </c>
      <c r="J1296" s="1" t="s">
        <v>7829</v>
      </c>
      <c r="L1296" s="1" t="str">
        <f>VLOOKUP(Table6[[#This Row],[Customer_id]],Table2[],5,FALSE)</f>
        <v>Domiciliary</v>
      </c>
      <c r="M1296" s="1" t="e">
        <f>INDEX(Loan!D1301:D1595,MATCH(Table6[[#This Row],[Account Number]],Loan!B1296:B1595,0))</f>
        <v>#N/A</v>
      </c>
      <c r="N1296" s="19">
        <f>INDEX(Table7[Date_of_transaction],MATCH(Table6[[#This Row],[Account Number]],Table7[Account Number],0))</f>
        <v>44219</v>
      </c>
      <c r="O1296" s="1" t="str">
        <f>INDEX(Table7[Transaction type],MATCH(Table6[[#This Row],[Account Number]],Table7[Account Number],0))</f>
        <v>Online Payment</v>
      </c>
      <c r="P1296" s="20" t="str">
        <f>INDEX(Table7[Transaction Medium],MATCH(Table6[[#This Row],[Account Number]],Table7[Account Number],0))</f>
        <v>Mobile</v>
      </c>
      <c r="Q1296" s="20"/>
    </row>
    <row r="1297" spans="1:17" x14ac:dyDescent="0.25">
      <c r="A1297" s="1" t="s">
        <v>5272</v>
      </c>
      <c r="B1297" s="2">
        <v>826803067</v>
      </c>
      <c r="C1297" s="2" t="s">
        <v>82</v>
      </c>
      <c r="D1297" s="4">
        <v>16947</v>
      </c>
      <c r="E1297" s="1" t="s">
        <v>1094</v>
      </c>
      <c r="F1297" s="1" t="s">
        <v>569</v>
      </c>
      <c r="G1297" s="1" t="s">
        <v>4105</v>
      </c>
      <c r="H1297" s="1" t="s">
        <v>5273</v>
      </c>
      <c r="I1297" s="1">
        <v>21852.189295200002</v>
      </c>
      <c r="J1297" s="1" t="s">
        <v>5274</v>
      </c>
      <c r="L1297" s="1" t="str">
        <f>VLOOKUP(Table6[[#This Row],[Customer_id]],Table2[],5,FALSE)</f>
        <v>Fixed Deposit</v>
      </c>
      <c r="M1297" s="1" t="e">
        <f>INDEX(Loan!D1302:D1596,MATCH(Table6[[#This Row],[Account Number]],Loan!B1297:B1596,0))</f>
        <v>#N/A</v>
      </c>
      <c r="N1297" s="19">
        <f>INDEX(Table7[Date_of_transaction],MATCH(Table6[[#This Row],[Account Number]],Table7[Account Number],0))</f>
        <v>44593</v>
      </c>
      <c r="O1297" s="1" t="str">
        <f>INDEX(Table7[Transaction type],MATCH(Table6[[#This Row],[Account Number]],Table7[Account Number],0))</f>
        <v>Money Deposit</v>
      </c>
      <c r="P1297" s="20" t="str">
        <f>INDEX(Table7[Transaction Medium],MATCH(Table6[[#This Row],[Account Number]],Table7[Account Number],0))</f>
        <v>Bank</v>
      </c>
      <c r="Q1297" s="20"/>
    </row>
    <row r="1298" spans="1:17" x14ac:dyDescent="0.25">
      <c r="A1298" s="1" t="s">
        <v>4585</v>
      </c>
      <c r="B1298" s="2">
        <v>196549293</v>
      </c>
      <c r="C1298" s="2" t="s">
        <v>470</v>
      </c>
      <c r="D1298" s="4">
        <v>14755.5</v>
      </c>
      <c r="E1298" s="1" t="s">
        <v>1094</v>
      </c>
      <c r="F1298" s="1" t="s">
        <v>2112</v>
      </c>
      <c r="G1298" s="1" t="s">
        <v>4058</v>
      </c>
      <c r="H1298" s="1" t="s">
        <v>4586</v>
      </c>
      <c r="I1298" s="1">
        <v>96877.102583040003</v>
      </c>
      <c r="J1298" s="1" t="s">
        <v>4587</v>
      </c>
      <c r="L1298" s="1" t="str">
        <f>VLOOKUP(Table6[[#This Row],[Customer_id]],Table2[],5,FALSE)</f>
        <v>Savings</v>
      </c>
      <c r="M1298" s="1" t="e">
        <f>INDEX(Loan!D1303:D1597,MATCH(Table6[[#This Row],[Account Number]],Loan!B1298:B1597,0))</f>
        <v>#N/A</v>
      </c>
      <c r="N1298" s="19">
        <f>INDEX(Table7[Date_of_transaction],MATCH(Table6[[#This Row],[Account Number]],Table7[Account Number],0))</f>
        <v>44315</v>
      </c>
      <c r="O1298" s="1" t="str">
        <f>INDEX(Table7[Transaction type],MATCH(Table6[[#This Row],[Account Number]],Table7[Account Number],0))</f>
        <v>Online Payment</v>
      </c>
      <c r="P1298" s="20" t="str">
        <f>INDEX(Table7[Transaction Medium],MATCH(Table6[[#This Row],[Account Number]],Table7[Account Number],0))</f>
        <v>Mobile</v>
      </c>
      <c r="Q1298" s="20"/>
    </row>
    <row r="1299" spans="1:17" x14ac:dyDescent="0.25">
      <c r="A1299" s="1" t="s">
        <v>6448</v>
      </c>
      <c r="B1299" s="2">
        <v>818088800</v>
      </c>
      <c r="C1299" s="2" t="s">
        <v>167</v>
      </c>
      <c r="D1299" s="4">
        <v>18773.25</v>
      </c>
      <c r="E1299" s="1" t="s">
        <v>12</v>
      </c>
      <c r="F1299" s="1" t="s">
        <v>1090</v>
      </c>
      <c r="G1299" s="1" t="s">
        <v>4119</v>
      </c>
      <c r="H1299" s="1" t="s">
        <v>6449</v>
      </c>
      <c r="I1299" s="1">
        <v>365148.17270147998</v>
      </c>
      <c r="J1299" s="1" t="s">
        <v>6450</v>
      </c>
      <c r="L1299" s="1" t="str">
        <f>VLOOKUP(Table6[[#This Row],[Customer_id]],Table2[],5,FALSE)</f>
        <v>Savings</v>
      </c>
      <c r="M1299" s="1" t="e">
        <f>INDEX(Loan!D1304:D1598,MATCH(Table6[[#This Row],[Account Number]],Loan!B1299:B1598,0))</f>
        <v>#N/A</v>
      </c>
      <c r="N1299" s="19">
        <f>INDEX(Table7[Date_of_transaction],MATCH(Table6[[#This Row],[Account Number]],Table7[Account Number],0))</f>
        <v>44308</v>
      </c>
      <c r="O1299" s="1" t="str">
        <f>INDEX(Table7[Transaction type],MATCH(Table6[[#This Row],[Account Number]],Table7[Account Number],0))</f>
        <v>Cash Withdrawal</v>
      </c>
      <c r="P1299" s="20" t="str">
        <f>INDEX(Table7[Transaction Medium],MATCH(Table6[[#This Row],[Account Number]],Table7[Account Number],0))</f>
        <v>ATM</v>
      </c>
      <c r="Q1299" s="20"/>
    </row>
    <row r="1300" spans="1:17" x14ac:dyDescent="0.25">
      <c r="A1300" s="1" t="s">
        <v>5700</v>
      </c>
      <c r="B1300" s="2">
        <v>479460368</v>
      </c>
      <c r="C1300" s="2" t="s">
        <v>240</v>
      </c>
      <c r="D1300" s="4">
        <v>22060.5</v>
      </c>
      <c r="E1300" s="1" t="s">
        <v>1094</v>
      </c>
      <c r="F1300" s="1" t="s">
        <v>2278</v>
      </c>
      <c r="G1300" s="1" t="s">
        <v>4054</v>
      </c>
      <c r="H1300" s="1" t="s">
        <v>5701</v>
      </c>
      <c r="I1300" s="1">
        <v>224185.92310399999</v>
      </c>
      <c r="J1300" s="1" t="s">
        <v>5702</v>
      </c>
      <c r="L1300" s="1" t="str">
        <f>VLOOKUP(Table6[[#This Row],[Customer_id]],Table2[],5,FALSE)</f>
        <v>Domiciliary</v>
      </c>
      <c r="M1300" s="1" t="e">
        <f>INDEX(Loan!D1305:D1599,MATCH(Table6[[#This Row],[Account Number]],Loan!B1300:B1599,0))</f>
        <v>#N/A</v>
      </c>
      <c r="N1300" s="19">
        <f>INDEX(Table7[Date_of_transaction],MATCH(Table6[[#This Row],[Account Number]],Table7[Account Number],0))</f>
        <v>44227</v>
      </c>
      <c r="O1300" s="1" t="str">
        <f>INDEX(Table7[Transaction type],MATCH(Table6[[#This Row],[Account Number]],Table7[Account Number],0))</f>
        <v>Cash Withdrawal</v>
      </c>
      <c r="P1300" s="20" t="str">
        <f>INDEX(Table7[Transaction Medium],MATCH(Table6[[#This Row],[Account Number]],Table7[Account Number],0))</f>
        <v>Bank</v>
      </c>
      <c r="Q1300" s="20"/>
    </row>
    <row r="1301" spans="1:17" x14ac:dyDescent="0.25">
      <c r="A1301" s="1" t="s">
        <v>877</v>
      </c>
      <c r="B1301" s="2">
        <v>689682218</v>
      </c>
      <c r="C1301" s="2" t="s">
        <v>309</v>
      </c>
      <c r="D1301" s="4">
        <v>27904.5</v>
      </c>
      <c r="E1301" s="1" t="s">
        <v>12</v>
      </c>
      <c r="F1301" s="1" t="s">
        <v>344</v>
      </c>
      <c r="G1301" s="1" t="s">
        <v>14</v>
      </c>
      <c r="H1301" s="1" t="s">
        <v>878</v>
      </c>
      <c r="I1301" s="1">
        <v>229959.175644</v>
      </c>
      <c r="J1301" s="1" t="s">
        <v>879</v>
      </c>
      <c r="L1301" s="1" t="str">
        <f>VLOOKUP(Table6[[#This Row],[Customer_id]],Table2[],5,FALSE)</f>
        <v>Corporate</v>
      </c>
      <c r="M1301" s="1" t="e">
        <f>INDEX(Loan!D1306:D1600,MATCH(Table6[[#This Row],[Account Number]],Loan!B1301:B1600,0))</f>
        <v>#N/A</v>
      </c>
      <c r="N1301" s="19">
        <f>INDEX(Table7[Date_of_transaction],MATCH(Table6[[#This Row],[Account Number]],Table7[Account Number],0))</f>
        <v>44673</v>
      </c>
      <c r="O1301" s="1" t="str">
        <f>INDEX(Table7[Transaction type],MATCH(Table6[[#This Row],[Account Number]],Table7[Account Number],0))</f>
        <v>Cash Withdrawal</v>
      </c>
      <c r="P1301" s="20" t="str">
        <f>INDEX(Table7[Transaction Medium],MATCH(Table6[[#This Row],[Account Number]],Table7[Account Number],0))</f>
        <v>ATM</v>
      </c>
      <c r="Q1301" s="20"/>
    </row>
    <row r="1302" spans="1:17" x14ac:dyDescent="0.25">
      <c r="A1302" s="1" t="s">
        <v>5424</v>
      </c>
      <c r="B1302" s="2">
        <v>483029893</v>
      </c>
      <c r="C1302" s="2" t="s">
        <v>240</v>
      </c>
      <c r="D1302" s="4">
        <v>22060.5</v>
      </c>
      <c r="E1302" s="1" t="s">
        <v>1094</v>
      </c>
      <c r="F1302" s="1" t="s">
        <v>471</v>
      </c>
      <c r="G1302" s="1" t="s">
        <v>4105</v>
      </c>
      <c r="H1302" s="1" t="s">
        <v>5425</v>
      </c>
      <c r="I1302" s="1">
        <v>55299.785732099997</v>
      </c>
      <c r="J1302" s="1" t="s">
        <v>5426</v>
      </c>
      <c r="L1302" s="1" t="str">
        <f>VLOOKUP(Table6[[#This Row],[Customer_id]],Table2[],5,FALSE)</f>
        <v>Joint</v>
      </c>
      <c r="M1302" s="1" t="e">
        <f>INDEX(Loan!D1307:D1601,MATCH(Table6[[#This Row],[Account Number]],Loan!B1302:B1601,0))</f>
        <v>#N/A</v>
      </c>
      <c r="N1302" s="19">
        <f>INDEX(Table7[Date_of_transaction],MATCH(Table6[[#This Row],[Account Number]],Table7[Account Number],0))</f>
        <v>44205</v>
      </c>
      <c r="O1302" s="1" t="str">
        <f>INDEX(Table7[Transaction type],MATCH(Table6[[#This Row],[Account Number]],Table7[Account Number],0))</f>
        <v>Money Deposit</v>
      </c>
      <c r="P1302" s="20" t="str">
        <f>INDEX(Table7[Transaction Medium],MATCH(Table6[[#This Row],[Account Number]],Table7[Account Number],0))</f>
        <v>Bank</v>
      </c>
      <c r="Q1302" s="20"/>
    </row>
    <row r="1303" spans="1:17" x14ac:dyDescent="0.25">
      <c r="A1303" s="1" t="s">
        <v>8049</v>
      </c>
      <c r="B1303" s="2">
        <v>44786017</v>
      </c>
      <c r="C1303" s="2" t="s">
        <v>268</v>
      </c>
      <c r="D1303" s="4">
        <v>17677.5</v>
      </c>
      <c r="E1303" s="1" t="s">
        <v>12</v>
      </c>
      <c r="F1303" s="1" t="s">
        <v>675</v>
      </c>
      <c r="G1303" s="1" t="s">
        <v>3583</v>
      </c>
      <c r="H1303" s="1" t="s">
        <v>8050</v>
      </c>
      <c r="I1303" s="1">
        <v>288225.48087312002</v>
      </c>
      <c r="J1303" s="1" t="s">
        <v>8051</v>
      </c>
      <c r="L1303" s="1" t="str">
        <f>VLOOKUP(Table6[[#This Row],[Customer_id]],Table2[],5,FALSE)</f>
        <v>Domiciliary</v>
      </c>
      <c r="M1303" s="1" t="e">
        <f>INDEX(Loan!D1308:D1602,MATCH(Table6[[#This Row],[Account Number]],Loan!B1303:B1602,0))</f>
        <v>#N/A</v>
      </c>
      <c r="N1303" s="19">
        <f>INDEX(Table7[Date_of_transaction],MATCH(Table6[[#This Row],[Account Number]],Table7[Account Number],0))</f>
        <v>44569</v>
      </c>
      <c r="O1303" s="1" t="str">
        <f>INDEX(Table7[Transaction type],MATCH(Table6[[#This Row],[Account Number]],Table7[Account Number],0))</f>
        <v>Loan Payment</v>
      </c>
      <c r="P1303" s="20" t="str">
        <f>INDEX(Table7[Transaction Medium],MATCH(Table6[[#This Row],[Account Number]],Table7[Account Number],0))</f>
        <v>Mobile</v>
      </c>
      <c r="Q1303" s="20"/>
    </row>
    <row r="1304" spans="1:17" x14ac:dyDescent="0.25">
      <c r="A1304" s="1" t="s">
        <v>5248</v>
      </c>
      <c r="B1304" s="2">
        <v>58509766</v>
      </c>
      <c r="C1304" s="2" t="s">
        <v>357</v>
      </c>
      <c r="D1304" s="4">
        <v>35209.5</v>
      </c>
      <c r="E1304" s="1" t="s">
        <v>1094</v>
      </c>
      <c r="F1304" s="1" t="s">
        <v>155</v>
      </c>
      <c r="G1304" s="1" t="s">
        <v>4105</v>
      </c>
      <c r="H1304" s="1" t="s">
        <v>5249</v>
      </c>
      <c r="I1304" s="1">
        <v>577519.77836552996</v>
      </c>
      <c r="J1304" s="1" t="s">
        <v>5250</v>
      </c>
      <c r="L1304" s="1" t="str">
        <f>VLOOKUP(Table6[[#This Row],[Customer_id]],Table2[],5,FALSE)</f>
        <v>Current</v>
      </c>
      <c r="M1304" s="1" t="e">
        <f>INDEX(Loan!D1309:D1603,MATCH(Table6[[#This Row],[Account Number]],Loan!B1304:B1603,0))</f>
        <v>#N/A</v>
      </c>
      <c r="N1304" s="19">
        <f>INDEX(Table7[Date_of_transaction],MATCH(Table6[[#This Row],[Account Number]],Table7[Account Number],0))</f>
        <v>44623</v>
      </c>
      <c r="O1304" s="1" t="str">
        <f>INDEX(Table7[Transaction type],MATCH(Table6[[#This Row],[Account Number]],Table7[Account Number],0))</f>
        <v>Money Deposit</v>
      </c>
      <c r="P1304" s="20" t="str">
        <f>INDEX(Table7[Transaction Medium],MATCH(Table6[[#This Row],[Account Number]],Table7[Account Number],0))</f>
        <v>Bank</v>
      </c>
      <c r="Q1304" s="20"/>
    </row>
    <row r="1305" spans="1:17" x14ac:dyDescent="0.25">
      <c r="A1305" s="1" t="s">
        <v>1491</v>
      </c>
      <c r="B1305" s="2">
        <v>429910592</v>
      </c>
      <c r="C1305" s="2" t="s">
        <v>18</v>
      </c>
      <c r="D1305" s="4">
        <v>33018</v>
      </c>
      <c r="E1305" s="1" t="s">
        <v>1094</v>
      </c>
      <c r="F1305" s="1" t="s">
        <v>1308</v>
      </c>
      <c r="G1305" s="1" t="s">
        <v>14</v>
      </c>
      <c r="H1305" s="1" t="s">
        <v>1492</v>
      </c>
      <c r="I1305" s="1">
        <v>317638.08896831999</v>
      </c>
      <c r="J1305" s="1" t="s">
        <v>1493</v>
      </c>
      <c r="L1305" s="1" t="str">
        <f>VLOOKUP(Table6[[#This Row],[Customer_id]],Table2[],5,FALSE)</f>
        <v>Joint</v>
      </c>
      <c r="M1305" s="1" t="e">
        <f>INDEX(Loan!D1310:D1604,MATCH(Table6[[#This Row],[Account Number]],Loan!B1305:B1604,0))</f>
        <v>#N/A</v>
      </c>
      <c r="N1305" s="19">
        <f>INDEX(Table7[Date_of_transaction],MATCH(Table6[[#This Row],[Account Number]],Table7[Account Number],0))</f>
        <v>44266</v>
      </c>
      <c r="O1305" s="1" t="str">
        <f>INDEX(Table7[Transaction type],MATCH(Table6[[#This Row],[Account Number]],Table7[Account Number],0))</f>
        <v>Money Transfer</v>
      </c>
      <c r="P1305" s="20" t="str">
        <f>INDEX(Table7[Transaction Medium],MATCH(Table6[[#This Row],[Account Number]],Table7[Account Number],0))</f>
        <v>Mobile</v>
      </c>
      <c r="Q1305" s="20"/>
    </row>
    <row r="1306" spans="1:17" x14ac:dyDescent="0.25">
      <c r="A1306" s="1" t="s">
        <v>1410</v>
      </c>
      <c r="B1306" s="2">
        <v>863983168</v>
      </c>
      <c r="C1306" s="2" t="s">
        <v>322</v>
      </c>
      <c r="D1306" s="4">
        <v>26443.5</v>
      </c>
      <c r="E1306" s="1" t="s">
        <v>1094</v>
      </c>
      <c r="F1306" s="1" t="s">
        <v>97</v>
      </c>
      <c r="G1306" s="1" t="s">
        <v>14</v>
      </c>
      <c r="H1306" s="1" t="s">
        <v>1411</v>
      </c>
      <c r="I1306" s="1">
        <v>31743.8424576</v>
      </c>
      <c r="J1306" s="1" t="s">
        <v>1412</v>
      </c>
      <c r="L1306" s="1" t="str">
        <f>VLOOKUP(Table6[[#This Row],[Customer_id]],Table2[],5,FALSE)</f>
        <v>Corporate</v>
      </c>
      <c r="M1306" s="1" t="e">
        <f>INDEX(Loan!D1311:D1605,MATCH(Table6[[#This Row],[Account Number]],Loan!B1306:B1605,0))</f>
        <v>#N/A</v>
      </c>
      <c r="N1306" s="19">
        <f>INDEX(Table7[Date_of_transaction],MATCH(Table6[[#This Row],[Account Number]],Table7[Account Number],0))</f>
        <v>44510</v>
      </c>
      <c r="O1306" s="1" t="str">
        <f>INDEX(Table7[Transaction type],MATCH(Table6[[#This Row],[Account Number]],Table7[Account Number],0))</f>
        <v>Online Payment</v>
      </c>
      <c r="P1306" s="20" t="str">
        <f>INDEX(Table7[Transaction Medium],MATCH(Table6[[#This Row],[Account Number]],Table7[Account Number],0))</f>
        <v>Card</v>
      </c>
      <c r="Q1306" s="20"/>
    </row>
    <row r="1307" spans="1:17" x14ac:dyDescent="0.25">
      <c r="A1307" s="1" t="s">
        <v>4591</v>
      </c>
      <c r="B1307" s="2">
        <v>268560799</v>
      </c>
      <c r="C1307" s="2" t="s">
        <v>129</v>
      </c>
      <c r="D1307" s="4">
        <v>15120.75</v>
      </c>
      <c r="E1307" s="1" t="s">
        <v>1094</v>
      </c>
      <c r="F1307" s="1" t="s">
        <v>870</v>
      </c>
      <c r="G1307" s="1" t="s">
        <v>4066</v>
      </c>
      <c r="H1307" s="1" t="s">
        <v>4592</v>
      </c>
      <c r="I1307" s="1">
        <v>287978.7642336</v>
      </c>
      <c r="J1307" s="1" t="s">
        <v>4593</v>
      </c>
      <c r="L1307" s="1" t="str">
        <f>VLOOKUP(Table6[[#This Row],[Customer_id]],Table2[],5,FALSE)</f>
        <v>Corporate</v>
      </c>
      <c r="M1307" s="1" t="e">
        <f>INDEX(Loan!D1312:D1606,MATCH(Table6[[#This Row],[Account Number]],Loan!B1307:B1606,0))</f>
        <v>#N/A</v>
      </c>
      <c r="N1307" s="19">
        <f>INDEX(Table7[Date_of_transaction],MATCH(Table6[[#This Row],[Account Number]],Table7[Account Number],0))</f>
        <v>44356</v>
      </c>
      <c r="O1307" s="1" t="str">
        <f>INDEX(Table7[Transaction type],MATCH(Table6[[#This Row],[Account Number]],Table7[Account Number],0))</f>
        <v>Money Transfer</v>
      </c>
      <c r="P1307" s="20" t="str">
        <f>INDEX(Table7[Transaction Medium],MATCH(Table6[[#This Row],[Account Number]],Table7[Account Number],0))</f>
        <v>Mobile</v>
      </c>
      <c r="Q1307" s="20"/>
    </row>
    <row r="1308" spans="1:17" x14ac:dyDescent="0.25">
      <c r="A1308" s="1" t="s">
        <v>7662</v>
      </c>
      <c r="B1308" s="2">
        <v>600526441</v>
      </c>
      <c r="C1308" s="2" t="s">
        <v>189</v>
      </c>
      <c r="D1308" s="4">
        <v>22425.75</v>
      </c>
      <c r="E1308" s="1" t="s">
        <v>12</v>
      </c>
      <c r="F1308" s="1" t="s">
        <v>269</v>
      </c>
      <c r="G1308" s="1" t="s">
        <v>3058</v>
      </c>
      <c r="H1308" s="1" t="s">
        <v>7663</v>
      </c>
      <c r="I1308" s="1">
        <v>305175.52271250001</v>
      </c>
      <c r="J1308" s="1" t="s">
        <v>7664</v>
      </c>
      <c r="L1308" s="1" t="str">
        <f>VLOOKUP(Table6[[#This Row],[Customer_id]],Table2[],5,FALSE)</f>
        <v>Domiciliary</v>
      </c>
      <c r="M1308" s="1" t="e">
        <f>INDEX(Loan!D1313:D1607,MATCH(Table6[[#This Row],[Account Number]],Loan!B1308:B1607,0))</f>
        <v>#N/A</v>
      </c>
      <c r="N1308" s="19">
        <f>INDEX(Table7[Date_of_transaction],MATCH(Table6[[#This Row],[Account Number]],Table7[Account Number],0))</f>
        <v>44476</v>
      </c>
      <c r="O1308" s="1" t="str">
        <f>INDEX(Table7[Transaction type],MATCH(Table6[[#This Row],[Account Number]],Table7[Account Number],0))</f>
        <v>Loan Payment</v>
      </c>
      <c r="P1308" s="20" t="str">
        <f>INDEX(Table7[Transaction Medium],MATCH(Table6[[#This Row],[Account Number]],Table7[Account Number],0))</f>
        <v>AFT</v>
      </c>
      <c r="Q1308" s="20"/>
    </row>
    <row r="1309" spans="1:17" x14ac:dyDescent="0.25">
      <c r="A1309" s="1" t="s">
        <v>2428</v>
      </c>
      <c r="B1309" s="2">
        <v>219303195</v>
      </c>
      <c r="C1309" s="2" t="s">
        <v>57</v>
      </c>
      <c r="D1309" s="4">
        <v>34113.75</v>
      </c>
      <c r="E1309" s="1" t="s">
        <v>12</v>
      </c>
      <c r="F1309" s="1" t="s">
        <v>199</v>
      </c>
      <c r="G1309" s="1" t="s">
        <v>1964</v>
      </c>
      <c r="H1309" s="1" t="s">
        <v>2429</v>
      </c>
      <c r="I1309" s="1">
        <v>26594.240399999999</v>
      </c>
      <c r="J1309" s="1" t="s">
        <v>2430</v>
      </c>
      <c r="L1309" s="1" t="str">
        <f>VLOOKUP(Table6[[#This Row],[Customer_id]],Table2[],5,FALSE)</f>
        <v>Corporate</v>
      </c>
      <c r="M1309" s="1" t="e">
        <f>INDEX(Loan!D1314:D1608,MATCH(Table6[[#This Row],[Account Number]],Loan!B1309:B1608,0))</f>
        <v>#N/A</v>
      </c>
      <c r="N1309" s="19">
        <f>INDEX(Table7[Date_of_transaction],MATCH(Table6[[#This Row],[Account Number]],Table7[Account Number],0))</f>
        <v>44374</v>
      </c>
      <c r="O1309" s="1" t="str">
        <f>INDEX(Table7[Transaction type],MATCH(Table6[[#This Row],[Account Number]],Table7[Account Number],0))</f>
        <v>Checks</v>
      </c>
      <c r="P1309" s="20" t="str">
        <f>INDEX(Table7[Transaction Medium],MATCH(Table6[[#This Row],[Account Number]],Table7[Account Number],0))</f>
        <v>Bank</v>
      </c>
      <c r="Q1309" s="20"/>
    </row>
    <row r="1310" spans="1:17" x14ac:dyDescent="0.25">
      <c r="A1310" s="1" t="s">
        <v>7892</v>
      </c>
      <c r="B1310" s="2">
        <v>854835571</v>
      </c>
      <c r="C1310" s="2" t="s">
        <v>380</v>
      </c>
      <c r="D1310" s="4">
        <v>14390.25</v>
      </c>
      <c r="E1310" s="1" t="s">
        <v>12</v>
      </c>
      <c r="F1310" s="1" t="s">
        <v>909</v>
      </c>
      <c r="G1310" s="1" t="s">
        <v>3583</v>
      </c>
      <c r="H1310" s="1" t="s">
        <v>7893</v>
      </c>
      <c r="I1310" s="1">
        <v>95325.218611200005</v>
      </c>
      <c r="J1310" s="1" t="s">
        <v>7894</v>
      </c>
      <c r="L1310" s="1" t="str">
        <f>VLOOKUP(Table6[[#This Row],[Customer_id]],Table2[],5,FALSE)</f>
        <v>Joint</v>
      </c>
      <c r="M1310" s="1" t="e">
        <f>INDEX(Loan!D1315:D1609,MATCH(Table6[[#This Row],[Account Number]],Loan!B1310:B1609,0))</f>
        <v>#N/A</v>
      </c>
      <c r="N1310" s="19">
        <f>INDEX(Table7[Date_of_transaction],MATCH(Table6[[#This Row],[Account Number]],Table7[Account Number],0))</f>
        <v>44612</v>
      </c>
      <c r="O1310" s="1" t="str">
        <f>INDEX(Table7[Transaction type],MATCH(Table6[[#This Row],[Account Number]],Table7[Account Number],0))</f>
        <v>Money Transfer</v>
      </c>
      <c r="P1310" s="20" t="str">
        <f>INDEX(Table7[Transaction Medium],MATCH(Table6[[#This Row],[Account Number]],Table7[Account Number],0))</f>
        <v>Bank</v>
      </c>
      <c r="Q1310" s="20"/>
    </row>
    <row r="1311" spans="1:17" x14ac:dyDescent="0.25">
      <c r="A1311" s="1" t="s">
        <v>6554</v>
      </c>
      <c r="B1311" s="2">
        <v>691955540</v>
      </c>
      <c r="C1311" s="2" t="s">
        <v>203</v>
      </c>
      <c r="D1311" s="4">
        <v>27539.25</v>
      </c>
      <c r="E1311" s="1" t="s">
        <v>12</v>
      </c>
      <c r="F1311" s="1" t="s">
        <v>2112</v>
      </c>
      <c r="G1311" s="1" t="s">
        <v>4054</v>
      </c>
      <c r="H1311" s="1" t="s">
        <v>6555</v>
      </c>
      <c r="I1311" s="1">
        <v>40940.785620000002</v>
      </c>
      <c r="J1311" s="1" t="s">
        <v>6556</v>
      </c>
      <c r="L1311" s="1" t="str">
        <f>VLOOKUP(Table6[[#This Row],[Customer_id]],Table2[],5,FALSE)</f>
        <v>Savings</v>
      </c>
      <c r="M1311" s="1" t="e">
        <f>INDEX(Loan!D1316:D1610,MATCH(Table6[[#This Row],[Account Number]],Loan!B1311:B1610,0))</f>
        <v>#N/A</v>
      </c>
      <c r="N1311" s="19">
        <f>INDEX(Table7[Date_of_transaction],MATCH(Table6[[#This Row],[Account Number]],Table7[Account Number],0))</f>
        <v>44447</v>
      </c>
      <c r="O1311" s="1" t="str">
        <f>INDEX(Table7[Transaction type],MATCH(Table6[[#This Row],[Account Number]],Table7[Account Number],0))</f>
        <v>Loan Payment</v>
      </c>
      <c r="P1311" s="20" t="str">
        <f>INDEX(Table7[Transaction Medium],MATCH(Table6[[#This Row],[Account Number]],Table7[Account Number],0))</f>
        <v>AFT</v>
      </c>
      <c r="Q1311" s="20"/>
    </row>
    <row r="1312" spans="1:17" x14ac:dyDescent="0.25">
      <c r="A1312" s="1" t="s">
        <v>8134</v>
      </c>
      <c r="B1312" s="2">
        <v>48927497</v>
      </c>
      <c r="C1312" s="2" t="s">
        <v>221</v>
      </c>
      <c r="D1312" s="4">
        <v>33748.5</v>
      </c>
      <c r="E1312" s="1" t="s">
        <v>12</v>
      </c>
      <c r="F1312" s="1" t="s">
        <v>561</v>
      </c>
      <c r="G1312" s="1" t="s">
        <v>3331</v>
      </c>
      <c r="H1312" s="1" t="s">
        <v>8135</v>
      </c>
      <c r="I1312" s="1">
        <v>190855.04765184</v>
      </c>
      <c r="J1312" s="1" t="s">
        <v>8136</v>
      </c>
      <c r="L1312" s="1" t="str">
        <f>VLOOKUP(Table6[[#This Row],[Customer_id]],Table2[],5,FALSE)</f>
        <v>Savings</v>
      </c>
      <c r="M1312" s="1" t="e">
        <f>INDEX(Loan!D1317:D1611,MATCH(Table6[[#This Row],[Account Number]],Loan!B1312:B1611,0))</f>
        <v>#N/A</v>
      </c>
      <c r="N1312" s="19">
        <f>INDEX(Table7[Date_of_transaction],MATCH(Table6[[#This Row],[Account Number]],Table7[Account Number],0))</f>
        <v>44645</v>
      </c>
      <c r="O1312" s="1" t="str">
        <f>INDEX(Table7[Transaction type],MATCH(Table6[[#This Row],[Account Number]],Table7[Account Number],0))</f>
        <v>Money Deposit</v>
      </c>
      <c r="P1312" s="20" t="str">
        <f>INDEX(Table7[Transaction Medium],MATCH(Table6[[#This Row],[Account Number]],Table7[Account Number],0))</f>
        <v>Bank</v>
      </c>
      <c r="Q1312" s="20"/>
    </row>
    <row r="1313" spans="1:17" x14ac:dyDescent="0.25">
      <c r="A1313" s="1" t="s">
        <v>8059</v>
      </c>
      <c r="B1313" s="2">
        <v>235521377</v>
      </c>
      <c r="C1313" s="2" t="s">
        <v>606</v>
      </c>
      <c r="D1313" s="4">
        <v>23886.75</v>
      </c>
      <c r="E1313" s="1" t="s">
        <v>12</v>
      </c>
      <c r="F1313" s="1" t="s">
        <v>381</v>
      </c>
      <c r="G1313" s="1" t="s">
        <v>3583</v>
      </c>
      <c r="H1313" s="1" t="s">
        <v>8060</v>
      </c>
      <c r="I1313" s="1">
        <v>203034.98952</v>
      </c>
      <c r="J1313" s="1" t="s">
        <v>8061</v>
      </c>
      <c r="L1313" s="1" t="str">
        <f>VLOOKUP(Table6[[#This Row],[Customer_id]],Table2[],5,FALSE)</f>
        <v>Savings</v>
      </c>
      <c r="M1313" s="1" t="e">
        <f>INDEX(Loan!D1318:D1612,MATCH(Table6[[#This Row],[Account Number]],Loan!B1313:B1612,0))</f>
        <v>#N/A</v>
      </c>
      <c r="N1313" s="19">
        <f>INDEX(Table7[Date_of_transaction],MATCH(Table6[[#This Row],[Account Number]],Table7[Account Number],0))</f>
        <v>44230</v>
      </c>
      <c r="O1313" s="1" t="str">
        <f>INDEX(Table7[Transaction type],MATCH(Table6[[#This Row],[Account Number]],Table7[Account Number],0))</f>
        <v>Loan Payment</v>
      </c>
      <c r="P1313" s="20" t="str">
        <f>INDEX(Table7[Transaction Medium],MATCH(Table6[[#This Row],[Account Number]],Table7[Account Number],0))</f>
        <v>Mobile</v>
      </c>
      <c r="Q1313" s="20"/>
    </row>
    <row r="1314" spans="1:17" x14ac:dyDescent="0.25">
      <c r="A1314" s="1" t="s">
        <v>2241</v>
      </c>
      <c r="B1314" s="2">
        <v>530188381</v>
      </c>
      <c r="C1314" s="2" t="s">
        <v>119</v>
      </c>
      <c r="D1314" s="4">
        <v>24982.5</v>
      </c>
      <c r="E1314" s="1" t="s">
        <v>1094</v>
      </c>
      <c r="F1314" s="1" t="s">
        <v>893</v>
      </c>
      <c r="G1314" s="1" t="s">
        <v>1964</v>
      </c>
      <c r="H1314" s="1" t="s">
        <v>2242</v>
      </c>
      <c r="I1314" s="1">
        <v>20792.880288</v>
      </c>
      <c r="J1314" s="1" t="s">
        <v>2243</v>
      </c>
      <c r="L1314" s="1" t="str">
        <f>VLOOKUP(Table6[[#This Row],[Customer_id]],Table2[],5,FALSE)</f>
        <v>Savings</v>
      </c>
      <c r="M1314" s="1" t="e">
        <f>INDEX(Loan!D1319:D1613,MATCH(Table6[[#This Row],[Account Number]],Loan!B1314:B1613,0))</f>
        <v>#N/A</v>
      </c>
      <c r="N1314" s="19">
        <f>INDEX(Table7[Date_of_transaction],MATCH(Table6[[#This Row],[Account Number]],Table7[Account Number],0))</f>
        <v>44211</v>
      </c>
      <c r="O1314" s="1" t="str">
        <f>INDEX(Table7[Transaction type],MATCH(Table6[[#This Row],[Account Number]],Table7[Account Number],0))</f>
        <v>Money Transfer</v>
      </c>
      <c r="P1314" s="20" t="str">
        <f>INDEX(Table7[Transaction Medium],MATCH(Table6[[#This Row],[Account Number]],Table7[Account Number],0))</f>
        <v>Bank</v>
      </c>
      <c r="Q1314" s="20"/>
    </row>
    <row r="1315" spans="1:17" x14ac:dyDescent="0.25">
      <c r="A1315" s="1" t="s">
        <v>6394</v>
      </c>
      <c r="B1315" s="2">
        <v>795714810</v>
      </c>
      <c r="C1315" s="2" t="s">
        <v>380</v>
      </c>
      <c r="D1315" s="4">
        <v>14390.25</v>
      </c>
      <c r="E1315" s="1" t="s">
        <v>12</v>
      </c>
      <c r="F1315" s="1" t="s">
        <v>115</v>
      </c>
      <c r="G1315" s="1" t="s">
        <v>4070</v>
      </c>
      <c r="H1315" s="1" t="s">
        <v>6395</v>
      </c>
      <c r="I1315" s="1">
        <v>167777.01071999999</v>
      </c>
      <c r="J1315" s="1" t="s">
        <v>6396</v>
      </c>
      <c r="L1315" s="1" t="str">
        <f>VLOOKUP(Table6[[#This Row],[Customer_id]],Table2[],5,FALSE)</f>
        <v>Current</v>
      </c>
      <c r="M1315" s="1" t="e">
        <f>INDEX(Loan!D1320:D1614,MATCH(Table6[[#This Row],[Account Number]],Loan!B1315:B1614,0))</f>
        <v>#N/A</v>
      </c>
      <c r="N1315" s="19">
        <f>INDEX(Table7[Date_of_transaction],MATCH(Table6[[#This Row],[Account Number]],Table7[Account Number],0))</f>
        <v>44639</v>
      </c>
      <c r="O1315" s="1" t="str">
        <f>INDEX(Table7[Transaction type],MATCH(Table6[[#This Row],[Account Number]],Table7[Account Number],0))</f>
        <v>Online Payment</v>
      </c>
      <c r="P1315" s="20" t="str">
        <f>INDEX(Table7[Transaction Medium],MATCH(Table6[[#This Row],[Account Number]],Table7[Account Number],0))</f>
        <v>Card</v>
      </c>
      <c r="Q1315" s="20"/>
    </row>
    <row r="1316" spans="1:17" x14ac:dyDescent="0.25">
      <c r="A1316" s="1" t="s">
        <v>1216</v>
      </c>
      <c r="B1316" s="2">
        <v>169459563</v>
      </c>
      <c r="C1316" s="2" t="s">
        <v>52</v>
      </c>
      <c r="D1316" s="4">
        <v>20234.25</v>
      </c>
      <c r="E1316" s="1" t="s">
        <v>1094</v>
      </c>
      <c r="F1316" s="1" t="s">
        <v>598</v>
      </c>
      <c r="G1316" s="1" t="s">
        <v>14</v>
      </c>
      <c r="H1316" s="1" t="s">
        <v>1217</v>
      </c>
      <c r="I1316" s="1">
        <v>155564.54713799999</v>
      </c>
      <c r="J1316" s="1" t="s">
        <v>1218</v>
      </c>
      <c r="L1316" s="1" t="str">
        <f>VLOOKUP(Table6[[#This Row],[Customer_id]],Table2[],5,FALSE)</f>
        <v>Domiciliary</v>
      </c>
      <c r="M1316" s="1" t="e">
        <f>INDEX(Loan!D1321:D1615,MATCH(Table6[[#This Row],[Account Number]],Loan!B1316:B1615,0))</f>
        <v>#N/A</v>
      </c>
      <c r="N1316" s="19">
        <f>INDEX(Table7[Date_of_transaction],MATCH(Table6[[#This Row],[Account Number]],Table7[Account Number],0))</f>
        <v>44229</v>
      </c>
      <c r="O1316" s="1" t="str">
        <f>INDEX(Table7[Transaction type],MATCH(Table6[[#This Row],[Account Number]],Table7[Account Number],0))</f>
        <v>Money Deposit</v>
      </c>
      <c r="P1316" s="20" t="str">
        <f>INDEX(Table7[Transaction Medium],MATCH(Table6[[#This Row],[Account Number]],Table7[Account Number],0))</f>
        <v>Bank</v>
      </c>
      <c r="Q1316" s="20"/>
    </row>
    <row r="1317" spans="1:17" x14ac:dyDescent="0.25">
      <c r="A1317" s="1" t="s">
        <v>7872</v>
      </c>
      <c r="B1317" s="2">
        <v>911853927</v>
      </c>
      <c r="C1317" s="2" t="s">
        <v>1201</v>
      </c>
      <c r="D1317" s="4">
        <v>30461.25</v>
      </c>
      <c r="E1317" s="1" t="s">
        <v>12</v>
      </c>
      <c r="F1317" s="1" t="s">
        <v>172</v>
      </c>
      <c r="G1317" s="1" t="s">
        <v>3583</v>
      </c>
      <c r="H1317" s="1" t="s">
        <v>7873</v>
      </c>
      <c r="I1317" s="1">
        <v>62844.876107999997</v>
      </c>
      <c r="J1317" s="1" t="s">
        <v>7874</v>
      </c>
      <c r="L1317" s="1" t="str">
        <f>VLOOKUP(Table6[[#This Row],[Customer_id]],Table2[],5,FALSE)</f>
        <v>Current</v>
      </c>
      <c r="M1317" s="1" t="e">
        <f>INDEX(Loan!D1322:D1616,MATCH(Table6[[#This Row],[Account Number]],Loan!B1317:B1616,0))</f>
        <v>#N/A</v>
      </c>
      <c r="N1317" s="19">
        <f>INDEX(Table7[Date_of_transaction],MATCH(Table6[[#This Row],[Account Number]],Table7[Account Number],0))</f>
        <v>44553</v>
      </c>
      <c r="O1317" s="1" t="str">
        <f>INDEX(Table7[Transaction type],MATCH(Table6[[#This Row],[Account Number]],Table7[Account Number],0))</f>
        <v>Online Payment</v>
      </c>
      <c r="P1317" s="20" t="str">
        <f>INDEX(Table7[Transaction Medium],MATCH(Table6[[#This Row],[Account Number]],Table7[Account Number],0))</f>
        <v>Mobile</v>
      </c>
      <c r="Q1317" s="20"/>
    </row>
    <row r="1318" spans="1:17" x14ac:dyDescent="0.25">
      <c r="A1318" s="1" t="s">
        <v>1397</v>
      </c>
      <c r="B1318" s="2">
        <v>370051676</v>
      </c>
      <c r="C1318" s="2" t="s">
        <v>62</v>
      </c>
      <c r="D1318" s="4">
        <v>22791</v>
      </c>
      <c r="E1318" s="1" t="s">
        <v>1094</v>
      </c>
      <c r="F1318" s="1" t="s">
        <v>675</v>
      </c>
      <c r="G1318" s="1" t="s">
        <v>14</v>
      </c>
      <c r="H1318" s="1"/>
      <c r="I1318" s="1"/>
      <c r="J1318" s="1" t="s">
        <v>1398</v>
      </c>
      <c r="L1318" s="1" t="str">
        <f>VLOOKUP(Table6[[#This Row],[Customer_id]],Table2[],5,FALSE)</f>
        <v>Current</v>
      </c>
      <c r="M1318" s="1" t="e">
        <f>INDEX(Loan!D1323:D1617,MATCH(Table6[[#This Row],[Account Number]],Loan!B1318:B1617,0))</f>
        <v>#N/A</v>
      </c>
      <c r="N1318" s="19">
        <f>INDEX(Table7[Date_of_transaction],MATCH(Table6[[#This Row],[Account Number]],Table7[Account Number],0))</f>
        <v>44372</v>
      </c>
      <c r="O1318" s="1" t="str">
        <f>INDEX(Table7[Transaction type],MATCH(Table6[[#This Row],[Account Number]],Table7[Account Number],0))</f>
        <v>Loan Payment</v>
      </c>
      <c r="P1318" s="20" t="str">
        <f>INDEX(Table7[Transaction Medium],MATCH(Table6[[#This Row],[Account Number]],Table7[Account Number],0))</f>
        <v>AFT</v>
      </c>
      <c r="Q1318" s="20"/>
    </row>
    <row r="1319" spans="1:17" x14ac:dyDescent="0.25">
      <c r="A1319" s="1" t="s">
        <v>1397</v>
      </c>
      <c r="B1319" s="2">
        <v>281208268</v>
      </c>
      <c r="C1319" s="2" t="s">
        <v>154</v>
      </c>
      <c r="D1319" s="4">
        <v>29730.75</v>
      </c>
      <c r="E1319" s="1" t="s">
        <v>1094</v>
      </c>
      <c r="F1319" s="1" t="s">
        <v>1626</v>
      </c>
      <c r="G1319" s="1" t="s">
        <v>4074</v>
      </c>
      <c r="H1319" s="1" t="s">
        <v>5305</v>
      </c>
      <c r="I1319" s="1">
        <v>199288.25011200001</v>
      </c>
      <c r="J1319" s="1" t="s">
        <v>5306</v>
      </c>
      <c r="L1319" s="1" t="str">
        <f>VLOOKUP(Table6[[#This Row],[Customer_id]],Table2[],5,FALSE)</f>
        <v>Current</v>
      </c>
      <c r="M1319" s="1" t="e">
        <f>INDEX(Loan!D1324:D1618,MATCH(Table6[[#This Row],[Account Number]],Loan!B1319:B1618,0))</f>
        <v>#N/A</v>
      </c>
      <c r="N1319" s="19">
        <f>INDEX(Table7[Date_of_transaction],MATCH(Table6[[#This Row],[Account Number]],Table7[Account Number],0))</f>
        <v>44241</v>
      </c>
      <c r="O1319" s="1" t="str">
        <f>INDEX(Table7[Transaction type],MATCH(Table6[[#This Row],[Account Number]],Table7[Account Number],0))</f>
        <v>Cash Withdrawal</v>
      </c>
      <c r="P1319" s="20" t="str">
        <f>INDEX(Table7[Transaction Medium],MATCH(Table6[[#This Row],[Account Number]],Table7[Account Number],0))</f>
        <v>ATM</v>
      </c>
      <c r="Q1319" s="20"/>
    </row>
    <row r="1320" spans="1:17" x14ac:dyDescent="0.25">
      <c r="A1320" s="1" t="s">
        <v>4244</v>
      </c>
      <c r="B1320" s="2">
        <v>311714534</v>
      </c>
      <c r="C1320" s="2" t="s">
        <v>862</v>
      </c>
      <c r="D1320" s="4">
        <v>24617.25</v>
      </c>
      <c r="E1320" s="1" t="s">
        <v>1094</v>
      </c>
      <c r="F1320" s="1" t="s">
        <v>1721</v>
      </c>
      <c r="G1320" s="1" t="s">
        <v>4062</v>
      </c>
      <c r="H1320" s="1" t="s">
        <v>4245</v>
      </c>
      <c r="I1320" s="1">
        <v>95454.907758000001</v>
      </c>
      <c r="J1320" s="1" t="s">
        <v>4246</v>
      </c>
      <c r="L1320" s="1" t="str">
        <f>VLOOKUP(Table6[[#This Row],[Customer_id]],Table2[],5,FALSE)</f>
        <v>Joint</v>
      </c>
      <c r="M1320" s="1" t="e">
        <f>INDEX(Loan!D1325:D1619,MATCH(Table6[[#This Row],[Account Number]],Loan!B1320:B1619,0))</f>
        <v>#N/A</v>
      </c>
      <c r="N1320" s="19">
        <f>INDEX(Table7[Date_of_transaction],MATCH(Table6[[#This Row],[Account Number]],Table7[Account Number],0))</f>
        <v>44635</v>
      </c>
      <c r="O1320" s="1" t="str">
        <f>INDEX(Table7[Transaction type],MATCH(Table6[[#This Row],[Account Number]],Table7[Account Number],0))</f>
        <v>Checks</v>
      </c>
      <c r="P1320" s="20" t="str">
        <f>INDEX(Table7[Transaction Medium],MATCH(Table6[[#This Row],[Account Number]],Table7[Account Number],0))</f>
        <v>Bank</v>
      </c>
      <c r="Q1320" s="20"/>
    </row>
    <row r="1321" spans="1:17" x14ac:dyDescent="0.25">
      <c r="A1321" s="1" t="s">
        <v>1031</v>
      </c>
      <c r="B1321" s="2">
        <v>959542022</v>
      </c>
      <c r="C1321" s="2" t="s">
        <v>889</v>
      </c>
      <c r="D1321" s="4">
        <v>30096</v>
      </c>
      <c r="E1321" s="1" t="s">
        <v>12</v>
      </c>
      <c r="F1321" s="1" t="s">
        <v>314</v>
      </c>
      <c r="G1321" s="1" t="s">
        <v>14</v>
      </c>
      <c r="H1321" s="1" t="s">
        <v>1032</v>
      </c>
      <c r="I1321" s="1">
        <v>281428.12697832001</v>
      </c>
      <c r="J1321" s="1" t="s">
        <v>1033</v>
      </c>
      <c r="L1321" s="1" t="str">
        <f>VLOOKUP(Table6[[#This Row],[Customer_id]],Table2[],5,FALSE)</f>
        <v>Domiciliary</v>
      </c>
      <c r="M1321" s="1" t="e">
        <f>INDEX(Loan!D1326:D1620,MATCH(Table6[[#This Row],[Account Number]],Loan!B1321:B1620,0))</f>
        <v>#N/A</v>
      </c>
      <c r="N1321" s="19">
        <f>INDEX(Table7[Date_of_transaction],MATCH(Table6[[#This Row],[Account Number]],Table7[Account Number],0))</f>
        <v>44346</v>
      </c>
      <c r="O1321" s="1" t="str">
        <f>INDEX(Table7[Transaction type],MATCH(Table6[[#This Row],[Account Number]],Table7[Account Number],0))</f>
        <v>Cash Withdrawal</v>
      </c>
      <c r="P1321" s="20" t="str">
        <f>INDEX(Table7[Transaction Medium],MATCH(Table6[[#This Row],[Account Number]],Table7[Account Number],0))</f>
        <v>ATM</v>
      </c>
      <c r="Q1321" s="20"/>
    </row>
    <row r="1322" spans="1:17" x14ac:dyDescent="0.25">
      <c r="A1322" s="1" t="s">
        <v>4814</v>
      </c>
      <c r="B1322" s="2">
        <v>65997466</v>
      </c>
      <c r="C1322" s="2" t="s">
        <v>298</v>
      </c>
      <c r="D1322" s="4">
        <v>38131.5</v>
      </c>
      <c r="E1322" s="1" t="s">
        <v>1094</v>
      </c>
      <c r="F1322" s="1" t="s">
        <v>1426</v>
      </c>
      <c r="G1322" s="1" t="s">
        <v>4066</v>
      </c>
      <c r="H1322" s="1" t="s">
        <v>4815</v>
      </c>
      <c r="I1322" s="1">
        <v>43186.942108800002</v>
      </c>
      <c r="J1322" s="1" t="s">
        <v>4816</v>
      </c>
      <c r="L1322" s="1" t="str">
        <f>VLOOKUP(Table6[[#This Row],[Customer_id]],Table2[],5,FALSE)</f>
        <v>Corporate</v>
      </c>
      <c r="M1322" s="1" t="e">
        <f>INDEX(Loan!D1327:D1621,MATCH(Table6[[#This Row],[Account Number]],Loan!B1322:B1621,0))</f>
        <v>#N/A</v>
      </c>
      <c r="N1322" s="19">
        <f>INDEX(Table7[Date_of_transaction],MATCH(Table6[[#This Row],[Account Number]],Table7[Account Number],0))</f>
        <v>44672</v>
      </c>
      <c r="O1322" s="1" t="str">
        <f>INDEX(Table7[Transaction type],MATCH(Table6[[#This Row],[Account Number]],Table7[Account Number],0))</f>
        <v>Money Transfer</v>
      </c>
      <c r="P1322" s="20" t="str">
        <f>INDEX(Table7[Transaction Medium],MATCH(Table6[[#This Row],[Account Number]],Table7[Account Number],0))</f>
        <v>Bank</v>
      </c>
      <c r="Q1322" s="20"/>
    </row>
    <row r="1323" spans="1:17" x14ac:dyDescent="0.25">
      <c r="A1323" s="1" t="s">
        <v>4814</v>
      </c>
      <c r="B1323" s="2">
        <v>157826546</v>
      </c>
      <c r="C1323" s="2" t="s">
        <v>114</v>
      </c>
      <c r="D1323" s="4">
        <v>20599.5</v>
      </c>
      <c r="E1323" s="1" t="s">
        <v>12</v>
      </c>
      <c r="F1323" s="1" t="s">
        <v>58</v>
      </c>
      <c r="G1323" s="1" t="s">
        <v>3820</v>
      </c>
      <c r="H1323" s="1" t="s">
        <v>8741</v>
      </c>
      <c r="I1323" s="1">
        <v>38076.647481599997</v>
      </c>
      <c r="J1323" s="1" t="s">
        <v>8742</v>
      </c>
      <c r="L1323" s="1" t="str">
        <f>VLOOKUP(Table6[[#This Row],[Customer_id]],Table2[],5,FALSE)</f>
        <v>Corporate</v>
      </c>
      <c r="M1323" s="1" t="e">
        <f>INDEX(Loan!D1328:D1622,MATCH(Table6[[#This Row],[Account Number]],Loan!B1323:B1622,0))</f>
        <v>#N/A</v>
      </c>
      <c r="N1323" s="19">
        <f>INDEX(Table7[Date_of_transaction],MATCH(Table6[[#This Row],[Account Number]],Table7[Account Number],0))</f>
        <v>44449</v>
      </c>
      <c r="O1323" s="1" t="str">
        <f>INDEX(Table7[Transaction type],MATCH(Table6[[#This Row],[Account Number]],Table7[Account Number],0))</f>
        <v>Online Payment</v>
      </c>
      <c r="P1323" s="20" t="str">
        <f>INDEX(Table7[Transaction Medium],MATCH(Table6[[#This Row],[Account Number]],Table7[Account Number],0))</f>
        <v>Mobile</v>
      </c>
      <c r="Q1323" s="20"/>
    </row>
    <row r="1324" spans="1:17" x14ac:dyDescent="0.25">
      <c r="A1324" s="1" t="s">
        <v>2163</v>
      </c>
      <c r="B1324" s="2">
        <v>274472571</v>
      </c>
      <c r="C1324" s="2" t="s">
        <v>273</v>
      </c>
      <c r="D1324" s="4">
        <v>20964.75</v>
      </c>
      <c r="E1324" s="1" t="s">
        <v>1094</v>
      </c>
      <c r="F1324" s="1" t="s">
        <v>1000</v>
      </c>
      <c r="G1324" s="1" t="s">
        <v>1964</v>
      </c>
      <c r="H1324" s="1" t="s">
        <v>2164</v>
      </c>
      <c r="I1324" s="1">
        <v>70620.081839999999</v>
      </c>
      <c r="J1324" s="1" t="s">
        <v>2165</v>
      </c>
      <c r="L1324" s="1" t="str">
        <f>VLOOKUP(Table6[[#This Row],[Customer_id]],Table2[],5,FALSE)</f>
        <v>Current</v>
      </c>
      <c r="M1324" s="1" t="e">
        <f>INDEX(Loan!D1329:D1623,MATCH(Table6[[#This Row],[Account Number]],Loan!B1324:B1623,0))</f>
        <v>#N/A</v>
      </c>
      <c r="N1324" s="19">
        <f>INDEX(Table7[Date_of_transaction],MATCH(Table6[[#This Row],[Account Number]],Table7[Account Number],0))</f>
        <v>44215</v>
      </c>
      <c r="O1324" s="1" t="str">
        <f>INDEX(Table7[Transaction type],MATCH(Table6[[#This Row],[Account Number]],Table7[Account Number],0))</f>
        <v>Money Deposit</v>
      </c>
      <c r="P1324" s="20" t="str">
        <f>INDEX(Table7[Transaction Medium],MATCH(Table6[[#This Row],[Account Number]],Table7[Account Number],0))</f>
        <v>Bank</v>
      </c>
      <c r="Q1324" s="20"/>
    </row>
    <row r="1325" spans="1:17" x14ac:dyDescent="0.25">
      <c r="A1325" s="1" t="s">
        <v>7774</v>
      </c>
      <c r="B1325" s="2">
        <v>49382283</v>
      </c>
      <c r="C1325" s="2" t="s">
        <v>869</v>
      </c>
      <c r="D1325" s="4">
        <v>17312.25</v>
      </c>
      <c r="E1325" s="1" t="s">
        <v>12</v>
      </c>
      <c r="F1325" s="1" t="s">
        <v>418</v>
      </c>
      <c r="G1325" s="1" t="s">
        <v>3058</v>
      </c>
      <c r="H1325" s="1" t="s">
        <v>7775</v>
      </c>
      <c r="I1325" s="1">
        <v>332242.25299200002</v>
      </c>
      <c r="J1325" s="1" t="s">
        <v>7776</v>
      </c>
      <c r="L1325" s="1" t="str">
        <f>VLOOKUP(Table6[[#This Row],[Customer_id]],Table2[],5,FALSE)</f>
        <v>Current</v>
      </c>
      <c r="M1325" s="1" t="e">
        <f>INDEX(Loan!D1330:D1624,MATCH(Table6[[#This Row],[Account Number]],Loan!B1325:B1624,0))</f>
        <v>#N/A</v>
      </c>
      <c r="N1325" s="19">
        <f>INDEX(Table7[Date_of_transaction],MATCH(Table6[[#This Row],[Account Number]],Table7[Account Number],0))</f>
        <v>44511</v>
      </c>
      <c r="O1325" s="1" t="str">
        <f>INDEX(Table7[Transaction type],MATCH(Table6[[#This Row],[Account Number]],Table7[Account Number],0))</f>
        <v>Cash Withdrawal</v>
      </c>
      <c r="P1325" s="20" t="str">
        <f>INDEX(Table7[Transaction Medium],MATCH(Table6[[#This Row],[Account Number]],Table7[Account Number],0))</f>
        <v>ATM</v>
      </c>
      <c r="Q1325" s="20"/>
    </row>
    <row r="1326" spans="1:17" x14ac:dyDescent="0.25">
      <c r="A1326" s="1" t="s">
        <v>6636</v>
      </c>
      <c r="B1326" s="2">
        <v>746114879</v>
      </c>
      <c r="C1326" s="2" t="s">
        <v>129</v>
      </c>
      <c r="D1326" s="4">
        <v>15120.75</v>
      </c>
      <c r="E1326" s="1" t="s">
        <v>12</v>
      </c>
      <c r="F1326" s="1" t="s">
        <v>1016</v>
      </c>
      <c r="G1326" s="1" t="s">
        <v>4095</v>
      </c>
      <c r="H1326" s="1" t="s">
        <v>6637</v>
      </c>
      <c r="I1326" s="1">
        <v>129405.22360919999</v>
      </c>
      <c r="J1326" s="1" t="s">
        <v>6638</v>
      </c>
      <c r="L1326" s="1" t="str">
        <f>VLOOKUP(Table6[[#This Row],[Customer_id]],Table2[],5,FALSE)</f>
        <v>Current</v>
      </c>
      <c r="M1326" s="1" t="e">
        <f>INDEX(Loan!D1331:D1625,MATCH(Table6[[#This Row],[Account Number]],Loan!B1326:B1625,0))</f>
        <v>#N/A</v>
      </c>
      <c r="N1326" s="19">
        <f>INDEX(Table7[Date_of_transaction],MATCH(Table6[[#This Row],[Account Number]],Table7[Account Number],0))</f>
        <v>44227</v>
      </c>
      <c r="O1326" s="1" t="str">
        <f>INDEX(Table7[Transaction type],MATCH(Table6[[#This Row],[Account Number]],Table7[Account Number],0))</f>
        <v>Loan Payment</v>
      </c>
      <c r="P1326" s="20" t="str">
        <f>INDEX(Table7[Transaction Medium],MATCH(Table6[[#This Row],[Account Number]],Table7[Account Number],0))</f>
        <v>AFT</v>
      </c>
      <c r="Q1326" s="20"/>
    </row>
    <row r="1327" spans="1:17" x14ac:dyDescent="0.25">
      <c r="A1327" s="1" t="s">
        <v>1899</v>
      </c>
      <c r="B1327" s="2">
        <v>332064480</v>
      </c>
      <c r="C1327" s="2" t="s">
        <v>556</v>
      </c>
      <c r="D1327" s="4">
        <v>27174</v>
      </c>
      <c r="E1327" s="1" t="s">
        <v>1094</v>
      </c>
      <c r="F1327" s="1" t="s">
        <v>825</v>
      </c>
      <c r="G1327" s="1" t="s">
        <v>14</v>
      </c>
      <c r="H1327" s="1" t="s">
        <v>1900</v>
      </c>
      <c r="I1327" s="1">
        <v>358292.31228000001</v>
      </c>
      <c r="J1327" s="1" t="s">
        <v>1901</v>
      </c>
      <c r="L1327" s="1" t="str">
        <f>VLOOKUP(Table6[[#This Row],[Customer_id]],Table2[],5,FALSE)</f>
        <v>Domiciliary</v>
      </c>
      <c r="M1327" s="1" t="e">
        <f>INDEX(Loan!D1332:D1626,MATCH(Table6[[#This Row],[Account Number]],Loan!B1327:B1626,0))</f>
        <v>#N/A</v>
      </c>
      <c r="N1327" s="19">
        <f>INDEX(Table7[Date_of_transaction],MATCH(Table6[[#This Row],[Account Number]],Table7[Account Number],0))</f>
        <v>44405</v>
      </c>
      <c r="O1327" s="1" t="str">
        <f>INDEX(Table7[Transaction type],MATCH(Table6[[#This Row],[Account Number]],Table7[Account Number],0))</f>
        <v>Money Deposit</v>
      </c>
      <c r="P1327" s="20" t="str">
        <f>INDEX(Table7[Transaction Medium],MATCH(Table6[[#This Row],[Account Number]],Table7[Account Number],0))</f>
        <v>Bank</v>
      </c>
      <c r="Q1327" s="20"/>
    </row>
    <row r="1328" spans="1:17" x14ac:dyDescent="0.25">
      <c r="A1328" s="1" t="s">
        <v>3900</v>
      </c>
      <c r="B1328" s="2">
        <v>868121015</v>
      </c>
      <c r="C1328" s="2" t="s">
        <v>162</v>
      </c>
      <c r="D1328" s="4">
        <v>15851.25</v>
      </c>
      <c r="E1328" s="1" t="s">
        <v>1094</v>
      </c>
      <c r="F1328" s="1" t="s">
        <v>185</v>
      </c>
      <c r="G1328" s="1" t="s">
        <v>3820</v>
      </c>
      <c r="H1328" s="1" t="s">
        <v>3901</v>
      </c>
      <c r="I1328" s="1">
        <v>185213.06839199999</v>
      </c>
      <c r="J1328" s="1" t="s">
        <v>3902</v>
      </c>
      <c r="L1328" s="1" t="str">
        <f>VLOOKUP(Table6[[#This Row],[Customer_id]],Table2[],5,FALSE)</f>
        <v>Domiciliary</v>
      </c>
      <c r="M1328" s="1" t="e">
        <f>INDEX(Loan!D1333:D1627,MATCH(Table6[[#This Row],[Account Number]],Loan!B1328:B1627,0))</f>
        <v>#N/A</v>
      </c>
      <c r="N1328" s="19">
        <f>INDEX(Table7[Date_of_transaction],MATCH(Table6[[#This Row],[Account Number]],Table7[Account Number],0))</f>
        <v>44383</v>
      </c>
      <c r="O1328" s="1" t="str">
        <f>INDEX(Table7[Transaction type],MATCH(Table6[[#This Row],[Account Number]],Table7[Account Number],0))</f>
        <v>Loan Payment</v>
      </c>
      <c r="P1328" s="20" t="str">
        <f>INDEX(Table7[Transaction Medium],MATCH(Table6[[#This Row],[Account Number]],Table7[Account Number],0))</f>
        <v>ACH</v>
      </c>
      <c r="Q1328" s="20"/>
    </row>
    <row r="1329" spans="1:17" x14ac:dyDescent="0.25">
      <c r="A1329" s="1" t="s">
        <v>3771</v>
      </c>
      <c r="B1329" s="2">
        <v>957356866</v>
      </c>
      <c r="C1329" s="2" t="s">
        <v>470</v>
      </c>
      <c r="D1329" s="4">
        <v>14755.5</v>
      </c>
      <c r="E1329" s="1" t="s">
        <v>1094</v>
      </c>
      <c r="F1329" s="1" t="s">
        <v>438</v>
      </c>
      <c r="G1329" s="1" t="s">
        <v>3583</v>
      </c>
      <c r="H1329" s="1" t="s">
        <v>3772</v>
      </c>
      <c r="I1329" s="1">
        <v>807664.12318200001</v>
      </c>
      <c r="J1329" s="1" t="s">
        <v>3773</v>
      </c>
      <c r="L1329" s="1" t="str">
        <f>VLOOKUP(Table6[[#This Row],[Customer_id]],Table2[],5,FALSE)</f>
        <v>Fixed Deposit</v>
      </c>
      <c r="M1329" s="1" t="e">
        <f>INDEX(Loan!D1334:D1628,MATCH(Table6[[#This Row],[Account Number]],Loan!B1329:B1628,0))</f>
        <v>#N/A</v>
      </c>
      <c r="N1329" s="19">
        <f>INDEX(Table7[Date_of_transaction],MATCH(Table6[[#This Row],[Account Number]],Table7[Account Number],0))</f>
        <v>44201</v>
      </c>
      <c r="O1329" s="1" t="str">
        <f>INDEX(Table7[Transaction type],MATCH(Table6[[#This Row],[Account Number]],Table7[Account Number],0))</f>
        <v>Loan Payment</v>
      </c>
      <c r="P1329" s="20" t="str">
        <f>INDEX(Table7[Transaction Medium],MATCH(Table6[[#This Row],[Account Number]],Table7[Account Number],0))</f>
        <v>Mobile</v>
      </c>
      <c r="Q1329" s="20"/>
    </row>
    <row r="1330" spans="1:17" x14ac:dyDescent="0.25">
      <c r="A1330" s="1" t="s">
        <v>4702</v>
      </c>
      <c r="B1330" s="2">
        <v>254374522</v>
      </c>
      <c r="C1330" s="2" t="s">
        <v>226</v>
      </c>
      <c r="D1330" s="4">
        <v>31557</v>
      </c>
      <c r="E1330" s="1" t="s">
        <v>1094</v>
      </c>
      <c r="F1330" s="1" t="s">
        <v>825</v>
      </c>
      <c r="G1330" s="1" t="s">
        <v>4054</v>
      </c>
      <c r="H1330" s="1" t="s">
        <v>4703</v>
      </c>
      <c r="I1330" s="1">
        <v>5359.3032780000003</v>
      </c>
      <c r="J1330" s="1" t="s">
        <v>4704</v>
      </c>
      <c r="L1330" s="1" t="str">
        <f>VLOOKUP(Table6[[#This Row],[Customer_id]],Table2[],5,FALSE)</f>
        <v>Domiciliary</v>
      </c>
      <c r="M1330" s="1" t="e">
        <f>INDEX(Loan!D1335:D1629,MATCH(Table6[[#This Row],[Account Number]],Loan!B1330:B1629,0))</f>
        <v>#N/A</v>
      </c>
      <c r="N1330" s="19">
        <f>INDEX(Table7[Date_of_transaction],MATCH(Table6[[#This Row],[Account Number]],Table7[Account Number],0))</f>
        <v>44390</v>
      </c>
      <c r="O1330" s="1" t="str">
        <f>INDEX(Table7[Transaction type],MATCH(Table6[[#This Row],[Account Number]],Table7[Account Number],0))</f>
        <v>Loan Payment</v>
      </c>
      <c r="P1330" s="20" t="str">
        <f>INDEX(Table7[Transaction Medium],MATCH(Table6[[#This Row],[Account Number]],Table7[Account Number],0))</f>
        <v>AFT</v>
      </c>
      <c r="Q1330" s="20"/>
    </row>
    <row r="1331" spans="1:17" x14ac:dyDescent="0.25">
      <c r="A1331" s="1" t="s">
        <v>4669</v>
      </c>
      <c r="B1331" s="2">
        <v>281045684</v>
      </c>
      <c r="C1331" s="2" t="s">
        <v>23</v>
      </c>
      <c r="D1331" s="4">
        <v>15486</v>
      </c>
      <c r="E1331" s="1" t="s">
        <v>1094</v>
      </c>
      <c r="F1331" s="1" t="s">
        <v>1517</v>
      </c>
      <c r="G1331" s="1" t="s">
        <v>4058</v>
      </c>
      <c r="H1331" s="1" t="s">
        <v>4670</v>
      </c>
      <c r="I1331" s="1">
        <v>172291.16357991999</v>
      </c>
      <c r="J1331" s="1" t="s">
        <v>4671</v>
      </c>
      <c r="L1331" s="1" t="str">
        <f>VLOOKUP(Table6[[#This Row],[Customer_id]],Table2[],5,FALSE)</f>
        <v>Domiciliary</v>
      </c>
      <c r="M1331" s="1" t="e">
        <f>INDEX(Loan!D1336:D1630,MATCH(Table6[[#This Row],[Account Number]],Loan!B1331:B1630,0))</f>
        <v>#N/A</v>
      </c>
      <c r="N1331" s="19">
        <f>INDEX(Table7[Date_of_transaction],MATCH(Table6[[#This Row],[Account Number]],Table7[Account Number],0))</f>
        <v>44557</v>
      </c>
      <c r="O1331" s="1" t="str">
        <f>INDEX(Table7[Transaction type],MATCH(Table6[[#This Row],[Account Number]],Table7[Account Number],0))</f>
        <v>Money Deposit</v>
      </c>
      <c r="P1331" s="20" t="str">
        <f>INDEX(Table7[Transaction Medium],MATCH(Table6[[#This Row],[Account Number]],Table7[Account Number],0))</f>
        <v>ATM</v>
      </c>
      <c r="Q1331" s="20"/>
    </row>
    <row r="1332" spans="1:17" x14ac:dyDescent="0.25">
      <c r="A1332" s="1" t="s">
        <v>2800</v>
      </c>
      <c r="B1332" s="2">
        <v>137837802</v>
      </c>
      <c r="C1332" s="2" t="s">
        <v>77</v>
      </c>
      <c r="D1332" s="4">
        <v>23521.5</v>
      </c>
      <c r="E1332" s="1" t="s">
        <v>1094</v>
      </c>
      <c r="F1332" s="1" t="s">
        <v>1789</v>
      </c>
      <c r="G1332" s="1" t="s">
        <v>2773</v>
      </c>
      <c r="H1332" s="1" t="s">
        <v>2801</v>
      </c>
      <c r="I1332" s="1">
        <v>55021.424942550002</v>
      </c>
      <c r="J1332" s="1" t="s">
        <v>2802</v>
      </c>
      <c r="L1332" s="1" t="str">
        <f>VLOOKUP(Table6[[#This Row],[Customer_id]],Table2[],5,FALSE)</f>
        <v>Savings</v>
      </c>
      <c r="M1332" s="1" t="e">
        <f>INDEX(Loan!D1337:D1631,MATCH(Table6[[#This Row],[Account Number]],Loan!B1332:B1631,0))</f>
        <v>#N/A</v>
      </c>
      <c r="N1332" s="19">
        <f>INDEX(Table7[Date_of_transaction],MATCH(Table6[[#This Row],[Account Number]],Table7[Account Number],0))</f>
        <v>44568</v>
      </c>
      <c r="O1332" s="1" t="str">
        <f>INDEX(Table7[Transaction type],MATCH(Table6[[#This Row],[Account Number]],Table7[Account Number],0))</f>
        <v>Online Payment</v>
      </c>
      <c r="P1332" s="20" t="str">
        <f>INDEX(Table7[Transaction Medium],MATCH(Table6[[#This Row],[Account Number]],Table7[Account Number],0))</f>
        <v>Internet Banking</v>
      </c>
      <c r="Q1332" s="20"/>
    </row>
    <row r="1333" spans="1:17" x14ac:dyDescent="0.25">
      <c r="A1333" s="1" t="s">
        <v>4409</v>
      </c>
      <c r="B1333" s="2">
        <v>347096251</v>
      </c>
      <c r="C1333" s="2" t="s">
        <v>518</v>
      </c>
      <c r="D1333" s="4">
        <v>35574.75</v>
      </c>
      <c r="E1333" s="1" t="s">
        <v>1094</v>
      </c>
      <c r="F1333" s="1" t="s">
        <v>620</v>
      </c>
      <c r="G1333" s="1" t="s">
        <v>4095</v>
      </c>
      <c r="H1333" s="1" t="s">
        <v>4410</v>
      </c>
      <c r="I1333" s="1">
        <v>80479.133369999996</v>
      </c>
      <c r="J1333" s="1" t="s">
        <v>4411</v>
      </c>
      <c r="L1333" s="1" t="str">
        <f>VLOOKUP(Table6[[#This Row],[Customer_id]],Table2[],5,FALSE)</f>
        <v>Joint</v>
      </c>
      <c r="M1333" s="1" t="e">
        <f>INDEX(Loan!D1338:D1632,MATCH(Table6[[#This Row],[Account Number]],Loan!B1333:B1632,0))</f>
        <v>#N/A</v>
      </c>
      <c r="N1333" s="19">
        <f>INDEX(Table7[Date_of_transaction],MATCH(Table6[[#This Row],[Account Number]],Table7[Account Number],0))</f>
        <v>44339</v>
      </c>
      <c r="O1333" s="1" t="str">
        <f>INDEX(Table7[Transaction type],MATCH(Table6[[#This Row],[Account Number]],Table7[Account Number],0))</f>
        <v>Money Deposit</v>
      </c>
      <c r="P1333" s="20" t="str">
        <f>INDEX(Table7[Transaction Medium],MATCH(Table6[[#This Row],[Account Number]],Table7[Account Number],0))</f>
        <v>Bank</v>
      </c>
      <c r="Q1333" s="20"/>
    </row>
    <row r="1334" spans="1:17" x14ac:dyDescent="0.25">
      <c r="A1334" s="1" t="s">
        <v>6577</v>
      </c>
      <c r="B1334" s="2">
        <v>527005460</v>
      </c>
      <c r="C1334" s="2" t="s">
        <v>556</v>
      </c>
      <c r="D1334" s="4">
        <v>27174</v>
      </c>
      <c r="E1334" s="1" t="s">
        <v>12</v>
      </c>
      <c r="F1334" s="1" t="s">
        <v>199</v>
      </c>
      <c r="G1334" s="1" t="s">
        <v>4084</v>
      </c>
      <c r="H1334" s="1" t="s">
        <v>6578</v>
      </c>
      <c r="I1334" s="1">
        <v>509153.99705712002</v>
      </c>
      <c r="J1334" s="1" t="s">
        <v>827</v>
      </c>
      <c r="L1334" s="1" t="str">
        <f>VLOOKUP(Table6[[#This Row],[Customer_id]],Table2[],5,FALSE)</f>
        <v>Corporate</v>
      </c>
      <c r="M1334" s="1" t="e">
        <f>INDEX(Loan!D1339:D1633,MATCH(Table6[[#This Row],[Account Number]],Loan!B1334:B1633,0))</f>
        <v>#N/A</v>
      </c>
      <c r="N1334" s="19">
        <f>INDEX(Table7[Date_of_transaction],MATCH(Table6[[#This Row],[Account Number]],Table7[Account Number],0))</f>
        <v>44203</v>
      </c>
      <c r="O1334" s="1" t="str">
        <f>INDEX(Table7[Transaction type],MATCH(Table6[[#This Row],[Account Number]],Table7[Account Number],0))</f>
        <v>Loan Payment</v>
      </c>
      <c r="P1334" s="20" t="str">
        <f>INDEX(Table7[Transaction Medium],MATCH(Table6[[#This Row],[Account Number]],Table7[Account Number],0))</f>
        <v>AFT</v>
      </c>
      <c r="Q1334" s="20"/>
    </row>
    <row r="1335" spans="1:17" x14ac:dyDescent="0.25">
      <c r="A1335" s="1" t="s">
        <v>3923</v>
      </c>
      <c r="B1335" s="2">
        <v>487111219</v>
      </c>
      <c r="C1335" s="2" t="s">
        <v>77</v>
      </c>
      <c r="D1335" s="4">
        <v>23521.5</v>
      </c>
      <c r="E1335" s="1" t="s">
        <v>1094</v>
      </c>
      <c r="F1335" s="1" t="s">
        <v>1054</v>
      </c>
      <c r="G1335" s="1" t="s">
        <v>3820</v>
      </c>
      <c r="H1335" s="1" t="s">
        <v>3924</v>
      </c>
      <c r="I1335" s="1">
        <v>523374.96103200002</v>
      </c>
      <c r="J1335" s="1" t="s">
        <v>3925</v>
      </c>
      <c r="L1335" s="1" t="str">
        <f>VLOOKUP(Table6[[#This Row],[Customer_id]],Table2[],5,FALSE)</f>
        <v>Domiciliary</v>
      </c>
      <c r="M1335" s="1" t="e">
        <f>INDEX(Loan!D1340:D1634,MATCH(Table6[[#This Row],[Account Number]],Loan!B1335:B1634,0))</f>
        <v>#N/A</v>
      </c>
      <c r="N1335" s="19">
        <f>INDEX(Table7[Date_of_transaction],MATCH(Table6[[#This Row],[Account Number]],Table7[Account Number],0))</f>
        <v>44481</v>
      </c>
      <c r="O1335" s="1" t="str">
        <f>INDEX(Table7[Transaction type],MATCH(Table6[[#This Row],[Account Number]],Table7[Account Number],0))</f>
        <v>Money Deposit</v>
      </c>
      <c r="P1335" s="20" t="str">
        <f>INDEX(Table7[Transaction Medium],MATCH(Table6[[#This Row],[Account Number]],Table7[Account Number],0))</f>
        <v>Bank</v>
      </c>
      <c r="Q1335" s="20"/>
    </row>
    <row r="1336" spans="1:17" x14ac:dyDescent="0.25">
      <c r="A1336" s="1" t="s">
        <v>8840</v>
      </c>
      <c r="B1336" s="2">
        <v>760479632</v>
      </c>
      <c r="C1336" s="2" t="s">
        <v>101</v>
      </c>
      <c r="D1336" s="4">
        <v>19138.5</v>
      </c>
      <c r="E1336" s="1" t="s">
        <v>12</v>
      </c>
      <c r="F1336" s="1" t="s">
        <v>1536</v>
      </c>
      <c r="G1336" s="1" t="s">
        <v>3820</v>
      </c>
      <c r="H1336" s="1" t="s">
        <v>8841</v>
      </c>
      <c r="I1336" s="1">
        <v>237592.46871360001</v>
      </c>
      <c r="J1336" s="1" t="s">
        <v>8842</v>
      </c>
      <c r="L1336" s="1" t="str">
        <f>VLOOKUP(Table6[[#This Row],[Customer_id]],Table2[],5,FALSE)</f>
        <v>Domiciliary</v>
      </c>
      <c r="M1336" s="1" t="e">
        <f>INDEX(Loan!D1341:D1635,MATCH(Table6[[#This Row],[Account Number]],Loan!B1336:B1635,0))</f>
        <v>#N/A</v>
      </c>
      <c r="N1336" s="19">
        <f>INDEX(Table7[Date_of_transaction],MATCH(Table6[[#This Row],[Account Number]],Table7[Account Number],0))</f>
        <v>44668</v>
      </c>
      <c r="O1336" s="1" t="str">
        <f>INDEX(Table7[Transaction type],MATCH(Table6[[#This Row],[Account Number]],Table7[Account Number],0))</f>
        <v>Money Transfer</v>
      </c>
      <c r="P1336" s="20" t="str">
        <f>INDEX(Table7[Transaction Medium],MATCH(Table6[[#This Row],[Account Number]],Table7[Account Number],0))</f>
        <v>Mobile</v>
      </c>
      <c r="Q1336" s="20"/>
    </row>
    <row r="1337" spans="1:17" x14ac:dyDescent="0.25">
      <c r="A1337" s="1" t="s">
        <v>3318</v>
      </c>
      <c r="B1337" s="2">
        <v>4815836</v>
      </c>
      <c r="C1337" s="2" t="s">
        <v>434</v>
      </c>
      <c r="D1337" s="4">
        <v>28269.75</v>
      </c>
      <c r="E1337" s="1" t="s">
        <v>1094</v>
      </c>
      <c r="F1337" s="1" t="s">
        <v>475</v>
      </c>
      <c r="G1337" s="1" t="s">
        <v>3058</v>
      </c>
      <c r="H1337" s="1" t="s">
        <v>3319</v>
      </c>
      <c r="I1337" s="1">
        <v>326481.15149999998</v>
      </c>
      <c r="J1337" s="1" t="s">
        <v>3320</v>
      </c>
      <c r="L1337" s="1" t="str">
        <f>VLOOKUP(Table6[[#This Row],[Customer_id]],Table2[],5,FALSE)</f>
        <v>Corporate</v>
      </c>
      <c r="M1337" s="1" t="e">
        <f>INDEX(Loan!D1342:D1636,MATCH(Table6[[#This Row],[Account Number]],Loan!B1337:B1636,0))</f>
        <v>#N/A</v>
      </c>
      <c r="N1337" s="19">
        <f>INDEX(Table7[Date_of_transaction],MATCH(Table6[[#This Row],[Account Number]],Table7[Account Number],0))</f>
        <v>44568</v>
      </c>
      <c r="O1337" s="1" t="str">
        <f>INDEX(Table7[Transaction type],MATCH(Table6[[#This Row],[Account Number]],Table7[Account Number],0))</f>
        <v>Money Deposit</v>
      </c>
      <c r="P1337" s="20" t="str">
        <f>INDEX(Table7[Transaction Medium],MATCH(Table6[[#This Row],[Account Number]],Table7[Account Number],0))</f>
        <v>Bank</v>
      </c>
      <c r="Q1337" s="20"/>
    </row>
    <row r="1338" spans="1:17" x14ac:dyDescent="0.25">
      <c r="A1338" s="1" t="s">
        <v>3094</v>
      </c>
      <c r="B1338" s="2">
        <v>605959171</v>
      </c>
      <c r="C1338" s="2" t="s">
        <v>268</v>
      </c>
      <c r="D1338" s="4">
        <v>17677.5</v>
      </c>
      <c r="E1338" s="1" t="s">
        <v>1094</v>
      </c>
      <c r="F1338" s="1" t="s">
        <v>1746</v>
      </c>
      <c r="G1338" s="1" t="s">
        <v>3058</v>
      </c>
      <c r="H1338" s="1" t="s">
        <v>3095</v>
      </c>
      <c r="I1338" s="1">
        <v>133476.67686400001</v>
      </c>
      <c r="J1338" s="1" t="s">
        <v>3096</v>
      </c>
      <c r="L1338" s="1" t="str">
        <f>VLOOKUP(Table6[[#This Row],[Customer_id]],Table2[],5,FALSE)</f>
        <v>Domiciliary</v>
      </c>
      <c r="M1338" s="1" t="e">
        <f>INDEX(Loan!D1343:D1637,MATCH(Table6[[#This Row],[Account Number]],Loan!B1338:B1637,0))</f>
        <v>#N/A</v>
      </c>
      <c r="N1338" s="19">
        <f>INDEX(Table7[Date_of_transaction],MATCH(Table6[[#This Row],[Account Number]],Table7[Account Number],0))</f>
        <v>44385</v>
      </c>
      <c r="O1338" s="1" t="str">
        <f>INDEX(Table7[Transaction type],MATCH(Table6[[#This Row],[Account Number]],Table7[Account Number],0))</f>
        <v>Cash Withdrawal</v>
      </c>
      <c r="P1338" s="20" t="str">
        <f>INDEX(Table7[Transaction Medium],MATCH(Table6[[#This Row],[Account Number]],Table7[Account Number],0))</f>
        <v>Bank</v>
      </c>
      <c r="Q1338" s="20"/>
    </row>
    <row r="1339" spans="1:17" x14ac:dyDescent="0.25">
      <c r="A1339" s="1" t="s">
        <v>2742</v>
      </c>
      <c r="B1339" s="2">
        <v>131306401</v>
      </c>
      <c r="C1339" s="2" t="s">
        <v>309</v>
      </c>
      <c r="D1339" s="4">
        <v>27904.5</v>
      </c>
      <c r="E1339" s="1" t="s">
        <v>12</v>
      </c>
      <c r="F1339" s="1" t="s">
        <v>422</v>
      </c>
      <c r="G1339" s="1" t="s">
        <v>1964</v>
      </c>
      <c r="H1339" s="1" t="s">
        <v>2743</v>
      </c>
      <c r="I1339" s="1">
        <v>618955.47351935995</v>
      </c>
      <c r="J1339" s="1" t="s">
        <v>2744</v>
      </c>
      <c r="L1339" s="1" t="str">
        <f>VLOOKUP(Table6[[#This Row],[Customer_id]],Table2[],5,FALSE)</f>
        <v>Domiciliary</v>
      </c>
      <c r="M1339" s="1" t="e">
        <f>INDEX(Loan!D1344:D1638,MATCH(Table6[[#This Row],[Account Number]],Loan!B1339:B1638,0))</f>
        <v>#N/A</v>
      </c>
      <c r="N1339" s="19">
        <f>INDEX(Table7[Date_of_transaction],MATCH(Table6[[#This Row],[Account Number]],Table7[Account Number],0))</f>
        <v>44268</v>
      </c>
      <c r="O1339" s="1" t="str">
        <f>INDEX(Table7[Transaction type],MATCH(Table6[[#This Row],[Account Number]],Table7[Account Number],0))</f>
        <v>Cash Withdrawal</v>
      </c>
      <c r="P1339" s="20" t="str">
        <f>INDEX(Table7[Transaction Medium],MATCH(Table6[[#This Row],[Account Number]],Table7[Account Number],0))</f>
        <v>ATM</v>
      </c>
      <c r="Q1339" s="20"/>
    </row>
    <row r="1340" spans="1:17" x14ac:dyDescent="0.25">
      <c r="A1340" s="1" t="s">
        <v>7691</v>
      </c>
      <c r="B1340" s="2">
        <v>720496155</v>
      </c>
      <c r="C1340" s="2" t="s">
        <v>72</v>
      </c>
      <c r="D1340" s="4">
        <v>34844.25</v>
      </c>
      <c r="E1340" s="1" t="s">
        <v>12</v>
      </c>
      <c r="F1340" s="1" t="s">
        <v>951</v>
      </c>
      <c r="G1340" s="1" t="s">
        <v>3058</v>
      </c>
      <c r="H1340" s="1" t="s">
        <v>7692</v>
      </c>
      <c r="I1340" s="1">
        <v>143250.66143388001</v>
      </c>
      <c r="J1340" s="1" t="s">
        <v>7693</v>
      </c>
      <c r="L1340" s="1" t="str">
        <f>VLOOKUP(Table6[[#This Row],[Customer_id]],Table2[],5,FALSE)</f>
        <v>Current</v>
      </c>
      <c r="M1340" s="1" t="e">
        <f>INDEX(Loan!D1345:D1639,MATCH(Table6[[#This Row],[Account Number]],Loan!B1340:B1639,0))</f>
        <v>#N/A</v>
      </c>
      <c r="N1340" s="19">
        <f>INDEX(Table7[Date_of_transaction],MATCH(Table6[[#This Row],[Account Number]],Table7[Account Number],0))</f>
        <v>44278</v>
      </c>
      <c r="O1340" s="1" t="str">
        <f>INDEX(Table7[Transaction type],MATCH(Table6[[#This Row],[Account Number]],Table7[Account Number],0))</f>
        <v>Money Deposit</v>
      </c>
      <c r="P1340" s="20" t="str">
        <f>INDEX(Table7[Transaction Medium],MATCH(Table6[[#This Row],[Account Number]],Table7[Account Number],0))</f>
        <v>Bank</v>
      </c>
      <c r="Q1340" s="20"/>
    </row>
    <row r="1341" spans="1:17" x14ac:dyDescent="0.25">
      <c r="A1341" s="1" t="s">
        <v>4708</v>
      </c>
      <c r="B1341" s="2">
        <v>497483163</v>
      </c>
      <c r="C1341" s="2" t="s">
        <v>221</v>
      </c>
      <c r="D1341" s="4">
        <v>33748.5</v>
      </c>
      <c r="E1341" s="1" t="s">
        <v>1094</v>
      </c>
      <c r="F1341" s="1" t="s">
        <v>93</v>
      </c>
      <c r="G1341" s="1" t="s">
        <v>4066</v>
      </c>
      <c r="H1341" s="1" t="s">
        <v>4709</v>
      </c>
      <c r="I1341" s="1">
        <v>47159.918060639997</v>
      </c>
      <c r="J1341" s="1" t="s">
        <v>4710</v>
      </c>
      <c r="L1341" s="1" t="str">
        <f>VLOOKUP(Table6[[#This Row],[Customer_id]],Table2[],5,FALSE)</f>
        <v>Current</v>
      </c>
      <c r="M1341" s="1" t="e">
        <f>INDEX(Loan!D1346:D1640,MATCH(Table6[[#This Row],[Account Number]],Loan!B1341:B1640,0))</f>
        <v>#N/A</v>
      </c>
      <c r="N1341" s="19">
        <f>INDEX(Table7[Date_of_transaction],MATCH(Table6[[#This Row],[Account Number]],Table7[Account Number],0))</f>
        <v>44507</v>
      </c>
      <c r="O1341" s="1" t="str">
        <f>INDEX(Table7[Transaction type],MATCH(Table6[[#This Row],[Account Number]],Table7[Account Number],0))</f>
        <v>Cash Withdrawal</v>
      </c>
      <c r="P1341" s="20" t="str">
        <f>INDEX(Table7[Transaction Medium],MATCH(Table6[[#This Row],[Account Number]],Table7[Account Number],0))</f>
        <v>ATM</v>
      </c>
      <c r="Q1341" s="20"/>
    </row>
    <row r="1342" spans="1:17" x14ac:dyDescent="0.25">
      <c r="A1342" s="1" t="s">
        <v>4035</v>
      </c>
      <c r="B1342" s="2">
        <v>268335121</v>
      </c>
      <c r="C1342" s="2" t="s">
        <v>33</v>
      </c>
      <c r="D1342" s="4">
        <v>13659.75</v>
      </c>
      <c r="E1342" s="1" t="s">
        <v>1094</v>
      </c>
      <c r="F1342" s="1" t="s">
        <v>404</v>
      </c>
      <c r="G1342" s="1" t="s">
        <v>3820</v>
      </c>
      <c r="H1342" s="1" t="s">
        <v>4036</v>
      </c>
      <c r="I1342" s="1">
        <v>232610.0190732</v>
      </c>
      <c r="J1342" s="1" t="s">
        <v>4037</v>
      </c>
      <c r="L1342" s="1" t="str">
        <f>VLOOKUP(Table6[[#This Row],[Customer_id]],Table2[],5,FALSE)</f>
        <v>Fixed Deposit</v>
      </c>
      <c r="M1342" s="1" t="e">
        <f>INDEX(Loan!D1347:D1641,MATCH(Table6[[#This Row],[Account Number]],Loan!B1342:B1641,0))</f>
        <v>#N/A</v>
      </c>
      <c r="N1342" s="19">
        <f>INDEX(Table7[Date_of_transaction],MATCH(Table6[[#This Row],[Account Number]],Table7[Account Number],0))</f>
        <v>44679</v>
      </c>
      <c r="O1342" s="1" t="str">
        <f>INDEX(Table7[Transaction type],MATCH(Table6[[#This Row],[Account Number]],Table7[Account Number],0))</f>
        <v>Online Payment</v>
      </c>
      <c r="P1342" s="20" t="str">
        <f>INDEX(Table7[Transaction Medium],MATCH(Table6[[#This Row],[Account Number]],Table7[Account Number],0))</f>
        <v>Mobile</v>
      </c>
      <c r="Q1342" s="20"/>
    </row>
    <row r="1343" spans="1:17" x14ac:dyDescent="0.25">
      <c r="A1343" s="1" t="s">
        <v>7909</v>
      </c>
      <c r="B1343" s="2">
        <v>624616768</v>
      </c>
      <c r="C1343" s="2" t="s">
        <v>698</v>
      </c>
      <c r="D1343" s="4">
        <v>18408</v>
      </c>
      <c r="E1343" s="1" t="s">
        <v>12</v>
      </c>
      <c r="F1343" s="1" t="s">
        <v>463</v>
      </c>
      <c r="G1343" s="1" t="s">
        <v>3583</v>
      </c>
      <c r="H1343" s="1" t="s">
        <v>7910</v>
      </c>
      <c r="I1343" s="1">
        <v>68500.868002560004</v>
      </c>
      <c r="J1343" s="1" t="s">
        <v>2381</v>
      </c>
      <c r="L1343" s="1" t="str">
        <f>VLOOKUP(Table6[[#This Row],[Customer_id]],Table2[],5,FALSE)</f>
        <v>Joint</v>
      </c>
      <c r="M1343" s="1" t="e">
        <f>INDEX(Loan!D1348:D1642,MATCH(Table6[[#This Row],[Account Number]],Loan!B1343:B1642,0))</f>
        <v>#N/A</v>
      </c>
      <c r="N1343" s="19">
        <f>INDEX(Table7[Date_of_transaction],MATCH(Table6[[#This Row],[Account Number]],Table7[Account Number],0))</f>
        <v>44276</v>
      </c>
      <c r="O1343" s="1" t="str">
        <f>INDEX(Table7[Transaction type],MATCH(Table6[[#This Row],[Account Number]],Table7[Account Number],0))</f>
        <v>Loan Payment</v>
      </c>
      <c r="P1343" s="20" t="str">
        <f>INDEX(Table7[Transaction Medium],MATCH(Table6[[#This Row],[Account Number]],Table7[Account Number],0))</f>
        <v>ACH</v>
      </c>
      <c r="Q1343" s="20"/>
    </row>
    <row r="1344" spans="1:17" x14ac:dyDescent="0.25">
      <c r="A1344" s="1" t="s">
        <v>5566</v>
      </c>
      <c r="B1344" s="2">
        <v>556776914</v>
      </c>
      <c r="C1344" s="2" t="s">
        <v>606</v>
      </c>
      <c r="D1344" s="4">
        <v>23886.75</v>
      </c>
      <c r="E1344" s="1" t="s">
        <v>1094</v>
      </c>
      <c r="F1344" s="1" t="s">
        <v>549</v>
      </c>
      <c r="G1344" s="1" t="s">
        <v>4220</v>
      </c>
      <c r="H1344" s="1" t="s">
        <v>5567</v>
      </c>
      <c r="I1344" s="1">
        <v>67766.180980680001</v>
      </c>
      <c r="J1344" s="1" t="s">
        <v>5568</v>
      </c>
      <c r="L1344" s="1" t="str">
        <f>VLOOKUP(Table6[[#This Row],[Customer_id]],Table2[],5,FALSE)</f>
        <v>Domiciliary</v>
      </c>
      <c r="M1344" s="1" t="e">
        <f>INDEX(Loan!D1349:D1643,MATCH(Table6[[#This Row],[Account Number]],Loan!B1344:B1643,0))</f>
        <v>#N/A</v>
      </c>
      <c r="N1344" s="19">
        <f>INDEX(Table7[Date_of_transaction],MATCH(Table6[[#This Row],[Account Number]],Table7[Account Number],0))</f>
        <v>44237</v>
      </c>
      <c r="O1344" s="1" t="str">
        <f>INDEX(Table7[Transaction type],MATCH(Table6[[#This Row],[Account Number]],Table7[Account Number],0))</f>
        <v>Money Transfer</v>
      </c>
      <c r="P1344" s="20" t="str">
        <f>INDEX(Table7[Transaction Medium],MATCH(Table6[[#This Row],[Account Number]],Table7[Account Number],0))</f>
        <v>Mobile</v>
      </c>
      <c r="Q1344" s="20"/>
    </row>
    <row r="1345" spans="1:17" x14ac:dyDescent="0.25">
      <c r="A1345" s="1" t="s">
        <v>8674</v>
      </c>
      <c r="B1345" s="2">
        <v>436593969</v>
      </c>
      <c r="C1345" s="2" t="s">
        <v>221</v>
      </c>
      <c r="D1345" s="4">
        <v>33748.5</v>
      </c>
      <c r="E1345" s="1" t="s">
        <v>12</v>
      </c>
      <c r="F1345" s="1" t="s">
        <v>336</v>
      </c>
      <c r="G1345" s="1" t="s">
        <v>3820</v>
      </c>
      <c r="H1345" s="1" t="s">
        <v>8675</v>
      </c>
      <c r="I1345" s="1">
        <v>274783.22036550002</v>
      </c>
      <c r="J1345" s="1" t="s">
        <v>8676</v>
      </c>
      <c r="L1345" s="1" t="str">
        <f>VLOOKUP(Table6[[#This Row],[Customer_id]],Table2[],5,FALSE)</f>
        <v>Domiciliary</v>
      </c>
      <c r="M1345" s="1" t="e">
        <f>INDEX(Loan!D1350:D1644,MATCH(Table6[[#This Row],[Account Number]],Loan!B1345:B1644,0))</f>
        <v>#N/A</v>
      </c>
      <c r="N1345" s="19">
        <f>INDEX(Table7[Date_of_transaction],MATCH(Table6[[#This Row],[Account Number]],Table7[Account Number],0))</f>
        <v>44438</v>
      </c>
      <c r="O1345" s="1" t="str">
        <f>INDEX(Table7[Transaction type],MATCH(Table6[[#This Row],[Account Number]],Table7[Account Number],0))</f>
        <v>Money Transfer</v>
      </c>
      <c r="P1345" s="20" t="str">
        <f>INDEX(Table7[Transaction Medium],MATCH(Table6[[#This Row],[Account Number]],Table7[Account Number],0))</f>
        <v>Mobile</v>
      </c>
      <c r="Q1345" s="20"/>
    </row>
    <row r="1346" spans="1:17" x14ac:dyDescent="0.25">
      <c r="A1346" s="1" t="s">
        <v>2301</v>
      </c>
      <c r="B1346" s="2">
        <v>914636531</v>
      </c>
      <c r="C1346" s="2" t="s">
        <v>322</v>
      </c>
      <c r="D1346" s="4">
        <v>26443.5</v>
      </c>
      <c r="E1346" s="1" t="s">
        <v>1094</v>
      </c>
      <c r="F1346" s="1" t="s">
        <v>93</v>
      </c>
      <c r="G1346" s="1" t="s">
        <v>1964</v>
      </c>
      <c r="H1346" s="1" t="s">
        <v>2302</v>
      </c>
      <c r="I1346" s="1">
        <v>278424.49558500003</v>
      </c>
      <c r="J1346" s="1" t="s">
        <v>2303</v>
      </c>
      <c r="L1346" s="1" t="str">
        <f>VLOOKUP(Table6[[#This Row],[Customer_id]],Table2[],5,FALSE)</f>
        <v>Joint</v>
      </c>
      <c r="M1346" s="1" t="e">
        <f>INDEX(Loan!D1351:D1645,MATCH(Table6[[#This Row],[Account Number]],Loan!B1346:B1645,0))</f>
        <v>#N/A</v>
      </c>
      <c r="N1346" s="19">
        <f>INDEX(Table7[Date_of_transaction],MATCH(Table6[[#This Row],[Account Number]],Table7[Account Number],0))</f>
        <v>44299</v>
      </c>
      <c r="O1346" s="1" t="str">
        <f>INDEX(Table7[Transaction type],MATCH(Table6[[#This Row],[Account Number]],Table7[Account Number],0))</f>
        <v>Cash Withdrawal</v>
      </c>
      <c r="P1346" s="20" t="str">
        <f>INDEX(Table7[Transaction Medium],MATCH(Table6[[#This Row],[Account Number]],Table7[Account Number],0))</f>
        <v>Bank</v>
      </c>
      <c r="Q1346" s="20"/>
    </row>
    <row r="1347" spans="1:17" x14ac:dyDescent="0.25">
      <c r="A1347" s="1" t="s">
        <v>4360</v>
      </c>
      <c r="B1347" s="2">
        <v>754949952</v>
      </c>
      <c r="C1347" s="2" t="s">
        <v>226</v>
      </c>
      <c r="D1347" s="4">
        <v>31557</v>
      </c>
      <c r="E1347" s="1" t="s">
        <v>1094</v>
      </c>
      <c r="F1347" s="1" t="s">
        <v>344</v>
      </c>
      <c r="G1347" s="1" t="s">
        <v>4084</v>
      </c>
      <c r="H1347" s="1" t="s">
        <v>4361</v>
      </c>
      <c r="I1347" s="1">
        <v>67077.020654280001</v>
      </c>
      <c r="J1347" s="1" t="s">
        <v>4362</v>
      </c>
      <c r="L1347" s="1" t="str">
        <f>VLOOKUP(Table6[[#This Row],[Customer_id]],Table2[],5,FALSE)</f>
        <v>Corporate</v>
      </c>
      <c r="M1347" s="1" t="e">
        <f>INDEX(Loan!D1352:D1646,MATCH(Table6[[#This Row],[Account Number]],Loan!B1347:B1646,0))</f>
        <v>#N/A</v>
      </c>
      <c r="N1347" s="19">
        <f>INDEX(Table7[Date_of_transaction],MATCH(Table6[[#This Row],[Account Number]],Table7[Account Number],0))</f>
        <v>44422</v>
      </c>
      <c r="O1347" s="1" t="str">
        <f>INDEX(Table7[Transaction type],MATCH(Table6[[#This Row],[Account Number]],Table7[Account Number],0))</f>
        <v>Money Transfer</v>
      </c>
      <c r="P1347" s="20" t="str">
        <f>INDEX(Table7[Transaction Medium],MATCH(Table6[[#This Row],[Account Number]],Table7[Account Number],0))</f>
        <v>Mobile</v>
      </c>
      <c r="Q1347" s="20"/>
    </row>
    <row r="1348" spans="1:17" x14ac:dyDescent="0.25">
      <c r="A1348" s="1" t="s">
        <v>267</v>
      </c>
      <c r="B1348" s="2">
        <v>371460998</v>
      </c>
      <c r="C1348" s="2" t="s">
        <v>268</v>
      </c>
      <c r="D1348" s="4">
        <v>17677.5</v>
      </c>
      <c r="E1348" s="1" t="s">
        <v>12</v>
      </c>
      <c r="F1348" s="1" t="s">
        <v>269</v>
      </c>
      <c r="G1348" s="1" t="s">
        <v>14</v>
      </c>
      <c r="H1348" s="1" t="s">
        <v>270</v>
      </c>
      <c r="I1348" s="1">
        <v>103486.66318079999</v>
      </c>
      <c r="J1348" s="1" t="s">
        <v>271</v>
      </c>
      <c r="L1348" s="1" t="str">
        <f>VLOOKUP(Table6[[#This Row],[Customer_id]],Table2[],5,FALSE)</f>
        <v>Savings</v>
      </c>
      <c r="M1348" s="1" t="e">
        <f>INDEX(Loan!D1353:D1647,MATCH(Table6[[#This Row],[Account Number]],Loan!B1348:B1647,0))</f>
        <v>#N/A</v>
      </c>
      <c r="N1348" s="19">
        <f>INDEX(Table7[Date_of_transaction],MATCH(Table6[[#This Row],[Account Number]],Table7[Account Number],0))</f>
        <v>44250</v>
      </c>
      <c r="O1348" s="1" t="str">
        <f>INDEX(Table7[Transaction type],MATCH(Table6[[#This Row],[Account Number]],Table7[Account Number],0))</f>
        <v>Cash Withdrawal</v>
      </c>
      <c r="P1348" s="20" t="str">
        <f>INDEX(Table7[Transaction Medium],MATCH(Table6[[#This Row],[Account Number]],Table7[Account Number],0))</f>
        <v>ATM</v>
      </c>
      <c r="Q1348" s="20"/>
    </row>
    <row r="1349" spans="1:17" x14ac:dyDescent="0.25">
      <c r="A1349" s="1" t="s">
        <v>6548</v>
      </c>
      <c r="B1349" s="2">
        <v>245309141</v>
      </c>
      <c r="C1349" s="2" t="s">
        <v>77</v>
      </c>
      <c r="D1349" s="4">
        <v>23521.5</v>
      </c>
      <c r="E1349" s="1" t="s">
        <v>12</v>
      </c>
      <c r="F1349" s="1" t="s">
        <v>19</v>
      </c>
      <c r="G1349" s="1" t="s">
        <v>4070</v>
      </c>
      <c r="H1349" s="1" t="s">
        <v>6549</v>
      </c>
      <c r="I1349" s="1">
        <v>280915.65188543999</v>
      </c>
      <c r="J1349" s="1" t="s">
        <v>6550</v>
      </c>
      <c r="L1349" s="1" t="str">
        <f>VLOOKUP(Table6[[#This Row],[Customer_id]],Table2[],5,FALSE)</f>
        <v>Domiciliary</v>
      </c>
      <c r="M1349" s="1" t="e">
        <f>INDEX(Loan!D1354:D1648,MATCH(Table6[[#This Row],[Account Number]],Loan!B1349:B1648,0))</f>
        <v>#N/A</v>
      </c>
      <c r="N1349" s="19">
        <f>INDEX(Table7[Date_of_transaction],MATCH(Table6[[#This Row],[Account Number]],Table7[Account Number],0))</f>
        <v>44602</v>
      </c>
      <c r="O1349" s="1" t="str">
        <f>INDEX(Table7[Transaction type],MATCH(Table6[[#This Row],[Account Number]],Table7[Account Number],0))</f>
        <v>Online Payment</v>
      </c>
      <c r="P1349" s="20" t="str">
        <f>INDEX(Table7[Transaction Medium],MATCH(Table6[[#This Row],[Account Number]],Table7[Account Number],0))</f>
        <v>Card</v>
      </c>
      <c r="Q1349" s="20"/>
    </row>
    <row r="1350" spans="1:17" x14ac:dyDescent="0.25">
      <c r="A1350" s="1" t="s">
        <v>1468</v>
      </c>
      <c r="B1350" s="2">
        <v>405553613</v>
      </c>
      <c r="C1350" s="2" t="s">
        <v>124</v>
      </c>
      <c r="D1350" s="4">
        <v>14025</v>
      </c>
      <c r="E1350" s="1" t="s">
        <v>1094</v>
      </c>
      <c r="F1350" s="1" t="s">
        <v>1469</v>
      </c>
      <c r="G1350" s="1" t="s">
        <v>14</v>
      </c>
      <c r="H1350" s="1" t="s">
        <v>1470</v>
      </c>
      <c r="I1350" s="1">
        <v>808626.02464800002</v>
      </c>
      <c r="J1350" s="1" t="s">
        <v>1471</v>
      </c>
      <c r="L1350" s="1" t="str">
        <f>VLOOKUP(Table6[[#This Row],[Customer_id]],Table2[],5,FALSE)</f>
        <v>Domiciliary</v>
      </c>
      <c r="M1350" s="1" t="e">
        <f>INDEX(Loan!D1355:D1649,MATCH(Table6[[#This Row],[Account Number]],Loan!B1350:B1649,0))</f>
        <v>#N/A</v>
      </c>
      <c r="N1350" s="19">
        <f>INDEX(Table7[Date_of_transaction],MATCH(Table6[[#This Row],[Account Number]],Table7[Account Number],0))</f>
        <v>44626</v>
      </c>
      <c r="O1350" s="1" t="str">
        <f>INDEX(Table7[Transaction type],MATCH(Table6[[#This Row],[Account Number]],Table7[Account Number],0))</f>
        <v>Cash Withdrawal</v>
      </c>
      <c r="P1350" s="20" t="str">
        <f>INDEX(Table7[Transaction Medium],MATCH(Table6[[#This Row],[Account Number]],Table7[Account Number],0))</f>
        <v>POS</v>
      </c>
      <c r="Q1350" s="20"/>
    </row>
    <row r="1351" spans="1:17" x14ac:dyDescent="0.25">
      <c r="A1351" s="1" t="s">
        <v>4166</v>
      </c>
      <c r="B1351" s="2">
        <v>500287879</v>
      </c>
      <c r="C1351" s="2" t="s">
        <v>226</v>
      </c>
      <c r="D1351" s="4">
        <v>31557</v>
      </c>
      <c r="E1351" s="1" t="s">
        <v>1094</v>
      </c>
      <c r="F1351" s="1" t="s">
        <v>1000</v>
      </c>
      <c r="G1351" s="1" t="s">
        <v>4095</v>
      </c>
      <c r="H1351" s="1" t="s">
        <v>4167</v>
      </c>
      <c r="I1351" s="1">
        <v>152893.836144</v>
      </c>
      <c r="J1351" s="1" t="s">
        <v>1085</v>
      </c>
      <c r="L1351" s="1" t="str">
        <f>VLOOKUP(Table6[[#This Row],[Customer_id]],Table2[],5,FALSE)</f>
        <v>Savings</v>
      </c>
      <c r="M1351" s="1" t="e">
        <f>INDEX(Loan!D1356:D1650,MATCH(Table6[[#This Row],[Account Number]],Loan!B1351:B1650,0))</f>
        <v>#N/A</v>
      </c>
      <c r="N1351" s="19">
        <f>INDEX(Table7[Date_of_transaction],MATCH(Table6[[#This Row],[Account Number]],Table7[Account Number],0))</f>
        <v>44259</v>
      </c>
      <c r="O1351" s="1" t="str">
        <f>INDEX(Table7[Transaction type],MATCH(Table6[[#This Row],[Account Number]],Table7[Account Number],0))</f>
        <v>Money Transfer</v>
      </c>
      <c r="P1351" s="20" t="str">
        <f>INDEX(Table7[Transaction Medium],MATCH(Table6[[#This Row],[Account Number]],Table7[Account Number],0))</f>
        <v>Mobile</v>
      </c>
      <c r="Q1351" s="20"/>
    </row>
    <row r="1352" spans="1:17" x14ac:dyDescent="0.25">
      <c r="A1352" s="1" t="s">
        <v>2941</v>
      </c>
      <c r="B1352" s="2">
        <v>425771114</v>
      </c>
      <c r="C1352" s="2" t="s">
        <v>661</v>
      </c>
      <c r="D1352" s="4">
        <v>16216.5</v>
      </c>
      <c r="E1352" s="1" t="s">
        <v>1094</v>
      </c>
      <c r="F1352" s="1" t="s">
        <v>487</v>
      </c>
      <c r="G1352" s="1" t="s">
        <v>2773</v>
      </c>
      <c r="H1352" s="1" t="s">
        <v>2942</v>
      </c>
      <c r="I1352" s="1">
        <v>197699.66726399999</v>
      </c>
      <c r="J1352" s="1" t="s">
        <v>2943</v>
      </c>
      <c r="L1352" s="1" t="str">
        <f>VLOOKUP(Table6[[#This Row],[Customer_id]],Table2[],5,FALSE)</f>
        <v>Domiciliary</v>
      </c>
      <c r="M1352" s="1" t="e">
        <f>INDEX(Loan!D1357:D1651,MATCH(Table6[[#This Row],[Account Number]],Loan!B1352:B1651,0))</f>
        <v>#N/A</v>
      </c>
      <c r="N1352" s="19">
        <f>INDEX(Table7[Date_of_transaction],MATCH(Table6[[#This Row],[Account Number]],Table7[Account Number],0))</f>
        <v>44327</v>
      </c>
      <c r="O1352" s="1" t="str">
        <f>INDEX(Table7[Transaction type],MATCH(Table6[[#This Row],[Account Number]],Table7[Account Number],0))</f>
        <v>Cash Withdrawal</v>
      </c>
      <c r="P1352" s="20" t="str">
        <f>INDEX(Table7[Transaction Medium],MATCH(Table6[[#This Row],[Account Number]],Table7[Account Number],0))</f>
        <v>Bank</v>
      </c>
      <c r="Q1352" s="20"/>
    </row>
    <row r="1353" spans="1:17" x14ac:dyDescent="0.25">
      <c r="A1353" s="1" t="s">
        <v>9063</v>
      </c>
      <c r="B1353" s="2">
        <v>811940504</v>
      </c>
      <c r="C1353" s="2" t="s">
        <v>194</v>
      </c>
      <c r="D1353" s="7">
        <v>35286.5</v>
      </c>
      <c r="E1353" s="1" t="str">
        <f ca="1">CHOOSE(RANDBETWEEN(1, 2), "Male","Female")</f>
        <v>Female</v>
      </c>
      <c r="F1353" s="1" t="str">
        <f ca="1">CHOOSE(RANDBETWEEN(1, 5), "Farmer","Tailor","Student","Professor","Welder")</f>
        <v>Student</v>
      </c>
      <c r="G1353" s="1" t="str">
        <f ca="1">CHOOSE(RANDBETWEEN(1, 22), "Kano","Kwara","Imo","Lagos","Adamawa","Delta","Sokoto","Oyo","Osun","Abia","Cross River","Kaduna","Plateau","River","Abuja","Kogi","Edo","Anambra","Bayelsa","Benue","Ogun","Enugu")</f>
        <v>Delta</v>
      </c>
      <c r="H1353" s="8" t="s">
        <v>9064</v>
      </c>
      <c r="I1353" s="8">
        <v>811785.19340700144</v>
      </c>
      <c r="J1353" t="s">
        <v>9065</v>
      </c>
      <c r="L1353" s="1" t="str">
        <f>VLOOKUP(Table6[[#This Row],[Customer_id]],Table2[],5,FALSE)</f>
        <v>Savings</v>
      </c>
      <c r="M1353" s="1" t="e">
        <f>INDEX(Loan!D1358:D1652,MATCH(Table6[[#This Row],[Account Number]],Loan!B1353:B1652,0))</f>
        <v>#N/A</v>
      </c>
      <c r="N1353" s="19">
        <f>INDEX(Table7[Date_of_transaction],MATCH(Table6[[#This Row],[Account Number]],Table7[Account Number],0))</f>
        <v>44478</v>
      </c>
      <c r="O1353" s="1" t="str">
        <f>INDEX(Table7[Transaction type],MATCH(Table6[[#This Row],[Account Number]],Table7[Account Number],0))</f>
        <v>Money Transfer</v>
      </c>
      <c r="P1353" s="20" t="str">
        <f>INDEX(Table7[Transaction Medium],MATCH(Table6[[#This Row],[Account Number]],Table7[Account Number],0))</f>
        <v>Mobile</v>
      </c>
      <c r="Q1353" s="20"/>
    </row>
    <row r="1354" spans="1:17" x14ac:dyDescent="0.25">
      <c r="A1354" s="1" t="s">
        <v>1190</v>
      </c>
      <c r="B1354" s="2">
        <v>295040717</v>
      </c>
      <c r="C1354" s="2" t="s">
        <v>72</v>
      </c>
      <c r="D1354" s="4">
        <v>34844.25</v>
      </c>
      <c r="E1354" s="1" t="s">
        <v>1094</v>
      </c>
      <c r="F1354" s="1" t="s">
        <v>53</v>
      </c>
      <c r="G1354" s="1" t="s">
        <v>14</v>
      </c>
      <c r="H1354" s="1" t="s">
        <v>1191</v>
      </c>
      <c r="I1354" s="1">
        <v>128349.40375984</v>
      </c>
      <c r="J1354" s="1" t="s">
        <v>1192</v>
      </c>
      <c r="L1354" s="1" t="str">
        <f>VLOOKUP(Table6[[#This Row],[Customer_id]],Table2[],5,FALSE)</f>
        <v>Current</v>
      </c>
      <c r="M1354" s="1" t="e">
        <f>INDEX(Loan!D1359:D1653,MATCH(Table6[[#This Row],[Account Number]],Loan!B1354:B1653,0))</f>
        <v>#N/A</v>
      </c>
      <c r="N1354" s="19">
        <f>INDEX(Table7[Date_of_transaction],MATCH(Table6[[#This Row],[Account Number]],Table7[Account Number],0))</f>
        <v>44305</v>
      </c>
      <c r="O1354" s="1" t="str">
        <f>INDEX(Table7[Transaction type],MATCH(Table6[[#This Row],[Account Number]],Table7[Account Number],0))</f>
        <v>Checks</v>
      </c>
      <c r="P1354" s="20" t="str">
        <f>INDEX(Table7[Transaction Medium],MATCH(Table6[[#This Row],[Account Number]],Table7[Account Number],0))</f>
        <v>Bank</v>
      </c>
      <c r="Q1354" s="20"/>
    </row>
    <row r="1355" spans="1:17" x14ac:dyDescent="0.25">
      <c r="A1355" s="1" t="s">
        <v>5117</v>
      </c>
      <c r="B1355" s="2">
        <v>328827622</v>
      </c>
      <c r="C1355" s="2" t="s">
        <v>518</v>
      </c>
      <c r="D1355" s="4">
        <v>35574.75</v>
      </c>
      <c r="E1355" s="1" t="s">
        <v>1094</v>
      </c>
      <c r="F1355" s="1" t="s">
        <v>2211</v>
      </c>
      <c r="G1355" s="1" t="s">
        <v>4058</v>
      </c>
      <c r="H1355" s="1" t="s">
        <v>5118</v>
      </c>
      <c r="I1355" s="1">
        <v>199507.58929919999</v>
      </c>
      <c r="J1355" s="1" t="s">
        <v>303</v>
      </c>
      <c r="L1355" s="1" t="str">
        <f>VLOOKUP(Table6[[#This Row],[Customer_id]],Table2[],5,FALSE)</f>
        <v>Joint</v>
      </c>
      <c r="M1355" s="1" t="e">
        <f>INDEX(Loan!D1360:D1654,MATCH(Table6[[#This Row],[Account Number]],Loan!B1355:B1654,0))</f>
        <v>#N/A</v>
      </c>
      <c r="N1355" s="19">
        <f>INDEX(Table7[Date_of_transaction],MATCH(Table6[[#This Row],[Account Number]],Table7[Account Number],0))</f>
        <v>44324</v>
      </c>
      <c r="O1355" s="1" t="str">
        <f>INDEX(Table7[Transaction type],MATCH(Table6[[#This Row],[Account Number]],Table7[Account Number],0))</f>
        <v>Checks</v>
      </c>
      <c r="P1355" s="20" t="str">
        <f>INDEX(Table7[Transaction Medium],MATCH(Table6[[#This Row],[Account Number]],Table7[Account Number],0))</f>
        <v>Bank</v>
      </c>
      <c r="Q1355" s="20"/>
    </row>
    <row r="1356" spans="1:17" x14ac:dyDescent="0.25">
      <c r="A1356" s="1" t="s">
        <v>1875</v>
      </c>
      <c r="B1356" s="2">
        <v>461606094</v>
      </c>
      <c r="C1356" s="2" t="s">
        <v>52</v>
      </c>
      <c r="D1356" s="4">
        <v>20234.25</v>
      </c>
      <c r="E1356" s="1" t="s">
        <v>1094</v>
      </c>
      <c r="F1356" s="1" t="s">
        <v>947</v>
      </c>
      <c r="G1356" s="1" t="s">
        <v>14</v>
      </c>
      <c r="H1356" s="1" t="s">
        <v>1876</v>
      </c>
      <c r="I1356" s="1">
        <v>161172.57968639999</v>
      </c>
      <c r="J1356" s="1" t="s">
        <v>1877</v>
      </c>
      <c r="L1356" s="1" t="str">
        <f>VLOOKUP(Table6[[#This Row],[Customer_id]],Table2[],5,FALSE)</f>
        <v>Domiciliary</v>
      </c>
      <c r="M1356" s="1" t="e">
        <f>INDEX(Loan!D1361:D1655,MATCH(Table6[[#This Row],[Account Number]],Loan!B1356:B1655,0))</f>
        <v>#N/A</v>
      </c>
      <c r="N1356" s="19">
        <f>INDEX(Table7[Date_of_transaction],MATCH(Table6[[#This Row],[Account Number]],Table7[Account Number],0))</f>
        <v>44497</v>
      </c>
      <c r="O1356" s="1" t="str">
        <f>INDEX(Table7[Transaction type],MATCH(Table6[[#This Row],[Account Number]],Table7[Account Number],0))</f>
        <v>Money Deposit</v>
      </c>
      <c r="P1356" s="20" t="str">
        <f>INDEX(Table7[Transaction Medium],MATCH(Table6[[#This Row],[Account Number]],Table7[Account Number],0))</f>
        <v>Bank</v>
      </c>
      <c r="Q1356" s="20"/>
    </row>
    <row r="1357" spans="1:17" x14ac:dyDescent="0.25">
      <c r="A1357" s="1" t="s">
        <v>6222</v>
      </c>
      <c r="B1357" s="2">
        <v>33594751</v>
      </c>
      <c r="C1357" s="2" t="s">
        <v>273</v>
      </c>
      <c r="D1357" s="4">
        <v>20964.75</v>
      </c>
      <c r="E1357" s="1" t="s">
        <v>12</v>
      </c>
      <c r="F1357" s="1" t="s">
        <v>665</v>
      </c>
      <c r="G1357" s="1" t="s">
        <v>4062</v>
      </c>
      <c r="H1357" s="1" t="s">
        <v>6223</v>
      </c>
      <c r="I1357" s="1">
        <v>164193.53401919999</v>
      </c>
      <c r="J1357" s="1" t="s">
        <v>6224</v>
      </c>
      <c r="L1357" s="1" t="str">
        <f>VLOOKUP(Table6[[#This Row],[Customer_id]],Table2[],5,FALSE)</f>
        <v>Domiciliary</v>
      </c>
      <c r="M1357" s="1" t="e">
        <f>INDEX(Loan!D1362:D1656,MATCH(Table6[[#This Row],[Account Number]],Loan!B1357:B1656,0))</f>
        <v>#N/A</v>
      </c>
      <c r="N1357" s="19">
        <f>INDEX(Table7[Date_of_transaction],MATCH(Table6[[#This Row],[Account Number]],Table7[Account Number],0))</f>
        <v>44395</v>
      </c>
      <c r="O1357" s="1" t="str">
        <f>INDEX(Table7[Transaction type],MATCH(Table6[[#This Row],[Account Number]],Table7[Account Number],0))</f>
        <v>Loan Payment</v>
      </c>
      <c r="P1357" s="20" t="str">
        <f>INDEX(Table7[Transaction Medium],MATCH(Table6[[#This Row],[Account Number]],Table7[Account Number],0))</f>
        <v>AFT</v>
      </c>
      <c r="Q1357" s="20"/>
    </row>
    <row r="1358" spans="1:17" x14ac:dyDescent="0.25">
      <c r="A1358" s="1" t="s">
        <v>6275</v>
      </c>
      <c r="B1358" s="2">
        <v>537521887</v>
      </c>
      <c r="C1358" s="2" t="s">
        <v>143</v>
      </c>
      <c r="D1358" s="4">
        <v>34479</v>
      </c>
      <c r="E1358" s="1" t="s">
        <v>12</v>
      </c>
      <c r="F1358" s="1" t="s">
        <v>176</v>
      </c>
      <c r="G1358" s="1" t="s">
        <v>4084</v>
      </c>
      <c r="H1358" s="1" t="s">
        <v>6276</v>
      </c>
      <c r="I1358" s="1">
        <v>258560.65572479999</v>
      </c>
      <c r="J1358" s="1" t="s">
        <v>6277</v>
      </c>
      <c r="L1358" s="1" t="str">
        <f>VLOOKUP(Table6[[#This Row],[Customer_id]],Table2[],5,FALSE)</f>
        <v>Joint</v>
      </c>
      <c r="M1358" s="1" t="e">
        <f>INDEX(Loan!D1363:D1657,MATCH(Table6[[#This Row],[Account Number]],Loan!B1358:B1657,0))</f>
        <v>#N/A</v>
      </c>
      <c r="N1358" s="19">
        <f>INDEX(Table7[Date_of_transaction],MATCH(Table6[[#This Row],[Account Number]],Table7[Account Number],0))</f>
        <v>44356</v>
      </c>
      <c r="O1358" s="1" t="str">
        <f>INDEX(Table7[Transaction type],MATCH(Table6[[#This Row],[Account Number]],Table7[Account Number],0))</f>
        <v>Money Transfer</v>
      </c>
      <c r="P1358" s="20" t="str">
        <f>INDEX(Table7[Transaction Medium],MATCH(Table6[[#This Row],[Account Number]],Table7[Account Number],0))</f>
        <v>Mobile</v>
      </c>
      <c r="Q1358" s="20"/>
    </row>
    <row r="1359" spans="1:17" x14ac:dyDescent="0.25">
      <c r="A1359" s="1" t="s">
        <v>5184</v>
      </c>
      <c r="B1359" s="2">
        <v>969042217</v>
      </c>
      <c r="C1359" s="2" t="s">
        <v>43</v>
      </c>
      <c r="D1359" s="4">
        <v>36670.5</v>
      </c>
      <c r="E1359" s="1" t="s">
        <v>1094</v>
      </c>
      <c r="F1359" s="1" t="s">
        <v>110</v>
      </c>
      <c r="G1359" s="1" t="s">
        <v>4084</v>
      </c>
      <c r="H1359" s="1" t="s">
        <v>5185</v>
      </c>
      <c r="I1359" s="1">
        <v>451747.27999439999</v>
      </c>
      <c r="J1359" s="1" t="s">
        <v>5186</v>
      </c>
      <c r="L1359" s="1" t="str">
        <f>VLOOKUP(Table6[[#This Row],[Customer_id]],Table2[],5,FALSE)</f>
        <v>Current</v>
      </c>
      <c r="M1359" s="1" t="e">
        <f>INDEX(Loan!D1364:D1658,MATCH(Table6[[#This Row],[Account Number]],Loan!B1359:B1658,0))</f>
        <v>#N/A</v>
      </c>
      <c r="N1359" s="19">
        <f>INDEX(Table7[Date_of_transaction],MATCH(Table6[[#This Row],[Account Number]],Table7[Account Number],0))</f>
        <v>44369</v>
      </c>
      <c r="O1359" s="1" t="str">
        <f>INDEX(Table7[Transaction type],MATCH(Table6[[#This Row],[Account Number]],Table7[Account Number],0))</f>
        <v>Loan Payment</v>
      </c>
      <c r="P1359" s="20" t="str">
        <f>INDEX(Table7[Transaction Medium],MATCH(Table6[[#This Row],[Account Number]],Table7[Account Number],0))</f>
        <v>AFT</v>
      </c>
      <c r="Q1359" s="20"/>
    </row>
    <row r="1360" spans="1:17" x14ac:dyDescent="0.25">
      <c r="A1360" s="1" t="s">
        <v>8846</v>
      </c>
      <c r="B1360" s="2">
        <v>859532110</v>
      </c>
      <c r="C1360" s="2" t="s">
        <v>180</v>
      </c>
      <c r="D1360" s="4">
        <v>35940</v>
      </c>
      <c r="E1360" s="1" t="s">
        <v>12</v>
      </c>
      <c r="F1360" s="1" t="s">
        <v>204</v>
      </c>
      <c r="G1360" s="1" t="s">
        <v>3820</v>
      </c>
      <c r="H1360" s="1" t="s">
        <v>8847</v>
      </c>
      <c r="I1360" s="1">
        <v>58711.741532400003</v>
      </c>
      <c r="J1360" s="1" t="s">
        <v>8848</v>
      </c>
      <c r="L1360" s="1" t="str">
        <f>VLOOKUP(Table6[[#This Row],[Customer_id]],Table2[],5,FALSE)</f>
        <v>Current</v>
      </c>
      <c r="M1360" s="1" t="e">
        <f>INDEX(Loan!D1365:D1659,MATCH(Table6[[#This Row],[Account Number]],Loan!B1360:B1659,0))</f>
        <v>#N/A</v>
      </c>
      <c r="N1360" s="19">
        <f>INDEX(Table7[Date_of_transaction],MATCH(Table6[[#This Row],[Account Number]],Table7[Account Number],0))</f>
        <v>44333</v>
      </c>
      <c r="O1360" s="1" t="str">
        <f>INDEX(Table7[Transaction type],MATCH(Table6[[#This Row],[Account Number]],Table7[Account Number],0))</f>
        <v>Money Deposit</v>
      </c>
      <c r="P1360" s="20" t="str">
        <f>INDEX(Table7[Transaction Medium],MATCH(Table6[[#This Row],[Account Number]],Table7[Account Number],0))</f>
        <v>Bank</v>
      </c>
      <c r="Q1360" s="20"/>
    </row>
    <row r="1361" spans="1:17" x14ac:dyDescent="0.25">
      <c r="A1361" s="1" t="s">
        <v>2217</v>
      </c>
      <c r="B1361" s="2">
        <v>577626962</v>
      </c>
      <c r="C1361" s="2" t="s">
        <v>365</v>
      </c>
      <c r="D1361" s="4">
        <v>37035.75</v>
      </c>
      <c r="E1361" s="1" t="s">
        <v>1094</v>
      </c>
      <c r="F1361" s="1" t="s">
        <v>1721</v>
      </c>
      <c r="G1361" s="1" t="s">
        <v>1964</v>
      </c>
      <c r="H1361" s="1" t="s">
        <v>2218</v>
      </c>
      <c r="I1361" s="1">
        <v>83573.374684800001</v>
      </c>
      <c r="J1361" s="1" t="s">
        <v>2219</v>
      </c>
      <c r="L1361" s="1" t="str">
        <f>VLOOKUP(Table6[[#This Row],[Customer_id]],Table2[],5,FALSE)</f>
        <v>Corporate</v>
      </c>
      <c r="M1361" s="1" t="e">
        <f>INDEX(Loan!D1366:D1660,MATCH(Table6[[#This Row],[Account Number]],Loan!B1361:B1660,0))</f>
        <v>#N/A</v>
      </c>
      <c r="N1361" s="19">
        <f>INDEX(Table7[Date_of_transaction],MATCH(Table6[[#This Row],[Account Number]],Table7[Account Number],0))</f>
        <v>44408</v>
      </c>
      <c r="O1361" s="1" t="str">
        <f>INDEX(Table7[Transaction type],MATCH(Table6[[#This Row],[Account Number]],Table7[Account Number],0))</f>
        <v>Cash Withdrawal</v>
      </c>
      <c r="P1361" s="20" t="str">
        <f>INDEX(Table7[Transaction Medium],MATCH(Table6[[#This Row],[Account Number]],Table7[Account Number],0))</f>
        <v>Bank</v>
      </c>
      <c r="Q1361" s="20"/>
    </row>
    <row r="1362" spans="1:17" x14ac:dyDescent="0.25">
      <c r="A1362" s="1" t="s">
        <v>6808</v>
      </c>
      <c r="B1362" s="2">
        <v>212433491</v>
      </c>
      <c r="C1362" s="2" t="s">
        <v>889</v>
      </c>
      <c r="D1362" s="4">
        <v>30096</v>
      </c>
      <c r="E1362" s="1" t="s">
        <v>12</v>
      </c>
      <c r="F1362" s="1" t="s">
        <v>336</v>
      </c>
      <c r="G1362" s="1" t="s">
        <v>4088</v>
      </c>
      <c r="H1362" s="1" t="s">
        <v>6809</v>
      </c>
      <c r="I1362" s="1">
        <v>1042762.8938265</v>
      </c>
      <c r="J1362" s="1" t="s">
        <v>6810</v>
      </c>
      <c r="L1362" s="1" t="str">
        <f>VLOOKUP(Table6[[#This Row],[Customer_id]],Table2[],5,FALSE)</f>
        <v>Corporate</v>
      </c>
      <c r="M1362" s="1" t="e">
        <f>INDEX(Loan!D1367:D1661,MATCH(Table6[[#This Row],[Account Number]],Loan!B1362:B1661,0))</f>
        <v>#N/A</v>
      </c>
      <c r="N1362" s="19">
        <f>INDEX(Table7[Date_of_transaction],MATCH(Table6[[#This Row],[Account Number]],Table7[Account Number],0))</f>
        <v>44576</v>
      </c>
      <c r="O1362" s="1" t="str">
        <f>INDEX(Table7[Transaction type],MATCH(Table6[[#This Row],[Account Number]],Table7[Account Number],0))</f>
        <v>Cash Withdrawal</v>
      </c>
      <c r="P1362" s="20" t="str">
        <f>INDEX(Table7[Transaction Medium],MATCH(Table6[[#This Row],[Account Number]],Table7[Account Number],0))</f>
        <v>POS</v>
      </c>
      <c r="Q1362" s="20"/>
    </row>
    <row r="1363" spans="1:17" x14ac:dyDescent="0.25">
      <c r="A1363" s="1" t="s">
        <v>1914</v>
      </c>
      <c r="B1363" s="2">
        <v>714585585</v>
      </c>
      <c r="C1363" s="2" t="s">
        <v>862</v>
      </c>
      <c r="D1363" s="4">
        <v>24617.25</v>
      </c>
      <c r="E1363" s="1" t="s">
        <v>1094</v>
      </c>
      <c r="F1363" s="1" t="s">
        <v>1721</v>
      </c>
      <c r="G1363" s="1" t="s">
        <v>14</v>
      </c>
      <c r="H1363" s="1" t="s">
        <v>1915</v>
      </c>
      <c r="I1363" s="1">
        <v>282805.11462528002</v>
      </c>
      <c r="J1363" s="1" t="s">
        <v>1916</v>
      </c>
      <c r="L1363" s="1" t="str">
        <f>VLOOKUP(Table6[[#This Row],[Customer_id]],Table2[],5,FALSE)</f>
        <v>Corporate</v>
      </c>
      <c r="M1363" s="1" t="e">
        <f>INDEX(Loan!D1368:D1662,MATCH(Table6[[#This Row],[Account Number]],Loan!B1363:B1662,0))</f>
        <v>#N/A</v>
      </c>
      <c r="N1363" s="19">
        <f>INDEX(Table7[Date_of_transaction],MATCH(Table6[[#This Row],[Account Number]],Table7[Account Number],0))</f>
        <v>44276</v>
      </c>
      <c r="O1363" s="1" t="str">
        <f>INDEX(Table7[Transaction type],MATCH(Table6[[#This Row],[Account Number]],Table7[Account Number],0))</f>
        <v>Cash Withdrawal</v>
      </c>
      <c r="P1363" s="20" t="str">
        <f>INDEX(Table7[Transaction Medium],MATCH(Table6[[#This Row],[Account Number]],Table7[Account Number],0))</f>
        <v>Bank</v>
      </c>
      <c r="Q1363" s="20"/>
    </row>
    <row r="1364" spans="1:17" x14ac:dyDescent="0.25">
      <c r="A1364" s="1" t="s">
        <v>6545</v>
      </c>
      <c r="B1364" s="2">
        <v>146068290</v>
      </c>
      <c r="C1364" s="2" t="s">
        <v>221</v>
      </c>
      <c r="D1364" s="4">
        <v>33748.5</v>
      </c>
      <c r="E1364" s="1" t="s">
        <v>12</v>
      </c>
      <c r="F1364" s="1" t="s">
        <v>231</v>
      </c>
      <c r="G1364" s="1" t="s">
        <v>4105</v>
      </c>
      <c r="H1364" s="1" t="s">
        <v>6546</v>
      </c>
      <c r="I1364" s="1">
        <v>482477.6745124</v>
      </c>
      <c r="J1364" s="1" t="s">
        <v>6547</v>
      </c>
      <c r="L1364" s="1" t="str">
        <f>VLOOKUP(Table6[[#This Row],[Customer_id]],Table2[],5,FALSE)</f>
        <v>Current</v>
      </c>
      <c r="M1364" s="1" t="e">
        <f>INDEX(Loan!D1369:D1663,MATCH(Table6[[#This Row],[Account Number]],Loan!B1364:B1663,0))</f>
        <v>#N/A</v>
      </c>
      <c r="N1364" s="19">
        <f>INDEX(Table7[Date_of_transaction],MATCH(Table6[[#This Row],[Account Number]],Table7[Account Number],0))</f>
        <v>44313</v>
      </c>
      <c r="O1364" s="1" t="str">
        <f>INDEX(Table7[Transaction type],MATCH(Table6[[#This Row],[Account Number]],Table7[Account Number],0))</f>
        <v>Cash Withdrawal</v>
      </c>
      <c r="P1364" s="20" t="str">
        <f>INDEX(Table7[Transaction Medium],MATCH(Table6[[#This Row],[Account Number]],Table7[Account Number],0))</f>
        <v>Bank</v>
      </c>
      <c r="Q1364" s="20"/>
    </row>
    <row r="1365" spans="1:17" x14ac:dyDescent="0.25">
      <c r="A1365" s="1" t="s">
        <v>2827</v>
      </c>
      <c r="B1365" s="2">
        <v>501846306</v>
      </c>
      <c r="C1365" s="2" t="s">
        <v>357</v>
      </c>
      <c r="D1365" s="4">
        <v>35209.5</v>
      </c>
      <c r="E1365" s="1" t="s">
        <v>1094</v>
      </c>
      <c r="F1365" s="1" t="s">
        <v>1016</v>
      </c>
      <c r="G1365" s="1" t="s">
        <v>2773</v>
      </c>
      <c r="H1365" s="1" t="s">
        <v>2828</v>
      </c>
      <c r="I1365" s="1">
        <v>14935.366483199999</v>
      </c>
      <c r="J1365" s="1" t="s">
        <v>2829</v>
      </c>
      <c r="L1365" s="1" t="str">
        <f>VLOOKUP(Table6[[#This Row],[Customer_id]],Table2[],5,FALSE)</f>
        <v>Savings</v>
      </c>
      <c r="M1365" s="1" t="e">
        <f>INDEX(Loan!D1370:D1664,MATCH(Table6[[#This Row],[Account Number]],Loan!B1365:B1664,0))</f>
        <v>#N/A</v>
      </c>
      <c r="N1365" s="19">
        <f>INDEX(Table7[Date_of_transaction],MATCH(Table6[[#This Row],[Account Number]],Table7[Account Number],0))</f>
        <v>44392</v>
      </c>
      <c r="O1365" s="1" t="str">
        <f>INDEX(Table7[Transaction type],MATCH(Table6[[#This Row],[Account Number]],Table7[Account Number],0))</f>
        <v>Money Deposit</v>
      </c>
      <c r="P1365" s="20" t="str">
        <f>INDEX(Table7[Transaction Medium],MATCH(Table6[[#This Row],[Account Number]],Table7[Account Number],0))</f>
        <v>Bank</v>
      </c>
      <c r="Q1365" s="20"/>
    </row>
    <row r="1366" spans="1:17" x14ac:dyDescent="0.25">
      <c r="A1366" s="1" t="s">
        <v>7819</v>
      </c>
      <c r="B1366" s="2">
        <v>345084481</v>
      </c>
      <c r="C1366" s="2" t="s">
        <v>298</v>
      </c>
      <c r="D1366" s="4">
        <v>38131.5</v>
      </c>
      <c r="E1366" s="1" t="s">
        <v>12</v>
      </c>
      <c r="F1366" s="1" t="s">
        <v>682</v>
      </c>
      <c r="G1366" s="1" t="s">
        <v>3058</v>
      </c>
      <c r="H1366" s="1" t="s">
        <v>7820</v>
      </c>
      <c r="I1366" s="1">
        <v>124239.952332</v>
      </c>
      <c r="J1366" s="1" t="s">
        <v>1036</v>
      </c>
      <c r="L1366" s="1" t="str">
        <f>VLOOKUP(Table6[[#This Row],[Customer_id]],Table2[],5,FALSE)</f>
        <v>Joint</v>
      </c>
      <c r="M1366" s="1" t="e">
        <f>INDEX(Loan!D1371:D1665,MATCH(Table6[[#This Row],[Account Number]],Loan!B1366:B1665,0))</f>
        <v>#N/A</v>
      </c>
      <c r="N1366" s="19">
        <f>INDEX(Table7[Date_of_transaction],MATCH(Table6[[#This Row],[Account Number]],Table7[Account Number],0))</f>
        <v>44657</v>
      </c>
      <c r="O1366" s="1" t="str">
        <f>INDEX(Table7[Transaction type],MATCH(Table6[[#This Row],[Account Number]],Table7[Account Number],0))</f>
        <v>Loan Payment</v>
      </c>
      <c r="P1366" s="20" t="str">
        <f>INDEX(Table7[Transaction Medium],MATCH(Table6[[#This Row],[Account Number]],Table7[Account Number],0))</f>
        <v>AFT</v>
      </c>
      <c r="Q1366" s="20"/>
    </row>
    <row r="1367" spans="1:17" x14ac:dyDescent="0.25">
      <c r="A1367" s="1" t="s">
        <v>8596</v>
      </c>
      <c r="B1367" s="2">
        <v>499863915</v>
      </c>
      <c r="C1367" s="2" t="s">
        <v>281</v>
      </c>
      <c r="D1367" s="4">
        <v>21695.25</v>
      </c>
      <c r="E1367" s="1" t="s">
        <v>12</v>
      </c>
      <c r="F1367" s="1" t="s">
        <v>598</v>
      </c>
      <c r="G1367" s="1" t="s">
        <v>2773</v>
      </c>
      <c r="H1367" s="1" t="s">
        <v>8597</v>
      </c>
      <c r="I1367" s="1">
        <v>23471.187258800001</v>
      </c>
      <c r="J1367" s="1" t="s">
        <v>8598</v>
      </c>
      <c r="L1367" s="1" t="str">
        <f>VLOOKUP(Table6[[#This Row],[Customer_id]],Table2[],5,FALSE)</f>
        <v>Domiciliary</v>
      </c>
      <c r="M1367" s="1" t="e">
        <f>INDEX(Loan!D1372:D1666,MATCH(Table6[[#This Row],[Account Number]],Loan!B1367:B1666,0))</f>
        <v>#N/A</v>
      </c>
      <c r="N1367" s="19">
        <f>INDEX(Table7[Date_of_transaction],MATCH(Table6[[#This Row],[Account Number]],Table7[Account Number],0))</f>
        <v>44650</v>
      </c>
      <c r="O1367" s="1" t="str">
        <f>INDEX(Table7[Transaction type],MATCH(Table6[[#This Row],[Account Number]],Table7[Account Number],0))</f>
        <v>Money Transfer</v>
      </c>
      <c r="P1367" s="20" t="str">
        <f>INDEX(Table7[Transaction Medium],MATCH(Table6[[#This Row],[Account Number]],Table7[Account Number],0))</f>
        <v>Mobile</v>
      </c>
      <c r="Q1367" s="20"/>
    </row>
    <row r="1368" spans="1:17" x14ac:dyDescent="0.25">
      <c r="A1368" s="1" t="s">
        <v>6457</v>
      </c>
      <c r="B1368" s="2">
        <v>986854271</v>
      </c>
      <c r="C1368" s="2" t="s">
        <v>11</v>
      </c>
      <c r="D1368" s="4">
        <v>36305.25</v>
      </c>
      <c r="E1368" s="1" t="s">
        <v>12</v>
      </c>
      <c r="F1368" s="1" t="s">
        <v>349</v>
      </c>
      <c r="G1368" s="1" t="s">
        <v>4088</v>
      </c>
      <c r="H1368" s="1" t="s">
        <v>6458</v>
      </c>
      <c r="I1368" s="1">
        <v>42785.35234392</v>
      </c>
      <c r="J1368" s="1" t="s">
        <v>1634</v>
      </c>
      <c r="L1368" s="1" t="str">
        <f>VLOOKUP(Table6[[#This Row],[Customer_id]],Table2[],5,FALSE)</f>
        <v>Domiciliary</v>
      </c>
      <c r="M1368" s="1" t="e">
        <f>INDEX(Loan!D1373:D1667,MATCH(Table6[[#This Row],[Account Number]],Loan!B1368:B1667,0))</f>
        <v>#N/A</v>
      </c>
      <c r="N1368" s="19">
        <f>INDEX(Table7[Date_of_transaction],MATCH(Table6[[#This Row],[Account Number]],Table7[Account Number],0))</f>
        <v>44216</v>
      </c>
      <c r="O1368" s="1" t="str">
        <f>INDEX(Table7[Transaction type],MATCH(Table6[[#This Row],[Account Number]],Table7[Account Number],0))</f>
        <v>Loan Payment</v>
      </c>
      <c r="P1368" s="20" t="str">
        <f>INDEX(Table7[Transaction Medium],MATCH(Table6[[#This Row],[Account Number]],Table7[Account Number],0))</f>
        <v>AFT</v>
      </c>
      <c r="Q1368" s="20"/>
    </row>
    <row r="1369" spans="1:17" x14ac:dyDescent="0.25">
      <c r="A1369" s="1" t="s">
        <v>7617</v>
      </c>
      <c r="B1369" s="2">
        <v>194508086</v>
      </c>
      <c r="C1369" s="2" t="s">
        <v>568</v>
      </c>
      <c r="D1369" s="4">
        <v>25713</v>
      </c>
      <c r="E1369" s="1" t="s">
        <v>12</v>
      </c>
      <c r="F1369" s="1" t="s">
        <v>807</v>
      </c>
      <c r="G1369" s="1" t="s">
        <v>4220</v>
      </c>
      <c r="H1369" s="1" t="s">
        <v>7618</v>
      </c>
      <c r="I1369" s="1">
        <v>83057.112914400001</v>
      </c>
      <c r="J1369" s="1" t="s">
        <v>7619</v>
      </c>
      <c r="L1369" s="1" t="str">
        <f>VLOOKUP(Table6[[#This Row],[Customer_id]],Table2[],5,FALSE)</f>
        <v>Domiciliary</v>
      </c>
      <c r="M1369" s="1" t="e">
        <f>INDEX(Loan!D1374:D1668,MATCH(Table6[[#This Row],[Account Number]],Loan!B1369:B1668,0))</f>
        <v>#N/A</v>
      </c>
      <c r="N1369" s="19">
        <f>INDEX(Table7[Date_of_transaction],MATCH(Table6[[#This Row],[Account Number]],Table7[Account Number],0))</f>
        <v>44428</v>
      </c>
      <c r="O1369" s="1" t="str">
        <f>INDEX(Table7[Transaction type],MATCH(Table6[[#This Row],[Account Number]],Table7[Account Number],0))</f>
        <v>Online Payment</v>
      </c>
      <c r="P1369" s="20" t="str">
        <f>INDEX(Table7[Transaction Medium],MATCH(Table6[[#This Row],[Account Number]],Table7[Account Number],0))</f>
        <v>Card</v>
      </c>
      <c r="Q1369" s="20"/>
    </row>
    <row r="1370" spans="1:17" x14ac:dyDescent="0.25">
      <c r="A1370" s="1" t="s">
        <v>2396</v>
      </c>
      <c r="B1370" s="2">
        <v>281638263</v>
      </c>
      <c r="C1370" s="2" t="s">
        <v>250</v>
      </c>
      <c r="D1370" s="4">
        <v>18042.75</v>
      </c>
      <c r="E1370" s="1" t="s">
        <v>12</v>
      </c>
      <c r="F1370" s="1" t="s">
        <v>1536</v>
      </c>
      <c r="G1370" s="1" t="s">
        <v>1964</v>
      </c>
      <c r="H1370" s="1" t="s">
        <v>2397</v>
      </c>
      <c r="I1370" s="1">
        <v>54500.054418</v>
      </c>
      <c r="J1370" s="1" t="s">
        <v>2398</v>
      </c>
      <c r="L1370" s="1" t="str">
        <f>VLOOKUP(Table6[[#This Row],[Customer_id]],Table2[],5,FALSE)</f>
        <v>Fixed Deposit</v>
      </c>
      <c r="M1370" s="1" t="e">
        <f>INDEX(Loan!D1375:D1669,MATCH(Table6[[#This Row],[Account Number]],Loan!B1370:B1669,0))</f>
        <v>#N/A</v>
      </c>
      <c r="N1370" s="19">
        <f>INDEX(Table7[Date_of_transaction],MATCH(Table6[[#This Row],[Account Number]],Table7[Account Number],0))</f>
        <v>44452</v>
      </c>
      <c r="O1370" s="1" t="str">
        <f>INDEX(Table7[Transaction type],MATCH(Table6[[#This Row],[Account Number]],Table7[Account Number],0))</f>
        <v>Money Transfer</v>
      </c>
      <c r="P1370" s="20" t="str">
        <f>INDEX(Table7[Transaction Medium],MATCH(Table6[[#This Row],[Account Number]],Table7[Account Number],0))</f>
        <v>Internet Banking</v>
      </c>
      <c r="Q1370" s="20"/>
    </row>
    <row r="1371" spans="1:17" x14ac:dyDescent="0.25">
      <c r="A1371" s="1" t="s">
        <v>3124</v>
      </c>
      <c r="B1371" s="2">
        <v>620975002</v>
      </c>
      <c r="C1371" s="2" t="s">
        <v>194</v>
      </c>
      <c r="D1371" s="4">
        <v>30826.5</v>
      </c>
      <c r="E1371" s="1" t="s">
        <v>1094</v>
      </c>
      <c r="F1371" s="1" t="s">
        <v>155</v>
      </c>
      <c r="G1371" s="1" t="s">
        <v>3058</v>
      </c>
      <c r="H1371" s="1" t="s">
        <v>3125</v>
      </c>
      <c r="I1371" s="1">
        <v>487849.10803200002</v>
      </c>
      <c r="J1371" s="1" t="s">
        <v>3126</v>
      </c>
      <c r="L1371" s="1" t="str">
        <f>VLOOKUP(Table6[[#This Row],[Customer_id]],Table2[],5,FALSE)</f>
        <v>Joint</v>
      </c>
      <c r="M1371" s="1" t="e">
        <f>INDEX(Loan!D1376:D1670,MATCH(Table6[[#This Row],[Account Number]],Loan!B1371:B1670,0))</f>
        <v>#N/A</v>
      </c>
      <c r="N1371" s="19">
        <f>INDEX(Table7[Date_of_transaction],MATCH(Table6[[#This Row],[Account Number]],Table7[Account Number],0))</f>
        <v>44589</v>
      </c>
      <c r="O1371" s="1" t="str">
        <f>INDEX(Table7[Transaction type],MATCH(Table6[[#This Row],[Account Number]],Table7[Account Number],0))</f>
        <v>Online Payment</v>
      </c>
      <c r="P1371" s="20" t="str">
        <f>INDEX(Table7[Transaction Medium],MATCH(Table6[[#This Row],[Account Number]],Table7[Account Number],0))</f>
        <v>Card</v>
      </c>
      <c r="Q1371" s="20"/>
    </row>
    <row r="1372" spans="1:17" x14ac:dyDescent="0.25">
      <c r="A1372" s="1" t="s">
        <v>6978</v>
      </c>
      <c r="B1372" s="2">
        <v>972458752</v>
      </c>
      <c r="C1372" s="2" t="s">
        <v>82</v>
      </c>
      <c r="D1372" s="4">
        <v>16947</v>
      </c>
      <c r="E1372" s="1" t="s">
        <v>12</v>
      </c>
      <c r="F1372" s="1" t="s">
        <v>68</v>
      </c>
      <c r="G1372" s="1" t="s">
        <v>4074</v>
      </c>
      <c r="H1372" s="1" t="s">
        <v>6979</v>
      </c>
      <c r="I1372" s="1">
        <v>124992.2933055</v>
      </c>
      <c r="J1372" s="1" t="s">
        <v>6980</v>
      </c>
      <c r="L1372" s="1" t="str">
        <f>VLOOKUP(Table6[[#This Row],[Customer_id]],Table2[],5,FALSE)</f>
        <v>Domiciliary</v>
      </c>
      <c r="M1372" s="1" t="e">
        <f>INDEX(Loan!D1377:D1671,MATCH(Table6[[#This Row],[Account Number]],Loan!B1372:B1671,0))</f>
        <v>#N/A</v>
      </c>
      <c r="N1372" s="19">
        <f>INDEX(Table7[Date_of_transaction],MATCH(Table6[[#This Row],[Account Number]],Table7[Account Number],0))</f>
        <v>44444</v>
      </c>
      <c r="O1372" s="1" t="str">
        <f>INDEX(Table7[Transaction type],MATCH(Table6[[#This Row],[Account Number]],Table7[Account Number],0))</f>
        <v>Money Deposit</v>
      </c>
      <c r="P1372" s="20" t="str">
        <f>INDEX(Table7[Transaction Medium],MATCH(Table6[[#This Row],[Account Number]],Table7[Account Number],0))</f>
        <v>ATM</v>
      </c>
      <c r="Q1372" s="20"/>
    </row>
    <row r="1373" spans="1:17" x14ac:dyDescent="0.25">
      <c r="A1373" s="1" t="s">
        <v>3615</v>
      </c>
      <c r="B1373" s="2">
        <v>102279352</v>
      </c>
      <c r="C1373" s="2" t="s">
        <v>28</v>
      </c>
      <c r="D1373" s="4">
        <v>32652.75</v>
      </c>
      <c r="E1373" s="1" t="s">
        <v>1094</v>
      </c>
      <c r="F1373" s="1" t="s">
        <v>1308</v>
      </c>
      <c r="G1373" s="1" t="s">
        <v>3583</v>
      </c>
      <c r="H1373" s="1" t="s">
        <v>3616</v>
      </c>
      <c r="I1373" s="1">
        <v>324812.81055599998</v>
      </c>
      <c r="J1373" s="1" t="s">
        <v>3617</v>
      </c>
      <c r="L1373" s="1" t="str">
        <f>VLOOKUP(Table6[[#This Row],[Customer_id]],Table2[],5,FALSE)</f>
        <v>Current</v>
      </c>
      <c r="M1373" s="1" t="e">
        <f>INDEX(Loan!D1378:D1672,MATCH(Table6[[#This Row],[Account Number]],Loan!B1373:B1672,0))</f>
        <v>#N/A</v>
      </c>
      <c r="N1373" s="19">
        <f>INDEX(Table7[Date_of_transaction],MATCH(Table6[[#This Row],[Account Number]],Table7[Account Number],0))</f>
        <v>44408</v>
      </c>
      <c r="O1373" s="1" t="str">
        <f>INDEX(Table7[Transaction type],MATCH(Table6[[#This Row],[Account Number]],Table7[Account Number],0))</f>
        <v>Money Transfer</v>
      </c>
      <c r="P1373" s="20" t="str">
        <f>INDEX(Table7[Transaction Medium],MATCH(Table6[[#This Row],[Account Number]],Table7[Account Number],0))</f>
        <v>Mobile</v>
      </c>
      <c r="Q1373" s="20"/>
    </row>
    <row r="1374" spans="1:17" x14ac:dyDescent="0.25">
      <c r="A1374" s="1" t="s">
        <v>5334</v>
      </c>
      <c r="B1374" s="2">
        <v>38422647</v>
      </c>
      <c r="C1374" s="2" t="s">
        <v>869</v>
      </c>
      <c r="D1374" s="4">
        <v>17312.25</v>
      </c>
      <c r="E1374" s="1" t="s">
        <v>1094</v>
      </c>
      <c r="F1374" s="1" t="s">
        <v>675</v>
      </c>
      <c r="G1374" s="1" t="s">
        <v>4074</v>
      </c>
      <c r="H1374" s="1" t="s">
        <v>5335</v>
      </c>
      <c r="I1374" s="1">
        <v>382765.88883456</v>
      </c>
      <c r="J1374" s="1" t="s">
        <v>5336</v>
      </c>
      <c r="L1374" s="1" t="str">
        <f>VLOOKUP(Table6[[#This Row],[Customer_id]],Table2[],5,FALSE)</f>
        <v>Domiciliary</v>
      </c>
      <c r="M1374" s="1" t="e">
        <f>INDEX(Loan!D1379:D1673,MATCH(Table6[[#This Row],[Account Number]],Loan!B1374:B1673,0))</f>
        <v>#N/A</v>
      </c>
      <c r="N1374" s="19">
        <f>INDEX(Table7[Date_of_transaction],MATCH(Table6[[#This Row],[Account Number]],Table7[Account Number],0))</f>
        <v>44214</v>
      </c>
      <c r="O1374" s="1" t="str">
        <f>INDEX(Table7[Transaction type],MATCH(Table6[[#This Row],[Account Number]],Table7[Account Number],0))</f>
        <v>Money Transfer</v>
      </c>
      <c r="P1374" s="20" t="str">
        <f>INDEX(Table7[Transaction Medium],MATCH(Table6[[#This Row],[Account Number]],Table7[Account Number],0))</f>
        <v>Mobile</v>
      </c>
      <c r="Q1374" s="20"/>
    </row>
    <row r="1375" spans="1:17" x14ac:dyDescent="0.25">
      <c r="A1375" s="1" t="s">
        <v>8945</v>
      </c>
      <c r="B1375" s="2">
        <v>166902456</v>
      </c>
      <c r="C1375" s="2" t="s">
        <v>698</v>
      </c>
      <c r="D1375" s="7">
        <v>38511.25</v>
      </c>
      <c r="E1375" s="1" t="str">
        <f ca="1">CHOOSE(RANDBETWEEN(1, 2), "Male","Female")</f>
        <v>Male</v>
      </c>
      <c r="F1375" s="1" t="str">
        <f ca="1">CHOOSE(RANDBETWEEN(1, 5), "Farmer","Tailor","Student","Professor","Welder")</f>
        <v>Tailor</v>
      </c>
      <c r="G1375" s="1" t="str">
        <f ca="1">CHOOSE(RANDBETWEEN(1, 22), "Kano","Kwara","Imo","Lagos","Adamawa","Delta","Sokoto","Oyo","Osun","Abia","Cross River","Kaduna","Plateau","River","Abuja","Kogi","Edo","Anambra","Bayelsa","Benue","Ogun","Enugu")</f>
        <v>Imo</v>
      </c>
      <c r="H1375" s="8" t="s">
        <v>8946</v>
      </c>
      <c r="I1375" s="8">
        <v>519036.25996480894</v>
      </c>
      <c r="J1375" t="s">
        <v>8947</v>
      </c>
      <c r="K1375" t="s">
        <v>136</v>
      </c>
      <c r="L1375" s="1" t="str">
        <f>VLOOKUP(Table6[[#This Row],[Customer_id]],Table2[],5,FALSE)</f>
        <v>Domiciliary</v>
      </c>
      <c r="M1375" s="1" t="e">
        <f>INDEX(Loan!D1380:D1674,MATCH(Table6[[#This Row],[Account Number]],Loan!B1375:B1674,0))</f>
        <v>#N/A</v>
      </c>
      <c r="N1375" s="19">
        <f>INDEX(Table7[Date_of_transaction],MATCH(Table6[[#This Row],[Account Number]],Table7[Account Number],0))</f>
        <v>44206</v>
      </c>
      <c r="O1375" s="1" t="str">
        <f>INDEX(Table7[Transaction type],MATCH(Table6[[#This Row],[Account Number]],Table7[Account Number],0))</f>
        <v>Money Deposit</v>
      </c>
      <c r="P1375" s="20" t="str">
        <f>INDEX(Table7[Transaction Medium],MATCH(Table6[[#This Row],[Account Number]],Table7[Account Number],0))</f>
        <v>Bank</v>
      </c>
      <c r="Q1375" s="20"/>
    </row>
    <row r="1376" spans="1:17" x14ac:dyDescent="0.25">
      <c r="A1376" s="1" t="s">
        <v>4847</v>
      </c>
      <c r="B1376" s="2">
        <v>619850014</v>
      </c>
      <c r="C1376" s="2" t="s">
        <v>281</v>
      </c>
      <c r="D1376" s="4">
        <v>21695.25</v>
      </c>
      <c r="E1376" s="1" t="s">
        <v>1094</v>
      </c>
      <c r="F1376" s="1" t="s">
        <v>213</v>
      </c>
      <c r="G1376" s="1" t="s">
        <v>4119</v>
      </c>
      <c r="H1376" s="1" t="s">
        <v>4848</v>
      </c>
      <c r="I1376" s="1">
        <v>120599.30919078</v>
      </c>
      <c r="J1376" s="1" t="s">
        <v>4849</v>
      </c>
      <c r="L1376" s="1" t="str">
        <f>VLOOKUP(Table6[[#This Row],[Customer_id]],Table2[],5,FALSE)</f>
        <v>Corporate</v>
      </c>
      <c r="M1376" s="1" t="e">
        <f>INDEX(Loan!D1381:D1675,MATCH(Table6[[#This Row],[Account Number]],Loan!B1376:B1675,0))</f>
        <v>#N/A</v>
      </c>
      <c r="N1376" s="19">
        <f>INDEX(Table7[Date_of_transaction],MATCH(Table6[[#This Row],[Account Number]],Table7[Account Number],0))</f>
        <v>44380</v>
      </c>
      <c r="O1376" s="1" t="str">
        <f>INDEX(Table7[Transaction type],MATCH(Table6[[#This Row],[Account Number]],Table7[Account Number],0))</f>
        <v>Cash Withdrawal</v>
      </c>
      <c r="P1376" s="20" t="str">
        <f>INDEX(Table7[Transaction Medium],MATCH(Table6[[#This Row],[Account Number]],Table7[Account Number],0))</f>
        <v>ATM</v>
      </c>
      <c r="Q1376" s="20"/>
    </row>
    <row r="1377" spans="1:17" x14ac:dyDescent="0.25">
      <c r="A1377" s="1" t="s">
        <v>7252</v>
      </c>
      <c r="B1377" s="2">
        <v>867314711</v>
      </c>
      <c r="C1377" s="2" t="s">
        <v>281</v>
      </c>
      <c r="D1377" s="4">
        <v>21695.25</v>
      </c>
      <c r="E1377" s="1" t="s">
        <v>12</v>
      </c>
      <c r="F1377" s="1" t="s">
        <v>110</v>
      </c>
      <c r="G1377" s="1" t="s">
        <v>4058</v>
      </c>
      <c r="H1377" s="1" t="s">
        <v>7253</v>
      </c>
      <c r="I1377" s="1">
        <v>121470.417684</v>
      </c>
      <c r="J1377" s="1" t="s">
        <v>7254</v>
      </c>
      <c r="L1377" s="1" t="str">
        <f>VLOOKUP(Table6[[#This Row],[Customer_id]],Table2[],5,FALSE)</f>
        <v>Domiciliary</v>
      </c>
      <c r="M1377" s="1" t="e">
        <f>INDEX(Loan!D1382:D1676,MATCH(Table6[[#This Row],[Account Number]],Loan!B1377:B1676,0))</f>
        <v>#N/A</v>
      </c>
      <c r="N1377" s="19">
        <f>INDEX(Table7[Date_of_transaction],MATCH(Table6[[#This Row],[Account Number]],Table7[Account Number],0))</f>
        <v>44351</v>
      </c>
      <c r="O1377" s="1" t="str">
        <f>INDEX(Table7[Transaction type],MATCH(Table6[[#This Row],[Account Number]],Table7[Account Number],0))</f>
        <v>Money Transfer</v>
      </c>
      <c r="P1377" s="20" t="str">
        <f>INDEX(Table7[Transaction Medium],MATCH(Table6[[#This Row],[Account Number]],Table7[Account Number],0))</f>
        <v>Mobile</v>
      </c>
      <c r="Q1377" s="20"/>
    </row>
    <row r="1378" spans="1:17" x14ac:dyDescent="0.25">
      <c r="A1378" s="1" t="s">
        <v>8283</v>
      </c>
      <c r="B1378" s="2">
        <v>147266929</v>
      </c>
      <c r="C1378" s="2" t="s">
        <v>92</v>
      </c>
      <c r="D1378" s="4">
        <v>29000.25</v>
      </c>
      <c r="E1378" s="1" t="s">
        <v>12</v>
      </c>
      <c r="F1378" s="1" t="s">
        <v>1815</v>
      </c>
      <c r="G1378" s="1" t="s">
        <v>3331</v>
      </c>
      <c r="H1378" s="1" t="s">
        <v>8284</v>
      </c>
      <c r="I1378" s="1">
        <v>801171.42989183997</v>
      </c>
      <c r="J1378" s="1" t="s">
        <v>8285</v>
      </c>
      <c r="L1378" s="1" t="str">
        <f>VLOOKUP(Table6[[#This Row],[Customer_id]],Table2[],5,FALSE)</f>
        <v>Savings</v>
      </c>
      <c r="M1378" s="1" t="e">
        <f>INDEX(Loan!D1383:D1677,MATCH(Table6[[#This Row],[Account Number]],Loan!B1378:B1677,0))</f>
        <v>#N/A</v>
      </c>
      <c r="N1378" s="19">
        <f>INDEX(Table7[Date_of_transaction],MATCH(Table6[[#This Row],[Account Number]],Table7[Account Number],0))</f>
        <v>44570</v>
      </c>
      <c r="O1378" s="1" t="str">
        <f>INDEX(Table7[Transaction type],MATCH(Table6[[#This Row],[Account Number]],Table7[Account Number],0))</f>
        <v>Money Transfer</v>
      </c>
      <c r="P1378" s="20" t="str">
        <f>INDEX(Table7[Transaction Medium],MATCH(Table6[[#This Row],[Account Number]],Table7[Account Number],0))</f>
        <v>Mobile</v>
      </c>
      <c r="Q1378" s="20"/>
    </row>
    <row r="1379" spans="1:17" x14ac:dyDescent="0.25">
      <c r="A1379" s="1" t="s">
        <v>2533</v>
      </c>
      <c r="B1379" s="2">
        <v>329567273</v>
      </c>
      <c r="C1379" s="2" t="s">
        <v>77</v>
      </c>
      <c r="D1379" s="4">
        <v>23521.5</v>
      </c>
      <c r="E1379" s="1" t="s">
        <v>12</v>
      </c>
      <c r="F1379" s="1" t="s">
        <v>989</v>
      </c>
      <c r="G1379" s="1" t="s">
        <v>1964</v>
      </c>
      <c r="H1379" s="1"/>
      <c r="I1379" s="1"/>
      <c r="J1379" s="1" t="s">
        <v>2534</v>
      </c>
      <c r="L1379" s="1" t="str">
        <f>VLOOKUP(Table6[[#This Row],[Customer_id]],Table2[],5,FALSE)</f>
        <v>Domiciliary</v>
      </c>
      <c r="M1379" s="1" t="e">
        <f>INDEX(Loan!D1384:D1678,MATCH(Table6[[#This Row],[Account Number]],Loan!B1379:B1678,0))</f>
        <v>#N/A</v>
      </c>
      <c r="N1379" s="19">
        <f>INDEX(Table7[Date_of_transaction],MATCH(Table6[[#This Row],[Account Number]],Table7[Account Number],0))</f>
        <v>44470</v>
      </c>
      <c r="O1379" s="1" t="str">
        <f>INDEX(Table7[Transaction type],MATCH(Table6[[#This Row],[Account Number]],Table7[Account Number],0))</f>
        <v>Loan Payment</v>
      </c>
      <c r="P1379" s="20" t="str">
        <f>INDEX(Table7[Transaction Medium],MATCH(Table6[[#This Row],[Account Number]],Table7[Account Number],0))</f>
        <v>ACH</v>
      </c>
      <c r="Q1379" s="20"/>
    </row>
    <row r="1380" spans="1:17" x14ac:dyDescent="0.25">
      <c r="A1380" s="1" t="s">
        <v>4512</v>
      </c>
      <c r="B1380" s="2">
        <v>463423254</v>
      </c>
      <c r="C1380" s="2" t="s">
        <v>124</v>
      </c>
      <c r="D1380" s="4">
        <v>14025</v>
      </c>
      <c r="E1380" s="1" t="s">
        <v>1094</v>
      </c>
      <c r="F1380" s="1" t="s">
        <v>1054</v>
      </c>
      <c r="G1380" s="1" t="s">
        <v>4112</v>
      </c>
      <c r="H1380" s="1" t="s">
        <v>4513</v>
      </c>
      <c r="I1380" s="1">
        <v>216022.11880950001</v>
      </c>
      <c r="J1380" s="1" t="s">
        <v>4514</v>
      </c>
      <c r="L1380" s="1" t="str">
        <f>VLOOKUP(Table6[[#This Row],[Customer_id]],Table2[],5,FALSE)</f>
        <v>Domiciliary</v>
      </c>
      <c r="M1380" s="1" t="e">
        <f>INDEX(Loan!D1385:D1679,MATCH(Table6[[#This Row],[Account Number]],Loan!B1380:B1679,0))</f>
        <v>#N/A</v>
      </c>
      <c r="N1380" s="19">
        <f>INDEX(Table7[Date_of_transaction],MATCH(Table6[[#This Row],[Account Number]],Table7[Account Number],0))</f>
        <v>44679</v>
      </c>
      <c r="O1380" s="1" t="str">
        <f>INDEX(Table7[Transaction type],MATCH(Table6[[#This Row],[Account Number]],Table7[Account Number],0))</f>
        <v>Checks</v>
      </c>
      <c r="P1380" s="20" t="str">
        <f>INDEX(Table7[Transaction Medium],MATCH(Table6[[#This Row],[Account Number]],Table7[Account Number],0))</f>
        <v>Informal Services</v>
      </c>
      <c r="Q1380" s="20"/>
    </row>
    <row r="1381" spans="1:17" x14ac:dyDescent="0.25">
      <c r="A1381" s="1" t="s">
        <v>8065</v>
      </c>
      <c r="B1381" s="2">
        <v>407267787</v>
      </c>
      <c r="C1381" s="2" t="s">
        <v>322</v>
      </c>
      <c r="D1381" s="4">
        <v>26443.5</v>
      </c>
      <c r="E1381" s="1" t="s">
        <v>12</v>
      </c>
      <c r="F1381" s="1" t="s">
        <v>24</v>
      </c>
      <c r="G1381" s="1" t="s">
        <v>3583</v>
      </c>
      <c r="H1381" s="1" t="s">
        <v>8066</v>
      </c>
      <c r="I1381" s="1">
        <v>309282.58763180999</v>
      </c>
      <c r="J1381" s="1" t="s">
        <v>8067</v>
      </c>
      <c r="L1381" s="1" t="str">
        <f>VLOOKUP(Table6[[#This Row],[Customer_id]],Table2[],5,FALSE)</f>
        <v>Current</v>
      </c>
      <c r="M1381" s="1" t="e">
        <f>INDEX(Loan!D1386:D1680,MATCH(Table6[[#This Row],[Account Number]],Loan!B1381:B1680,0))</f>
        <v>#N/A</v>
      </c>
      <c r="N1381" s="19">
        <f>INDEX(Table7[Date_of_transaction],MATCH(Table6[[#This Row],[Account Number]],Table7[Account Number],0))</f>
        <v>44345</v>
      </c>
      <c r="O1381" s="1" t="str">
        <f>INDEX(Table7[Transaction type],MATCH(Table6[[#This Row],[Account Number]],Table7[Account Number],0))</f>
        <v>Loan Payment</v>
      </c>
      <c r="P1381" s="20" t="str">
        <f>INDEX(Table7[Transaction Medium],MATCH(Table6[[#This Row],[Account Number]],Table7[Account Number],0))</f>
        <v>Mobile</v>
      </c>
      <c r="Q1381" s="20"/>
    </row>
    <row r="1382" spans="1:17" x14ac:dyDescent="0.25">
      <c r="A1382" s="1" t="s">
        <v>4606</v>
      </c>
      <c r="B1382" s="2">
        <v>336984371</v>
      </c>
      <c r="C1382" s="2" t="s">
        <v>556</v>
      </c>
      <c r="D1382" s="4">
        <v>27174</v>
      </c>
      <c r="E1382" s="1" t="s">
        <v>1094</v>
      </c>
      <c r="F1382" s="1" t="s">
        <v>418</v>
      </c>
      <c r="G1382" s="1" t="s">
        <v>4119</v>
      </c>
      <c r="H1382" s="1" t="s">
        <v>4607</v>
      </c>
      <c r="I1382" s="1">
        <v>440667.709776</v>
      </c>
      <c r="J1382" s="1" t="s">
        <v>4608</v>
      </c>
      <c r="L1382" s="1" t="str">
        <f>VLOOKUP(Table6[[#This Row],[Customer_id]],Table2[],5,FALSE)</f>
        <v>Domiciliary</v>
      </c>
      <c r="M1382" s="1" t="e">
        <f>INDEX(Loan!D1387:D1681,MATCH(Table6[[#This Row],[Account Number]],Loan!B1382:B1681,0))</f>
        <v>#N/A</v>
      </c>
      <c r="N1382" s="19">
        <f>INDEX(Table7[Date_of_transaction],MATCH(Table6[[#This Row],[Account Number]],Table7[Account Number],0))</f>
        <v>44245</v>
      </c>
      <c r="O1382" s="1" t="str">
        <f>INDEX(Table7[Transaction type],MATCH(Table6[[#This Row],[Account Number]],Table7[Account Number],0))</f>
        <v>Loan Payment</v>
      </c>
      <c r="P1382" s="20" t="str">
        <f>INDEX(Table7[Transaction Medium],MATCH(Table6[[#This Row],[Account Number]],Table7[Account Number],0))</f>
        <v>ACH</v>
      </c>
      <c r="Q1382" s="20"/>
    </row>
    <row r="1383" spans="1:17" x14ac:dyDescent="0.25">
      <c r="A1383" s="1" t="s">
        <v>5214</v>
      </c>
      <c r="B1383" s="2">
        <v>941690204</v>
      </c>
      <c r="C1383" s="2" t="s">
        <v>322</v>
      </c>
      <c r="D1383" s="4">
        <v>26443.5</v>
      </c>
      <c r="E1383" s="1" t="s">
        <v>1094</v>
      </c>
      <c r="F1383" s="1" t="s">
        <v>48</v>
      </c>
      <c r="G1383" s="1" t="s">
        <v>4220</v>
      </c>
      <c r="H1383" s="1" t="s">
        <v>5215</v>
      </c>
      <c r="I1383" s="1">
        <v>55398.749590799998</v>
      </c>
      <c r="J1383" s="1" t="s">
        <v>5216</v>
      </c>
      <c r="L1383" s="1" t="str">
        <f>VLOOKUP(Table6[[#This Row],[Customer_id]],Table2[],5,FALSE)</f>
        <v>Corporate</v>
      </c>
      <c r="M1383" s="1" t="e">
        <f>INDEX(Loan!D1388:D1682,MATCH(Table6[[#This Row],[Account Number]],Loan!B1383:B1682,0))</f>
        <v>#N/A</v>
      </c>
      <c r="N1383" s="19">
        <f>INDEX(Table7[Date_of_transaction],MATCH(Table6[[#This Row],[Account Number]],Table7[Account Number],0))</f>
        <v>44474</v>
      </c>
      <c r="O1383" s="1" t="str">
        <f>INDEX(Table7[Transaction type],MATCH(Table6[[#This Row],[Account Number]],Table7[Account Number],0))</f>
        <v>Money Transfer</v>
      </c>
      <c r="P1383" s="20" t="str">
        <f>INDEX(Table7[Transaction Medium],MATCH(Table6[[#This Row],[Account Number]],Table7[Account Number],0))</f>
        <v>Mobile</v>
      </c>
      <c r="Q1383" s="20"/>
    </row>
    <row r="1384" spans="1:17" x14ac:dyDescent="0.25">
      <c r="A1384" s="1" t="s">
        <v>7172</v>
      </c>
      <c r="B1384" s="2">
        <v>450183935</v>
      </c>
      <c r="C1384" s="2" t="s">
        <v>380</v>
      </c>
      <c r="D1384" s="4">
        <v>14390.25</v>
      </c>
      <c r="E1384" s="1" t="s">
        <v>12</v>
      </c>
      <c r="F1384" s="1" t="s">
        <v>499</v>
      </c>
      <c r="G1384" s="1" t="s">
        <v>4099</v>
      </c>
      <c r="H1384" s="1" t="s">
        <v>7173</v>
      </c>
      <c r="I1384" s="1">
        <v>67492.292174999995</v>
      </c>
      <c r="J1384" s="1" t="s">
        <v>7174</v>
      </c>
      <c r="L1384" s="1" t="str">
        <f>VLOOKUP(Table6[[#This Row],[Customer_id]],Table2[],5,FALSE)</f>
        <v>Corporate</v>
      </c>
      <c r="M1384" s="1" t="e">
        <f>INDEX(Loan!D1389:D1683,MATCH(Table6[[#This Row],[Account Number]],Loan!B1384:B1683,0))</f>
        <v>#N/A</v>
      </c>
      <c r="N1384" s="19">
        <f>INDEX(Table7[Date_of_transaction],MATCH(Table6[[#This Row],[Account Number]],Table7[Account Number],0))</f>
        <v>44351</v>
      </c>
      <c r="O1384" s="1" t="str">
        <f>INDEX(Table7[Transaction type],MATCH(Table6[[#This Row],[Account Number]],Table7[Account Number],0))</f>
        <v>Online Payment</v>
      </c>
      <c r="P1384" s="20" t="str">
        <f>INDEX(Table7[Transaction Medium],MATCH(Table6[[#This Row],[Account Number]],Table7[Account Number],0))</f>
        <v>Internet Banking</v>
      </c>
      <c r="Q1384" s="20"/>
    </row>
    <row r="1385" spans="1:17" x14ac:dyDescent="0.25">
      <c r="A1385" s="1" t="s">
        <v>1814</v>
      </c>
      <c r="B1385" s="2">
        <v>455747410</v>
      </c>
      <c r="C1385" s="2" t="s">
        <v>380</v>
      </c>
      <c r="D1385" s="4">
        <v>14390.25</v>
      </c>
      <c r="E1385" s="1" t="s">
        <v>1094</v>
      </c>
      <c r="F1385" s="1" t="s">
        <v>1815</v>
      </c>
      <c r="G1385" s="1" t="s">
        <v>14</v>
      </c>
      <c r="H1385" s="1" t="s">
        <v>1816</v>
      </c>
      <c r="I1385" s="1">
        <v>277520.22045000002</v>
      </c>
      <c r="J1385" s="1" t="s">
        <v>1817</v>
      </c>
      <c r="L1385" s="1" t="str">
        <f>VLOOKUP(Table6[[#This Row],[Customer_id]],Table2[],5,FALSE)</f>
        <v>Current</v>
      </c>
      <c r="M1385" s="1" t="e">
        <f>INDEX(Loan!D1390:D1684,MATCH(Table6[[#This Row],[Account Number]],Loan!B1385:B1684,0))</f>
        <v>#N/A</v>
      </c>
      <c r="N1385" s="19">
        <f>INDEX(Table7[Date_of_transaction],MATCH(Table6[[#This Row],[Account Number]],Table7[Account Number],0))</f>
        <v>44442</v>
      </c>
      <c r="O1385" s="1" t="str">
        <f>INDEX(Table7[Transaction type],MATCH(Table6[[#This Row],[Account Number]],Table7[Account Number],0))</f>
        <v>Checks</v>
      </c>
      <c r="P1385" s="20" t="str">
        <f>INDEX(Table7[Transaction Medium],MATCH(Table6[[#This Row],[Account Number]],Table7[Account Number],0))</f>
        <v>Bank</v>
      </c>
      <c r="Q1385" s="20"/>
    </row>
    <row r="1386" spans="1:17" x14ac:dyDescent="0.25">
      <c r="A1386" s="1" t="s">
        <v>2510</v>
      </c>
      <c r="B1386" s="2">
        <v>217297578</v>
      </c>
      <c r="C1386" s="2" t="s">
        <v>281</v>
      </c>
      <c r="D1386" s="4">
        <v>21695.25</v>
      </c>
      <c r="E1386" s="1" t="s">
        <v>12</v>
      </c>
      <c r="F1386" s="1" t="s">
        <v>115</v>
      </c>
      <c r="G1386" s="1" t="s">
        <v>1964</v>
      </c>
      <c r="H1386" s="1" t="s">
        <v>2511</v>
      </c>
      <c r="I1386" s="1">
        <v>14733.074262399999</v>
      </c>
      <c r="J1386" s="1" t="s">
        <v>2512</v>
      </c>
      <c r="L1386" s="1" t="str">
        <f>VLOOKUP(Table6[[#This Row],[Customer_id]],Table2[],5,FALSE)</f>
        <v>Domiciliary</v>
      </c>
      <c r="M1386" s="1" t="e">
        <f>INDEX(Loan!D1391:D1685,MATCH(Table6[[#This Row],[Account Number]],Loan!B1386:B1685,0))</f>
        <v>#N/A</v>
      </c>
      <c r="N1386" s="19">
        <f>INDEX(Table7[Date_of_transaction],MATCH(Table6[[#This Row],[Account Number]],Table7[Account Number],0))</f>
        <v>44649</v>
      </c>
      <c r="O1386" s="1" t="str">
        <f>INDEX(Table7[Transaction type],MATCH(Table6[[#This Row],[Account Number]],Table7[Account Number],0))</f>
        <v>Online Payment</v>
      </c>
      <c r="P1386" s="20" t="str">
        <f>INDEX(Table7[Transaction Medium],MATCH(Table6[[#This Row],[Account Number]],Table7[Account Number],0))</f>
        <v>Card</v>
      </c>
      <c r="Q1386" s="20"/>
    </row>
    <row r="1387" spans="1:17" x14ac:dyDescent="0.25">
      <c r="A1387" s="1" t="s">
        <v>6047</v>
      </c>
      <c r="B1387" s="2">
        <v>718767902</v>
      </c>
      <c r="C1387" s="2" t="s">
        <v>18</v>
      </c>
      <c r="D1387" s="4">
        <v>33018</v>
      </c>
      <c r="E1387" s="1" t="s">
        <v>12</v>
      </c>
      <c r="F1387" s="1" t="s">
        <v>24</v>
      </c>
      <c r="G1387" s="1" t="s">
        <v>4105</v>
      </c>
      <c r="H1387" s="1" t="s">
        <v>6048</v>
      </c>
      <c r="I1387" s="1">
        <v>76738.799339999998</v>
      </c>
      <c r="J1387" s="1" t="s">
        <v>6049</v>
      </c>
      <c r="L1387" s="1" t="str">
        <f>VLOOKUP(Table6[[#This Row],[Customer_id]],Table2[],5,FALSE)</f>
        <v>Current</v>
      </c>
      <c r="M1387" s="1" t="e">
        <f>INDEX(Loan!D1392:D1686,MATCH(Table6[[#This Row],[Account Number]],Loan!B1387:B1686,0))</f>
        <v>#N/A</v>
      </c>
      <c r="N1387" s="19">
        <f>INDEX(Table7[Date_of_transaction],MATCH(Table6[[#This Row],[Account Number]],Table7[Account Number],0))</f>
        <v>44382</v>
      </c>
      <c r="O1387" s="1" t="str">
        <f>INDEX(Table7[Transaction type],MATCH(Table6[[#This Row],[Account Number]],Table7[Account Number],0))</f>
        <v>Online Payment</v>
      </c>
      <c r="P1387" s="20" t="str">
        <f>INDEX(Table7[Transaction Medium],MATCH(Table6[[#This Row],[Account Number]],Table7[Account Number],0))</f>
        <v>Mobile</v>
      </c>
      <c r="Q1387" s="20"/>
    </row>
    <row r="1388" spans="1:17" x14ac:dyDescent="0.25">
      <c r="A1388" s="1" t="s">
        <v>3186</v>
      </c>
      <c r="B1388" s="2">
        <v>797666813</v>
      </c>
      <c r="C1388" s="2" t="s">
        <v>273</v>
      </c>
      <c r="D1388" s="4">
        <v>20964.75</v>
      </c>
      <c r="E1388" s="1" t="s">
        <v>1094</v>
      </c>
      <c r="F1388" s="1" t="s">
        <v>260</v>
      </c>
      <c r="G1388" s="1" t="s">
        <v>3058</v>
      </c>
      <c r="H1388" s="1" t="s">
        <v>3187</v>
      </c>
      <c r="I1388" s="1">
        <v>436548.42457407998</v>
      </c>
      <c r="J1388" s="1" t="s">
        <v>3188</v>
      </c>
      <c r="L1388" s="1" t="str">
        <f>VLOOKUP(Table6[[#This Row],[Customer_id]],Table2[],5,FALSE)</f>
        <v>Joint</v>
      </c>
      <c r="M1388" s="1" t="e">
        <f>INDEX(Loan!D1393:D1687,MATCH(Table6[[#This Row],[Account Number]],Loan!B1388:B1687,0))</f>
        <v>#N/A</v>
      </c>
      <c r="N1388" s="19">
        <f>INDEX(Table7[Date_of_transaction],MATCH(Table6[[#This Row],[Account Number]],Table7[Account Number],0))</f>
        <v>44551</v>
      </c>
      <c r="O1388" s="1" t="str">
        <f>INDEX(Table7[Transaction type],MATCH(Table6[[#This Row],[Account Number]],Table7[Account Number],0))</f>
        <v>Online Payment</v>
      </c>
      <c r="P1388" s="20" t="str">
        <f>INDEX(Table7[Transaction Medium],MATCH(Table6[[#This Row],[Account Number]],Table7[Account Number],0))</f>
        <v>Internet Banking</v>
      </c>
      <c r="Q1388" s="20"/>
    </row>
    <row r="1389" spans="1:17" x14ac:dyDescent="0.25">
      <c r="A1389" s="1" t="s">
        <v>379</v>
      </c>
      <c r="B1389" s="2">
        <v>920495974</v>
      </c>
      <c r="C1389" s="2" t="s">
        <v>380</v>
      </c>
      <c r="D1389" s="4">
        <v>14390.25</v>
      </c>
      <c r="E1389" s="1" t="s">
        <v>12</v>
      </c>
      <c r="F1389" s="1" t="s">
        <v>381</v>
      </c>
      <c r="G1389" s="1" t="s">
        <v>14</v>
      </c>
      <c r="H1389" s="1" t="s">
        <v>382</v>
      </c>
      <c r="I1389" s="1">
        <v>64642.274726399999</v>
      </c>
      <c r="J1389" s="1" t="s">
        <v>383</v>
      </c>
      <c r="L1389" s="1" t="str">
        <f>VLOOKUP(Table6[[#This Row],[Customer_id]],Table2[],5,FALSE)</f>
        <v>Corporate</v>
      </c>
      <c r="M1389" s="1" t="e">
        <f>INDEX(Loan!D1394:D1688,MATCH(Table6[[#This Row],[Account Number]],Loan!B1389:B1688,0))</f>
        <v>#N/A</v>
      </c>
      <c r="N1389" s="19">
        <f>INDEX(Table7[Date_of_transaction],MATCH(Table6[[#This Row],[Account Number]],Table7[Account Number],0))</f>
        <v>44667</v>
      </c>
      <c r="O1389" s="1" t="str">
        <f>INDEX(Table7[Transaction type],MATCH(Table6[[#This Row],[Account Number]],Table7[Account Number],0))</f>
        <v>Money Transfer</v>
      </c>
      <c r="P1389" s="20" t="str">
        <f>INDEX(Table7[Transaction Medium],MATCH(Table6[[#This Row],[Account Number]],Table7[Account Number],0))</f>
        <v>Mobile</v>
      </c>
      <c r="Q1389" s="20"/>
    </row>
    <row r="1390" spans="1:17" x14ac:dyDescent="0.25">
      <c r="A1390" s="1" t="s">
        <v>7350</v>
      </c>
      <c r="B1390" s="2">
        <v>714271057</v>
      </c>
      <c r="C1390" s="2" t="s">
        <v>281</v>
      </c>
      <c r="D1390" s="4">
        <v>21695.25</v>
      </c>
      <c r="E1390" s="1" t="s">
        <v>12</v>
      </c>
      <c r="F1390" s="1" t="s">
        <v>1146</v>
      </c>
      <c r="G1390" s="1" t="s">
        <v>4058</v>
      </c>
      <c r="H1390" s="1" t="s">
        <v>7351</v>
      </c>
      <c r="I1390" s="1">
        <v>452480.25968239998</v>
      </c>
      <c r="J1390" s="1" t="s">
        <v>7352</v>
      </c>
      <c r="L1390" s="1" t="str">
        <f>VLOOKUP(Table6[[#This Row],[Customer_id]],Table2[],5,FALSE)</f>
        <v>Joint</v>
      </c>
      <c r="M1390" s="1" t="e">
        <f>INDEX(Loan!D1395:D1689,MATCH(Table6[[#This Row],[Account Number]],Loan!B1390:B1689,0))</f>
        <v>#N/A</v>
      </c>
      <c r="N1390" s="19">
        <f>INDEX(Table7[Date_of_transaction],MATCH(Table6[[#This Row],[Account Number]],Table7[Account Number],0))</f>
        <v>44418</v>
      </c>
      <c r="O1390" s="1" t="str">
        <f>INDEX(Table7[Transaction type],MATCH(Table6[[#This Row],[Account Number]],Table7[Account Number],0))</f>
        <v>Loan Payment</v>
      </c>
      <c r="P1390" s="20" t="str">
        <f>INDEX(Table7[Transaction Medium],MATCH(Table6[[#This Row],[Account Number]],Table7[Account Number],0))</f>
        <v>ACH</v>
      </c>
      <c r="Q1390" s="20"/>
    </row>
    <row r="1391" spans="1:17" x14ac:dyDescent="0.25">
      <c r="A1391" s="1" t="s">
        <v>7297</v>
      </c>
      <c r="B1391" s="2">
        <v>251901445</v>
      </c>
      <c r="C1391" s="2" t="s">
        <v>698</v>
      </c>
      <c r="D1391" s="4">
        <v>18408</v>
      </c>
      <c r="E1391" s="1" t="s">
        <v>12</v>
      </c>
      <c r="F1391" s="1" t="s">
        <v>1426</v>
      </c>
      <c r="G1391" s="1" t="s">
        <v>4058</v>
      </c>
      <c r="H1391" s="1" t="s">
        <v>7298</v>
      </c>
      <c r="I1391" s="1">
        <v>120757.977032</v>
      </c>
      <c r="J1391" s="1" t="s">
        <v>7299</v>
      </c>
      <c r="L1391" s="1" t="str">
        <f>VLOOKUP(Table6[[#This Row],[Customer_id]],Table2[],5,FALSE)</f>
        <v>Domiciliary</v>
      </c>
      <c r="M1391" s="1" t="e">
        <f>INDEX(Loan!D1396:D1690,MATCH(Table6[[#This Row],[Account Number]],Loan!B1391:B1690,0))</f>
        <v>#N/A</v>
      </c>
      <c r="N1391" s="19">
        <f>INDEX(Table7[Date_of_transaction],MATCH(Table6[[#This Row],[Account Number]],Table7[Account Number],0))</f>
        <v>44331</v>
      </c>
      <c r="O1391" s="1" t="str">
        <f>INDEX(Table7[Transaction type],MATCH(Table6[[#This Row],[Account Number]],Table7[Account Number],0))</f>
        <v>Cash Withdrawal</v>
      </c>
      <c r="P1391" s="20" t="str">
        <f>INDEX(Table7[Transaction Medium],MATCH(Table6[[#This Row],[Account Number]],Table7[Account Number],0))</f>
        <v>POS</v>
      </c>
      <c r="Q1391" s="20"/>
    </row>
    <row r="1392" spans="1:17" x14ac:dyDescent="0.25">
      <c r="A1392" s="1" t="s">
        <v>8927</v>
      </c>
      <c r="B1392" s="2">
        <v>476788440</v>
      </c>
      <c r="C1392" s="2" t="s">
        <v>255</v>
      </c>
      <c r="D1392" s="4">
        <v>25347.75</v>
      </c>
      <c r="E1392" s="1" t="s">
        <v>12</v>
      </c>
      <c r="F1392" s="1" t="s">
        <v>349</v>
      </c>
      <c r="G1392" s="1" t="s">
        <v>3820</v>
      </c>
      <c r="H1392" s="1" t="s">
        <v>8928</v>
      </c>
      <c r="I1392" s="1">
        <v>329776.41540479998</v>
      </c>
      <c r="J1392" s="1" t="s">
        <v>8929</v>
      </c>
      <c r="L1392" s="1" t="str">
        <f>VLOOKUP(Table6[[#This Row],[Customer_id]],Table2[],5,FALSE)</f>
        <v>Domiciliary</v>
      </c>
      <c r="M1392" s="1" t="e">
        <f>INDEX(Loan!D1397:D1691,MATCH(Table6[[#This Row],[Account Number]],Loan!B1392:B1691,0))</f>
        <v>#N/A</v>
      </c>
      <c r="N1392" s="19">
        <f>INDEX(Table7[Date_of_transaction],MATCH(Table6[[#This Row],[Account Number]],Table7[Account Number],0))</f>
        <v>44235</v>
      </c>
      <c r="O1392" s="1" t="str">
        <f>INDEX(Table7[Transaction type],MATCH(Table6[[#This Row],[Account Number]],Table7[Account Number],0))</f>
        <v>Online Payment</v>
      </c>
      <c r="P1392" s="20" t="str">
        <f>INDEX(Table7[Transaction Medium],MATCH(Table6[[#This Row],[Account Number]],Table7[Account Number],0))</f>
        <v>Internet Banking</v>
      </c>
      <c r="Q1392" s="20"/>
    </row>
    <row r="1393" spans="1:17" x14ac:dyDescent="0.25">
      <c r="A1393" s="1" t="s">
        <v>1957</v>
      </c>
      <c r="B1393" s="2">
        <v>49544460</v>
      </c>
      <c r="C1393" s="2" t="s">
        <v>101</v>
      </c>
      <c r="D1393" s="4">
        <v>19138.5</v>
      </c>
      <c r="E1393" s="1" t="s">
        <v>1094</v>
      </c>
      <c r="F1393" s="1" t="s">
        <v>1197</v>
      </c>
      <c r="G1393" s="1" t="s">
        <v>14</v>
      </c>
      <c r="H1393" s="1" t="s">
        <v>1958</v>
      </c>
      <c r="I1393" s="1">
        <v>102417.013468</v>
      </c>
      <c r="J1393" s="1" t="s">
        <v>1959</v>
      </c>
      <c r="L1393" s="1" t="str">
        <f>VLOOKUP(Table6[[#This Row],[Customer_id]],Table2[],5,FALSE)</f>
        <v>Domiciliary</v>
      </c>
      <c r="M1393" s="1" t="e">
        <f>INDEX(Loan!D1398:D1692,MATCH(Table6[[#This Row],[Account Number]],Loan!B1393:B1692,0))</f>
        <v>#N/A</v>
      </c>
      <c r="N1393" s="19">
        <f>INDEX(Table7[Date_of_transaction],MATCH(Table6[[#This Row],[Account Number]],Table7[Account Number],0))</f>
        <v>44378</v>
      </c>
      <c r="O1393" s="1" t="str">
        <f>INDEX(Table7[Transaction type],MATCH(Table6[[#This Row],[Account Number]],Table7[Account Number],0))</f>
        <v>Online Payment</v>
      </c>
      <c r="P1393" s="20" t="str">
        <f>INDEX(Table7[Transaction Medium],MATCH(Table6[[#This Row],[Account Number]],Table7[Account Number],0))</f>
        <v>Card</v>
      </c>
      <c r="Q1393" s="20"/>
    </row>
    <row r="1394" spans="1:17" x14ac:dyDescent="0.25">
      <c r="A1394" s="1" t="s">
        <v>8874</v>
      </c>
      <c r="B1394" s="2">
        <v>964074906</v>
      </c>
      <c r="C1394" s="2" t="s">
        <v>273</v>
      </c>
      <c r="D1394" s="4">
        <v>20964.75</v>
      </c>
      <c r="E1394" s="1" t="s">
        <v>12</v>
      </c>
      <c r="F1394" s="1" t="s">
        <v>1336</v>
      </c>
      <c r="G1394" s="1" t="s">
        <v>3820</v>
      </c>
      <c r="H1394" s="1" t="s">
        <v>8875</v>
      </c>
      <c r="I1394" s="1">
        <v>45883.632960000003</v>
      </c>
      <c r="J1394" s="1" t="s">
        <v>8876</v>
      </c>
      <c r="L1394" s="1" t="str">
        <f>VLOOKUP(Table6[[#This Row],[Customer_id]],Table2[],5,FALSE)</f>
        <v>Corporate</v>
      </c>
      <c r="M1394" s="1" t="e">
        <f>INDEX(Loan!D1399:D1693,MATCH(Table6[[#This Row],[Account Number]],Loan!B1394:B1693,0))</f>
        <v>#N/A</v>
      </c>
      <c r="N1394" s="19">
        <f>INDEX(Table7[Date_of_transaction],MATCH(Table6[[#This Row],[Account Number]],Table7[Account Number],0))</f>
        <v>44635</v>
      </c>
      <c r="O1394" s="1" t="str">
        <f>INDEX(Table7[Transaction type],MATCH(Table6[[#This Row],[Account Number]],Table7[Account Number],0))</f>
        <v>Cash Withdrawal</v>
      </c>
      <c r="P1394" s="20" t="str">
        <f>INDEX(Table7[Transaction Medium],MATCH(Table6[[#This Row],[Account Number]],Table7[Account Number],0))</f>
        <v>Bank</v>
      </c>
      <c r="Q1394" s="20"/>
    </row>
    <row r="1395" spans="1:17" x14ac:dyDescent="0.25">
      <c r="A1395" s="1" t="s">
        <v>3710</v>
      </c>
      <c r="B1395" s="2">
        <v>78420388</v>
      </c>
      <c r="C1395" s="2" t="s">
        <v>869</v>
      </c>
      <c r="D1395" s="4">
        <v>17312.25</v>
      </c>
      <c r="E1395" s="1" t="s">
        <v>1094</v>
      </c>
      <c r="F1395" s="1" t="s">
        <v>1336</v>
      </c>
      <c r="G1395" s="1" t="s">
        <v>3583</v>
      </c>
      <c r="H1395" s="1" t="s">
        <v>3711</v>
      </c>
      <c r="I1395" s="1">
        <v>29329.124267520001</v>
      </c>
      <c r="J1395" s="1" t="s">
        <v>3712</v>
      </c>
      <c r="L1395" s="1" t="str">
        <f>VLOOKUP(Table6[[#This Row],[Customer_id]],Table2[],5,FALSE)</f>
        <v>Joint</v>
      </c>
      <c r="M1395" s="1" t="e">
        <f>INDEX(Loan!D1400:D1694,MATCH(Table6[[#This Row],[Account Number]],Loan!B1395:B1694,0))</f>
        <v>#N/A</v>
      </c>
      <c r="N1395" s="19">
        <f>INDEX(Table7[Date_of_transaction],MATCH(Table6[[#This Row],[Account Number]],Table7[Account Number],0))</f>
        <v>44315</v>
      </c>
      <c r="O1395" s="1" t="str">
        <f>INDEX(Table7[Transaction type],MATCH(Table6[[#This Row],[Account Number]],Table7[Account Number],0))</f>
        <v>Online Payment</v>
      </c>
      <c r="P1395" s="20" t="str">
        <f>INDEX(Table7[Transaction Medium],MATCH(Table6[[#This Row],[Account Number]],Table7[Account Number],0))</f>
        <v>Card</v>
      </c>
      <c r="Q1395" s="20"/>
    </row>
    <row r="1396" spans="1:17" x14ac:dyDescent="0.25">
      <c r="A1396" s="1" t="s">
        <v>4764</v>
      </c>
      <c r="B1396" s="2">
        <v>274445016</v>
      </c>
      <c r="C1396" s="2" t="s">
        <v>245</v>
      </c>
      <c r="D1396" s="4">
        <v>19503.75</v>
      </c>
      <c r="E1396" s="1" t="s">
        <v>1094</v>
      </c>
      <c r="F1396" s="1" t="s">
        <v>323</v>
      </c>
      <c r="G1396" s="1" t="s">
        <v>4058</v>
      </c>
      <c r="H1396" s="1" t="s">
        <v>4765</v>
      </c>
      <c r="I1396" s="1">
        <v>286478.46692784003</v>
      </c>
      <c r="J1396" s="1" t="s">
        <v>4766</v>
      </c>
      <c r="L1396" s="1" t="str">
        <f>VLOOKUP(Table6[[#This Row],[Customer_id]],Table2[],5,FALSE)</f>
        <v>Corporate</v>
      </c>
      <c r="M1396" s="1" t="e">
        <f>INDEX(Loan!D1401:D1695,MATCH(Table6[[#This Row],[Account Number]],Loan!B1396:B1695,0))</f>
        <v>#N/A</v>
      </c>
      <c r="N1396" s="19">
        <f>INDEX(Table7[Date_of_transaction],MATCH(Table6[[#This Row],[Account Number]],Table7[Account Number],0))</f>
        <v>44316</v>
      </c>
      <c r="O1396" s="1" t="str">
        <f>INDEX(Table7[Transaction type],MATCH(Table6[[#This Row],[Account Number]],Table7[Account Number],0))</f>
        <v>Money Deposit</v>
      </c>
      <c r="P1396" s="20" t="str">
        <f>INDEX(Table7[Transaction Medium],MATCH(Table6[[#This Row],[Account Number]],Table7[Account Number],0))</f>
        <v>Bank</v>
      </c>
      <c r="Q1396" s="20"/>
    </row>
    <row r="1397" spans="1:17" x14ac:dyDescent="0.25">
      <c r="A1397" s="1" t="s">
        <v>2437</v>
      </c>
      <c r="B1397" s="2">
        <v>971310478</v>
      </c>
      <c r="C1397" s="2" t="s">
        <v>556</v>
      </c>
      <c r="D1397" s="4">
        <v>27174</v>
      </c>
      <c r="E1397" s="1" t="s">
        <v>12</v>
      </c>
      <c r="F1397" s="1" t="s">
        <v>574</v>
      </c>
      <c r="G1397" s="1" t="s">
        <v>1964</v>
      </c>
      <c r="H1397" s="1" t="s">
        <v>2438</v>
      </c>
      <c r="I1397" s="1">
        <v>284659.38693983998</v>
      </c>
      <c r="J1397" s="1" t="s">
        <v>2439</v>
      </c>
      <c r="L1397" s="1" t="str">
        <f>VLOOKUP(Table6[[#This Row],[Customer_id]],Table2[],5,FALSE)</f>
        <v>Domiciliary</v>
      </c>
      <c r="M1397" s="1" t="e">
        <f>INDEX(Loan!D1402:D1696,MATCH(Table6[[#This Row],[Account Number]],Loan!B1397:B1696,0))</f>
        <v>#N/A</v>
      </c>
      <c r="N1397" s="19">
        <f>INDEX(Table7[Date_of_transaction],MATCH(Table6[[#This Row],[Account Number]],Table7[Account Number],0))</f>
        <v>44456</v>
      </c>
      <c r="O1397" s="1" t="str">
        <f>INDEX(Table7[Transaction type],MATCH(Table6[[#This Row],[Account Number]],Table7[Account Number],0))</f>
        <v>Loan Payment</v>
      </c>
      <c r="P1397" s="20" t="str">
        <f>INDEX(Table7[Transaction Medium],MATCH(Table6[[#This Row],[Account Number]],Table7[Account Number],0))</f>
        <v>ACH</v>
      </c>
      <c r="Q1397" s="20"/>
    </row>
    <row r="1398" spans="1:17" x14ac:dyDescent="0.25">
      <c r="A1398" s="1" t="s">
        <v>6486</v>
      </c>
      <c r="B1398" s="2">
        <v>556345845</v>
      </c>
      <c r="C1398" s="2" t="s">
        <v>245</v>
      </c>
      <c r="D1398" s="4">
        <v>19503.75</v>
      </c>
      <c r="E1398" s="1" t="s">
        <v>12</v>
      </c>
      <c r="F1398" s="1" t="s">
        <v>102</v>
      </c>
      <c r="G1398" s="1" t="s">
        <v>4148</v>
      </c>
      <c r="H1398" s="1" t="s">
        <v>6487</v>
      </c>
      <c r="I1398" s="1">
        <v>34195.071388800003</v>
      </c>
      <c r="J1398" s="1" t="s">
        <v>6488</v>
      </c>
      <c r="L1398" s="1" t="str">
        <f>VLOOKUP(Table6[[#This Row],[Customer_id]],Table2[],5,FALSE)</f>
        <v>Fixed Deposit</v>
      </c>
      <c r="M1398" s="1" t="e">
        <f>INDEX(Loan!D1403:D1697,MATCH(Table6[[#This Row],[Account Number]],Loan!B1398:B1697,0))</f>
        <v>#N/A</v>
      </c>
      <c r="N1398" s="19">
        <f>INDEX(Table7[Date_of_transaction],MATCH(Table6[[#This Row],[Account Number]],Table7[Account Number],0))</f>
        <v>44386</v>
      </c>
      <c r="O1398" s="1" t="str">
        <f>INDEX(Table7[Transaction type],MATCH(Table6[[#This Row],[Account Number]],Table7[Account Number],0))</f>
        <v>Loan Payment</v>
      </c>
      <c r="P1398" s="20" t="str">
        <f>INDEX(Table7[Transaction Medium],MATCH(Table6[[#This Row],[Account Number]],Table7[Account Number],0))</f>
        <v>AFT</v>
      </c>
      <c r="Q1398" s="20"/>
    </row>
    <row r="1399" spans="1:17" x14ac:dyDescent="0.25">
      <c r="A1399" s="1" t="s">
        <v>321</v>
      </c>
      <c r="B1399" s="2">
        <v>676156542</v>
      </c>
      <c r="C1399" s="2" t="s">
        <v>322</v>
      </c>
      <c r="D1399" s="4">
        <v>26443.5</v>
      </c>
      <c r="E1399" s="1" t="s">
        <v>12</v>
      </c>
      <c r="F1399" s="1" t="s">
        <v>323</v>
      </c>
      <c r="G1399" s="1" t="s">
        <v>14</v>
      </c>
      <c r="H1399" s="1" t="s">
        <v>324</v>
      </c>
      <c r="I1399" s="1">
        <v>67878.639382880006</v>
      </c>
      <c r="J1399" s="1" t="s">
        <v>325</v>
      </c>
      <c r="L1399" s="1" t="str">
        <f>VLOOKUP(Table6[[#This Row],[Customer_id]],Table2[],5,FALSE)</f>
        <v>Domiciliary</v>
      </c>
      <c r="M1399" s="1" t="e">
        <f>INDEX(Loan!D1404:D1698,MATCH(Table6[[#This Row],[Account Number]],Loan!B1399:B1698,0))</f>
        <v>#N/A</v>
      </c>
      <c r="N1399" s="19">
        <f>INDEX(Table7[Date_of_transaction],MATCH(Table6[[#This Row],[Account Number]],Table7[Account Number],0))</f>
        <v>44279</v>
      </c>
      <c r="O1399" s="1" t="str">
        <f>INDEX(Table7[Transaction type],MATCH(Table6[[#This Row],[Account Number]],Table7[Account Number],0))</f>
        <v>Money Transfer</v>
      </c>
      <c r="P1399" s="20" t="str">
        <f>INDEX(Table7[Transaction Medium],MATCH(Table6[[#This Row],[Account Number]],Table7[Account Number],0))</f>
        <v>Internet Banking</v>
      </c>
      <c r="Q1399" s="20"/>
    </row>
    <row r="1400" spans="1:17" x14ac:dyDescent="0.25">
      <c r="A1400" s="1" t="s">
        <v>6975</v>
      </c>
      <c r="B1400" s="2">
        <v>66249050</v>
      </c>
      <c r="C1400" s="2" t="s">
        <v>189</v>
      </c>
      <c r="D1400" s="4">
        <v>22425.75</v>
      </c>
      <c r="E1400" s="1" t="s">
        <v>12</v>
      </c>
      <c r="F1400" s="1" t="s">
        <v>404</v>
      </c>
      <c r="G1400" s="1" t="s">
        <v>4105</v>
      </c>
      <c r="H1400" s="1" t="s">
        <v>6976</v>
      </c>
      <c r="I1400" s="1">
        <v>66291.908637500004</v>
      </c>
      <c r="J1400" s="1" t="s">
        <v>6977</v>
      </c>
      <c r="L1400" s="1" t="str">
        <f>VLOOKUP(Table6[[#This Row],[Customer_id]],Table2[],5,FALSE)</f>
        <v>Domiciliary</v>
      </c>
      <c r="M1400" s="1" t="e">
        <f>INDEX(Loan!D1405:D1699,MATCH(Table6[[#This Row],[Account Number]],Loan!B1400:B1699,0))</f>
        <v>#N/A</v>
      </c>
      <c r="N1400" s="19">
        <f>INDEX(Table7[Date_of_transaction],MATCH(Table6[[#This Row],[Account Number]],Table7[Account Number],0))</f>
        <v>44518</v>
      </c>
      <c r="O1400" s="1" t="str">
        <f>INDEX(Table7[Transaction type],MATCH(Table6[[#This Row],[Account Number]],Table7[Account Number],0))</f>
        <v>Checks</v>
      </c>
      <c r="P1400" s="20" t="str">
        <f>INDEX(Table7[Transaction Medium],MATCH(Table6[[#This Row],[Account Number]],Table7[Account Number],0))</f>
        <v>Informal Services</v>
      </c>
      <c r="Q1400" s="20"/>
    </row>
    <row r="1401" spans="1:17" x14ac:dyDescent="0.25">
      <c r="A1401" s="1" t="s">
        <v>8218</v>
      </c>
      <c r="B1401" s="2">
        <v>531403976</v>
      </c>
      <c r="C1401" s="2" t="s">
        <v>380</v>
      </c>
      <c r="D1401" s="4">
        <v>14390.25</v>
      </c>
      <c r="E1401" s="1" t="s">
        <v>12</v>
      </c>
      <c r="F1401" s="1" t="s">
        <v>965</v>
      </c>
      <c r="G1401" s="1" t="s">
        <v>3331</v>
      </c>
      <c r="H1401" s="1" t="s">
        <v>8219</v>
      </c>
      <c r="I1401" s="1">
        <v>43028.209804320002</v>
      </c>
      <c r="J1401" s="1" t="s">
        <v>8220</v>
      </c>
      <c r="L1401" s="1" t="str">
        <f>VLOOKUP(Table6[[#This Row],[Customer_id]],Table2[],5,FALSE)</f>
        <v>Fixed Deposit</v>
      </c>
      <c r="M1401" s="1" t="e">
        <f>INDEX(Loan!D1406:D1700,MATCH(Table6[[#This Row],[Account Number]],Loan!B1401:B1700,0))</f>
        <v>#N/A</v>
      </c>
      <c r="N1401" s="19">
        <f>INDEX(Table7[Date_of_transaction],MATCH(Table6[[#This Row],[Account Number]],Table7[Account Number],0))</f>
        <v>44248</v>
      </c>
      <c r="O1401" s="1" t="str">
        <f>INDEX(Table7[Transaction type],MATCH(Table6[[#This Row],[Account Number]],Table7[Account Number],0))</f>
        <v>Cash Withdrawal</v>
      </c>
      <c r="P1401" s="20" t="str">
        <f>INDEX(Table7[Transaction Medium],MATCH(Table6[[#This Row],[Account Number]],Table7[Account Number],0))</f>
        <v>ATM</v>
      </c>
      <c r="Q1401" s="20"/>
    </row>
    <row r="1402" spans="1:17" x14ac:dyDescent="0.25">
      <c r="A1402" s="1" t="s">
        <v>1046</v>
      </c>
      <c r="B1402" s="2">
        <v>254151592</v>
      </c>
      <c r="C1402" s="2" t="s">
        <v>661</v>
      </c>
      <c r="D1402" s="4">
        <v>16216.5</v>
      </c>
      <c r="E1402" s="1" t="s">
        <v>12</v>
      </c>
      <c r="F1402" s="1" t="s">
        <v>1047</v>
      </c>
      <c r="G1402" s="1" t="s">
        <v>14</v>
      </c>
      <c r="H1402" s="1" t="s">
        <v>1048</v>
      </c>
      <c r="I1402" s="1">
        <v>62526.729060880003</v>
      </c>
      <c r="J1402" s="1" t="s">
        <v>1049</v>
      </c>
      <c r="L1402" s="1" t="str">
        <f>VLOOKUP(Table6[[#This Row],[Customer_id]],Table2[],5,FALSE)</f>
        <v>Domiciliary</v>
      </c>
      <c r="M1402" s="1" t="e">
        <f>INDEX(Loan!D1407:D1701,MATCH(Table6[[#This Row],[Account Number]],Loan!B1402:B1701,0))</f>
        <v>#N/A</v>
      </c>
      <c r="N1402" s="19">
        <f>INDEX(Table7[Date_of_transaction],MATCH(Table6[[#This Row],[Account Number]],Table7[Account Number],0))</f>
        <v>44344</v>
      </c>
      <c r="O1402" s="1" t="str">
        <f>INDEX(Table7[Transaction type],MATCH(Table6[[#This Row],[Account Number]],Table7[Account Number],0))</f>
        <v>Online Payment</v>
      </c>
      <c r="P1402" s="20" t="str">
        <f>INDEX(Table7[Transaction Medium],MATCH(Table6[[#This Row],[Account Number]],Table7[Account Number],0))</f>
        <v>Mobile</v>
      </c>
      <c r="Q1402" s="20"/>
    </row>
    <row r="1403" spans="1:17" x14ac:dyDescent="0.25">
      <c r="A1403" s="1" t="s">
        <v>8421</v>
      </c>
      <c r="B1403" s="2">
        <v>942767236</v>
      </c>
      <c r="C1403" s="2" t="s">
        <v>1201</v>
      </c>
      <c r="D1403" s="4">
        <v>30461.25</v>
      </c>
      <c r="E1403" s="1" t="s">
        <v>12</v>
      </c>
      <c r="F1403" s="1" t="s">
        <v>442</v>
      </c>
      <c r="G1403" s="1" t="s">
        <v>2773</v>
      </c>
      <c r="H1403" s="1" t="s">
        <v>8422</v>
      </c>
      <c r="I1403" s="1">
        <v>186553.17111600001</v>
      </c>
      <c r="J1403" s="1" t="s">
        <v>8423</v>
      </c>
      <c r="L1403" s="1" t="str">
        <f>VLOOKUP(Table6[[#This Row],[Customer_id]],Table2[],5,FALSE)</f>
        <v>Savings</v>
      </c>
      <c r="M1403" s="1" t="e">
        <f>INDEX(Loan!D1408:D1702,MATCH(Table6[[#This Row],[Account Number]],Loan!B1403:B1702,0))</f>
        <v>#N/A</v>
      </c>
      <c r="N1403" s="19">
        <f>INDEX(Table7[Date_of_transaction],MATCH(Table6[[#This Row],[Account Number]],Table7[Account Number],0))</f>
        <v>44339</v>
      </c>
      <c r="O1403" s="1" t="str">
        <f>INDEX(Table7[Transaction type],MATCH(Table6[[#This Row],[Account Number]],Table7[Account Number],0))</f>
        <v>Money Transfer</v>
      </c>
      <c r="P1403" s="20" t="str">
        <f>INDEX(Table7[Transaction Medium],MATCH(Table6[[#This Row],[Account Number]],Table7[Account Number],0))</f>
        <v>Bank</v>
      </c>
      <c r="Q1403" s="20"/>
    </row>
    <row r="1404" spans="1:17" x14ac:dyDescent="0.25">
      <c r="A1404" s="1" t="s">
        <v>7288</v>
      </c>
      <c r="B1404" s="2">
        <v>858506489</v>
      </c>
      <c r="C1404" s="2" t="s">
        <v>43</v>
      </c>
      <c r="D1404" s="4">
        <v>36670.5</v>
      </c>
      <c r="E1404" s="1" t="s">
        <v>12</v>
      </c>
      <c r="F1404" s="1" t="s">
        <v>665</v>
      </c>
      <c r="G1404" s="1" t="s">
        <v>4058</v>
      </c>
      <c r="H1404" s="1" t="s">
        <v>7289</v>
      </c>
      <c r="I1404" s="1">
        <v>103965.65616</v>
      </c>
      <c r="J1404" s="1" t="s">
        <v>7290</v>
      </c>
      <c r="L1404" s="1" t="str">
        <f>VLOOKUP(Table6[[#This Row],[Customer_id]],Table2[],5,FALSE)</f>
        <v>Domiciliary</v>
      </c>
      <c r="M1404" s="1" t="e">
        <f>INDEX(Loan!D1409:D1703,MATCH(Table6[[#This Row],[Account Number]],Loan!B1404:B1703,0))</f>
        <v>#N/A</v>
      </c>
      <c r="N1404" s="19">
        <f>INDEX(Table7[Date_of_transaction],MATCH(Table6[[#This Row],[Account Number]],Table7[Account Number],0))</f>
        <v>44424</v>
      </c>
      <c r="O1404" s="1" t="str">
        <f>INDEX(Table7[Transaction type],MATCH(Table6[[#This Row],[Account Number]],Table7[Account Number],0))</f>
        <v>Cash Withdrawal</v>
      </c>
      <c r="P1404" s="20" t="str">
        <f>INDEX(Table7[Transaction Medium],MATCH(Table6[[#This Row],[Account Number]],Table7[Account Number],0))</f>
        <v>ATM</v>
      </c>
      <c r="Q1404" s="20"/>
    </row>
    <row r="1405" spans="1:17" x14ac:dyDescent="0.25">
      <c r="A1405" s="1" t="s">
        <v>5097</v>
      </c>
      <c r="B1405" s="2">
        <v>113055246</v>
      </c>
      <c r="C1405" s="2" t="s">
        <v>11</v>
      </c>
      <c r="D1405" s="4">
        <v>36305.25</v>
      </c>
      <c r="E1405" s="1" t="s">
        <v>1094</v>
      </c>
      <c r="F1405" s="1" t="s">
        <v>125</v>
      </c>
      <c r="G1405" s="1" t="s">
        <v>4220</v>
      </c>
      <c r="H1405" s="1" t="s">
        <v>5098</v>
      </c>
      <c r="I1405" s="1">
        <v>329551.48290240002</v>
      </c>
      <c r="J1405" s="1" t="s">
        <v>5099</v>
      </c>
      <c r="L1405" s="1" t="str">
        <f>VLOOKUP(Table6[[#This Row],[Customer_id]],Table2[],5,FALSE)</f>
        <v>Joint</v>
      </c>
      <c r="M1405" s="1" t="e">
        <f>INDEX(Loan!D1410:D1704,MATCH(Table6[[#This Row],[Account Number]],Loan!B1405:B1704,0))</f>
        <v>#N/A</v>
      </c>
      <c r="N1405" s="19">
        <f>INDEX(Table7[Date_of_transaction],MATCH(Table6[[#This Row],[Account Number]],Table7[Account Number],0))</f>
        <v>44398</v>
      </c>
      <c r="O1405" s="1" t="str">
        <f>INDEX(Table7[Transaction type],MATCH(Table6[[#This Row],[Account Number]],Table7[Account Number],0))</f>
        <v>Checks</v>
      </c>
      <c r="P1405" s="20" t="str">
        <f>INDEX(Table7[Transaction Medium],MATCH(Table6[[#This Row],[Account Number]],Table7[Account Number],0))</f>
        <v>Informal Services</v>
      </c>
      <c r="Q1405" s="20"/>
    </row>
    <row r="1406" spans="1:17" x14ac:dyDescent="0.25">
      <c r="A1406" s="1" t="s">
        <v>5097</v>
      </c>
      <c r="B1406" s="2">
        <v>296436568</v>
      </c>
      <c r="C1406" s="2" t="s">
        <v>309</v>
      </c>
      <c r="D1406" s="4">
        <v>27904.5</v>
      </c>
      <c r="E1406" s="1" t="s">
        <v>12</v>
      </c>
      <c r="F1406" s="1" t="s">
        <v>1426</v>
      </c>
      <c r="G1406" s="1" t="s">
        <v>3331</v>
      </c>
      <c r="H1406" s="1" t="s">
        <v>8146</v>
      </c>
      <c r="I1406" s="1">
        <v>24639.325325999998</v>
      </c>
      <c r="J1406" s="1" t="s">
        <v>8147</v>
      </c>
      <c r="L1406" s="1" t="str">
        <f>VLOOKUP(Table6[[#This Row],[Customer_id]],Table2[],5,FALSE)</f>
        <v>Joint</v>
      </c>
      <c r="M1406" s="1" t="e">
        <f>INDEX(Loan!D1411:D1705,MATCH(Table6[[#This Row],[Account Number]],Loan!B1406:B1705,0))</f>
        <v>#N/A</v>
      </c>
      <c r="N1406" s="19">
        <f>INDEX(Table7[Date_of_transaction],MATCH(Table6[[#This Row],[Account Number]],Table7[Account Number],0))</f>
        <v>44439</v>
      </c>
      <c r="O1406" s="1" t="str">
        <f>INDEX(Table7[Transaction type],MATCH(Table6[[#This Row],[Account Number]],Table7[Account Number],0))</f>
        <v>Online Payment</v>
      </c>
      <c r="P1406" s="20" t="str">
        <f>INDEX(Table7[Transaction Medium],MATCH(Table6[[#This Row],[Account Number]],Table7[Account Number],0))</f>
        <v>Mobile</v>
      </c>
      <c r="Q1406" s="20"/>
    </row>
    <row r="1407" spans="1:17" x14ac:dyDescent="0.25">
      <c r="A1407" s="1" t="s">
        <v>657</v>
      </c>
      <c r="B1407" s="2">
        <v>610960498</v>
      </c>
      <c r="C1407" s="2" t="s">
        <v>167</v>
      </c>
      <c r="D1407" s="4">
        <v>18773.25</v>
      </c>
      <c r="E1407" s="1" t="s">
        <v>12</v>
      </c>
      <c r="F1407" s="1" t="s">
        <v>361</v>
      </c>
      <c r="G1407" s="1" t="s">
        <v>14</v>
      </c>
      <c r="H1407" s="1" t="s">
        <v>658</v>
      </c>
      <c r="I1407" s="1">
        <v>194889.7178514</v>
      </c>
      <c r="J1407" s="1" t="s">
        <v>659</v>
      </c>
      <c r="L1407" s="1" t="str">
        <f>VLOOKUP(Table6[[#This Row],[Customer_id]],Table2[],5,FALSE)</f>
        <v>Joint</v>
      </c>
      <c r="M1407" s="1" t="e">
        <f>INDEX(Loan!D1412:D1706,MATCH(Table6[[#This Row],[Account Number]],Loan!B1407:B1706,0))</f>
        <v>#N/A</v>
      </c>
      <c r="N1407" s="19">
        <f>INDEX(Table7[Date_of_transaction],MATCH(Table6[[#This Row],[Account Number]],Table7[Account Number],0))</f>
        <v>44461</v>
      </c>
      <c r="O1407" s="1" t="str">
        <f>INDEX(Table7[Transaction type],MATCH(Table6[[#This Row],[Account Number]],Table7[Account Number],0))</f>
        <v>Loan Payment</v>
      </c>
      <c r="P1407" s="20" t="str">
        <f>INDEX(Table7[Transaction Medium],MATCH(Table6[[#This Row],[Account Number]],Table7[Account Number],0))</f>
        <v>AFT</v>
      </c>
      <c r="Q1407" s="20"/>
    </row>
    <row r="1408" spans="1:17" x14ac:dyDescent="0.25">
      <c r="A1408" s="1" t="s">
        <v>2157</v>
      </c>
      <c r="B1408" s="2">
        <v>375431415</v>
      </c>
      <c r="C1408" s="2" t="s">
        <v>124</v>
      </c>
      <c r="D1408" s="4">
        <v>14025</v>
      </c>
      <c r="E1408" s="1" t="s">
        <v>1094</v>
      </c>
      <c r="F1408" s="1" t="s">
        <v>353</v>
      </c>
      <c r="G1408" s="1" t="s">
        <v>1964</v>
      </c>
      <c r="H1408" s="1" t="s">
        <v>2158</v>
      </c>
      <c r="I1408" s="1">
        <v>141345.65250036001</v>
      </c>
      <c r="J1408" s="1" t="s">
        <v>2159</v>
      </c>
      <c r="L1408" s="1" t="str">
        <f>VLOOKUP(Table6[[#This Row],[Customer_id]],Table2[],5,FALSE)</f>
        <v>Domiciliary</v>
      </c>
      <c r="M1408" s="1" t="e">
        <f>INDEX(Loan!D1413:D1707,MATCH(Table6[[#This Row],[Account Number]],Loan!B1408:B1707,0))</f>
        <v>#N/A</v>
      </c>
      <c r="N1408" s="19">
        <f>INDEX(Table7[Date_of_transaction],MATCH(Table6[[#This Row],[Account Number]],Table7[Account Number],0))</f>
        <v>44411</v>
      </c>
      <c r="O1408" s="1" t="str">
        <f>INDEX(Table7[Transaction type],MATCH(Table6[[#This Row],[Account Number]],Table7[Account Number],0))</f>
        <v>Online Payment</v>
      </c>
      <c r="P1408" s="20" t="str">
        <f>INDEX(Table7[Transaction Medium],MATCH(Table6[[#This Row],[Account Number]],Table7[Account Number],0))</f>
        <v>Mobile</v>
      </c>
      <c r="Q1408" s="20"/>
    </row>
    <row r="1409" spans="1:17" x14ac:dyDescent="0.25">
      <c r="A1409" s="1" t="s">
        <v>7605</v>
      </c>
      <c r="B1409" s="2">
        <v>935043681</v>
      </c>
      <c r="C1409" s="2" t="s">
        <v>498</v>
      </c>
      <c r="D1409" s="4">
        <v>37766.25</v>
      </c>
      <c r="E1409" s="1" t="s">
        <v>12</v>
      </c>
      <c r="F1409" s="1" t="s">
        <v>349</v>
      </c>
      <c r="G1409" s="1" t="s">
        <v>4220</v>
      </c>
      <c r="H1409" s="1" t="s">
        <v>7606</v>
      </c>
      <c r="I1409" s="1">
        <v>334493.77252200001</v>
      </c>
      <c r="J1409" s="1" t="s">
        <v>7607</v>
      </c>
      <c r="L1409" s="1" t="str">
        <f>VLOOKUP(Table6[[#This Row],[Customer_id]],Table2[],5,FALSE)</f>
        <v>Domiciliary</v>
      </c>
      <c r="M1409" s="1" t="e">
        <f>INDEX(Loan!D1414:D1708,MATCH(Table6[[#This Row],[Account Number]],Loan!B1409:B1708,0))</f>
        <v>#N/A</v>
      </c>
      <c r="N1409" s="19">
        <f>INDEX(Table7[Date_of_transaction],MATCH(Table6[[#This Row],[Account Number]],Table7[Account Number],0))</f>
        <v>44604</v>
      </c>
      <c r="O1409" s="1" t="str">
        <f>INDEX(Table7[Transaction type],MATCH(Table6[[#This Row],[Account Number]],Table7[Account Number],0))</f>
        <v>Money Transfer</v>
      </c>
      <c r="P1409" s="20" t="str">
        <f>INDEX(Table7[Transaction Medium],MATCH(Table6[[#This Row],[Account Number]],Table7[Account Number],0))</f>
        <v>ATM</v>
      </c>
      <c r="Q1409" s="20"/>
    </row>
    <row r="1410" spans="1:17" x14ac:dyDescent="0.25">
      <c r="A1410" s="1" t="s">
        <v>3130</v>
      </c>
      <c r="B1410" s="2">
        <v>99730338</v>
      </c>
      <c r="C1410" s="2" t="s">
        <v>87</v>
      </c>
      <c r="D1410" s="4">
        <v>16581.75</v>
      </c>
      <c r="E1410" s="1" t="s">
        <v>1094</v>
      </c>
      <c r="F1410" s="1" t="s">
        <v>940</v>
      </c>
      <c r="G1410" s="1" t="s">
        <v>3058</v>
      </c>
      <c r="H1410" s="1" t="s">
        <v>3131</v>
      </c>
      <c r="I1410" s="1">
        <v>37946.472586880001</v>
      </c>
      <c r="J1410" s="1" t="s">
        <v>3132</v>
      </c>
      <c r="L1410" s="1" t="str">
        <f>VLOOKUP(Table6[[#This Row],[Customer_id]],Table2[],5,FALSE)</f>
        <v>Corporate</v>
      </c>
      <c r="M1410" s="1" t="e">
        <f>INDEX(Loan!D1415:D1709,MATCH(Table6[[#This Row],[Account Number]],Loan!B1410:B1709,0))</f>
        <v>#N/A</v>
      </c>
      <c r="N1410" s="19">
        <f>INDEX(Table7[Date_of_transaction],MATCH(Table6[[#This Row],[Account Number]],Table7[Account Number],0))</f>
        <v>44544</v>
      </c>
      <c r="O1410" s="1" t="str">
        <f>INDEX(Table7[Transaction type],MATCH(Table6[[#This Row],[Account Number]],Table7[Account Number],0))</f>
        <v>Cash Withdrawal</v>
      </c>
      <c r="P1410" s="20" t="str">
        <f>INDEX(Table7[Transaction Medium],MATCH(Table6[[#This Row],[Account Number]],Table7[Account Number],0))</f>
        <v>ATM</v>
      </c>
      <c r="Q1410" s="20"/>
    </row>
    <row r="1411" spans="1:17" x14ac:dyDescent="0.25">
      <c r="A1411" s="1" t="s">
        <v>5114</v>
      </c>
      <c r="B1411" s="2">
        <v>125392857</v>
      </c>
      <c r="C1411" s="2" t="s">
        <v>498</v>
      </c>
      <c r="D1411" s="4">
        <v>37766.25</v>
      </c>
      <c r="E1411" s="1" t="s">
        <v>1094</v>
      </c>
      <c r="F1411" s="1" t="s">
        <v>155</v>
      </c>
      <c r="G1411" s="1" t="s">
        <v>4105</v>
      </c>
      <c r="H1411" s="1" t="s">
        <v>5115</v>
      </c>
      <c r="I1411" s="1">
        <v>58163.314140000002</v>
      </c>
      <c r="J1411" s="1" t="s">
        <v>5116</v>
      </c>
      <c r="L1411" s="1" t="str">
        <f>VLOOKUP(Table6[[#This Row],[Customer_id]],Table2[],5,FALSE)</f>
        <v>Joint</v>
      </c>
      <c r="M1411" s="1" t="e">
        <f>INDEX(Loan!D1416:D1710,MATCH(Table6[[#This Row],[Account Number]],Loan!B1411:B1710,0))</f>
        <v>#N/A</v>
      </c>
      <c r="N1411" s="19">
        <f>INDEX(Table7[Date_of_transaction],MATCH(Table6[[#This Row],[Account Number]],Table7[Account Number],0))</f>
        <v>44479</v>
      </c>
      <c r="O1411" s="1" t="str">
        <f>INDEX(Table7[Transaction type],MATCH(Table6[[#This Row],[Account Number]],Table7[Account Number],0))</f>
        <v>Checks</v>
      </c>
      <c r="P1411" s="20" t="str">
        <f>INDEX(Table7[Transaction Medium],MATCH(Table6[[#This Row],[Account Number]],Table7[Account Number],0))</f>
        <v>Informal Services</v>
      </c>
      <c r="Q1411" s="20"/>
    </row>
    <row r="1412" spans="1:17" x14ac:dyDescent="0.25">
      <c r="A1412" s="1" t="s">
        <v>1638</v>
      </c>
      <c r="B1412" s="2">
        <v>360971387</v>
      </c>
      <c r="C1412" s="2" t="s">
        <v>357</v>
      </c>
      <c r="D1412" s="4">
        <v>35209.5</v>
      </c>
      <c r="E1412" s="1" t="s">
        <v>1094</v>
      </c>
      <c r="F1412" s="1" t="s">
        <v>453</v>
      </c>
      <c r="G1412" s="1" t="s">
        <v>14</v>
      </c>
      <c r="H1412" s="1" t="s">
        <v>1639</v>
      </c>
      <c r="I1412" s="1">
        <v>100277.79176448</v>
      </c>
      <c r="J1412" s="1" t="s">
        <v>1640</v>
      </c>
      <c r="L1412" s="1" t="str">
        <f>VLOOKUP(Table6[[#This Row],[Customer_id]],Table2[],5,FALSE)</f>
        <v>Current</v>
      </c>
      <c r="M1412" s="1" t="e">
        <f>INDEX(Loan!D1417:D1711,MATCH(Table6[[#This Row],[Account Number]],Loan!B1412:B1711,0))</f>
        <v>#N/A</v>
      </c>
      <c r="N1412" s="19">
        <f>INDEX(Table7[Date_of_transaction],MATCH(Table6[[#This Row],[Account Number]],Table7[Account Number],0))</f>
        <v>44358</v>
      </c>
      <c r="O1412" s="1" t="str">
        <f>INDEX(Table7[Transaction type],MATCH(Table6[[#This Row],[Account Number]],Table7[Account Number],0))</f>
        <v>Money Transfer</v>
      </c>
      <c r="P1412" s="20" t="str">
        <f>INDEX(Table7[Transaction Medium],MATCH(Table6[[#This Row],[Account Number]],Table7[Account Number],0))</f>
        <v>Mobile</v>
      </c>
      <c r="Q1412" s="20"/>
    </row>
    <row r="1413" spans="1:17" x14ac:dyDescent="0.25">
      <c r="A1413" s="1" t="s">
        <v>6737</v>
      </c>
      <c r="B1413" s="2">
        <v>15447086</v>
      </c>
      <c r="C1413" s="2" t="s">
        <v>862</v>
      </c>
      <c r="D1413" s="4">
        <v>24617.25</v>
      </c>
      <c r="E1413" s="1" t="s">
        <v>12</v>
      </c>
      <c r="F1413" s="1" t="s">
        <v>305</v>
      </c>
      <c r="G1413" s="1" t="s">
        <v>4074</v>
      </c>
      <c r="H1413" s="1" t="s">
        <v>6738</v>
      </c>
      <c r="I1413" s="1">
        <v>178782.95955455999</v>
      </c>
      <c r="J1413" s="1" t="s">
        <v>6739</v>
      </c>
      <c r="L1413" s="1" t="str">
        <f>VLOOKUP(Table6[[#This Row],[Customer_id]],Table2[],5,FALSE)</f>
        <v>Corporate</v>
      </c>
      <c r="M1413" s="1" t="e">
        <f>INDEX(Loan!D1418:D1712,MATCH(Table6[[#This Row],[Account Number]],Loan!B1413:B1712,0))</f>
        <v>#N/A</v>
      </c>
      <c r="N1413" s="19">
        <f>INDEX(Table7[Date_of_transaction],MATCH(Table6[[#This Row],[Account Number]],Table7[Account Number],0))</f>
        <v>44472</v>
      </c>
      <c r="O1413" s="1" t="str">
        <f>INDEX(Table7[Transaction type],MATCH(Table6[[#This Row],[Account Number]],Table7[Account Number],0))</f>
        <v>Online Payment</v>
      </c>
      <c r="P1413" s="20" t="str">
        <f>INDEX(Table7[Transaction Medium],MATCH(Table6[[#This Row],[Account Number]],Table7[Account Number],0))</f>
        <v>Card</v>
      </c>
      <c r="Q1413" s="20"/>
    </row>
    <row r="1414" spans="1:17" x14ac:dyDescent="0.25">
      <c r="A1414" s="1" t="s">
        <v>1069</v>
      </c>
      <c r="B1414" s="2">
        <v>420833481</v>
      </c>
      <c r="C1414" s="2" t="s">
        <v>573</v>
      </c>
      <c r="D1414" s="4">
        <v>26808.75</v>
      </c>
      <c r="E1414" s="1" t="s">
        <v>12</v>
      </c>
      <c r="F1414" s="1" t="s">
        <v>286</v>
      </c>
      <c r="G1414" s="1" t="s">
        <v>14</v>
      </c>
      <c r="H1414" s="1" t="s">
        <v>1070</v>
      </c>
      <c r="I1414" s="1">
        <v>436215.00476400001</v>
      </c>
      <c r="J1414" s="1" t="s">
        <v>1071</v>
      </c>
      <c r="L1414" s="1" t="str">
        <f>VLOOKUP(Table6[[#This Row],[Customer_id]],Table2[],5,FALSE)</f>
        <v>Joint</v>
      </c>
      <c r="M1414" s="1" t="e">
        <f>INDEX(Loan!D1419:D1713,MATCH(Table6[[#This Row],[Account Number]],Loan!B1414:B1713,0))</f>
        <v>#N/A</v>
      </c>
      <c r="N1414" s="19">
        <f>INDEX(Table7[Date_of_transaction],MATCH(Table6[[#This Row],[Account Number]],Table7[Account Number],0))</f>
        <v>44504</v>
      </c>
      <c r="O1414" s="1" t="str">
        <f>INDEX(Table7[Transaction type],MATCH(Table6[[#This Row],[Account Number]],Table7[Account Number],0))</f>
        <v>Money Transfer</v>
      </c>
      <c r="P1414" s="20" t="str">
        <f>INDEX(Table7[Transaction Medium],MATCH(Table6[[#This Row],[Account Number]],Table7[Account Number],0))</f>
        <v>Mobile</v>
      </c>
      <c r="Q1414" s="20"/>
    </row>
    <row r="1415" spans="1:17" x14ac:dyDescent="0.25">
      <c r="A1415" s="1" t="s">
        <v>4053</v>
      </c>
      <c r="B1415" s="2">
        <v>821191889</v>
      </c>
      <c r="C1415" s="2" t="s">
        <v>403</v>
      </c>
      <c r="D1415" s="4">
        <v>31922.25</v>
      </c>
      <c r="E1415" s="1" t="s">
        <v>1094</v>
      </c>
      <c r="F1415" s="1" t="s">
        <v>1242</v>
      </c>
      <c r="G1415" s="1" t="s">
        <v>4054</v>
      </c>
      <c r="H1415" s="1" t="s">
        <v>4055</v>
      </c>
      <c r="I1415" s="1">
        <v>1566778.1533864001</v>
      </c>
      <c r="J1415" s="1" t="s">
        <v>4056</v>
      </c>
      <c r="L1415" s="1" t="str">
        <f>VLOOKUP(Table6[[#This Row],[Customer_id]],Table2[],5,FALSE)</f>
        <v>Current</v>
      </c>
      <c r="M1415" s="1" t="e">
        <f>INDEX(Loan!D1420:D1714,MATCH(Table6[[#This Row],[Account Number]],Loan!B1415:B1714,0))</f>
        <v>#N/A</v>
      </c>
      <c r="N1415" s="19">
        <f>INDEX(Table7[Date_of_transaction],MATCH(Table6[[#This Row],[Account Number]],Table7[Account Number],0))</f>
        <v>44640</v>
      </c>
      <c r="O1415" s="1" t="str">
        <f>INDEX(Table7[Transaction type],MATCH(Table6[[#This Row],[Account Number]],Table7[Account Number],0))</f>
        <v>Online Payment</v>
      </c>
      <c r="P1415" s="20" t="str">
        <f>INDEX(Table7[Transaction Medium],MATCH(Table6[[#This Row],[Account Number]],Table7[Account Number],0))</f>
        <v>Mobile</v>
      </c>
      <c r="Q1415" s="20"/>
    </row>
    <row r="1416" spans="1:17" x14ac:dyDescent="0.25">
      <c r="A1416" s="1" t="s">
        <v>5111</v>
      </c>
      <c r="B1416" s="2">
        <v>299463142</v>
      </c>
      <c r="C1416" s="2" t="s">
        <v>28</v>
      </c>
      <c r="D1416" s="4">
        <v>32652.75</v>
      </c>
      <c r="E1416" s="1" t="s">
        <v>1094</v>
      </c>
      <c r="F1416" s="1" t="s">
        <v>13</v>
      </c>
      <c r="G1416" s="1" t="s">
        <v>4112</v>
      </c>
      <c r="H1416" s="1" t="s">
        <v>5112</v>
      </c>
      <c r="I1416" s="1">
        <v>150565.69900944</v>
      </c>
      <c r="J1416" s="1" t="s">
        <v>5113</v>
      </c>
      <c r="L1416" s="1" t="str">
        <f>VLOOKUP(Table6[[#This Row],[Customer_id]],Table2[],5,FALSE)</f>
        <v>Domiciliary</v>
      </c>
      <c r="M1416" s="1" t="e">
        <f>INDEX(Loan!D1421:D1715,MATCH(Table6[[#This Row],[Account Number]],Loan!B1416:B1715,0))</f>
        <v>#N/A</v>
      </c>
      <c r="N1416" s="19">
        <f>INDEX(Table7[Date_of_transaction],MATCH(Table6[[#This Row],[Account Number]],Table7[Account Number],0))</f>
        <v>44418</v>
      </c>
      <c r="O1416" s="1" t="str">
        <f>INDEX(Table7[Transaction type],MATCH(Table6[[#This Row],[Account Number]],Table7[Account Number],0))</f>
        <v>Money Transfer</v>
      </c>
      <c r="P1416" s="20" t="str">
        <f>INDEX(Table7[Transaction Medium],MATCH(Table6[[#This Row],[Account Number]],Table7[Account Number],0))</f>
        <v>Mobile</v>
      </c>
      <c r="Q1416" s="20"/>
    </row>
    <row r="1417" spans="1:17" x14ac:dyDescent="0.25">
      <c r="A1417" s="1" t="s">
        <v>8529</v>
      </c>
      <c r="B1417" s="2">
        <v>968411127</v>
      </c>
      <c r="C1417" s="2" t="s">
        <v>357</v>
      </c>
      <c r="D1417" s="4">
        <v>35209.5</v>
      </c>
      <c r="E1417" s="1" t="s">
        <v>12</v>
      </c>
      <c r="F1417" s="1" t="s">
        <v>993</v>
      </c>
      <c r="G1417" s="1" t="s">
        <v>2773</v>
      </c>
      <c r="H1417" s="1" t="s">
        <v>8530</v>
      </c>
      <c r="I1417" s="1">
        <v>52535.618746380002</v>
      </c>
      <c r="J1417" s="1" t="s">
        <v>8531</v>
      </c>
      <c r="L1417" s="1" t="str">
        <f>VLOOKUP(Table6[[#This Row],[Customer_id]],Table2[],5,FALSE)</f>
        <v>Current</v>
      </c>
      <c r="M1417" s="1" t="e">
        <f>INDEX(Loan!D1422:D1716,MATCH(Table6[[#This Row],[Account Number]],Loan!B1417:B1716,0))</f>
        <v>#N/A</v>
      </c>
      <c r="N1417" s="19">
        <f>INDEX(Table7[Date_of_transaction],MATCH(Table6[[#This Row],[Account Number]],Table7[Account Number],0))</f>
        <v>44202</v>
      </c>
      <c r="O1417" s="1" t="str">
        <f>INDEX(Table7[Transaction type],MATCH(Table6[[#This Row],[Account Number]],Table7[Account Number],0))</f>
        <v>Cash Withdrawal</v>
      </c>
      <c r="P1417" s="20" t="str">
        <f>INDEX(Table7[Transaction Medium],MATCH(Table6[[#This Row],[Account Number]],Table7[Account Number],0))</f>
        <v>ATM</v>
      </c>
      <c r="Q1417" s="20"/>
    </row>
    <row r="1418" spans="1:17" x14ac:dyDescent="0.25">
      <c r="A1418" s="1" t="s">
        <v>8170</v>
      </c>
      <c r="B1418" s="2">
        <v>838077984</v>
      </c>
      <c r="C1418" s="2" t="s">
        <v>18</v>
      </c>
      <c r="D1418" s="4">
        <v>33018</v>
      </c>
      <c r="E1418" s="1" t="s">
        <v>12</v>
      </c>
      <c r="F1418" s="1" t="s">
        <v>227</v>
      </c>
      <c r="G1418" s="1" t="s">
        <v>3331</v>
      </c>
      <c r="H1418" s="1" t="s">
        <v>8171</v>
      </c>
      <c r="I1418" s="1">
        <v>26633.86890836</v>
      </c>
      <c r="J1418" s="1" t="s">
        <v>8172</v>
      </c>
      <c r="L1418" s="1" t="str">
        <f>VLOOKUP(Table6[[#This Row],[Customer_id]],Table2[],5,FALSE)</f>
        <v>Savings</v>
      </c>
      <c r="M1418" s="1" t="e">
        <f>INDEX(Loan!D1423:D1717,MATCH(Table6[[#This Row],[Account Number]],Loan!B1418:B1717,0))</f>
        <v>#N/A</v>
      </c>
      <c r="N1418" s="19">
        <f>INDEX(Table7[Date_of_transaction],MATCH(Table6[[#This Row],[Account Number]],Table7[Account Number],0))</f>
        <v>44417</v>
      </c>
      <c r="O1418" s="1" t="str">
        <f>INDEX(Table7[Transaction type],MATCH(Table6[[#This Row],[Account Number]],Table7[Account Number],0))</f>
        <v>Cash Withdrawal</v>
      </c>
      <c r="P1418" s="20" t="str">
        <f>INDEX(Table7[Transaction Medium],MATCH(Table6[[#This Row],[Account Number]],Table7[Account Number],0))</f>
        <v>ATM</v>
      </c>
      <c r="Q1418" s="20"/>
    </row>
    <row r="1419" spans="1:17" x14ac:dyDescent="0.25">
      <c r="A1419" s="1" t="s">
        <v>861</v>
      </c>
      <c r="B1419" s="2">
        <v>610088704</v>
      </c>
      <c r="C1419" s="2" t="s">
        <v>862</v>
      </c>
      <c r="D1419" s="4">
        <v>24617.25</v>
      </c>
      <c r="E1419" s="1" t="s">
        <v>12</v>
      </c>
      <c r="F1419" s="1" t="s">
        <v>269</v>
      </c>
      <c r="G1419" s="1" t="s">
        <v>14</v>
      </c>
      <c r="H1419" s="1" t="s">
        <v>863</v>
      </c>
      <c r="I1419" s="1">
        <v>271976.12937792001</v>
      </c>
      <c r="J1419" s="1" t="s">
        <v>864</v>
      </c>
      <c r="L1419" s="1" t="str">
        <f>VLOOKUP(Table6[[#This Row],[Customer_id]],Table2[],5,FALSE)</f>
        <v>Fixed Deposit</v>
      </c>
      <c r="M1419" s="1" t="e">
        <f>INDEX(Loan!D1424:D1718,MATCH(Table6[[#This Row],[Account Number]],Loan!B1419:B1718,0))</f>
        <v>#N/A</v>
      </c>
      <c r="N1419" s="19">
        <f>INDEX(Table7[Date_of_transaction],MATCH(Table6[[#This Row],[Account Number]],Table7[Account Number],0))</f>
        <v>44551</v>
      </c>
      <c r="O1419" s="1" t="str">
        <f>INDEX(Table7[Transaction type],MATCH(Table6[[#This Row],[Account Number]],Table7[Account Number],0))</f>
        <v>Money Deposit</v>
      </c>
      <c r="P1419" s="20" t="str">
        <f>INDEX(Table7[Transaction Medium],MATCH(Table6[[#This Row],[Account Number]],Table7[Account Number],0))</f>
        <v>Bank</v>
      </c>
      <c r="Q1419" s="20"/>
    </row>
    <row r="1420" spans="1:17" x14ac:dyDescent="0.25">
      <c r="A1420" s="1" t="s">
        <v>1979</v>
      </c>
      <c r="B1420" s="2">
        <v>833844484</v>
      </c>
      <c r="C1420" s="2" t="s">
        <v>180</v>
      </c>
      <c r="D1420" s="4">
        <v>35940</v>
      </c>
      <c r="E1420" s="1" t="s">
        <v>1094</v>
      </c>
      <c r="F1420" s="1" t="s">
        <v>1536</v>
      </c>
      <c r="G1420" s="1" t="s">
        <v>1964</v>
      </c>
      <c r="H1420" s="1" t="s">
        <v>1980</v>
      </c>
      <c r="I1420" s="1">
        <v>607332.45523968001</v>
      </c>
      <c r="J1420" s="1" t="s">
        <v>1981</v>
      </c>
      <c r="L1420" s="1" t="str">
        <f>VLOOKUP(Table6[[#This Row],[Customer_id]],Table2[],5,FALSE)</f>
        <v>Domiciliary</v>
      </c>
      <c r="M1420" s="1" t="e">
        <f>INDEX(Loan!D1425:D1719,MATCH(Table6[[#This Row],[Account Number]],Loan!B1420:B1719,0))</f>
        <v>#N/A</v>
      </c>
      <c r="N1420" s="19">
        <f>INDEX(Table7[Date_of_transaction],MATCH(Table6[[#This Row],[Account Number]],Table7[Account Number],0))</f>
        <v>44342</v>
      </c>
      <c r="O1420" s="1" t="str">
        <f>INDEX(Table7[Transaction type],MATCH(Table6[[#This Row],[Account Number]],Table7[Account Number],0))</f>
        <v>Cash Withdrawal</v>
      </c>
      <c r="P1420" s="20" t="str">
        <f>INDEX(Table7[Transaction Medium],MATCH(Table6[[#This Row],[Account Number]],Table7[Account Number],0))</f>
        <v>ATM</v>
      </c>
      <c r="Q1420" s="20"/>
    </row>
    <row r="1421" spans="1:17" x14ac:dyDescent="0.25">
      <c r="A1421" s="1" t="s">
        <v>7878</v>
      </c>
      <c r="B1421" s="2">
        <v>776827984</v>
      </c>
      <c r="C1421" s="2" t="s">
        <v>18</v>
      </c>
      <c r="D1421" s="4">
        <v>33018</v>
      </c>
      <c r="E1421" s="1" t="s">
        <v>12</v>
      </c>
      <c r="F1421" s="1" t="s">
        <v>135</v>
      </c>
      <c r="G1421" s="1" t="s">
        <v>3583</v>
      </c>
      <c r="H1421" s="1" t="s">
        <v>7879</v>
      </c>
      <c r="I1421" s="1">
        <v>315602.49452160002</v>
      </c>
      <c r="J1421" s="1" t="s">
        <v>7880</v>
      </c>
      <c r="L1421" s="1" t="str">
        <f>VLOOKUP(Table6[[#This Row],[Customer_id]],Table2[],5,FALSE)</f>
        <v>Savings</v>
      </c>
      <c r="M1421" s="1" t="e">
        <f>INDEX(Loan!D1426:D1720,MATCH(Table6[[#This Row],[Account Number]],Loan!B1421:B1720,0))</f>
        <v>#N/A</v>
      </c>
      <c r="N1421" s="19">
        <f>INDEX(Table7[Date_of_transaction],MATCH(Table6[[#This Row],[Account Number]],Table7[Account Number],0))</f>
        <v>44316</v>
      </c>
      <c r="O1421" s="1" t="str">
        <f>INDEX(Table7[Transaction type],MATCH(Table6[[#This Row],[Account Number]],Table7[Account Number],0))</f>
        <v>Loan Payment</v>
      </c>
      <c r="P1421" s="20" t="str">
        <f>INDEX(Table7[Transaction Medium],MATCH(Table6[[#This Row],[Account Number]],Table7[Account Number],0))</f>
        <v>AFT</v>
      </c>
      <c r="Q1421" s="20"/>
    </row>
    <row r="1422" spans="1:17" x14ac:dyDescent="0.25">
      <c r="A1422" s="1" t="s">
        <v>730</v>
      </c>
      <c r="B1422" s="2">
        <v>193328162</v>
      </c>
      <c r="C1422" s="2" t="s">
        <v>226</v>
      </c>
      <c r="D1422" s="4">
        <v>31557</v>
      </c>
      <c r="E1422" s="1" t="s">
        <v>12</v>
      </c>
      <c r="F1422" s="1" t="s">
        <v>731</v>
      </c>
      <c r="G1422" s="1" t="s">
        <v>14</v>
      </c>
      <c r="H1422" s="1" t="s">
        <v>732</v>
      </c>
      <c r="I1422" s="1">
        <v>242934.96953232001</v>
      </c>
      <c r="J1422" s="1" t="s">
        <v>733</v>
      </c>
      <c r="L1422" s="1" t="str">
        <f>VLOOKUP(Table6[[#This Row],[Customer_id]],Table2[],5,FALSE)</f>
        <v>Current</v>
      </c>
      <c r="M1422" s="1" t="e">
        <f>INDEX(Loan!D1427:D1721,MATCH(Table6[[#This Row],[Account Number]],Loan!B1422:B1721,0))</f>
        <v>#N/A</v>
      </c>
      <c r="N1422" s="19">
        <f>INDEX(Table7[Date_of_transaction],MATCH(Table6[[#This Row],[Account Number]],Table7[Account Number],0))</f>
        <v>44378</v>
      </c>
      <c r="O1422" s="1" t="str">
        <f>INDEX(Table7[Transaction type],MATCH(Table6[[#This Row],[Account Number]],Table7[Account Number],0))</f>
        <v>Online Payment</v>
      </c>
      <c r="P1422" s="20" t="str">
        <f>INDEX(Table7[Transaction Medium],MATCH(Table6[[#This Row],[Account Number]],Table7[Account Number],0))</f>
        <v>Mobile</v>
      </c>
      <c r="Q1422" s="20"/>
    </row>
    <row r="1423" spans="1:17" x14ac:dyDescent="0.25">
      <c r="A1423" s="1" t="s">
        <v>2544</v>
      </c>
      <c r="B1423" s="2">
        <v>566928383</v>
      </c>
      <c r="C1423" s="2" t="s">
        <v>322</v>
      </c>
      <c r="D1423" s="4">
        <v>26443.5</v>
      </c>
      <c r="E1423" s="1" t="s">
        <v>12</v>
      </c>
      <c r="F1423" s="1" t="s">
        <v>353</v>
      </c>
      <c r="G1423" s="1" t="s">
        <v>1964</v>
      </c>
      <c r="H1423" s="1" t="s">
        <v>2545</v>
      </c>
      <c r="I1423" s="1">
        <v>161425.92994176</v>
      </c>
      <c r="J1423" s="1" t="s">
        <v>2546</v>
      </c>
      <c r="L1423" s="1" t="str">
        <f>VLOOKUP(Table6[[#This Row],[Customer_id]],Table2[],5,FALSE)</f>
        <v>Current</v>
      </c>
      <c r="M1423" s="1" t="e">
        <f>INDEX(Loan!D1428:D1722,MATCH(Table6[[#This Row],[Account Number]],Loan!B1423:B1722,0))</f>
        <v>#N/A</v>
      </c>
      <c r="N1423" s="19">
        <f>INDEX(Table7[Date_of_transaction],MATCH(Table6[[#This Row],[Account Number]],Table7[Account Number],0))</f>
        <v>44532</v>
      </c>
      <c r="O1423" s="1" t="str">
        <f>INDEX(Table7[Transaction type],MATCH(Table6[[#This Row],[Account Number]],Table7[Account Number],0))</f>
        <v>Money Deposit</v>
      </c>
      <c r="P1423" s="20" t="str">
        <f>INDEX(Table7[Transaction Medium],MATCH(Table6[[#This Row],[Account Number]],Table7[Account Number],0))</f>
        <v>Bank</v>
      </c>
      <c r="Q1423" s="20"/>
    </row>
    <row r="1424" spans="1:17" x14ac:dyDescent="0.25">
      <c r="A1424" s="1" t="s">
        <v>4065</v>
      </c>
      <c r="B1424" s="2">
        <v>224684162</v>
      </c>
      <c r="C1424" s="2" t="s">
        <v>212</v>
      </c>
      <c r="D1424" s="4">
        <v>24252</v>
      </c>
      <c r="E1424" s="1" t="s">
        <v>1094</v>
      </c>
      <c r="F1424" s="1" t="s">
        <v>442</v>
      </c>
      <c r="G1424" s="1" t="s">
        <v>4066</v>
      </c>
      <c r="H1424" s="1" t="s">
        <v>4067</v>
      </c>
      <c r="I1424" s="1">
        <v>205328.33470656001</v>
      </c>
      <c r="J1424" s="1" t="s">
        <v>4068</v>
      </c>
      <c r="L1424" s="1" t="str">
        <f>VLOOKUP(Table6[[#This Row],[Customer_id]],Table2[],5,FALSE)</f>
        <v>Domiciliary</v>
      </c>
      <c r="M1424" s="1" t="e">
        <f>INDEX(Loan!D1429:D1723,MATCH(Table6[[#This Row],[Account Number]],Loan!B1424:B1723,0))</f>
        <v>#N/A</v>
      </c>
      <c r="N1424" s="19">
        <f>INDEX(Table7[Date_of_transaction],MATCH(Table6[[#This Row],[Account Number]],Table7[Account Number],0))</f>
        <v>44407</v>
      </c>
      <c r="O1424" s="1" t="str">
        <f>INDEX(Table7[Transaction type],MATCH(Table6[[#This Row],[Account Number]],Table7[Account Number],0))</f>
        <v>Cash Withdrawal</v>
      </c>
      <c r="P1424" s="20" t="str">
        <f>INDEX(Table7[Transaction Medium],MATCH(Table6[[#This Row],[Account Number]],Table7[Account Number],0))</f>
        <v>ATM</v>
      </c>
      <c r="Q1424" s="20"/>
    </row>
    <row r="1425" spans="1:17" x14ac:dyDescent="0.25">
      <c r="A1425" s="1" t="s">
        <v>1329</v>
      </c>
      <c r="B1425" s="2">
        <v>521840446</v>
      </c>
      <c r="C1425" s="2" t="s">
        <v>47</v>
      </c>
      <c r="D1425" s="4">
        <v>31191.75</v>
      </c>
      <c r="E1425" s="1" t="s">
        <v>1094</v>
      </c>
      <c r="F1425" s="1" t="s">
        <v>344</v>
      </c>
      <c r="G1425" s="1" t="s">
        <v>14</v>
      </c>
      <c r="H1425" s="1" t="s">
        <v>1330</v>
      </c>
      <c r="I1425" s="1">
        <v>202242.4005888</v>
      </c>
      <c r="J1425" s="1" t="s">
        <v>1331</v>
      </c>
      <c r="L1425" s="1" t="str">
        <f>VLOOKUP(Table6[[#This Row],[Customer_id]],Table2[],5,FALSE)</f>
        <v>Corporate</v>
      </c>
      <c r="M1425" s="1" t="e">
        <f>INDEX(Loan!D1430:D1724,MATCH(Table6[[#This Row],[Account Number]],Loan!B1425:B1724,0))</f>
        <v>#N/A</v>
      </c>
      <c r="N1425" s="19">
        <f>INDEX(Table7[Date_of_transaction],MATCH(Table6[[#This Row],[Account Number]],Table7[Account Number],0))</f>
        <v>44629</v>
      </c>
      <c r="O1425" s="1" t="str">
        <f>INDEX(Table7[Transaction type],MATCH(Table6[[#This Row],[Account Number]],Table7[Account Number],0))</f>
        <v>Checks</v>
      </c>
      <c r="P1425" s="20" t="str">
        <f>INDEX(Table7[Transaction Medium],MATCH(Table6[[#This Row],[Account Number]],Table7[Account Number],0))</f>
        <v>Informal Services</v>
      </c>
      <c r="Q1425" s="20"/>
    </row>
    <row r="1426" spans="1:17" x14ac:dyDescent="0.25">
      <c r="A1426" s="1" t="s">
        <v>2148</v>
      </c>
      <c r="B1426" s="2">
        <v>919962728</v>
      </c>
      <c r="C1426" s="2" t="s">
        <v>101</v>
      </c>
      <c r="D1426" s="4">
        <v>19138.5</v>
      </c>
      <c r="E1426" s="1" t="s">
        <v>1094</v>
      </c>
      <c r="F1426" s="1" t="s">
        <v>1304</v>
      </c>
      <c r="G1426" s="1" t="s">
        <v>1964</v>
      </c>
      <c r="H1426" s="1" t="s">
        <v>2149</v>
      </c>
      <c r="I1426" s="1">
        <v>73047.95667</v>
      </c>
      <c r="J1426" s="1" t="s">
        <v>2150</v>
      </c>
      <c r="L1426" s="1" t="str">
        <f>VLOOKUP(Table6[[#This Row],[Customer_id]],Table2[],5,FALSE)</f>
        <v>Corporate</v>
      </c>
      <c r="M1426" s="1" t="e">
        <f>INDEX(Loan!D1431:D1725,MATCH(Table6[[#This Row],[Account Number]],Loan!B1426:B1725,0))</f>
        <v>#N/A</v>
      </c>
      <c r="N1426" s="19">
        <f>INDEX(Table7[Date_of_transaction],MATCH(Table6[[#This Row],[Account Number]],Table7[Account Number],0))</f>
        <v>44669</v>
      </c>
      <c r="O1426" s="1" t="str">
        <f>INDEX(Table7[Transaction type],MATCH(Table6[[#This Row],[Account Number]],Table7[Account Number],0))</f>
        <v>Money Transfer</v>
      </c>
      <c r="P1426" s="20" t="str">
        <f>INDEX(Table7[Transaction Medium],MATCH(Table6[[#This Row],[Account Number]],Table7[Account Number],0))</f>
        <v>Internet Banking</v>
      </c>
      <c r="Q1426" s="20"/>
    </row>
    <row r="1427" spans="1:17" x14ac:dyDescent="0.25">
      <c r="A1427" s="1" t="s">
        <v>7330</v>
      </c>
      <c r="B1427" s="2">
        <v>268873052</v>
      </c>
      <c r="C1427" s="2" t="s">
        <v>661</v>
      </c>
      <c r="D1427" s="4">
        <v>16216.5</v>
      </c>
      <c r="E1427" s="1" t="s">
        <v>12</v>
      </c>
      <c r="F1427" s="1" t="s">
        <v>13</v>
      </c>
      <c r="G1427" s="1" t="s">
        <v>4058</v>
      </c>
      <c r="H1427" s="1" t="s">
        <v>7331</v>
      </c>
      <c r="I1427" s="1">
        <v>99141.850919999997</v>
      </c>
      <c r="J1427" s="1" t="s">
        <v>7332</v>
      </c>
      <c r="L1427" s="1" t="str">
        <f>VLOOKUP(Table6[[#This Row],[Customer_id]],Table2[],5,FALSE)</f>
        <v>Joint</v>
      </c>
      <c r="M1427" s="1" t="e">
        <f>INDEX(Loan!D1432:D1726,MATCH(Table6[[#This Row],[Account Number]],Loan!B1427:B1726,0))</f>
        <v>#N/A</v>
      </c>
      <c r="N1427" s="19">
        <f>INDEX(Table7[Date_of_transaction],MATCH(Table6[[#This Row],[Account Number]],Table7[Account Number],0))</f>
        <v>44262</v>
      </c>
      <c r="O1427" s="1" t="str">
        <f>INDEX(Table7[Transaction type],MATCH(Table6[[#This Row],[Account Number]],Table7[Account Number],0))</f>
        <v>Online Payment</v>
      </c>
      <c r="P1427" s="20" t="str">
        <f>INDEX(Table7[Transaction Medium],MATCH(Table6[[#This Row],[Account Number]],Table7[Account Number],0))</f>
        <v>Card</v>
      </c>
      <c r="Q1427" s="20"/>
    </row>
    <row r="1428" spans="1:17" x14ac:dyDescent="0.25">
      <c r="A1428" s="1" t="s">
        <v>6384</v>
      </c>
      <c r="B1428" s="2">
        <v>972428622</v>
      </c>
      <c r="C1428" s="2" t="s">
        <v>28</v>
      </c>
      <c r="D1428" s="4">
        <v>32652.75</v>
      </c>
      <c r="E1428" s="1" t="s">
        <v>12</v>
      </c>
      <c r="F1428" s="1" t="s">
        <v>993</v>
      </c>
      <c r="G1428" s="1" t="s">
        <v>4074</v>
      </c>
      <c r="H1428" s="1" t="s">
        <v>6385</v>
      </c>
      <c r="I1428" s="1">
        <v>9541.63178892</v>
      </c>
      <c r="J1428" s="1" t="s">
        <v>6386</v>
      </c>
      <c r="L1428" s="1" t="str">
        <f>VLOOKUP(Table6[[#This Row],[Customer_id]],Table2[],5,FALSE)</f>
        <v>Savings</v>
      </c>
      <c r="M1428" s="1" t="e">
        <f>INDEX(Loan!D1433:D1727,MATCH(Table6[[#This Row],[Account Number]],Loan!B1428:B1727,0))</f>
        <v>#N/A</v>
      </c>
      <c r="N1428" s="19">
        <f>INDEX(Table7[Date_of_transaction],MATCH(Table6[[#This Row],[Account Number]],Table7[Account Number],0))</f>
        <v>44266</v>
      </c>
      <c r="O1428" s="1" t="str">
        <f>INDEX(Table7[Transaction type],MATCH(Table6[[#This Row],[Account Number]],Table7[Account Number],0))</f>
        <v>Money Transfer</v>
      </c>
      <c r="P1428" s="20" t="str">
        <f>INDEX(Table7[Transaction Medium],MATCH(Table6[[#This Row],[Account Number]],Table7[Account Number],0))</f>
        <v>Mobile</v>
      </c>
      <c r="Q1428" s="20"/>
    </row>
    <row r="1429" spans="1:17" x14ac:dyDescent="0.25">
      <c r="A1429" s="1" t="s">
        <v>2818</v>
      </c>
      <c r="B1429" s="2">
        <v>58474603</v>
      </c>
      <c r="C1429" s="2" t="s">
        <v>124</v>
      </c>
      <c r="D1429" s="4">
        <v>14025</v>
      </c>
      <c r="E1429" s="1" t="s">
        <v>1094</v>
      </c>
      <c r="F1429" s="1" t="s">
        <v>1840</v>
      </c>
      <c r="G1429" s="1" t="s">
        <v>2773</v>
      </c>
      <c r="H1429" s="1" t="s">
        <v>2819</v>
      </c>
      <c r="I1429" s="1">
        <v>41566.849551359999</v>
      </c>
      <c r="J1429" s="1" t="s">
        <v>2820</v>
      </c>
      <c r="L1429" s="1" t="str">
        <f>VLOOKUP(Table6[[#This Row],[Customer_id]],Table2[],5,FALSE)</f>
        <v>Savings</v>
      </c>
      <c r="M1429" s="1" t="e">
        <f>INDEX(Loan!D1434:D1728,MATCH(Table6[[#This Row],[Account Number]],Loan!B1429:B1728,0))</f>
        <v>#N/A</v>
      </c>
      <c r="N1429" s="19">
        <f>INDEX(Table7[Date_of_transaction],MATCH(Table6[[#This Row],[Account Number]],Table7[Account Number],0))</f>
        <v>44401</v>
      </c>
      <c r="O1429" s="1" t="str">
        <f>INDEX(Table7[Transaction type],MATCH(Table6[[#This Row],[Account Number]],Table7[Account Number],0))</f>
        <v>Money Deposit</v>
      </c>
      <c r="P1429" s="20" t="str">
        <f>INDEX(Table7[Transaction Medium],MATCH(Table6[[#This Row],[Account Number]],Table7[Account Number],0))</f>
        <v>Bank</v>
      </c>
      <c r="Q1429" s="20"/>
    </row>
    <row r="1430" spans="1:17" x14ac:dyDescent="0.25">
      <c r="A1430" s="1" t="s">
        <v>5029</v>
      </c>
      <c r="B1430" s="2">
        <v>134845730</v>
      </c>
      <c r="C1430" s="2" t="s">
        <v>180</v>
      </c>
      <c r="D1430" s="4">
        <v>35940</v>
      </c>
      <c r="E1430" s="1" t="s">
        <v>1094</v>
      </c>
      <c r="F1430" s="1" t="s">
        <v>1336</v>
      </c>
      <c r="G1430" s="1" t="s">
        <v>4112</v>
      </c>
      <c r="H1430" s="1" t="s">
        <v>5030</v>
      </c>
      <c r="I1430" s="1">
        <v>125489.97252</v>
      </c>
      <c r="J1430" s="1" t="s">
        <v>5031</v>
      </c>
      <c r="L1430" s="1" t="str">
        <f>VLOOKUP(Table6[[#This Row],[Customer_id]],Table2[],5,FALSE)</f>
        <v>Joint</v>
      </c>
      <c r="M1430" s="1" t="e">
        <f>INDEX(Loan!D1435:D1729,MATCH(Table6[[#This Row],[Account Number]],Loan!B1430:B1729,0))</f>
        <v>#N/A</v>
      </c>
      <c r="N1430" s="19">
        <f>INDEX(Table7[Date_of_transaction],MATCH(Table6[[#This Row],[Account Number]],Table7[Account Number],0))</f>
        <v>44433</v>
      </c>
      <c r="O1430" s="1" t="str">
        <f>INDEX(Table7[Transaction type],MATCH(Table6[[#This Row],[Account Number]],Table7[Account Number],0))</f>
        <v>Cash Withdrawal</v>
      </c>
      <c r="P1430" s="20" t="str">
        <f>INDEX(Table7[Transaction Medium],MATCH(Table6[[#This Row],[Account Number]],Table7[Account Number],0))</f>
        <v>POS</v>
      </c>
      <c r="Q1430" s="20"/>
    </row>
    <row r="1431" spans="1:17" x14ac:dyDescent="0.25">
      <c r="A1431" s="1" t="s">
        <v>3543</v>
      </c>
      <c r="B1431" s="2">
        <v>899152166</v>
      </c>
      <c r="C1431" s="2" t="s">
        <v>268</v>
      </c>
      <c r="D1431" s="4">
        <v>17677.5</v>
      </c>
      <c r="E1431" s="1" t="s">
        <v>1094</v>
      </c>
      <c r="F1431" s="1" t="s">
        <v>527</v>
      </c>
      <c r="G1431" s="1" t="s">
        <v>3331</v>
      </c>
      <c r="H1431" s="1" t="s">
        <v>3544</v>
      </c>
      <c r="I1431" s="1">
        <v>159495.25999175999</v>
      </c>
      <c r="J1431" s="1" t="s">
        <v>3545</v>
      </c>
      <c r="L1431" s="1" t="str">
        <f>VLOOKUP(Table6[[#This Row],[Customer_id]],Table2[],5,FALSE)</f>
        <v>Joint</v>
      </c>
      <c r="M1431" s="1" t="e">
        <f>INDEX(Loan!D1436:D1730,MATCH(Table6[[#This Row],[Account Number]],Loan!B1431:B1730,0))</f>
        <v>#N/A</v>
      </c>
      <c r="N1431" s="19">
        <f>INDEX(Table7[Date_of_transaction],MATCH(Table6[[#This Row],[Account Number]],Table7[Account Number],0))</f>
        <v>44311</v>
      </c>
      <c r="O1431" s="1" t="str">
        <f>INDEX(Table7[Transaction type],MATCH(Table6[[#This Row],[Account Number]],Table7[Account Number],0))</f>
        <v>Money Deposit</v>
      </c>
      <c r="P1431" s="20" t="str">
        <f>INDEX(Table7[Transaction Medium],MATCH(Table6[[#This Row],[Account Number]],Table7[Account Number],0))</f>
        <v>Bank</v>
      </c>
      <c r="Q1431" s="20"/>
    </row>
    <row r="1432" spans="1:17" x14ac:dyDescent="0.25">
      <c r="A1432" s="1" t="s">
        <v>1494</v>
      </c>
      <c r="B1432" s="2">
        <v>797693035</v>
      </c>
      <c r="C1432" s="2" t="s">
        <v>403</v>
      </c>
      <c r="D1432" s="4">
        <v>31922.25</v>
      </c>
      <c r="E1432" s="1" t="s">
        <v>1094</v>
      </c>
      <c r="F1432" s="1" t="s">
        <v>549</v>
      </c>
      <c r="G1432" s="1" t="s">
        <v>14</v>
      </c>
      <c r="H1432" s="1" t="s">
        <v>1495</v>
      </c>
      <c r="I1432" s="1">
        <v>91794.148205759993</v>
      </c>
      <c r="J1432" s="1" t="s">
        <v>1496</v>
      </c>
      <c r="L1432" s="1" t="str">
        <f>VLOOKUP(Table6[[#This Row],[Customer_id]],Table2[],5,FALSE)</f>
        <v>Fixed Deposit</v>
      </c>
      <c r="M1432" s="1" t="e">
        <f>INDEX(Loan!D1437:D1731,MATCH(Table6[[#This Row],[Account Number]],Loan!B1432:B1731,0))</f>
        <v>#N/A</v>
      </c>
      <c r="N1432" s="19">
        <f>INDEX(Table7[Date_of_transaction],MATCH(Table6[[#This Row],[Account Number]],Table7[Account Number],0))</f>
        <v>44598</v>
      </c>
      <c r="O1432" s="1" t="str">
        <f>INDEX(Table7[Transaction type],MATCH(Table6[[#This Row],[Account Number]],Table7[Account Number],0))</f>
        <v>Checks</v>
      </c>
      <c r="P1432" s="20" t="str">
        <f>INDEX(Table7[Transaction Medium],MATCH(Table6[[#This Row],[Account Number]],Table7[Account Number],0))</f>
        <v>Informal Services</v>
      </c>
      <c r="Q1432" s="20"/>
    </row>
    <row r="1433" spans="1:17" x14ac:dyDescent="0.25">
      <c r="A1433" s="1" t="s">
        <v>1691</v>
      </c>
      <c r="B1433" s="2">
        <v>754637770</v>
      </c>
      <c r="C1433" s="2" t="s">
        <v>862</v>
      </c>
      <c r="D1433" s="4">
        <v>24617.25</v>
      </c>
      <c r="E1433" s="1" t="s">
        <v>1094</v>
      </c>
      <c r="F1433" s="1" t="s">
        <v>231</v>
      </c>
      <c r="G1433" s="1" t="s">
        <v>14</v>
      </c>
      <c r="H1433" s="1" t="s">
        <v>1692</v>
      </c>
      <c r="I1433" s="1">
        <v>52204.924926</v>
      </c>
      <c r="J1433" s="1" t="s">
        <v>1693</v>
      </c>
      <c r="L1433" s="1" t="str">
        <f>VLOOKUP(Table6[[#This Row],[Customer_id]],Table2[],5,FALSE)</f>
        <v>Domiciliary</v>
      </c>
      <c r="M1433" s="1" t="e">
        <f>INDEX(Loan!D1438:D1732,MATCH(Table6[[#This Row],[Account Number]],Loan!B1433:B1732,0))</f>
        <v>#N/A</v>
      </c>
      <c r="N1433" s="19">
        <f>INDEX(Table7[Date_of_transaction],MATCH(Table6[[#This Row],[Account Number]],Table7[Account Number],0))</f>
        <v>44490</v>
      </c>
      <c r="O1433" s="1" t="str">
        <f>INDEX(Table7[Transaction type],MATCH(Table6[[#This Row],[Account Number]],Table7[Account Number],0))</f>
        <v>Checks</v>
      </c>
      <c r="P1433" s="20" t="str">
        <f>INDEX(Table7[Transaction Medium],MATCH(Table6[[#This Row],[Account Number]],Table7[Account Number],0))</f>
        <v>Informal Services</v>
      </c>
      <c r="Q1433" s="20"/>
    </row>
    <row r="1434" spans="1:17" x14ac:dyDescent="0.25">
      <c r="A1434" s="1" t="s">
        <v>1115</v>
      </c>
      <c r="B1434" s="2">
        <v>135610632</v>
      </c>
      <c r="C1434" s="2" t="s">
        <v>281</v>
      </c>
      <c r="D1434" s="4">
        <v>21695.25</v>
      </c>
      <c r="E1434" s="1" t="s">
        <v>1094</v>
      </c>
      <c r="F1434" s="1" t="s">
        <v>825</v>
      </c>
      <c r="G1434" s="1" t="s">
        <v>14</v>
      </c>
      <c r="H1434" s="1" t="s">
        <v>1116</v>
      </c>
      <c r="I1434" s="1">
        <v>38050.407780000001</v>
      </c>
      <c r="J1434" s="1" t="s">
        <v>1117</v>
      </c>
      <c r="L1434" s="1" t="str">
        <f>VLOOKUP(Table6[[#This Row],[Customer_id]],Table2[],5,FALSE)</f>
        <v>Domiciliary</v>
      </c>
      <c r="M1434" s="1" t="e">
        <f>INDEX(Loan!D1439:D1733,MATCH(Table6[[#This Row],[Account Number]],Loan!B1434:B1733,0))</f>
        <v>#N/A</v>
      </c>
      <c r="N1434" s="19">
        <f>INDEX(Table7[Date_of_transaction],MATCH(Table6[[#This Row],[Account Number]],Table7[Account Number],0))</f>
        <v>44485</v>
      </c>
      <c r="O1434" s="1" t="str">
        <f>INDEX(Table7[Transaction type],MATCH(Table6[[#This Row],[Account Number]],Table7[Account Number],0))</f>
        <v>Loan Payment</v>
      </c>
      <c r="P1434" s="20" t="str">
        <f>INDEX(Table7[Transaction Medium],MATCH(Table6[[#This Row],[Account Number]],Table7[Account Number],0))</f>
        <v>AFT</v>
      </c>
      <c r="Q1434" s="20"/>
    </row>
    <row r="1435" spans="1:17" x14ac:dyDescent="0.25">
      <c r="A1435" s="1" t="s">
        <v>1106</v>
      </c>
      <c r="B1435" s="2">
        <v>581636322</v>
      </c>
      <c r="C1435" s="2" t="s">
        <v>180</v>
      </c>
      <c r="D1435" s="4">
        <v>35940</v>
      </c>
      <c r="E1435" s="1" t="s">
        <v>1094</v>
      </c>
      <c r="F1435" s="1" t="s">
        <v>750</v>
      </c>
      <c r="G1435" s="1" t="s">
        <v>14</v>
      </c>
      <c r="H1435" s="1" t="s">
        <v>1107</v>
      </c>
      <c r="I1435" s="1">
        <v>403537.55913449998</v>
      </c>
      <c r="J1435" s="1" t="s">
        <v>1108</v>
      </c>
      <c r="L1435" s="1" t="str">
        <f>VLOOKUP(Table6[[#This Row],[Customer_id]],Table2[],5,FALSE)</f>
        <v>Domiciliary</v>
      </c>
      <c r="M1435" s="1" t="e">
        <f>INDEX(Loan!D1440:D1734,MATCH(Table6[[#This Row],[Account Number]],Loan!B1435:B1734,0))</f>
        <v>#N/A</v>
      </c>
      <c r="N1435" s="19">
        <f>INDEX(Table7[Date_of_transaction],MATCH(Table6[[#This Row],[Account Number]],Table7[Account Number],0))</f>
        <v>44568</v>
      </c>
      <c r="O1435" s="1" t="str">
        <f>INDEX(Table7[Transaction type],MATCH(Table6[[#This Row],[Account Number]],Table7[Account Number],0))</f>
        <v>Online Payment</v>
      </c>
      <c r="P1435" s="20" t="str">
        <f>INDEX(Table7[Transaction Medium],MATCH(Table6[[#This Row],[Account Number]],Table7[Account Number],0))</f>
        <v>Mobile</v>
      </c>
      <c r="Q1435" s="20"/>
    </row>
    <row r="1436" spans="1:17" x14ac:dyDescent="0.25">
      <c r="A1436" s="1" t="s">
        <v>1646</v>
      </c>
      <c r="B1436" s="2">
        <v>418929121</v>
      </c>
      <c r="C1436" s="2" t="s">
        <v>101</v>
      </c>
      <c r="D1436" s="4">
        <v>19138.5</v>
      </c>
      <c r="E1436" s="1" t="s">
        <v>1094</v>
      </c>
      <c r="F1436" s="1" t="s">
        <v>310</v>
      </c>
      <c r="G1436" s="1" t="s">
        <v>14</v>
      </c>
      <c r="H1436" s="1" t="s">
        <v>1647</v>
      </c>
      <c r="I1436" s="1">
        <v>25539.191999999999</v>
      </c>
      <c r="J1436" s="1" t="s">
        <v>1648</v>
      </c>
      <c r="L1436" s="1" t="str">
        <f>VLOOKUP(Table6[[#This Row],[Customer_id]],Table2[],5,FALSE)</f>
        <v>Savings</v>
      </c>
      <c r="M1436" s="1" t="e">
        <f>INDEX(Loan!D1441:D1735,MATCH(Table6[[#This Row],[Account Number]],Loan!B1436:B1735,0))</f>
        <v>#N/A</v>
      </c>
      <c r="N1436" s="19">
        <f>INDEX(Table7[Date_of_transaction],MATCH(Table6[[#This Row],[Account Number]],Table7[Account Number],0))</f>
        <v>44489</v>
      </c>
      <c r="O1436" s="1" t="str">
        <f>INDEX(Table7[Transaction type],MATCH(Table6[[#This Row],[Account Number]],Table7[Account Number],0))</f>
        <v>Money Transfer</v>
      </c>
      <c r="P1436" s="20" t="str">
        <f>INDEX(Table7[Transaction Medium],MATCH(Table6[[#This Row],[Account Number]],Table7[Account Number],0))</f>
        <v>ATM</v>
      </c>
      <c r="Q1436" s="20"/>
    </row>
    <row r="1437" spans="1:17" x14ac:dyDescent="0.25">
      <c r="A1437" s="1" t="s">
        <v>3970</v>
      </c>
      <c r="B1437" s="2">
        <v>627379463</v>
      </c>
      <c r="C1437" s="2" t="s">
        <v>365</v>
      </c>
      <c r="D1437" s="4">
        <v>37035.75</v>
      </c>
      <c r="E1437" s="1" t="s">
        <v>1094</v>
      </c>
      <c r="F1437" s="1" t="s">
        <v>1400</v>
      </c>
      <c r="G1437" s="1" t="s">
        <v>3820</v>
      </c>
      <c r="H1437" s="1" t="s">
        <v>3971</v>
      </c>
      <c r="I1437" s="1">
        <v>178176.130065</v>
      </c>
      <c r="J1437" s="1" t="s">
        <v>3972</v>
      </c>
      <c r="L1437" s="1" t="str">
        <f>VLOOKUP(Table6[[#This Row],[Customer_id]],Table2[],5,FALSE)</f>
        <v>Domiciliary</v>
      </c>
      <c r="M1437" s="1" t="e">
        <f>INDEX(Loan!D1442:D1736,MATCH(Table6[[#This Row],[Account Number]],Loan!B1437:B1736,0))</f>
        <v>#N/A</v>
      </c>
      <c r="N1437" s="19">
        <f>INDEX(Table7[Date_of_transaction],MATCH(Table6[[#This Row],[Account Number]],Table7[Account Number],0))</f>
        <v>44316</v>
      </c>
      <c r="O1437" s="1" t="str">
        <f>INDEX(Table7[Transaction type],MATCH(Table6[[#This Row],[Account Number]],Table7[Account Number],0))</f>
        <v>Cash Withdrawal</v>
      </c>
      <c r="P1437" s="20" t="str">
        <f>INDEX(Table7[Transaction Medium],MATCH(Table6[[#This Row],[Account Number]],Table7[Account Number],0))</f>
        <v>ATM</v>
      </c>
      <c r="Q1437" s="20"/>
    </row>
    <row r="1438" spans="1:17" x14ac:dyDescent="0.25">
      <c r="A1438" s="1" t="s">
        <v>4618</v>
      </c>
      <c r="B1438" s="2">
        <v>744867727</v>
      </c>
      <c r="C1438" s="2" t="s">
        <v>101</v>
      </c>
      <c r="D1438" s="4">
        <v>19138.5</v>
      </c>
      <c r="E1438" s="1" t="s">
        <v>1094</v>
      </c>
      <c r="F1438" s="1" t="s">
        <v>231</v>
      </c>
      <c r="G1438" s="1" t="s">
        <v>4099</v>
      </c>
      <c r="H1438" s="1" t="s">
        <v>4619</v>
      </c>
      <c r="I1438" s="1">
        <v>173083.59179999999</v>
      </c>
      <c r="J1438" s="1" t="s">
        <v>4620</v>
      </c>
      <c r="L1438" s="1" t="str">
        <f>VLOOKUP(Table6[[#This Row],[Customer_id]],Table2[],5,FALSE)</f>
        <v>Domiciliary</v>
      </c>
      <c r="M1438" s="1" t="e">
        <f>INDEX(Loan!D1443:D1737,MATCH(Table6[[#This Row],[Account Number]],Loan!B1438:B1737,0))</f>
        <v>#N/A</v>
      </c>
      <c r="N1438" s="19">
        <f>INDEX(Table7[Date_of_transaction],MATCH(Table6[[#This Row],[Account Number]],Table7[Account Number],0))</f>
        <v>44305</v>
      </c>
      <c r="O1438" s="1" t="str">
        <f>INDEX(Table7[Transaction type],MATCH(Table6[[#This Row],[Account Number]],Table7[Account Number],0))</f>
        <v>Money Deposit</v>
      </c>
      <c r="P1438" s="20" t="str">
        <f>INDEX(Table7[Transaction Medium],MATCH(Table6[[#This Row],[Account Number]],Table7[Account Number],0))</f>
        <v>Bank</v>
      </c>
      <c r="Q1438" s="20"/>
    </row>
    <row r="1439" spans="1:17" x14ac:dyDescent="0.25">
      <c r="A1439" s="1" t="s">
        <v>6366</v>
      </c>
      <c r="B1439" s="2">
        <v>158304189</v>
      </c>
      <c r="C1439" s="2" t="s">
        <v>167</v>
      </c>
      <c r="D1439" s="4">
        <v>18773.25</v>
      </c>
      <c r="E1439" s="1" t="s">
        <v>12</v>
      </c>
      <c r="F1439" s="1" t="s">
        <v>989</v>
      </c>
      <c r="G1439" s="1" t="s">
        <v>4095</v>
      </c>
      <c r="H1439" s="1" t="s">
        <v>6367</v>
      </c>
      <c r="I1439" s="1">
        <v>256364.40063168001</v>
      </c>
      <c r="J1439" s="1" t="s">
        <v>6368</v>
      </c>
      <c r="L1439" s="1" t="str">
        <f>VLOOKUP(Table6[[#This Row],[Customer_id]],Table2[],5,FALSE)</f>
        <v>Current</v>
      </c>
      <c r="M1439" s="1" t="e">
        <f>INDEX(Loan!D1444:D1738,MATCH(Table6[[#This Row],[Account Number]],Loan!B1439:B1738,0))</f>
        <v>#N/A</v>
      </c>
      <c r="N1439" s="19">
        <f>INDEX(Table7[Date_of_transaction],MATCH(Table6[[#This Row],[Account Number]],Table7[Account Number],0))</f>
        <v>44512</v>
      </c>
      <c r="O1439" s="1" t="str">
        <f>INDEX(Table7[Transaction type],MATCH(Table6[[#This Row],[Account Number]],Table7[Account Number],0))</f>
        <v>Cash Withdrawal</v>
      </c>
      <c r="P1439" s="20" t="str">
        <f>INDEX(Table7[Transaction Medium],MATCH(Table6[[#This Row],[Account Number]],Table7[Account Number],0))</f>
        <v>Bank</v>
      </c>
      <c r="Q1439" s="20"/>
    </row>
    <row r="1440" spans="1:17" x14ac:dyDescent="0.25">
      <c r="A1440" s="1" t="s">
        <v>4675</v>
      </c>
      <c r="B1440" s="2">
        <v>279450697</v>
      </c>
      <c r="C1440" s="2" t="s">
        <v>661</v>
      </c>
      <c r="D1440" s="4">
        <v>16216.5</v>
      </c>
      <c r="E1440" s="1" t="s">
        <v>1094</v>
      </c>
      <c r="F1440" s="1" t="s">
        <v>610</v>
      </c>
      <c r="G1440" s="1" t="s">
        <v>4054</v>
      </c>
      <c r="H1440" s="1" t="s">
        <v>4676</v>
      </c>
      <c r="I1440" s="1">
        <v>482969.74965120002</v>
      </c>
      <c r="J1440" s="1" t="s">
        <v>4677</v>
      </c>
      <c r="L1440" s="1" t="str">
        <f>VLOOKUP(Table6[[#This Row],[Customer_id]],Table2[],5,FALSE)</f>
        <v>Joint</v>
      </c>
      <c r="M1440" s="1" t="e">
        <f>INDEX(Loan!D1445:D1739,MATCH(Table6[[#This Row],[Account Number]],Loan!B1440:B1739,0))</f>
        <v>#N/A</v>
      </c>
      <c r="N1440" s="19">
        <f>INDEX(Table7[Date_of_transaction],MATCH(Table6[[#This Row],[Account Number]],Table7[Account Number],0))</f>
        <v>44533</v>
      </c>
      <c r="O1440" s="1" t="str">
        <f>INDEX(Table7[Transaction type],MATCH(Table6[[#This Row],[Account Number]],Table7[Account Number],0))</f>
        <v>Checks</v>
      </c>
      <c r="P1440" s="20" t="str">
        <f>INDEX(Table7[Transaction Medium],MATCH(Table6[[#This Row],[Account Number]],Table7[Account Number],0))</f>
        <v>Informal Services</v>
      </c>
      <c r="Q1440" s="20"/>
    </row>
    <row r="1441" spans="1:17" x14ac:dyDescent="0.25">
      <c r="A1441" s="1" t="s">
        <v>1072</v>
      </c>
      <c r="B1441" s="2">
        <v>533542112</v>
      </c>
      <c r="C1441" s="2" t="s">
        <v>518</v>
      </c>
      <c r="D1441" s="4">
        <v>35574.75</v>
      </c>
      <c r="E1441" s="1" t="s">
        <v>12</v>
      </c>
      <c r="F1441" s="1" t="s">
        <v>385</v>
      </c>
      <c r="G1441" s="1" t="s">
        <v>14</v>
      </c>
      <c r="H1441" s="1" t="s">
        <v>1073</v>
      </c>
      <c r="I1441" s="1">
        <v>343060.98175440001</v>
      </c>
      <c r="J1441" s="1" t="s">
        <v>1074</v>
      </c>
      <c r="L1441" s="1" t="str">
        <f>VLOOKUP(Table6[[#This Row],[Customer_id]],Table2[],5,FALSE)</f>
        <v>Savings</v>
      </c>
      <c r="M1441" s="1" t="e">
        <f>INDEX(Loan!D1446:D1740,MATCH(Table6[[#This Row],[Account Number]],Loan!B1441:B1740,0))</f>
        <v>#N/A</v>
      </c>
      <c r="N1441" s="19">
        <f>INDEX(Table7[Date_of_transaction],MATCH(Table6[[#This Row],[Account Number]],Table7[Account Number],0))</f>
        <v>44409</v>
      </c>
      <c r="O1441" s="1" t="str">
        <f>INDEX(Table7[Transaction type],MATCH(Table6[[#This Row],[Account Number]],Table7[Account Number],0))</f>
        <v>Online Payment</v>
      </c>
      <c r="P1441" s="20" t="str">
        <f>INDEX(Table7[Transaction Medium],MATCH(Table6[[#This Row],[Account Number]],Table7[Account Number],0))</f>
        <v>Card</v>
      </c>
      <c r="Q1441" s="20"/>
    </row>
    <row r="1442" spans="1:17" x14ac:dyDescent="0.25">
      <c r="A1442" s="1" t="s">
        <v>5161</v>
      </c>
      <c r="B1442" s="2">
        <v>228360525</v>
      </c>
      <c r="C1442" s="2" t="s">
        <v>23</v>
      </c>
      <c r="D1442" s="4">
        <v>15486</v>
      </c>
      <c r="E1442" s="1" t="s">
        <v>1094</v>
      </c>
      <c r="F1442" s="1" t="s">
        <v>940</v>
      </c>
      <c r="G1442" s="1" t="s">
        <v>4095</v>
      </c>
      <c r="H1442" s="1" t="s">
        <v>5162</v>
      </c>
      <c r="I1442" s="1">
        <v>119688.48016965001</v>
      </c>
      <c r="J1442" s="1" t="s">
        <v>5163</v>
      </c>
      <c r="L1442" s="1" t="str">
        <f>VLOOKUP(Table6[[#This Row],[Customer_id]],Table2[],5,FALSE)</f>
        <v>Savings</v>
      </c>
      <c r="M1442" s="1" t="e">
        <f>INDEX(Loan!D1447:D1741,MATCH(Table6[[#This Row],[Account Number]],Loan!B1442:B1741,0))</f>
        <v>#N/A</v>
      </c>
      <c r="N1442" s="19">
        <f>INDEX(Table7[Date_of_transaction],MATCH(Table6[[#This Row],[Account Number]],Table7[Account Number],0))</f>
        <v>44274</v>
      </c>
      <c r="O1442" s="1" t="str">
        <f>INDEX(Table7[Transaction type],MATCH(Table6[[#This Row],[Account Number]],Table7[Account Number],0))</f>
        <v>Checks</v>
      </c>
      <c r="P1442" s="20" t="str">
        <f>INDEX(Table7[Transaction Medium],MATCH(Table6[[#This Row],[Account Number]],Table7[Account Number],0))</f>
        <v>Informal Services</v>
      </c>
      <c r="Q1442" s="20"/>
    </row>
    <row r="1443" spans="1:17" x14ac:dyDescent="0.25">
      <c r="A1443" s="1" t="s">
        <v>3452</v>
      </c>
      <c r="B1443" s="2">
        <v>491584738</v>
      </c>
      <c r="C1443" s="2" t="s">
        <v>606</v>
      </c>
      <c r="D1443" s="4">
        <v>23886.75</v>
      </c>
      <c r="E1443" s="1" t="s">
        <v>1094</v>
      </c>
      <c r="F1443" s="1" t="s">
        <v>487</v>
      </c>
      <c r="G1443" s="1" t="s">
        <v>3331</v>
      </c>
      <c r="H1443" s="1" t="s">
        <v>3453</v>
      </c>
      <c r="I1443" s="1">
        <v>28738.636893120001</v>
      </c>
      <c r="J1443" s="1" t="s">
        <v>3454</v>
      </c>
      <c r="L1443" s="1" t="str">
        <f>VLOOKUP(Table6[[#This Row],[Customer_id]],Table2[],5,FALSE)</f>
        <v>Corporate</v>
      </c>
      <c r="M1443" s="1" t="e">
        <f>INDEX(Loan!D1448:D1742,MATCH(Table6[[#This Row],[Account Number]],Loan!B1443:B1742,0))</f>
        <v>#N/A</v>
      </c>
      <c r="N1443" s="19">
        <f>INDEX(Table7[Date_of_transaction],MATCH(Table6[[#This Row],[Account Number]],Table7[Account Number],0))</f>
        <v>44631</v>
      </c>
      <c r="O1443" s="1" t="str">
        <f>INDEX(Table7[Transaction type],MATCH(Table6[[#This Row],[Account Number]],Table7[Account Number],0))</f>
        <v>Online Payment</v>
      </c>
      <c r="P1443" s="20" t="str">
        <f>INDEX(Table7[Transaction Medium],MATCH(Table6[[#This Row],[Account Number]],Table7[Account Number],0))</f>
        <v>Internet Banking</v>
      </c>
      <c r="Q1443" s="20"/>
    </row>
    <row r="1444" spans="1:17" x14ac:dyDescent="0.25">
      <c r="A1444" s="1" t="s">
        <v>3452</v>
      </c>
      <c r="B1444" s="2">
        <v>179532546</v>
      </c>
      <c r="C1444" s="2" t="s">
        <v>212</v>
      </c>
      <c r="D1444" s="4">
        <v>24252</v>
      </c>
      <c r="E1444" s="1" t="s">
        <v>1094</v>
      </c>
      <c r="F1444" s="1" t="s">
        <v>241</v>
      </c>
      <c r="G1444" s="1" t="s">
        <v>4105</v>
      </c>
      <c r="H1444" s="1" t="s">
        <v>5021</v>
      </c>
      <c r="I1444" s="1">
        <v>182421.17357568</v>
      </c>
      <c r="J1444" s="1" t="s">
        <v>5022</v>
      </c>
      <c r="L1444" s="1" t="str">
        <f>VLOOKUP(Table6[[#This Row],[Customer_id]],Table2[],5,FALSE)</f>
        <v>Corporate</v>
      </c>
      <c r="M1444" s="1" t="e">
        <f>INDEX(Loan!D1449:D1743,MATCH(Table6[[#This Row],[Account Number]],Loan!B1444:B1743,0))</f>
        <v>#N/A</v>
      </c>
      <c r="N1444" s="19">
        <f>INDEX(Table7[Date_of_transaction],MATCH(Table6[[#This Row],[Account Number]],Table7[Account Number],0))</f>
        <v>44575</v>
      </c>
      <c r="O1444" s="1" t="str">
        <f>INDEX(Table7[Transaction type],MATCH(Table6[[#This Row],[Account Number]],Table7[Account Number],0))</f>
        <v>Money Deposit</v>
      </c>
      <c r="P1444" s="20" t="str">
        <f>INDEX(Table7[Transaction Medium],MATCH(Table6[[#This Row],[Account Number]],Table7[Account Number],0))</f>
        <v>Bank</v>
      </c>
      <c r="Q1444" s="20"/>
    </row>
    <row r="1445" spans="1:17" x14ac:dyDescent="0.25">
      <c r="A1445" s="1" t="s">
        <v>1326</v>
      </c>
      <c r="B1445" s="2">
        <v>506918699</v>
      </c>
      <c r="C1445" s="2" t="s">
        <v>124</v>
      </c>
      <c r="D1445" s="4">
        <v>14025</v>
      </c>
      <c r="E1445" s="1" t="s">
        <v>1094</v>
      </c>
      <c r="F1445" s="1" t="s">
        <v>881</v>
      </c>
      <c r="G1445" s="1" t="s">
        <v>14</v>
      </c>
      <c r="H1445" s="1" t="s">
        <v>1327</v>
      </c>
      <c r="I1445" s="1">
        <v>101356.639944</v>
      </c>
      <c r="J1445" s="1" t="s">
        <v>1328</v>
      </c>
      <c r="L1445" s="1" t="str">
        <f>VLOOKUP(Table6[[#This Row],[Customer_id]],Table2[],5,FALSE)</f>
        <v>Savings</v>
      </c>
      <c r="M1445" s="1" t="e">
        <f>INDEX(Loan!D1450:D1744,MATCH(Table6[[#This Row],[Account Number]],Loan!B1445:B1744,0))</f>
        <v>#N/A</v>
      </c>
      <c r="N1445" s="19">
        <f>INDEX(Table7[Date_of_transaction],MATCH(Table6[[#This Row],[Account Number]],Table7[Account Number],0))</f>
        <v>44625</v>
      </c>
      <c r="O1445" s="1" t="str">
        <f>INDEX(Table7[Transaction type],MATCH(Table6[[#This Row],[Account Number]],Table7[Account Number],0))</f>
        <v>Online Payment</v>
      </c>
      <c r="P1445" s="20" t="str">
        <f>INDEX(Table7[Transaction Medium],MATCH(Table6[[#This Row],[Account Number]],Table7[Account Number],0))</f>
        <v>Mobile</v>
      </c>
      <c r="Q1445" s="20"/>
    </row>
    <row r="1446" spans="1:17" x14ac:dyDescent="0.25">
      <c r="A1446" s="1" t="s">
        <v>6036</v>
      </c>
      <c r="B1446" s="2">
        <v>482543741</v>
      </c>
      <c r="C1446" s="2" t="s">
        <v>518</v>
      </c>
      <c r="D1446" s="4">
        <v>35574.75</v>
      </c>
      <c r="E1446" s="1" t="s">
        <v>12</v>
      </c>
      <c r="F1446" s="1" t="s">
        <v>463</v>
      </c>
      <c r="G1446" s="1" t="s">
        <v>4054</v>
      </c>
      <c r="H1446" s="1" t="s">
        <v>6037</v>
      </c>
      <c r="I1446" s="1">
        <v>160488.81680832</v>
      </c>
      <c r="J1446" s="1" t="s">
        <v>6038</v>
      </c>
      <c r="L1446" s="1" t="str">
        <f>VLOOKUP(Table6[[#This Row],[Customer_id]],Table2[],5,FALSE)</f>
        <v>Domiciliary</v>
      </c>
      <c r="M1446" s="1" t="e">
        <f>INDEX(Loan!D1451:D1745,MATCH(Table6[[#This Row],[Account Number]],Loan!B1446:B1745,0))</f>
        <v>#N/A</v>
      </c>
      <c r="N1446" s="19">
        <f>INDEX(Table7[Date_of_transaction],MATCH(Table6[[#This Row],[Account Number]],Table7[Account Number],0))</f>
        <v>44401</v>
      </c>
      <c r="O1446" s="1" t="str">
        <f>INDEX(Table7[Transaction type],MATCH(Table6[[#This Row],[Account Number]],Table7[Account Number],0))</f>
        <v>Money Deposit</v>
      </c>
      <c r="P1446" s="20" t="str">
        <f>INDEX(Table7[Transaction Medium],MATCH(Table6[[#This Row],[Account Number]],Table7[Account Number],0))</f>
        <v>ATM</v>
      </c>
      <c r="Q1446" s="20"/>
    </row>
    <row r="1447" spans="1:17" x14ac:dyDescent="0.25">
      <c r="A1447" s="1" t="s">
        <v>6784</v>
      </c>
      <c r="B1447" s="2">
        <v>787613810</v>
      </c>
      <c r="C1447" s="2" t="s">
        <v>889</v>
      </c>
      <c r="D1447" s="4">
        <v>30096</v>
      </c>
      <c r="E1447" s="1" t="s">
        <v>12</v>
      </c>
      <c r="F1447" s="1" t="s">
        <v>1076</v>
      </c>
      <c r="G1447" s="1" t="s">
        <v>4066</v>
      </c>
      <c r="H1447" s="1" t="s">
        <v>6785</v>
      </c>
      <c r="I1447" s="1">
        <v>807724.25231999997</v>
      </c>
      <c r="J1447" s="1" t="s">
        <v>6786</v>
      </c>
      <c r="L1447" s="1" t="str">
        <f>VLOOKUP(Table6[[#This Row],[Customer_id]],Table2[],5,FALSE)</f>
        <v>Current</v>
      </c>
      <c r="M1447" s="1" t="e">
        <f>INDEX(Loan!D1452:D1746,MATCH(Table6[[#This Row],[Account Number]],Loan!B1447:B1746,0))</f>
        <v>#N/A</v>
      </c>
      <c r="N1447" s="19">
        <f>INDEX(Table7[Date_of_transaction],MATCH(Table6[[#This Row],[Account Number]],Table7[Account Number],0))</f>
        <v>44336</v>
      </c>
      <c r="O1447" s="1" t="str">
        <f>INDEX(Table7[Transaction type],MATCH(Table6[[#This Row],[Account Number]],Table7[Account Number],0))</f>
        <v>Checks</v>
      </c>
      <c r="P1447" s="20" t="str">
        <f>INDEX(Table7[Transaction Medium],MATCH(Table6[[#This Row],[Account Number]],Table7[Account Number],0))</f>
        <v>Informal Services</v>
      </c>
      <c r="Q1447" s="20"/>
    </row>
    <row r="1448" spans="1:17" x14ac:dyDescent="0.25">
      <c r="A1448" s="1" t="s">
        <v>7836</v>
      </c>
      <c r="B1448" s="2">
        <v>822211095</v>
      </c>
      <c r="C1448" s="2" t="s">
        <v>92</v>
      </c>
      <c r="D1448" s="4">
        <v>29000.25</v>
      </c>
      <c r="E1448" s="1" t="s">
        <v>12</v>
      </c>
      <c r="F1448" s="1" t="s">
        <v>115</v>
      </c>
      <c r="G1448" s="1" t="s">
        <v>3058</v>
      </c>
      <c r="H1448" s="1" t="s">
        <v>7837</v>
      </c>
      <c r="I1448" s="1">
        <v>170659.48746</v>
      </c>
      <c r="J1448" s="1" t="s">
        <v>7838</v>
      </c>
      <c r="L1448" s="1" t="str">
        <f>VLOOKUP(Table6[[#This Row],[Customer_id]],Table2[],5,FALSE)</f>
        <v>Joint</v>
      </c>
      <c r="M1448" s="1" t="e">
        <f>INDEX(Loan!D1453:D1747,MATCH(Table6[[#This Row],[Account Number]],Loan!B1448:B1747,0))</f>
        <v>#N/A</v>
      </c>
      <c r="N1448" s="19">
        <f>INDEX(Table7[Date_of_transaction],MATCH(Table6[[#This Row],[Account Number]],Table7[Account Number],0))</f>
        <v>44576</v>
      </c>
      <c r="O1448" s="1" t="str">
        <f>INDEX(Table7[Transaction type],MATCH(Table6[[#This Row],[Account Number]],Table7[Account Number],0))</f>
        <v>Money Deposit</v>
      </c>
      <c r="P1448" s="20" t="str">
        <f>INDEX(Table7[Transaction Medium],MATCH(Table6[[#This Row],[Account Number]],Table7[Account Number],0))</f>
        <v>ATM</v>
      </c>
      <c r="Q1448" s="20"/>
    </row>
    <row r="1449" spans="1:17" x14ac:dyDescent="0.25">
      <c r="A1449" s="1" t="s">
        <v>9042</v>
      </c>
      <c r="B1449" s="2">
        <v>206373963</v>
      </c>
      <c r="C1449" s="2" t="s">
        <v>72</v>
      </c>
      <c r="D1449" s="7">
        <v>36123.25</v>
      </c>
      <c r="E1449" s="1" t="str">
        <f ca="1">CHOOSE(RANDBETWEEN(1, 2), "Male","Female")</f>
        <v>Male</v>
      </c>
      <c r="F1449" s="1" t="str">
        <f ca="1">CHOOSE(RANDBETWEEN(1, 5), "Farmer","Tailor","Student","Professor","Welder")</f>
        <v>Professor</v>
      </c>
      <c r="G1449" s="1" t="str">
        <f ca="1">CHOOSE(RANDBETWEEN(1, 22), "Kano","Kwara","Imo","Lagos","Adamawa","Delta","Sokoto","Oyo","Osun","Abia","Cross River","Kaduna","Plateau","River","Abuja","Kogi","Edo","Anambra","Bayelsa","Benue","Ogun","Enugu")</f>
        <v>Benue</v>
      </c>
      <c r="H1449" s="8" t="s">
        <v>9043</v>
      </c>
      <c r="I1449" s="8">
        <v>467526.55314990575</v>
      </c>
      <c r="J1449" t="s">
        <v>9044</v>
      </c>
      <c r="L1449" s="1" t="str">
        <f>VLOOKUP(Table6[[#This Row],[Customer_id]],Table2[],5,FALSE)</f>
        <v>Domiciliary</v>
      </c>
      <c r="M1449" s="1" t="e">
        <f>INDEX(Loan!D1454:D1748,MATCH(Table6[[#This Row],[Account Number]],Loan!B1449:B1748,0))</f>
        <v>#N/A</v>
      </c>
      <c r="N1449" s="19">
        <f>INDEX(Table7[Date_of_transaction],MATCH(Table6[[#This Row],[Account Number]],Table7[Account Number],0))</f>
        <v>44257</v>
      </c>
      <c r="O1449" s="1" t="str">
        <f>INDEX(Table7[Transaction type],MATCH(Table6[[#This Row],[Account Number]],Table7[Account Number],0))</f>
        <v>Money Transfer</v>
      </c>
      <c r="P1449" s="20" t="str">
        <f>INDEX(Table7[Transaction Medium],MATCH(Table6[[#This Row],[Account Number]],Table7[Account Number],0))</f>
        <v>Mobile</v>
      </c>
      <c r="Q1449" s="20"/>
    </row>
    <row r="1450" spans="1:17" x14ac:dyDescent="0.25">
      <c r="A1450" s="1" t="s">
        <v>5542</v>
      </c>
      <c r="B1450" s="2">
        <v>850085744</v>
      </c>
      <c r="C1450" s="2" t="s">
        <v>513</v>
      </c>
      <c r="D1450" s="4">
        <v>32287.5</v>
      </c>
      <c r="E1450" s="1" t="s">
        <v>1094</v>
      </c>
      <c r="F1450" s="1" t="s">
        <v>453</v>
      </c>
      <c r="G1450" s="1" t="s">
        <v>4062</v>
      </c>
      <c r="H1450" s="1" t="s">
        <v>5543</v>
      </c>
      <c r="I1450" s="1">
        <v>104650.0428996</v>
      </c>
      <c r="J1450" s="1" t="s">
        <v>5544</v>
      </c>
      <c r="L1450" s="1" t="str">
        <f>VLOOKUP(Table6[[#This Row],[Customer_id]],Table2[],5,FALSE)</f>
        <v>Domiciliary</v>
      </c>
      <c r="M1450" s="1" t="e">
        <f>INDEX(Loan!D1455:D1749,MATCH(Table6[[#This Row],[Account Number]],Loan!B1450:B1749,0))</f>
        <v>#N/A</v>
      </c>
      <c r="N1450" s="19">
        <f>INDEX(Table7[Date_of_transaction],MATCH(Table6[[#This Row],[Account Number]],Table7[Account Number],0))</f>
        <v>44641</v>
      </c>
      <c r="O1450" s="1" t="str">
        <f>INDEX(Table7[Transaction type],MATCH(Table6[[#This Row],[Account Number]],Table7[Account Number],0))</f>
        <v>Cash Withdrawal</v>
      </c>
      <c r="P1450" s="20" t="str">
        <f>INDEX(Table7[Transaction Medium],MATCH(Table6[[#This Row],[Account Number]],Table7[Account Number],0))</f>
        <v>POS</v>
      </c>
      <c r="Q1450" s="20"/>
    </row>
    <row r="1451" spans="1:17" x14ac:dyDescent="0.25">
      <c r="A1451" s="1" t="s">
        <v>5293</v>
      </c>
      <c r="B1451" s="2">
        <v>556812134</v>
      </c>
      <c r="C1451" s="2" t="s">
        <v>309</v>
      </c>
      <c r="D1451" s="4">
        <v>27904.5</v>
      </c>
      <c r="E1451" s="1" t="s">
        <v>1094</v>
      </c>
      <c r="F1451" s="1" t="s">
        <v>1146</v>
      </c>
      <c r="G1451" s="1" t="s">
        <v>4220</v>
      </c>
      <c r="H1451" s="1" t="s">
        <v>5294</v>
      </c>
      <c r="I1451" s="1">
        <v>276626.20877892</v>
      </c>
      <c r="J1451" s="1" t="s">
        <v>5295</v>
      </c>
      <c r="L1451" s="1" t="str">
        <f>VLOOKUP(Table6[[#This Row],[Customer_id]],Table2[],5,FALSE)</f>
        <v>Savings</v>
      </c>
      <c r="M1451" s="1" t="e">
        <f>INDEX(Loan!D1456:D1750,MATCH(Table6[[#This Row],[Account Number]],Loan!B1451:B1750,0))</f>
        <v>#N/A</v>
      </c>
      <c r="N1451" s="19">
        <f>INDEX(Table7[Date_of_transaction],MATCH(Table6[[#This Row],[Account Number]],Table7[Account Number],0))</f>
        <v>44283</v>
      </c>
      <c r="O1451" s="1" t="str">
        <f>INDEX(Table7[Transaction type],MATCH(Table6[[#This Row],[Account Number]],Table7[Account Number],0))</f>
        <v>Money Transfer</v>
      </c>
      <c r="P1451" s="20" t="str">
        <f>INDEX(Table7[Transaction Medium],MATCH(Table6[[#This Row],[Account Number]],Table7[Account Number],0))</f>
        <v>Mobile</v>
      </c>
      <c r="Q1451" s="20"/>
    </row>
    <row r="1452" spans="1:17" x14ac:dyDescent="0.25">
      <c r="A1452" s="1" t="s">
        <v>5293</v>
      </c>
      <c r="B1452" s="2">
        <v>661870122</v>
      </c>
      <c r="C1452" s="2" t="s">
        <v>513</v>
      </c>
      <c r="D1452" s="4">
        <v>32287.5</v>
      </c>
      <c r="E1452" s="1" t="s">
        <v>12</v>
      </c>
      <c r="F1452" s="1" t="s">
        <v>807</v>
      </c>
      <c r="G1452" s="1" t="s">
        <v>3820</v>
      </c>
      <c r="H1452" s="1" t="s">
        <v>8872</v>
      </c>
      <c r="I1452" s="1">
        <v>166293.528012</v>
      </c>
      <c r="J1452" s="1" t="s">
        <v>8873</v>
      </c>
      <c r="L1452" s="1" t="str">
        <f>VLOOKUP(Table6[[#This Row],[Customer_id]],Table2[],5,FALSE)</f>
        <v>Savings</v>
      </c>
      <c r="M1452" s="1" t="e">
        <f>INDEX(Loan!D1457:D1751,MATCH(Table6[[#This Row],[Account Number]],Loan!B1452:B1751,0))</f>
        <v>#N/A</v>
      </c>
      <c r="N1452" s="19">
        <f>INDEX(Table7[Date_of_transaction],MATCH(Table6[[#This Row],[Account Number]],Table7[Account Number],0))</f>
        <v>44431</v>
      </c>
      <c r="O1452" s="1" t="str">
        <f>INDEX(Table7[Transaction type],MATCH(Table6[[#This Row],[Account Number]],Table7[Account Number],0))</f>
        <v>Money Transfer</v>
      </c>
      <c r="P1452" s="20" t="str">
        <f>INDEX(Table7[Transaction Medium],MATCH(Table6[[#This Row],[Account Number]],Table7[Account Number],0))</f>
        <v>Mobile</v>
      </c>
      <c r="Q1452" s="20"/>
    </row>
    <row r="1453" spans="1:17" x14ac:dyDescent="0.25">
      <c r="A1453" s="1" t="s">
        <v>5554</v>
      </c>
      <c r="B1453" s="2">
        <v>527206325</v>
      </c>
      <c r="C1453" s="2" t="s">
        <v>380</v>
      </c>
      <c r="D1453" s="4">
        <v>14390.25</v>
      </c>
      <c r="E1453" s="1" t="s">
        <v>1094</v>
      </c>
      <c r="F1453" s="1" t="s">
        <v>172</v>
      </c>
      <c r="G1453" s="1" t="s">
        <v>4084</v>
      </c>
      <c r="H1453" s="1" t="s">
        <v>5555</v>
      </c>
      <c r="I1453" s="1">
        <v>164289.7298112</v>
      </c>
      <c r="J1453" s="1" t="s">
        <v>5556</v>
      </c>
      <c r="L1453" s="1" t="str">
        <f>VLOOKUP(Table6[[#This Row],[Customer_id]],Table2[],5,FALSE)</f>
        <v>Fixed Deposit</v>
      </c>
      <c r="M1453" s="1" t="e">
        <f>INDEX(Loan!D1458:D1752,MATCH(Table6[[#This Row],[Account Number]],Loan!B1453:B1752,0))</f>
        <v>#N/A</v>
      </c>
      <c r="N1453" s="19">
        <f>INDEX(Table7[Date_of_transaction],MATCH(Table6[[#This Row],[Account Number]],Table7[Account Number],0))</f>
        <v>44274</v>
      </c>
      <c r="O1453" s="1" t="str">
        <f>INDEX(Table7[Transaction type],MATCH(Table6[[#This Row],[Account Number]],Table7[Account Number],0))</f>
        <v>Money Transfer</v>
      </c>
      <c r="P1453" s="20" t="str">
        <f>INDEX(Table7[Transaction Medium],MATCH(Table6[[#This Row],[Account Number]],Table7[Account Number],0))</f>
        <v>Internet Banking</v>
      </c>
      <c r="Q1453" s="20"/>
    </row>
    <row r="1454" spans="1:17" x14ac:dyDescent="0.25">
      <c r="A1454" s="1" t="s">
        <v>7995</v>
      </c>
      <c r="B1454" s="2">
        <v>815158945</v>
      </c>
      <c r="C1454" s="2" t="s">
        <v>869</v>
      </c>
      <c r="D1454" s="4">
        <v>17312.25</v>
      </c>
      <c r="E1454" s="1" t="s">
        <v>12</v>
      </c>
      <c r="F1454" s="1" t="s">
        <v>185</v>
      </c>
      <c r="G1454" s="1" t="s">
        <v>3583</v>
      </c>
      <c r="H1454" s="1" t="s">
        <v>7996</v>
      </c>
      <c r="I1454" s="1">
        <v>188999.02561176001</v>
      </c>
      <c r="J1454" s="1" t="s">
        <v>7997</v>
      </c>
      <c r="L1454" s="1" t="str">
        <f>VLOOKUP(Table6[[#This Row],[Customer_id]],Table2[],5,FALSE)</f>
        <v>Savings</v>
      </c>
      <c r="M1454" s="1" t="e">
        <f>INDEX(Loan!D1459:D1753,MATCH(Table6[[#This Row],[Account Number]],Loan!B1454:B1753,0))</f>
        <v>#N/A</v>
      </c>
      <c r="N1454" s="19">
        <f>INDEX(Table7[Date_of_transaction],MATCH(Table6[[#This Row],[Account Number]],Table7[Account Number],0))</f>
        <v>44407</v>
      </c>
      <c r="O1454" s="1" t="str">
        <f>INDEX(Table7[Transaction type],MATCH(Table6[[#This Row],[Account Number]],Table7[Account Number],0))</f>
        <v>Money Transfer</v>
      </c>
      <c r="P1454" s="20" t="str">
        <f>INDEX(Table7[Transaction Medium],MATCH(Table6[[#This Row],[Account Number]],Table7[Account Number],0))</f>
        <v>Mobile</v>
      </c>
      <c r="Q1454" s="20"/>
    </row>
    <row r="1455" spans="1:17" x14ac:dyDescent="0.25">
      <c r="A1455" s="1" t="s">
        <v>548</v>
      </c>
      <c r="B1455" s="2">
        <v>651408920</v>
      </c>
      <c r="C1455" s="2" t="s">
        <v>335</v>
      </c>
      <c r="D1455" s="4">
        <v>19869</v>
      </c>
      <c r="E1455" s="1" t="s">
        <v>12</v>
      </c>
      <c r="F1455" s="1" t="s">
        <v>549</v>
      </c>
      <c r="G1455" s="1" t="s">
        <v>14</v>
      </c>
      <c r="H1455" s="1" t="s">
        <v>550</v>
      </c>
      <c r="I1455" s="1">
        <v>811103.96039904002</v>
      </c>
      <c r="J1455" s="1" t="s">
        <v>551</v>
      </c>
      <c r="L1455" s="1" t="str">
        <f>VLOOKUP(Table6[[#This Row],[Customer_id]],Table2[],5,FALSE)</f>
        <v>Domiciliary</v>
      </c>
      <c r="M1455" s="1" t="e">
        <f>INDEX(Loan!D1460:D1754,MATCH(Table6[[#This Row],[Account Number]],Loan!B1455:B1754,0))</f>
        <v>#N/A</v>
      </c>
      <c r="N1455" s="19">
        <f>INDEX(Table7[Date_of_transaction],MATCH(Table6[[#This Row],[Account Number]],Table7[Account Number],0))</f>
        <v>44632</v>
      </c>
      <c r="O1455" s="1" t="str">
        <f>INDEX(Table7[Transaction type],MATCH(Table6[[#This Row],[Account Number]],Table7[Account Number],0))</f>
        <v>Online Payment</v>
      </c>
      <c r="P1455" s="20" t="str">
        <f>INDEX(Table7[Transaction Medium],MATCH(Table6[[#This Row],[Account Number]],Table7[Account Number],0))</f>
        <v>Card</v>
      </c>
      <c r="Q1455" s="20"/>
    </row>
    <row r="1456" spans="1:17" x14ac:dyDescent="0.25">
      <c r="A1456" s="1" t="s">
        <v>517</v>
      </c>
      <c r="B1456" s="2">
        <v>716391841</v>
      </c>
      <c r="C1456" s="2" t="s">
        <v>518</v>
      </c>
      <c r="D1456" s="4">
        <v>35574.75</v>
      </c>
      <c r="E1456" s="1" t="s">
        <v>12</v>
      </c>
      <c r="F1456" s="1" t="s">
        <v>519</v>
      </c>
      <c r="G1456" s="1" t="s">
        <v>14</v>
      </c>
      <c r="H1456" s="1" t="s">
        <v>520</v>
      </c>
      <c r="I1456" s="1">
        <v>353534.7178935</v>
      </c>
      <c r="J1456" s="1" t="s">
        <v>521</v>
      </c>
      <c r="L1456" s="1" t="str">
        <f>VLOOKUP(Table6[[#This Row],[Customer_id]],Table2[],5,FALSE)</f>
        <v>Savings</v>
      </c>
      <c r="M1456" s="1" t="e">
        <f>INDEX(Loan!D1461:D1755,MATCH(Table6[[#This Row],[Account Number]],Loan!B1456:B1755,0))</f>
        <v>#N/A</v>
      </c>
      <c r="N1456" s="19">
        <f>INDEX(Table7[Date_of_transaction],MATCH(Table6[[#This Row],[Account Number]],Table7[Account Number],0))</f>
        <v>44629</v>
      </c>
      <c r="O1456" s="1" t="str">
        <f>INDEX(Table7[Transaction type],MATCH(Table6[[#This Row],[Account Number]],Table7[Account Number],0))</f>
        <v>Cash Withdrawal</v>
      </c>
      <c r="P1456" s="20" t="str">
        <f>INDEX(Table7[Transaction Medium],MATCH(Table6[[#This Row],[Account Number]],Table7[Account Number],0))</f>
        <v>POS</v>
      </c>
      <c r="Q1456" s="20"/>
    </row>
    <row r="1457" spans="1:17" x14ac:dyDescent="0.25">
      <c r="A1457" s="1" t="s">
        <v>2754</v>
      </c>
      <c r="B1457" s="2">
        <v>735527609</v>
      </c>
      <c r="C1457" s="2" t="s">
        <v>180</v>
      </c>
      <c r="D1457" s="4">
        <v>35940</v>
      </c>
      <c r="E1457" s="1" t="s">
        <v>12</v>
      </c>
      <c r="F1457" s="1" t="s">
        <v>195</v>
      </c>
      <c r="G1457" s="1" t="s">
        <v>1964</v>
      </c>
      <c r="H1457" s="1" t="s">
        <v>2755</v>
      </c>
      <c r="I1457" s="1">
        <v>1038705.7364424</v>
      </c>
      <c r="J1457" s="1" t="s">
        <v>2756</v>
      </c>
      <c r="L1457" s="1" t="str">
        <f>VLOOKUP(Table6[[#This Row],[Customer_id]],Table2[],5,FALSE)</f>
        <v>Current</v>
      </c>
      <c r="M1457" s="1" t="e">
        <f>INDEX(Loan!D1462:D1756,MATCH(Table6[[#This Row],[Account Number]],Loan!B1457:B1756,0))</f>
        <v>#N/A</v>
      </c>
      <c r="N1457" s="19">
        <f>INDEX(Table7[Date_of_transaction],MATCH(Table6[[#This Row],[Account Number]],Table7[Account Number],0))</f>
        <v>44536</v>
      </c>
      <c r="O1457" s="1" t="str">
        <f>INDEX(Table7[Transaction type],MATCH(Table6[[#This Row],[Account Number]],Table7[Account Number],0))</f>
        <v>Loan Payment</v>
      </c>
      <c r="P1457" s="20" t="str">
        <f>INDEX(Table7[Transaction Medium],MATCH(Table6[[#This Row],[Account Number]],Table7[Account Number],0))</f>
        <v>ACH</v>
      </c>
      <c r="Q1457" s="20"/>
    </row>
    <row r="1458" spans="1:17" x14ac:dyDescent="0.25">
      <c r="A1458" s="1" t="s">
        <v>3674</v>
      </c>
      <c r="B1458" s="2">
        <v>880869357</v>
      </c>
      <c r="C1458" s="2" t="s">
        <v>189</v>
      </c>
      <c r="D1458" s="4">
        <v>22425.75</v>
      </c>
      <c r="E1458" s="1" t="s">
        <v>1094</v>
      </c>
      <c r="F1458" s="1" t="s">
        <v>665</v>
      </c>
      <c r="G1458" s="1" t="s">
        <v>3583</v>
      </c>
      <c r="H1458" s="1" t="s">
        <v>3675</v>
      </c>
      <c r="I1458" s="1">
        <v>479563.75267416</v>
      </c>
      <c r="J1458" s="1" t="s">
        <v>3676</v>
      </c>
      <c r="L1458" s="1" t="str">
        <f>VLOOKUP(Table6[[#This Row],[Customer_id]],Table2[],5,FALSE)</f>
        <v>Domiciliary</v>
      </c>
      <c r="M1458" s="1" t="e">
        <f>INDEX(Loan!D1463:D1757,MATCH(Table6[[#This Row],[Account Number]],Loan!B1458:B1757,0))</f>
        <v>#N/A</v>
      </c>
      <c r="N1458" s="19">
        <f>INDEX(Table7[Date_of_transaction],MATCH(Table6[[#This Row],[Account Number]],Table7[Account Number],0))</f>
        <v>44275</v>
      </c>
      <c r="O1458" s="1" t="str">
        <f>INDEX(Table7[Transaction type],MATCH(Table6[[#This Row],[Account Number]],Table7[Account Number],0))</f>
        <v>Money Transfer</v>
      </c>
      <c r="P1458" s="20" t="str">
        <f>INDEX(Table7[Transaction Medium],MATCH(Table6[[#This Row],[Account Number]],Table7[Account Number],0))</f>
        <v>Mobile</v>
      </c>
      <c r="Q1458" s="20"/>
    </row>
    <row r="1459" spans="1:17" x14ac:dyDescent="0.25">
      <c r="A1459" s="1" t="s">
        <v>6782</v>
      </c>
      <c r="B1459" s="2">
        <v>409206828</v>
      </c>
      <c r="C1459" s="2" t="s">
        <v>389</v>
      </c>
      <c r="D1459" s="4">
        <v>29365.5</v>
      </c>
      <c r="E1459" s="1" t="s">
        <v>12</v>
      </c>
      <c r="F1459" s="1" t="s">
        <v>63</v>
      </c>
      <c r="G1459" s="1" t="s">
        <v>4066</v>
      </c>
      <c r="H1459" s="1" t="s">
        <v>6783</v>
      </c>
      <c r="I1459" s="1">
        <v>253034.18467667999</v>
      </c>
      <c r="J1459" s="1" t="s">
        <v>1052</v>
      </c>
      <c r="L1459" s="1" t="str">
        <f>VLOOKUP(Table6[[#This Row],[Customer_id]],Table2[],5,FALSE)</f>
        <v>Joint</v>
      </c>
      <c r="M1459" s="1" t="e">
        <f>INDEX(Loan!D1464:D1758,MATCH(Table6[[#This Row],[Account Number]],Loan!B1459:B1758,0))</f>
        <v>#N/A</v>
      </c>
      <c r="N1459" s="19">
        <f>INDEX(Table7[Date_of_transaction],MATCH(Table6[[#This Row],[Account Number]],Table7[Account Number],0))</f>
        <v>44654</v>
      </c>
      <c r="O1459" s="1" t="str">
        <f>INDEX(Table7[Transaction type],MATCH(Table6[[#This Row],[Account Number]],Table7[Account Number],0))</f>
        <v>Cash Withdrawal</v>
      </c>
      <c r="P1459" s="20" t="str">
        <f>INDEX(Table7[Transaction Medium],MATCH(Table6[[#This Row],[Account Number]],Table7[Account Number],0))</f>
        <v>ATM</v>
      </c>
      <c r="Q1459" s="20"/>
    </row>
    <row r="1460" spans="1:17" x14ac:dyDescent="0.25">
      <c r="A1460" s="1" t="s">
        <v>4307</v>
      </c>
      <c r="B1460" s="2">
        <v>345882308</v>
      </c>
      <c r="C1460" s="2" t="s">
        <v>134</v>
      </c>
      <c r="D1460" s="4">
        <v>37401</v>
      </c>
      <c r="E1460" s="1" t="s">
        <v>1094</v>
      </c>
      <c r="F1460" s="1" t="s">
        <v>168</v>
      </c>
      <c r="G1460" s="1" t="s">
        <v>4105</v>
      </c>
      <c r="H1460" s="1"/>
      <c r="I1460" s="1"/>
      <c r="J1460" s="1" t="s">
        <v>4308</v>
      </c>
      <c r="L1460" s="1" t="str">
        <f>VLOOKUP(Table6[[#This Row],[Customer_id]],Table2[],5,FALSE)</f>
        <v>Domiciliary</v>
      </c>
      <c r="M1460" s="1" t="e">
        <f>INDEX(Loan!D1465:D1759,MATCH(Table6[[#This Row],[Account Number]],Loan!B1460:B1759,0))</f>
        <v>#N/A</v>
      </c>
      <c r="N1460" s="19">
        <f>INDEX(Table7[Date_of_transaction],MATCH(Table6[[#This Row],[Account Number]],Table7[Account Number],0))</f>
        <v>44676</v>
      </c>
      <c r="O1460" s="1" t="str">
        <f>INDEX(Table7[Transaction type],MATCH(Table6[[#This Row],[Account Number]],Table7[Account Number],0))</f>
        <v>Loan Payment</v>
      </c>
      <c r="P1460" s="20" t="str">
        <f>INDEX(Table7[Transaction Medium],MATCH(Table6[[#This Row],[Account Number]],Table7[Account Number],0))</f>
        <v>AFT</v>
      </c>
      <c r="Q1460" s="20"/>
    </row>
    <row r="1461" spans="1:17" x14ac:dyDescent="0.25">
      <c r="A1461" s="1" t="s">
        <v>6763</v>
      </c>
      <c r="B1461" s="2">
        <v>672546494</v>
      </c>
      <c r="C1461" s="2" t="s">
        <v>281</v>
      </c>
      <c r="D1461" s="4">
        <v>21695.25</v>
      </c>
      <c r="E1461" s="1" t="s">
        <v>12</v>
      </c>
      <c r="F1461" s="1" t="s">
        <v>978</v>
      </c>
      <c r="G1461" s="1" t="s">
        <v>4070</v>
      </c>
      <c r="H1461" s="1" t="s">
        <v>6764</v>
      </c>
      <c r="I1461" s="1">
        <v>283939.20791807998</v>
      </c>
      <c r="J1461" s="1" t="s">
        <v>2335</v>
      </c>
      <c r="L1461" s="1" t="str">
        <f>VLOOKUP(Table6[[#This Row],[Customer_id]],Table2[],5,FALSE)</f>
        <v>Savings</v>
      </c>
      <c r="M1461" s="1" t="e">
        <f>INDEX(Loan!D1466:D1760,MATCH(Table6[[#This Row],[Account Number]],Loan!B1461:B1760,0))</f>
        <v>#N/A</v>
      </c>
      <c r="N1461" s="19">
        <f>INDEX(Table7[Date_of_transaction],MATCH(Table6[[#This Row],[Account Number]],Table7[Account Number],0))</f>
        <v>44339</v>
      </c>
      <c r="O1461" s="1" t="str">
        <f>INDEX(Table7[Transaction type],MATCH(Table6[[#This Row],[Account Number]],Table7[Account Number],0))</f>
        <v>Money Deposit</v>
      </c>
      <c r="P1461" s="20" t="str">
        <f>INDEX(Table7[Transaction Medium],MATCH(Table6[[#This Row],[Account Number]],Table7[Account Number],0))</f>
        <v>Bank</v>
      </c>
      <c r="Q1461" s="20"/>
    </row>
    <row r="1462" spans="1:17" x14ac:dyDescent="0.25">
      <c r="A1462" s="1" t="s">
        <v>6018</v>
      </c>
      <c r="B1462" s="2">
        <v>11295299</v>
      </c>
      <c r="C1462" s="2" t="s">
        <v>661</v>
      </c>
      <c r="D1462" s="4">
        <v>16216.5</v>
      </c>
      <c r="E1462" s="1" t="s">
        <v>12</v>
      </c>
      <c r="F1462" s="1" t="s">
        <v>438</v>
      </c>
      <c r="G1462" s="1" t="s">
        <v>4099</v>
      </c>
      <c r="H1462" s="1" t="s">
        <v>6019</v>
      </c>
      <c r="I1462" s="1">
        <v>308192.2434336</v>
      </c>
      <c r="J1462" s="1" t="s">
        <v>6020</v>
      </c>
      <c r="L1462" s="1" t="str">
        <f>VLOOKUP(Table6[[#This Row],[Customer_id]],Table2[],5,FALSE)</f>
        <v>Domiciliary</v>
      </c>
      <c r="M1462" s="1" t="e">
        <f>INDEX(Loan!D1467:D1761,MATCH(Table6[[#This Row],[Account Number]],Loan!B1462:B1761,0))</f>
        <v>#N/A</v>
      </c>
      <c r="N1462" s="19">
        <f>INDEX(Table7[Date_of_transaction],MATCH(Table6[[#This Row],[Account Number]],Table7[Account Number],0))</f>
        <v>44316</v>
      </c>
      <c r="O1462" s="1" t="str">
        <f>INDEX(Table7[Transaction type],MATCH(Table6[[#This Row],[Account Number]],Table7[Account Number],0))</f>
        <v>Money Transfer</v>
      </c>
      <c r="P1462" s="20" t="str">
        <f>INDEX(Table7[Transaction Medium],MATCH(Table6[[#This Row],[Account Number]],Table7[Account Number],0))</f>
        <v>Bank</v>
      </c>
      <c r="Q1462" s="20"/>
    </row>
    <row r="1463" spans="1:17" x14ac:dyDescent="0.25">
      <c r="A1463" s="1" t="s">
        <v>4367</v>
      </c>
      <c r="B1463" s="2">
        <v>709718318</v>
      </c>
      <c r="C1463" s="2" t="s">
        <v>573</v>
      </c>
      <c r="D1463" s="4">
        <v>26808.75</v>
      </c>
      <c r="E1463" s="1" t="s">
        <v>1094</v>
      </c>
      <c r="F1463" s="1" t="s">
        <v>483</v>
      </c>
      <c r="G1463" s="1" t="s">
        <v>4070</v>
      </c>
      <c r="H1463" s="1" t="s">
        <v>4368</v>
      </c>
      <c r="I1463" s="1">
        <v>391700.82850080001</v>
      </c>
      <c r="J1463" s="1" t="s">
        <v>4369</v>
      </c>
      <c r="L1463" s="1" t="str">
        <f>VLOOKUP(Table6[[#This Row],[Customer_id]],Table2[],5,FALSE)</f>
        <v>Savings</v>
      </c>
      <c r="M1463" s="1" t="e">
        <f>INDEX(Loan!D1468:D1762,MATCH(Table6[[#This Row],[Account Number]],Loan!B1463:B1762,0))</f>
        <v>#N/A</v>
      </c>
      <c r="N1463" s="19">
        <f>INDEX(Table7[Date_of_transaction],MATCH(Table6[[#This Row],[Account Number]],Table7[Account Number],0))</f>
        <v>44211</v>
      </c>
      <c r="O1463" s="1" t="str">
        <f>INDEX(Table7[Transaction type],MATCH(Table6[[#This Row],[Account Number]],Table7[Account Number],0))</f>
        <v>Money Deposit</v>
      </c>
      <c r="P1463" s="20" t="str">
        <f>INDEX(Table7[Transaction Medium],MATCH(Table6[[#This Row],[Account Number]],Table7[Account Number],0))</f>
        <v>Bank</v>
      </c>
      <c r="Q1463" s="20"/>
    </row>
    <row r="1464" spans="1:17" x14ac:dyDescent="0.25">
      <c r="A1464" s="1" t="s">
        <v>6850</v>
      </c>
      <c r="B1464" s="2">
        <v>553390567</v>
      </c>
      <c r="C1464" s="2" t="s">
        <v>221</v>
      </c>
      <c r="D1464" s="4">
        <v>33748.5</v>
      </c>
      <c r="E1464" s="1" t="s">
        <v>12</v>
      </c>
      <c r="F1464" s="1" t="s">
        <v>874</v>
      </c>
      <c r="G1464" s="1" t="s">
        <v>4062</v>
      </c>
      <c r="H1464" s="1" t="s">
        <v>6851</v>
      </c>
      <c r="I1464" s="1">
        <v>285394.08034799999</v>
      </c>
      <c r="J1464" s="1" t="s">
        <v>6852</v>
      </c>
      <c r="L1464" s="1" t="str">
        <f>VLOOKUP(Table6[[#This Row],[Customer_id]],Table2[],5,FALSE)</f>
        <v>Current</v>
      </c>
      <c r="M1464" s="1" t="e">
        <f>INDEX(Loan!D1469:D1763,MATCH(Table6[[#This Row],[Account Number]],Loan!B1464:B1763,0))</f>
        <v>#N/A</v>
      </c>
      <c r="N1464" s="19">
        <f>INDEX(Table7[Date_of_transaction],MATCH(Table6[[#This Row],[Account Number]],Table7[Account Number],0))</f>
        <v>44575</v>
      </c>
      <c r="O1464" s="1" t="str">
        <f>INDEX(Table7[Transaction type],MATCH(Table6[[#This Row],[Account Number]],Table7[Account Number],0))</f>
        <v>Cash Withdrawal</v>
      </c>
      <c r="P1464" s="20" t="str">
        <f>INDEX(Table7[Transaction Medium],MATCH(Table6[[#This Row],[Account Number]],Table7[Account Number],0))</f>
        <v>ATM</v>
      </c>
      <c r="Q1464" s="20"/>
    </row>
    <row r="1465" spans="1:17" x14ac:dyDescent="0.25">
      <c r="A1465" s="1" t="s">
        <v>4487</v>
      </c>
      <c r="B1465" s="2">
        <v>943830410</v>
      </c>
      <c r="C1465" s="2" t="s">
        <v>1201</v>
      </c>
      <c r="D1465" s="4">
        <v>30461.25</v>
      </c>
      <c r="E1465" s="1" t="s">
        <v>1094</v>
      </c>
      <c r="F1465" s="1" t="s">
        <v>115</v>
      </c>
      <c r="G1465" s="1" t="s">
        <v>4074</v>
      </c>
      <c r="H1465" s="1" t="s">
        <v>4488</v>
      </c>
      <c r="I1465" s="1">
        <v>194351.23199999999</v>
      </c>
      <c r="J1465" s="1" t="s">
        <v>4489</v>
      </c>
      <c r="L1465" s="1" t="str">
        <f>VLOOKUP(Table6[[#This Row],[Customer_id]],Table2[],5,FALSE)</f>
        <v>Current</v>
      </c>
      <c r="M1465" s="1" t="e">
        <f>INDEX(Loan!D1470:D1764,MATCH(Table6[[#This Row],[Account Number]],Loan!B1465:B1764,0))</f>
        <v>#N/A</v>
      </c>
      <c r="N1465" s="19">
        <f>INDEX(Table7[Date_of_transaction],MATCH(Table6[[#This Row],[Account Number]],Table7[Account Number],0))</f>
        <v>44367</v>
      </c>
      <c r="O1465" s="1" t="str">
        <f>INDEX(Table7[Transaction type],MATCH(Table6[[#This Row],[Account Number]],Table7[Account Number],0))</f>
        <v>Online Payment</v>
      </c>
      <c r="P1465" s="20" t="str">
        <f>INDEX(Table7[Transaction Medium],MATCH(Table6[[#This Row],[Account Number]],Table7[Account Number],0))</f>
        <v>Internet Banking</v>
      </c>
      <c r="Q1465" s="20"/>
    </row>
    <row r="1466" spans="1:17" x14ac:dyDescent="0.25">
      <c r="A1466" s="1" t="s">
        <v>8007</v>
      </c>
      <c r="B1466" s="2">
        <v>130397149</v>
      </c>
      <c r="C1466" s="2" t="s">
        <v>180</v>
      </c>
      <c r="D1466" s="4">
        <v>35940</v>
      </c>
      <c r="E1466" s="1" t="s">
        <v>12</v>
      </c>
      <c r="F1466" s="1" t="s">
        <v>1450</v>
      </c>
      <c r="G1466" s="1" t="s">
        <v>3583</v>
      </c>
      <c r="H1466" s="1" t="s">
        <v>8008</v>
      </c>
      <c r="I1466" s="1">
        <v>83681.552666880001</v>
      </c>
      <c r="J1466" s="1" t="s">
        <v>8009</v>
      </c>
      <c r="L1466" s="1" t="str">
        <f>VLOOKUP(Table6[[#This Row],[Customer_id]],Table2[],5,FALSE)</f>
        <v>Domiciliary</v>
      </c>
      <c r="M1466" s="1" t="e">
        <f>INDEX(Loan!D1471:D1765,MATCH(Table6[[#This Row],[Account Number]],Loan!B1466:B1765,0))</f>
        <v>#N/A</v>
      </c>
      <c r="N1466" s="19">
        <f>INDEX(Table7[Date_of_transaction],MATCH(Table6[[#This Row],[Account Number]],Table7[Account Number],0))</f>
        <v>44467</v>
      </c>
      <c r="O1466" s="1" t="str">
        <f>INDEX(Table7[Transaction type],MATCH(Table6[[#This Row],[Account Number]],Table7[Account Number],0))</f>
        <v>Money Deposit</v>
      </c>
      <c r="P1466" s="20" t="str">
        <f>INDEX(Table7[Transaction Medium],MATCH(Table6[[#This Row],[Account Number]],Table7[Account Number],0))</f>
        <v>Bank</v>
      </c>
      <c r="Q1466" s="20"/>
    </row>
    <row r="1467" spans="1:17" x14ac:dyDescent="0.25">
      <c r="A1467" s="1" t="s">
        <v>8295</v>
      </c>
      <c r="B1467" s="2">
        <v>777781283</v>
      </c>
      <c r="C1467" s="2" t="s">
        <v>67</v>
      </c>
      <c r="D1467" s="4">
        <v>23156.25</v>
      </c>
      <c r="E1467" s="1" t="s">
        <v>12</v>
      </c>
      <c r="F1467" s="1" t="s">
        <v>19</v>
      </c>
      <c r="G1467" s="1" t="s">
        <v>3331</v>
      </c>
      <c r="H1467" s="1" t="s">
        <v>8296</v>
      </c>
      <c r="I1467" s="1">
        <v>364119.51770655997</v>
      </c>
      <c r="J1467" s="1" t="s">
        <v>8297</v>
      </c>
      <c r="L1467" s="1" t="str">
        <f>VLOOKUP(Table6[[#This Row],[Customer_id]],Table2[],5,FALSE)</f>
        <v>Domiciliary</v>
      </c>
      <c r="M1467" s="1" t="e">
        <f>INDEX(Loan!D1472:D1766,MATCH(Table6[[#This Row],[Account Number]],Loan!B1467:B1766,0))</f>
        <v>#N/A</v>
      </c>
      <c r="N1467" s="19">
        <f>INDEX(Table7[Date_of_transaction],MATCH(Table6[[#This Row],[Account Number]],Table7[Account Number],0))</f>
        <v>44437</v>
      </c>
      <c r="O1467" s="1" t="str">
        <f>INDEX(Table7[Transaction type],MATCH(Table6[[#This Row],[Account Number]],Table7[Account Number],0))</f>
        <v>Cash Withdrawal</v>
      </c>
      <c r="P1467" s="20" t="str">
        <f>INDEX(Table7[Transaction Medium],MATCH(Table6[[#This Row],[Account Number]],Table7[Account Number],0))</f>
        <v>Bank</v>
      </c>
      <c r="Q1467" s="20"/>
    </row>
    <row r="1468" spans="1:17" x14ac:dyDescent="0.25">
      <c r="A1468" s="1" t="s">
        <v>6530</v>
      </c>
      <c r="B1468" s="2">
        <v>48323194</v>
      </c>
      <c r="C1468" s="2" t="s">
        <v>92</v>
      </c>
      <c r="D1468" s="4">
        <v>29000.25</v>
      </c>
      <c r="E1468" s="1" t="s">
        <v>12</v>
      </c>
      <c r="F1468" s="1" t="s">
        <v>829</v>
      </c>
      <c r="G1468" s="1" t="s">
        <v>4112</v>
      </c>
      <c r="H1468" s="1" t="s">
        <v>6531</v>
      </c>
      <c r="I1468" s="1">
        <v>266864.12087296002</v>
      </c>
      <c r="J1468" s="1" t="s">
        <v>6532</v>
      </c>
      <c r="L1468" s="1" t="str">
        <f>VLOOKUP(Table6[[#This Row],[Customer_id]],Table2[],5,FALSE)</f>
        <v>Corporate</v>
      </c>
      <c r="M1468" s="1" t="e">
        <f>INDEX(Loan!D1473:D1767,MATCH(Table6[[#This Row],[Account Number]],Loan!B1468:B1767,0))</f>
        <v>#N/A</v>
      </c>
      <c r="N1468" s="19">
        <f>INDEX(Table7[Date_of_transaction],MATCH(Table6[[#This Row],[Account Number]],Table7[Account Number],0))</f>
        <v>44221</v>
      </c>
      <c r="O1468" s="1" t="str">
        <f>INDEX(Table7[Transaction type],MATCH(Table6[[#This Row],[Account Number]],Table7[Account Number],0))</f>
        <v>Money Transfer</v>
      </c>
      <c r="P1468" s="20" t="str">
        <f>INDEX(Table7[Transaction Medium],MATCH(Table6[[#This Row],[Account Number]],Table7[Account Number],0))</f>
        <v>Mobile</v>
      </c>
      <c r="Q1468" s="20"/>
    </row>
    <row r="1469" spans="1:17" x14ac:dyDescent="0.25">
      <c r="A1469" s="1" t="s">
        <v>1676</v>
      </c>
      <c r="B1469" s="2">
        <v>599636543</v>
      </c>
      <c r="C1469" s="2" t="s">
        <v>33</v>
      </c>
      <c r="D1469" s="4">
        <v>13659.75</v>
      </c>
      <c r="E1469" s="1" t="s">
        <v>1094</v>
      </c>
      <c r="F1469" s="1" t="s">
        <v>1242</v>
      </c>
      <c r="G1469" s="1" t="s">
        <v>14</v>
      </c>
      <c r="H1469" s="1" t="s">
        <v>1677</v>
      </c>
      <c r="I1469" s="1">
        <v>318922.09751072002</v>
      </c>
      <c r="J1469" s="1" t="s">
        <v>1678</v>
      </c>
      <c r="L1469" s="1" t="str">
        <f>VLOOKUP(Table6[[#This Row],[Customer_id]],Table2[],5,FALSE)</f>
        <v>Corporate</v>
      </c>
      <c r="M1469" s="1" t="e">
        <f>INDEX(Loan!D1474:D1768,MATCH(Table6[[#This Row],[Account Number]],Loan!B1469:B1768,0))</f>
        <v>#N/A</v>
      </c>
      <c r="N1469" s="19">
        <f>INDEX(Table7[Date_of_transaction],MATCH(Table6[[#This Row],[Account Number]],Table7[Account Number],0))</f>
        <v>44520</v>
      </c>
      <c r="O1469" s="1" t="str">
        <f>INDEX(Table7[Transaction type],MATCH(Table6[[#This Row],[Account Number]],Table7[Account Number],0))</f>
        <v>Money Transfer</v>
      </c>
      <c r="P1469" s="20" t="str">
        <f>INDEX(Table7[Transaction Medium],MATCH(Table6[[#This Row],[Account Number]],Table7[Account Number],0))</f>
        <v>Mobile</v>
      </c>
      <c r="Q1469" s="20"/>
    </row>
    <row r="1470" spans="1:17" x14ac:dyDescent="0.25">
      <c r="A1470" s="1" t="s">
        <v>5947</v>
      </c>
      <c r="B1470" s="2">
        <v>300722977</v>
      </c>
      <c r="C1470" s="2" t="s">
        <v>87</v>
      </c>
      <c r="D1470" s="4">
        <v>16581.75</v>
      </c>
      <c r="E1470" s="1" t="s">
        <v>12</v>
      </c>
      <c r="F1470" s="1" t="s">
        <v>370</v>
      </c>
      <c r="G1470" s="1" t="s">
        <v>4112</v>
      </c>
      <c r="H1470" s="1" t="s">
        <v>5948</v>
      </c>
      <c r="I1470" s="1">
        <v>123838.950312</v>
      </c>
      <c r="J1470" s="1" t="s">
        <v>5949</v>
      </c>
      <c r="L1470" s="1" t="str">
        <f>VLOOKUP(Table6[[#This Row],[Customer_id]],Table2[],5,FALSE)</f>
        <v>Fixed Deposit</v>
      </c>
      <c r="M1470" s="1" t="e">
        <f>INDEX(Loan!D1475:D1769,MATCH(Table6[[#This Row],[Account Number]],Loan!B1470:B1769,0))</f>
        <v>#N/A</v>
      </c>
      <c r="N1470" s="19">
        <f>INDEX(Table7[Date_of_transaction],MATCH(Table6[[#This Row],[Account Number]],Table7[Account Number],0))</f>
        <v>44436</v>
      </c>
      <c r="O1470" s="1" t="str">
        <f>INDEX(Table7[Transaction type],MATCH(Table6[[#This Row],[Account Number]],Table7[Account Number],0))</f>
        <v>Online Payment</v>
      </c>
      <c r="P1470" s="20" t="str">
        <f>INDEX(Table7[Transaction Medium],MATCH(Table6[[#This Row],[Account Number]],Table7[Account Number],0))</f>
        <v>Internet Banking</v>
      </c>
      <c r="Q1470" s="20"/>
    </row>
    <row r="1471" spans="1:17" x14ac:dyDescent="0.25">
      <c r="A1471" s="1" t="s">
        <v>1501</v>
      </c>
      <c r="B1471" s="2">
        <v>390723336</v>
      </c>
      <c r="C1471" s="2" t="s">
        <v>357</v>
      </c>
      <c r="D1471" s="4">
        <v>35209.5</v>
      </c>
      <c r="E1471" s="1" t="s">
        <v>1094</v>
      </c>
      <c r="F1471" s="1" t="s">
        <v>404</v>
      </c>
      <c r="G1471" s="1" t="s">
        <v>14</v>
      </c>
      <c r="H1471" s="1" t="s">
        <v>1502</v>
      </c>
      <c r="I1471" s="1">
        <v>37273.872913200001</v>
      </c>
      <c r="J1471" s="1" t="s">
        <v>1503</v>
      </c>
      <c r="L1471" s="1" t="str">
        <f>VLOOKUP(Table6[[#This Row],[Customer_id]],Table2[],5,FALSE)</f>
        <v>Domiciliary</v>
      </c>
      <c r="M1471" s="1" t="e">
        <f>INDEX(Loan!D1476:D1770,MATCH(Table6[[#This Row],[Account Number]],Loan!B1471:B1770,0))</f>
        <v>#N/A</v>
      </c>
      <c r="N1471" s="19">
        <f>INDEX(Table7[Date_of_transaction],MATCH(Table6[[#This Row],[Account Number]],Table7[Account Number],0))</f>
        <v>44647</v>
      </c>
      <c r="O1471" s="1" t="str">
        <f>INDEX(Table7[Transaction type],MATCH(Table6[[#This Row],[Account Number]],Table7[Account Number],0))</f>
        <v>Money Deposit</v>
      </c>
      <c r="P1471" s="20" t="str">
        <f>INDEX(Table7[Transaction Medium],MATCH(Table6[[#This Row],[Account Number]],Table7[Account Number],0))</f>
        <v>ATM</v>
      </c>
      <c r="Q1471" s="20"/>
    </row>
    <row r="1472" spans="1:17" x14ac:dyDescent="0.25">
      <c r="A1472" s="1" t="s">
        <v>8179</v>
      </c>
      <c r="B1472" s="2">
        <v>612985364</v>
      </c>
      <c r="C1472" s="2" t="s">
        <v>134</v>
      </c>
      <c r="D1472" s="4">
        <v>37401</v>
      </c>
      <c r="E1472" s="1" t="s">
        <v>12</v>
      </c>
      <c r="F1472" s="1" t="s">
        <v>1815</v>
      </c>
      <c r="G1472" s="1" t="s">
        <v>3331</v>
      </c>
      <c r="H1472" s="1" t="s">
        <v>8180</v>
      </c>
      <c r="I1472" s="1">
        <v>106041.0700272</v>
      </c>
      <c r="J1472" s="1" t="s">
        <v>8181</v>
      </c>
      <c r="L1472" s="1" t="str">
        <f>VLOOKUP(Table6[[#This Row],[Customer_id]],Table2[],5,FALSE)</f>
        <v>Savings</v>
      </c>
      <c r="M1472" s="1" t="e">
        <f>INDEX(Loan!D1477:D1771,MATCH(Table6[[#This Row],[Account Number]],Loan!B1472:B1771,0))</f>
        <v>#N/A</v>
      </c>
      <c r="N1472" s="19">
        <f>INDEX(Table7[Date_of_transaction],MATCH(Table6[[#This Row],[Account Number]],Table7[Account Number],0))</f>
        <v>44387</v>
      </c>
      <c r="O1472" s="1" t="str">
        <f>INDEX(Table7[Transaction type],MATCH(Table6[[#This Row],[Account Number]],Table7[Account Number],0))</f>
        <v>Cash Withdrawal</v>
      </c>
      <c r="P1472" s="20" t="str">
        <f>INDEX(Table7[Transaction Medium],MATCH(Table6[[#This Row],[Account Number]],Table7[Account Number],0))</f>
        <v>POS</v>
      </c>
      <c r="Q1472" s="20"/>
    </row>
    <row r="1473" spans="1:17" x14ac:dyDescent="0.25">
      <c r="A1473" s="1" t="s">
        <v>8717</v>
      </c>
      <c r="B1473" s="2">
        <v>574901635</v>
      </c>
      <c r="C1473" s="2" t="s">
        <v>255</v>
      </c>
      <c r="D1473" s="4">
        <v>25347.75</v>
      </c>
      <c r="E1473" s="1" t="s">
        <v>12</v>
      </c>
      <c r="F1473" s="1" t="s">
        <v>190</v>
      </c>
      <c r="G1473" s="1" t="s">
        <v>3820</v>
      </c>
      <c r="H1473" s="1" t="s">
        <v>8718</v>
      </c>
      <c r="I1473" s="1">
        <v>783508.80666240002</v>
      </c>
      <c r="J1473" s="1" t="s">
        <v>8719</v>
      </c>
      <c r="L1473" s="1" t="str">
        <f>VLOOKUP(Table6[[#This Row],[Customer_id]],Table2[],5,FALSE)</f>
        <v>Joint</v>
      </c>
      <c r="M1473" s="1" t="e">
        <f>INDEX(Loan!D1478:D1772,MATCH(Table6[[#This Row],[Account Number]],Loan!B1473:B1772,0))</f>
        <v>#N/A</v>
      </c>
      <c r="N1473" s="19">
        <f>INDEX(Table7[Date_of_transaction],MATCH(Table6[[#This Row],[Account Number]],Table7[Account Number],0))</f>
        <v>44352</v>
      </c>
      <c r="O1473" s="1" t="str">
        <f>INDEX(Table7[Transaction type],MATCH(Table6[[#This Row],[Account Number]],Table7[Account Number],0))</f>
        <v>Money Deposit</v>
      </c>
      <c r="P1473" s="20" t="str">
        <f>INDEX(Table7[Transaction Medium],MATCH(Table6[[#This Row],[Account Number]],Table7[Account Number],0))</f>
        <v>Bank</v>
      </c>
      <c r="Q1473" s="20"/>
    </row>
    <row r="1474" spans="1:17" x14ac:dyDescent="0.25">
      <c r="A1474" s="1" t="s">
        <v>1510</v>
      </c>
      <c r="B1474" s="2">
        <v>756973402</v>
      </c>
      <c r="C1474" s="2" t="s">
        <v>82</v>
      </c>
      <c r="D1474" s="4">
        <v>16947</v>
      </c>
      <c r="E1474" s="1" t="s">
        <v>1094</v>
      </c>
      <c r="F1474" s="1" t="s">
        <v>353</v>
      </c>
      <c r="G1474" s="1" t="s">
        <v>14</v>
      </c>
      <c r="H1474" s="1" t="s">
        <v>1511</v>
      </c>
      <c r="I1474" s="1">
        <v>137282.75818949999</v>
      </c>
      <c r="J1474" s="1" t="s">
        <v>1512</v>
      </c>
      <c r="L1474" s="1" t="str">
        <f>VLOOKUP(Table6[[#This Row],[Customer_id]],Table2[],5,FALSE)</f>
        <v>Domiciliary</v>
      </c>
      <c r="M1474" s="1" t="e">
        <f>INDEX(Loan!D1479:D1773,MATCH(Table6[[#This Row],[Account Number]],Loan!B1474:B1773,0))</f>
        <v>#N/A</v>
      </c>
      <c r="N1474" s="19">
        <f>INDEX(Table7[Date_of_transaction],MATCH(Table6[[#This Row],[Account Number]],Table7[Account Number],0))</f>
        <v>44618</v>
      </c>
      <c r="O1474" s="1" t="str">
        <f>INDEX(Table7[Transaction type],MATCH(Table6[[#This Row],[Account Number]],Table7[Account Number],0))</f>
        <v>Money Deposit</v>
      </c>
      <c r="P1474" s="20" t="str">
        <f>INDEX(Table7[Transaction Medium],MATCH(Table6[[#This Row],[Account Number]],Table7[Account Number],0))</f>
        <v>Bank</v>
      </c>
      <c r="Q1474" s="20"/>
    </row>
    <row r="1475" spans="1:17" x14ac:dyDescent="0.25">
      <c r="A1475" s="1" t="s">
        <v>2229</v>
      </c>
      <c r="B1475" s="2">
        <v>908674660</v>
      </c>
      <c r="C1475" s="2" t="s">
        <v>479</v>
      </c>
      <c r="D1475" s="4">
        <v>33383.25</v>
      </c>
      <c r="E1475" s="1" t="s">
        <v>1094</v>
      </c>
      <c r="F1475" s="1" t="s">
        <v>418</v>
      </c>
      <c r="G1475" s="1" t="s">
        <v>1964</v>
      </c>
      <c r="H1475" s="1" t="s">
        <v>2230</v>
      </c>
      <c r="I1475" s="1">
        <v>34192.703886000003</v>
      </c>
      <c r="J1475" s="1" t="s">
        <v>2231</v>
      </c>
      <c r="L1475" s="1" t="str">
        <f>VLOOKUP(Table6[[#This Row],[Customer_id]],Table2[],5,FALSE)</f>
        <v>Joint</v>
      </c>
      <c r="M1475" s="1" t="e">
        <f>INDEX(Loan!D1480:D1774,MATCH(Table6[[#This Row],[Account Number]],Loan!B1475:B1774,0))</f>
        <v>#N/A</v>
      </c>
      <c r="N1475" s="19">
        <f>INDEX(Table7[Date_of_transaction],MATCH(Table6[[#This Row],[Account Number]],Table7[Account Number],0))</f>
        <v>44537</v>
      </c>
      <c r="O1475" s="1" t="str">
        <f>INDEX(Table7[Transaction type],MATCH(Table6[[#This Row],[Account Number]],Table7[Account Number],0))</f>
        <v>Money Transfer</v>
      </c>
      <c r="P1475" s="20" t="str">
        <f>INDEX(Table7[Transaction Medium],MATCH(Table6[[#This Row],[Account Number]],Table7[Account Number],0))</f>
        <v>Mobile</v>
      </c>
      <c r="Q1475" s="20"/>
    </row>
    <row r="1476" spans="1:17" x14ac:dyDescent="0.25">
      <c r="A1476" s="1" t="s">
        <v>950</v>
      </c>
      <c r="B1476" s="2">
        <v>836052605</v>
      </c>
      <c r="C1476" s="2" t="s">
        <v>194</v>
      </c>
      <c r="D1476" s="4">
        <v>30826.5</v>
      </c>
      <c r="E1476" s="1" t="s">
        <v>12</v>
      </c>
      <c r="F1476" s="1" t="s">
        <v>951</v>
      </c>
      <c r="G1476" s="1" t="s">
        <v>14</v>
      </c>
      <c r="H1476" s="1" t="s">
        <v>952</v>
      </c>
      <c r="I1476" s="1">
        <v>653669.47913903999</v>
      </c>
      <c r="J1476" s="1" t="s">
        <v>953</v>
      </c>
      <c r="L1476" s="1" t="str">
        <f>VLOOKUP(Table6[[#This Row],[Customer_id]],Table2[],5,FALSE)</f>
        <v>Current</v>
      </c>
      <c r="M1476" s="1" t="e">
        <f>INDEX(Loan!D1481:D1775,MATCH(Table6[[#This Row],[Account Number]],Loan!B1476:B1775,0))</f>
        <v>#N/A</v>
      </c>
      <c r="N1476" s="19">
        <f>INDEX(Table7[Date_of_transaction],MATCH(Table6[[#This Row],[Account Number]],Table7[Account Number],0))</f>
        <v>44331</v>
      </c>
      <c r="O1476" s="1" t="str">
        <f>INDEX(Table7[Transaction type],MATCH(Table6[[#This Row],[Account Number]],Table7[Account Number],0))</f>
        <v>Online Payment</v>
      </c>
      <c r="P1476" s="20" t="str">
        <f>INDEX(Table7[Transaction Medium],MATCH(Table6[[#This Row],[Account Number]],Table7[Account Number],0))</f>
        <v>Card</v>
      </c>
      <c r="Q1476" s="20"/>
    </row>
    <row r="1477" spans="1:17" x14ac:dyDescent="0.25">
      <c r="A1477" s="1" t="s">
        <v>5416</v>
      </c>
      <c r="B1477" s="2">
        <v>482854885</v>
      </c>
      <c r="C1477" s="2" t="s">
        <v>434</v>
      </c>
      <c r="D1477" s="4">
        <v>28269.75</v>
      </c>
      <c r="E1477" s="1" t="s">
        <v>1094</v>
      </c>
      <c r="F1477" s="1" t="s">
        <v>2112</v>
      </c>
      <c r="G1477" s="1" t="s">
        <v>4058</v>
      </c>
      <c r="H1477" s="1" t="s">
        <v>5417</v>
      </c>
      <c r="I1477" s="1">
        <v>78989.76384</v>
      </c>
      <c r="J1477" s="1" t="s">
        <v>5418</v>
      </c>
      <c r="L1477" s="1" t="str">
        <f>VLOOKUP(Table6[[#This Row],[Customer_id]],Table2[],5,FALSE)</f>
        <v>Current</v>
      </c>
      <c r="M1477" s="1" t="e">
        <f>INDEX(Loan!D1482:D1776,MATCH(Table6[[#This Row],[Account Number]],Loan!B1477:B1776,0))</f>
        <v>#N/A</v>
      </c>
      <c r="N1477" s="19">
        <f>INDEX(Table7[Date_of_transaction],MATCH(Table6[[#This Row],[Account Number]],Table7[Account Number],0))</f>
        <v>44202</v>
      </c>
      <c r="O1477" s="1" t="str">
        <f>INDEX(Table7[Transaction type],MATCH(Table6[[#This Row],[Account Number]],Table7[Account Number],0))</f>
        <v>Loan Payment</v>
      </c>
      <c r="P1477" s="20" t="str">
        <f>INDEX(Table7[Transaction Medium],MATCH(Table6[[#This Row],[Account Number]],Table7[Account Number],0))</f>
        <v>AFT</v>
      </c>
      <c r="Q1477" s="20"/>
    </row>
    <row r="1478" spans="1:17" x14ac:dyDescent="0.25">
      <c r="A1478" s="1" t="s">
        <v>2688</v>
      </c>
      <c r="B1478" s="2">
        <v>61180880</v>
      </c>
      <c r="C1478" s="2" t="s">
        <v>298</v>
      </c>
      <c r="D1478" s="4">
        <v>38131.5</v>
      </c>
      <c r="E1478" s="1" t="s">
        <v>12</v>
      </c>
      <c r="F1478" s="1" t="s">
        <v>269</v>
      </c>
      <c r="G1478" s="1" t="s">
        <v>1964</v>
      </c>
      <c r="H1478" s="1" t="s">
        <v>2689</v>
      </c>
      <c r="I1478" s="1">
        <v>203526.03128783999</v>
      </c>
      <c r="J1478" s="1" t="s">
        <v>2690</v>
      </c>
      <c r="L1478" s="1" t="str">
        <f>VLOOKUP(Table6[[#This Row],[Customer_id]],Table2[],5,FALSE)</f>
        <v>Current</v>
      </c>
      <c r="M1478" s="1" t="e">
        <f>INDEX(Loan!D1483:D1777,MATCH(Table6[[#This Row],[Account Number]],Loan!B1478:B1777,0))</f>
        <v>#N/A</v>
      </c>
      <c r="N1478" s="19">
        <f>INDEX(Table7[Date_of_transaction],MATCH(Table6[[#This Row],[Account Number]],Table7[Account Number],0))</f>
        <v>44633</v>
      </c>
      <c r="O1478" s="1" t="str">
        <f>INDEX(Table7[Transaction type],MATCH(Table6[[#This Row],[Account Number]],Table7[Account Number],0))</f>
        <v>Checks</v>
      </c>
      <c r="P1478" s="20" t="str">
        <f>INDEX(Table7[Transaction Medium],MATCH(Table6[[#This Row],[Account Number]],Table7[Account Number],0))</f>
        <v>Informal Services</v>
      </c>
      <c r="Q1478" s="20"/>
    </row>
    <row r="1479" spans="1:17" x14ac:dyDescent="0.25">
      <c r="A1479" s="1" t="s">
        <v>1332</v>
      </c>
      <c r="B1479" s="2">
        <v>257404688</v>
      </c>
      <c r="C1479" s="2" t="s">
        <v>556</v>
      </c>
      <c r="D1479" s="4">
        <v>27174</v>
      </c>
      <c r="E1479" s="1" t="s">
        <v>1094</v>
      </c>
      <c r="F1479" s="1" t="s">
        <v>264</v>
      </c>
      <c r="G1479" s="1" t="s">
        <v>14</v>
      </c>
      <c r="H1479" s="1" t="s">
        <v>1333</v>
      </c>
      <c r="I1479" s="1">
        <v>638850.60640895995</v>
      </c>
      <c r="J1479" s="1" t="s">
        <v>1334</v>
      </c>
      <c r="L1479" s="1" t="str">
        <f>VLOOKUP(Table6[[#This Row],[Customer_id]],Table2[],5,FALSE)</f>
        <v>Joint</v>
      </c>
      <c r="M1479" s="1" t="e">
        <f>INDEX(Loan!D1484:D1778,MATCH(Table6[[#This Row],[Account Number]],Loan!B1479:B1778,0))</f>
        <v>#N/A</v>
      </c>
      <c r="N1479" s="19">
        <f>INDEX(Table7[Date_of_transaction],MATCH(Table6[[#This Row],[Account Number]],Table7[Account Number],0))</f>
        <v>44225</v>
      </c>
      <c r="O1479" s="1" t="str">
        <f>INDEX(Table7[Transaction type],MATCH(Table6[[#This Row],[Account Number]],Table7[Account Number],0))</f>
        <v>Cash Withdrawal</v>
      </c>
      <c r="P1479" s="20" t="str">
        <f>INDEX(Table7[Transaction Medium],MATCH(Table6[[#This Row],[Account Number]],Table7[Account Number],0))</f>
        <v>POS</v>
      </c>
      <c r="Q1479" s="20"/>
    </row>
    <row r="1480" spans="1:17" x14ac:dyDescent="0.25">
      <c r="A1480" s="1" t="s">
        <v>2235</v>
      </c>
      <c r="B1480" s="2">
        <v>867117525</v>
      </c>
      <c r="C1480" s="2" t="s">
        <v>240</v>
      </c>
      <c r="D1480" s="4">
        <v>22060.5</v>
      </c>
      <c r="E1480" s="1" t="s">
        <v>1094</v>
      </c>
      <c r="F1480" s="1" t="s">
        <v>385</v>
      </c>
      <c r="G1480" s="1" t="s">
        <v>1964</v>
      </c>
      <c r="H1480" s="1" t="s">
        <v>2236</v>
      </c>
      <c r="I1480" s="1">
        <v>200257.869504</v>
      </c>
      <c r="J1480" s="1" t="s">
        <v>2237</v>
      </c>
      <c r="L1480" s="1" t="str">
        <f>VLOOKUP(Table6[[#This Row],[Customer_id]],Table2[],5,FALSE)</f>
        <v>Current</v>
      </c>
      <c r="M1480" s="1" t="e">
        <f>INDEX(Loan!D1485:D1779,MATCH(Table6[[#This Row],[Account Number]],Loan!B1480:B1779,0))</f>
        <v>#N/A</v>
      </c>
      <c r="N1480" s="19">
        <f>INDEX(Table7[Date_of_transaction],MATCH(Table6[[#This Row],[Account Number]],Table7[Account Number],0))</f>
        <v>44438</v>
      </c>
      <c r="O1480" s="1" t="str">
        <f>INDEX(Table7[Transaction type],MATCH(Table6[[#This Row],[Account Number]],Table7[Account Number],0))</f>
        <v>Cash Withdrawal</v>
      </c>
      <c r="P1480" s="20" t="str">
        <f>INDEX(Table7[Transaction Medium],MATCH(Table6[[#This Row],[Account Number]],Table7[Account Number],0))</f>
        <v>POS</v>
      </c>
      <c r="Q1480" s="20"/>
    </row>
    <row r="1481" spans="1:17" x14ac:dyDescent="0.25">
      <c r="A1481" s="1" t="s">
        <v>7777</v>
      </c>
      <c r="B1481" s="2">
        <v>747753075</v>
      </c>
      <c r="C1481" s="2" t="s">
        <v>389</v>
      </c>
      <c r="D1481" s="4">
        <v>29365.5</v>
      </c>
      <c r="E1481" s="1" t="s">
        <v>12</v>
      </c>
      <c r="F1481" s="1" t="s">
        <v>102</v>
      </c>
      <c r="G1481" s="1" t="s">
        <v>3058</v>
      </c>
      <c r="H1481" s="1" t="s">
        <v>7778</v>
      </c>
      <c r="I1481" s="1">
        <v>35709.288614999998</v>
      </c>
      <c r="J1481" s="1" t="s">
        <v>7779</v>
      </c>
      <c r="L1481" s="1" t="str">
        <f>VLOOKUP(Table6[[#This Row],[Customer_id]],Table2[],5,FALSE)</f>
        <v>Corporate</v>
      </c>
      <c r="M1481" s="1" t="e">
        <f>INDEX(Loan!D1486:D1780,MATCH(Table6[[#This Row],[Account Number]],Loan!B1481:B1780,0))</f>
        <v>#N/A</v>
      </c>
      <c r="N1481" s="19">
        <f>INDEX(Table7[Date_of_transaction],MATCH(Table6[[#This Row],[Account Number]],Table7[Account Number],0))</f>
        <v>44200</v>
      </c>
      <c r="O1481" s="1" t="str">
        <f>INDEX(Table7[Transaction type],MATCH(Table6[[#This Row],[Account Number]],Table7[Account Number],0))</f>
        <v>Money Transfer</v>
      </c>
      <c r="P1481" s="20" t="str">
        <f>INDEX(Table7[Transaction Medium],MATCH(Table6[[#This Row],[Account Number]],Table7[Account Number],0))</f>
        <v>Internet Banking</v>
      </c>
      <c r="Q1481" s="20"/>
    </row>
    <row r="1482" spans="1:17" x14ac:dyDescent="0.25">
      <c r="A1482" s="1" t="s">
        <v>2473</v>
      </c>
      <c r="B1482" s="2">
        <v>116907456</v>
      </c>
      <c r="C1482" s="2" t="s">
        <v>114</v>
      </c>
      <c r="D1482" s="4">
        <v>20599.5</v>
      </c>
      <c r="E1482" s="1" t="s">
        <v>12</v>
      </c>
      <c r="F1482" s="1" t="s">
        <v>181</v>
      </c>
      <c r="G1482" s="1" t="s">
        <v>1964</v>
      </c>
      <c r="H1482" s="1" t="s">
        <v>2474</v>
      </c>
      <c r="I1482" s="1">
        <v>50833.552175999997</v>
      </c>
      <c r="J1482" s="1" t="s">
        <v>2475</v>
      </c>
      <c r="L1482" s="1" t="str">
        <f>VLOOKUP(Table6[[#This Row],[Customer_id]],Table2[],5,FALSE)</f>
        <v>Domiciliary</v>
      </c>
      <c r="M1482" s="1" t="e">
        <f>INDEX(Loan!D1487:D1781,MATCH(Table6[[#This Row],[Account Number]],Loan!B1482:B1781,0))</f>
        <v>#N/A</v>
      </c>
      <c r="N1482" s="19">
        <f>INDEX(Table7[Date_of_transaction],MATCH(Table6[[#This Row],[Account Number]],Table7[Account Number],0))</f>
        <v>44443</v>
      </c>
      <c r="O1482" s="1" t="str">
        <f>INDEX(Table7[Transaction type],MATCH(Table6[[#This Row],[Account Number]],Table7[Account Number],0))</f>
        <v>Money Deposit</v>
      </c>
      <c r="P1482" s="20" t="str">
        <f>INDEX(Table7[Transaction Medium],MATCH(Table6[[#This Row],[Account Number]],Table7[Account Number],0))</f>
        <v>ATM</v>
      </c>
      <c r="Q1482" s="20"/>
    </row>
    <row r="1483" spans="1:17" x14ac:dyDescent="0.25">
      <c r="A1483" s="1" t="s">
        <v>5352</v>
      </c>
      <c r="B1483" s="2">
        <v>941640918</v>
      </c>
      <c r="C1483" s="2" t="s">
        <v>573</v>
      </c>
      <c r="D1483" s="4">
        <v>26808.75</v>
      </c>
      <c r="E1483" s="1" t="s">
        <v>1094</v>
      </c>
      <c r="F1483" s="1" t="s">
        <v>598</v>
      </c>
      <c r="G1483" s="1" t="s">
        <v>4074</v>
      </c>
      <c r="H1483" s="1" t="s">
        <v>5353</v>
      </c>
      <c r="I1483" s="1">
        <v>571138.62005238002</v>
      </c>
      <c r="J1483" s="1" t="s">
        <v>5354</v>
      </c>
      <c r="L1483" s="1" t="str">
        <f>VLOOKUP(Table6[[#This Row],[Customer_id]],Table2[],5,FALSE)</f>
        <v>Joint</v>
      </c>
      <c r="M1483" s="1" t="e">
        <f>INDEX(Loan!D1488:D1782,MATCH(Table6[[#This Row],[Account Number]],Loan!B1483:B1782,0))</f>
        <v>#N/A</v>
      </c>
      <c r="N1483" s="19">
        <f>INDEX(Table7[Date_of_transaction],MATCH(Table6[[#This Row],[Account Number]],Table7[Account Number],0))</f>
        <v>44521</v>
      </c>
      <c r="O1483" s="1" t="str">
        <f>INDEX(Table7[Transaction type],MATCH(Table6[[#This Row],[Account Number]],Table7[Account Number],0))</f>
        <v>Money Deposit</v>
      </c>
      <c r="P1483" s="20" t="str">
        <f>INDEX(Table7[Transaction Medium],MATCH(Table6[[#This Row],[Account Number]],Table7[Account Number],0))</f>
        <v>Bank</v>
      </c>
      <c r="Q1483" s="20"/>
    </row>
    <row r="1484" spans="1:17" x14ac:dyDescent="0.25">
      <c r="A1484" s="1" t="s">
        <v>1802</v>
      </c>
      <c r="B1484" s="2">
        <v>206212463</v>
      </c>
      <c r="C1484" s="2" t="s">
        <v>348</v>
      </c>
      <c r="D1484" s="4">
        <v>28635</v>
      </c>
      <c r="E1484" s="1" t="s">
        <v>1094</v>
      </c>
      <c r="F1484" s="1" t="s">
        <v>1469</v>
      </c>
      <c r="G1484" s="1" t="s">
        <v>14</v>
      </c>
      <c r="H1484" s="1" t="s">
        <v>1803</v>
      </c>
      <c r="I1484" s="1">
        <v>166059.79698000001</v>
      </c>
      <c r="J1484" s="1" t="s">
        <v>1804</v>
      </c>
      <c r="L1484" s="1" t="str">
        <f>VLOOKUP(Table6[[#This Row],[Customer_id]],Table2[],5,FALSE)</f>
        <v>Domiciliary</v>
      </c>
      <c r="M1484" s="1" t="e">
        <f>INDEX(Loan!D1489:D1783,MATCH(Table6[[#This Row],[Account Number]],Loan!B1484:B1783,0))</f>
        <v>#N/A</v>
      </c>
      <c r="N1484" s="19">
        <f>INDEX(Table7[Date_of_transaction],MATCH(Table6[[#This Row],[Account Number]],Table7[Account Number],0))</f>
        <v>44639</v>
      </c>
      <c r="O1484" s="1" t="str">
        <f>INDEX(Table7[Transaction type],MATCH(Table6[[#This Row],[Account Number]],Table7[Account Number],0))</f>
        <v>Online Payment</v>
      </c>
      <c r="P1484" s="20" t="str">
        <f>INDEX(Table7[Transaction Medium],MATCH(Table6[[#This Row],[Account Number]],Table7[Account Number],0))</f>
        <v>Mobile</v>
      </c>
      <c r="Q1484" s="20"/>
    </row>
    <row r="1485" spans="1:17" x14ac:dyDescent="0.25">
      <c r="A1485" s="1" t="s">
        <v>3004</v>
      </c>
      <c r="B1485" s="2">
        <v>275081482</v>
      </c>
      <c r="C1485" s="2" t="s">
        <v>479</v>
      </c>
      <c r="D1485" s="4">
        <v>33383.25</v>
      </c>
      <c r="E1485" s="1" t="s">
        <v>1094</v>
      </c>
      <c r="F1485" s="1" t="s">
        <v>909</v>
      </c>
      <c r="G1485" s="1" t="s">
        <v>2773</v>
      </c>
      <c r="H1485" s="1" t="s">
        <v>3005</v>
      </c>
      <c r="I1485" s="1">
        <v>367252.43801147997</v>
      </c>
      <c r="J1485" s="1" t="s">
        <v>3006</v>
      </c>
      <c r="L1485" s="1" t="str">
        <f>VLOOKUP(Table6[[#This Row],[Customer_id]],Table2[],5,FALSE)</f>
        <v>Joint</v>
      </c>
      <c r="M1485" s="1" t="e">
        <f>INDEX(Loan!D1490:D1784,MATCH(Table6[[#This Row],[Account Number]],Loan!B1485:B1784,0))</f>
        <v>#N/A</v>
      </c>
      <c r="N1485" s="19">
        <f>INDEX(Table7[Date_of_transaction],MATCH(Table6[[#This Row],[Account Number]],Table7[Account Number],0))</f>
        <v>44379</v>
      </c>
      <c r="O1485" s="1" t="str">
        <f>INDEX(Table7[Transaction type],MATCH(Table6[[#This Row],[Account Number]],Table7[Account Number],0))</f>
        <v>Money Transfer</v>
      </c>
      <c r="P1485" s="20" t="str">
        <f>INDEX(Table7[Transaction Medium],MATCH(Table6[[#This Row],[Account Number]],Table7[Account Number],0))</f>
        <v>Mobile</v>
      </c>
      <c r="Q1485" s="20"/>
    </row>
    <row r="1486" spans="1:17" x14ac:dyDescent="0.25">
      <c r="A1486" s="1" t="s">
        <v>6468</v>
      </c>
      <c r="B1486" s="2">
        <v>394386302</v>
      </c>
      <c r="C1486" s="2" t="s">
        <v>154</v>
      </c>
      <c r="D1486" s="4">
        <v>29730.75</v>
      </c>
      <c r="E1486" s="1" t="s">
        <v>12</v>
      </c>
      <c r="F1486" s="1" t="s">
        <v>2278</v>
      </c>
      <c r="G1486" s="1" t="s">
        <v>4105</v>
      </c>
      <c r="H1486" s="1" t="s">
        <v>6469</v>
      </c>
      <c r="I1486" s="1">
        <v>23554.144224</v>
      </c>
      <c r="J1486" s="1" t="s">
        <v>6470</v>
      </c>
      <c r="L1486" s="1" t="str">
        <f>VLOOKUP(Table6[[#This Row],[Customer_id]],Table2[],5,FALSE)</f>
        <v>Fixed Deposit</v>
      </c>
      <c r="M1486" s="1" t="e">
        <f>INDEX(Loan!D1491:D1785,MATCH(Table6[[#This Row],[Account Number]],Loan!B1486:B1785,0))</f>
        <v>#N/A</v>
      </c>
      <c r="N1486" s="19">
        <f>INDEX(Table7[Date_of_transaction],MATCH(Table6[[#This Row],[Account Number]],Table7[Account Number],0))</f>
        <v>44579</v>
      </c>
      <c r="O1486" s="1" t="str">
        <f>INDEX(Table7[Transaction type],MATCH(Table6[[#This Row],[Account Number]],Table7[Account Number],0))</f>
        <v>Money Transfer</v>
      </c>
      <c r="P1486" s="20" t="str">
        <f>INDEX(Table7[Transaction Medium],MATCH(Table6[[#This Row],[Account Number]],Table7[Account Number],0))</f>
        <v>ATM</v>
      </c>
      <c r="Q1486" s="20"/>
    </row>
    <row r="1487" spans="1:17" x14ac:dyDescent="0.25">
      <c r="A1487" s="1" t="s">
        <v>7816</v>
      </c>
      <c r="B1487" s="2">
        <v>722550554</v>
      </c>
      <c r="C1487" s="2" t="s">
        <v>869</v>
      </c>
      <c r="D1487" s="4">
        <v>17312.25</v>
      </c>
      <c r="E1487" s="1" t="s">
        <v>12</v>
      </c>
      <c r="F1487" s="1" t="s">
        <v>1076</v>
      </c>
      <c r="G1487" s="1" t="s">
        <v>3058</v>
      </c>
      <c r="H1487" s="1" t="s">
        <v>7817</v>
      </c>
      <c r="I1487" s="1">
        <v>30640.139237759999</v>
      </c>
      <c r="J1487" s="1" t="s">
        <v>7818</v>
      </c>
      <c r="L1487" s="1" t="str">
        <f>VLOOKUP(Table6[[#This Row],[Customer_id]],Table2[],5,FALSE)</f>
        <v>Domiciliary</v>
      </c>
      <c r="M1487" s="1" t="e">
        <f>INDEX(Loan!D1492:D1786,MATCH(Table6[[#This Row],[Account Number]],Loan!B1487:B1786,0))</f>
        <v>#N/A</v>
      </c>
      <c r="N1487" s="19">
        <f>INDEX(Table7[Date_of_transaction],MATCH(Table6[[#This Row],[Account Number]],Table7[Account Number],0))</f>
        <v>44605</v>
      </c>
      <c r="O1487" s="1" t="str">
        <f>INDEX(Table7[Transaction type],MATCH(Table6[[#This Row],[Account Number]],Table7[Account Number],0))</f>
        <v>Money Deposit</v>
      </c>
      <c r="P1487" s="20" t="str">
        <f>INDEX(Table7[Transaction Medium],MATCH(Table6[[#This Row],[Account Number]],Table7[Account Number],0))</f>
        <v>Bank</v>
      </c>
      <c r="Q1487" s="20"/>
    </row>
    <row r="1488" spans="1:17" x14ac:dyDescent="0.25">
      <c r="A1488" s="1" t="s">
        <v>5128</v>
      </c>
      <c r="B1488" s="2">
        <v>208704204</v>
      </c>
      <c r="C1488" s="2" t="s">
        <v>479</v>
      </c>
      <c r="D1488" s="4">
        <v>33383.25</v>
      </c>
      <c r="E1488" s="1" t="s">
        <v>1094</v>
      </c>
      <c r="F1488" s="1" t="s">
        <v>1277</v>
      </c>
      <c r="G1488" s="1" t="s">
        <v>4084</v>
      </c>
      <c r="H1488" s="1" t="s">
        <v>5129</v>
      </c>
      <c r="I1488" s="1">
        <v>106223.91154704</v>
      </c>
      <c r="J1488" s="1" t="s">
        <v>5130</v>
      </c>
      <c r="L1488" s="1" t="str">
        <f>VLOOKUP(Table6[[#This Row],[Customer_id]],Table2[],5,FALSE)</f>
        <v>Domiciliary</v>
      </c>
      <c r="M1488" s="1" t="e">
        <f>INDEX(Loan!D1493:D1787,MATCH(Table6[[#This Row],[Account Number]],Loan!B1488:B1787,0))</f>
        <v>#N/A</v>
      </c>
      <c r="N1488" s="19">
        <f>INDEX(Table7[Date_of_transaction],MATCH(Table6[[#This Row],[Account Number]],Table7[Account Number],0))</f>
        <v>44402</v>
      </c>
      <c r="O1488" s="1" t="str">
        <f>INDEX(Table7[Transaction type],MATCH(Table6[[#This Row],[Account Number]],Table7[Account Number],0))</f>
        <v>Money Deposit</v>
      </c>
      <c r="P1488" s="20" t="str">
        <f>INDEX(Table7[Transaction Medium],MATCH(Table6[[#This Row],[Account Number]],Table7[Account Number],0))</f>
        <v>Bank</v>
      </c>
      <c r="Q1488" s="20"/>
    </row>
    <row r="1489" spans="1:17" x14ac:dyDescent="0.25">
      <c r="A1489" s="1" t="s">
        <v>7768</v>
      </c>
      <c r="B1489" s="2">
        <v>429876463</v>
      </c>
      <c r="C1489" s="2" t="s">
        <v>470</v>
      </c>
      <c r="D1489" s="4">
        <v>14755.5</v>
      </c>
      <c r="E1489" s="1" t="s">
        <v>12</v>
      </c>
      <c r="F1489" s="1" t="s">
        <v>1927</v>
      </c>
      <c r="G1489" s="1" t="s">
        <v>3058</v>
      </c>
      <c r="H1489" s="1" t="s">
        <v>7769</v>
      </c>
      <c r="I1489" s="1">
        <v>18599.968469899999</v>
      </c>
      <c r="J1489" s="1" t="s">
        <v>7770</v>
      </c>
      <c r="L1489" s="1" t="str">
        <f>VLOOKUP(Table6[[#This Row],[Customer_id]],Table2[],5,FALSE)</f>
        <v>Domiciliary</v>
      </c>
      <c r="M1489" s="1" t="e">
        <f>INDEX(Loan!D1494:D1788,MATCH(Table6[[#This Row],[Account Number]],Loan!B1489:B1788,0))</f>
        <v>#N/A</v>
      </c>
      <c r="N1489" s="19">
        <f>INDEX(Table7[Date_of_transaction],MATCH(Table6[[#This Row],[Account Number]],Table7[Account Number],0))</f>
        <v>44211</v>
      </c>
      <c r="O1489" s="1" t="str">
        <f>INDEX(Table7[Transaction type],MATCH(Table6[[#This Row],[Account Number]],Table7[Account Number],0))</f>
        <v>Money Transfer</v>
      </c>
      <c r="P1489" s="20" t="str">
        <f>INDEX(Table7[Transaction Medium],MATCH(Table6[[#This Row],[Account Number]],Table7[Account Number],0))</f>
        <v>Mobile</v>
      </c>
      <c r="Q1489" s="20"/>
    </row>
    <row r="1490" spans="1:17" x14ac:dyDescent="0.25">
      <c r="A1490" s="1" t="s">
        <v>2589</v>
      </c>
      <c r="B1490" s="2">
        <v>63450113</v>
      </c>
      <c r="C1490" s="2" t="s">
        <v>194</v>
      </c>
      <c r="D1490" s="4">
        <v>30826.5</v>
      </c>
      <c r="E1490" s="1" t="s">
        <v>12</v>
      </c>
      <c r="F1490" s="1" t="s">
        <v>750</v>
      </c>
      <c r="G1490" s="1" t="s">
        <v>1964</v>
      </c>
      <c r="H1490" s="1" t="s">
        <v>2590</v>
      </c>
      <c r="I1490" s="1">
        <v>61208.695548000003</v>
      </c>
      <c r="J1490" s="1" t="s">
        <v>2591</v>
      </c>
      <c r="L1490" s="1" t="str">
        <f>VLOOKUP(Table6[[#This Row],[Customer_id]],Table2[],5,FALSE)</f>
        <v>Savings</v>
      </c>
      <c r="M1490" s="1" t="e">
        <f>INDEX(Loan!D1495:D1789,MATCH(Table6[[#This Row],[Account Number]],Loan!B1490:B1789,0))</f>
        <v>#N/A</v>
      </c>
      <c r="N1490" s="19">
        <f>INDEX(Table7[Date_of_transaction],MATCH(Table6[[#This Row],[Account Number]],Table7[Account Number],0))</f>
        <v>44478</v>
      </c>
      <c r="O1490" s="1" t="str">
        <f>INDEX(Table7[Transaction type],MATCH(Table6[[#This Row],[Account Number]],Table7[Account Number],0))</f>
        <v>Cash Withdrawal</v>
      </c>
      <c r="P1490" s="20" t="str">
        <f>INDEX(Table7[Transaction Medium],MATCH(Table6[[#This Row],[Account Number]],Table7[Account Number],0))</f>
        <v>POS</v>
      </c>
      <c r="Q1490" s="20"/>
    </row>
    <row r="1491" spans="1:17" x14ac:dyDescent="0.25">
      <c r="A1491" s="1" t="s">
        <v>5997</v>
      </c>
      <c r="B1491" s="2">
        <v>980286712</v>
      </c>
      <c r="C1491" s="2" t="s">
        <v>250</v>
      </c>
      <c r="D1491" s="4">
        <v>18042.75</v>
      </c>
      <c r="E1491" s="1" t="s">
        <v>12</v>
      </c>
      <c r="F1491" s="1" t="s">
        <v>951</v>
      </c>
      <c r="G1491" s="1" t="s">
        <v>4088</v>
      </c>
      <c r="H1491" s="1" t="s">
        <v>5998</v>
      </c>
      <c r="I1491" s="1">
        <v>55322.067754800002</v>
      </c>
      <c r="J1491" s="1" t="s">
        <v>5999</v>
      </c>
      <c r="L1491" s="1" t="str">
        <f>VLOOKUP(Table6[[#This Row],[Customer_id]],Table2[],5,FALSE)</f>
        <v>Domiciliary</v>
      </c>
      <c r="M1491" s="1" t="e">
        <f>INDEX(Loan!D1496:D1790,MATCH(Table6[[#This Row],[Account Number]],Loan!B1491:B1790,0))</f>
        <v>#N/A</v>
      </c>
      <c r="N1491" s="19">
        <f>INDEX(Table7[Date_of_transaction],MATCH(Table6[[#This Row],[Account Number]],Table7[Account Number],0))</f>
        <v>44248</v>
      </c>
      <c r="O1491" s="1" t="str">
        <f>INDEX(Table7[Transaction type],MATCH(Table6[[#This Row],[Account Number]],Table7[Account Number],0))</f>
        <v>Checks</v>
      </c>
      <c r="P1491" s="20" t="str">
        <f>INDEX(Table7[Transaction Medium],MATCH(Table6[[#This Row],[Account Number]],Table7[Account Number],0))</f>
        <v>Bank</v>
      </c>
      <c r="Q1491" s="20"/>
    </row>
    <row r="1492" spans="1:17" x14ac:dyDescent="0.25">
      <c r="A1492" s="1" t="s">
        <v>1258</v>
      </c>
      <c r="B1492" s="2">
        <v>78082765</v>
      </c>
      <c r="C1492" s="2" t="s">
        <v>661</v>
      </c>
      <c r="D1492" s="4">
        <v>16216.5</v>
      </c>
      <c r="E1492" s="1" t="s">
        <v>1094</v>
      </c>
      <c r="F1492" s="1" t="s">
        <v>274</v>
      </c>
      <c r="G1492" s="1" t="s">
        <v>14</v>
      </c>
      <c r="H1492" s="1" t="s">
        <v>1259</v>
      </c>
      <c r="I1492" s="1">
        <v>55476.950096879998</v>
      </c>
      <c r="J1492" s="1" t="s">
        <v>1260</v>
      </c>
      <c r="L1492" s="1" t="str">
        <f>VLOOKUP(Table6[[#This Row],[Customer_id]],Table2[],5,FALSE)</f>
        <v>Domiciliary</v>
      </c>
      <c r="M1492" s="1" t="e">
        <f>INDEX(Loan!D1497:D1791,MATCH(Table6[[#This Row],[Account Number]],Loan!B1492:B1791,0))</f>
        <v>#N/A</v>
      </c>
      <c r="N1492" s="19">
        <f>INDEX(Table7[Date_of_transaction],MATCH(Table6[[#This Row],[Account Number]],Table7[Account Number],0))</f>
        <v>44403</v>
      </c>
      <c r="O1492" s="1" t="str">
        <f>INDEX(Table7[Transaction type],MATCH(Table6[[#This Row],[Account Number]],Table7[Account Number],0))</f>
        <v>Money Transfer</v>
      </c>
      <c r="P1492" s="20" t="str">
        <f>INDEX(Table7[Transaction Medium],MATCH(Table6[[#This Row],[Account Number]],Table7[Account Number],0))</f>
        <v>Mobile</v>
      </c>
      <c r="Q1492" s="20"/>
    </row>
    <row r="1493" spans="1:17" x14ac:dyDescent="0.25">
      <c r="A1493" s="1" t="s">
        <v>6357</v>
      </c>
      <c r="B1493" s="2">
        <v>935714648</v>
      </c>
      <c r="C1493" s="2" t="s">
        <v>498</v>
      </c>
      <c r="D1493" s="4">
        <v>37766.25</v>
      </c>
      <c r="E1493" s="1" t="s">
        <v>12</v>
      </c>
      <c r="F1493" s="1" t="s">
        <v>1746</v>
      </c>
      <c r="G1493" s="1" t="s">
        <v>4105</v>
      </c>
      <c r="H1493" s="1" t="s">
        <v>6358</v>
      </c>
      <c r="I1493" s="1">
        <v>12012.796887</v>
      </c>
      <c r="J1493" s="1" t="s">
        <v>6359</v>
      </c>
      <c r="L1493" s="1" t="str">
        <f>VLOOKUP(Table6[[#This Row],[Customer_id]],Table2[],5,FALSE)</f>
        <v>Domiciliary</v>
      </c>
      <c r="M1493" s="1" t="e">
        <f>INDEX(Loan!D1498:D1792,MATCH(Table6[[#This Row],[Account Number]],Loan!B1493:B1792,0))</f>
        <v>#N/A</v>
      </c>
      <c r="N1493" s="19">
        <f>INDEX(Table7[Date_of_transaction],MATCH(Table6[[#This Row],[Account Number]],Table7[Account Number],0))</f>
        <v>44217</v>
      </c>
      <c r="O1493" s="1" t="str">
        <f>INDEX(Table7[Transaction type],MATCH(Table6[[#This Row],[Account Number]],Table7[Account Number],0))</f>
        <v>Money Transfer</v>
      </c>
      <c r="P1493" s="20" t="str">
        <f>INDEX(Table7[Transaction Medium],MATCH(Table6[[#This Row],[Account Number]],Table7[Account Number],0))</f>
        <v>Bank</v>
      </c>
      <c r="Q1493" s="20"/>
    </row>
    <row r="1494" spans="1:17" x14ac:dyDescent="0.25">
      <c r="A1494" s="1" t="s">
        <v>37</v>
      </c>
      <c r="B1494" s="2">
        <v>26643499</v>
      </c>
      <c r="C1494" s="2" t="s">
        <v>38</v>
      </c>
      <c r="D1494" s="4">
        <v>21330</v>
      </c>
      <c r="E1494" s="1" t="s">
        <v>12</v>
      </c>
      <c r="F1494" s="1" t="s">
        <v>39</v>
      </c>
      <c r="G1494" s="1" t="s">
        <v>14</v>
      </c>
      <c r="H1494" s="1" t="s">
        <v>40</v>
      </c>
      <c r="I1494" s="1">
        <v>24295.652568000001</v>
      </c>
      <c r="J1494" s="1" t="s">
        <v>41</v>
      </c>
      <c r="L1494" s="1" t="str">
        <f>VLOOKUP(Table6[[#This Row],[Customer_id]],Table2[],5,FALSE)</f>
        <v>Domiciliary</v>
      </c>
      <c r="M1494" s="1" t="e">
        <f>INDEX(Loan!D1499:D1793,MATCH(Table6[[#This Row],[Account Number]],Loan!B1494:B1793,0))</f>
        <v>#N/A</v>
      </c>
      <c r="N1494" s="19">
        <f>INDEX(Table7[Date_of_transaction],MATCH(Table6[[#This Row],[Account Number]],Table7[Account Number],0))</f>
        <v>44649</v>
      </c>
      <c r="O1494" s="1" t="str">
        <f>INDEX(Table7[Transaction type],MATCH(Table6[[#This Row],[Account Number]],Table7[Account Number],0))</f>
        <v>Cash Withdrawal</v>
      </c>
      <c r="P1494" s="20" t="str">
        <f>INDEX(Table7[Transaction Medium],MATCH(Table6[[#This Row],[Account Number]],Table7[Account Number],0))</f>
        <v>ATM</v>
      </c>
      <c r="Q1494" s="20"/>
    </row>
    <row r="1495" spans="1:17" x14ac:dyDescent="0.25">
      <c r="A1495" s="1" t="s">
        <v>674</v>
      </c>
      <c r="B1495" s="2">
        <v>278376364</v>
      </c>
      <c r="C1495" s="2" t="s">
        <v>87</v>
      </c>
      <c r="D1495" s="4">
        <v>16581.75</v>
      </c>
      <c r="E1495" s="1" t="s">
        <v>12</v>
      </c>
      <c r="F1495" s="1" t="s">
        <v>675</v>
      </c>
      <c r="G1495" s="1" t="s">
        <v>14</v>
      </c>
      <c r="H1495" s="1" t="s">
        <v>676</v>
      </c>
      <c r="I1495" s="1">
        <v>308830.73512500001</v>
      </c>
      <c r="J1495" s="1" t="s">
        <v>677</v>
      </c>
      <c r="L1495" s="1" t="str">
        <f>VLOOKUP(Table6[[#This Row],[Customer_id]],Table2[],5,FALSE)</f>
        <v>Domiciliary</v>
      </c>
      <c r="M1495" s="1" t="e">
        <f>INDEX(Loan!D1500:D1794,MATCH(Table6[[#This Row],[Account Number]],Loan!B1495:B1794,0))</f>
        <v>#N/A</v>
      </c>
      <c r="N1495" s="19">
        <f>INDEX(Table7[Date_of_transaction],MATCH(Table6[[#This Row],[Account Number]],Table7[Account Number],0))</f>
        <v>44542</v>
      </c>
      <c r="O1495" s="1" t="str">
        <f>INDEX(Table7[Transaction type],MATCH(Table6[[#This Row],[Account Number]],Table7[Account Number],0))</f>
        <v>Cash Withdrawal</v>
      </c>
      <c r="P1495" s="20" t="str">
        <f>INDEX(Table7[Transaction Medium],MATCH(Table6[[#This Row],[Account Number]],Table7[Account Number],0))</f>
        <v>POS</v>
      </c>
      <c r="Q1495" s="20"/>
    </row>
    <row r="1496" spans="1:17" x14ac:dyDescent="0.25">
      <c r="A1496" s="1" t="s">
        <v>1714</v>
      </c>
      <c r="B1496" s="2">
        <v>545998935</v>
      </c>
      <c r="C1496" s="2" t="s">
        <v>556</v>
      </c>
      <c r="D1496" s="4">
        <v>27174</v>
      </c>
      <c r="E1496" s="1" t="s">
        <v>1094</v>
      </c>
      <c r="F1496" s="1" t="s">
        <v>106</v>
      </c>
      <c r="G1496" s="1" t="s">
        <v>14</v>
      </c>
      <c r="H1496" s="1" t="s">
        <v>1715</v>
      </c>
      <c r="I1496" s="1">
        <v>504017.37695399998</v>
      </c>
      <c r="J1496" s="1" t="s">
        <v>1716</v>
      </c>
      <c r="L1496" s="1" t="str">
        <f>VLOOKUP(Table6[[#This Row],[Customer_id]],Table2[],5,FALSE)</f>
        <v>Domiciliary</v>
      </c>
      <c r="M1496" s="1" t="e">
        <f>INDEX(Loan!D1501:D1795,MATCH(Table6[[#This Row],[Account Number]],Loan!B1496:B1795,0))</f>
        <v>#N/A</v>
      </c>
      <c r="N1496" s="19">
        <f>INDEX(Table7[Date_of_transaction],MATCH(Table6[[#This Row],[Account Number]],Table7[Account Number],0))</f>
        <v>44536</v>
      </c>
      <c r="O1496" s="1" t="str">
        <f>INDEX(Table7[Transaction type],MATCH(Table6[[#This Row],[Account Number]],Table7[Account Number],0))</f>
        <v>Money Deposit</v>
      </c>
      <c r="P1496" s="20" t="str">
        <f>INDEX(Table7[Transaction Medium],MATCH(Table6[[#This Row],[Account Number]],Table7[Account Number],0))</f>
        <v>Bank</v>
      </c>
      <c r="Q1496" s="20"/>
    </row>
    <row r="1497" spans="1:17" x14ac:dyDescent="0.25">
      <c r="A1497" s="1" t="s">
        <v>7080</v>
      </c>
      <c r="B1497" s="2">
        <v>244498758</v>
      </c>
      <c r="C1497" s="2" t="s">
        <v>189</v>
      </c>
      <c r="D1497" s="4">
        <v>22425.75</v>
      </c>
      <c r="E1497" s="1" t="s">
        <v>12</v>
      </c>
      <c r="F1497" s="1" t="s">
        <v>195</v>
      </c>
      <c r="G1497" s="1" t="s">
        <v>4105</v>
      </c>
      <c r="H1497" s="1" t="s">
        <v>7081</v>
      </c>
      <c r="I1497" s="1">
        <v>656109.37537200004</v>
      </c>
      <c r="J1497" s="1" t="s">
        <v>7082</v>
      </c>
      <c r="L1497" s="1" t="str">
        <f>VLOOKUP(Table6[[#This Row],[Customer_id]],Table2[],5,FALSE)</f>
        <v>Domiciliary</v>
      </c>
      <c r="M1497" s="1" t="e">
        <f>INDEX(Loan!D1502:D1796,MATCH(Table6[[#This Row],[Account Number]],Loan!B1497:B1796,0))</f>
        <v>#N/A</v>
      </c>
      <c r="N1497" s="19">
        <f>INDEX(Table7[Date_of_transaction],MATCH(Table6[[#This Row],[Account Number]],Table7[Account Number],0))</f>
        <v>44281</v>
      </c>
      <c r="O1497" s="1" t="str">
        <f>INDEX(Table7[Transaction type],MATCH(Table6[[#This Row],[Account Number]],Table7[Account Number],0))</f>
        <v>Checks</v>
      </c>
      <c r="P1497" s="20" t="str">
        <f>INDEX(Table7[Transaction Medium],MATCH(Table6[[#This Row],[Account Number]],Table7[Account Number],0))</f>
        <v>Informal Services</v>
      </c>
      <c r="Q1497" s="20"/>
    </row>
    <row r="1498" spans="1:17" x14ac:dyDescent="0.25">
      <c r="A1498" s="1" t="s">
        <v>8553</v>
      </c>
      <c r="B1498" s="2">
        <v>119419377</v>
      </c>
      <c r="C1498" s="2" t="s">
        <v>72</v>
      </c>
      <c r="D1498" s="4">
        <v>34844.25</v>
      </c>
      <c r="E1498" s="1" t="s">
        <v>12</v>
      </c>
      <c r="F1498" s="1" t="s">
        <v>2501</v>
      </c>
      <c r="G1498" s="1" t="s">
        <v>2773</v>
      </c>
      <c r="H1498" s="1" t="s">
        <v>8554</v>
      </c>
      <c r="I1498" s="1">
        <v>125629.05974976</v>
      </c>
      <c r="J1498" s="1" t="s">
        <v>8555</v>
      </c>
      <c r="L1498" s="1" t="str">
        <f>VLOOKUP(Table6[[#This Row],[Customer_id]],Table2[],5,FALSE)</f>
        <v>Joint</v>
      </c>
      <c r="M1498" s="1" t="e">
        <f>INDEX(Loan!D1503:D1797,MATCH(Table6[[#This Row],[Account Number]],Loan!B1498:B1797,0))</f>
        <v>#N/A</v>
      </c>
      <c r="N1498" s="19">
        <f>INDEX(Table7[Date_of_transaction],MATCH(Table6[[#This Row],[Account Number]],Table7[Account Number],0))</f>
        <v>44461</v>
      </c>
      <c r="O1498" s="1" t="str">
        <f>INDEX(Table7[Transaction type],MATCH(Table6[[#This Row],[Account Number]],Table7[Account Number],0))</f>
        <v>Money Transfer</v>
      </c>
      <c r="P1498" s="20" t="str">
        <f>INDEX(Table7[Transaction Medium],MATCH(Table6[[#This Row],[Account Number]],Table7[Account Number],0))</f>
        <v>ATM</v>
      </c>
      <c r="Q1498" s="20"/>
    </row>
    <row r="1499" spans="1:17" x14ac:dyDescent="0.25">
      <c r="A1499" s="1" t="s">
        <v>7282</v>
      </c>
      <c r="B1499" s="2">
        <v>502707354</v>
      </c>
      <c r="C1499" s="2" t="s">
        <v>335</v>
      </c>
      <c r="D1499" s="4">
        <v>19869</v>
      </c>
      <c r="E1499" s="1" t="s">
        <v>12</v>
      </c>
      <c r="F1499" s="1" t="s">
        <v>310</v>
      </c>
      <c r="G1499" s="1" t="s">
        <v>4058</v>
      </c>
      <c r="H1499" s="1" t="s">
        <v>7283</v>
      </c>
      <c r="I1499" s="1">
        <v>301736.48774399998</v>
      </c>
      <c r="J1499" s="1" t="s">
        <v>7284</v>
      </c>
      <c r="L1499" s="1" t="str">
        <f>VLOOKUP(Table6[[#This Row],[Customer_id]],Table2[],5,FALSE)</f>
        <v>Current</v>
      </c>
      <c r="M1499" s="1" t="e">
        <f>INDEX(Loan!D1504:D1798,MATCH(Table6[[#This Row],[Account Number]],Loan!B1499:B1798,0))</f>
        <v>#N/A</v>
      </c>
      <c r="N1499" s="19">
        <f>INDEX(Table7[Date_of_transaction],MATCH(Table6[[#This Row],[Account Number]],Table7[Account Number],0))</f>
        <v>44348</v>
      </c>
      <c r="O1499" s="1" t="str">
        <f>INDEX(Table7[Transaction type],MATCH(Table6[[#This Row],[Account Number]],Table7[Account Number],0))</f>
        <v>Cash Withdrawal</v>
      </c>
      <c r="P1499" s="20" t="str">
        <f>INDEX(Table7[Transaction Medium],MATCH(Table6[[#This Row],[Account Number]],Table7[Account Number],0))</f>
        <v>POS</v>
      </c>
      <c r="Q1499" s="20"/>
    </row>
    <row r="1500" spans="1:17" x14ac:dyDescent="0.25">
      <c r="A1500" s="1" t="s">
        <v>2370</v>
      </c>
      <c r="B1500" s="2">
        <v>336449990</v>
      </c>
      <c r="C1500" s="2" t="s">
        <v>380</v>
      </c>
      <c r="D1500" s="4">
        <v>14390.25</v>
      </c>
      <c r="E1500" s="1" t="s">
        <v>1094</v>
      </c>
      <c r="F1500" s="1" t="s">
        <v>63</v>
      </c>
      <c r="G1500" s="1" t="s">
        <v>1964</v>
      </c>
      <c r="H1500" s="1" t="s">
        <v>2371</v>
      </c>
      <c r="I1500" s="1">
        <v>76431.968978399993</v>
      </c>
      <c r="J1500" s="1" t="s">
        <v>2372</v>
      </c>
      <c r="L1500" s="1" t="str">
        <f>VLOOKUP(Table6[[#This Row],[Customer_id]],Table2[],5,FALSE)</f>
        <v>Domiciliary</v>
      </c>
      <c r="M1500" s="1" t="e">
        <f>INDEX(Loan!D1505:D1799,MATCH(Table6[[#This Row],[Account Number]],Loan!B1500:B1799,0))</f>
        <v>#N/A</v>
      </c>
      <c r="N1500" s="19">
        <f>INDEX(Table7[Date_of_transaction],MATCH(Table6[[#This Row],[Account Number]],Table7[Account Number],0))</f>
        <v>44428</v>
      </c>
      <c r="O1500" s="1" t="str">
        <f>INDEX(Table7[Transaction type],MATCH(Table6[[#This Row],[Account Number]],Table7[Account Number],0))</f>
        <v>Money Deposit</v>
      </c>
      <c r="P1500" s="20" t="str">
        <f>INDEX(Table7[Transaction Medium],MATCH(Table6[[#This Row],[Account Number]],Table7[Account Number],0))</f>
        <v>Bank</v>
      </c>
      <c r="Q1500" s="20"/>
    </row>
    <row r="1501" spans="1:17" x14ac:dyDescent="0.25">
      <c r="A1501" s="1" t="s">
        <v>3139</v>
      </c>
      <c r="B1501" s="2">
        <v>726027966</v>
      </c>
      <c r="C1501" s="2" t="s">
        <v>862</v>
      </c>
      <c r="D1501" s="4">
        <v>24617.25</v>
      </c>
      <c r="E1501" s="1" t="s">
        <v>1094</v>
      </c>
      <c r="F1501" s="1" t="s">
        <v>682</v>
      </c>
      <c r="G1501" s="1" t="s">
        <v>3058</v>
      </c>
      <c r="H1501" s="1" t="s">
        <v>3140</v>
      </c>
      <c r="I1501" s="1">
        <v>113900.14018647</v>
      </c>
      <c r="J1501" s="1" t="s">
        <v>2490</v>
      </c>
      <c r="L1501" s="1" t="str">
        <f>VLOOKUP(Table6[[#This Row],[Customer_id]],Table2[],5,FALSE)</f>
        <v>Domiciliary</v>
      </c>
      <c r="M1501" s="1" t="e">
        <f>INDEX(Loan!D1506:D1800,MATCH(Table6[[#This Row],[Account Number]],Loan!B1501:B1800,0))</f>
        <v>#N/A</v>
      </c>
      <c r="N1501" s="19">
        <f>INDEX(Table7[Date_of_transaction],MATCH(Table6[[#This Row],[Account Number]],Table7[Account Number],0))</f>
        <v>44519</v>
      </c>
      <c r="O1501" s="1" t="str">
        <f>INDEX(Table7[Transaction type],MATCH(Table6[[#This Row],[Account Number]],Table7[Account Number],0))</f>
        <v>Money Transfer</v>
      </c>
      <c r="P1501" s="20" t="str">
        <f>INDEX(Table7[Transaction Medium],MATCH(Table6[[#This Row],[Account Number]],Table7[Account Number],0))</f>
        <v>Mobile</v>
      </c>
      <c r="Q1501" s="20"/>
    </row>
    <row r="1502" spans="1:17" x14ac:dyDescent="0.25">
      <c r="A1502" s="1" t="s">
        <v>1413</v>
      </c>
      <c r="B1502" s="2">
        <v>877547043</v>
      </c>
      <c r="C1502" s="2" t="s">
        <v>119</v>
      </c>
      <c r="D1502" s="4">
        <v>24982.5</v>
      </c>
      <c r="E1502" s="1" t="s">
        <v>1094</v>
      </c>
      <c r="F1502" s="1" t="s">
        <v>602</v>
      </c>
      <c r="G1502" s="1" t="s">
        <v>14</v>
      </c>
      <c r="H1502" s="1" t="s">
        <v>1414</v>
      </c>
      <c r="I1502" s="1">
        <v>25798.796859999999</v>
      </c>
      <c r="J1502" s="1" t="s">
        <v>1415</v>
      </c>
      <c r="L1502" s="1" t="str">
        <f>VLOOKUP(Table6[[#This Row],[Customer_id]],Table2[],5,FALSE)</f>
        <v>Domiciliary</v>
      </c>
      <c r="M1502" s="1" t="e">
        <f>INDEX(Loan!D1507:D1801,MATCH(Table6[[#This Row],[Account Number]],Loan!B1502:B1801,0))</f>
        <v>#N/A</v>
      </c>
      <c r="N1502" s="19">
        <f>INDEX(Table7[Date_of_transaction],MATCH(Table6[[#This Row],[Account Number]],Table7[Account Number],0))</f>
        <v>44652</v>
      </c>
      <c r="O1502" s="1" t="str">
        <f>INDEX(Table7[Transaction type],MATCH(Table6[[#This Row],[Account Number]],Table7[Account Number],0))</f>
        <v>Cash Withdrawal</v>
      </c>
      <c r="P1502" s="20" t="str">
        <f>INDEX(Table7[Transaction Medium],MATCH(Table6[[#This Row],[Account Number]],Table7[Account Number],0))</f>
        <v>POS</v>
      </c>
      <c r="Q1502" s="20"/>
    </row>
    <row r="1503" spans="1:17" x14ac:dyDescent="0.25">
      <c r="A1503" s="1" t="s">
        <v>153</v>
      </c>
      <c r="B1503" s="2">
        <v>897495570</v>
      </c>
      <c r="C1503" s="2" t="s">
        <v>154</v>
      </c>
      <c r="D1503" s="4">
        <v>29730.75</v>
      </c>
      <c r="E1503" s="1" t="s">
        <v>12</v>
      </c>
      <c r="F1503" s="1" t="s">
        <v>155</v>
      </c>
      <c r="G1503" s="1" t="s">
        <v>14</v>
      </c>
      <c r="H1503" s="1" t="s">
        <v>156</v>
      </c>
      <c r="I1503" s="1">
        <v>22650.890250240001</v>
      </c>
      <c r="J1503" s="1" t="s">
        <v>157</v>
      </c>
      <c r="L1503" s="1" t="str">
        <f>VLOOKUP(Table6[[#This Row],[Customer_id]],Table2[],5,FALSE)</f>
        <v>Savings</v>
      </c>
      <c r="M1503" s="1" t="e">
        <f>INDEX(Loan!D1508:D1802,MATCH(Table6[[#This Row],[Account Number]],Loan!B1503:B1802,0))</f>
        <v>#N/A</v>
      </c>
      <c r="N1503" s="19">
        <f>INDEX(Table7[Date_of_transaction],MATCH(Table6[[#This Row],[Account Number]],Table7[Account Number],0))</f>
        <v>44330</v>
      </c>
      <c r="O1503" s="1" t="str">
        <f>INDEX(Table7[Transaction type],MATCH(Table6[[#This Row],[Account Number]],Table7[Account Number],0))</f>
        <v>Checks</v>
      </c>
      <c r="P1503" s="20" t="str">
        <f>INDEX(Table7[Transaction Medium],MATCH(Table6[[#This Row],[Account Number]],Table7[Account Number],0))</f>
        <v>Bank</v>
      </c>
      <c r="Q1503" s="20"/>
    </row>
    <row r="1504" spans="1:17" x14ac:dyDescent="0.25">
      <c r="A1504" s="1" t="s">
        <v>6814</v>
      </c>
      <c r="B1504" s="2">
        <v>946043399</v>
      </c>
      <c r="C1504" s="2" t="s">
        <v>221</v>
      </c>
      <c r="D1504" s="4">
        <v>33748.5</v>
      </c>
      <c r="E1504" s="1" t="s">
        <v>12</v>
      </c>
      <c r="F1504" s="1" t="s">
        <v>422</v>
      </c>
      <c r="G1504" s="1" t="s">
        <v>4148</v>
      </c>
      <c r="H1504" s="1" t="s">
        <v>6815</v>
      </c>
      <c r="I1504" s="1">
        <v>551212.84861343994</v>
      </c>
      <c r="J1504" s="1" t="s">
        <v>6816</v>
      </c>
      <c r="L1504" s="1" t="str">
        <f>VLOOKUP(Table6[[#This Row],[Customer_id]],Table2[],5,FALSE)</f>
        <v>Current</v>
      </c>
      <c r="M1504" s="1" t="e">
        <f>INDEX(Loan!D1509:D1803,MATCH(Table6[[#This Row],[Account Number]],Loan!B1504:B1803,0))</f>
        <v>#N/A</v>
      </c>
      <c r="N1504" s="19">
        <f>INDEX(Table7[Date_of_transaction],MATCH(Table6[[#This Row],[Account Number]],Table7[Account Number],0))</f>
        <v>44425</v>
      </c>
      <c r="O1504" s="1" t="str">
        <f>INDEX(Table7[Transaction type],MATCH(Table6[[#This Row],[Account Number]],Table7[Account Number],0))</f>
        <v>Money Transfer</v>
      </c>
      <c r="P1504" s="20" t="str">
        <f>INDEX(Table7[Transaction Medium],MATCH(Table6[[#This Row],[Account Number]],Table7[Account Number],0))</f>
        <v>ATM</v>
      </c>
      <c r="Q1504" s="20"/>
    </row>
    <row r="1505" spans="1:17" x14ac:dyDescent="0.25">
      <c r="A1505" s="1" t="s">
        <v>198</v>
      </c>
      <c r="B1505" s="2">
        <v>426717659</v>
      </c>
      <c r="C1505" s="2" t="s">
        <v>162</v>
      </c>
      <c r="D1505" s="4">
        <v>15851.25</v>
      </c>
      <c r="E1505" s="1" t="s">
        <v>12</v>
      </c>
      <c r="F1505" s="1" t="s">
        <v>199</v>
      </c>
      <c r="G1505" s="1" t="s">
        <v>14</v>
      </c>
      <c r="H1505" s="1" t="s">
        <v>200</v>
      </c>
      <c r="I1505" s="1">
        <v>397714.29401088</v>
      </c>
      <c r="J1505" s="1" t="s">
        <v>201</v>
      </c>
      <c r="L1505" s="1" t="str">
        <f>VLOOKUP(Table6[[#This Row],[Customer_id]],Table2[],5,FALSE)</f>
        <v>Domiciliary</v>
      </c>
      <c r="M1505" s="1" t="e">
        <f>INDEX(Loan!D1510:D1804,MATCH(Table6[[#This Row],[Account Number]],Loan!B1505:B1804,0))</f>
        <v>#N/A</v>
      </c>
      <c r="N1505" s="19">
        <f>INDEX(Table7[Date_of_transaction],MATCH(Table6[[#This Row],[Account Number]],Table7[Account Number],0))</f>
        <v>44376</v>
      </c>
      <c r="O1505" s="1" t="str">
        <f>INDEX(Table7[Transaction type],MATCH(Table6[[#This Row],[Account Number]],Table7[Account Number],0))</f>
        <v>Online Payment</v>
      </c>
      <c r="P1505" s="20" t="str">
        <f>INDEX(Table7[Transaction Medium],MATCH(Table6[[#This Row],[Account Number]],Table7[Account Number],0))</f>
        <v>Card</v>
      </c>
      <c r="Q1505" s="20"/>
    </row>
    <row r="1506" spans="1:17" x14ac:dyDescent="0.25">
      <c r="A1506" s="1" t="s">
        <v>4967</v>
      </c>
      <c r="B1506" s="2">
        <v>126184759</v>
      </c>
      <c r="C1506" s="2" t="s">
        <v>203</v>
      </c>
      <c r="D1506" s="4">
        <v>27539.25</v>
      </c>
      <c r="E1506" s="1" t="s">
        <v>1094</v>
      </c>
      <c r="F1506" s="1" t="s">
        <v>2364</v>
      </c>
      <c r="G1506" s="1" t="s">
        <v>4058</v>
      </c>
      <c r="H1506" s="1" t="s">
        <v>4968</v>
      </c>
      <c r="I1506" s="1">
        <v>85868.277642479996</v>
      </c>
      <c r="J1506" s="1" t="s">
        <v>4969</v>
      </c>
      <c r="L1506" s="1" t="str">
        <f>VLOOKUP(Table6[[#This Row],[Customer_id]],Table2[],5,FALSE)</f>
        <v>Savings</v>
      </c>
      <c r="M1506" s="1" t="e">
        <f>INDEX(Loan!D1511:D1805,MATCH(Table6[[#This Row],[Account Number]],Loan!B1506:B1805,0))</f>
        <v>#N/A</v>
      </c>
      <c r="N1506" s="19">
        <f>INDEX(Table7[Date_of_transaction],MATCH(Table6[[#This Row],[Account Number]],Table7[Account Number],0))</f>
        <v>44638</v>
      </c>
      <c r="O1506" s="1" t="str">
        <f>INDEX(Table7[Transaction type],MATCH(Table6[[#This Row],[Account Number]],Table7[Account Number],0))</f>
        <v>Money Transfer</v>
      </c>
      <c r="P1506" s="20" t="str">
        <f>INDEX(Table7[Transaction Medium],MATCH(Table6[[#This Row],[Account Number]],Table7[Account Number],0))</f>
        <v>Mobile</v>
      </c>
      <c r="Q1506" s="20"/>
    </row>
    <row r="1507" spans="1:17" x14ac:dyDescent="0.25">
      <c r="A1507" s="1" t="s">
        <v>9018</v>
      </c>
      <c r="B1507" s="2">
        <v>436456283</v>
      </c>
      <c r="C1507" s="2" t="s">
        <v>23</v>
      </c>
      <c r="D1507" s="7">
        <v>34980.75</v>
      </c>
      <c r="E1507" s="1" t="str">
        <f ca="1">CHOOSE(RANDBETWEEN(1, 2), "Male","Female")</f>
        <v>Male</v>
      </c>
      <c r="F1507" s="1" t="str">
        <f ca="1">CHOOSE(RANDBETWEEN(1, 5), "Farmer","Tailor","Student","Professor","Welder")</f>
        <v>Student</v>
      </c>
      <c r="G1507" s="1" t="str">
        <f ca="1">CHOOSE(RANDBETWEEN(1, 22), "Kano","Kwara","Imo","Lagos","Adamawa","Delta","Sokoto","Oyo","Osun","Abia","Cross River","Kaduna","Plateau","River","Abuja","Kogi","Edo","Anambra","Bayelsa","Benue","Ogun","Enugu")</f>
        <v>Bayelsa</v>
      </c>
      <c r="H1507" s="8" t="s">
        <v>9019</v>
      </c>
      <c r="I1507" s="8">
        <v>441222.59088224504</v>
      </c>
      <c r="J1507" t="s">
        <v>9020</v>
      </c>
      <c r="L1507" s="1" t="str">
        <f>VLOOKUP(Table6[[#This Row],[Customer_id]],Table2[],5,FALSE)</f>
        <v>Domiciliary</v>
      </c>
      <c r="M1507" s="1" t="e">
        <f>INDEX(Loan!D1512:D1806,MATCH(Table6[[#This Row],[Account Number]],Loan!B1507:B1806,0))</f>
        <v>#N/A</v>
      </c>
      <c r="N1507" s="19">
        <f>INDEX(Table7[Date_of_transaction],MATCH(Table6[[#This Row],[Account Number]],Table7[Account Number],0))</f>
        <v>44540</v>
      </c>
      <c r="O1507" s="1" t="str">
        <f>INDEX(Table7[Transaction type],MATCH(Table6[[#This Row],[Account Number]],Table7[Account Number],0))</f>
        <v>Cash Withdrawal</v>
      </c>
      <c r="P1507" s="20" t="str">
        <f>INDEX(Table7[Transaction Medium],MATCH(Table6[[#This Row],[Account Number]],Table7[Account Number],0))</f>
        <v>ATM</v>
      </c>
      <c r="Q1507" s="20"/>
    </row>
    <row r="1508" spans="1:17" x14ac:dyDescent="0.25">
      <c r="A1508" s="1" t="s">
        <v>1920</v>
      </c>
      <c r="B1508" s="2">
        <v>305594163</v>
      </c>
      <c r="C1508" s="2" t="s">
        <v>513</v>
      </c>
      <c r="D1508" s="4">
        <v>32287.5</v>
      </c>
      <c r="E1508" s="1" t="s">
        <v>1094</v>
      </c>
      <c r="F1508" s="1" t="s">
        <v>955</v>
      </c>
      <c r="G1508" s="1" t="s">
        <v>14</v>
      </c>
      <c r="H1508" s="1" t="s">
        <v>1921</v>
      </c>
      <c r="I1508" s="1">
        <v>271999.84307399997</v>
      </c>
      <c r="J1508" s="1" t="s">
        <v>1922</v>
      </c>
      <c r="L1508" s="1" t="str">
        <f>VLOOKUP(Table6[[#This Row],[Customer_id]],Table2[],5,FALSE)</f>
        <v>Domiciliary</v>
      </c>
      <c r="M1508" s="1" t="e">
        <f>INDEX(Loan!D1513:D1807,MATCH(Table6[[#This Row],[Account Number]],Loan!B1508:B1807,0))</f>
        <v>#N/A</v>
      </c>
      <c r="N1508" s="19">
        <f>INDEX(Table7[Date_of_transaction],MATCH(Table6[[#This Row],[Account Number]],Table7[Account Number],0))</f>
        <v>44572</v>
      </c>
      <c r="O1508" s="1" t="str">
        <f>INDEX(Table7[Transaction type],MATCH(Table6[[#This Row],[Account Number]],Table7[Account Number],0))</f>
        <v>Cash Withdrawal</v>
      </c>
      <c r="P1508" s="20" t="str">
        <f>INDEX(Table7[Transaction Medium],MATCH(Table6[[#This Row],[Account Number]],Table7[Account Number],0))</f>
        <v>Bank</v>
      </c>
      <c r="Q1508" s="20"/>
    </row>
    <row r="1509" spans="1:17" x14ac:dyDescent="0.25">
      <c r="A1509" s="1" t="s">
        <v>1881</v>
      </c>
      <c r="B1509" s="2">
        <v>901283973</v>
      </c>
      <c r="C1509" s="2" t="s">
        <v>154</v>
      </c>
      <c r="D1509" s="4">
        <v>29730.75</v>
      </c>
      <c r="E1509" s="1" t="s">
        <v>1094</v>
      </c>
      <c r="F1509" s="1" t="s">
        <v>951</v>
      </c>
      <c r="G1509" s="1" t="s">
        <v>14</v>
      </c>
      <c r="H1509" s="1" t="s">
        <v>1882</v>
      </c>
      <c r="I1509" s="1">
        <v>12700.569798</v>
      </c>
      <c r="J1509" s="1" t="s">
        <v>1883</v>
      </c>
      <c r="L1509" s="1" t="str">
        <f>VLOOKUP(Table6[[#This Row],[Customer_id]],Table2[],5,FALSE)</f>
        <v>Current</v>
      </c>
      <c r="M1509" s="1" t="e">
        <f>INDEX(Loan!D1514:D1808,MATCH(Table6[[#This Row],[Account Number]],Loan!B1509:B1808,0))</f>
        <v>#N/A</v>
      </c>
      <c r="N1509" s="19">
        <f>INDEX(Table7[Date_of_transaction],MATCH(Table6[[#This Row],[Account Number]],Table7[Account Number],0))</f>
        <v>44300</v>
      </c>
      <c r="O1509" s="1" t="str">
        <f>INDEX(Table7[Transaction type],MATCH(Table6[[#This Row],[Account Number]],Table7[Account Number],0))</f>
        <v>Online Payment</v>
      </c>
      <c r="P1509" s="20" t="str">
        <f>INDEX(Table7[Transaction Medium],MATCH(Table6[[#This Row],[Account Number]],Table7[Account Number],0))</f>
        <v>Mobile</v>
      </c>
      <c r="Q1509" s="20"/>
    </row>
    <row r="1510" spans="1:17" x14ac:dyDescent="0.25">
      <c r="A1510" s="1" t="s">
        <v>8837</v>
      </c>
      <c r="B1510" s="2">
        <v>417089165</v>
      </c>
      <c r="C1510" s="2" t="s">
        <v>322</v>
      </c>
      <c r="D1510" s="4">
        <v>26443.5</v>
      </c>
      <c r="E1510" s="1" t="s">
        <v>12</v>
      </c>
      <c r="F1510" s="1" t="s">
        <v>569</v>
      </c>
      <c r="G1510" s="1" t="s">
        <v>3820</v>
      </c>
      <c r="H1510" s="1" t="s">
        <v>8838</v>
      </c>
      <c r="I1510" s="1">
        <v>223033.285692</v>
      </c>
      <c r="J1510" s="1" t="s">
        <v>8839</v>
      </c>
      <c r="L1510" s="1" t="str">
        <f>VLOOKUP(Table6[[#This Row],[Customer_id]],Table2[],5,FALSE)</f>
        <v>Savings</v>
      </c>
      <c r="M1510" s="1" t="e">
        <f>INDEX(Loan!D1515:D1809,MATCH(Table6[[#This Row],[Account Number]],Loan!B1510:B1809,0))</f>
        <v>#N/A</v>
      </c>
      <c r="N1510" s="19">
        <f>INDEX(Table7[Date_of_transaction],MATCH(Table6[[#This Row],[Account Number]],Table7[Account Number],0))</f>
        <v>44248</v>
      </c>
      <c r="O1510" s="1" t="str">
        <f>INDEX(Table7[Transaction type],MATCH(Table6[[#This Row],[Account Number]],Table7[Account Number],0))</f>
        <v>Cash Withdrawal</v>
      </c>
      <c r="P1510" s="20" t="str">
        <f>INDEX(Table7[Transaction Medium],MATCH(Table6[[#This Row],[Account Number]],Table7[Account Number],0))</f>
        <v>POS</v>
      </c>
      <c r="Q1510" s="20"/>
    </row>
    <row r="1511" spans="1:17" x14ac:dyDescent="0.25">
      <c r="A1511" s="1" t="s">
        <v>7190</v>
      </c>
      <c r="B1511" s="2">
        <v>898850646</v>
      </c>
      <c r="C1511" s="2" t="s">
        <v>162</v>
      </c>
      <c r="D1511" s="4">
        <v>15851.25</v>
      </c>
      <c r="E1511" s="1" t="s">
        <v>12</v>
      </c>
      <c r="F1511" s="1" t="s">
        <v>336</v>
      </c>
      <c r="G1511" s="1" t="s">
        <v>4070</v>
      </c>
      <c r="H1511" s="1" t="s">
        <v>7191</v>
      </c>
      <c r="I1511" s="1">
        <v>203562.95371776001</v>
      </c>
      <c r="J1511" s="1" t="s">
        <v>7192</v>
      </c>
      <c r="L1511" s="1" t="str">
        <f>VLOOKUP(Table6[[#This Row],[Customer_id]],Table2[],5,FALSE)</f>
        <v>Current</v>
      </c>
      <c r="M1511" s="1" t="e">
        <f>INDEX(Loan!D1516:D1810,MATCH(Table6[[#This Row],[Account Number]],Loan!B1511:B1810,0))</f>
        <v>#N/A</v>
      </c>
      <c r="N1511" s="19">
        <f>INDEX(Table7[Date_of_transaction],MATCH(Table6[[#This Row],[Account Number]],Table7[Account Number],0))</f>
        <v>44422</v>
      </c>
      <c r="O1511" s="1" t="str">
        <f>INDEX(Table7[Transaction type],MATCH(Table6[[#This Row],[Account Number]],Table7[Account Number],0))</f>
        <v>Money Deposit</v>
      </c>
      <c r="P1511" s="20" t="str">
        <f>INDEX(Table7[Transaction Medium],MATCH(Table6[[#This Row],[Account Number]],Table7[Account Number],0))</f>
        <v>Bank</v>
      </c>
      <c r="Q1511" s="20"/>
    </row>
    <row r="1512" spans="1:17" x14ac:dyDescent="0.25">
      <c r="A1512" s="1" t="s">
        <v>2667</v>
      </c>
      <c r="B1512" s="2">
        <v>936697768</v>
      </c>
      <c r="C1512" s="2" t="s">
        <v>389</v>
      </c>
      <c r="D1512" s="4">
        <v>29365.5</v>
      </c>
      <c r="E1512" s="1" t="s">
        <v>12</v>
      </c>
      <c r="F1512" s="1" t="s">
        <v>951</v>
      </c>
      <c r="G1512" s="1" t="s">
        <v>1964</v>
      </c>
      <c r="H1512" s="1" t="s">
        <v>2668</v>
      </c>
      <c r="I1512" s="1">
        <v>1724118.361424</v>
      </c>
      <c r="J1512" s="1" t="s">
        <v>2669</v>
      </c>
      <c r="L1512" s="1" t="str">
        <f>VLOOKUP(Table6[[#This Row],[Customer_id]],Table2[],5,FALSE)</f>
        <v>Domiciliary</v>
      </c>
      <c r="M1512" s="1" t="e">
        <f>INDEX(Loan!D1517:D1811,MATCH(Table6[[#This Row],[Account Number]],Loan!B1512:B1811,0))</f>
        <v>#N/A</v>
      </c>
      <c r="N1512" s="19">
        <f>INDEX(Table7[Date_of_transaction],MATCH(Table6[[#This Row],[Account Number]],Table7[Account Number],0))</f>
        <v>44246</v>
      </c>
      <c r="O1512" s="1" t="str">
        <f>INDEX(Table7[Transaction type],MATCH(Table6[[#This Row],[Account Number]],Table7[Account Number],0))</f>
        <v>Money Transfer</v>
      </c>
      <c r="P1512" s="20" t="str">
        <f>INDEX(Table7[Transaction Medium],MATCH(Table6[[#This Row],[Account Number]],Table7[Account Number],0))</f>
        <v>Bank</v>
      </c>
      <c r="Q1512" s="20"/>
    </row>
    <row r="1513" spans="1:17" x14ac:dyDescent="0.25">
      <c r="A1513" s="1" t="s">
        <v>277</v>
      </c>
      <c r="B1513" s="2">
        <v>763073370</v>
      </c>
      <c r="C1513" s="2" t="s">
        <v>57</v>
      </c>
      <c r="D1513" s="4">
        <v>34113.75</v>
      </c>
      <c r="E1513" s="1" t="s">
        <v>12</v>
      </c>
      <c r="F1513" s="1" t="s">
        <v>48</v>
      </c>
      <c r="G1513" s="1" t="s">
        <v>14</v>
      </c>
      <c r="H1513" s="1" t="s">
        <v>278</v>
      </c>
      <c r="I1513" s="1">
        <v>589221.98760600004</v>
      </c>
      <c r="J1513" s="1" t="s">
        <v>279</v>
      </c>
      <c r="L1513" s="1" t="str">
        <f>VLOOKUP(Table6[[#This Row],[Customer_id]],Table2[],5,FALSE)</f>
        <v>Savings</v>
      </c>
      <c r="M1513" s="1" t="e">
        <f>INDEX(Loan!D1518:D1812,MATCH(Table6[[#This Row],[Account Number]],Loan!B1513:B1812,0))</f>
        <v>#N/A</v>
      </c>
      <c r="N1513" s="19">
        <f>INDEX(Table7[Date_of_transaction],MATCH(Table6[[#This Row],[Account Number]],Table7[Account Number],0))</f>
        <v>44308</v>
      </c>
      <c r="O1513" s="1" t="str">
        <f>INDEX(Table7[Transaction type],MATCH(Table6[[#This Row],[Account Number]],Table7[Account Number],0))</f>
        <v>Online Payment</v>
      </c>
      <c r="P1513" s="20" t="str">
        <f>INDEX(Table7[Transaction Medium],MATCH(Table6[[#This Row],[Account Number]],Table7[Account Number],0))</f>
        <v>Internet Banking</v>
      </c>
      <c r="Q1513" s="20"/>
    </row>
    <row r="1514" spans="1:17" x14ac:dyDescent="0.25">
      <c r="A1514" s="1" t="s">
        <v>7824</v>
      </c>
      <c r="B1514" s="2">
        <v>692595387</v>
      </c>
      <c r="C1514" s="2" t="s">
        <v>255</v>
      </c>
      <c r="D1514" s="4">
        <v>25347.75</v>
      </c>
      <c r="E1514" s="1" t="s">
        <v>12</v>
      </c>
      <c r="F1514" s="1" t="s">
        <v>1799</v>
      </c>
      <c r="G1514" s="1" t="s">
        <v>3058</v>
      </c>
      <c r="H1514" s="1" t="s">
        <v>7825</v>
      </c>
      <c r="I1514" s="1">
        <v>98597.920356000002</v>
      </c>
      <c r="J1514" s="1" t="s">
        <v>7826</v>
      </c>
      <c r="L1514" s="1" t="str">
        <f>VLOOKUP(Table6[[#This Row],[Customer_id]],Table2[],5,FALSE)</f>
        <v>Domiciliary</v>
      </c>
      <c r="M1514" s="1" t="e">
        <f>INDEX(Loan!D1519:D1813,MATCH(Table6[[#This Row],[Account Number]],Loan!B1514:B1813,0))</f>
        <v>#N/A</v>
      </c>
      <c r="N1514" s="19">
        <f>INDEX(Table7[Date_of_transaction],MATCH(Table6[[#This Row],[Account Number]],Table7[Account Number],0))</f>
        <v>44669</v>
      </c>
      <c r="O1514" s="1" t="str">
        <f>INDEX(Table7[Transaction type],MATCH(Table6[[#This Row],[Account Number]],Table7[Account Number],0))</f>
        <v>Money Transfer</v>
      </c>
      <c r="P1514" s="20" t="str">
        <f>INDEX(Table7[Transaction Medium],MATCH(Table6[[#This Row],[Account Number]],Table7[Account Number],0))</f>
        <v>Mobile</v>
      </c>
      <c r="Q1514" s="20"/>
    </row>
    <row r="1515" spans="1:17" x14ac:dyDescent="0.25">
      <c r="A1515" s="1" t="s">
        <v>1869</v>
      </c>
      <c r="B1515" s="2">
        <v>487433294</v>
      </c>
      <c r="C1515" s="2" t="s">
        <v>226</v>
      </c>
      <c r="D1515" s="4">
        <v>31557</v>
      </c>
      <c r="E1515" s="1" t="s">
        <v>1094</v>
      </c>
      <c r="F1515" s="1" t="s">
        <v>829</v>
      </c>
      <c r="G1515" s="1" t="s">
        <v>14</v>
      </c>
      <c r="H1515" s="1" t="s">
        <v>1870</v>
      </c>
      <c r="I1515" s="1">
        <v>135553.01558447999</v>
      </c>
      <c r="J1515" s="1" t="s">
        <v>1871</v>
      </c>
      <c r="L1515" s="1" t="str">
        <f>VLOOKUP(Table6[[#This Row],[Customer_id]],Table2[],5,FALSE)</f>
        <v>Corporate</v>
      </c>
      <c r="M1515" s="1" t="e">
        <f>INDEX(Loan!D1520:D1814,MATCH(Table6[[#This Row],[Account Number]],Loan!B1515:B1814,0))</f>
        <v>#N/A</v>
      </c>
      <c r="N1515" s="19">
        <f>INDEX(Table7[Date_of_transaction],MATCH(Table6[[#This Row],[Account Number]],Table7[Account Number],0))</f>
        <v>44589</v>
      </c>
      <c r="O1515" s="1" t="str">
        <f>INDEX(Table7[Transaction type],MATCH(Table6[[#This Row],[Account Number]],Table7[Account Number],0))</f>
        <v>Online Payment</v>
      </c>
      <c r="P1515" s="20" t="str">
        <f>INDEX(Table7[Transaction Medium],MATCH(Table6[[#This Row],[Account Number]],Table7[Account Number],0))</f>
        <v>Internet Banking</v>
      </c>
      <c r="Q1515" s="20"/>
    </row>
    <row r="1516" spans="1:17" x14ac:dyDescent="0.25">
      <c r="A1516" s="1" t="s">
        <v>3725</v>
      </c>
      <c r="B1516" s="2">
        <v>732570568</v>
      </c>
      <c r="C1516" s="2" t="s">
        <v>357</v>
      </c>
      <c r="D1516" s="4">
        <v>35209.5</v>
      </c>
      <c r="E1516" s="1" t="s">
        <v>1094</v>
      </c>
      <c r="F1516" s="1" t="s">
        <v>336</v>
      </c>
      <c r="G1516" s="1" t="s">
        <v>3583</v>
      </c>
      <c r="H1516" s="1" t="s">
        <v>3726</v>
      </c>
      <c r="I1516" s="1">
        <v>97219.253762399996</v>
      </c>
      <c r="J1516" s="1" t="s">
        <v>3727</v>
      </c>
      <c r="L1516" s="1" t="str">
        <f>VLOOKUP(Table6[[#This Row],[Customer_id]],Table2[],5,FALSE)</f>
        <v>Corporate</v>
      </c>
      <c r="M1516" s="1" t="e">
        <f>INDEX(Loan!D1521:D1815,MATCH(Table6[[#This Row],[Account Number]],Loan!B1516:B1815,0))</f>
        <v>#N/A</v>
      </c>
      <c r="N1516" s="19">
        <f>INDEX(Table7[Date_of_transaction],MATCH(Table6[[#This Row],[Account Number]],Table7[Account Number],0))</f>
        <v>44515</v>
      </c>
      <c r="O1516" s="1" t="str">
        <f>INDEX(Table7[Transaction type],MATCH(Table6[[#This Row],[Account Number]],Table7[Account Number],0))</f>
        <v>Money Transfer</v>
      </c>
      <c r="P1516" s="20" t="str">
        <f>INDEX(Table7[Transaction Medium],MATCH(Table6[[#This Row],[Account Number]],Table7[Account Number],0))</f>
        <v>ATM</v>
      </c>
      <c r="Q1516" s="20"/>
    </row>
    <row r="1517" spans="1:17" x14ac:dyDescent="0.25">
      <c r="A1517" s="1" t="s">
        <v>2757</v>
      </c>
      <c r="B1517" s="2">
        <v>319678340</v>
      </c>
      <c r="C1517" s="2" t="s">
        <v>250</v>
      </c>
      <c r="D1517" s="4">
        <v>18042.75</v>
      </c>
      <c r="E1517" s="1" t="s">
        <v>12</v>
      </c>
      <c r="F1517" s="1" t="s">
        <v>874</v>
      </c>
      <c r="G1517" s="1" t="s">
        <v>1964</v>
      </c>
      <c r="H1517" s="1" t="s">
        <v>2758</v>
      </c>
      <c r="I1517" s="1">
        <v>123090.8123088</v>
      </c>
      <c r="J1517" s="1" t="s">
        <v>2759</v>
      </c>
      <c r="L1517" s="1" t="str">
        <f>VLOOKUP(Table6[[#This Row],[Customer_id]],Table2[],5,FALSE)</f>
        <v>Current</v>
      </c>
      <c r="M1517" s="1" t="e">
        <f>INDEX(Loan!D1522:D1816,MATCH(Table6[[#This Row],[Account Number]],Loan!B1517:B1816,0))</f>
        <v>#N/A</v>
      </c>
      <c r="N1517" s="19">
        <f>INDEX(Table7[Date_of_transaction],MATCH(Table6[[#This Row],[Account Number]],Table7[Account Number],0))</f>
        <v>44244</v>
      </c>
      <c r="O1517" s="1" t="str">
        <f>INDEX(Table7[Transaction type],MATCH(Table6[[#This Row],[Account Number]],Table7[Account Number],0))</f>
        <v>Money Deposit</v>
      </c>
      <c r="P1517" s="20" t="str">
        <f>INDEX(Table7[Transaction Medium],MATCH(Table6[[#This Row],[Account Number]],Table7[Account Number],0))</f>
        <v>Bank</v>
      </c>
      <c r="Q1517" s="20"/>
    </row>
    <row r="1518" spans="1:17" x14ac:dyDescent="0.25">
      <c r="A1518" s="1" t="s">
        <v>3153</v>
      </c>
      <c r="B1518" s="2">
        <v>982383276</v>
      </c>
      <c r="C1518" s="2" t="s">
        <v>43</v>
      </c>
      <c r="D1518" s="4">
        <v>36670.5</v>
      </c>
      <c r="E1518" s="1" t="s">
        <v>1094</v>
      </c>
      <c r="F1518" s="1" t="s">
        <v>349</v>
      </c>
      <c r="G1518" s="1" t="s">
        <v>3058</v>
      </c>
      <c r="H1518" s="1" t="s">
        <v>3154</v>
      </c>
      <c r="I1518" s="1">
        <v>585630.10874367994</v>
      </c>
      <c r="J1518" s="1" t="s">
        <v>3155</v>
      </c>
      <c r="L1518" s="1" t="str">
        <f>VLOOKUP(Table6[[#This Row],[Customer_id]],Table2[],5,FALSE)</f>
        <v>Corporate</v>
      </c>
      <c r="M1518" s="1" t="e">
        <f>INDEX(Loan!D1523:D1817,MATCH(Table6[[#This Row],[Account Number]],Loan!B1518:B1817,0))</f>
        <v>#N/A</v>
      </c>
      <c r="N1518" s="19">
        <f>INDEX(Table7[Date_of_transaction],MATCH(Table6[[#This Row],[Account Number]],Table7[Account Number],0))</f>
        <v>44584</v>
      </c>
      <c r="O1518" s="1" t="str">
        <f>INDEX(Table7[Transaction type],MATCH(Table6[[#This Row],[Account Number]],Table7[Account Number],0))</f>
        <v>Online Payment</v>
      </c>
      <c r="P1518" s="20" t="str">
        <f>INDEX(Table7[Transaction Medium],MATCH(Table6[[#This Row],[Account Number]],Table7[Account Number],0))</f>
        <v>Mobile</v>
      </c>
      <c r="Q1518" s="20"/>
    </row>
    <row r="1519" spans="1:17" x14ac:dyDescent="0.25">
      <c r="A1519" s="1" t="s">
        <v>1902</v>
      </c>
      <c r="B1519" s="2">
        <v>321167975</v>
      </c>
      <c r="C1519" s="2" t="s">
        <v>434</v>
      </c>
      <c r="D1519" s="4">
        <v>28269.75</v>
      </c>
      <c r="E1519" s="1" t="s">
        <v>1094</v>
      </c>
      <c r="F1519" s="1" t="s">
        <v>549</v>
      </c>
      <c r="G1519" s="1" t="s">
        <v>14</v>
      </c>
      <c r="H1519" s="1" t="s">
        <v>1903</v>
      </c>
      <c r="I1519" s="1">
        <v>955148.18911200005</v>
      </c>
      <c r="J1519" s="1" t="s">
        <v>1904</v>
      </c>
      <c r="L1519" s="1" t="str">
        <f>VLOOKUP(Table6[[#This Row],[Customer_id]],Table2[],5,FALSE)</f>
        <v>Domiciliary</v>
      </c>
      <c r="M1519" s="1" t="e">
        <f>INDEX(Loan!D1524:D1818,MATCH(Table6[[#This Row],[Account Number]],Loan!B1519:B1818,0))</f>
        <v>#N/A</v>
      </c>
      <c r="N1519" s="19">
        <f>INDEX(Table7[Date_of_transaction],MATCH(Table6[[#This Row],[Account Number]],Table7[Account Number],0))</f>
        <v>44558</v>
      </c>
      <c r="O1519" s="1" t="str">
        <f>INDEX(Table7[Transaction type],MATCH(Table6[[#This Row],[Account Number]],Table7[Account Number],0))</f>
        <v>Money Transfer</v>
      </c>
      <c r="P1519" s="20" t="str">
        <f>INDEX(Table7[Transaction Medium],MATCH(Table6[[#This Row],[Account Number]],Table7[Account Number],0))</f>
        <v>Internet Banking</v>
      </c>
      <c r="Q1519" s="20"/>
    </row>
    <row r="1520" spans="1:17" x14ac:dyDescent="0.25">
      <c r="A1520" s="1" t="s">
        <v>4811</v>
      </c>
      <c r="B1520" s="2">
        <v>169981179</v>
      </c>
      <c r="C1520" s="2" t="s">
        <v>119</v>
      </c>
      <c r="D1520" s="4">
        <v>24982.5</v>
      </c>
      <c r="E1520" s="1" t="s">
        <v>1094</v>
      </c>
      <c r="F1520" s="1" t="s">
        <v>83</v>
      </c>
      <c r="G1520" s="1" t="s">
        <v>4105</v>
      </c>
      <c r="H1520" s="1" t="s">
        <v>4812</v>
      </c>
      <c r="I1520" s="1">
        <v>307756.64329199999</v>
      </c>
      <c r="J1520" s="1" t="s">
        <v>4813</v>
      </c>
      <c r="L1520" s="1" t="str">
        <f>VLOOKUP(Table6[[#This Row],[Customer_id]],Table2[],5,FALSE)</f>
        <v>Current</v>
      </c>
      <c r="M1520" s="1" t="e">
        <f>INDEX(Loan!D1525:D1819,MATCH(Table6[[#This Row],[Account Number]],Loan!B1520:B1819,0))</f>
        <v>#N/A</v>
      </c>
      <c r="N1520" s="19">
        <f>INDEX(Table7[Date_of_transaction],MATCH(Table6[[#This Row],[Account Number]],Table7[Account Number],0))</f>
        <v>44527</v>
      </c>
      <c r="O1520" s="1" t="str">
        <f>INDEX(Table7[Transaction type],MATCH(Table6[[#This Row],[Account Number]],Table7[Account Number],0))</f>
        <v>Cash Withdrawal</v>
      </c>
      <c r="P1520" s="20" t="str">
        <f>INDEX(Table7[Transaction Medium],MATCH(Table6[[#This Row],[Account Number]],Table7[Account Number],0))</f>
        <v>POS</v>
      </c>
      <c r="Q1520" s="20"/>
    </row>
    <row r="1521" spans="1:17" x14ac:dyDescent="0.25">
      <c r="A1521" s="1" t="s">
        <v>5548</v>
      </c>
      <c r="B1521" s="2">
        <v>601050774</v>
      </c>
      <c r="C1521" s="2" t="s">
        <v>38</v>
      </c>
      <c r="D1521" s="4">
        <v>21330</v>
      </c>
      <c r="E1521" s="1" t="s">
        <v>1094</v>
      </c>
      <c r="F1521" s="1" t="s">
        <v>2211</v>
      </c>
      <c r="G1521" s="1" t="s">
        <v>4220</v>
      </c>
      <c r="H1521" s="1" t="s">
        <v>5549</v>
      </c>
      <c r="I1521" s="1">
        <v>295926.49175039999</v>
      </c>
      <c r="J1521" s="1" t="s">
        <v>5550</v>
      </c>
      <c r="L1521" s="1" t="str">
        <f>VLOOKUP(Table6[[#This Row],[Customer_id]],Table2[],5,FALSE)</f>
        <v>Domiciliary</v>
      </c>
      <c r="M1521" s="1" t="e">
        <f>INDEX(Loan!D1526:D1820,MATCH(Table6[[#This Row],[Account Number]],Loan!B1521:B1820,0))</f>
        <v>#N/A</v>
      </c>
      <c r="N1521" s="19">
        <f>INDEX(Table7[Date_of_transaction],MATCH(Table6[[#This Row],[Account Number]],Table7[Account Number],0))</f>
        <v>44379</v>
      </c>
      <c r="O1521" s="1" t="str">
        <f>INDEX(Table7[Transaction type],MATCH(Table6[[#This Row],[Account Number]],Table7[Account Number],0))</f>
        <v>Money Transfer</v>
      </c>
      <c r="P1521" s="20" t="str">
        <f>INDEX(Table7[Transaction Medium],MATCH(Table6[[#This Row],[Account Number]],Table7[Account Number],0))</f>
        <v>Mobile</v>
      </c>
      <c r="Q1521" s="20"/>
    </row>
    <row r="1522" spans="1:17" x14ac:dyDescent="0.25">
      <c r="A1522" s="1" t="s">
        <v>4223</v>
      </c>
      <c r="B1522" s="2">
        <v>133422649</v>
      </c>
      <c r="C1522" s="2" t="s">
        <v>869</v>
      </c>
      <c r="D1522" s="4">
        <v>17312.25</v>
      </c>
      <c r="E1522" s="1" t="s">
        <v>1094</v>
      </c>
      <c r="F1522" s="1" t="s">
        <v>818</v>
      </c>
      <c r="G1522" s="1" t="s">
        <v>4066</v>
      </c>
      <c r="H1522" s="1" t="s">
        <v>4224</v>
      </c>
      <c r="I1522" s="1">
        <v>737187.03918720002</v>
      </c>
      <c r="J1522" s="1" t="s">
        <v>4225</v>
      </c>
      <c r="L1522" s="1" t="str">
        <f>VLOOKUP(Table6[[#This Row],[Customer_id]],Table2[],5,FALSE)</f>
        <v>Joint</v>
      </c>
      <c r="M1522" s="1" t="e">
        <f>INDEX(Loan!D1527:D1821,MATCH(Table6[[#This Row],[Account Number]],Loan!B1522:B1821,0))</f>
        <v>#N/A</v>
      </c>
      <c r="N1522" s="19">
        <f>INDEX(Table7[Date_of_transaction],MATCH(Table6[[#This Row],[Account Number]],Table7[Account Number],0))</f>
        <v>44497</v>
      </c>
      <c r="O1522" s="1" t="str">
        <f>INDEX(Table7[Transaction type],MATCH(Table6[[#This Row],[Account Number]],Table7[Account Number],0))</f>
        <v>Money Deposit</v>
      </c>
      <c r="P1522" s="20" t="str">
        <f>INDEX(Table7[Transaction Medium],MATCH(Table6[[#This Row],[Account Number]],Table7[Account Number],0))</f>
        <v>Bank</v>
      </c>
      <c r="Q1522" s="20"/>
    </row>
    <row r="1523" spans="1:17" x14ac:dyDescent="0.25">
      <c r="A1523" s="1" t="s">
        <v>1497</v>
      </c>
      <c r="B1523" s="2">
        <v>598697376</v>
      </c>
      <c r="C1523" s="2" t="s">
        <v>889</v>
      </c>
      <c r="D1523" s="4">
        <v>30096</v>
      </c>
      <c r="E1523" s="1" t="s">
        <v>1094</v>
      </c>
      <c r="F1523" s="1" t="s">
        <v>1498</v>
      </c>
      <c r="G1523" s="1" t="s">
        <v>14</v>
      </c>
      <c r="H1523" s="1" t="s">
        <v>1499</v>
      </c>
      <c r="I1523" s="1">
        <v>384180.74695599999</v>
      </c>
      <c r="J1523" s="1" t="s">
        <v>1500</v>
      </c>
      <c r="L1523" s="1" t="str">
        <f>VLOOKUP(Table6[[#This Row],[Customer_id]],Table2[],5,FALSE)</f>
        <v>Joint</v>
      </c>
      <c r="M1523" s="1" t="e">
        <f>INDEX(Loan!D1528:D1822,MATCH(Table6[[#This Row],[Account Number]],Loan!B1523:B1822,0))</f>
        <v>#N/A</v>
      </c>
      <c r="N1523" s="19">
        <f>INDEX(Table7[Date_of_transaction],MATCH(Table6[[#This Row],[Account Number]],Table7[Account Number],0))</f>
        <v>44500</v>
      </c>
      <c r="O1523" s="1" t="str">
        <f>INDEX(Table7[Transaction type],MATCH(Table6[[#This Row],[Account Number]],Table7[Account Number],0))</f>
        <v>Money Deposit</v>
      </c>
      <c r="P1523" s="20" t="str">
        <f>INDEX(Table7[Transaction Medium],MATCH(Table6[[#This Row],[Account Number]],Table7[Account Number],0))</f>
        <v>Bank</v>
      </c>
      <c r="Q1523" s="20"/>
    </row>
    <row r="1524" spans="1:17" x14ac:dyDescent="0.25">
      <c r="A1524" s="1" t="s">
        <v>8790</v>
      </c>
      <c r="B1524" s="2">
        <v>739411332</v>
      </c>
      <c r="C1524" s="2" t="s">
        <v>203</v>
      </c>
      <c r="D1524" s="4">
        <v>27539.25</v>
      </c>
      <c r="E1524" s="1" t="s">
        <v>12</v>
      </c>
      <c r="F1524" s="1" t="s">
        <v>1799</v>
      </c>
      <c r="G1524" s="1" t="s">
        <v>3820</v>
      </c>
      <c r="H1524" s="1" t="s">
        <v>8791</v>
      </c>
      <c r="I1524" s="1">
        <v>46246.050420480002</v>
      </c>
      <c r="J1524" s="1" t="s">
        <v>8792</v>
      </c>
      <c r="L1524" s="1" t="str">
        <f>VLOOKUP(Table6[[#This Row],[Customer_id]],Table2[],5,FALSE)</f>
        <v>Corporate</v>
      </c>
      <c r="M1524" s="1" t="e">
        <f>INDEX(Loan!D1529:D1823,MATCH(Table6[[#This Row],[Account Number]],Loan!B1524:B1823,0))</f>
        <v>#N/A</v>
      </c>
      <c r="N1524" s="19">
        <f>INDEX(Table7[Date_of_transaction],MATCH(Table6[[#This Row],[Account Number]],Table7[Account Number],0))</f>
        <v>44491</v>
      </c>
      <c r="O1524" s="1" t="str">
        <f>INDEX(Table7[Transaction type],MATCH(Table6[[#This Row],[Account Number]],Table7[Account Number],0))</f>
        <v>Money Transfer</v>
      </c>
      <c r="P1524" s="20" t="str">
        <f>INDEX(Table7[Transaction Medium],MATCH(Table6[[#This Row],[Account Number]],Table7[Account Number],0))</f>
        <v>Mobile</v>
      </c>
      <c r="Q1524" s="20"/>
    </row>
    <row r="1525" spans="1:17" x14ac:dyDescent="0.25">
      <c r="A1525" s="1" t="s">
        <v>4907</v>
      </c>
      <c r="B1525" s="2">
        <v>420838516</v>
      </c>
      <c r="C1525" s="2" t="s">
        <v>380</v>
      </c>
      <c r="D1525" s="4">
        <v>14390.25</v>
      </c>
      <c r="E1525" s="1" t="s">
        <v>1094</v>
      </c>
      <c r="F1525" s="1" t="s">
        <v>965</v>
      </c>
      <c r="G1525" s="1" t="s">
        <v>4095</v>
      </c>
      <c r="H1525" s="1" t="s">
        <v>4908</v>
      </c>
      <c r="I1525" s="1">
        <v>948229.1433</v>
      </c>
      <c r="J1525" s="1" t="s">
        <v>4909</v>
      </c>
      <c r="L1525" s="1" t="str">
        <f>VLOOKUP(Table6[[#This Row],[Customer_id]],Table2[],5,FALSE)</f>
        <v>Current</v>
      </c>
      <c r="M1525" s="1" t="e">
        <f>INDEX(Loan!D1530:D1824,MATCH(Table6[[#This Row],[Account Number]],Loan!B1525:B1824,0))</f>
        <v>#N/A</v>
      </c>
      <c r="N1525" s="19">
        <f>INDEX(Table7[Date_of_transaction],MATCH(Table6[[#This Row],[Account Number]],Table7[Account Number],0))</f>
        <v>44210</v>
      </c>
      <c r="O1525" s="1" t="str">
        <f>INDEX(Table7[Transaction type],MATCH(Table6[[#This Row],[Account Number]],Table7[Account Number],0))</f>
        <v>Checks</v>
      </c>
      <c r="P1525" s="20" t="str">
        <f>INDEX(Table7[Transaction Medium],MATCH(Table6[[#This Row],[Account Number]],Table7[Account Number],0))</f>
        <v>Informal Services</v>
      </c>
      <c r="Q1525" s="20"/>
    </row>
    <row r="1526" spans="1:17" x14ac:dyDescent="0.25">
      <c r="A1526" s="1" t="s">
        <v>5983</v>
      </c>
      <c r="B1526" s="2">
        <v>141573647</v>
      </c>
      <c r="C1526" s="2" t="s">
        <v>217</v>
      </c>
      <c r="D1526" s="4">
        <v>38496.75</v>
      </c>
      <c r="E1526" s="1" t="s">
        <v>12</v>
      </c>
      <c r="F1526" s="1" t="s">
        <v>682</v>
      </c>
      <c r="G1526" s="1" t="s">
        <v>4084</v>
      </c>
      <c r="H1526" s="1" t="s">
        <v>5984</v>
      </c>
      <c r="I1526" s="1">
        <v>18395.381604599999</v>
      </c>
      <c r="J1526" s="1" t="s">
        <v>5985</v>
      </c>
      <c r="L1526" s="1" t="str">
        <f>VLOOKUP(Table6[[#This Row],[Customer_id]],Table2[],5,FALSE)</f>
        <v>Current</v>
      </c>
      <c r="M1526" s="1" t="e">
        <f>INDEX(Loan!D1531:D1825,MATCH(Table6[[#This Row],[Account Number]],Loan!B1526:B1825,0))</f>
        <v>#N/A</v>
      </c>
      <c r="N1526" s="19">
        <f>INDEX(Table7[Date_of_transaction],MATCH(Table6[[#This Row],[Account Number]],Table7[Account Number],0))</f>
        <v>44402</v>
      </c>
      <c r="O1526" s="1" t="str">
        <f>INDEX(Table7[Transaction type],MATCH(Table6[[#This Row],[Account Number]],Table7[Account Number],0))</f>
        <v>Cash Withdrawal</v>
      </c>
      <c r="P1526" s="20" t="str">
        <f>INDEX(Table7[Transaction Medium],MATCH(Table6[[#This Row],[Account Number]],Table7[Account Number],0))</f>
        <v>ATM</v>
      </c>
      <c r="Q1526" s="20"/>
    </row>
    <row r="1527" spans="1:17" x14ac:dyDescent="0.25">
      <c r="A1527" s="1" t="s">
        <v>8723</v>
      </c>
      <c r="B1527" s="2">
        <v>805420729</v>
      </c>
      <c r="C1527" s="2" t="s">
        <v>72</v>
      </c>
      <c r="D1527" s="4">
        <v>34844.25</v>
      </c>
      <c r="E1527" s="1" t="s">
        <v>12</v>
      </c>
      <c r="F1527" s="1" t="s">
        <v>97</v>
      </c>
      <c r="G1527" s="1" t="s">
        <v>3820</v>
      </c>
      <c r="H1527" s="1" t="s">
        <v>8724</v>
      </c>
      <c r="I1527" s="1">
        <v>61203.64530384</v>
      </c>
      <c r="J1527" s="1" t="s">
        <v>8725</v>
      </c>
      <c r="L1527" s="1" t="str">
        <f>VLOOKUP(Table6[[#This Row],[Customer_id]],Table2[],5,FALSE)</f>
        <v>Corporate</v>
      </c>
      <c r="M1527" s="1" t="e">
        <f>INDEX(Loan!D1532:D1826,MATCH(Table6[[#This Row],[Account Number]],Loan!B1527:B1826,0))</f>
        <v>#N/A</v>
      </c>
      <c r="N1527" s="19">
        <f>INDEX(Table7[Date_of_transaction],MATCH(Table6[[#This Row],[Account Number]],Table7[Account Number],0))</f>
        <v>44304</v>
      </c>
      <c r="O1527" s="1" t="str">
        <f>INDEX(Table7[Transaction type],MATCH(Table6[[#This Row],[Account Number]],Table7[Account Number],0))</f>
        <v>Online Payment</v>
      </c>
      <c r="P1527" s="20" t="str">
        <f>INDEX(Table7[Transaction Medium],MATCH(Table6[[#This Row],[Account Number]],Table7[Account Number],0))</f>
        <v>Card</v>
      </c>
      <c r="Q1527" s="20"/>
    </row>
    <row r="1528" spans="1:17" x14ac:dyDescent="0.25">
      <c r="A1528" s="1" t="s">
        <v>6504</v>
      </c>
      <c r="B1528" s="2">
        <v>174453542</v>
      </c>
      <c r="C1528" s="2" t="s">
        <v>154</v>
      </c>
      <c r="D1528" s="4">
        <v>29730.75</v>
      </c>
      <c r="E1528" s="1" t="s">
        <v>12</v>
      </c>
      <c r="F1528" s="1" t="s">
        <v>381</v>
      </c>
      <c r="G1528" s="1" t="s">
        <v>4084</v>
      </c>
      <c r="H1528" s="1" t="s">
        <v>6505</v>
      </c>
      <c r="I1528" s="1">
        <v>302426.03703599999</v>
      </c>
      <c r="J1528" s="1" t="s">
        <v>6506</v>
      </c>
      <c r="L1528" s="1" t="str">
        <f>VLOOKUP(Table6[[#This Row],[Customer_id]],Table2[],5,FALSE)</f>
        <v>Current</v>
      </c>
      <c r="M1528" s="1" t="e">
        <f>INDEX(Loan!D1533:D1827,MATCH(Table6[[#This Row],[Account Number]],Loan!B1528:B1827,0))</f>
        <v>#N/A</v>
      </c>
      <c r="N1528" s="19">
        <f>INDEX(Table7[Date_of_transaction],MATCH(Table6[[#This Row],[Account Number]],Table7[Account Number],0))</f>
        <v>44412</v>
      </c>
      <c r="O1528" s="1" t="str">
        <f>INDEX(Table7[Transaction type],MATCH(Table6[[#This Row],[Account Number]],Table7[Account Number],0))</f>
        <v>Loan Payment</v>
      </c>
      <c r="P1528" s="20" t="str">
        <f>INDEX(Table7[Transaction Medium],MATCH(Table6[[#This Row],[Account Number]],Table7[Account Number],0))</f>
        <v>AFT</v>
      </c>
      <c r="Q1528" s="20"/>
    </row>
    <row r="1529" spans="1:17" x14ac:dyDescent="0.25">
      <c r="A1529" s="1" t="s">
        <v>2797</v>
      </c>
      <c r="B1529" s="2">
        <v>491768023</v>
      </c>
      <c r="C1529" s="2" t="s">
        <v>43</v>
      </c>
      <c r="D1529" s="4">
        <v>36670.5</v>
      </c>
      <c r="E1529" s="1" t="s">
        <v>1094</v>
      </c>
      <c r="F1529" s="1" t="s">
        <v>993</v>
      </c>
      <c r="G1529" s="1" t="s">
        <v>2773</v>
      </c>
      <c r="H1529" s="1" t="s">
        <v>2798</v>
      </c>
      <c r="I1529" s="1">
        <v>569658.00705659995</v>
      </c>
      <c r="J1529" s="1" t="s">
        <v>2799</v>
      </c>
      <c r="L1529" s="1" t="str">
        <f>VLOOKUP(Table6[[#This Row],[Customer_id]],Table2[],5,FALSE)</f>
        <v>Joint</v>
      </c>
      <c r="M1529" s="1" t="e">
        <f>INDEX(Loan!D1534:D1828,MATCH(Table6[[#This Row],[Account Number]],Loan!B1529:B1828,0))</f>
        <v>#N/A</v>
      </c>
      <c r="N1529" s="19">
        <f>INDEX(Table7[Date_of_transaction],MATCH(Table6[[#This Row],[Account Number]],Table7[Account Number],0))</f>
        <v>44202</v>
      </c>
      <c r="O1529" s="1" t="str">
        <f>INDEX(Table7[Transaction type],MATCH(Table6[[#This Row],[Account Number]],Table7[Account Number],0))</f>
        <v>Checks</v>
      </c>
      <c r="P1529" s="20" t="str">
        <f>INDEX(Table7[Transaction Medium],MATCH(Table6[[#This Row],[Account Number]],Table7[Account Number],0))</f>
        <v>Informal Services</v>
      </c>
      <c r="Q1529" s="20"/>
    </row>
    <row r="1530" spans="1:17" x14ac:dyDescent="0.25">
      <c r="A1530" s="1" t="s">
        <v>7101</v>
      </c>
      <c r="B1530" s="2">
        <v>76432755</v>
      </c>
      <c r="C1530" s="2" t="s">
        <v>154</v>
      </c>
      <c r="D1530" s="4">
        <v>29730.75</v>
      </c>
      <c r="E1530" s="1" t="s">
        <v>12</v>
      </c>
      <c r="F1530" s="1" t="s">
        <v>314</v>
      </c>
      <c r="G1530" s="1" t="s">
        <v>4066</v>
      </c>
      <c r="H1530" s="1" t="s">
        <v>7102</v>
      </c>
      <c r="I1530" s="1">
        <v>357650.75530080002</v>
      </c>
      <c r="J1530" s="1" t="s">
        <v>7103</v>
      </c>
      <c r="L1530" s="1" t="str">
        <f>VLOOKUP(Table6[[#This Row],[Customer_id]],Table2[],5,FALSE)</f>
        <v>Domiciliary</v>
      </c>
      <c r="M1530" s="1" t="e">
        <f>INDEX(Loan!D1535:D1829,MATCH(Table6[[#This Row],[Account Number]],Loan!B1530:B1829,0))</f>
        <v>#N/A</v>
      </c>
      <c r="N1530" s="19">
        <f>INDEX(Table7[Date_of_transaction],MATCH(Table6[[#This Row],[Account Number]],Table7[Account Number],0))</f>
        <v>44202</v>
      </c>
      <c r="O1530" s="1" t="str">
        <f>INDEX(Table7[Transaction type],MATCH(Table6[[#This Row],[Account Number]],Table7[Account Number],0))</f>
        <v>Money Transfer</v>
      </c>
      <c r="P1530" s="20" t="str">
        <f>INDEX(Table7[Transaction Medium],MATCH(Table6[[#This Row],[Account Number]],Table7[Account Number],0))</f>
        <v>Mobile</v>
      </c>
      <c r="Q1530" s="20"/>
    </row>
    <row r="1531" spans="1:17" x14ac:dyDescent="0.25">
      <c r="A1531" s="1" t="s">
        <v>3428</v>
      </c>
      <c r="B1531" s="2">
        <v>952742530</v>
      </c>
      <c r="C1531" s="2" t="s">
        <v>862</v>
      </c>
      <c r="D1531" s="4">
        <v>24617.25</v>
      </c>
      <c r="E1531" s="1" t="s">
        <v>1094</v>
      </c>
      <c r="F1531" s="1" t="s">
        <v>106</v>
      </c>
      <c r="G1531" s="1" t="s">
        <v>3331</v>
      </c>
      <c r="H1531" s="1" t="s">
        <v>3429</v>
      </c>
      <c r="I1531" s="1">
        <v>49600.190021759998</v>
      </c>
      <c r="J1531" s="1" t="s">
        <v>3430</v>
      </c>
      <c r="L1531" s="1" t="str">
        <f>VLOOKUP(Table6[[#This Row],[Customer_id]],Table2[],5,FALSE)</f>
        <v>Fixed Deposit</v>
      </c>
      <c r="M1531" s="1" t="e">
        <f>INDEX(Loan!D1536:D1830,MATCH(Table6[[#This Row],[Account Number]],Loan!B1531:B1830,0))</f>
        <v>#N/A</v>
      </c>
      <c r="N1531" s="19">
        <f>INDEX(Table7[Date_of_transaction],MATCH(Table6[[#This Row],[Account Number]],Table7[Account Number],0))</f>
        <v>44551</v>
      </c>
      <c r="O1531" s="1" t="str">
        <f>INDEX(Table7[Transaction type],MATCH(Table6[[#This Row],[Account Number]],Table7[Account Number],0))</f>
        <v>Money Transfer</v>
      </c>
      <c r="P1531" s="20" t="str">
        <f>INDEX(Table7[Transaction Medium],MATCH(Table6[[#This Row],[Account Number]],Table7[Account Number],0))</f>
        <v>Mobile</v>
      </c>
      <c r="Q1531" s="20"/>
    </row>
    <row r="1532" spans="1:17" x14ac:dyDescent="0.25">
      <c r="A1532" s="1" t="s">
        <v>7318</v>
      </c>
      <c r="B1532" s="2">
        <v>279845393</v>
      </c>
      <c r="C1532" s="2" t="s">
        <v>518</v>
      </c>
      <c r="D1532" s="4">
        <v>35574.75</v>
      </c>
      <c r="E1532" s="1" t="s">
        <v>12</v>
      </c>
      <c r="F1532" s="1" t="s">
        <v>2501</v>
      </c>
      <c r="G1532" s="1" t="s">
        <v>4058</v>
      </c>
      <c r="H1532" s="1" t="s">
        <v>7319</v>
      </c>
      <c r="I1532" s="1">
        <v>18633.832872480001</v>
      </c>
      <c r="J1532" s="1" t="s">
        <v>7320</v>
      </c>
      <c r="L1532" s="1" t="str">
        <f>VLOOKUP(Table6[[#This Row],[Customer_id]],Table2[],5,FALSE)</f>
        <v>Current</v>
      </c>
      <c r="M1532" s="1" t="e">
        <f>INDEX(Loan!D1537:D1831,MATCH(Table6[[#This Row],[Account Number]],Loan!B1532:B1831,0))</f>
        <v>#N/A</v>
      </c>
      <c r="N1532" s="19">
        <f>INDEX(Table7[Date_of_transaction],MATCH(Table6[[#This Row],[Account Number]],Table7[Account Number],0))</f>
        <v>44406</v>
      </c>
      <c r="O1532" s="1" t="str">
        <f>INDEX(Table7[Transaction type],MATCH(Table6[[#This Row],[Account Number]],Table7[Account Number],0))</f>
        <v>Loan Payment</v>
      </c>
      <c r="P1532" s="20" t="str">
        <f>INDEX(Table7[Transaction Medium],MATCH(Table6[[#This Row],[Account Number]],Table7[Account Number],0))</f>
        <v>Mobile</v>
      </c>
      <c r="Q1532" s="20"/>
    </row>
    <row r="1533" spans="1:17" x14ac:dyDescent="0.25">
      <c r="A1533" s="1" t="s">
        <v>552</v>
      </c>
      <c r="B1533" s="2">
        <v>582459858</v>
      </c>
      <c r="C1533" s="2" t="s">
        <v>43</v>
      </c>
      <c r="D1533" s="4">
        <v>36670.5</v>
      </c>
      <c r="E1533" s="1" t="s">
        <v>12</v>
      </c>
      <c r="F1533" s="1" t="s">
        <v>453</v>
      </c>
      <c r="G1533" s="1" t="s">
        <v>14</v>
      </c>
      <c r="H1533" s="1" t="s">
        <v>553</v>
      </c>
      <c r="I1533" s="1">
        <v>6446.3370047999997</v>
      </c>
      <c r="J1533" s="1" t="s">
        <v>554</v>
      </c>
      <c r="L1533" s="1" t="str">
        <f>VLOOKUP(Table6[[#This Row],[Customer_id]],Table2[],5,FALSE)</f>
        <v>Domiciliary</v>
      </c>
      <c r="M1533" s="1" t="e">
        <f>INDEX(Loan!D1538:D1832,MATCH(Table6[[#This Row],[Account Number]],Loan!B1533:B1832,0))</f>
        <v>#N/A</v>
      </c>
      <c r="N1533" s="19">
        <f>INDEX(Table7[Date_of_transaction],MATCH(Table6[[#This Row],[Account Number]],Table7[Account Number],0))</f>
        <v>44293</v>
      </c>
      <c r="O1533" s="1" t="str">
        <f>INDEX(Table7[Transaction type],MATCH(Table6[[#This Row],[Account Number]],Table7[Account Number],0))</f>
        <v>Cash Withdrawal</v>
      </c>
      <c r="P1533" s="20" t="str">
        <f>INDEX(Table7[Transaction Medium],MATCH(Table6[[#This Row],[Account Number]],Table7[Account Number],0))</f>
        <v>Bank</v>
      </c>
      <c r="Q1533" s="20"/>
    </row>
    <row r="1534" spans="1:17" x14ac:dyDescent="0.25">
      <c r="A1534" s="1" t="s">
        <v>3073</v>
      </c>
      <c r="B1534" s="2">
        <v>364056266</v>
      </c>
      <c r="C1534" s="2" t="s">
        <v>154</v>
      </c>
      <c r="D1534" s="4">
        <v>29730.75</v>
      </c>
      <c r="E1534" s="1" t="s">
        <v>1094</v>
      </c>
      <c r="F1534" s="1" t="s">
        <v>1404</v>
      </c>
      <c r="G1534" s="1" t="s">
        <v>3058</v>
      </c>
      <c r="H1534" s="1" t="s">
        <v>3074</v>
      </c>
      <c r="I1534" s="1">
        <v>354622.06469249999</v>
      </c>
      <c r="J1534" s="1" t="s">
        <v>3075</v>
      </c>
      <c r="L1534" s="1" t="str">
        <f>VLOOKUP(Table6[[#This Row],[Customer_id]],Table2[],5,FALSE)</f>
        <v>Current</v>
      </c>
      <c r="M1534" s="1" t="e">
        <f>INDEX(Loan!D1539:D1833,MATCH(Table6[[#This Row],[Account Number]],Loan!B1534:B1833,0))</f>
        <v>#N/A</v>
      </c>
      <c r="N1534" s="19">
        <f>INDEX(Table7[Date_of_transaction],MATCH(Table6[[#This Row],[Account Number]],Table7[Account Number],0))</f>
        <v>44592</v>
      </c>
      <c r="O1534" s="1" t="str">
        <f>INDEX(Table7[Transaction type],MATCH(Table6[[#This Row],[Account Number]],Table7[Account Number],0))</f>
        <v>Loan Payment</v>
      </c>
      <c r="P1534" s="20" t="str">
        <f>INDEX(Table7[Transaction Medium],MATCH(Table6[[#This Row],[Account Number]],Table7[Account Number],0))</f>
        <v>AFT</v>
      </c>
      <c r="Q1534" s="20"/>
    </row>
    <row r="1535" spans="1:17" x14ac:dyDescent="0.25">
      <c r="A1535" s="1" t="s">
        <v>1563</v>
      </c>
      <c r="B1535" s="2">
        <v>800899560</v>
      </c>
      <c r="C1535" s="2" t="s">
        <v>268</v>
      </c>
      <c r="D1535" s="4">
        <v>17677.5</v>
      </c>
      <c r="E1535" s="1" t="s">
        <v>1094</v>
      </c>
      <c r="F1535" s="1" t="s">
        <v>784</v>
      </c>
      <c r="G1535" s="1" t="s">
        <v>14</v>
      </c>
      <c r="H1535" s="1" t="s">
        <v>1564</v>
      </c>
      <c r="I1535" s="1">
        <v>120675.200688</v>
      </c>
      <c r="J1535" s="1" t="s">
        <v>1565</v>
      </c>
      <c r="L1535" s="1" t="str">
        <f>VLOOKUP(Table6[[#This Row],[Customer_id]],Table2[],5,FALSE)</f>
        <v>Domiciliary</v>
      </c>
      <c r="M1535" s="1" t="e">
        <f>INDEX(Loan!D1540:D1834,MATCH(Table6[[#This Row],[Account Number]],Loan!B1535:B1834,0))</f>
        <v>#N/A</v>
      </c>
      <c r="N1535" s="19">
        <f>INDEX(Table7[Date_of_transaction],MATCH(Table6[[#This Row],[Account Number]],Table7[Account Number],0))</f>
        <v>44322</v>
      </c>
      <c r="O1535" s="1" t="str">
        <f>INDEX(Table7[Transaction type],MATCH(Table6[[#This Row],[Account Number]],Table7[Account Number],0))</f>
        <v>Cash Withdrawal</v>
      </c>
      <c r="P1535" s="20" t="str">
        <f>INDEX(Table7[Transaction Medium],MATCH(Table6[[#This Row],[Account Number]],Table7[Account Number],0))</f>
        <v>POS</v>
      </c>
      <c r="Q1535" s="20"/>
    </row>
    <row r="1536" spans="1:17" x14ac:dyDescent="0.25">
      <c r="A1536" s="1" t="s">
        <v>7924</v>
      </c>
      <c r="B1536" s="2">
        <v>68251891</v>
      </c>
      <c r="C1536" s="2" t="s">
        <v>479</v>
      </c>
      <c r="D1536" s="4">
        <v>33383.25</v>
      </c>
      <c r="E1536" s="1" t="s">
        <v>12</v>
      </c>
      <c r="F1536" s="1" t="s">
        <v>1400</v>
      </c>
      <c r="G1536" s="1" t="s">
        <v>3583</v>
      </c>
      <c r="H1536" s="1" t="s">
        <v>7925</v>
      </c>
      <c r="I1536" s="1">
        <v>325214.59170816001</v>
      </c>
      <c r="J1536" s="1" t="s">
        <v>7926</v>
      </c>
      <c r="L1536" s="1" t="str">
        <f>VLOOKUP(Table6[[#This Row],[Customer_id]],Table2[],5,FALSE)</f>
        <v>Current</v>
      </c>
      <c r="M1536" s="1" t="e">
        <f>INDEX(Loan!D1541:D1835,MATCH(Table6[[#This Row],[Account Number]],Loan!B1536:B1835,0))</f>
        <v>#N/A</v>
      </c>
      <c r="N1536" s="19">
        <f>INDEX(Table7[Date_of_transaction],MATCH(Table6[[#This Row],[Account Number]],Table7[Account Number],0))</f>
        <v>44420</v>
      </c>
      <c r="O1536" s="1" t="str">
        <f>INDEX(Table7[Transaction type],MATCH(Table6[[#This Row],[Account Number]],Table7[Account Number],0))</f>
        <v>Cash Withdrawal</v>
      </c>
      <c r="P1536" s="20" t="str">
        <f>INDEX(Table7[Transaction Medium],MATCH(Table6[[#This Row],[Account Number]],Table7[Account Number],0))</f>
        <v>ATM</v>
      </c>
      <c r="Q1536" s="20"/>
    </row>
    <row r="1537" spans="1:17" x14ac:dyDescent="0.25">
      <c r="A1537" s="1" t="s">
        <v>5158</v>
      </c>
      <c r="B1537" s="2">
        <v>273049710</v>
      </c>
      <c r="C1537" s="2" t="s">
        <v>77</v>
      </c>
      <c r="D1537" s="4">
        <v>23521.5</v>
      </c>
      <c r="E1537" s="1" t="s">
        <v>1094</v>
      </c>
      <c r="F1537" s="1" t="s">
        <v>227</v>
      </c>
      <c r="G1537" s="1" t="s">
        <v>4084</v>
      </c>
      <c r="H1537" s="1" t="s">
        <v>5159</v>
      </c>
      <c r="I1537" s="1">
        <v>287684.27452799998</v>
      </c>
      <c r="J1537" s="1" t="s">
        <v>5160</v>
      </c>
      <c r="L1537" s="1" t="str">
        <f>VLOOKUP(Table6[[#This Row],[Customer_id]],Table2[],5,FALSE)</f>
        <v>Domiciliary</v>
      </c>
      <c r="M1537" s="1" t="e">
        <f>INDEX(Loan!D1542:D1836,MATCH(Table6[[#This Row],[Account Number]],Loan!B1537:B1836,0))</f>
        <v>#N/A</v>
      </c>
      <c r="N1537" s="19">
        <f>INDEX(Table7[Date_of_transaction],MATCH(Table6[[#This Row],[Account Number]],Table7[Account Number],0))</f>
        <v>44489</v>
      </c>
      <c r="O1537" s="1" t="str">
        <f>INDEX(Table7[Transaction type],MATCH(Table6[[#This Row],[Account Number]],Table7[Account Number],0))</f>
        <v>Money Deposit</v>
      </c>
      <c r="P1537" s="20" t="str">
        <f>INDEX(Table7[Transaction Medium],MATCH(Table6[[#This Row],[Account Number]],Table7[Account Number],0))</f>
        <v>ATM</v>
      </c>
      <c r="Q1537" s="20"/>
    </row>
    <row r="1538" spans="1:17" x14ac:dyDescent="0.25">
      <c r="A1538" s="1" t="s">
        <v>1446</v>
      </c>
      <c r="B1538" s="2">
        <v>333129687</v>
      </c>
      <c r="C1538" s="2" t="s">
        <v>1201</v>
      </c>
      <c r="D1538" s="4">
        <v>30461.25</v>
      </c>
      <c r="E1538" s="1" t="s">
        <v>1094</v>
      </c>
      <c r="F1538" s="1" t="s">
        <v>34</v>
      </c>
      <c r="G1538" s="1" t="s">
        <v>14</v>
      </c>
      <c r="H1538" s="1" t="s">
        <v>1447</v>
      </c>
      <c r="I1538" s="1">
        <v>172342.39131648</v>
      </c>
      <c r="J1538" s="1" t="s">
        <v>1448</v>
      </c>
      <c r="L1538" s="1" t="str">
        <f>VLOOKUP(Table6[[#This Row],[Customer_id]],Table2[],5,FALSE)</f>
        <v>Domiciliary</v>
      </c>
      <c r="M1538" s="1" t="e">
        <f>INDEX(Loan!D1543:D1837,MATCH(Table6[[#This Row],[Account Number]],Loan!B1538:B1837,0))</f>
        <v>#N/A</v>
      </c>
      <c r="N1538" s="19">
        <f>INDEX(Table7[Date_of_transaction],MATCH(Table6[[#This Row],[Account Number]],Table7[Account Number],0))</f>
        <v>44449</v>
      </c>
      <c r="O1538" s="1" t="str">
        <f>INDEX(Table7[Transaction type],MATCH(Table6[[#This Row],[Account Number]],Table7[Account Number],0))</f>
        <v>Cash Withdrawal</v>
      </c>
      <c r="P1538" s="20" t="str">
        <f>INDEX(Table7[Transaction Medium],MATCH(Table6[[#This Row],[Account Number]],Table7[Account Number],0))</f>
        <v>ATM</v>
      </c>
      <c r="Q1538" s="20"/>
    </row>
    <row r="1539" spans="1:17" x14ac:dyDescent="0.25">
      <c r="A1539" s="1" t="s">
        <v>8131</v>
      </c>
      <c r="B1539" s="2">
        <v>282505659</v>
      </c>
      <c r="C1539" s="2" t="s">
        <v>298</v>
      </c>
      <c r="D1539" s="4">
        <v>38131.5</v>
      </c>
      <c r="E1539" s="1" t="s">
        <v>12</v>
      </c>
      <c r="F1539" s="1" t="s">
        <v>29</v>
      </c>
      <c r="G1539" s="1" t="s">
        <v>3331</v>
      </c>
      <c r="H1539" s="1" t="s">
        <v>8132</v>
      </c>
      <c r="I1539" s="1">
        <v>84035.227457999994</v>
      </c>
      <c r="J1539" s="1" t="s">
        <v>8133</v>
      </c>
      <c r="L1539" s="1" t="str">
        <f>VLOOKUP(Table6[[#This Row],[Customer_id]],Table2[],5,FALSE)</f>
        <v>Domiciliary</v>
      </c>
      <c r="M1539" s="1" t="e">
        <f>INDEX(Loan!D1544:D1838,MATCH(Table6[[#This Row],[Account Number]],Loan!B1539:B1838,0))</f>
        <v>#N/A</v>
      </c>
      <c r="N1539" s="19">
        <f>INDEX(Table7[Date_of_transaction],MATCH(Table6[[#This Row],[Account Number]],Table7[Account Number],0))</f>
        <v>44663</v>
      </c>
      <c r="O1539" s="1" t="str">
        <f>INDEX(Table7[Transaction type],MATCH(Table6[[#This Row],[Account Number]],Table7[Account Number],0))</f>
        <v>Cash Withdrawal</v>
      </c>
      <c r="P1539" s="20" t="str">
        <f>INDEX(Table7[Transaction Medium],MATCH(Table6[[#This Row],[Account Number]],Table7[Account Number],0))</f>
        <v>POS</v>
      </c>
      <c r="Q1539" s="20"/>
    </row>
    <row r="1540" spans="1:17" x14ac:dyDescent="0.25">
      <c r="A1540" s="1" t="s">
        <v>6369</v>
      </c>
      <c r="B1540" s="2">
        <v>802088876</v>
      </c>
      <c r="C1540" s="2" t="s">
        <v>67</v>
      </c>
      <c r="D1540" s="4">
        <v>23156.25</v>
      </c>
      <c r="E1540" s="1" t="s">
        <v>12</v>
      </c>
      <c r="F1540" s="1" t="s">
        <v>1242</v>
      </c>
      <c r="G1540" s="1" t="s">
        <v>4112</v>
      </c>
      <c r="H1540" s="1" t="s">
        <v>6370</v>
      </c>
      <c r="I1540" s="1">
        <v>384457.25061411998</v>
      </c>
      <c r="J1540" s="1" t="s">
        <v>6371</v>
      </c>
      <c r="L1540" s="1" t="str">
        <f>VLOOKUP(Table6[[#This Row],[Customer_id]],Table2[],5,FALSE)</f>
        <v>Current</v>
      </c>
      <c r="M1540" s="1" t="e">
        <f>INDEX(Loan!D1545:D1839,MATCH(Table6[[#This Row],[Account Number]],Loan!B1540:B1839,0))</f>
        <v>#N/A</v>
      </c>
      <c r="N1540" s="19">
        <f>INDEX(Table7[Date_of_transaction],MATCH(Table6[[#This Row],[Account Number]],Table7[Account Number],0))</f>
        <v>44286</v>
      </c>
      <c r="O1540" s="1" t="str">
        <f>INDEX(Table7[Transaction type],MATCH(Table6[[#This Row],[Account Number]],Table7[Account Number],0))</f>
        <v>Money Deposit</v>
      </c>
      <c r="P1540" s="20" t="str">
        <f>INDEX(Table7[Transaction Medium],MATCH(Table6[[#This Row],[Account Number]],Table7[Account Number],0))</f>
        <v>ATM</v>
      </c>
      <c r="Q1540" s="20"/>
    </row>
    <row r="1541" spans="1:17" x14ac:dyDescent="0.25">
      <c r="A1541" s="1" t="s">
        <v>5533</v>
      </c>
      <c r="B1541" s="2">
        <v>930813717</v>
      </c>
      <c r="C1541" s="2" t="s">
        <v>556</v>
      </c>
      <c r="D1541" s="4">
        <v>27174</v>
      </c>
      <c r="E1541" s="1" t="s">
        <v>1094</v>
      </c>
      <c r="F1541" s="1" t="s">
        <v>269</v>
      </c>
      <c r="G1541" s="1" t="s">
        <v>4088</v>
      </c>
      <c r="H1541" s="1" t="s">
        <v>5534</v>
      </c>
      <c r="I1541" s="1">
        <v>118656.01203120001</v>
      </c>
      <c r="J1541" s="1" t="s">
        <v>5535</v>
      </c>
      <c r="L1541" s="1" t="str">
        <f>VLOOKUP(Table6[[#This Row],[Customer_id]],Table2[],5,FALSE)</f>
        <v>Domiciliary</v>
      </c>
      <c r="M1541" s="1" t="e">
        <f>INDEX(Loan!D1546:D1840,MATCH(Table6[[#This Row],[Account Number]],Loan!B1541:B1840,0))</f>
        <v>#N/A</v>
      </c>
      <c r="N1541" s="19">
        <f>INDEX(Table7[Date_of_transaction],MATCH(Table6[[#This Row],[Account Number]],Table7[Account Number],0))</f>
        <v>44637</v>
      </c>
      <c r="O1541" s="1" t="str">
        <f>INDEX(Table7[Transaction type],MATCH(Table6[[#This Row],[Account Number]],Table7[Account Number],0))</f>
        <v>Checks</v>
      </c>
      <c r="P1541" s="20" t="str">
        <f>INDEX(Table7[Transaction Medium],MATCH(Table6[[#This Row],[Account Number]],Table7[Account Number],0))</f>
        <v>Informal Services</v>
      </c>
      <c r="Q1541" s="20"/>
    </row>
    <row r="1542" spans="1:17" x14ac:dyDescent="0.25">
      <c r="A1542" s="1" t="s">
        <v>2382</v>
      </c>
      <c r="B1542" s="2">
        <v>200536311</v>
      </c>
      <c r="C1542" s="2" t="s">
        <v>194</v>
      </c>
      <c r="D1542" s="4">
        <v>30826.5</v>
      </c>
      <c r="E1542" s="1" t="s">
        <v>1094</v>
      </c>
      <c r="F1542" s="1" t="s">
        <v>340</v>
      </c>
      <c r="G1542" s="1" t="s">
        <v>1964</v>
      </c>
      <c r="H1542" s="1" t="s">
        <v>2383</v>
      </c>
      <c r="I1542" s="1">
        <v>218354.73285999999</v>
      </c>
      <c r="J1542" s="1" t="s">
        <v>1741</v>
      </c>
      <c r="L1542" s="1" t="str">
        <f>VLOOKUP(Table6[[#This Row],[Customer_id]],Table2[],5,FALSE)</f>
        <v>Corporate</v>
      </c>
      <c r="M1542" s="1" t="e">
        <f>INDEX(Loan!D1547:D1841,MATCH(Table6[[#This Row],[Account Number]],Loan!B1542:B1841,0))</f>
        <v>#N/A</v>
      </c>
      <c r="N1542" s="19">
        <f>INDEX(Table7[Date_of_transaction],MATCH(Table6[[#This Row],[Account Number]],Table7[Account Number],0))</f>
        <v>44630</v>
      </c>
      <c r="O1542" s="1" t="str">
        <f>INDEX(Table7[Transaction type],MATCH(Table6[[#This Row],[Account Number]],Table7[Account Number],0))</f>
        <v>Checks</v>
      </c>
      <c r="P1542" s="20" t="str">
        <f>INDEX(Table7[Transaction Medium],MATCH(Table6[[#This Row],[Account Number]],Table7[Account Number],0))</f>
        <v>Informal Services</v>
      </c>
      <c r="Q1542" s="20"/>
    </row>
    <row r="1543" spans="1:17" x14ac:dyDescent="0.25">
      <c r="A1543" s="1" t="s">
        <v>4087</v>
      </c>
      <c r="B1543" s="2">
        <v>993386241</v>
      </c>
      <c r="C1543" s="2" t="s">
        <v>298</v>
      </c>
      <c r="D1543" s="4">
        <v>38131.5</v>
      </c>
      <c r="E1543" s="1" t="s">
        <v>1094</v>
      </c>
      <c r="F1543" s="1" t="s">
        <v>818</v>
      </c>
      <c r="G1543" s="1" t="s">
        <v>4088</v>
      </c>
      <c r="H1543" s="1" t="s">
        <v>4089</v>
      </c>
      <c r="I1543" s="1">
        <v>451327.25776319997</v>
      </c>
      <c r="J1543" s="1" t="s">
        <v>4090</v>
      </c>
      <c r="L1543" s="1" t="str">
        <f>VLOOKUP(Table6[[#This Row],[Customer_id]],Table2[],5,FALSE)</f>
        <v>Domiciliary</v>
      </c>
      <c r="M1543" s="1" t="e">
        <f>INDEX(Loan!D1548:D1842,MATCH(Table6[[#This Row],[Account Number]],Loan!B1543:B1842,0))</f>
        <v>#N/A</v>
      </c>
      <c r="N1543" s="19">
        <f>INDEX(Table7[Date_of_transaction],MATCH(Table6[[#This Row],[Account Number]],Table7[Account Number],0))</f>
        <v>44638</v>
      </c>
      <c r="O1543" s="1" t="str">
        <f>INDEX(Table7[Transaction type],MATCH(Table6[[#This Row],[Account Number]],Table7[Account Number],0))</f>
        <v>Money Transfer</v>
      </c>
      <c r="P1543" s="20" t="str">
        <f>INDEX(Table7[Transaction Medium],MATCH(Table6[[#This Row],[Account Number]],Table7[Account Number],0))</f>
        <v>Internet Banking</v>
      </c>
      <c r="Q1543" s="20"/>
    </row>
    <row r="1544" spans="1:17" x14ac:dyDescent="0.25">
      <c r="A1544" s="1" t="s">
        <v>4603</v>
      </c>
      <c r="B1544" s="2">
        <v>20362316</v>
      </c>
      <c r="C1544" s="2" t="s">
        <v>114</v>
      </c>
      <c r="D1544" s="4">
        <v>20599.5</v>
      </c>
      <c r="E1544" s="1" t="s">
        <v>1094</v>
      </c>
      <c r="F1544" s="1" t="s">
        <v>1721</v>
      </c>
      <c r="G1544" s="1" t="s">
        <v>4054</v>
      </c>
      <c r="H1544" s="1" t="s">
        <v>4604</v>
      </c>
      <c r="I1544" s="1">
        <v>44365.213430999996</v>
      </c>
      <c r="J1544" s="1" t="s">
        <v>4605</v>
      </c>
      <c r="L1544" s="1" t="str">
        <f>VLOOKUP(Table6[[#This Row],[Customer_id]],Table2[],5,FALSE)</f>
        <v>Current</v>
      </c>
      <c r="M1544" s="1" t="e">
        <f>INDEX(Loan!D1549:D1843,MATCH(Table6[[#This Row],[Account Number]],Loan!B1544:B1843,0))</f>
        <v>#N/A</v>
      </c>
      <c r="N1544" s="19">
        <f>INDEX(Table7[Date_of_transaction],MATCH(Table6[[#This Row],[Account Number]],Table7[Account Number],0))</f>
        <v>44510</v>
      </c>
      <c r="O1544" s="1" t="str">
        <f>INDEX(Table7[Transaction type],MATCH(Table6[[#This Row],[Account Number]],Table7[Account Number],0))</f>
        <v>Cash Withdrawal</v>
      </c>
      <c r="P1544" s="20" t="str">
        <f>INDEX(Table7[Transaction Medium],MATCH(Table6[[#This Row],[Account Number]],Table7[Account Number],0))</f>
        <v>ATM</v>
      </c>
      <c r="Q1544" s="20"/>
    </row>
    <row r="1545" spans="1:17" x14ac:dyDescent="0.25">
      <c r="A1545" s="1" t="s">
        <v>6086</v>
      </c>
      <c r="B1545" s="2">
        <v>170123523</v>
      </c>
      <c r="C1545" s="2" t="s">
        <v>47</v>
      </c>
      <c r="D1545" s="4">
        <v>31191.75</v>
      </c>
      <c r="E1545" s="1" t="s">
        <v>12</v>
      </c>
      <c r="F1545" s="1" t="s">
        <v>989</v>
      </c>
      <c r="G1545" s="1" t="s">
        <v>4099</v>
      </c>
      <c r="H1545" s="1" t="s">
        <v>6087</v>
      </c>
      <c r="I1545" s="1">
        <v>667856.89750065003</v>
      </c>
      <c r="J1545" s="1" t="s">
        <v>6088</v>
      </c>
      <c r="L1545" s="1" t="str">
        <f>VLOOKUP(Table6[[#This Row],[Customer_id]],Table2[],5,FALSE)</f>
        <v>Fixed Deposit</v>
      </c>
      <c r="M1545" s="1" t="e">
        <f>INDEX(Loan!D1550:D1844,MATCH(Table6[[#This Row],[Account Number]],Loan!B1545:B1844,0))</f>
        <v>#N/A</v>
      </c>
      <c r="N1545" s="19">
        <f>INDEX(Table7[Date_of_transaction],MATCH(Table6[[#This Row],[Account Number]],Table7[Account Number],0))</f>
        <v>44280</v>
      </c>
      <c r="O1545" s="1" t="str">
        <f>INDEX(Table7[Transaction type],MATCH(Table6[[#This Row],[Account Number]],Table7[Account Number],0))</f>
        <v>Money Transfer</v>
      </c>
      <c r="P1545" s="20" t="str">
        <f>INDEX(Table7[Transaction Medium],MATCH(Table6[[#This Row],[Account Number]],Table7[Account Number],0))</f>
        <v>Bank</v>
      </c>
      <c r="Q1545" s="20"/>
    </row>
    <row r="1546" spans="1:17" x14ac:dyDescent="0.25">
      <c r="A1546" s="1" t="s">
        <v>1839</v>
      </c>
      <c r="B1546" s="2">
        <v>789761993</v>
      </c>
      <c r="C1546" s="2" t="s">
        <v>889</v>
      </c>
      <c r="D1546" s="4">
        <v>30096</v>
      </c>
      <c r="E1546" s="1" t="s">
        <v>1094</v>
      </c>
      <c r="F1546" s="1" t="s">
        <v>1840</v>
      </c>
      <c r="G1546" s="1" t="s">
        <v>14</v>
      </c>
      <c r="H1546" s="1" t="s">
        <v>1841</v>
      </c>
      <c r="I1546" s="1">
        <v>192757.28976000001</v>
      </c>
      <c r="J1546" s="1" t="s">
        <v>1842</v>
      </c>
      <c r="L1546" s="1" t="str">
        <f>VLOOKUP(Table6[[#This Row],[Customer_id]],Table2[],5,FALSE)</f>
        <v>Current</v>
      </c>
      <c r="M1546" s="1" t="e">
        <f>INDEX(Loan!D1551:D1845,MATCH(Table6[[#This Row],[Account Number]],Loan!B1546:B1845,0))</f>
        <v>#N/A</v>
      </c>
      <c r="N1546" s="19">
        <f>INDEX(Table7[Date_of_transaction],MATCH(Table6[[#This Row],[Account Number]],Table7[Account Number],0))</f>
        <v>44252</v>
      </c>
      <c r="O1546" s="1" t="str">
        <f>INDEX(Table7[Transaction type],MATCH(Table6[[#This Row],[Account Number]],Table7[Account Number],0))</f>
        <v>Cash Withdrawal</v>
      </c>
      <c r="P1546" s="20" t="str">
        <f>INDEX(Table7[Transaction Medium],MATCH(Table6[[#This Row],[Account Number]],Table7[Account Number],0))</f>
        <v>POS</v>
      </c>
      <c r="Q1546" s="20"/>
    </row>
    <row r="1547" spans="1:17" x14ac:dyDescent="0.25">
      <c r="A1547" s="1" t="s">
        <v>1767</v>
      </c>
      <c r="B1547" s="2">
        <v>581114473</v>
      </c>
      <c r="C1547" s="2" t="s">
        <v>203</v>
      </c>
      <c r="D1547" s="4">
        <v>27539.25</v>
      </c>
      <c r="E1547" s="1" t="s">
        <v>1094</v>
      </c>
      <c r="F1547" s="1" t="s">
        <v>1090</v>
      </c>
      <c r="G1547" s="1" t="s">
        <v>14</v>
      </c>
      <c r="H1547" s="1" t="s">
        <v>1768</v>
      </c>
      <c r="I1547" s="1">
        <v>130221.206577</v>
      </c>
      <c r="J1547" s="1" t="s">
        <v>1769</v>
      </c>
      <c r="L1547" s="1" t="str">
        <f>VLOOKUP(Table6[[#This Row],[Customer_id]],Table2[],5,FALSE)</f>
        <v>Current</v>
      </c>
      <c r="M1547" s="1" t="e">
        <f>INDEX(Loan!D1552:D1846,MATCH(Table6[[#This Row],[Account Number]],Loan!B1547:B1846,0))</f>
        <v>#N/A</v>
      </c>
      <c r="N1547" s="19">
        <f>INDEX(Table7[Date_of_transaction],MATCH(Table6[[#This Row],[Account Number]],Table7[Account Number],0))</f>
        <v>44674</v>
      </c>
      <c r="O1547" s="1" t="str">
        <f>INDEX(Table7[Transaction type],MATCH(Table6[[#This Row],[Account Number]],Table7[Account Number],0))</f>
        <v>Online Payment</v>
      </c>
      <c r="P1547" s="20" t="str">
        <f>INDEX(Table7[Transaction Medium],MATCH(Table6[[#This Row],[Account Number]],Table7[Account Number],0))</f>
        <v>Mobile</v>
      </c>
      <c r="Q1547" s="20"/>
    </row>
    <row r="1548" spans="1:17" x14ac:dyDescent="0.25">
      <c r="A1548" s="1" t="s">
        <v>3285</v>
      </c>
      <c r="B1548" s="2">
        <v>421235085</v>
      </c>
      <c r="C1548" s="2" t="s">
        <v>189</v>
      </c>
      <c r="D1548" s="4">
        <v>22425.75</v>
      </c>
      <c r="E1548" s="1" t="s">
        <v>1094</v>
      </c>
      <c r="F1548" s="1" t="s">
        <v>818</v>
      </c>
      <c r="G1548" s="1" t="s">
        <v>3058</v>
      </c>
      <c r="H1548" s="1" t="s">
        <v>3286</v>
      </c>
      <c r="I1548" s="1">
        <v>452631.81750528002</v>
      </c>
      <c r="J1548" s="1" t="s">
        <v>3287</v>
      </c>
      <c r="L1548" s="1" t="str">
        <f>VLOOKUP(Table6[[#This Row],[Customer_id]],Table2[],5,FALSE)</f>
        <v>Corporate</v>
      </c>
      <c r="M1548" s="1" t="e">
        <f>INDEX(Loan!D1553:D1847,MATCH(Table6[[#This Row],[Account Number]],Loan!B1548:B1847,0))</f>
        <v>#N/A</v>
      </c>
      <c r="N1548" s="19">
        <f>INDEX(Table7[Date_of_transaction],MATCH(Table6[[#This Row],[Account Number]],Table7[Account Number],0))</f>
        <v>44408</v>
      </c>
      <c r="O1548" s="1" t="str">
        <f>INDEX(Table7[Transaction type],MATCH(Table6[[#This Row],[Account Number]],Table7[Account Number],0))</f>
        <v>Online Payment</v>
      </c>
      <c r="P1548" s="20" t="str">
        <f>INDEX(Table7[Transaction Medium],MATCH(Table6[[#This Row],[Account Number]],Table7[Account Number],0))</f>
        <v>Internet Banking</v>
      </c>
      <c r="Q1548" s="20"/>
    </row>
    <row r="1549" spans="1:17" x14ac:dyDescent="0.25">
      <c r="A1549" s="1" t="s">
        <v>2040</v>
      </c>
      <c r="B1549" s="2">
        <v>56426361</v>
      </c>
      <c r="C1549" s="2" t="s">
        <v>72</v>
      </c>
      <c r="D1549" s="4">
        <v>34844.25</v>
      </c>
      <c r="E1549" s="1" t="s">
        <v>1094</v>
      </c>
      <c r="F1549" s="1" t="s">
        <v>893</v>
      </c>
      <c r="G1549" s="1" t="s">
        <v>1964</v>
      </c>
      <c r="H1549" s="1" t="s">
        <v>2041</v>
      </c>
      <c r="I1549" s="1">
        <v>145106.87459267999</v>
      </c>
      <c r="J1549" s="1" t="s">
        <v>2042</v>
      </c>
      <c r="L1549" s="1" t="str">
        <f>VLOOKUP(Table6[[#This Row],[Customer_id]],Table2[],5,FALSE)</f>
        <v>Current</v>
      </c>
      <c r="M1549" s="1" t="e">
        <f>INDEX(Loan!D1554:D1848,MATCH(Table6[[#This Row],[Account Number]],Loan!B1549:B1848,0))</f>
        <v>#N/A</v>
      </c>
      <c r="N1549" s="19">
        <f>INDEX(Table7[Date_of_transaction],MATCH(Table6[[#This Row],[Account Number]],Table7[Account Number],0))</f>
        <v>44650</v>
      </c>
      <c r="O1549" s="1" t="str">
        <f>INDEX(Table7[Transaction type],MATCH(Table6[[#This Row],[Account Number]],Table7[Account Number],0))</f>
        <v>Loan Payment</v>
      </c>
      <c r="P1549" s="20" t="str">
        <f>INDEX(Table7[Transaction Medium],MATCH(Table6[[#This Row],[Account Number]],Table7[Account Number],0))</f>
        <v>AFT</v>
      </c>
      <c r="Q1549" s="20"/>
    </row>
    <row r="1550" spans="1:17" x14ac:dyDescent="0.25">
      <c r="A1550" s="1" t="s">
        <v>896</v>
      </c>
      <c r="B1550" s="2">
        <v>652691099</v>
      </c>
      <c r="C1550" s="2" t="s">
        <v>273</v>
      </c>
      <c r="D1550" s="4">
        <v>20964.75</v>
      </c>
      <c r="E1550" s="1" t="s">
        <v>12</v>
      </c>
      <c r="F1550" s="1" t="s">
        <v>246</v>
      </c>
      <c r="G1550" s="1" t="s">
        <v>14</v>
      </c>
      <c r="H1550" s="1" t="s">
        <v>897</v>
      </c>
      <c r="I1550" s="1">
        <v>176562.00287232001</v>
      </c>
      <c r="J1550" s="1" t="s">
        <v>898</v>
      </c>
      <c r="L1550" s="1" t="str">
        <f>VLOOKUP(Table6[[#This Row],[Customer_id]],Table2[],5,FALSE)</f>
        <v>Corporate</v>
      </c>
      <c r="M1550" s="1" t="e">
        <f>INDEX(Loan!D1555:D1849,MATCH(Table6[[#This Row],[Account Number]],Loan!B1550:B1849,0))</f>
        <v>#N/A</v>
      </c>
      <c r="N1550" s="19">
        <f>INDEX(Table7[Date_of_transaction],MATCH(Table6[[#This Row],[Account Number]],Table7[Account Number],0))</f>
        <v>44532</v>
      </c>
      <c r="O1550" s="1" t="str">
        <f>INDEX(Table7[Transaction type],MATCH(Table6[[#This Row],[Account Number]],Table7[Account Number],0))</f>
        <v>Loan Payment</v>
      </c>
      <c r="P1550" s="20" t="str">
        <f>INDEX(Table7[Transaction Medium],MATCH(Table6[[#This Row],[Account Number]],Table7[Account Number],0))</f>
        <v>ACH</v>
      </c>
      <c r="Q1550" s="20"/>
    </row>
    <row r="1551" spans="1:17" x14ac:dyDescent="0.25">
      <c r="A1551" s="1" t="s">
        <v>810</v>
      </c>
      <c r="B1551" s="2">
        <v>986276311</v>
      </c>
      <c r="C1551" s="2" t="s">
        <v>119</v>
      </c>
      <c r="D1551" s="4">
        <v>24982.5</v>
      </c>
      <c r="E1551" s="1" t="s">
        <v>12</v>
      </c>
      <c r="F1551" s="1" t="s">
        <v>569</v>
      </c>
      <c r="G1551" s="1" t="s">
        <v>14</v>
      </c>
      <c r="H1551" s="1" t="s">
        <v>811</v>
      </c>
      <c r="I1551" s="1">
        <v>124557.81195</v>
      </c>
      <c r="J1551" s="1" t="s">
        <v>812</v>
      </c>
      <c r="L1551" s="1" t="str">
        <f>VLOOKUP(Table6[[#This Row],[Customer_id]],Table2[],5,FALSE)</f>
        <v>Corporate</v>
      </c>
      <c r="M1551" s="1" t="e">
        <f>INDEX(Loan!D1556:D1850,MATCH(Table6[[#This Row],[Account Number]],Loan!B1551:B1850,0))</f>
        <v>#N/A</v>
      </c>
      <c r="N1551" s="19">
        <f>INDEX(Table7[Date_of_transaction],MATCH(Table6[[#This Row],[Account Number]],Table7[Account Number],0))</f>
        <v>44490</v>
      </c>
      <c r="O1551" s="1" t="str">
        <f>INDEX(Table7[Transaction type],MATCH(Table6[[#This Row],[Account Number]],Table7[Account Number],0))</f>
        <v>Loan Payment</v>
      </c>
      <c r="P1551" s="20" t="str">
        <f>INDEX(Table7[Transaction Medium],MATCH(Table6[[#This Row],[Account Number]],Table7[Account Number],0))</f>
        <v>AFT</v>
      </c>
      <c r="Q1551" s="20"/>
    </row>
    <row r="1552" spans="1:17" x14ac:dyDescent="0.25">
      <c r="A1552" s="1" t="s">
        <v>352</v>
      </c>
      <c r="B1552" s="2">
        <v>470311784</v>
      </c>
      <c r="C1552" s="2" t="s">
        <v>119</v>
      </c>
      <c r="D1552" s="4">
        <v>24982.5</v>
      </c>
      <c r="E1552" s="1" t="s">
        <v>12</v>
      </c>
      <c r="F1552" s="1" t="s">
        <v>353</v>
      </c>
      <c r="G1552" s="1" t="s">
        <v>14</v>
      </c>
      <c r="H1552" s="1" t="s">
        <v>354</v>
      </c>
      <c r="I1552" s="1">
        <v>52385.795202720001</v>
      </c>
      <c r="J1552" s="1" t="s">
        <v>355</v>
      </c>
      <c r="L1552" s="1" t="str">
        <f>VLOOKUP(Table6[[#This Row],[Customer_id]],Table2[],5,FALSE)</f>
        <v>Current</v>
      </c>
      <c r="M1552" s="1" t="e">
        <f>INDEX(Loan!D1557:D1851,MATCH(Table6[[#This Row],[Account Number]],Loan!B1552:B1851,0))</f>
        <v>#N/A</v>
      </c>
      <c r="N1552" s="19">
        <f>INDEX(Table7[Date_of_transaction],MATCH(Table6[[#This Row],[Account Number]],Table7[Account Number],0))</f>
        <v>44435</v>
      </c>
      <c r="O1552" s="1" t="str">
        <f>INDEX(Table7[Transaction type],MATCH(Table6[[#This Row],[Account Number]],Table7[Account Number],0))</f>
        <v>Cash Withdrawal</v>
      </c>
      <c r="P1552" s="20" t="str">
        <f>INDEX(Table7[Transaction Medium],MATCH(Table6[[#This Row],[Account Number]],Table7[Account Number],0))</f>
        <v>ATM</v>
      </c>
      <c r="Q1552" s="20"/>
    </row>
    <row r="1553" spans="1:17" x14ac:dyDescent="0.25">
      <c r="A1553" s="1" t="s">
        <v>3477</v>
      </c>
      <c r="B1553" s="2">
        <v>783211608</v>
      </c>
      <c r="C1553" s="2" t="s">
        <v>556</v>
      </c>
      <c r="D1553" s="4">
        <v>27174</v>
      </c>
      <c r="E1553" s="1" t="s">
        <v>1094</v>
      </c>
      <c r="F1553" s="1" t="s">
        <v>1469</v>
      </c>
      <c r="G1553" s="1" t="s">
        <v>3331</v>
      </c>
      <c r="H1553" s="1" t="s">
        <v>3478</v>
      </c>
      <c r="I1553" s="1">
        <v>167643.98342999999</v>
      </c>
      <c r="J1553" s="1" t="s">
        <v>3479</v>
      </c>
      <c r="L1553" s="1" t="str">
        <f>VLOOKUP(Table6[[#This Row],[Customer_id]],Table2[],5,FALSE)</f>
        <v>Current</v>
      </c>
      <c r="M1553" s="1" t="e">
        <f>INDEX(Loan!D1558:D1852,MATCH(Table6[[#This Row],[Account Number]],Loan!B1553:B1852,0))</f>
        <v>#N/A</v>
      </c>
      <c r="N1553" s="19">
        <f>INDEX(Table7[Date_of_transaction],MATCH(Table6[[#This Row],[Account Number]],Table7[Account Number],0))</f>
        <v>44502</v>
      </c>
      <c r="O1553" s="1" t="str">
        <f>INDEX(Table7[Transaction type],MATCH(Table6[[#This Row],[Account Number]],Table7[Account Number],0))</f>
        <v>Money Transfer</v>
      </c>
      <c r="P1553" s="20" t="str">
        <f>INDEX(Table7[Transaction Medium],MATCH(Table6[[#This Row],[Account Number]],Table7[Account Number],0))</f>
        <v>Internet Banking</v>
      </c>
      <c r="Q1553" s="20"/>
    </row>
    <row r="1554" spans="1:17" x14ac:dyDescent="0.25">
      <c r="A1554" s="1" t="s">
        <v>4609</v>
      </c>
      <c r="B1554" s="2">
        <v>332008952</v>
      </c>
      <c r="C1554" s="2" t="s">
        <v>62</v>
      </c>
      <c r="D1554" s="4">
        <v>22791</v>
      </c>
      <c r="E1554" s="1" t="s">
        <v>1094</v>
      </c>
      <c r="F1554" s="1" t="s">
        <v>227</v>
      </c>
      <c r="G1554" s="1" t="s">
        <v>4119</v>
      </c>
      <c r="H1554" s="1" t="s">
        <v>4610</v>
      </c>
      <c r="I1554" s="1">
        <v>38569.014455999997</v>
      </c>
      <c r="J1554" s="1" t="s">
        <v>4611</v>
      </c>
      <c r="L1554" s="1" t="str">
        <f>VLOOKUP(Table6[[#This Row],[Customer_id]],Table2[],5,FALSE)</f>
        <v>Current</v>
      </c>
      <c r="M1554" s="1" t="e">
        <f>INDEX(Loan!D1559:D1853,MATCH(Table6[[#This Row],[Account Number]],Loan!B1554:B1853,0))</f>
        <v>#N/A</v>
      </c>
      <c r="N1554" s="19">
        <f>INDEX(Table7[Date_of_transaction],MATCH(Table6[[#This Row],[Account Number]],Table7[Account Number],0))</f>
        <v>44614</v>
      </c>
      <c r="O1554" s="1" t="str">
        <f>INDEX(Table7[Transaction type],MATCH(Table6[[#This Row],[Account Number]],Table7[Account Number],0))</f>
        <v>Money Transfer</v>
      </c>
      <c r="P1554" s="20" t="str">
        <f>INDEX(Table7[Transaction Medium],MATCH(Table6[[#This Row],[Account Number]],Table7[Account Number],0))</f>
        <v>Bank</v>
      </c>
      <c r="Q1554" s="20"/>
    </row>
    <row r="1555" spans="1:17" x14ac:dyDescent="0.25">
      <c r="A1555" s="1" t="s">
        <v>3348</v>
      </c>
      <c r="B1555" s="2">
        <v>302136341</v>
      </c>
      <c r="C1555" s="2" t="s">
        <v>273</v>
      </c>
      <c r="D1555" s="4">
        <v>20964.75</v>
      </c>
      <c r="E1555" s="1" t="s">
        <v>1094</v>
      </c>
      <c r="F1555" s="1" t="s">
        <v>699</v>
      </c>
      <c r="G1555" s="1" t="s">
        <v>3331</v>
      </c>
      <c r="H1555" s="1" t="s">
        <v>3349</v>
      </c>
      <c r="I1555" s="1">
        <v>322175.03641176003</v>
      </c>
      <c r="J1555" s="1" t="s">
        <v>3350</v>
      </c>
      <c r="L1555" s="1" t="str">
        <f>VLOOKUP(Table6[[#This Row],[Customer_id]],Table2[],5,FALSE)</f>
        <v>Joint</v>
      </c>
      <c r="M1555" s="1" t="e">
        <f>INDEX(Loan!D1560:D1854,MATCH(Table6[[#This Row],[Account Number]],Loan!B1555:B1854,0))</f>
        <v>#N/A</v>
      </c>
      <c r="N1555" s="19">
        <f>INDEX(Table7[Date_of_transaction],MATCH(Table6[[#This Row],[Account Number]],Table7[Account Number],0))</f>
        <v>44596</v>
      </c>
      <c r="O1555" s="1" t="str">
        <f>INDEX(Table7[Transaction type],MATCH(Table6[[#This Row],[Account Number]],Table7[Account Number],0))</f>
        <v>Cash Withdrawal</v>
      </c>
      <c r="P1555" s="20" t="str">
        <f>INDEX(Table7[Transaction Medium],MATCH(Table6[[#This Row],[Account Number]],Table7[Account Number],0))</f>
        <v>Bank</v>
      </c>
      <c r="Q1555" s="20"/>
    </row>
    <row r="1556" spans="1:17" x14ac:dyDescent="0.25">
      <c r="A1556" s="1" t="s">
        <v>8196</v>
      </c>
      <c r="B1556" s="2">
        <v>559812951</v>
      </c>
      <c r="C1556" s="2" t="s">
        <v>57</v>
      </c>
      <c r="D1556" s="4">
        <v>34113.75</v>
      </c>
      <c r="E1556" s="1" t="s">
        <v>12</v>
      </c>
      <c r="F1556" s="1" t="s">
        <v>767</v>
      </c>
      <c r="G1556" s="1" t="s">
        <v>3331</v>
      </c>
      <c r="H1556" s="1" t="s">
        <v>8197</v>
      </c>
      <c r="I1556" s="1">
        <v>189291.68784</v>
      </c>
      <c r="J1556" s="1" t="s">
        <v>8198</v>
      </c>
      <c r="L1556" s="1" t="str">
        <f>VLOOKUP(Table6[[#This Row],[Customer_id]],Table2[],5,FALSE)</f>
        <v>Current</v>
      </c>
      <c r="M1556" s="1" t="e">
        <f>INDEX(Loan!D1561:D1855,MATCH(Table6[[#This Row],[Account Number]],Loan!B1556:B1855,0))</f>
        <v>#N/A</v>
      </c>
      <c r="N1556" s="19">
        <f>INDEX(Table7[Date_of_transaction],MATCH(Table6[[#This Row],[Account Number]],Table7[Account Number],0))</f>
        <v>44678</v>
      </c>
      <c r="O1556" s="1" t="str">
        <f>INDEX(Table7[Transaction type],MATCH(Table6[[#This Row],[Account Number]],Table7[Account Number],0))</f>
        <v>Money Transfer</v>
      </c>
      <c r="P1556" s="20" t="str">
        <f>INDEX(Table7[Transaction Medium],MATCH(Table6[[#This Row],[Account Number]],Table7[Account Number],0))</f>
        <v>ATM</v>
      </c>
      <c r="Q1556" s="20"/>
    </row>
    <row r="1557" spans="1:17" x14ac:dyDescent="0.25">
      <c r="A1557" s="1" t="s">
        <v>5563</v>
      </c>
      <c r="B1557" s="2">
        <v>348038718</v>
      </c>
      <c r="C1557" s="2" t="s">
        <v>101</v>
      </c>
      <c r="D1557" s="4">
        <v>19138.5</v>
      </c>
      <c r="E1557" s="1" t="s">
        <v>1094</v>
      </c>
      <c r="F1557" s="1" t="s">
        <v>120</v>
      </c>
      <c r="G1557" s="1" t="s">
        <v>4148</v>
      </c>
      <c r="H1557" s="1" t="s">
        <v>5564</v>
      </c>
      <c r="I1557" s="1">
        <v>305199.64919808001</v>
      </c>
      <c r="J1557" s="1" t="s">
        <v>5565</v>
      </c>
      <c r="L1557" s="1" t="str">
        <f>VLOOKUP(Table6[[#This Row],[Customer_id]],Table2[],5,FALSE)</f>
        <v>Domiciliary</v>
      </c>
      <c r="M1557" s="1" t="e">
        <f>INDEX(Loan!D1562:D1856,MATCH(Table6[[#This Row],[Account Number]],Loan!B1557:B1856,0))</f>
        <v>#N/A</v>
      </c>
      <c r="N1557" s="19">
        <f>INDEX(Table7[Date_of_transaction],MATCH(Table6[[#This Row],[Account Number]],Table7[Account Number],0))</f>
        <v>44360</v>
      </c>
      <c r="O1557" s="1" t="str">
        <f>INDEX(Table7[Transaction type],MATCH(Table6[[#This Row],[Account Number]],Table7[Account Number],0))</f>
        <v>Cash Withdrawal</v>
      </c>
      <c r="P1557" s="20" t="str">
        <f>INDEX(Table7[Transaction Medium],MATCH(Table6[[#This Row],[Account Number]],Table7[Account Number],0))</f>
        <v>ATM</v>
      </c>
      <c r="Q1557" s="20"/>
    </row>
    <row r="1558" spans="1:17" x14ac:dyDescent="0.25">
      <c r="A1558" s="1" t="s">
        <v>5290</v>
      </c>
      <c r="B1558" s="2">
        <v>189899863</v>
      </c>
      <c r="C1558" s="2" t="s">
        <v>129</v>
      </c>
      <c r="D1558" s="4">
        <v>15120.75</v>
      </c>
      <c r="E1558" s="1" t="s">
        <v>1094</v>
      </c>
      <c r="F1558" s="1" t="s">
        <v>665</v>
      </c>
      <c r="G1558" s="1" t="s">
        <v>4220</v>
      </c>
      <c r="H1558" s="1" t="s">
        <v>5291</v>
      </c>
      <c r="I1558" s="1">
        <v>51020.189798400002</v>
      </c>
      <c r="J1558" s="1" t="s">
        <v>5292</v>
      </c>
      <c r="L1558" s="1" t="str">
        <f>VLOOKUP(Table6[[#This Row],[Customer_id]],Table2[],5,FALSE)</f>
        <v>Domiciliary</v>
      </c>
      <c r="M1558" s="1" t="e">
        <f>INDEX(Loan!D1563:D1857,MATCH(Table6[[#This Row],[Account Number]],Loan!B1558:B1857,0))</f>
        <v>#N/A</v>
      </c>
      <c r="N1558" s="19">
        <f>INDEX(Table7[Date_of_transaction],MATCH(Table6[[#This Row],[Account Number]],Table7[Account Number],0))</f>
        <v>44602</v>
      </c>
      <c r="O1558" s="1" t="str">
        <f>INDEX(Table7[Transaction type],MATCH(Table6[[#This Row],[Account Number]],Table7[Account Number],0))</f>
        <v>Checks</v>
      </c>
      <c r="P1558" s="20" t="str">
        <f>INDEX(Table7[Transaction Medium],MATCH(Table6[[#This Row],[Account Number]],Table7[Account Number],0))</f>
        <v>Informal Services</v>
      </c>
      <c r="Q1558" s="20"/>
    </row>
    <row r="1559" spans="1:17" x14ac:dyDescent="0.25">
      <c r="A1559" s="1" t="s">
        <v>1507</v>
      </c>
      <c r="B1559" s="2">
        <v>777546530</v>
      </c>
      <c r="C1559" s="2" t="s">
        <v>43</v>
      </c>
      <c r="D1559" s="4">
        <v>36670.5</v>
      </c>
      <c r="E1559" s="1" t="s">
        <v>1094</v>
      </c>
      <c r="F1559" s="1" t="s">
        <v>636</v>
      </c>
      <c r="G1559" s="1" t="s">
        <v>14</v>
      </c>
      <c r="H1559" s="1" t="s">
        <v>1508</v>
      </c>
      <c r="I1559" s="1">
        <v>89006.353994999998</v>
      </c>
      <c r="J1559" s="1" t="s">
        <v>1509</v>
      </c>
      <c r="L1559" s="1" t="str">
        <f>VLOOKUP(Table6[[#This Row],[Customer_id]],Table2[],5,FALSE)</f>
        <v>Corporate</v>
      </c>
      <c r="M1559" s="1" t="e">
        <f>INDEX(Loan!D1564:D1858,MATCH(Table6[[#This Row],[Account Number]],Loan!B1559:B1858,0))</f>
        <v>#N/A</v>
      </c>
      <c r="N1559" s="19">
        <f>INDEX(Table7[Date_of_transaction],MATCH(Table6[[#This Row],[Account Number]],Table7[Account Number],0))</f>
        <v>44430</v>
      </c>
      <c r="O1559" s="1" t="str">
        <f>INDEX(Table7[Transaction type],MATCH(Table6[[#This Row],[Account Number]],Table7[Account Number],0))</f>
        <v>Money Transfer</v>
      </c>
      <c r="P1559" s="20" t="str">
        <f>INDEX(Table7[Transaction Medium],MATCH(Table6[[#This Row],[Account Number]],Table7[Account Number],0))</f>
        <v>Mobile</v>
      </c>
      <c r="Q1559" s="20"/>
    </row>
    <row r="1560" spans="1:17" x14ac:dyDescent="0.25">
      <c r="A1560" s="1" t="s">
        <v>9027</v>
      </c>
      <c r="B1560" s="2">
        <v>519478706</v>
      </c>
      <c r="C1560" s="2" t="s">
        <v>250</v>
      </c>
      <c r="D1560" s="7">
        <v>35436</v>
      </c>
      <c r="E1560" s="1" t="str">
        <f ca="1">CHOOSE(RANDBETWEEN(1, 2), "Male","Female")</f>
        <v>Female</v>
      </c>
      <c r="F1560" s="1" t="str">
        <f ca="1">CHOOSE(RANDBETWEEN(1, 5), "Farmer","Tailor","Student","Professor","Welder")</f>
        <v>Farmer</v>
      </c>
      <c r="G1560" s="1" t="str">
        <f ca="1">CHOOSE(RANDBETWEEN(1, 22), "Kano","Kwara","Imo","Lagos","Adamawa","Delta","Sokoto","Oyo","Osun","Abia","Cross River","Kaduna","Plateau","River","Abuja","Kogi","Edo","Anambra","Bayelsa","Benue","Ogun","Enugu")</f>
        <v>Delta</v>
      </c>
      <c r="H1560" s="8" t="s">
        <v>9028</v>
      </c>
      <c r="I1560" s="8">
        <v>239341.27758769313</v>
      </c>
      <c r="J1560" t="s">
        <v>9029</v>
      </c>
      <c r="L1560" s="1" t="str">
        <f>VLOOKUP(Table6[[#This Row],[Customer_id]],Table2[],5,FALSE)</f>
        <v>Savings</v>
      </c>
      <c r="M1560" s="1" t="e">
        <f>INDEX(Loan!D1565:D1859,MATCH(Table6[[#This Row],[Account Number]],Loan!B1560:B1859,0))</f>
        <v>#N/A</v>
      </c>
      <c r="N1560" s="19">
        <f>INDEX(Table7[Date_of_transaction],MATCH(Table6[[#This Row],[Account Number]],Table7[Account Number],0))</f>
        <v>44368</v>
      </c>
      <c r="O1560" s="1" t="str">
        <f>INDEX(Table7[Transaction type],MATCH(Table6[[#This Row],[Account Number]],Table7[Account Number],0))</f>
        <v>Checks</v>
      </c>
      <c r="P1560" s="20" t="str">
        <f>INDEX(Table7[Transaction Medium],MATCH(Table6[[#This Row],[Account Number]],Table7[Account Number],0))</f>
        <v>Informal Services</v>
      </c>
      <c r="Q1560" s="20"/>
    </row>
    <row r="1561" spans="1:17" x14ac:dyDescent="0.25">
      <c r="A1561" s="1" t="s">
        <v>8077</v>
      </c>
      <c r="B1561" s="2">
        <v>76772744</v>
      </c>
      <c r="C1561" s="2" t="s">
        <v>47</v>
      </c>
      <c r="D1561" s="4">
        <v>31191.75</v>
      </c>
      <c r="E1561" s="1" t="s">
        <v>12</v>
      </c>
      <c r="F1561" s="1" t="s">
        <v>155</v>
      </c>
      <c r="G1561" s="1" t="s">
        <v>3583</v>
      </c>
      <c r="H1561" s="1" t="s">
        <v>8078</v>
      </c>
      <c r="I1561" s="1">
        <v>96907.310866</v>
      </c>
      <c r="J1561" s="1" t="s">
        <v>8079</v>
      </c>
      <c r="L1561" s="1" t="str">
        <f>VLOOKUP(Table6[[#This Row],[Customer_id]],Table2[],5,FALSE)</f>
        <v>Current</v>
      </c>
      <c r="M1561" s="1" t="e">
        <f>INDEX(Loan!D1566:D1860,MATCH(Table6[[#This Row],[Account Number]],Loan!B1561:B1860,0))</f>
        <v>#N/A</v>
      </c>
      <c r="N1561" s="19">
        <f>INDEX(Table7[Date_of_transaction],MATCH(Table6[[#This Row],[Account Number]],Table7[Account Number],0))</f>
        <v>44241</v>
      </c>
      <c r="O1561" s="1" t="str">
        <f>INDEX(Table7[Transaction type],MATCH(Table6[[#This Row],[Account Number]],Table7[Account Number],0))</f>
        <v>Money Transfer</v>
      </c>
      <c r="P1561" s="20" t="str">
        <f>INDEX(Table7[Transaction Medium],MATCH(Table6[[#This Row],[Account Number]],Table7[Account Number],0))</f>
        <v>Mobile</v>
      </c>
      <c r="Q1561" s="20"/>
    </row>
    <row r="1562" spans="1:17" x14ac:dyDescent="0.25">
      <c r="A1562" s="1" t="s">
        <v>2310</v>
      </c>
      <c r="B1562" s="2">
        <v>611034975</v>
      </c>
      <c r="C1562" s="2" t="s">
        <v>217</v>
      </c>
      <c r="D1562" s="4">
        <v>38496.75</v>
      </c>
      <c r="E1562" s="1" t="s">
        <v>1094</v>
      </c>
      <c r="F1562" s="1" t="s">
        <v>2311</v>
      </c>
      <c r="G1562" s="1" t="s">
        <v>1964</v>
      </c>
      <c r="H1562" s="1" t="s">
        <v>2312</v>
      </c>
      <c r="I1562" s="1">
        <v>82971.557311500001</v>
      </c>
      <c r="J1562" s="1" t="s">
        <v>663</v>
      </c>
      <c r="L1562" s="1" t="str">
        <f>VLOOKUP(Table6[[#This Row],[Customer_id]],Table2[],5,FALSE)</f>
        <v>Corporate</v>
      </c>
      <c r="M1562" s="1" t="e">
        <f>INDEX(Loan!D1567:D1861,MATCH(Table6[[#This Row],[Account Number]],Loan!B1562:B1861,0))</f>
        <v>#N/A</v>
      </c>
      <c r="N1562" s="19">
        <f>INDEX(Table7[Date_of_transaction],MATCH(Table6[[#This Row],[Account Number]],Table7[Account Number],0))</f>
        <v>44221</v>
      </c>
      <c r="O1562" s="1" t="str">
        <f>INDEX(Table7[Transaction type],MATCH(Table6[[#This Row],[Account Number]],Table7[Account Number],0))</f>
        <v>Online Payment</v>
      </c>
      <c r="P1562" s="20" t="str">
        <f>INDEX(Table7[Transaction Medium],MATCH(Table6[[#This Row],[Account Number]],Table7[Account Number],0))</f>
        <v>Internet Banking</v>
      </c>
      <c r="Q1562" s="20"/>
    </row>
    <row r="1563" spans="1:17" x14ac:dyDescent="0.25">
      <c r="A1563" s="1" t="s">
        <v>2310</v>
      </c>
      <c r="B1563" s="2">
        <v>255923617</v>
      </c>
      <c r="C1563" s="2" t="s">
        <v>661</v>
      </c>
      <c r="D1563" s="4">
        <v>16216.5</v>
      </c>
      <c r="E1563" s="1" t="s">
        <v>12</v>
      </c>
      <c r="F1563" s="1" t="s">
        <v>381</v>
      </c>
      <c r="G1563" s="1" t="s">
        <v>3331</v>
      </c>
      <c r="H1563" s="1" t="s">
        <v>8163</v>
      </c>
      <c r="I1563" s="1">
        <v>136808.43472799999</v>
      </c>
      <c r="J1563" s="1" t="s">
        <v>8164</v>
      </c>
      <c r="L1563" s="1" t="str">
        <f>VLOOKUP(Table6[[#This Row],[Customer_id]],Table2[],5,FALSE)</f>
        <v>Corporate</v>
      </c>
      <c r="M1563" s="1" t="e">
        <f>INDEX(Loan!D1568:D1862,MATCH(Table6[[#This Row],[Account Number]],Loan!B1563:B1862,0))</f>
        <v>#N/A</v>
      </c>
      <c r="N1563" s="19">
        <f>INDEX(Table7[Date_of_transaction],MATCH(Table6[[#This Row],[Account Number]],Table7[Account Number],0))</f>
        <v>44351</v>
      </c>
      <c r="O1563" s="1" t="str">
        <f>INDEX(Table7[Transaction type],MATCH(Table6[[#This Row],[Account Number]],Table7[Account Number],0))</f>
        <v>Money Deposit</v>
      </c>
      <c r="P1563" s="20" t="str">
        <f>INDEX(Table7[Transaction Medium],MATCH(Table6[[#This Row],[Account Number]],Table7[Account Number],0))</f>
        <v>Bank</v>
      </c>
      <c r="Q1563" s="20"/>
    </row>
    <row r="1564" spans="1:17" x14ac:dyDescent="0.25">
      <c r="A1564" s="1" t="s">
        <v>2070</v>
      </c>
      <c r="B1564" s="2">
        <v>605022139</v>
      </c>
      <c r="C1564" s="2" t="s">
        <v>573</v>
      </c>
      <c r="D1564" s="4">
        <v>26808.75</v>
      </c>
      <c r="E1564" s="1" t="s">
        <v>1094</v>
      </c>
      <c r="F1564" s="1" t="s">
        <v>274</v>
      </c>
      <c r="G1564" s="1" t="s">
        <v>1964</v>
      </c>
      <c r="H1564" s="1" t="s">
        <v>2071</v>
      </c>
      <c r="I1564" s="1">
        <v>142344.76145065</v>
      </c>
      <c r="J1564" s="1" t="s">
        <v>2072</v>
      </c>
      <c r="L1564" s="1" t="str">
        <f>VLOOKUP(Table6[[#This Row],[Customer_id]],Table2[],5,FALSE)</f>
        <v>Savings</v>
      </c>
      <c r="M1564" s="1" t="e">
        <f>INDEX(Loan!D1569:D1863,MATCH(Table6[[#This Row],[Account Number]],Loan!B1564:B1863,0))</f>
        <v>#N/A</v>
      </c>
      <c r="N1564" s="19">
        <f>INDEX(Table7[Date_of_transaction],MATCH(Table6[[#This Row],[Account Number]],Table7[Account Number],0))</f>
        <v>44560</v>
      </c>
      <c r="O1564" s="1" t="str">
        <f>INDEX(Table7[Transaction type],MATCH(Table6[[#This Row],[Account Number]],Table7[Account Number],0))</f>
        <v>Online Payment</v>
      </c>
      <c r="P1564" s="20" t="str">
        <f>INDEX(Table7[Transaction Medium],MATCH(Table6[[#This Row],[Account Number]],Table7[Account Number],0))</f>
        <v>Mobile</v>
      </c>
      <c r="Q1564" s="20"/>
    </row>
    <row r="1565" spans="1:17" x14ac:dyDescent="0.25">
      <c r="A1565" s="1" t="s">
        <v>2568</v>
      </c>
      <c r="B1565" s="2">
        <v>204385263</v>
      </c>
      <c r="C1565" s="2" t="s">
        <v>92</v>
      </c>
      <c r="D1565" s="4">
        <v>29000.25</v>
      </c>
      <c r="E1565" s="1" t="s">
        <v>12</v>
      </c>
      <c r="F1565" s="1" t="s">
        <v>305</v>
      </c>
      <c r="G1565" s="1" t="s">
        <v>1964</v>
      </c>
      <c r="H1565" s="1" t="s">
        <v>2569</v>
      </c>
      <c r="I1565" s="1">
        <v>35877.822719999996</v>
      </c>
      <c r="J1565" s="1" t="s">
        <v>2570</v>
      </c>
      <c r="L1565" s="1" t="str">
        <f>VLOOKUP(Table6[[#This Row],[Customer_id]],Table2[],5,FALSE)</f>
        <v>Corporate</v>
      </c>
      <c r="M1565" s="1" t="e">
        <f>INDEX(Loan!D1570:D1864,MATCH(Table6[[#This Row],[Account Number]],Loan!B1565:B1864,0))</f>
        <v>#N/A</v>
      </c>
      <c r="N1565" s="19">
        <f>INDEX(Table7[Date_of_transaction],MATCH(Table6[[#This Row],[Account Number]],Table7[Account Number],0))</f>
        <v>44433</v>
      </c>
      <c r="O1565" s="1" t="str">
        <f>INDEX(Table7[Transaction type],MATCH(Table6[[#This Row],[Account Number]],Table7[Account Number],0))</f>
        <v>Money Deposit</v>
      </c>
      <c r="P1565" s="20" t="str">
        <f>INDEX(Table7[Transaction Medium],MATCH(Table6[[#This Row],[Account Number]],Table7[Account Number],0))</f>
        <v>ATM</v>
      </c>
      <c r="Q1565" s="20"/>
    </row>
    <row r="1566" spans="1:17" x14ac:dyDescent="0.25">
      <c r="A1566" s="1" t="s">
        <v>27</v>
      </c>
      <c r="B1566" s="2">
        <v>255183298</v>
      </c>
      <c r="C1566" s="2" t="s">
        <v>28</v>
      </c>
      <c r="D1566" s="4">
        <v>32652.75</v>
      </c>
      <c r="E1566" s="1" t="s">
        <v>12</v>
      </c>
      <c r="F1566" s="1" t="s">
        <v>29</v>
      </c>
      <c r="G1566" s="1" t="s">
        <v>14</v>
      </c>
      <c r="H1566" s="1" t="s">
        <v>30</v>
      </c>
      <c r="I1566" s="1">
        <v>737637.18752879999</v>
      </c>
      <c r="J1566" s="1" t="s">
        <v>31</v>
      </c>
      <c r="L1566" s="1" t="str">
        <f>VLOOKUP(Table6[[#This Row],[Customer_id]],Table2[],5,FALSE)</f>
        <v>Savings</v>
      </c>
      <c r="M1566" s="1" t="e">
        <f>INDEX(Loan!D1571:D1865,MATCH(Table6[[#This Row],[Account Number]],Loan!B1566:B1865,0))</f>
        <v>#N/A</v>
      </c>
      <c r="N1566" s="19">
        <f>INDEX(Table7[Date_of_transaction],MATCH(Table6[[#This Row],[Account Number]],Table7[Account Number],0))</f>
        <v>44226</v>
      </c>
      <c r="O1566" s="1" t="str">
        <f>INDEX(Table7[Transaction type],MATCH(Table6[[#This Row],[Account Number]],Table7[Account Number],0))</f>
        <v>Money Deposit</v>
      </c>
      <c r="P1566" s="20" t="str">
        <f>INDEX(Table7[Transaction Medium],MATCH(Table6[[#This Row],[Account Number]],Table7[Account Number],0))</f>
        <v>Bank</v>
      </c>
      <c r="Q1566" s="20"/>
    </row>
    <row r="1567" spans="1:17" x14ac:dyDescent="0.25">
      <c r="A1567" s="1" t="s">
        <v>7677</v>
      </c>
      <c r="B1567" s="2">
        <v>593863928</v>
      </c>
      <c r="C1567" s="2" t="s">
        <v>134</v>
      </c>
      <c r="D1567" s="4">
        <v>37401</v>
      </c>
      <c r="E1567" s="1" t="s">
        <v>12</v>
      </c>
      <c r="F1567" s="1" t="s">
        <v>426</v>
      </c>
      <c r="G1567" s="1" t="s">
        <v>3058</v>
      </c>
      <c r="H1567" s="1" t="s">
        <v>7678</v>
      </c>
      <c r="I1567" s="1">
        <v>198079.49580999999</v>
      </c>
      <c r="J1567" s="1" t="s">
        <v>7679</v>
      </c>
      <c r="L1567" s="1" t="str">
        <f>VLOOKUP(Table6[[#This Row],[Customer_id]],Table2[],5,FALSE)</f>
        <v>Joint</v>
      </c>
      <c r="M1567" s="1" t="e">
        <f>INDEX(Loan!D1572:D1866,MATCH(Table6[[#This Row],[Account Number]],Loan!B1567:B1866,0))</f>
        <v>#N/A</v>
      </c>
      <c r="N1567" s="19">
        <f>INDEX(Table7[Date_of_transaction],MATCH(Table6[[#This Row],[Account Number]],Table7[Account Number],0))</f>
        <v>44380</v>
      </c>
      <c r="O1567" s="1" t="str">
        <f>INDEX(Table7[Transaction type],MATCH(Table6[[#This Row],[Account Number]],Table7[Account Number],0))</f>
        <v>Money Deposit</v>
      </c>
      <c r="P1567" s="20" t="str">
        <f>INDEX(Table7[Transaction Medium],MATCH(Table6[[#This Row],[Account Number]],Table7[Account Number],0))</f>
        <v>Bank</v>
      </c>
      <c r="Q1567" s="20"/>
    </row>
    <row r="1568" spans="1:17" x14ac:dyDescent="0.25">
      <c r="A1568" s="1" t="s">
        <v>1976</v>
      </c>
      <c r="B1568" s="2">
        <v>826442367</v>
      </c>
      <c r="C1568" s="2" t="s">
        <v>518</v>
      </c>
      <c r="D1568" s="4">
        <v>35574.75</v>
      </c>
      <c r="E1568" s="1" t="s">
        <v>1094</v>
      </c>
      <c r="F1568" s="1" t="s">
        <v>163</v>
      </c>
      <c r="G1568" s="1" t="s">
        <v>1964</v>
      </c>
      <c r="H1568" s="1" t="s">
        <v>1977</v>
      </c>
      <c r="I1568" s="1">
        <v>237938.72581050001</v>
      </c>
      <c r="J1568" s="1" t="s">
        <v>1978</v>
      </c>
      <c r="L1568" s="1" t="str">
        <f>VLOOKUP(Table6[[#This Row],[Customer_id]],Table2[],5,FALSE)</f>
        <v>Corporate</v>
      </c>
      <c r="M1568" s="1" t="e">
        <f>INDEX(Loan!D1573:D1867,MATCH(Table6[[#This Row],[Account Number]],Loan!B1568:B1867,0))</f>
        <v>#N/A</v>
      </c>
      <c r="N1568" s="19">
        <f>INDEX(Table7[Date_of_transaction],MATCH(Table6[[#This Row],[Account Number]],Table7[Account Number],0))</f>
        <v>44313</v>
      </c>
      <c r="O1568" s="1" t="str">
        <f>INDEX(Table7[Transaction type],MATCH(Table6[[#This Row],[Account Number]],Table7[Account Number],0))</f>
        <v>Money Deposit</v>
      </c>
      <c r="P1568" s="20" t="str">
        <f>INDEX(Table7[Transaction Medium],MATCH(Table6[[#This Row],[Account Number]],Table7[Account Number],0))</f>
        <v>ATM</v>
      </c>
      <c r="Q1568" s="20"/>
    </row>
    <row r="1569" spans="1:17" x14ac:dyDescent="0.25">
      <c r="A1569" s="1" t="s">
        <v>8361</v>
      </c>
      <c r="B1569" s="2">
        <v>106222597</v>
      </c>
      <c r="C1569" s="2" t="s">
        <v>143</v>
      </c>
      <c r="D1569" s="4">
        <v>34479</v>
      </c>
      <c r="E1569" s="1" t="s">
        <v>12</v>
      </c>
      <c r="F1569" s="1" t="s">
        <v>2501</v>
      </c>
      <c r="G1569" s="1" t="s">
        <v>2773</v>
      </c>
      <c r="H1569" s="1" t="s">
        <v>8362</v>
      </c>
      <c r="I1569" s="1">
        <v>91850.019543749993</v>
      </c>
      <c r="J1569" s="1" t="s">
        <v>8363</v>
      </c>
      <c r="L1569" s="1" t="str">
        <f>VLOOKUP(Table6[[#This Row],[Customer_id]],Table2[],5,FALSE)</f>
        <v>Corporate</v>
      </c>
      <c r="M1569" s="1" t="e">
        <f>INDEX(Loan!D1574:D1868,MATCH(Table6[[#This Row],[Account Number]],Loan!B1569:B1868,0))</f>
        <v>#N/A</v>
      </c>
      <c r="N1569" s="19">
        <f>INDEX(Table7[Date_of_transaction],MATCH(Table6[[#This Row],[Account Number]],Table7[Account Number],0))</f>
        <v>44668</v>
      </c>
      <c r="O1569" s="1" t="str">
        <f>INDEX(Table7[Transaction type],MATCH(Table6[[#This Row],[Account Number]],Table7[Account Number],0))</f>
        <v>Money Transfer</v>
      </c>
      <c r="P1569" s="20" t="str">
        <f>INDEX(Table7[Transaction Medium],MATCH(Table6[[#This Row],[Account Number]],Table7[Account Number],0))</f>
        <v>Mobile</v>
      </c>
      <c r="Q1569" s="20"/>
    </row>
    <row r="1570" spans="1:17" x14ac:dyDescent="0.25">
      <c r="A1570" s="1" t="s">
        <v>6501</v>
      </c>
      <c r="B1570" s="2">
        <v>363651535</v>
      </c>
      <c r="C1570" s="2" t="s">
        <v>162</v>
      </c>
      <c r="D1570" s="4">
        <v>15851.25</v>
      </c>
      <c r="E1570" s="1" t="s">
        <v>12</v>
      </c>
      <c r="F1570" s="1" t="s">
        <v>569</v>
      </c>
      <c r="G1570" s="1" t="s">
        <v>4148</v>
      </c>
      <c r="H1570" s="1" t="s">
        <v>6502</v>
      </c>
      <c r="I1570" s="1">
        <v>210404.10671280001</v>
      </c>
      <c r="J1570" s="1" t="s">
        <v>6503</v>
      </c>
      <c r="L1570" s="1" t="str">
        <f>VLOOKUP(Table6[[#This Row],[Customer_id]],Table2[],5,FALSE)</f>
        <v>Savings</v>
      </c>
      <c r="M1570" s="1" t="e">
        <f>INDEX(Loan!D1575:D1869,MATCH(Table6[[#This Row],[Account Number]],Loan!B1570:B1869,0))</f>
        <v>#N/A</v>
      </c>
      <c r="N1570" s="19">
        <f>INDEX(Table7[Date_of_transaction],MATCH(Table6[[#This Row],[Account Number]],Table7[Account Number],0))</f>
        <v>44209</v>
      </c>
      <c r="O1570" s="1" t="str">
        <f>INDEX(Table7[Transaction type],MATCH(Table6[[#This Row],[Account Number]],Table7[Account Number],0))</f>
        <v>Online Payment</v>
      </c>
      <c r="P1570" s="20" t="str">
        <f>INDEX(Table7[Transaction Medium],MATCH(Table6[[#This Row],[Account Number]],Table7[Account Number],0))</f>
        <v>Card</v>
      </c>
      <c r="Q1570" s="20"/>
    </row>
    <row r="1571" spans="1:17" x14ac:dyDescent="0.25">
      <c r="A1571" s="1" t="s">
        <v>2703</v>
      </c>
      <c r="B1571" s="2">
        <v>768022253</v>
      </c>
      <c r="C1571" s="2" t="s">
        <v>298</v>
      </c>
      <c r="D1571" s="4">
        <v>38131.5</v>
      </c>
      <c r="E1571" s="1" t="s">
        <v>12</v>
      </c>
      <c r="F1571" s="1" t="s">
        <v>721</v>
      </c>
      <c r="G1571" s="1" t="s">
        <v>1964</v>
      </c>
      <c r="H1571" s="1" t="s">
        <v>2704</v>
      </c>
      <c r="I1571" s="1">
        <v>668783.21889599995</v>
      </c>
      <c r="J1571" s="1" t="s">
        <v>2705</v>
      </c>
      <c r="L1571" s="1" t="str">
        <f>VLOOKUP(Table6[[#This Row],[Customer_id]],Table2[],5,FALSE)</f>
        <v>Domiciliary</v>
      </c>
      <c r="M1571" s="1" t="e">
        <f>INDEX(Loan!D1576:D1870,MATCH(Table6[[#This Row],[Account Number]],Loan!B1571:B1870,0))</f>
        <v>#N/A</v>
      </c>
      <c r="N1571" s="19">
        <f>INDEX(Table7[Date_of_transaction],MATCH(Table6[[#This Row],[Account Number]],Table7[Account Number],0))</f>
        <v>44329</v>
      </c>
      <c r="O1571" s="1" t="str">
        <f>INDEX(Table7[Transaction type],MATCH(Table6[[#This Row],[Account Number]],Table7[Account Number],0))</f>
        <v>Money Deposit</v>
      </c>
      <c r="P1571" s="20" t="str">
        <f>INDEX(Table7[Transaction Medium],MATCH(Table6[[#This Row],[Account Number]],Table7[Account Number],0))</f>
        <v>Bank</v>
      </c>
      <c r="Q1571" s="20"/>
    </row>
    <row r="1572" spans="1:17" x14ac:dyDescent="0.25">
      <c r="A1572" s="1" t="s">
        <v>1711</v>
      </c>
      <c r="B1572" s="2">
        <v>253960066</v>
      </c>
      <c r="C1572" s="2" t="s">
        <v>43</v>
      </c>
      <c r="D1572" s="4">
        <v>36670.5</v>
      </c>
      <c r="E1572" s="1" t="s">
        <v>1094</v>
      </c>
      <c r="F1572" s="1" t="s">
        <v>370</v>
      </c>
      <c r="G1572" s="1" t="s">
        <v>14</v>
      </c>
      <c r="H1572" s="1" t="s">
        <v>1712</v>
      </c>
      <c r="I1572" s="1">
        <v>341572.82769539999</v>
      </c>
      <c r="J1572" s="1" t="s">
        <v>1713</v>
      </c>
      <c r="L1572" s="1" t="str">
        <f>VLOOKUP(Table6[[#This Row],[Customer_id]],Table2[],5,FALSE)</f>
        <v>Current</v>
      </c>
      <c r="M1572" s="1" t="e">
        <f>INDEX(Loan!D1577:D1871,MATCH(Table6[[#This Row],[Account Number]],Loan!B1572:B1871,0))</f>
        <v>#N/A</v>
      </c>
      <c r="N1572" s="19">
        <f>INDEX(Table7[Date_of_transaction],MATCH(Table6[[#This Row],[Account Number]],Table7[Account Number],0))</f>
        <v>44322</v>
      </c>
      <c r="O1572" s="1" t="str">
        <f>INDEX(Table7[Transaction type],MATCH(Table6[[#This Row],[Account Number]],Table7[Account Number],0))</f>
        <v>Money Deposit</v>
      </c>
      <c r="P1572" s="20" t="str">
        <f>INDEX(Table7[Transaction Medium],MATCH(Table6[[#This Row],[Account Number]],Table7[Account Number],0))</f>
        <v>Bank</v>
      </c>
      <c r="Q1572" s="20"/>
    </row>
    <row r="1573" spans="1:17" x14ac:dyDescent="0.25">
      <c r="A1573" s="1" t="s">
        <v>8843</v>
      </c>
      <c r="B1573" s="2">
        <v>700293659</v>
      </c>
      <c r="C1573" s="2" t="s">
        <v>606</v>
      </c>
      <c r="D1573" s="4">
        <v>23886.75</v>
      </c>
      <c r="E1573" s="1" t="s">
        <v>12</v>
      </c>
      <c r="F1573" s="1" t="s">
        <v>336</v>
      </c>
      <c r="G1573" s="1" t="s">
        <v>3820</v>
      </c>
      <c r="H1573" s="1" t="s">
        <v>8844</v>
      </c>
      <c r="I1573" s="1">
        <v>692422.22429160005</v>
      </c>
      <c r="J1573" s="1" t="s">
        <v>8845</v>
      </c>
      <c r="L1573" s="1" t="str">
        <f>VLOOKUP(Table6[[#This Row],[Customer_id]],Table2[],5,FALSE)</f>
        <v>Domiciliary</v>
      </c>
      <c r="M1573" s="1" t="e">
        <f>INDEX(Loan!D1578:D1872,MATCH(Table6[[#This Row],[Account Number]],Loan!B1573:B1872,0))</f>
        <v>#N/A</v>
      </c>
      <c r="N1573" s="19">
        <f>INDEX(Table7[Date_of_transaction],MATCH(Table6[[#This Row],[Account Number]],Table7[Account Number],0))</f>
        <v>44567</v>
      </c>
      <c r="O1573" s="1" t="str">
        <f>INDEX(Table7[Transaction type],MATCH(Table6[[#This Row],[Account Number]],Table7[Account Number],0))</f>
        <v>Loan Payment</v>
      </c>
      <c r="P1573" s="20" t="str">
        <f>INDEX(Table7[Transaction Medium],MATCH(Table6[[#This Row],[Account Number]],Table7[Account Number],0))</f>
        <v>ACH</v>
      </c>
      <c r="Q1573" s="20"/>
    </row>
    <row r="1574" spans="1:17" x14ac:dyDescent="0.25">
      <c r="A1574" s="1" t="s">
        <v>3650</v>
      </c>
      <c r="B1574" s="2">
        <v>799549503</v>
      </c>
      <c r="C1574" s="2" t="s">
        <v>72</v>
      </c>
      <c r="D1574" s="4">
        <v>34844.25</v>
      </c>
      <c r="E1574" s="1" t="s">
        <v>1094</v>
      </c>
      <c r="F1574" s="1" t="s">
        <v>527</v>
      </c>
      <c r="G1574" s="1" t="s">
        <v>3583</v>
      </c>
      <c r="H1574" s="1" t="s">
        <v>3651</v>
      </c>
      <c r="I1574" s="1">
        <v>188576.08928694</v>
      </c>
      <c r="J1574" s="1" t="s">
        <v>3652</v>
      </c>
      <c r="L1574" s="1" t="str">
        <f>VLOOKUP(Table6[[#This Row],[Customer_id]],Table2[],5,FALSE)</f>
        <v>Domiciliary</v>
      </c>
      <c r="M1574" s="1" t="e">
        <f>INDEX(Loan!D1579:D1873,MATCH(Table6[[#This Row],[Account Number]],Loan!B1574:B1873,0))</f>
        <v>#N/A</v>
      </c>
      <c r="N1574" s="19">
        <f>INDEX(Table7[Date_of_transaction],MATCH(Table6[[#This Row],[Account Number]],Table7[Account Number],0))</f>
        <v>44654</v>
      </c>
      <c r="O1574" s="1" t="str">
        <f>INDEX(Table7[Transaction type],MATCH(Table6[[#This Row],[Account Number]],Table7[Account Number],0))</f>
        <v>Checks</v>
      </c>
      <c r="P1574" s="20" t="str">
        <f>INDEX(Table7[Transaction Medium],MATCH(Table6[[#This Row],[Account Number]],Table7[Account Number],0))</f>
        <v>Informal Services</v>
      </c>
      <c r="Q1574" s="20"/>
    </row>
    <row r="1575" spans="1:17" x14ac:dyDescent="0.25">
      <c r="A1575" s="1" t="s">
        <v>8697</v>
      </c>
      <c r="B1575" s="2">
        <v>126238837</v>
      </c>
      <c r="C1575" s="2" t="s">
        <v>226</v>
      </c>
      <c r="D1575" s="4">
        <v>31557</v>
      </c>
      <c r="E1575" s="1" t="s">
        <v>12</v>
      </c>
      <c r="F1575" s="1" t="s">
        <v>251</v>
      </c>
      <c r="G1575" s="1" t="s">
        <v>3820</v>
      </c>
      <c r="H1575" s="1" t="s">
        <v>8698</v>
      </c>
      <c r="I1575" s="1">
        <v>186089.60772</v>
      </c>
      <c r="J1575" s="1" t="s">
        <v>8699</v>
      </c>
      <c r="L1575" s="1" t="str">
        <f>VLOOKUP(Table6[[#This Row],[Customer_id]],Table2[],5,FALSE)</f>
        <v>Domiciliary</v>
      </c>
      <c r="M1575" s="1" t="e">
        <f>INDEX(Loan!D1580:D1874,MATCH(Table6[[#This Row],[Account Number]],Loan!B1575:B1874,0))</f>
        <v>#N/A</v>
      </c>
      <c r="N1575" s="19">
        <f>INDEX(Table7[Date_of_transaction],MATCH(Table6[[#This Row],[Account Number]],Table7[Account Number],0))</f>
        <v>44311</v>
      </c>
      <c r="O1575" s="1" t="str">
        <f>INDEX(Table7[Transaction type],MATCH(Table6[[#This Row],[Account Number]],Table7[Account Number],0))</f>
        <v>Cash Withdrawal</v>
      </c>
      <c r="P1575" s="20" t="str">
        <f>INDEX(Table7[Transaction Medium],MATCH(Table6[[#This Row],[Account Number]],Table7[Account Number],0))</f>
        <v>POS</v>
      </c>
      <c r="Q1575" s="20"/>
    </row>
    <row r="1576" spans="1:17" x14ac:dyDescent="0.25">
      <c r="A1576" s="1" t="s">
        <v>237</v>
      </c>
      <c r="B1576" s="2">
        <v>608170999</v>
      </c>
      <c r="C1576" s="2" t="s">
        <v>212</v>
      </c>
      <c r="D1576" s="4">
        <v>24252</v>
      </c>
      <c r="E1576" s="1" t="s">
        <v>12</v>
      </c>
      <c r="F1576" s="1" t="s">
        <v>181</v>
      </c>
      <c r="G1576" s="1" t="s">
        <v>14</v>
      </c>
      <c r="H1576" s="1"/>
      <c r="I1576" s="1"/>
      <c r="J1576" s="1" t="s">
        <v>238</v>
      </c>
      <c r="L1576" s="1" t="str">
        <f>VLOOKUP(Table6[[#This Row],[Customer_id]],Table2[],5,FALSE)</f>
        <v>Savings</v>
      </c>
      <c r="M1576" s="1" t="e">
        <f>INDEX(Loan!D1581:D1875,MATCH(Table6[[#This Row],[Account Number]],Loan!B1576:B1875,0))</f>
        <v>#N/A</v>
      </c>
      <c r="N1576" s="19">
        <f>INDEX(Table7[Date_of_transaction],MATCH(Table6[[#This Row],[Account Number]],Table7[Account Number],0))</f>
        <v>44489</v>
      </c>
      <c r="O1576" s="1" t="str">
        <f>INDEX(Table7[Transaction type],MATCH(Table6[[#This Row],[Account Number]],Table7[Account Number],0))</f>
        <v>Cash Withdrawal</v>
      </c>
      <c r="P1576" s="20" t="str">
        <f>INDEX(Table7[Transaction Medium],MATCH(Table6[[#This Row],[Account Number]],Table7[Account Number],0))</f>
        <v>ATM</v>
      </c>
      <c r="Q1576" s="20"/>
    </row>
    <row r="1577" spans="1:17" x14ac:dyDescent="0.25">
      <c r="A1577" s="1" t="s">
        <v>3368</v>
      </c>
      <c r="B1577" s="2">
        <v>856632217</v>
      </c>
      <c r="C1577" s="2" t="s">
        <v>134</v>
      </c>
      <c r="D1577" s="4">
        <v>37401</v>
      </c>
      <c r="E1577" s="1" t="s">
        <v>1094</v>
      </c>
      <c r="F1577" s="1" t="s">
        <v>241</v>
      </c>
      <c r="G1577" s="1" t="s">
        <v>3331</v>
      </c>
      <c r="H1577" s="1" t="s">
        <v>3369</v>
      </c>
      <c r="I1577" s="1">
        <v>203635.5477156</v>
      </c>
      <c r="J1577" s="1" t="s">
        <v>3370</v>
      </c>
      <c r="L1577" s="1" t="str">
        <f>VLOOKUP(Table6[[#This Row],[Customer_id]],Table2[],5,FALSE)</f>
        <v>Savings</v>
      </c>
      <c r="M1577" s="1" t="e">
        <f>INDEX(Loan!D1582:D1876,MATCH(Table6[[#This Row],[Account Number]],Loan!B1577:B1876,0))</f>
        <v>#N/A</v>
      </c>
      <c r="N1577" s="19">
        <f>INDEX(Table7[Date_of_transaction],MATCH(Table6[[#This Row],[Account Number]],Table7[Account Number],0))</f>
        <v>44635</v>
      </c>
      <c r="O1577" s="1" t="str">
        <f>INDEX(Table7[Transaction type],MATCH(Table6[[#This Row],[Account Number]],Table7[Account Number],0))</f>
        <v>Money Transfer</v>
      </c>
      <c r="P1577" s="20" t="str">
        <f>INDEX(Table7[Transaction Medium],MATCH(Table6[[#This Row],[Account Number]],Table7[Account Number],0))</f>
        <v>Mobile</v>
      </c>
      <c r="Q1577" s="20"/>
    </row>
    <row r="1578" spans="1:17" x14ac:dyDescent="0.25">
      <c r="A1578" s="1" t="s">
        <v>9092</v>
      </c>
      <c r="B1578" s="2">
        <v>403033646</v>
      </c>
      <c r="C1578" s="2" t="s">
        <v>389</v>
      </c>
      <c r="D1578" s="7">
        <v>36152</v>
      </c>
      <c r="E1578" s="1" t="str">
        <f ca="1">CHOOSE(RANDBETWEEN(1, 2), "Male","Female")</f>
        <v>Female</v>
      </c>
      <c r="F1578" s="1" t="str">
        <f ca="1">CHOOSE(RANDBETWEEN(1, 5), "Farmer","Tailor","Student","Professor","Welder")</f>
        <v>Professor</v>
      </c>
      <c r="G1578" s="1" t="str">
        <f ca="1">CHOOSE(RANDBETWEEN(1, 22), "Kano","Kwara","Imo","Lagos","Adamawa","Delta","Sokoto","Oyo","Osun","Abia","Cross River","Kaduna","Plateau","River","Abuja","Kogi","Edo","Anambra","Bayelsa","Benue","Ogun","Enugu")</f>
        <v>River</v>
      </c>
      <c r="H1578" s="8" t="s">
        <v>9093</v>
      </c>
      <c r="I1578" s="8">
        <v>477754.81896827213</v>
      </c>
      <c r="J1578" t="s">
        <v>9094</v>
      </c>
      <c r="L1578" s="1" t="str">
        <f>VLOOKUP(Table6[[#This Row],[Customer_id]],Table2[],5,FALSE)</f>
        <v>Domiciliary</v>
      </c>
      <c r="M1578" s="1" t="e">
        <f>INDEX(Loan!D1583:D1877,MATCH(Table6[[#This Row],[Account Number]],Loan!B1578:B1877,0))</f>
        <v>#N/A</v>
      </c>
      <c r="N1578" s="19">
        <f>INDEX(Table7[Date_of_transaction],MATCH(Table6[[#This Row],[Account Number]],Table7[Account Number],0))</f>
        <v>44281</v>
      </c>
      <c r="O1578" s="1" t="str">
        <f>INDEX(Table7[Transaction type],MATCH(Table6[[#This Row],[Account Number]],Table7[Account Number],0))</f>
        <v>Money Deposit</v>
      </c>
      <c r="P1578" s="20" t="str">
        <f>INDEX(Table7[Transaction Medium],MATCH(Table6[[#This Row],[Account Number]],Table7[Account Number],0))</f>
        <v>Bank</v>
      </c>
      <c r="Q1578" s="20"/>
    </row>
    <row r="1579" spans="1:17" x14ac:dyDescent="0.25">
      <c r="A1579" s="1" t="s">
        <v>3027</v>
      </c>
      <c r="B1579" s="2">
        <v>318998783</v>
      </c>
      <c r="C1579" s="2" t="s">
        <v>255</v>
      </c>
      <c r="D1579" s="4">
        <v>25347.75</v>
      </c>
      <c r="E1579" s="1" t="s">
        <v>1094</v>
      </c>
      <c r="F1579" s="1" t="s">
        <v>2602</v>
      </c>
      <c r="G1579" s="1" t="s">
        <v>2773</v>
      </c>
      <c r="H1579" s="1" t="s">
        <v>3028</v>
      </c>
      <c r="I1579" s="1">
        <v>78559.970579999994</v>
      </c>
      <c r="J1579" s="1" t="s">
        <v>3029</v>
      </c>
      <c r="L1579" s="1" t="str">
        <f>VLOOKUP(Table6[[#This Row],[Customer_id]],Table2[],5,FALSE)</f>
        <v>Domiciliary</v>
      </c>
      <c r="M1579" s="1" t="e">
        <f>INDEX(Loan!D1584:D1878,MATCH(Table6[[#This Row],[Account Number]],Loan!B1579:B1878,0))</f>
        <v>#N/A</v>
      </c>
      <c r="N1579" s="19">
        <f>INDEX(Table7[Date_of_transaction],MATCH(Table6[[#This Row],[Account Number]],Table7[Account Number],0))</f>
        <v>44381</v>
      </c>
      <c r="O1579" s="1" t="str">
        <f>INDEX(Table7[Transaction type],MATCH(Table6[[#This Row],[Account Number]],Table7[Account Number],0))</f>
        <v>Money Deposit</v>
      </c>
      <c r="P1579" s="20" t="str">
        <f>INDEX(Table7[Transaction Medium],MATCH(Table6[[#This Row],[Account Number]],Table7[Account Number],0))</f>
        <v>Bank</v>
      </c>
      <c r="Q1579" s="20"/>
    </row>
    <row r="1580" spans="1:17" x14ac:dyDescent="0.25">
      <c r="A1580" s="1" t="s">
        <v>8280</v>
      </c>
      <c r="B1580" s="2">
        <v>698828965</v>
      </c>
      <c r="C1580" s="2" t="s">
        <v>518</v>
      </c>
      <c r="D1580" s="4">
        <v>35574.75</v>
      </c>
      <c r="E1580" s="1" t="s">
        <v>12</v>
      </c>
      <c r="F1580" s="1" t="s">
        <v>527</v>
      </c>
      <c r="G1580" s="1" t="s">
        <v>3331</v>
      </c>
      <c r="H1580" s="1" t="s">
        <v>8281</v>
      </c>
      <c r="I1580" s="1">
        <v>47458.613030400003</v>
      </c>
      <c r="J1580" s="1" t="s">
        <v>8282</v>
      </c>
      <c r="L1580" s="1" t="str">
        <f>VLOOKUP(Table6[[#This Row],[Customer_id]],Table2[],5,FALSE)</f>
        <v>Fixed Deposit</v>
      </c>
      <c r="M1580" s="1" t="e">
        <f>INDEX(Loan!D1585:D1879,MATCH(Table6[[#This Row],[Account Number]],Loan!B1580:B1879,0))</f>
        <v>#N/A</v>
      </c>
      <c r="N1580" s="19">
        <f>INDEX(Table7[Date_of_transaction],MATCH(Table6[[#This Row],[Account Number]],Table7[Account Number],0))</f>
        <v>44430</v>
      </c>
      <c r="O1580" s="1" t="str">
        <f>INDEX(Table7[Transaction type],MATCH(Table6[[#This Row],[Account Number]],Table7[Account Number],0))</f>
        <v>Loan Payment</v>
      </c>
      <c r="P1580" s="20" t="str">
        <f>INDEX(Table7[Transaction Medium],MATCH(Table6[[#This Row],[Account Number]],Table7[Account Number],0))</f>
        <v>AFT</v>
      </c>
      <c r="Q1580" s="20"/>
    </row>
    <row r="1581" spans="1:17" x14ac:dyDescent="0.25">
      <c r="A1581" s="1" t="s">
        <v>5962</v>
      </c>
      <c r="B1581" s="2">
        <v>687926099</v>
      </c>
      <c r="C1581" s="2" t="s">
        <v>167</v>
      </c>
      <c r="D1581" s="4">
        <v>18773.25</v>
      </c>
      <c r="E1581" s="1" t="s">
        <v>12</v>
      </c>
      <c r="F1581" s="1" t="s">
        <v>282</v>
      </c>
      <c r="G1581" s="1" t="s">
        <v>4054</v>
      </c>
      <c r="H1581" s="1" t="s">
        <v>5963</v>
      </c>
      <c r="I1581" s="1">
        <v>156643.720695</v>
      </c>
      <c r="J1581" s="1" t="s">
        <v>5964</v>
      </c>
      <c r="L1581" s="1" t="str">
        <f>VLOOKUP(Table6[[#This Row],[Customer_id]],Table2[],5,FALSE)</f>
        <v>Joint</v>
      </c>
      <c r="M1581" s="1" t="e">
        <f>INDEX(Loan!D1586:D1880,MATCH(Table6[[#This Row],[Account Number]],Loan!B1581:B1880,0))</f>
        <v>#N/A</v>
      </c>
      <c r="N1581" s="19">
        <f>INDEX(Table7[Date_of_transaction],MATCH(Table6[[#This Row],[Account Number]],Table7[Account Number],0))</f>
        <v>44608</v>
      </c>
      <c r="O1581" s="1" t="str">
        <f>INDEX(Table7[Transaction type],MATCH(Table6[[#This Row],[Account Number]],Table7[Account Number],0))</f>
        <v>Loan Payment</v>
      </c>
      <c r="P1581" s="20" t="str">
        <f>INDEX(Table7[Transaction Medium],MATCH(Table6[[#This Row],[Account Number]],Table7[Account Number],0))</f>
        <v>ACH</v>
      </c>
      <c r="Q1581" s="20"/>
    </row>
    <row r="1582" spans="1:17" x14ac:dyDescent="0.25">
      <c r="A1582" s="1" t="s">
        <v>1600</v>
      </c>
      <c r="B1582" s="2">
        <v>872703743</v>
      </c>
      <c r="C1582" s="2" t="s">
        <v>143</v>
      </c>
      <c r="D1582" s="4">
        <v>34479</v>
      </c>
      <c r="E1582" s="1" t="s">
        <v>1094</v>
      </c>
      <c r="F1582" s="1" t="s">
        <v>1469</v>
      </c>
      <c r="G1582" s="1" t="s">
        <v>14</v>
      </c>
      <c r="H1582" s="1" t="s">
        <v>1601</v>
      </c>
      <c r="I1582" s="1">
        <v>711770.43745500001</v>
      </c>
      <c r="J1582" s="1" t="s">
        <v>1602</v>
      </c>
      <c r="L1582" s="1" t="str">
        <f>VLOOKUP(Table6[[#This Row],[Customer_id]],Table2[],5,FALSE)</f>
        <v>Current</v>
      </c>
      <c r="M1582" s="1" t="e">
        <f>INDEX(Loan!D1587:D1881,MATCH(Table6[[#This Row],[Account Number]],Loan!B1582:B1881,0))</f>
        <v>#N/A</v>
      </c>
      <c r="N1582" s="19">
        <f>INDEX(Table7[Date_of_transaction],MATCH(Table6[[#This Row],[Account Number]],Table7[Account Number],0))</f>
        <v>44485</v>
      </c>
      <c r="O1582" s="1" t="str">
        <f>INDEX(Table7[Transaction type],MATCH(Table6[[#This Row],[Account Number]],Table7[Account Number],0))</f>
        <v>Loan Payment</v>
      </c>
      <c r="P1582" s="20" t="str">
        <f>INDEX(Table7[Transaction Medium],MATCH(Table6[[#This Row],[Account Number]],Table7[Account Number],0))</f>
        <v>AFT</v>
      </c>
      <c r="Q1582" s="20"/>
    </row>
    <row r="1583" spans="1:17" x14ac:dyDescent="0.25">
      <c r="A1583" s="1" t="s">
        <v>3440</v>
      </c>
      <c r="B1583" s="2">
        <v>758391242</v>
      </c>
      <c r="C1583" s="2" t="s">
        <v>92</v>
      </c>
      <c r="D1583" s="4">
        <v>29000.25</v>
      </c>
      <c r="E1583" s="1" t="s">
        <v>1094</v>
      </c>
      <c r="F1583" s="1" t="s">
        <v>1626</v>
      </c>
      <c r="G1583" s="1" t="s">
        <v>3331</v>
      </c>
      <c r="H1583" s="1" t="s">
        <v>3441</v>
      </c>
      <c r="I1583" s="1">
        <v>283888.99976256001</v>
      </c>
      <c r="J1583" s="1" t="s">
        <v>3442</v>
      </c>
      <c r="L1583" s="1" t="str">
        <f>VLOOKUP(Table6[[#This Row],[Customer_id]],Table2[],5,FALSE)</f>
        <v>Domiciliary</v>
      </c>
      <c r="M1583" s="1" t="e">
        <f>INDEX(Loan!D1588:D1882,MATCH(Table6[[#This Row],[Account Number]],Loan!B1583:B1882,0))</f>
        <v>#N/A</v>
      </c>
      <c r="N1583" s="19">
        <f>INDEX(Table7[Date_of_transaction],MATCH(Table6[[#This Row],[Account Number]],Table7[Account Number],0))</f>
        <v>44401</v>
      </c>
      <c r="O1583" s="1" t="str">
        <f>INDEX(Table7[Transaction type],MATCH(Table6[[#This Row],[Account Number]],Table7[Account Number],0))</f>
        <v>Cash Withdrawal</v>
      </c>
      <c r="P1583" s="20" t="str">
        <f>INDEX(Table7[Transaction Medium],MATCH(Table6[[#This Row],[Account Number]],Table7[Account Number],0))</f>
        <v>POS</v>
      </c>
      <c r="Q1583" s="20"/>
    </row>
    <row r="1584" spans="1:17" x14ac:dyDescent="0.25">
      <c r="A1584" s="1" t="s">
        <v>5471</v>
      </c>
      <c r="B1584" s="2">
        <v>502087157</v>
      </c>
      <c r="C1584" s="2" t="s">
        <v>1201</v>
      </c>
      <c r="D1584" s="4">
        <v>30461.25</v>
      </c>
      <c r="E1584" s="1" t="s">
        <v>1094</v>
      </c>
      <c r="F1584" s="1" t="s">
        <v>1047</v>
      </c>
      <c r="G1584" s="1" t="s">
        <v>4066</v>
      </c>
      <c r="H1584" s="1" t="s">
        <v>5472</v>
      </c>
      <c r="I1584" s="1">
        <v>524301.40144799999</v>
      </c>
      <c r="J1584" s="1" t="s">
        <v>5473</v>
      </c>
      <c r="L1584" s="1" t="str">
        <f>VLOOKUP(Table6[[#This Row],[Customer_id]],Table2[],5,FALSE)</f>
        <v>Joint</v>
      </c>
      <c r="M1584" s="1" t="e">
        <f>INDEX(Loan!D1589:D1883,MATCH(Table6[[#This Row],[Account Number]],Loan!B1584:B1883,0))</f>
        <v>#N/A</v>
      </c>
      <c r="N1584" s="19">
        <f>INDEX(Table7[Date_of_transaction],MATCH(Table6[[#This Row],[Account Number]],Table7[Account Number],0))</f>
        <v>44211</v>
      </c>
      <c r="O1584" s="1" t="str">
        <f>INDEX(Table7[Transaction type],MATCH(Table6[[#This Row],[Account Number]],Table7[Account Number],0))</f>
        <v>Loan Payment</v>
      </c>
      <c r="P1584" s="20" t="str">
        <f>INDEX(Table7[Transaction Medium],MATCH(Table6[[#This Row],[Account Number]],Table7[Account Number],0))</f>
        <v>AFT</v>
      </c>
      <c r="Q1584" s="20"/>
    </row>
    <row r="1585" spans="1:17" x14ac:dyDescent="0.25">
      <c r="A1585" s="1" t="s">
        <v>2718</v>
      </c>
      <c r="B1585" s="2">
        <v>566590562</v>
      </c>
      <c r="C1585" s="2" t="s">
        <v>518</v>
      </c>
      <c r="D1585" s="4">
        <v>35574.75</v>
      </c>
      <c r="E1585" s="1" t="s">
        <v>12</v>
      </c>
      <c r="F1585" s="1" t="s">
        <v>1702</v>
      </c>
      <c r="G1585" s="1" t="s">
        <v>1964</v>
      </c>
      <c r="H1585" s="1" t="s">
        <v>2719</v>
      </c>
      <c r="I1585" s="1">
        <v>22362.599952</v>
      </c>
      <c r="J1585" s="1" t="s">
        <v>2720</v>
      </c>
      <c r="L1585" s="1" t="str">
        <f>VLOOKUP(Table6[[#This Row],[Customer_id]],Table2[],5,FALSE)</f>
        <v>Corporate</v>
      </c>
      <c r="M1585" s="1" t="e">
        <f>INDEX(Loan!D1590:D1884,MATCH(Table6[[#This Row],[Account Number]],Loan!B1585:B1884,0))</f>
        <v>#N/A</v>
      </c>
      <c r="N1585" s="19">
        <f>INDEX(Table7[Date_of_transaction],MATCH(Table6[[#This Row],[Account Number]],Table7[Account Number],0))</f>
        <v>44502</v>
      </c>
      <c r="O1585" s="1" t="str">
        <f>INDEX(Table7[Transaction type],MATCH(Table6[[#This Row],[Account Number]],Table7[Account Number],0))</f>
        <v>Money Transfer</v>
      </c>
      <c r="P1585" s="20" t="str">
        <f>INDEX(Table7[Transaction Medium],MATCH(Table6[[#This Row],[Account Number]],Table7[Account Number],0))</f>
        <v>Bank</v>
      </c>
      <c r="Q1585" s="20"/>
    </row>
    <row r="1586" spans="1:17" x14ac:dyDescent="0.25">
      <c r="A1586" s="1" t="s">
        <v>2718</v>
      </c>
      <c r="B1586" s="2">
        <v>61928532</v>
      </c>
      <c r="C1586" s="2" t="s">
        <v>226</v>
      </c>
      <c r="D1586" s="4">
        <v>31557</v>
      </c>
      <c r="E1586" s="1" t="s">
        <v>12</v>
      </c>
      <c r="F1586" s="1" t="s">
        <v>784</v>
      </c>
      <c r="G1586" s="1" t="s">
        <v>3331</v>
      </c>
      <c r="H1586" s="1" t="s">
        <v>8261</v>
      </c>
      <c r="I1586" s="1">
        <v>42541.605699599997</v>
      </c>
      <c r="J1586" s="1" t="s">
        <v>8262</v>
      </c>
      <c r="L1586" s="1" t="str">
        <f>VLOOKUP(Table6[[#This Row],[Customer_id]],Table2[],5,FALSE)</f>
        <v>Corporate</v>
      </c>
      <c r="M1586" s="1" t="e">
        <f>INDEX(Loan!D1591:D1885,MATCH(Table6[[#This Row],[Account Number]],Loan!B1586:B1885,0))</f>
        <v>#N/A</v>
      </c>
      <c r="N1586" s="19">
        <f>INDEX(Table7[Date_of_transaction],MATCH(Table6[[#This Row],[Account Number]],Table7[Account Number],0))</f>
        <v>44377</v>
      </c>
      <c r="O1586" s="1" t="str">
        <f>INDEX(Table7[Transaction type],MATCH(Table6[[#This Row],[Account Number]],Table7[Account Number],0))</f>
        <v>Online Payment</v>
      </c>
      <c r="P1586" s="20" t="str">
        <f>INDEX(Table7[Transaction Medium],MATCH(Table6[[#This Row],[Account Number]],Table7[Account Number],0))</f>
        <v>Mobile</v>
      </c>
      <c r="Q1586" s="20"/>
    </row>
    <row r="1587" spans="1:17" x14ac:dyDescent="0.25">
      <c r="A1587" s="1" t="s">
        <v>1169</v>
      </c>
      <c r="B1587" s="2">
        <v>225809402</v>
      </c>
      <c r="C1587" s="2" t="s">
        <v>28</v>
      </c>
      <c r="D1587" s="4">
        <v>32652.75</v>
      </c>
      <c r="E1587" s="1" t="s">
        <v>1094</v>
      </c>
      <c r="F1587" s="1" t="s">
        <v>172</v>
      </c>
      <c r="G1587" s="1" t="s">
        <v>14</v>
      </c>
      <c r="H1587" s="1" t="s">
        <v>1170</v>
      </c>
      <c r="I1587" s="1">
        <v>101723.61910464001</v>
      </c>
      <c r="J1587" s="1" t="s">
        <v>1171</v>
      </c>
      <c r="L1587" s="1" t="str">
        <f>VLOOKUP(Table6[[#This Row],[Customer_id]],Table2[],5,FALSE)</f>
        <v>Domiciliary</v>
      </c>
      <c r="M1587" s="1" t="e">
        <f>INDEX(Loan!D1592:D1886,MATCH(Table6[[#This Row],[Account Number]],Loan!B1587:B1886,0))</f>
        <v>#N/A</v>
      </c>
      <c r="N1587" s="19">
        <f>INDEX(Table7[Date_of_transaction],MATCH(Table6[[#This Row],[Account Number]],Table7[Account Number],0))</f>
        <v>44281</v>
      </c>
      <c r="O1587" s="1" t="str">
        <f>INDEX(Table7[Transaction type],MATCH(Table6[[#This Row],[Account Number]],Table7[Account Number],0))</f>
        <v>Online Payment</v>
      </c>
      <c r="P1587" s="20" t="str">
        <f>INDEX(Table7[Transaction Medium],MATCH(Table6[[#This Row],[Account Number]],Table7[Account Number],0))</f>
        <v>Mobile</v>
      </c>
      <c r="Q1587" s="20"/>
    </row>
    <row r="1588" spans="1:17" x14ac:dyDescent="0.25">
      <c r="A1588" s="1" t="s">
        <v>9101</v>
      </c>
      <c r="B1588" s="2">
        <v>304071750</v>
      </c>
      <c r="C1588" s="2" t="s">
        <v>189</v>
      </c>
      <c r="D1588" s="7">
        <v>36713.75</v>
      </c>
      <c r="E1588" s="1" t="str">
        <f ca="1">CHOOSE(RANDBETWEEN(1, 2), "Male","Female")</f>
        <v>Male</v>
      </c>
      <c r="F1588" s="1" t="str">
        <f ca="1">CHOOSE(RANDBETWEEN(1, 5), "Farmer","Tailor","Student","Professor","Welder")</f>
        <v>Student</v>
      </c>
      <c r="G1588" s="1" t="str">
        <f ca="1">CHOOSE(RANDBETWEEN(1, 22), "Kano","Kwara","Imo","Lagos","Adamawa","Delta","Sokoto","Oyo","Osun","Abia","Cross River","Kaduna","Plateau","River","Abuja","Kogi","Edo","Anambra","Bayelsa","Benue","Ogun","Enugu")</f>
        <v>Kano</v>
      </c>
      <c r="H1588" s="8" t="s">
        <v>9102</v>
      </c>
      <c r="I1588" s="8">
        <v>401667.09571443353</v>
      </c>
      <c r="J1588" t="s">
        <v>9103</v>
      </c>
      <c r="L1588" s="1" t="str">
        <f>VLOOKUP(Table6[[#This Row],[Customer_id]],Table2[],5,FALSE)</f>
        <v>Domiciliary</v>
      </c>
      <c r="M1588" s="1" t="e">
        <f>INDEX(Loan!D1593:D1887,MATCH(Table6[[#This Row],[Account Number]],Loan!B1588:B1887,0))</f>
        <v>#N/A</v>
      </c>
      <c r="N1588" s="19">
        <f>INDEX(Table7[Date_of_transaction],MATCH(Table6[[#This Row],[Account Number]],Table7[Account Number],0))</f>
        <v>44541</v>
      </c>
      <c r="O1588" s="1" t="str">
        <f>INDEX(Table7[Transaction type],MATCH(Table6[[#This Row],[Account Number]],Table7[Account Number],0))</f>
        <v>Money Deposit</v>
      </c>
      <c r="P1588" s="20" t="str">
        <f>INDEX(Table7[Transaction Medium],MATCH(Table6[[#This Row],[Account Number]],Table7[Account Number],0))</f>
        <v>Bank</v>
      </c>
      <c r="Q1588" s="20"/>
    </row>
    <row r="1589" spans="1:17" x14ac:dyDescent="0.25">
      <c r="A1589" s="1" t="s">
        <v>4883</v>
      </c>
      <c r="B1589" s="2">
        <v>7318552</v>
      </c>
      <c r="C1589" s="2" t="s">
        <v>452</v>
      </c>
      <c r="D1589" s="4">
        <v>26078.25</v>
      </c>
      <c r="E1589" s="1" t="s">
        <v>1094</v>
      </c>
      <c r="F1589" s="1" t="s">
        <v>83</v>
      </c>
      <c r="G1589" s="1" t="s">
        <v>4058</v>
      </c>
      <c r="H1589" s="1" t="s">
        <v>4884</v>
      </c>
      <c r="I1589" s="1">
        <v>1348615.61442</v>
      </c>
      <c r="J1589" s="1" t="s">
        <v>4885</v>
      </c>
      <c r="L1589" s="1" t="str">
        <f>VLOOKUP(Table6[[#This Row],[Customer_id]],Table2[],5,FALSE)</f>
        <v>Domiciliary</v>
      </c>
      <c r="M1589" s="1" t="e">
        <f>INDEX(Loan!D1594:D1888,MATCH(Table6[[#This Row],[Account Number]],Loan!B1589:B1888,0))</f>
        <v>#N/A</v>
      </c>
      <c r="N1589" s="19">
        <f>INDEX(Table7[Date_of_transaction],MATCH(Table6[[#This Row],[Account Number]],Table7[Account Number],0))</f>
        <v>44672</v>
      </c>
      <c r="O1589" s="1" t="str">
        <f>INDEX(Table7[Transaction type],MATCH(Table6[[#This Row],[Account Number]],Table7[Account Number],0))</f>
        <v>Cash Withdrawal</v>
      </c>
      <c r="P1589" s="20" t="str">
        <f>INDEX(Table7[Transaction Medium],MATCH(Table6[[#This Row],[Account Number]],Table7[Account Number],0))</f>
        <v>ATM</v>
      </c>
      <c r="Q1589" s="20"/>
    </row>
    <row r="1590" spans="1:17" x14ac:dyDescent="0.25">
      <c r="A1590" s="1" t="s">
        <v>4913</v>
      </c>
      <c r="B1590" s="2">
        <v>721292067</v>
      </c>
      <c r="C1590" s="2" t="s">
        <v>365</v>
      </c>
      <c r="D1590" s="4">
        <v>37035.75</v>
      </c>
      <c r="E1590" s="1" t="s">
        <v>1094</v>
      </c>
      <c r="F1590" s="1" t="s">
        <v>993</v>
      </c>
      <c r="G1590" s="1" t="s">
        <v>4074</v>
      </c>
      <c r="H1590" s="1" t="s">
        <v>4914</v>
      </c>
      <c r="I1590" s="1">
        <v>245467.3807872</v>
      </c>
      <c r="J1590" s="1" t="s">
        <v>1826</v>
      </c>
      <c r="L1590" s="1" t="str">
        <f>VLOOKUP(Table6[[#This Row],[Customer_id]],Table2[],5,FALSE)</f>
        <v>Corporate</v>
      </c>
      <c r="M1590" s="1" t="e">
        <f>INDEX(Loan!D1595:D1889,MATCH(Table6[[#This Row],[Account Number]],Loan!B1590:B1889,0))</f>
        <v>#N/A</v>
      </c>
      <c r="N1590" s="19">
        <f>INDEX(Table7[Date_of_transaction],MATCH(Table6[[#This Row],[Account Number]],Table7[Account Number],0))</f>
        <v>44292</v>
      </c>
      <c r="O1590" s="1" t="str">
        <f>INDEX(Table7[Transaction type],MATCH(Table6[[#This Row],[Account Number]],Table7[Account Number],0))</f>
        <v>Cash Withdrawal</v>
      </c>
      <c r="P1590" s="20" t="str">
        <f>INDEX(Table7[Transaction Medium],MATCH(Table6[[#This Row],[Account Number]],Table7[Account Number],0))</f>
        <v>Bank</v>
      </c>
      <c r="Q1590" s="20"/>
    </row>
    <row r="1591" spans="1:17" x14ac:dyDescent="0.25">
      <c r="A1591" s="1" t="s">
        <v>1970</v>
      </c>
      <c r="B1591" s="2">
        <v>560038029</v>
      </c>
      <c r="C1591" s="2" t="s">
        <v>38</v>
      </c>
      <c r="D1591" s="4">
        <v>21330</v>
      </c>
      <c r="E1591" s="1" t="s">
        <v>1094</v>
      </c>
      <c r="F1591" s="1" t="s">
        <v>598</v>
      </c>
      <c r="G1591" s="1" t="s">
        <v>1964</v>
      </c>
      <c r="H1591" s="1" t="s">
        <v>1971</v>
      </c>
      <c r="I1591" s="1">
        <v>115700.704812</v>
      </c>
      <c r="J1591" s="1" t="s">
        <v>1972</v>
      </c>
      <c r="L1591" s="1" t="str">
        <f>VLOOKUP(Table6[[#This Row],[Customer_id]],Table2[],5,FALSE)</f>
        <v>Domiciliary</v>
      </c>
      <c r="M1591" s="1" t="e">
        <f>INDEX(Loan!D1596:D1890,MATCH(Table6[[#This Row],[Account Number]],Loan!B1591:B1890,0))</f>
        <v>#N/A</v>
      </c>
      <c r="N1591" s="19">
        <f>INDEX(Table7[Date_of_transaction],MATCH(Table6[[#This Row],[Account Number]],Table7[Account Number],0))</f>
        <v>44198</v>
      </c>
      <c r="O1591" s="1" t="str">
        <f>INDEX(Table7[Transaction type],MATCH(Table6[[#This Row],[Account Number]],Table7[Account Number],0))</f>
        <v>Loan Payment</v>
      </c>
      <c r="P1591" s="20" t="str">
        <f>INDEX(Table7[Transaction Medium],MATCH(Table6[[#This Row],[Account Number]],Table7[Account Number],0))</f>
        <v>ACH</v>
      </c>
      <c r="Q1591" s="20"/>
    </row>
    <row r="1592" spans="1:17" x14ac:dyDescent="0.25">
      <c r="A1592" s="1" t="s">
        <v>8364</v>
      </c>
      <c r="B1592" s="2">
        <v>715132845</v>
      </c>
      <c r="C1592" s="2" t="s">
        <v>322</v>
      </c>
      <c r="D1592" s="4">
        <v>26443.5</v>
      </c>
      <c r="E1592" s="1" t="s">
        <v>12</v>
      </c>
      <c r="F1592" s="1" t="s">
        <v>4500</v>
      </c>
      <c r="G1592" s="1" t="s">
        <v>2773</v>
      </c>
      <c r="H1592" s="1" t="s">
        <v>8365</v>
      </c>
      <c r="I1592" s="1">
        <v>395777.43233183998</v>
      </c>
      <c r="J1592" s="1" t="s">
        <v>8366</v>
      </c>
      <c r="L1592" s="1" t="str">
        <f>VLOOKUP(Table6[[#This Row],[Customer_id]],Table2[],5,FALSE)</f>
        <v>Savings</v>
      </c>
      <c r="M1592" s="1" t="e">
        <f>INDEX(Loan!D1597:D1891,MATCH(Table6[[#This Row],[Account Number]],Loan!B1592:B1891,0))</f>
        <v>#N/A</v>
      </c>
      <c r="N1592" s="19">
        <f>INDEX(Table7[Date_of_transaction],MATCH(Table6[[#This Row],[Account Number]],Table7[Account Number],0))</f>
        <v>44298</v>
      </c>
      <c r="O1592" s="1" t="str">
        <f>INDEX(Table7[Transaction type],MATCH(Table6[[#This Row],[Account Number]],Table7[Account Number],0))</f>
        <v>Checks</v>
      </c>
      <c r="P1592" s="20" t="str">
        <f>INDEX(Table7[Transaction Medium],MATCH(Table6[[#This Row],[Account Number]],Table7[Account Number],0))</f>
        <v>Informal Services</v>
      </c>
      <c r="Q1592" s="20"/>
    </row>
    <row r="1593" spans="1:17" x14ac:dyDescent="0.25">
      <c r="A1593" s="1" t="s">
        <v>4871</v>
      </c>
      <c r="B1593" s="2">
        <v>165563667</v>
      </c>
      <c r="C1593" s="2" t="s">
        <v>245</v>
      </c>
      <c r="D1593" s="4">
        <v>19503.75</v>
      </c>
      <c r="E1593" s="1" t="s">
        <v>1094</v>
      </c>
      <c r="F1593" s="1" t="s">
        <v>256</v>
      </c>
      <c r="G1593" s="1" t="s">
        <v>4148</v>
      </c>
      <c r="H1593" s="1" t="s">
        <v>4872</v>
      </c>
      <c r="I1593" s="1">
        <v>408324.22067208</v>
      </c>
      <c r="J1593" s="1" t="s">
        <v>4873</v>
      </c>
      <c r="L1593" s="1" t="str">
        <f>VLOOKUP(Table6[[#This Row],[Customer_id]],Table2[],5,FALSE)</f>
        <v>Domiciliary</v>
      </c>
      <c r="M1593" s="1" t="e">
        <f>INDEX(Loan!D1598:D1892,MATCH(Table6[[#This Row],[Account Number]],Loan!B1593:B1892,0))</f>
        <v>#N/A</v>
      </c>
      <c r="N1593" s="19">
        <f>INDEX(Table7[Date_of_transaction],MATCH(Table6[[#This Row],[Account Number]],Table7[Account Number],0))</f>
        <v>44223</v>
      </c>
      <c r="O1593" s="1" t="str">
        <f>INDEX(Table7[Transaction type],MATCH(Table6[[#This Row],[Account Number]],Table7[Account Number],0))</f>
        <v>Cash Withdrawal</v>
      </c>
      <c r="P1593" s="20" t="str">
        <f>INDEX(Table7[Transaction Medium],MATCH(Table6[[#This Row],[Account Number]],Table7[Account Number],0))</f>
        <v>ATM</v>
      </c>
      <c r="Q1593" s="20"/>
    </row>
    <row r="1594" spans="1:17" x14ac:dyDescent="0.25">
      <c r="A1594" s="1" t="s">
        <v>3431</v>
      </c>
      <c r="B1594" s="2">
        <v>207469289</v>
      </c>
      <c r="C1594" s="2" t="s">
        <v>869</v>
      </c>
      <c r="D1594" s="4">
        <v>17312.25</v>
      </c>
      <c r="E1594" s="1" t="s">
        <v>1094</v>
      </c>
      <c r="F1594" s="1" t="s">
        <v>591</v>
      </c>
      <c r="G1594" s="1" t="s">
        <v>3331</v>
      </c>
      <c r="H1594" s="1" t="s">
        <v>3432</v>
      </c>
      <c r="I1594" s="1">
        <v>829877.42459664005</v>
      </c>
      <c r="J1594" s="1" t="s">
        <v>3433</v>
      </c>
      <c r="L1594" s="1" t="str">
        <f>VLOOKUP(Table6[[#This Row],[Customer_id]],Table2[],5,FALSE)</f>
        <v>Corporate</v>
      </c>
      <c r="M1594" s="1" t="e">
        <f>INDEX(Loan!D1599:D1893,MATCH(Table6[[#This Row],[Account Number]],Loan!B1594:B1893,0))</f>
        <v>#N/A</v>
      </c>
      <c r="N1594" s="19">
        <f>INDEX(Table7[Date_of_transaction],MATCH(Table6[[#This Row],[Account Number]],Table7[Account Number],0))</f>
        <v>44514</v>
      </c>
      <c r="O1594" s="1" t="str">
        <f>INDEX(Table7[Transaction type],MATCH(Table6[[#This Row],[Account Number]],Table7[Account Number],0))</f>
        <v>Money Transfer</v>
      </c>
      <c r="P1594" s="20" t="str">
        <f>INDEX(Table7[Transaction Medium],MATCH(Table6[[#This Row],[Account Number]],Table7[Account Number],0))</f>
        <v>Mobile</v>
      </c>
      <c r="Q1594" s="20"/>
    </row>
    <row r="1595" spans="1:17" x14ac:dyDescent="0.25">
      <c r="A1595" s="1" t="s">
        <v>1843</v>
      </c>
      <c r="B1595" s="2">
        <v>734506196</v>
      </c>
      <c r="C1595" s="2" t="s">
        <v>513</v>
      </c>
      <c r="D1595" s="4">
        <v>32287.5</v>
      </c>
      <c r="E1595" s="1" t="s">
        <v>1094</v>
      </c>
      <c r="F1595" s="1" t="s">
        <v>208</v>
      </c>
      <c r="G1595" s="1" t="s">
        <v>14</v>
      </c>
      <c r="H1595" s="1" t="s">
        <v>1844</v>
      </c>
      <c r="I1595" s="1">
        <v>127330.82535679999</v>
      </c>
      <c r="J1595" s="1" t="s">
        <v>1845</v>
      </c>
      <c r="L1595" s="1" t="str">
        <f>VLOOKUP(Table6[[#This Row],[Customer_id]],Table2[],5,FALSE)</f>
        <v>Current</v>
      </c>
      <c r="M1595" s="1" t="e">
        <f>INDEX(Loan!D1600:D1894,MATCH(Table6[[#This Row],[Account Number]],Loan!B1595:B1894,0))</f>
        <v>#N/A</v>
      </c>
      <c r="N1595" s="19">
        <f>INDEX(Table7[Date_of_transaction],MATCH(Table6[[#This Row],[Account Number]],Table7[Account Number],0))</f>
        <v>44427</v>
      </c>
      <c r="O1595" s="1" t="str">
        <f>INDEX(Table7[Transaction type],MATCH(Table6[[#This Row],[Account Number]],Table7[Account Number],0))</f>
        <v>Online Payment</v>
      </c>
      <c r="P1595" s="20" t="str">
        <f>INDEX(Table7[Transaction Medium],MATCH(Table6[[#This Row],[Account Number]],Table7[Account Number],0))</f>
        <v>Mobile</v>
      </c>
      <c r="Q1595" s="20"/>
    </row>
    <row r="1596" spans="1:17" x14ac:dyDescent="0.25">
      <c r="A1596" s="1" t="s">
        <v>8711</v>
      </c>
      <c r="B1596" s="2">
        <v>599797239</v>
      </c>
      <c r="C1596" s="2" t="s">
        <v>273</v>
      </c>
      <c r="D1596" s="4">
        <v>20964.75</v>
      </c>
      <c r="E1596" s="1" t="s">
        <v>12</v>
      </c>
      <c r="F1596" s="1" t="s">
        <v>2602</v>
      </c>
      <c r="G1596" s="1" t="s">
        <v>3820</v>
      </c>
      <c r="H1596" s="1" t="s">
        <v>8712</v>
      </c>
      <c r="I1596" s="1">
        <v>280987.71022080001</v>
      </c>
      <c r="J1596" s="1" t="s">
        <v>8713</v>
      </c>
      <c r="L1596" s="1" t="str">
        <f>VLOOKUP(Table6[[#This Row],[Customer_id]],Table2[],5,FALSE)</f>
        <v>Current</v>
      </c>
      <c r="M1596" s="1" t="e">
        <f>INDEX(Loan!D1601:D1895,MATCH(Table6[[#This Row],[Account Number]],Loan!B1596:B1895,0))</f>
        <v>#N/A</v>
      </c>
      <c r="N1596" s="19">
        <f>INDEX(Table7[Date_of_transaction],MATCH(Table6[[#This Row],[Account Number]],Table7[Account Number],0))</f>
        <v>44634</v>
      </c>
      <c r="O1596" s="1" t="str">
        <f>INDEX(Table7[Transaction type],MATCH(Table6[[#This Row],[Account Number]],Table7[Account Number],0))</f>
        <v>Loan Payment</v>
      </c>
      <c r="P1596" s="20" t="str">
        <f>INDEX(Table7[Transaction Medium],MATCH(Table6[[#This Row],[Account Number]],Table7[Account Number],0))</f>
        <v>AFT</v>
      </c>
      <c r="Q1596" s="20"/>
    </row>
    <row r="1597" spans="1:17" x14ac:dyDescent="0.25">
      <c r="A1597" s="1" t="s">
        <v>5539</v>
      </c>
      <c r="B1597" s="2">
        <v>757592916</v>
      </c>
      <c r="C1597" s="2" t="s">
        <v>403</v>
      </c>
      <c r="D1597" s="4">
        <v>31922.25</v>
      </c>
      <c r="E1597" s="1" t="s">
        <v>1094</v>
      </c>
      <c r="F1597" s="1" t="s">
        <v>750</v>
      </c>
      <c r="G1597" s="1" t="s">
        <v>4070</v>
      </c>
      <c r="H1597" s="1" t="s">
        <v>5540</v>
      </c>
      <c r="I1597" s="1">
        <v>63848.746561599997</v>
      </c>
      <c r="J1597" s="1" t="s">
        <v>5541</v>
      </c>
      <c r="L1597" s="1" t="str">
        <f>VLOOKUP(Table6[[#This Row],[Customer_id]],Table2[],5,FALSE)</f>
        <v>Domiciliary</v>
      </c>
      <c r="M1597" s="1" t="e">
        <f>INDEX(Loan!D1602:D1896,MATCH(Table6[[#This Row],[Account Number]],Loan!B1597:B1896,0))</f>
        <v>#N/A</v>
      </c>
      <c r="N1597" s="19">
        <f>INDEX(Table7[Date_of_transaction],MATCH(Table6[[#This Row],[Account Number]],Table7[Account Number],0))</f>
        <v>44221</v>
      </c>
      <c r="O1597" s="1" t="str">
        <f>INDEX(Table7[Transaction type],MATCH(Table6[[#This Row],[Account Number]],Table7[Account Number],0))</f>
        <v>Online Payment</v>
      </c>
      <c r="P1597" s="20" t="str">
        <f>INDEX(Table7[Transaction Medium],MATCH(Table6[[#This Row],[Account Number]],Table7[Account Number],0))</f>
        <v>Internet Banking</v>
      </c>
      <c r="Q1597" s="20"/>
    </row>
    <row r="1598" spans="1:17" x14ac:dyDescent="0.25">
      <c r="A1598" s="1" t="s">
        <v>4544</v>
      </c>
      <c r="B1598" s="2">
        <v>226863630</v>
      </c>
      <c r="C1598" s="2" t="s">
        <v>134</v>
      </c>
      <c r="D1598" s="4">
        <v>37401</v>
      </c>
      <c r="E1598" s="1" t="s">
        <v>1094</v>
      </c>
      <c r="F1598" s="1" t="s">
        <v>264</v>
      </c>
      <c r="G1598" s="1" t="s">
        <v>4074</v>
      </c>
      <c r="H1598" s="1" t="s">
        <v>4545</v>
      </c>
      <c r="I1598" s="1">
        <v>304819.2107688</v>
      </c>
      <c r="J1598" s="1" t="s">
        <v>4546</v>
      </c>
      <c r="L1598" s="1" t="str">
        <f>VLOOKUP(Table6[[#This Row],[Customer_id]],Table2[],5,FALSE)</f>
        <v>Fixed Deposit</v>
      </c>
      <c r="M1598" s="1" t="e">
        <f>INDEX(Loan!D1603:D1897,MATCH(Table6[[#This Row],[Account Number]],Loan!B1598:B1897,0))</f>
        <v>#N/A</v>
      </c>
      <c r="N1598" s="19">
        <f>INDEX(Table7[Date_of_transaction],MATCH(Table6[[#This Row],[Account Number]],Table7[Account Number],0))</f>
        <v>44258</v>
      </c>
      <c r="O1598" s="1" t="str">
        <f>INDEX(Table7[Transaction type],MATCH(Table6[[#This Row],[Account Number]],Table7[Account Number],0))</f>
        <v>Money Transfer</v>
      </c>
      <c r="P1598" s="20" t="str">
        <f>INDEX(Table7[Transaction Medium],MATCH(Table6[[#This Row],[Account Number]],Table7[Account Number],0))</f>
        <v>Mobile</v>
      </c>
      <c r="Q1598" s="20"/>
    </row>
    <row r="1599" spans="1:17" x14ac:dyDescent="0.25">
      <c r="A1599" s="1" t="s">
        <v>8882</v>
      </c>
      <c r="B1599" s="2">
        <v>70992498</v>
      </c>
      <c r="C1599" s="2" t="s">
        <v>129</v>
      </c>
      <c r="D1599" s="4">
        <v>15120.75</v>
      </c>
      <c r="E1599" s="1" t="s">
        <v>12</v>
      </c>
      <c r="F1599" s="1" t="s">
        <v>190</v>
      </c>
      <c r="G1599" s="1" t="s">
        <v>3820</v>
      </c>
      <c r="H1599" s="1" t="s">
        <v>8883</v>
      </c>
      <c r="I1599" s="1">
        <v>292022.42135040002</v>
      </c>
      <c r="J1599" s="1" t="s">
        <v>8884</v>
      </c>
      <c r="L1599" s="1" t="str">
        <f>VLOOKUP(Table6[[#This Row],[Customer_id]],Table2[],5,FALSE)</f>
        <v>Domiciliary</v>
      </c>
      <c r="M1599" s="1" t="e">
        <f>INDEX(Loan!D1604:D1898,MATCH(Table6[[#This Row],[Account Number]],Loan!B1599:B1898,0))</f>
        <v>#N/A</v>
      </c>
      <c r="N1599" s="19">
        <f>INDEX(Table7[Date_of_transaction],MATCH(Table6[[#This Row],[Account Number]],Table7[Account Number],0))</f>
        <v>44669</v>
      </c>
      <c r="O1599" s="1" t="str">
        <f>INDEX(Table7[Transaction type],MATCH(Table6[[#This Row],[Account Number]],Table7[Account Number],0))</f>
        <v>Money Deposit</v>
      </c>
      <c r="P1599" s="20" t="str">
        <f>INDEX(Table7[Transaction Medium],MATCH(Table6[[#This Row],[Account Number]],Table7[Account Number],0))</f>
        <v>Bank</v>
      </c>
      <c r="Q1599" s="20"/>
    </row>
    <row r="1600" spans="1:17" x14ac:dyDescent="0.25">
      <c r="A1600" s="1" t="s">
        <v>6627</v>
      </c>
      <c r="B1600" s="2">
        <v>321800259</v>
      </c>
      <c r="C1600" s="2" t="s">
        <v>57</v>
      </c>
      <c r="D1600" s="4">
        <v>34113.75</v>
      </c>
      <c r="E1600" s="1" t="s">
        <v>12</v>
      </c>
      <c r="F1600" s="1" t="s">
        <v>514</v>
      </c>
      <c r="G1600" s="1" t="s">
        <v>4099</v>
      </c>
      <c r="H1600" s="1" t="s">
        <v>6628</v>
      </c>
      <c r="I1600" s="1">
        <v>453282.93587500002</v>
      </c>
      <c r="J1600" s="1" t="s">
        <v>6629</v>
      </c>
      <c r="L1600" s="1" t="str">
        <f>VLOOKUP(Table6[[#This Row],[Customer_id]],Table2[],5,FALSE)</f>
        <v>Joint</v>
      </c>
      <c r="M1600" s="1" t="e">
        <f>INDEX(Loan!D1605:D1899,MATCH(Table6[[#This Row],[Account Number]],Loan!B1600:B1899,0))</f>
        <v>#N/A</v>
      </c>
      <c r="N1600" s="19">
        <f>INDEX(Table7[Date_of_transaction],MATCH(Table6[[#This Row],[Account Number]],Table7[Account Number],0))</f>
        <v>44561</v>
      </c>
      <c r="O1600" s="1" t="str">
        <f>INDEX(Table7[Transaction type],MATCH(Table6[[#This Row],[Account Number]],Table7[Account Number],0))</f>
        <v>Checks</v>
      </c>
      <c r="P1600" s="20" t="str">
        <f>INDEX(Table7[Transaction Medium],MATCH(Table6[[#This Row],[Account Number]],Table7[Account Number],0))</f>
        <v>Informal Services</v>
      </c>
      <c r="Q1600" s="20"/>
    </row>
    <row r="1601" spans="1:17" x14ac:dyDescent="0.25">
      <c r="A1601" s="1" t="s">
        <v>1994</v>
      </c>
      <c r="B1601" s="2">
        <v>465359014</v>
      </c>
      <c r="C1601" s="2" t="s">
        <v>298</v>
      </c>
      <c r="D1601" s="4">
        <v>38131.5</v>
      </c>
      <c r="E1601" s="1" t="s">
        <v>1094</v>
      </c>
      <c r="F1601" s="1" t="s">
        <v>514</v>
      </c>
      <c r="G1601" s="1" t="s">
        <v>1964</v>
      </c>
      <c r="H1601" s="1" t="s">
        <v>1995</v>
      </c>
      <c r="I1601" s="1">
        <v>265214.96801855997</v>
      </c>
      <c r="J1601" s="1" t="s">
        <v>1996</v>
      </c>
      <c r="L1601" s="1" t="str">
        <f>VLOOKUP(Table6[[#This Row],[Customer_id]],Table2[],5,FALSE)</f>
        <v>Domiciliary</v>
      </c>
      <c r="M1601" s="1" t="e">
        <f>INDEX(Loan!D1606:D1900,MATCH(Table6[[#This Row],[Account Number]],Loan!B1601:B1900,0))</f>
        <v>#N/A</v>
      </c>
      <c r="N1601" s="19">
        <f>INDEX(Table7[Date_of_transaction],MATCH(Table6[[#This Row],[Account Number]],Table7[Account Number],0))</f>
        <v>44273</v>
      </c>
      <c r="O1601" s="1" t="str">
        <f>INDEX(Table7[Transaction type],MATCH(Table6[[#This Row],[Account Number]],Table7[Account Number],0))</f>
        <v>Loan Payment</v>
      </c>
      <c r="P1601" s="20" t="str">
        <f>INDEX(Table7[Transaction Medium],MATCH(Table6[[#This Row],[Account Number]],Table7[Account Number],0))</f>
        <v>ACH</v>
      </c>
      <c r="Q1601" s="20"/>
    </row>
    <row r="1602" spans="1:17" x14ac:dyDescent="0.25">
      <c r="A1602" s="1" t="s">
        <v>4862</v>
      </c>
      <c r="B1602" s="2">
        <v>135642253</v>
      </c>
      <c r="C1602" s="2" t="s">
        <v>72</v>
      </c>
      <c r="D1602" s="4">
        <v>34844.25</v>
      </c>
      <c r="E1602" s="1" t="s">
        <v>1094</v>
      </c>
      <c r="F1602" s="1" t="s">
        <v>195</v>
      </c>
      <c r="G1602" s="1" t="s">
        <v>4095</v>
      </c>
      <c r="H1602" s="1" t="s">
        <v>4863</v>
      </c>
      <c r="I1602" s="1">
        <v>228626.92272420001</v>
      </c>
      <c r="J1602" s="1" t="s">
        <v>4864</v>
      </c>
      <c r="L1602" s="1" t="str">
        <f>VLOOKUP(Table6[[#This Row],[Customer_id]],Table2[],5,FALSE)</f>
        <v>Domiciliary</v>
      </c>
      <c r="M1602" s="1" t="e">
        <f>INDEX(Loan!D1607:D1901,MATCH(Table6[[#This Row],[Account Number]],Loan!B1602:B1901,0))</f>
        <v>#N/A</v>
      </c>
      <c r="N1602" s="19">
        <f>INDEX(Table7[Date_of_transaction],MATCH(Table6[[#This Row],[Account Number]],Table7[Account Number],0))</f>
        <v>44628</v>
      </c>
      <c r="O1602" s="1" t="str">
        <f>INDEX(Table7[Transaction type],MATCH(Table6[[#This Row],[Account Number]],Table7[Account Number],0))</f>
        <v>Money Deposit</v>
      </c>
      <c r="P1602" s="20" t="str">
        <f>INDEX(Table7[Transaction Medium],MATCH(Table6[[#This Row],[Account Number]],Table7[Account Number],0))</f>
        <v>Bank</v>
      </c>
      <c r="Q1602" s="20"/>
    </row>
    <row r="1603" spans="1:17" x14ac:dyDescent="0.25">
      <c r="A1603" s="1" t="s">
        <v>5239</v>
      </c>
      <c r="B1603" s="2">
        <v>553774219</v>
      </c>
      <c r="C1603" s="2" t="s">
        <v>18</v>
      </c>
      <c r="D1603" s="4">
        <v>33018</v>
      </c>
      <c r="E1603" s="1" t="s">
        <v>1094</v>
      </c>
      <c r="F1603" s="1" t="s">
        <v>147</v>
      </c>
      <c r="G1603" s="1" t="s">
        <v>4220</v>
      </c>
      <c r="H1603" s="1" t="s">
        <v>5240</v>
      </c>
      <c r="I1603" s="1">
        <v>286874.45724600001</v>
      </c>
      <c r="J1603" s="1" t="s">
        <v>5241</v>
      </c>
      <c r="L1603" s="1" t="str">
        <f>VLOOKUP(Table6[[#This Row],[Customer_id]],Table2[],5,FALSE)</f>
        <v>Joint</v>
      </c>
      <c r="M1603" s="1" t="e">
        <f>INDEX(Loan!D1608:D1902,MATCH(Table6[[#This Row],[Account Number]],Loan!B1603:B1902,0))</f>
        <v>#N/A</v>
      </c>
      <c r="N1603" s="19">
        <f>INDEX(Table7[Date_of_transaction],MATCH(Table6[[#This Row],[Account Number]],Table7[Account Number],0))</f>
        <v>44242</v>
      </c>
      <c r="O1603" s="1" t="str">
        <f>INDEX(Table7[Transaction type],MATCH(Table6[[#This Row],[Account Number]],Table7[Account Number],0))</f>
        <v>Money Transfer</v>
      </c>
      <c r="P1603" s="20" t="str">
        <f>INDEX(Table7[Transaction Medium],MATCH(Table6[[#This Row],[Account Number]],Table7[Account Number],0))</f>
        <v>Mobile</v>
      </c>
      <c r="Q1603" s="20"/>
    </row>
    <row r="1604" spans="1:17" x14ac:dyDescent="0.25">
      <c r="A1604" s="1" t="s">
        <v>7327</v>
      </c>
      <c r="B1604" s="2">
        <v>486620474</v>
      </c>
      <c r="C1604" s="2" t="s">
        <v>134</v>
      </c>
      <c r="D1604" s="4">
        <v>37401</v>
      </c>
      <c r="E1604" s="1" t="s">
        <v>12</v>
      </c>
      <c r="F1604" s="1" t="s">
        <v>24</v>
      </c>
      <c r="G1604" s="1" t="s">
        <v>4058</v>
      </c>
      <c r="H1604" s="1" t="s">
        <v>7328</v>
      </c>
      <c r="I1604" s="1">
        <v>410835.51063099998</v>
      </c>
      <c r="J1604" s="1" t="s">
        <v>7329</v>
      </c>
      <c r="L1604" s="1" t="str">
        <f>VLOOKUP(Table6[[#This Row],[Customer_id]],Table2[],5,FALSE)</f>
        <v>Corporate</v>
      </c>
      <c r="M1604" s="1" t="e">
        <f>INDEX(Loan!D1609:D1903,MATCH(Table6[[#This Row],[Account Number]],Loan!B1604:B1903,0))</f>
        <v>#N/A</v>
      </c>
      <c r="N1604" s="19">
        <f>INDEX(Table7[Date_of_transaction],MATCH(Table6[[#This Row],[Account Number]],Table7[Account Number],0))</f>
        <v>44308</v>
      </c>
      <c r="O1604" s="1" t="str">
        <f>INDEX(Table7[Transaction type],MATCH(Table6[[#This Row],[Account Number]],Table7[Account Number],0))</f>
        <v>Money Deposit</v>
      </c>
      <c r="P1604" s="20" t="str">
        <f>INDEX(Table7[Transaction Medium],MATCH(Table6[[#This Row],[Account Number]],Table7[Account Number],0))</f>
        <v>Bank</v>
      </c>
      <c r="Q1604" s="20"/>
    </row>
    <row r="1605" spans="1:17" x14ac:dyDescent="0.25">
      <c r="A1605" s="1" t="s">
        <v>2073</v>
      </c>
      <c r="B1605" s="2">
        <v>68856654</v>
      </c>
      <c r="C1605" s="2" t="s">
        <v>255</v>
      </c>
      <c r="D1605" s="4">
        <v>25347.75</v>
      </c>
      <c r="E1605" s="1" t="s">
        <v>1094</v>
      </c>
      <c r="F1605" s="1" t="s">
        <v>852</v>
      </c>
      <c r="G1605" s="1" t="s">
        <v>1964</v>
      </c>
      <c r="H1605" s="1" t="s">
        <v>2074</v>
      </c>
      <c r="I1605" s="1">
        <v>150169.39591679999</v>
      </c>
      <c r="J1605" s="1" t="s">
        <v>2075</v>
      </c>
      <c r="L1605" s="1" t="str">
        <f>VLOOKUP(Table6[[#This Row],[Customer_id]],Table2[],5,FALSE)</f>
        <v>Domiciliary</v>
      </c>
      <c r="M1605" s="1" t="e">
        <f>INDEX(Loan!D1610:D1904,MATCH(Table6[[#This Row],[Account Number]],Loan!B1605:B1904,0))</f>
        <v>#N/A</v>
      </c>
      <c r="N1605" s="19">
        <f>INDEX(Table7[Date_of_transaction],MATCH(Table6[[#This Row],[Account Number]],Table7[Account Number],0))</f>
        <v>44439</v>
      </c>
      <c r="O1605" s="1" t="str">
        <f>INDEX(Table7[Transaction type],MATCH(Table6[[#This Row],[Account Number]],Table7[Account Number],0))</f>
        <v>Cash Withdrawal</v>
      </c>
      <c r="P1605" s="20" t="str">
        <f>INDEX(Table7[Transaction Medium],MATCH(Table6[[#This Row],[Account Number]],Table7[Account Number],0))</f>
        <v>POS</v>
      </c>
      <c r="Q1605" s="20"/>
    </row>
    <row r="1606" spans="1:17" x14ac:dyDescent="0.25">
      <c r="A1606" s="1" t="s">
        <v>7446</v>
      </c>
      <c r="B1606" s="2">
        <v>794705385</v>
      </c>
      <c r="C1606" s="2" t="s">
        <v>82</v>
      </c>
      <c r="D1606" s="4">
        <v>16947</v>
      </c>
      <c r="E1606" s="1" t="s">
        <v>12</v>
      </c>
      <c r="F1606" s="1" t="s">
        <v>1840</v>
      </c>
      <c r="G1606" s="1" t="s">
        <v>4220</v>
      </c>
      <c r="H1606" s="1" t="s">
        <v>7447</v>
      </c>
      <c r="I1606" s="1">
        <v>184674.748284</v>
      </c>
      <c r="J1606" s="1" t="s">
        <v>7448</v>
      </c>
      <c r="L1606" s="1" t="str">
        <f>VLOOKUP(Table6[[#This Row],[Customer_id]],Table2[],5,FALSE)</f>
        <v>Corporate</v>
      </c>
      <c r="M1606" s="1" t="e">
        <f>INDEX(Loan!D1611:D1905,MATCH(Table6[[#This Row],[Account Number]],Loan!B1606:B1905,0))</f>
        <v>#N/A</v>
      </c>
      <c r="N1606" s="19">
        <f>INDEX(Table7[Date_of_transaction],MATCH(Table6[[#This Row],[Account Number]],Table7[Account Number],0))</f>
        <v>44271</v>
      </c>
      <c r="O1606" s="1" t="str">
        <f>INDEX(Table7[Transaction type],MATCH(Table6[[#This Row],[Account Number]],Table7[Account Number],0))</f>
        <v>Online Payment</v>
      </c>
      <c r="P1606" s="20" t="str">
        <f>INDEX(Table7[Transaction Medium],MATCH(Table6[[#This Row],[Account Number]],Table7[Account Number],0))</f>
        <v>Internet Banking</v>
      </c>
      <c r="Q1606" s="20"/>
    </row>
    <row r="1607" spans="1:17" x14ac:dyDescent="0.25">
      <c r="A1607" s="1" t="s">
        <v>3070</v>
      </c>
      <c r="B1607" s="2">
        <v>266596220</v>
      </c>
      <c r="C1607" s="2" t="s">
        <v>143</v>
      </c>
      <c r="D1607" s="4">
        <v>34479</v>
      </c>
      <c r="E1607" s="1" t="s">
        <v>1094</v>
      </c>
      <c r="F1607" s="1" t="s">
        <v>147</v>
      </c>
      <c r="G1607" s="1" t="s">
        <v>3058</v>
      </c>
      <c r="H1607" s="1" t="s">
        <v>3071</v>
      </c>
      <c r="I1607" s="1">
        <v>151325.616996</v>
      </c>
      <c r="J1607" s="1" t="s">
        <v>3072</v>
      </c>
      <c r="L1607" s="1" t="str">
        <f>VLOOKUP(Table6[[#This Row],[Customer_id]],Table2[],5,FALSE)</f>
        <v>Domiciliary</v>
      </c>
      <c r="M1607" s="1" t="e">
        <f>INDEX(Loan!D1612:D1906,MATCH(Table6[[#This Row],[Account Number]],Loan!B1607:B1906,0))</f>
        <v>#N/A</v>
      </c>
      <c r="N1607" s="19">
        <f>INDEX(Table7[Date_of_transaction],MATCH(Table6[[#This Row],[Account Number]],Table7[Account Number],0))</f>
        <v>44617</v>
      </c>
      <c r="O1607" s="1" t="str">
        <f>INDEX(Table7[Transaction type],MATCH(Table6[[#This Row],[Account Number]],Table7[Account Number],0))</f>
        <v>Loan Payment</v>
      </c>
      <c r="P1607" s="20" t="str">
        <f>INDEX(Table7[Transaction Medium],MATCH(Table6[[#This Row],[Account Number]],Table7[Account Number],0))</f>
        <v>AFT</v>
      </c>
      <c r="Q1607" s="20"/>
    </row>
    <row r="1608" spans="1:17" x14ac:dyDescent="0.25">
      <c r="A1608" s="1" t="s">
        <v>3638</v>
      </c>
      <c r="B1608" s="2">
        <v>570375422</v>
      </c>
      <c r="C1608" s="2" t="s">
        <v>77</v>
      </c>
      <c r="D1608" s="4">
        <v>23521.5</v>
      </c>
      <c r="E1608" s="1" t="s">
        <v>1094</v>
      </c>
      <c r="F1608" s="1" t="s">
        <v>1004</v>
      </c>
      <c r="G1608" s="1" t="s">
        <v>3583</v>
      </c>
      <c r="H1608" s="1" t="s">
        <v>3639</v>
      </c>
      <c r="I1608" s="1">
        <v>145880.59240704001</v>
      </c>
      <c r="J1608" s="1" t="s">
        <v>3640</v>
      </c>
      <c r="L1608" s="1" t="str">
        <f>VLOOKUP(Table6[[#This Row],[Customer_id]],Table2[],5,FALSE)</f>
        <v>Savings</v>
      </c>
      <c r="M1608" s="1" t="e">
        <f>INDEX(Loan!D1613:D1907,MATCH(Table6[[#This Row],[Account Number]],Loan!B1608:B1907,0))</f>
        <v>#N/A</v>
      </c>
      <c r="N1608" s="19">
        <f>INDEX(Table7[Date_of_transaction],MATCH(Table6[[#This Row],[Account Number]],Table7[Account Number],0))</f>
        <v>44442</v>
      </c>
      <c r="O1608" s="1" t="str">
        <f>INDEX(Table7[Transaction type],MATCH(Table6[[#This Row],[Account Number]],Table7[Account Number],0))</f>
        <v>Money Deposit</v>
      </c>
      <c r="P1608" s="20" t="str">
        <f>INDEX(Table7[Transaction Medium],MATCH(Table6[[#This Row],[Account Number]],Table7[Account Number],0))</f>
        <v>Bank</v>
      </c>
      <c r="Q1608" s="20"/>
    </row>
    <row r="1609" spans="1:17" x14ac:dyDescent="0.25">
      <c r="A1609" s="1" t="s">
        <v>5137</v>
      </c>
      <c r="B1609" s="2">
        <v>588324879</v>
      </c>
      <c r="C1609" s="2" t="s">
        <v>43</v>
      </c>
      <c r="D1609" s="4">
        <v>36670.5</v>
      </c>
      <c r="E1609" s="1" t="s">
        <v>1094</v>
      </c>
      <c r="F1609" s="1" t="s">
        <v>1517</v>
      </c>
      <c r="G1609" s="1" t="s">
        <v>4148</v>
      </c>
      <c r="H1609" s="1" t="s">
        <v>5138</v>
      </c>
      <c r="I1609" s="1">
        <v>231479.16245999999</v>
      </c>
      <c r="J1609" s="1" t="s">
        <v>5139</v>
      </c>
      <c r="L1609" s="1" t="str">
        <f>VLOOKUP(Table6[[#This Row],[Customer_id]],Table2[],5,FALSE)</f>
        <v>Domiciliary</v>
      </c>
      <c r="M1609" s="1" t="e">
        <f>INDEX(Loan!D1614:D1908,MATCH(Table6[[#This Row],[Account Number]],Loan!B1609:B1908,0))</f>
        <v>#N/A</v>
      </c>
      <c r="N1609" s="19">
        <f>INDEX(Table7[Date_of_transaction],MATCH(Table6[[#This Row],[Account Number]],Table7[Account Number],0))</f>
        <v>44503</v>
      </c>
      <c r="O1609" s="1" t="str">
        <f>INDEX(Table7[Transaction type],MATCH(Table6[[#This Row],[Account Number]],Table7[Account Number],0))</f>
        <v>Loan Payment</v>
      </c>
      <c r="P1609" s="20" t="str">
        <f>INDEX(Table7[Transaction Medium],MATCH(Table6[[#This Row],[Account Number]],Table7[Account Number],0))</f>
        <v>AFT</v>
      </c>
      <c r="Q1609" s="20"/>
    </row>
    <row r="1610" spans="1:17" x14ac:dyDescent="0.25">
      <c r="A1610" s="1" t="s">
        <v>4179</v>
      </c>
      <c r="B1610" s="2">
        <v>273057611</v>
      </c>
      <c r="C1610" s="2" t="s">
        <v>862</v>
      </c>
      <c r="D1610" s="4">
        <v>24617.25</v>
      </c>
      <c r="E1610" s="1" t="s">
        <v>1094</v>
      </c>
      <c r="F1610" s="1" t="s">
        <v>1626</v>
      </c>
      <c r="G1610" s="1" t="s">
        <v>4074</v>
      </c>
      <c r="H1610" s="1" t="s">
        <v>4180</v>
      </c>
      <c r="I1610" s="1">
        <v>214795.52582400001</v>
      </c>
      <c r="J1610" s="1" t="s">
        <v>4181</v>
      </c>
      <c r="L1610" s="1" t="str">
        <f>VLOOKUP(Table6[[#This Row],[Customer_id]],Table2[],5,FALSE)</f>
        <v>Domiciliary</v>
      </c>
      <c r="M1610" s="1" t="e">
        <f>INDEX(Loan!D1615:D1909,MATCH(Table6[[#This Row],[Account Number]],Loan!B1610:B1909,0))</f>
        <v>#N/A</v>
      </c>
      <c r="N1610" s="19">
        <f>INDEX(Table7[Date_of_transaction],MATCH(Table6[[#This Row],[Account Number]],Table7[Account Number],0))</f>
        <v>44310</v>
      </c>
      <c r="O1610" s="1" t="str">
        <f>INDEX(Table7[Transaction type],MATCH(Table6[[#This Row],[Account Number]],Table7[Account Number],0))</f>
        <v>Money Transfer</v>
      </c>
      <c r="P1610" s="20" t="str">
        <f>INDEX(Table7[Transaction Medium],MATCH(Table6[[#This Row],[Account Number]],Table7[Account Number],0))</f>
        <v>Mobile</v>
      </c>
      <c r="Q1610" s="20"/>
    </row>
    <row r="1611" spans="1:17" x14ac:dyDescent="0.25">
      <c r="A1611" s="1" t="s">
        <v>3225</v>
      </c>
      <c r="B1611" s="2">
        <v>832315873</v>
      </c>
      <c r="C1611" s="2" t="s">
        <v>77</v>
      </c>
      <c r="D1611" s="4">
        <v>23521.5</v>
      </c>
      <c r="E1611" s="1" t="s">
        <v>1094</v>
      </c>
      <c r="F1611" s="1" t="s">
        <v>721</v>
      </c>
      <c r="G1611" s="1" t="s">
        <v>3058</v>
      </c>
      <c r="H1611" s="1" t="s">
        <v>3226</v>
      </c>
      <c r="I1611" s="1">
        <v>68295.056255999996</v>
      </c>
      <c r="J1611" s="1" t="s">
        <v>3227</v>
      </c>
      <c r="L1611" s="1" t="str">
        <f>VLOOKUP(Table6[[#This Row],[Customer_id]],Table2[],5,FALSE)</f>
        <v>Corporate</v>
      </c>
      <c r="M1611" s="1" t="e">
        <f>INDEX(Loan!D1616:D1910,MATCH(Table6[[#This Row],[Account Number]],Loan!B1611:B1910,0))</f>
        <v>#N/A</v>
      </c>
      <c r="N1611" s="19">
        <f>INDEX(Table7[Date_of_transaction],MATCH(Table6[[#This Row],[Account Number]],Table7[Account Number],0))</f>
        <v>44490</v>
      </c>
      <c r="O1611" s="1" t="str">
        <f>INDEX(Table7[Transaction type],MATCH(Table6[[#This Row],[Account Number]],Table7[Account Number],0))</f>
        <v>Cash Withdrawal</v>
      </c>
      <c r="P1611" s="20" t="str">
        <f>INDEX(Table7[Transaction Medium],MATCH(Table6[[#This Row],[Account Number]],Table7[Account Number],0))</f>
        <v>ATM</v>
      </c>
      <c r="Q1611" s="20"/>
    </row>
    <row r="1612" spans="1:17" x14ac:dyDescent="0.25">
      <c r="A1612" s="1" t="s">
        <v>5441</v>
      </c>
      <c r="B1612" s="2">
        <v>867445393</v>
      </c>
      <c r="C1612" s="2" t="s">
        <v>217</v>
      </c>
      <c r="D1612" s="4">
        <v>38496.75</v>
      </c>
      <c r="E1612" s="1" t="s">
        <v>1094</v>
      </c>
      <c r="F1612" s="1" t="s">
        <v>699</v>
      </c>
      <c r="G1612" s="1" t="s">
        <v>4074</v>
      </c>
      <c r="H1612" s="1" t="s">
        <v>5442</v>
      </c>
      <c r="I1612" s="1">
        <v>193907.4101559</v>
      </c>
      <c r="J1612" s="1" t="s">
        <v>5443</v>
      </c>
      <c r="L1612" s="1" t="str">
        <f>VLOOKUP(Table6[[#This Row],[Customer_id]],Table2[],5,FALSE)</f>
        <v>Current</v>
      </c>
      <c r="M1612" s="1" t="e">
        <f>INDEX(Loan!D1617:D1911,MATCH(Table6[[#This Row],[Account Number]],Loan!B1612:B1911,0))</f>
        <v>#N/A</v>
      </c>
      <c r="N1612" s="19">
        <f>INDEX(Table7[Date_of_transaction],MATCH(Table6[[#This Row],[Account Number]],Table7[Account Number],0))</f>
        <v>44510</v>
      </c>
      <c r="O1612" s="1" t="str">
        <f>INDEX(Table7[Transaction type],MATCH(Table6[[#This Row],[Account Number]],Table7[Account Number],0))</f>
        <v>Money Transfer</v>
      </c>
      <c r="P1612" s="20" t="str">
        <f>INDEX(Table7[Transaction Medium],MATCH(Table6[[#This Row],[Account Number]],Table7[Account Number],0))</f>
        <v>Mobile</v>
      </c>
      <c r="Q1612" s="20"/>
    </row>
    <row r="1613" spans="1:17" x14ac:dyDescent="0.25">
      <c r="A1613" s="1" t="s">
        <v>4118</v>
      </c>
      <c r="B1613" s="2">
        <v>993940864</v>
      </c>
      <c r="C1613" s="2" t="s">
        <v>268</v>
      </c>
      <c r="D1613" s="4">
        <v>17677.5</v>
      </c>
      <c r="E1613" s="1" t="s">
        <v>1094</v>
      </c>
      <c r="F1613" s="1" t="s">
        <v>453</v>
      </c>
      <c r="G1613" s="1" t="s">
        <v>4119</v>
      </c>
      <c r="H1613" s="1" t="s">
        <v>4120</v>
      </c>
      <c r="I1613" s="1">
        <v>259335.38893824001</v>
      </c>
      <c r="J1613" s="1" t="s">
        <v>4121</v>
      </c>
      <c r="L1613" s="1" t="str">
        <f>VLOOKUP(Table6[[#This Row],[Customer_id]],Table2[],5,FALSE)</f>
        <v>Joint</v>
      </c>
      <c r="M1613" s="1" t="e">
        <f>INDEX(Loan!D1618:D1912,MATCH(Table6[[#This Row],[Account Number]],Loan!B1613:B1912,0))</f>
        <v>#N/A</v>
      </c>
      <c r="N1613" s="19">
        <f>INDEX(Table7[Date_of_transaction],MATCH(Table6[[#This Row],[Account Number]],Table7[Account Number],0))</f>
        <v>44663</v>
      </c>
      <c r="O1613" s="1" t="str">
        <f>INDEX(Table7[Transaction type],MATCH(Table6[[#This Row],[Account Number]],Table7[Account Number],0))</f>
        <v>Money Deposit</v>
      </c>
      <c r="P1613" s="20" t="str">
        <f>INDEX(Table7[Transaction Medium],MATCH(Table6[[#This Row],[Account Number]],Table7[Account Number],0))</f>
        <v>Bank</v>
      </c>
      <c r="Q1613" s="20"/>
    </row>
    <row r="1614" spans="1:17" x14ac:dyDescent="0.25">
      <c r="A1614" s="1" t="s">
        <v>8767</v>
      </c>
      <c r="B1614" s="2">
        <v>663702178</v>
      </c>
      <c r="C1614" s="2" t="s">
        <v>92</v>
      </c>
      <c r="D1614" s="4">
        <v>29000.25</v>
      </c>
      <c r="E1614" s="1" t="s">
        <v>12</v>
      </c>
      <c r="F1614" s="1" t="s">
        <v>1610</v>
      </c>
      <c r="G1614" s="1" t="s">
        <v>3820</v>
      </c>
      <c r="H1614" s="1" t="s">
        <v>8768</v>
      </c>
      <c r="I1614" s="1">
        <v>87132.342704399998</v>
      </c>
      <c r="J1614" s="1" t="s">
        <v>8769</v>
      </c>
      <c r="L1614" s="1" t="str">
        <f>VLOOKUP(Table6[[#This Row],[Customer_id]],Table2[],5,FALSE)</f>
        <v>Domiciliary</v>
      </c>
      <c r="M1614" s="1" t="e">
        <f>INDEX(Loan!D1619:D1913,MATCH(Table6[[#This Row],[Account Number]],Loan!B1614:B1913,0))</f>
        <v>#N/A</v>
      </c>
      <c r="N1614" s="19">
        <f>INDEX(Table7[Date_of_transaction],MATCH(Table6[[#This Row],[Account Number]],Table7[Account Number],0))</f>
        <v>44275</v>
      </c>
      <c r="O1614" s="1" t="str">
        <f>INDEX(Table7[Transaction type],MATCH(Table6[[#This Row],[Account Number]],Table7[Account Number],0))</f>
        <v>Cash Withdrawal</v>
      </c>
      <c r="P1614" s="20" t="str">
        <f>INDEX(Table7[Transaction Medium],MATCH(Table6[[#This Row],[Account Number]],Table7[Account Number],0))</f>
        <v>ATM</v>
      </c>
      <c r="Q1614" s="20"/>
    </row>
    <row r="1615" spans="1:17" x14ac:dyDescent="0.25">
      <c r="A1615" s="1" t="s">
        <v>2911</v>
      </c>
      <c r="B1615" s="2">
        <v>923743468</v>
      </c>
      <c r="C1615" s="2" t="s">
        <v>212</v>
      </c>
      <c r="D1615" s="4">
        <v>24252</v>
      </c>
      <c r="E1615" s="1" t="s">
        <v>1094</v>
      </c>
      <c r="F1615" s="1" t="s">
        <v>499</v>
      </c>
      <c r="G1615" s="1" t="s">
        <v>2773</v>
      </c>
      <c r="H1615" s="1" t="s">
        <v>2912</v>
      </c>
      <c r="I1615" s="1">
        <v>732957.46074000001</v>
      </c>
      <c r="J1615" s="1" t="s">
        <v>2913</v>
      </c>
      <c r="L1615" s="1" t="str">
        <f>VLOOKUP(Table6[[#This Row],[Customer_id]],Table2[],5,FALSE)</f>
        <v>Joint</v>
      </c>
      <c r="M1615" s="1" t="e">
        <f>INDEX(Loan!D1620:D1914,MATCH(Table6[[#This Row],[Account Number]],Loan!B1615:B1914,0))</f>
        <v>#N/A</v>
      </c>
      <c r="N1615" s="19">
        <f>INDEX(Table7[Date_of_transaction],MATCH(Table6[[#This Row],[Account Number]],Table7[Account Number],0))</f>
        <v>44573</v>
      </c>
      <c r="O1615" s="1" t="str">
        <f>INDEX(Table7[Transaction type],MATCH(Table6[[#This Row],[Account Number]],Table7[Account Number],0))</f>
        <v>Cash Withdrawal</v>
      </c>
      <c r="P1615" s="20" t="str">
        <f>INDEX(Table7[Transaction Medium],MATCH(Table6[[#This Row],[Account Number]],Table7[Account Number],0))</f>
        <v>POS</v>
      </c>
      <c r="Q1615" s="20"/>
    </row>
    <row r="1616" spans="1:17" x14ac:dyDescent="0.25">
      <c r="A1616" s="1" t="s">
        <v>7008</v>
      </c>
      <c r="B1616" s="2">
        <v>675986961</v>
      </c>
      <c r="C1616" s="2" t="s">
        <v>72</v>
      </c>
      <c r="D1616" s="4">
        <v>34844.25</v>
      </c>
      <c r="E1616" s="1" t="s">
        <v>12</v>
      </c>
      <c r="F1616" s="1" t="s">
        <v>1304</v>
      </c>
      <c r="G1616" s="1" t="s">
        <v>4088</v>
      </c>
      <c r="H1616" s="1" t="s">
        <v>7009</v>
      </c>
      <c r="I1616" s="1">
        <v>151974.1200614</v>
      </c>
      <c r="J1616" s="1" t="s">
        <v>7010</v>
      </c>
      <c r="L1616" s="1" t="str">
        <f>VLOOKUP(Table6[[#This Row],[Customer_id]],Table2[],5,FALSE)</f>
        <v>Domiciliary</v>
      </c>
      <c r="M1616" s="1" t="e">
        <f>INDEX(Loan!D1621:D1915,MATCH(Table6[[#This Row],[Account Number]],Loan!B1616:B1915,0))</f>
        <v>#N/A</v>
      </c>
      <c r="N1616" s="19">
        <f>INDEX(Table7[Date_of_transaction],MATCH(Table6[[#This Row],[Account Number]],Table7[Account Number],0))</f>
        <v>44242</v>
      </c>
      <c r="O1616" s="1" t="str">
        <f>INDEX(Table7[Transaction type],MATCH(Table6[[#This Row],[Account Number]],Table7[Account Number],0))</f>
        <v>Cash Withdrawal</v>
      </c>
      <c r="P1616" s="20" t="str">
        <f>INDEX(Table7[Transaction Medium],MATCH(Table6[[#This Row],[Account Number]],Table7[Account Number],0))</f>
        <v>ATM</v>
      </c>
      <c r="Q1616" s="20"/>
    </row>
    <row r="1617" spans="1:17" x14ac:dyDescent="0.25">
      <c r="A1617" s="1" t="s">
        <v>1196</v>
      </c>
      <c r="B1617" s="2">
        <v>22623932</v>
      </c>
      <c r="C1617" s="2" t="s">
        <v>82</v>
      </c>
      <c r="D1617" s="4">
        <v>16947</v>
      </c>
      <c r="E1617" s="1" t="s">
        <v>1094</v>
      </c>
      <c r="F1617" s="1" t="s">
        <v>1197</v>
      </c>
      <c r="G1617" s="1" t="s">
        <v>14</v>
      </c>
      <c r="H1617" s="1" t="s">
        <v>1198</v>
      </c>
      <c r="I1617" s="1">
        <v>138691.94845967999</v>
      </c>
      <c r="J1617" s="1" t="s">
        <v>1199</v>
      </c>
      <c r="L1617" s="1" t="str">
        <f>VLOOKUP(Table6[[#This Row],[Customer_id]],Table2[],5,FALSE)</f>
        <v>Joint</v>
      </c>
      <c r="M1617" s="1" t="e">
        <f>INDEX(Loan!D1622:D1916,MATCH(Table6[[#This Row],[Account Number]],Loan!B1617:B1916,0))</f>
        <v>#N/A</v>
      </c>
      <c r="N1617" s="19">
        <f>INDEX(Table7[Date_of_transaction],MATCH(Table6[[#This Row],[Account Number]],Table7[Account Number],0))</f>
        <v>44657</v>
      </c>
      <c r="O1617" s="1" t="str">
        <f>INDEX(Table7[Transaction type],MATCH(Table6[[#This Row],[Account Number]],Table7[Account Number],0))</f>
        <v>Online Payment</v>
      </c>
      <c r="P1617" s="20" t="str">
        <f>INDEX(Table7[Transaction Medium],MATCH(Table6[[#This Row],[Account Number]],Table7[Account Number],0))</f>
        <v>Internet Banking</v>
      </c>
      <c r="Q1617" s="20"/>
    </row>
    <row r="1618" spans="1:17" x14ac:dyDescent="0.25">
      <c r="A1618" s="1" t="s">
        <v>3774</v>
      </c>
      <c r="B1618" s="2">
        <v>602486864</v>
      </c>
      <c r="C1618" s="2" t="s">
        <v>212</v>
      </c>
      <c r="D1618" s="4">
        <v>24252</v>
      </c>
      <c r="E1618" s="1" t="s">
        <v>1094</v>
      </c>
      <c r="F1618" s="1" t="s">
        <v>19</v>
      </c>
      <c r="G1618" s="1" t="s">
        <v>3583</v>
      </c>
      <c r="H1618" s="1" t="s">
        <v>3775</v>
      </c>
      <c r="I1618" s="1">
        <v>86670.017216640001</v>
      </c>
      <c r="J1618" s="1" t="s">
        <v>3776</v>
      </c>
      <c r="L1618" s="1" t="str">
        <f>VLOOKUP(Table6[[#This Row],[Customer_id]],Table2[],5,FALSE)</f>
        <v>Corporate</v>
      </c>
      <c r="M1618" s="1" t="e">
        <f>INDEX(Loan!D1623:D1917,MATCH(Table6[[#This Row],[Account Number]],Loan!B1618:B1917,0))</f>
        <v>#N/A</v>
      </c>
      <c r="N1618" s="19">
        <f>INDEX(Table7[Date_of_transaction],MATCH(Table6[[#This Row],[Account Number]],Table7[Account Number],0))</f>
        <v>44533</v>
      </c>
      <c r="O1618" s="1" t="str">
        <f>INDEX(Table7[Transaction type],MATCH(Table6[[#This Row],[Account Number]],Table7[Account Number],0))</f>
        <v>Money Transfer</v>
      </c>
      <c r="P1618" s="20" t="str">
        <f>INDEX(Table7[Transaction Medium],MATCH(Table6[[#This Row],[Account Number]],Table7[Account Number],0))</f>
        <v>Mobile</v>
      </c>
      <c r="Q1618" s="20"/>
    </row>
    <row r="1619" spans="1:17" x14ac:dyDescent="0.25">
      <c r="A1619" s="1" t="s">
        <v>7089</v>
      </c>
      <c r="B1619" s="2">
        <v>672898421</v>
      </c>
      <c r="C1619" s="2" t="s">
        <v>322</v>
      </c>
      <c r="D1619" s="4">
        <v>26443.5</v>
      </c>
      <c r="E1619" s="1" t="s">
        <v>12</v>
      </c>
      <c r="F1619" s="1" t="s">
        <v>176</v>
      </c>
      <c r="G1619" s="1" t="s">
        <v>4074</v>
      </c>
      <c r="H1619" s="1" t="s">
        <v>7090</v>
      </c>
      <c r="I1619" s="1">
        <v>85658.417459999997</v>
      </c>
      <c r="J1619" s="1" t="s">
        <v>7091</v>
      </c>
      <c r="L1619" s="1" t="str">
        <f>VLOOKUP(Table6[[#This Row],[Customer_id]],Table2[],5,FALSE)</f>
        <v>Corporate</v>
      </c>
      <c r="M1619" s="1" t="e">
        <f>INDEX(Loan!D1624:D1918,MATCH(Table6[[#This Row],[Account Number]],Loan!B1619:B1918,0))</f>
        <v>#N/A</v>
      </c>
      <c r="N1619" s="19">
        <f>INDEX(Table7[Date_of_transaction],MATCH(Table6[[#This Row],[Account Number]],Table7[Account Number],0))</f>
        <v>44546</v>
      </c>
      <c r="O1619" s="1" t="str">
        <f>INDEX(Table7[Transaction type],MATCH(Table6[[#This Row],[Account Number]],Table7[Account Number],0))</f>
        <v>Money Transfer</v>
      </c>
      <c r="P1619" s="20" t="str">
        <f>INDEX(Table7[Transaction Medium],MATCH(Table6[[#This Row],[Account Number]],Table7[Account Number],0))</f>
        <v>Internet Banking</v>
      </c>
      <c r="Q1619" s="20"/>
    </row>
    <row r="1620" spans="1:17" x14ac:dyDescent="0.25">
      <c r="A1620" s="1" t="s">
        <v>6513</v>
      </c>
      <c r="B1620" s="2">
        <v>880548397</v>
      </c>
      <c r="C1620" s="2" t="s">
        <v>114</v>
      </c>
      <c r="D1620" s="4">
        <v>20599.5</v>
      </c>
      <c r="E1620" s="1" t="s">
        <v>12</v>
      </c>
      <c r="F1620" s="1" t="s">
        <v>574</v>
      </c>
      <c r="G1620" s="1" t="s">
        <v>4088</v>
      </c>
      <c r="H1620" s="1" t="s">
        <v>6514</v>
      </c>
      <c r="I1620" s="1">
        <v>223841.34316197</v>
      </c>
      <c r="J1620" s="1" t="s">
        <v>4192</v>
      </c>
      <c r="L1620" s="1" t="str">
        <f>VLOOKUP(Table6[[#This Row],[Customer_id]],Table2[],5,FALSE)</f>
        <v>Current</v>
      </c>
      <c r="M1620" s="1" t="e">
        <f>INDEX(Loan!D1625:D1919,MATCH(Table6[[#This Row],[Account Number]],Loan!B1620:B1919,0))</f>
        <v>#N/A</v>
      </c>
      <c r="N1620" s="19">
        <f>INDEX(Table7[Date_of_transaction],MATCH(Table6[[#This Row],[Account Number]],Table7[Account Number],0))</f>
        <v>44576</v>
      </c>
      <c r="O1620" s="1" t="str">
        <f>INDEX(Table7[Transaction type],MATCH(Table6[[#This Row],[Account Number]],Table7[Account Number],0))</f>
        <v>Money Transfer</v>
      </c>
      <c r="P1620" s="20" t="str">
        <f>INDEX(Table7[Transaction Medium],MATCH(Table6[[#This Row],[Account Number]],Table7[Account Number],0))</f>
        <v>Bank</v>
      </c>
      <c r="Q1620" s="20"/>
    </row>
    <row r="1621" spans="1:17" x14ac:dyDescent="0.25">
      <c r="A1621" s="1" t="s">
        <v>32</v>
      </c>
      <c r="B1621" s="2">
        <v>600576973</v>
      </c>
      <c r="C1621" s="2" t="s">
        <v>33</v>
      </c>
      <c r="D1621" s="4">
        <v>13659.75</v>
      </c>
      <c r="E1621" s="1" t="s">
        <v>12</v>
      </c>
      <c r="F1621" s="1" t="s">
        <v>34</v>
      </c>
      <c r="G1621" s="1" t="s">
        <v>14</v>
      </c>
      <c r="H1621" s="1" t="s">
        <v>35</v>
      </c>
      <c r="I1621" s="1">
        <v>223400.90669629999</v>
      </c>
      <c r="J1621" s="1" t="s">
        <v>36</v>
      </c>
      <c r="L1621" s="1" t="str">
        <f>VLOOKUP(Table6[[#This Row],[Customer_id]],Table2[],5,FALSE)</f>
        <v>Domiciliary</v>
      </c>
      <c r="M1621" s="1" t="e">
        <f>INDEX(Loan!D1626:D1920,MATCH(Table6[[#This Row],[Account Number]],Loan!B1621:B1920,0))</f>
        <v>#N/A</v>
      </c>
      <c r="N1621" s="19">
        <f>INDEX(Table7[Date_of_transaction],MATCH(Table6[[#This Row],[Account Number]],Table7[Account Number],0))</f>
        <v>44233</v>
      </c>
      <c r="O1621" s="1" t="str">
        <f>INDEX(Table7[Transaction type],MATCH(Table6[[#This Row],[Account Number]],Table7[Account Number],0))</f>
        <v>Loan Payment</v>
      </c>
      <c r="P1621" s="20" t="str">
        <f>INDEX(Table7[Transaction Medium],MATCH(Table6[[#This Row],[Account Number]],Table7[Account Number],0))</f>
        <v>ACH</v>
      </c>
      <c r="Q1621" s="20"/>
    </row>
    <row r="1622" spans="1:17" x14ac:dyDescent="0.25">
      <c r="A1622" s="1" t="s">
        <v>5106</v>
      </c>
      <c r="B1622" s="2">
        <v>597793567</v>
      </c>
      <c r="C1622" s="2" t="s">
        <v>38</v>
      </c>
      <c r="D1622" s="4">
        <v>21330</v>
      </c>
      <c r="E1622" s="1" t="s">
        <v>1094</v>
      </c>
      <c r="F1622" s="1" t="s">
        <v>491</v>
      </c>
      <c r="G1622" s="1" t="s">
        <v>4099</v>
      </c>
      <c r="H1622" s="1" t="s">
        <v>5107</v>
      </c>
      <c r="I1622" s="1">
        <v>120345.90357552</v>
      </c>
      <c r="J1622" s="1" t="s">
        <v>5108</v>
      </c>
      <c r="L1622" s="1" t="str">
        <f>VLOOKUP(Table6[[#This Row],[Customer_id]],Table2[],5,FALSE)</f>
        <v>Domiciliary</v>
      </c>
      <c r="M1622" s="1" t="e">
        <f>INDEX(Loan!D1627:D1921,MATCH(Table6[[#This Row],[Account Number]],Loan!B1622:B1921,0))</f>
        <v>#N/A</v>
      </c>
      <c r="N1622" s="19">
        <f>INDEX(Table7[Date_of_transaction],MATCH(Table6[[#This Row],[Account Number]],Table7[Account Number],0))</f>
        <v>44476</v>
      </c>
      <c r="O1622" s="1" t="str">
        <f>INDEX(Table7[Transaction type],MATCH(Table6[[#This Row],[Account Number]],Table7[Account Number],0))</f>
        <v>Money Deposit</v>
      </c>
      <c r="P1622" s="20" t="str">
        <f>INDEX(Table7[Transaction Medium],MATCH(Table6[[#This Row],[Account Number]],Table7[Account Number],0))</f>
        <v>Bank</v>
      </c>
      <c r="Q1622" s="20"/>
    </row>
    <row r="1623" spans="1:17" x14ac:dyDescent="0.25">
      <c r="A1623" s="1" t="s">
        <v>2200</v>
      </c>
      <c r="B1623" s="2">
        <v>717143631</v>
      </c>
      <c r="C1623" s="2" t="s">
        <v>240</v>
      </c>
      <c r="D1623" s="4">
        <v>22060.5</v>
      </c>
      <c r="E1623" s="1" t="s">
        <v>1094</v>
      </c>
      <c r="F1623" s="1" t="s">
        <v>2201</v>
      </c>
      <c r="G1623" s="1" t="s">
        <v>1964</v>
      </c>
      <c r="H1623" s="1" t="s">
        <v>2202</v>
      </c>
      <c r="I1623" s="1">
        <v>218525.29216000001</v>
      </c>
      <c r="J1623" s="1" t="s">
        <v>2203</v>
      </c>
      <c r="L1623" s="1" t="str">
        <f>VLOOKUP(Table6[[#This Row],[Customer_id]],Table2[],5,FALSE)</f>
        <v>Savings</v>
      </c>
      <c r="M1623" s="1" t="e">
        <f>INDEX(Loan!D1628:D1922,MATCH(Table6[[#This Row],[Account Number]],Loan!B1623:B1922,0))</f>
        <v>#N/A</v>
      </c>
      <c r="N1623" s="19">
        <f>INDEX(Table7[Date_of_transaction],MATCH(Table6[[#This Row],[Account Number]],Table7[Account Number],0))</f>
        <v>44300</v>
      </c>
      <c r="O1623" s="1" t="str">
        <f>INDEX(Table7[Transaction type],MATCH(Table6[[#This Row],[Account Number]],Table7[Account Number],0))</f>
        <v>Cash Withdrawal</v>
      </c>
      <c r="P1623" s="20" t="str">
        <f>INDEX(Table7[Transaction Medium],MATCH(Table6[[#This Row],[Account Number]],Table7[Account Number],0))</f>
        <v>POS</v>
      </c>
      <c r="Q1623" s="20"/>
    </row>
    <row r="1624" spans="1:17" x14ac:dyDescent="0.25">
      <c r="A1624" s="1" t="s">
        <v>4318</v>
      </c>
      <c r="B1624" s="2">
        <v>950818731</v>
      </c>
      <c r="C1624" s="2" t="s">
        <v>273</v>
      </c>
      <c r="D1624" s="4">
        <v>20964.75</v>
      </c>
      <c r="E1624" s="1" t="s">
        <v>1094</v>
      </c>
      <c r="F1624" s="1" t="s">
        <v>940</v>
      </c>
      <c r="G1624" s="1" t="s">
        <v>4066</v>
      </c>
      <c r="H1624" s="1" t="s">
        <v>4319</v>
      </c>
      <c r="I1624" s="1">
        <v>169383.11293440001</v>
      </c>
      <c r="J1624" s="1" t="s">
        <v>4320</v>
      </c>
      <c r="L1624" s="1" t="str">
        <f>VLOOKUP(Table6[[#This Row],[Customer_id]],Table2[],5,FALSE)</f>
        <v>Current</v>
      </c>
      <c r="M1624" s="1" t="e">
        <f>INDEX(Loan!D1629:D1923,MATCH(Table6[[#This Row],[Account Number]],Loan!B1624:B1923,0))</f>
        <v>#N/A</v>
      </c>
      <c r="N1624" s="19">
        <f>INDEX(Table7[Date_of_transaction],MATCH(Table6[[#This Row],[Account Number]],Table7[Account Number],0))</f>
        <v>44606</v>
      </c>
      <c r="O1624" s="1" t="str">
        <f>INDEX(Table7[Transaction type],MATCH(Table6[[#This Row],[Account Number]],Table7[Account Number],0))</f>
        <v>Money Transfer</v>
      </c>
      <c r="P1624" s="20" t="str">
        <f>INDEX(Table7[Transaction Medium],MATCH(Table6[[#This Row],[Account Number]],Table7[Account Number],0))</f>
        <v>Internet Banking</v>
      </c>
      <c r="Q1624" s="20"/>
    </row>
    <row r="1625" spans="1:17" x14ac:dyDescent="0.25">
      <c r="A1625" s="1" t="s">
        <v>6424</v>
      </c>
      <c r="B1625" s="2">
        <v>262785749</v>
      </c>
      <c r="C1625" s="2" t="s">
        <v>348</v>
      </c>
      <c r="D1625" s="4">
        <v>28635</v>
      </c>
      <c r="E1625" s="1" t="s">
        <v>12</v>
      </c>
      <c r="F1625" s="1" t="s">
        <v>73</v>
      </c>
      <c r="G1625" s="1" t="s">
        <v>4062</v>
      </c>
      <c r="H1625" s="1" t="s">
        <v>6425</v>
      </c>
      <c r="I1625" s="1">
        <v>155033.78435999999</v>
      </c>
      <c r="J1625" s="1" t="s">
        <v>6426</v>
      </c>
      <c r="L1625" s="1" t="str">
        <f>VLOOKUP(Table6[[#This Row],[Customer_id]],Table2[],5,FALSE)</f>
        <v>Joint</v>
      </c>
      <c r="M1625" s="1" t="e">
        <f>INDEX(Loan!D1630:D1924,MATCH(Table6[[#This Row],[Account Number]],Loan!B1625:B1924,0))</f>
        <v>#N/A</v>
      </c>
      <c r="N1625" s="19">
        <f>INDEX(Table7[Date_of_transaction],MATCH(Table6[[#This Row],[Account Number]],Table7[Account Number],0))</f>
        <v>44365</v>
      </c>
      <c r="O1625" s="1" t="str">
        <f>INDEX(Table7[Transaction type],MATCH(Table6[[#This Row],[Account Number]],Table7[Account Number],0))</f>
        <v>Online Payment</v>
      </c>
      <c r="P1625" s="20" t="str">
        <f>INDEX(Table7[Transaction Medium],MATCH(Table6[[#This Row],[Account Number]],Table7[Account Number],0))</f>
        <v>Internet Banking</v>
      </c>
      <c r="Q1625" s="20"/>
    </row>
    <row r="1626" spans="1:17" x14ac:dyDescent="0.25">
      <c r="A1626" s="1" t="s">
        <v>5551</v>
      </c>
      <c r="B1626" s="2">
        <v>576795176</v>
      </c>
      <c r="C1626" s="2" t="s">
        <v>114</v>
      </c>
      <c r="D1626" s="4">
        <v>20599.5</v>
      </c>
      <c r="E1626" s="1" t="s">
        <v>1094</v>
      </c>
      <c r="F1626" s="1" t="s">
        <v>731</v>
      </c>
      <c r="G1626" s="1" t="s">
        <v>4119</v>
      </c>
      <c r="H1626" s="1" t="s">
        <v>5552</v>
      </c>
      <c r="I1626" s="1">
        <v>433544.74555391999</v>
      </c>
      <c r="J1626" s="1" t="s">
        <v>5553</v>
      </c>
      <c r="L1626" s="1" t="str">
        <f>VLOOKUP(Table6[[#This Row],[Customer_id]],Table2[],5,FALSE)</f>
        <v>Current</v>
      </c>
      <c r="M1626" s="1" t="e">
        <f>INDEX(Loan!D1631:D1925,MATCH(Table6[[#This Row],[Account Number]],Loan!B1626:B1925,0))</f>
        <v>#N/A</v>
      </c>
      <c r="N1626" s="19">
        <f>INDEX(Table7[Date_of_transaction],MATCH(Table6[[#This Row],[Account Number]],Table7[Account Number],0))</f>
        <v>44256</v>
      </c>
      <c r="O1626" s="1" t="str">
        <f>INDEX(Table7[Transaction type],MATCH(Table6[[#This Row],[Account Number]],Table7[Account Number],0))</f>
        <v>Checks</v>
      </c>
      <c r="P1626" s="20" t="str">
        <f>INDEX(Table7[Transaction Medium],MATCH(Table6[[#This Row],[Account Number]],Table7[Account Number],0))</f>
        <v>Bank</v>
      </c>
      <c r="Q1626" s="20"/>
    </row>
    <row r="1627" spans="1:17" x14ac:dyDescent="0.25">
      <c r="A1627" s="1" t="s">
        <v>2287</v>
      </c>
      <c r="B1627" s="2">
        <v>919496575</v>
      </c>
      <c r="C1627" s="2" t="s">
        <v>38</v>
      </c>
      <c r="D1627" s="4">
        <v>21330</v>
      </c>
      <c r="E1627" s="1" t="s">
        <v>1094</v>
      </c>
      <c r="F1627" s="1" t="s">
        <v>874</v>
      </c>
      <c r="G1627" s="1" t="s">
        <v>1964</v>
      </c>
      <c r="H1627" s="1"/>
      <c r="I1627" s="1"/>
      <c r="J1627" s="1" t="s">
        <v>2288</v>
      </c>
      <c r="L1627" s="1" t="str">
        <f>VLOOKUP(Table6[[#This Row],[Customer_id]],Table2[],5,FALSE)</f>
        <v>Current</v>
      </c>
      <c r="M1627" s="1" t="e">
        <f>INDEX(Loan!D1632:D1926,MATCH(Table6[[#This Row],[Account Number]],Loan!B1627:B1926,0))</f>
        <v>#N/A</v>
      </c>
      <c r="N1627" s="19">
        <f>INDEX(Table7[Date_of_transaction],MATCH(Table6[[#This Row],[Account Number]],Table7[Account Number],0))</f>
        <v>44418</v>
      </c>
      <c r="O1627" s="1" t="str">
        <f>INDEX(Table7[Transaction type],MATCH(Table6[[#This Row],[Account Number]],Table7[Account Number],0))</f>
        <v>Loan Payment</v>
      </c>
      <c r="P1627" s="20" t="str">
        <f>INDEX(Table7[Transaction Medium],MATCH(Table6[[#This Row],[Account Number]],Table7[Account Number],0))</f>
        <v>AFT</v>
      </c>
      <c r="Q1627" s="20"/>
    </row>
    <row r="1628" spans="1:17" x14ac:dyDescent="0.25">
      <c r="A1628" s="1" t="s">
        <v>7614</v>
      </c>
      <c r="B1628" s="2">
        <v>223397010</v>
      </c>
      <c r="C1628" s="2" t="s">
        <v>518</v>
      </c>
      <c r="D1628" s="4">
        <v>35574.75</v>
      </c>
      <c r="E1628" s="1" t="s">
        <v>12</v>
      </c>
      <c r="F1628" s="1" t="s">
        <v>1336</v>
      </c>
      <c r="G1628" s="1" t="s">
        <v>4220</v>
      </c>
      <c r="H1628" s="1" t="s">
        <v>7615</v>
      </c>
      <c r="I1628" s="1">
        <v>207411.656724</v>
      </c>
      <c r="J1628" s="1" t="s">
        <v>7616</v>
      </c>
      <c r="L1628" s="1" t="str">
        <f>VLOOKUP(Table6[[#This Row],[Customer_id]],Table2[],5,FALSE)</f>
        <v>Domiciliary</v>
      </c>
      <c r="M1628" s="1" t="e">
        <f>INDEX(Loan!D1633:D1927,MATCH(Table6[[#This Row],[Account Number]],Loan!B1628:B1927,0))</f>
        <v>#N/A</v>
      </c>
      <c r="N1628" s="19">
        <f>INDEX(Table7[Date_of_transaction],MATCH(Table6[[#This Row],[Account Number]],Table7[Account Number],0))</f>
        <v>44260</v>
      </c>
      <c r="O1628" s="1" t="str">
        <f>INDEX(Table7[Transaction type],MATCH(Table6[[#This Row],[Account Number]],Table7[Account Number],0))</f>
        <v>Online Payment</v>
      </c>
      <c r="P1628" s="20" t="str">
        <f>INDEX(Table7[Transaction Medium],MATCH(Table6[[#This Row],[Account Number]],Table7[Account Number],0))</f>
        <v>Internet Banking</v>
      </c>
      <c r="Q1628" s="20"/>
    </row>
    <row r="1629" spans="1:17" x14ac:dyDescent="0.25">
      <c r="A1629" s="1" t="s">
        <v>841</v>
      </c>
      <c r="B1629" s="2">
        <v>641677481</v>
      </c>
      <c r="C1629" s="2" t="s">
        <v>221</v>
      </c>
      <c r="D1629" s="4">
        <v>33748.5</v>
      </c>
      <c r="E1629" s="1" t="s">
        <v>12</v>
      </c>
      <c r="F1629" s="1" t="s">
        <v>610</v>
      </c>
      <c r="G1629" s="1" t="s">
        <v>14</v>
      </c>
      <c r="H1629" s="1" t="s">
        <v>842</v>
      </c>
      <c r="I1629" s="1">
        <v>33853.557000000001</v>
      </c>
      <c r="J1629" s="1" t="s">
        <v>843</v>
      </c>
      <c r="L1629" s="1" t="str">
        <f>VLOOKUP(Table6[[#This Row],[Customer_id]],Table2[],5,FALSE)</f>
        <v>Current</v>
      </c>
      <c r="M1629" s="1" t="e">
        <f>INDEX(Loan!D1634:D1928,MATCH(Table6[[#This Row],[Account Number]],Loan!B1629:B1928,0))</f>
        <v>#N/A</v>
      </c>
      <c r="N1629" s="19">
        <f>INDEX(Table7[Date_of_transaction],MATCH(Table6[[#This Row],[Account Number]],Table7[Account Number],0))</f>
        <v>44317</v>
      </c>
      <c r="O1629" s="1" t="str">
        <f>INDEX(Table7[Transaction type],MATCH(Table6[[#This Row],[Account Number]],Table7[Account Number],0))</f>
        <v>Money Deposit</v>
      </c>
      <c r="P1629" s="20" t="str">
        <f>INDEX(Table7[Transaction Medium],MATCH(Table6[[#This Row],[Account Number]],Table7[Account Number],0))</f>
        <v>Bank</v>
      </c>
      <c r="Q1629" s="20"/>
    </row>
    <row r="1630" spans="1:17" x14ac:dyDescent="0.25">
      <c r="A1630" s="1" t="s">
        <v>128</v>
      </c>
      <c r="B1630" s="2">
        <v>968099871</v>
      </c>
      <c r="C1630" s="2" t="s">
        <v>129</v>
      </c>
      <c r="D1630" s="4">
        <v>15120.75</v>
      </c>
      <c r="E1630" s="1" t="s">
        <v>12</v>
      </c>
      <c r="F1630" s="1" t="s">
        <v>130</v>
      </c>
      <c r="G1630" s="1" t="s">
        <v>14</v>
      </c>
      <c r="H1630" s="1" t="s">
        <v>131</v>
      </c>
      <c r="I1630" s="1">
        <v>597988.30107744003</v>
      </c>
      <c r="J1630" s="1" t="s">
        <v>132</v>
      </c>
      <c r="L1630" s="1" t="str">
        <f>VLOOKUP(Table6[[#This Row],[Customer_id]],Table2[],5,FALSE)</f>
        <v>Fixed Deposit</v>
      </c>
      <c r="M1630" s="1" t="e">
        <f>INDEX(Loan!D1635:D1929,MATCH(Table6[[#This Row],[Account Number]],Loan!B1630:B1929,0))</f>
        <v>#N/A</v>
      </c>
      <c r="N1630" s="19">
        <f>INDEX(Table7[Date_of_transaction],MATCH(Table6[[#This Row],[Account Number]],Table7[Account Number],0))</f>
        <v>44469</v>
      </c>
      <c r="O1630" s="1" t="str">
        <f>INDEX(Table7[Transaction type],MATCH(Table6[[#This Row],[Account Number]],Table7[Account Number],0))</f>
        <v>Checks</v>
      </c>
      <c r="P1630" s="20" t="str">
        <f>INDEX(Table7[Transaction Medium],MATCH(Table6[[#This Row],[Account Number]],Table7[Account Number],0))</f>
        <v>Bank</v>
      </c>
      <c r="Q1630" s="20"/>
    </row>
    <row r="1631" spans="1:17" x14ac:dyDescent="0.25">
      <c r="A1631" s="1" t="s">
        <v>8577</v>
      </c>
      <c r="B1631" s="2">
        <v>814266527</v>
      </c>
      <c r="C1631" s="2" t="s">
        <v>298</v>
      </c>
      <c r="D1631" s="4">
        <v>38131.5</v>
      </c>
      <c r="E1631" s="1" t="s">
        <v>12</v>
      </c>
      <c r="F1631" s="1" t="s">
        <v>1426</v>
      </c>
      <c r="G1631" s="1" t="s">
        <v>2773</v>
      </c>
      <c r="H1631" s="1" t="s">
        <v>8578</v>
      </c>
      <c r="I1631" s="1">
        <v>277555.18863324</v>
      </c>
      <c r="J1631" s="1" t="s">
        <v>8579</v>
      </c>
      <c r="L1631" s="1" t="str">
        <f>VLOOKUP(Table6[[#This Row],[Customer_id]],Table2[],5,FALSE)</f>
        <v>Domiciliary</v>
      </c>
      <c r="M1631" s="1" t="e">
        <f>INDEX(Loan!D1636:D1930,MATCH(Table6[[#This Row],[Account Number]],Loan!B1631:B1930,0))</f>
        <v>#N/A</v>
      </c>
      <c r="N1631" s="19">
        <f>INDEX(Table7[Date_of_transaction],MATCH(Table6[[#This Row],[Account Number]],Table7[Account Number],0))</f>
        <v>44681</v>
      </c>
      <c r="O1631" s="1" t="str">
        <f>INDEX(Table7[Transaction type],MATCH(Table6[[#This Row],[Account Number]],Table7[Account Number],0))</f>
        <v>Cash Withdrawal</v>
      </c>
      <c r="P1631" s="20" t="str">
        <f>INDEX(Table7[Transaction Medium],MATCH(Table6[[#This Row],[Account Number]],Table7[Account Number],0))</f>
        <v>ATM</v>
      </c>
      <c r="Q1631" s="20"/>
    </row>
    <row r="1632" spans="1:17" x14ac:dyDescent="0.25">
      <c r="A1632" s="1" t="s">
        <v>5772</v>
      </c>
      <c r="B1632" s="2">
        <v>525673903</v>
      </c>
      <c r="C1632" s="2" t="s">
        <v>357</v>
      </c>
      <c r="D1632" s="4">
        <v>35209.5</v>
      </c>
      <c r="E1632" s="1" t="s">
        <v>1094</v>
      </c>
      <c r="F1632" s="1" t="s">
        <v>58</v>
      </c>
      <c r="G1632" s="1" t="s">
        <v>4099</v>
      </c>
      <c r="H1632" s="1" t="s">
        <v>5773</v>
      </c>
      <c r="I1632" s="1">
        <v>125729.183034</v>
      </c>
      <c r="J1632" s="1" t="s">
        <v>5774</v>
      </c>
      <c r="L1632" s="1" t="str">
        <f>VLOOKUP(Table6[[#This Row],[Customer_id]],Table2[],5,FALSE)</f>
        <v>Joint</v>
      </c>
      <c r="M1632" s="1" t="e">
        <f>INDEX(Loan!D1637:D1931,MATCH(Table6[[#This Row],[Account Number]],Loan!B1632:B1931,0))</f>
        <v>#N/A</v>
      </c>
      <c r="N1632" s="19">
        <f>INDEX(Table7[Date_of_transaction],MATCH(Table6[[#This Row],[Account Number]],Table7[Account Number],0))</f>
        <v>44456</v>
      </c>
      <c r="O1632" s="1" t="str">
        <f>INDEX(Table7[Transaction type],MATCH(Table6[[#This Row],[Account Number]],Table7[Account Number],0))</f>
        <v>Online Payment</v>
      </c>
      <c r="P1632" s="20" t="str">
        <f>INDEX(Table7[Transaction Medium],MATCH(Table6[[#This Row],[Account Number]],Table7[Account Number],0))</f>
        <v>Mobile</v>
      </c>
      <c r="Q1632" s="20"/>
    </row>
    <row r="1633" spans="1:17" x14ac:dyDescent="0.25">
      <c r="A1633" s="1" t="s">
        <v>3856</v>
      </c>
      <c r="B1633" s="2">
        <v>809256062</v>
      </c>
      <c r="C1633" s="2" t="s">
        <v>309</v>
      </c>
      <c r="D1633" s="4">
        <v>27904.5</v>
      </c>
      <c r="E1633" s="1" t="s">
        <v>1094</v>
      </c>
      <c r="F1633" s="1" t="s">
        <v>181</v>
      </c>
      <c r="G1633" s="1" t="s">
        <v>3820</v>
      </c>
      <c r="H1633" s="1" t="s">
        <v>3857</v>
      </c>
      <c r="I1633" s="1">
        <v>42546.521001599998</v>
      </c>
      <c r="J1633" s="1" t="s">
        <v>3858</v>
      </c>
      <c r="L1633" s="1" t="str">
        <f>VLOOKUP(Table6[[#This Row],[Customer_id]],Table2[],5,FALSE)</f>
        <v>Fixed Deposit</v>
      </c>
      <c r="M1633" s="1" t="e">
        <f>INDEX(Loan!D1638:D1932,MATCH(Table6[[#This Row],[Account Number]],Loan!B1633:B1932,0))</f>
        <v>#N/A</v>
      </c>
      <c r="N1633" s="19">
        <f>INDEX(Table7[Date_of_transaction],MATCH(Table6[[#This Row],[Account Number]],Table7[Account Number],0))</f>
        <v>44475</v>
      </c>
      <c r="O1633" s="1" t="str">
        <f>INDEX(Table7[Transaction type],MATCH(Table6[[#This Row],[Account Number]],Table7[Account Number],0))</f>
        <v>Money Transfer</v>
      </c>
      <c r="P1633" s="20" t="str">
        <f>INDEX(Table7[Transaction Medium],MATCH(Table6[[#This Row],[Account Number]],Table7[Account Number],0))</f>
        <v>Mobile</v>
      </c>
      <c r="Q1633" s="20"/>
    </row>
    <row r="1634" spans="1:17" x14ac:dyDescent="0.25">
      <c r="A1634" s="1" t="s">
        <v>1613</v>
      </c>
      <c r="B1634" s="2">
        <v>447009072</v>
      </c>
      <c r="C1634" s="2" t="s">
        <v>698</v>
      </c>
      <c r="D1634" s="4">
        <v>18408</v>
      </c>
      <c r="E1634" s="1" t="s">
        <v>1094</v>
      </c>
      <c r="F1634" s="1" t="s">
        <v>636</v>
      </c>
      <c r="G1634" s="1" t="s">
        <v>14</v>
      </c>
      <c r="H1634" s="1" t="s">
        <v>1614</v>
      </c>
      <c r="I1634" s="1">
        <v>380338.08124928002</v>
      </c>
      <c r="J1634" s="1" t="s">
        <v>1615</v>
      </c>
      <c r="L1634" s="1" t="str">
        <f>VLOOKUP(Table6[[#This Row],[Customer_id]],Table2[],5,FALSE)</f>
        <v>Corporate</v>
      </c>
      <c r="M1634" s="1" t="e">
        <f>INDEX(Loan!D1639:D1933,MATCH(Table6[[#This Row],[Account Number]],Loan!B1634:B1933,0))</f>
        <v>#N/A</v>
      </c>
      <c r="N1634" s="19">
        <f>INDEX(Table7[Date_of_transaction],MATCH(Table6[[#This Row],[Account Number]],Table7[Account Number],0))</f>
        <v>44536</v>
      </c>
      <c r="O1634" s="1" t="str">
        <f>INDEX(Table7[Transaction type],MATCH(Table6[[#This Row],[Account Number]],Table7[Account Number],0))</f>
        <v>Money Deposit</v>
      </c>
      <c r="P1634" s="20" t="str">
        <f>INDEX(Table7[Transaction Medium],MATCH(Table6[[#This Row],[Account Number]],Table7[Account Number],0))</f>
        <v>Bank</v>
      </c>
      <c r="Q1634" s="20"/>
    </row>
    <row r="1635" spans="1:17" x14ac:dyDescent="0.25">
      <c r="A1635" s="1" t="s">
        <v>8212</v>
      </c>
      <c r="B1635" s="2">
        <v>946827741</v>
      </c>
      <c r="C1635" s="2" t="s">
        <v>212</v>
      </c>
      <c r="D1635" s="4">
        <v>24252</v>
      </c>
      <c r="E1635" s="1" t="s">
        <v>12</v>
      </c>
      <c r="F1635" s="1" t="s">
        <v>120</v>
      </c>
      <c r="G1635" s="1" t="s">
        <v>3331</v>
      </c>
      <c r="H1635" s="1" t="s">
        <v>8213</v>
      </c>
      <c r="I1635" s="1">
        <v>69377.166052</v>
      </c>
      <c r="J1635" s="1" t="s">
        <v>8214</v>
      </c>
      <c r="L1635" s="1" t="str">
        <f>VLOOKUP(Table6[[#This Row],[Customer_id]],Table2[],5,FALSE)</f>
        <v>Savings</v>
      </c>
      <c r="M1635" s="1" t="e">
        <f>INDEX(Loan!D1640:D1934,MATCH(Table6[[#This Row],[Account Number]],Loan!B1635:B1934,0))</f>
        <v>#N/A</v>
      </c>
      <c r="N1635" s="19">
        <f>INDEX(Table7[Date_of_transaction],MATCH(Table6[[#This Row],[Account Number]],Table7[Account Number],0))</f>
        <v>44495</v>
      </c>
      <c r="O1635" s="1" t="str">
        <f>INDEX(Table7[Transaction type],MATCH(Table6[[#This Row],[Account Number]],Table7[Account Number],0))</f>
        <v>Money Transfer</v>
      </c>
      <c r="P1635" s="20" t="str">
        <f>INDEX(Table7[Transaction Medium],MATCH(Table6[[#This Row],[Account Number]],Table7[Account Number],0))</f>
        <v>Mobile</v>
      </c>
      <c r="Q1635" s="20"/>
    </row>
    <row r="1636" spans="1:17" x14ac:dyDescent="0.25">
      <c r="A1636" s="1" t="s">
        <v>4901</v>
      </c>
      <c r="B1636" s="2">
        <v>1827488</v>
      </c>
      <c r="C1636" s="2" t="s">
        <v>573</v>
      </c>
      <c r="D1636" s="4">
        <v>26808.75</v>
      </c>
      <c r="E1636" s="1" t="s">
        <v>1094</v>
      </c>
      <c r="F1636" s="1" t="s">
        <v>1016</v>
      </c>
      <c r="G1636" s="1" t="s">
        <v>4070</v>
      </c>
      <c r="H1636" s="1" t="s">
        <v>4902</v>
      </c>
      <c r="I1636" s="1">
        <v>122822.7635096</v>
      </c>
      <c r="J1636" s="1" t="s">
        <v>4903</v>
      </c>
      <c r="L1636" s="1" t="str">
        <f>VLOOKUP(Table6[[#This Row],[Customer_id]],Table2[],5,FALSE)</f>
        <v>Current</v>
      </c>
      <c r="M1636" s="1" t="e">
        <f>INDEX(Loan!D1641:D1935,MATCH(Table6[[#This Row],[Account Number]],Loan!B1636:B1935,0))</f>
        <v>#N/A</v>
      </c>
      <c r="N1636" s="19">
        <f>INDEX(Table7[Date_of_transaction],MATCH(Table6[[#This Row],[Account Number]],Table7[Account Number],0))</f>
        <v>44447</v>
      </c>
      <c r="O1636" s="1" t="str">
        <f>INDEX(Table7[Transaction type],MATCH(Table6[[#This Row],[Account Number]],Table7[Account Number],0))</f>
        <v>Cash Withdrawal</v>
      </c>
      <c r="P1636" s="20" t="str">
        <f>INDEX(Table7[Transaction Medium],MATCH(Table6[[#This Row],[Account Number]],Table7[Account Number],0))</f>
        <v>Bank</v>
      </c>
      <c r="Q1636" s="20"/>
    </row>
    <row r="1637" spans="1:17" x14ac:dyDescent="0.25">
      <c r="A1637" s="1" t="s">
        <v>3909</v>
      </c>
      <c r="B1637" s="2">
        <v>455584049</v>
      </c>
      <c r="C1637" s="2" t="s">
        <v>268</v>
      </c>
      <c r="D1637" s="4">
        <v>17677.5</v>
      </c>
      <c r="E1637" s="1" t="s">
        <v>1094</v>
      </c>
      <c r="F1637" s="1" t="s">
        <v>88</v>
      </c>
      <c r="G1637" s="1" t="s">
        <v>3820</v>
      </c>
      <c r="H1637" s="1"/>
      <c r="I1637" s="1">
        <v>0</v>
      </c>
      <c r="J1637" s="1" t="s">
        <v>3910</v>
      </c>
      <c r="L1637" s="1" t="str">
        <f>VLOOKUP(Table6[[#This Row],[Customer_id]],Table2[],5,FALSE)</f>
        <v>Domiciliary</v>
      </c>
      <c r="M1637" s="1" t="e">
        <f>INDEX(Loan!D1642:D1936,MATCH(Table6[[#This Row],[Account Number]],Loan!B1637:B1936,0))</f>
        <v>#N/A</v>
      </c>
      <c r="N1637" s="19">
        <f>INDEX(Table7[Date_of_transaction],MATCH(Table6[[#This Row],[Account Number]],Table7[Account Number],0))</f>
        <v>44412</v>
      </c>
      <c r="O1637" s="1" t="str">
        <f>INDEX(Table7[Transaction type],MATCH(Table6[[#This Row],[Account Number]],Table7[Account Number],0))</f>
        <v>Online Payment</v>
      </c>
      <c r="P1637" s="20" t="str">
        <f>INDEX(Table7[Transaction Medium],MATCH(Table6[[#This Row],[Account Number]],Table7[Account Number],0))</f>
        <v>Mobile</v>
      </c>
      <c r="Q1637" s="20"/>
    </row>
    <row r="1638" spans="1:17" x14ac:dyDescent="0.25">
      <c r="A1638" s="1" t="s">
        <v>3397</v>
      </c>
      <c r="B1638" s="2">
        <v>289592807</v>
      </c>
      <c r="C1638" s="2" t="s">
        <v>661</v>
      </c>
      <c r="D1638" s="4">
        <v>16216.5</v>
      </c>
      <c r="E1638" s="1" t="s">
        <v>1094</v>
      </c>
      <c r="F1638" s="1" t="s">
        <v>349</v>
      </c>
      <c r="G1638" s="1" t="s">
        <v>3331</v>
      </c>
      <c r="H1638" s="1" t="s">
        <v>3398</v>
      </c>
      <c r="I1638" s="1">
        <v>27099.263452800002</v>
      </c>
      <c r="J1638" s="1" t="s">
        <v>3399</v>
      </c>
      <c r="L1638" s="1" t="str">
        <f>VLOOKUP(Table6[[#This Row],[Customer_id]],Table2[],5,FALSE)</f>
        <v>Domiciliary</v>
      </c>
      <c r="M1638" s="1" t="e">
        <f>INDEX(Loan!D1643:D1937,MATCH(Table6[[#This Row],[Account Number]],Loan!B1638:B1937,0))</f>
        <v>#N/A</v>
      </c>
      <c r="N1638" s="19">
        <f>INDEX(Table7[Date_of_transaction],MATCH(Table6[[#This Row],[Account Number]],Table7[Account Number],0))</f>
        <v>44485</v>
      </c>
      <c r="O1638" s="1" t="str">
        <f>INDEX(Table7[Transaction type],MATCH(Table6[[#This Row],[Account Number]],Table7[Account Number],0))</f>
        <v>Online Payment</v>
      </c>
      <c r="P1638" s="20" t="str">
        <f>INDEX(Table7[Transaction Medium],MATCH(Table6[[#This Row],[Account Number]],Table7[Account Number],0))</f>
        <v>Internet Banking</v>
      </c>
      <c r="Q1638" s="20"/>
    </row>
    <row r="1639" spans="1:17" x14ac:dyDescent="0.25">
      <c r="A1639" s="1" t="s">
        <v>5617</v>
      </c>
      <c r="B1639" s="2">
        <v>706031409</v>
      </c>
      <c r="C1639" s="2" t="s">
        <v>518</v>
      </c>
      <c r="D1639" s="4">
        <v>35574.75</v>
      </c>
      <c r="E1639" s="1" t="s">
        <v>1094</v>
      </c>
      <c r="F1639" s="1" t="s">
        <v>181</v>
      </c>
      <c r="G1639" s="1" t="s">
        <v>4074</v>
      </c>
      <c r="H1639" s="1" t="s">
        <v>5618</v>
      </c>
      <c r="I1639" s="1">
        <v>284934.38855903997</v>
      </c>
      <c r="J1639" s="1" t="s">
        <v>5619</v>
      </c>
      <c r="L1639" s="1" t="str">
        <f>VLOOKUP(Table6[[#This Row],[Customer_id]],Table2[],5,FALSE)</f>
        <v>Current</v>
      </c>
      <c r="M1639" s="1" t="e">
        <f>INDEX(Loan!D1644:D1938,MATCH(Table6[[#This Row],[Account Number]],Loan!B1639:B1938,0))</f>
        <v>#N/A</v>
      </c>
      <c r="N1639" s="19">
        <f>INDEX(Table7[Date_of_transaction],MATCH(Table6[[#This Row],[Account Number]],Table7[Account Number],0))</f>
        <v>44337</v>
      </c>
      <c r="O1639" s="1" t="str">
        <f>INDEX(Table7[Transaction type],MATCH(Table6[[#This Row],[Account Number]],Table7[Account Number],0))</f>
        <v>Money Transfer</v>
      </c>
      <c r="P1639" s="20" t="str">
        <f>INDEX(Table7[Transaction Medium],MATCH(Table6[[#This Row],[Account Number]],Table7[Account Number],0))</f>
        <v>Mobile</v>
      </c>
      <c r="Q1639" s="20"/>
    </row>
    <row r="1640" spans="1:17" x14ac:dyDescent="0.25">
      <c r="A1640" s="1" t="s">
        <v>8626</v>
      </c>
      <c r="B1640" s="2">
        <v>955631691</v>
      </c>
      <c r="C1640" s="2" t="s">
        <v>124</v>
      </c>
      <c r="D1640" s="4">
        <v>14025</v>
      </c>
      <c r="E1640" s="1" t="s">
        <v>12</v>
      </c>
      <c r="F1640" s="1" t="s">
        <v>408</v>
      </c>
      <c r="G1640" s="1" t="s">
        <v>2773</v>
      </c>
      <c r="H1640" s="1" t="s">
        <v>8627</v>
      </c>
      <c r="I1640" s="1">
        <v>151194.93386088</v>
      </c>
      <c r="J1640" s="1" t="s">
        <v>8628</v>
      </c>
      <c r="L1640" s="1" t="str">
        <f>VLOOKUP(Table6[[#This Row],[Customer_id]],Table2[],5,FALSE)</f>
        <v>Joint</v>
      </c>
      <c r="M1640" s="1" t="e">
        <f>INDEX(Loan!D1645:D1939,MATCH(Table6[[#This Row],[Account Number]],Loan!B1640:B1939,0))</f>
        <v>#N/A</v>
      </c>
      <c r="N1640" s="19">
        <f>INDEX(Table7[Date_of_transaction],MATCH(Table6[[#This Row],[Account Number]],Table7[Account Number],0))</f>
        <v>44449</v>
      </c>
      <c r="O1640" s="1" t="str">
        <f>INDEX(Table7[Transaction type],MATCH(Table6[[#This Row],[Account Number]],Table7[Account Number],0))</f>
        <v>Cash Withdrawal</v>
      </c>
      <c r="P1640" s="20" t="str">
        <f>INDEX(Table7[Transaction Medium],MATCH(Table6[[#This Row],[Account Number]],Table7[Account Number],0))</f>
        <v>ATM</v>
      </c>
      <c r="Q1640" s="20"/>
    </row>
    <row r="1641" spans="1:17" x14ac:dyDescent="0.25">
      <c r="A1641" s="1" t="s">
        <v>8626</v>
      </c>
      <c r="B1641" s="2">
        <v>955631691</v>
      </c>
      <c r="C1641" s="2" t="s">
        <v>124</v>
      </c>
      <c r="D1641" s="4">
        <v>14025</v>
      </c>
      <c r="E1641" s="1" t="s">
        <v>12</v>
      </c>
      <c r="F1641" s="1" t="s">
        <v>408</v>
      </c>
      <c r="G1641" s="1" t="s">
        <v>2773</v>
      </c>
      <c r="H1641" s="1" t="s">
        <v>8627</v>
      </c>
      <c r="I1641" s="1">
        <v>151194.93386088</v>
      </c>
      <c r="J1641" s="1" t="s">
        <v>8628</v>
      </c>
      <c r="L1641" s="1" t="str">
        <f>VLOOKUP(Table6[[#This Row],[Customer_id]],Table2[],5,FALSE)</f>
        <v>Joint</v>
      </c>
      <c r="M1641" s="1" t="e">
        <f>INDEX(Loan!D1646:D1940,MATCH(Table6[[#This Row],[Account Number]],Loan!B1641:B1940,0))</f>
        <v>#N/A</v>
      </c>
      <c r="N1641" s="19">
        <f>INDEX(Table7[Date_of_transaction],MATCH(Table6[[#This Row],[Account Number]],Table7[Account Number],0))</f>
        <v>44449</v>
      </c>
      <c r="O1641" s="1" t="str">
        <f>INDEX(Table7[Transaction type],MATCH(Table6[[#This Row],[Account Number]],Table7[Account Number],0))</f>
        <v>Cash Withdrawal</v>
      </c>
      <c r="P1641" s="20" t="str">
        <f>INDEX(Table7[Transaction Medium],MATCH(Table6[[#This Row],[Account Number]],Table7[Account Number],0))</f>
        <v>ATM</v>
      </c>
      <c r="Q1641" s="20"/>
    </row>
    <row r="1642" spans="1:17" x14ac:dyDescent="0.25">
      <c r="A1642" s="1" t="s">
        <v>6080</v>
      </c>
      <c r="B1642" s="2">
        <v>924040912</v>
      </c>
      <c r="C1642" s="2" t="s">
        <v>434</v>
      </c>
      <c r="D1642" s="4">
        <v>28269.75</v>
      </c>
      <c r="E1642" s="1" t="s">
        <v>12</v>
      </c>
      <c r="F1642" s="1" t="s">
        <v>147</v>
      </c>
      <c r="G1642" s="1" t="s">
        <v>4105</v>
      </c>
      <c r="H1642" s="1" t="s">
        <v>6081</v>
      </c>
      <c r="I1642" s="1">
        <v>182808.8649216</v>
      </c>
      <c r="J1642" s="1" t="s">
        <v>6082</v>
      </c>
      <c r="L1642" s="1" t="str">
        <f>VLOOKUP(Table6[[#This Row],[Customer_id]],Table2[],5,FALSE)</f>
        <v>Corporate</v>
      </c>
      <c r="M1642" s="1" t="e">
        <f>INDEX(Loan!D1647:D1941,MATCH(Table6[[#This Row],[Account Number]],Loan!B1642:B1941,0))</f>
        <v>#N/A</v>
      </c>
      <c r="N1642" s="19">
        <f>INDEX(Table7[Date_of_transaction],MATCH(Table6[[#This Row],[Account Number]],Table7[Account Number],0))</f>
        <v>44386</v>
      </c>
      <c r="O1642" s="1" t="str">
        <f>INDEX(Table7[Transaction type],MATCH(Table6[[#This Row],[Account Number]],Table7[Account Number],0))</f>
        <v>Money Deposit</v>
      </c>
      <c r="P1642" s="20" t="str">
        <f>INDEX(Table7[Transaction Medium],MATCH(Table6[[#This Row],[Account Number]],Table7[Account Number],0))</f>
        <v>Bank</v>
      </c>
      <c r="Q1642" s="20"/>
    </row>
    <row r="1643" spans="1:17" x14ac:dyDescent="0.25">
      <c r="A1643" s="1" t="s">
        <v>6427</v>
      </c>
      <c r="B1643" s="2">
        <v>62724933</v>
      </c>
      <c r="C1643" s="2" t="s">
        <v>203</v>
      </c>
      <c r="D1643" s="4">
        <v>27539.25</v>
      </c>
      <c r="E1643" s="1" t="s">
        <v>12</v>
      </c>
      <c r="F1643" s="1" t="s">
        <v>874</v>
      </c>
      <c r="G1643" s="1" t="s">
        <v>4070</v>
      </c>
      <c r="H1643" s="1" t="s">
        <v>6428</v>
      </c>
      <c r="I1643" s="1">
        <v>471515.90405472001</v>
      </c>
      <c r="J1643" s="1" t="s">
        <v>6429</v>
      </c>
      <c r="L1643" s="1" t="str">
        <f>VLOOKUP(Table6[[#This Row],[Customer_id]],Table2[],5,FALSE)</f>
        <v>Domiciliary</v>
      </c>
      <c r="M1643" s="1" t="e">
        <f>INDEX(Loan!D1648:D1942,MATCH(Table6[[#This Row],[Account Number]],Loan!B1643:B1942,0))</f>
        <v>#N/A</v>
      </c>
      <c r="N1643" s="19">
        <f>INDEX(Table7[Date_of_transaction],MATCH(Table6[[#This Row],[Account Number]],Table7[Account Number],0))</f>
        <v>44667</v>
      </c>
      <c r="O1643" s="1" t="str">
        <f>INDEX(Table7[Transaction type],MATCH(Table6[[#This Row],[Account Number]],Table7[Account Number],0))</f>
        <v>Checks</v>
      </c>
      <c r="P1643" s="20" t="str">
        <f>INDEX(Table7[Transaction Medium],MATCH(Table6[[#This Row],[Account Number]],Table7[Account Number],0))</f>
        <v>Bank</v>
      </c>
      <c r="Q1643" s="20"/>
    </row>
    <row r="1644" spans="1:17" x14ac:dyDescent="0.25">
      <c r="A1644" s="1" t="s">
        <v>3561</v>
      </c>
      <c r="B1644" s="2">
        <v>534723497</v>
      </c>
      <c r="C1644" s="2" t="s">
        <v>568</v>
      </c>
      <c r="D1644" s="4">
        <v>25713</v>
      </c>
      <c r="E1644" s="1" t="s">
        <v>1094</v>
      </c>
      <c r="F1644" s="1" t="s">
        <v>310</v>
      </c>
      <c r="G1644" s="1" t="s">
        <v>3331</v>
      </c>
      <c r="H1644" s="1" t="s">
        <v>3562</v>
      </c>
      <c r="I1644" s="1">
        <v>368647.66658736003</v>
      </c>
      <c r="J1644" s="1" t="s">
        <v>3563</v>
      </c>
      <c r="L1644" s="1" t="str">
        <f>VLOOKUP(Table6[[#This Row],[Customer_id]],Table2[],5,FALSE)</f>
        <v>Savings</v>
      </c>
      <c r="M1644" s="1" t="e">
        <f>INDEX(Loan!D1649:D1943,MATCH(Table6[[#This Row],[Account Number]],Loan!B1644:B1943,0))</f>
        <v>#N/A</v>
      </c>
      <c r="N1644" s="19">
        <f>INDEX(Table7[Date_of_transaction],MATCH(Table6[[#This Row],[Account Number]],Table7[Account Number],0))</f>
        <v>44541</v>
      </c>
      <c r="O1644" s="1" t="str">
        <f>INDEX(Table7[Transaction type],MATCH(Table6[[#This Row],[Account Number]],Table7[Account Number],0))</f>
        <v>Checks</v>
      </c>
      <c r="P1644" s="20" t="str">
        <f>INDEX(Table7[Transaction Medium],MATCH(Table6[[#This Row],[Account Number]],Table7[Account Number],0))</f>
        <v>Informal Services</v>
      </c>
      <c r="Q1644" s="20"/>
    </row>
    <row r="1645" spans="1:17" x14ac:dyDescent="0.25">
      <c r="A1645" s="1" t="s">
        <v>7310</v>
      </c>
      <c r="B1645" s="2">
        <v>917124406</v>
      </c>
      <c r="C1645" s="2" t="s">
        <v>518</v>
      </c>
      <c r="D1645" s="4">
        <v>35574.75</v>
      </c>
      <c r="E1645" s="1" t="s">
        <v>12</v>
      </c>
      <c r="F1645" s="1" t="s">
        <v>290</v>
      </c>
      <c r="G1645" s="1" t="s">
        <v>4058</v>
      </c>
      <c r="H1645" s="1" t="s">
        <v>7311</v>
      </c>
      <c r="I1645" s="1">
        <v>579249.90502399998</v>
      </c>
      <c r="J1645" s="1" t="s">
        <v>7312</v>
      </c>
      <c r="L1645" s="1" t="str">
        <f>VLOOKUP(Table6[[#This Row],[Customer_id]],Table2[],5,FALSE)</f>
        <v>Current</v>
      </c>
      <c r="M1645" s="1" t="e">
        <f>INDEX(Loan!D1650:D1944,MATCH(Table6[[#This Row],[Account Number]],Loan!B1645:B1944,0))</f>
        <v>#N/A</v>
      </c>
      <c r="N1645" s="19">
        <f>INDEX(Table7[Date_of_transaction],MATCH(Table6[[#This Row],[Account Number]],Table7[Account Number],0))</f>
        <v>44485</v>
      </c>
      <c r="O1645" s="1" t="str">
        <f>INDEX(Table7[Transaction type],MATCH(Table6[[#This Row],[Account Number]],Table7[Account Number],0))</f>
        <v>Money Transfer</v>
      </c>
      <c r="P1645" s="20" t="str">
        <f>INDEX(Table7[Transaction Medium],MATCH(Table6[[#This Row],[Account Number]],Table7[Account Number],0))</f>
        <v>Mobile</v>
      </c>
      <c r="Q1645" s="20"/>
    </row>
    <row r="1646" spans="1:17" x14ac:dyDescent="0.25">
      <c r="A1646" s="1" t="s">
        <v>326</v>
      </c>
      <c r="B1646" s="2">
        <v>128381655</v>
      </c>
      <c r="C1646" s="2" t="s">
        <v>52</v>
      </c>
      <c r="D1646" s="4">
        <v>20234.25</v>
      </c>
      <c r="E1646" s="1" t="s">
        <v>12</v>
      </c>
      <c r="F1646" s="1" t="s">
        <v>327</v>
      </c>
      <c r="G1646" s="1" t="s">
        <v>14</v>
      </c>
      <c r="H1646" s="1" t="s">
        <v>328</v>
      </c>
      <c r="I1646" s="1">
        <v>320686.18636823999</v>
      </c>
      <c r="J1646" s="1" t="s">
        <v>329</v>
      </c>
      <c r="L1646" s="1" t="str">
        <f>VLOOKUP(Table6[[#This Row],[Customer_id]],Table2[],5,FALSE)</f>
        <v>Domiciliary</v>
      </c>
      <c r="M1646" s="1" t="e">
        <f>INDEX(Loan!D1651:D1945,MATCH(Table6[[#This Row],[Account Number]],Loan!B1646:B1945,0))</f>
        <v>#N/A</v>
      </c>
      <c r="N1646" s="19">
        <f>INDEX(Table7[Date_of_transaction],MATCH(Table6[[#This Row],[Account Number]],Table7[Account Number],0))</f>
        <v>44445</v>
      </c>
      <c r="O1646" s="1" t="str">
        <f>INDEX(Table7[Transaction type],MATCH(Table6[[#This Row],[Account Number]],Table7[Account Number],0))</f>
        <v>Cash Withdrawal</v>
      </c>
      <c r="P1646" s="20" t="str">
        <f>INDEX(Table7[Transaction Medium],MATCH(Table6[[#This Row],[Account Number]],Table7[Account Number],0))</f>
        <v>ATM</v>
      </c>
      <c r="Q1646" s="20"/>
    </row>
    <row r="1647" spans="1:17" x14ac:dyDescent="0.25">
      <c r="A1647" s="1" t="s">
        <v>7077</v>
      </c>
      <c r="B1647" s="2">
        <v>717201617</v>
      </c>
      <c r="C1647" s="2" t="s">
        <v>134</v>
      </c>
      <c r="D1647" s="4">
        <v>37401</v>
      </c>
      <c r="E1647" s="1" t="s">
        <v>12</v>
      </c>
      <c r="F1647" s="1" t="s">
        <v>774</v>
      </c>
      <c r="G1647" s="1" t="s">
        <v>4084</v>
      </c>
      <c r="H1647" s="1" t="s">
        <v>7078</v>
      </c>
      <c r="I1647" s="1">
        <v>156853.98988800001</v>
      </c>
      <c r="J1647" s="1" t="s">
        <v>7079</v>
      </c>
      <c r="L1647" s="1" t="str">
        <f>VLOOKUP(Table6[[#This Row],[Customer_id]],Table2[],5,FALSE)</f>
        <v>Domiciliary</v>
      </c>
      <c r="M1647" s="1" t="e">
        <f>INDEX(Loan!D1652:D1946,MATCH(Table6[[#This Row],[Account Number]],Loan!B1647:B1946,0))</f>
        <v>#N/A</v>
      </c>
      <c r="N1647" s="19">
        <f>INDEX(Table7[Date_of_transaction],MATCH(Table6[[#This Row],[Account Number]],Table7[Account Number],0))</f>
        <v>44212</v>
      </c>
      <c r="O1647" s="1" t="str">
        <f>INDEX(Table7[Transaction type],MATCH(Table6[[#This Row],[Account Number]],Table7[Account Number],0))</f>
        <v>Cash Withdrawal</v>
      </c>
      <c r="P1647" s="20" t="str">
        <f>INDEX(Table7[Transaction Medium],MATCH(Table6[[#This Row],[Account Number]],Table7[Account Number],0))</f>
        <v>POS</v>
      </c>
      <c r="Q1647" s="20"/>
    </row>
    <row r="1648" spans="1:17" x14ac:dyDescent="0.25">
      <c r="A1648" s="1" t="s">
        <v>4570</v>
      </c>
      <c r="B1648" s="2">
        <v>327013364</v>
      </c>
      <c r="C1648" s="2" t="s">
        <v>194</v>
      </c>
      <c r="D1648" s="4">
        <v>30826.5</v>
      </c>
      <c r="E1648" s="1" t="s">
        <v>1094</v>
      </c>
      <c r="F1648" s="1" t="s">
        <v>885</v>
      </c>
      <c r="G1648" s="1" t="s">
        <v>4220</v>
      </c>
      <c r="H1648" s="1" t="s">
        <v>4571</v>
      </c>
      <c r="I1648" s="1">
        <v>328068.47045700002</v>
      </c>
      <c r="J1648" s="1" t="s">
        <v>4572</v>
      </c>
      <c r="L1648" s="1" t="str">
        <f>VLOOKUP(Table6[[#This Row],[Customer_id]],Table2[],5,FALSE)</f>
        <v>Joint</v>
      </c>
      <c r="M1648" s="1" t="e">
        <f>INDEX(Loan!D1653:D1947,MATCH(Table6[[#This Row],[Account Number]],Loan!B1648:B1947,0))</f>
        <v>#N/A</v>
      </c>
      <c r="N1648" s="19">
        <f>INDEX(Table7[Date_of_transaction],MATCH(Table6[[#This Row],[Account Number]],Table7[Account Number],0))</f>
        <v>44404</v>
      </c>
      <c r="O1648" s="1" t="str">
        <f>INDEX(Table7[Transaction type],MATCH(Table6[[#This Row],[Account Number]],Table7[Account Number],0))</f>
        <v>Money Transfer</v>
      </c>
      <c r="P1648" s="20" t="str">
        <f>INDEX(Table7[Transaction Medium],MATCH(Table6[[#This Row],[Account Number]],Table7[Account Number],0))</f>
        <v>Internet Banking</v>
      </c>
      <c r="Q1648" s="20"/>
    </row>
    <row r="1649" spans="1:17" x14ac:dyDescent="0.25">
      <c r="A1649" s="1" t="s">
        <v>1997</v>
      </c>
      <c r="B1649" s="2">
        <v>424243774</v>
      </c>
      <c r="C1649" s="2" t="s">
        <v>498</v>
      </c>
      <c r="D1649" s="4">
        <v>37766.25</v>
      </c>
      <c r="E1649" s="1" t="s">
        <v>1094</v>
      </c>
      <c r="F1649" s="1" t="s">
        <v>1016</v>
      </c>
      <c r="G1649" s="1" t="s">
        <v>1964</v>
      </c>
      <c r="H1649" s="1" t="s">
        <v>1998</v>
      </c>
      <c r="I1649" s="1">
        <v>140744.3910912</v>
      </c>
      <c r="J1649" s="1" t="s">
        <v>1999</v>
      </c>
      <c r="L1649" s="1" t="str">
        <f>VLOOKUP(Table6[[#This Row],[Customer_id]],Table2[],5,FALSE)</f>
        <v>Current</v>
      </c>
      <c r="M1649" s="1" t="e">
        <f>INDEX(Loan!D1654:D1948,MATCH(Table6[[#This Row],[Account Number]],Loan!B1649:B1948,0))</f>
        <v>#N/A</v>
      </c>
      <c r="N1649" s="19">
        <f>INDEX(Table7[Date_of_transaction],MATCH(Table6[[#This Row],[Account Number]],Table7[Account Number],0))</f>
        <v>44276</v>
      </c>
      <c r="O1649" s="1" t="str">
        <f>INDEX(Table7[Transaction type],MATCH(Table6[[#This Row],[Account Number]],Table7[Account Number],0))</f>
        <v>Checks</v>
      </c>
      <c r="P1649" s="20" t="str">
        <f>INDEX(Table7[Transaction Medium],MATCH(Table6[[#This Row],[Account Number]],Table7[Account Number],0))</f>
        <v>Informal Services</v>
      </c>
      <c r="Q1649" s="20"/>
    </row>
    <row r="1650" spans="1:17" x14ac:dyDescent="0.25">
      <c r="A1650" s="1" t="s">
        <v>6421</v>
      </c>
      <c r="B1650" s="2">
        <v>174625296</v>
      </c>
      <c r="C1650" s="2" t="s">
        <v>518</v>
      </c>
      <c r="D1650" s="4">
        <v>35574.75</v>
      </c>
      <c r="E1650" s="1" t="s">
        <v>12</v>
      </c>
      <c r="F1650" s="1" t="s">
        <v>885</v>
      </c>
      <c r="G1650" s="1" t="s">
        <v>4105</v>
      </c>
      <c r="H1650" s="1" t="s">
        <v>6422</v>
      </c>
      <c r="I1650" s="1">
        <v>326126.83503870002</v>
      </c>
      <c r="J1650" s="1" t="s">
        <v>6423</v>
      </c>
      <c r="L1650" s="1" t="str">
        <f>VLOOKUP(Table6[[#This Row],[Customer_id]],Table2[],5,FALSE)</f>
        <v>Joint</v>
      </c>
      <c r="M1650" s="1" t="e">
        <f>INDEX(Loan!D1655:D1949,MATCH(Table6[[#This Row],[Account Number]],Loan!B1650:B1949,0))</f>
        <v>#N/A</v>
      </c>
      <c r="N1650" s="19">
        <f>INDEX(Table7[Date_of_transaction],MATCH(Table6[[#This Row],[Account Number]],Table7[Account Number],0))</f>
        <v>44598</v>
      </c>
      <c r="O1650" s="1" t="str">
        <f>INDEX(Table7[Transaction type],MATCH(Table6[[#This Row],[Account Number]],Table7[Account Number],0))</f>
        <v>Money Deposit</v>
      </c>
      <c r="P1650" s="20" t="str">
        <f>INDEX(Table7[Transaction Medium],MATCH(Table6[[#This Row],[Account Number]],Table7[Account Number],0))</f>
        <v>Bank</v>
      </c>
      <c r="Q1650" s="20"/>
    </row>
    <row r="1651" spans="1:17" x14ac:dyDescent="0.25">
      <c r="A1651" s="1" t="s">
        <v>632</v>
      </c>
      <c r="B1651" s="2">
        <v>651088440</v>
      </c>
      <c r="C1651" s="2" t="s">
        <v>556</v>
      </c>
      <c r="D1651" s="4">
        <v>27174</v>
      </c>
      <c r="E1651" s="1" t="s">
        <v>12</v>
      </c>
      <c r="F1651" s="1" t="s">
        <v>139</v>
      </c>
      <c r="G1651" s="1" t="s">
        <v>14</v>
      </c>
      <c r="H1651" s="1" t="s">
        <v>633</v>
      </c>
      <c r="I1651" s="1">
        <v>136844.83507199999</v>
      </c>
      <c r="J1651" s="1" t="s">
        <v>634</v>
      </c>
      <c r="L1651" s="1" t="str">
        <f>VLOOKUP(Table6[[#This Row],[Customer_id]],Table2[],5,FALSE)</f>
        <v>Domiciliary</v>
      </c>
      <c r="M1651" s="1" t="e">
        <f>INDEX(Loan!D1656:D1950,MATCH(Table6[[#This Row],[Account Number]],Loan!B1651:B1950,0))</f>
        <v>#N/A</v>
      </c>
      <c r="N1651" s="19">
        <f>INDEX(Table7[Date_of_transaction],MATCH(Table6[[#This Row],[Account Number]],Table7[Account Number],0))</f>
        <v>44618</v>
      </c>
      <c r="O1651" s="1" t="str">
        <f>INDEX(Table7[Transaction type],MATCH(Table6[[#This Row],[Account Number]],Table7[Account Number],0))</f>
        <v>Money Deposit</v>
      </c>
      <c r="P1651" s="20" t="str">
        <f>INDEX(Table7[Transaction Medium],MATCH(Table6[[#This Row],[Account Number]],Table7[Account Number],0))</f>
        <v>Bank</v>
      </c>
      <c r="Q1651" s="20"/>
    </row>
    <row r="1652" spans="1:17" x14ac:dyDescent="0.25">
      <c r="A1652" s="1" t="s">
        <v>3941</v>
      </c>
      <c r="B1652" s="2">
        <v>827798637</v>
      </c>
      <c r="C1652" s="2" t="s">
        <v>11</v>
      </c>
      <c r="D1652" s="4">
        <v>36305.25</v>
      </c>
      <c r="E1652" s="1" t="s">
        <v>1094</v>
      </c>
      <c r="F1652" s="1" t="s">
        <v>557</v>
      </c>
      <c r="G1652" s="1" t="s">
        <v>3820</v>
      </c>
      <c r="H1652" s="1" t="s">
        <v>3942</v>
      </c>
      <c r="I1652" s="1">
        <v>84981.846126959994</v>
      </c>
      <c r="J1652" s="1" t="s">
        <v>3943</v>
      </c>
      <c r="L1652" s="1" t="str">
        <f>VLOOKUP(Table6[[#This Row],[Customer_id]],Table2[],5,FALSE)</f>
        <v>Current</v>
      </c>
      <c r="M1652" s="1" t="e">
        <f>INDEX(Loan!D1657:D1951,MATCH(Table6[[#This Row],[Account Number]],Loan!B1652:B1951,0))</f>
        <v>#N/A</v>
      </c>
      <c r="N1652" s="19">
        <f>INDEX(Table7[Date_of_transaction],MATCH(Table6[[#This Row],[Account Number]],Table7[Account Number],0))</f>
        <v>44365</v>
      </c>
      <c r="O1652" s="1" t="str">
        <f>INDEX(Table7[Transaction type],MATCH(Table6[[#This Row],[Account Number]],Table7[Account Number],0))</f>
        <v>Online Payment</v>
      </c>
      <c r="P1652" s="20" t="str">
        <f>INDEX(Table7[Transaction Medium],MATCH(Table6[[#This Row],[Account Number]],Table7[Account Number],0))</f>
        <v>Internet Banking</v>
      </c>
      <c r="Q1652" s="20"/>
    </row>
    <row r="1653" spans="1:17" x14ac:dyDescent="0.25">
      <c r="A1653" s="1" t="s">
        <v>3168</v>
      </c>
      <c r="B1653" s="2">
        <v>293382229</v>
      </c>
      <c r="C1653" s="2" t="s">
        <v>33</v>
      </c>
      <c r="D1653" s="4">
        <v>13659.75</v>
      </c>
      <c r="E1653" s="1" t="s">
        <v>1094</v>
      </c>
      <c r="F1653" s="1" t="s">
        <v>1146</v>
      </c>
      <c r="G1653" s="1" t="s">
        <v>3058</v>
      </c>
      <c r="H1653" s="1" t="s">
        <v>3169</v>
      </c>
      <c r="I1653" s="1">
        <v>301822.66805039998</v>
      </c>
      <c r="J1653" s="1" t="s">
        <v>3170</v>
      </c>
      <c r="L1653" s="1" t="str">
        <f>VLOOKUP(Table6[[#This Row],[Customer_id]],Table2[],5,FALSE)</f>
        <v>Current</v>
      </c>
      <c r="M1653" s="1" t="e">
        <f>INDEX(Loan!D1658:D1952,MATCH(Table6[[#This Row],[Account Number]],Loan!B1653:B1952,0))</f>
        <v>#N/A</v>
      </c>
      <c r="N1653" s="19">
        <f>INDEX(Table7[Date_of_transaction],MATCH(Table6[[#This Row],[Account Number]],Table7[Account Number],0))</f>
        <v>44640</v>
      </c>
      <c r="O1653" s="1" t="str">
        <f>INDEX(Table7[Transaction type],MATCH(Table6[[#This Row],[Account Number]],Table7[Account Number],0))</f>
        <v>Cash Withdrawal</v>
      </c>
      <c r="P1653" s="20" t="str">
        <f>INDEX(Table7[Transaction Medium],MATCH(Table6[[#This Row],[Account Number]],Table7[Account Number],0))</f>
        <v>POS</v>
      </c>
      <c r="Q1653" s="20"/>
    </row>
    <row r="1654" spans="1:17" x14ac:dyDescent="0.25">
      <c r="A1654" s="1" t="s">
        <v>7733</v>
      </c>
      <c r="B1654" s="2">
        <v>521061950</v>
      </c>
      <c r="C1654" s="2" t="s">
        <v>62</v>
      </c>
      <c r="D1654" s="4">
        <v>22791</v>
      </c>
      <c r="E1654" s="1" t="s">
        <v>12</v>
      </c>
      <c r="F1654" s="1" t="s">
        <v>135</v>
      </c>
      <c r="G1654" s="1" t="s">
        <v>3058</v>
      </c>
      <c r="H1654" s="1" t="s">
        <v>7734</v>
      </c>
      <c r="I1654" s="1">
        <v>316865.97560399998</v>
      </c>
      <c r="J1654" s="1" t="s">
        <v>7735</v>
      </c>
      <c r="L1654" s="1" t="str">
        <f>VLOOKUP(Table6[[#This Row],[Customer_id]],Table2[],5,FALSE)</f>
        <v>Joint</v>
      </c>
      <c r="M1654" s="1" t="e">
        <f>INDEX(Loan!D1659:D1953,MATCH(Table6[[#This Row],[Account Number]],Loan!B1654:B1953,0))</f>
        <v>#N/A</v>
      </c>
      <c r="N1654" s="19">
        <f>INDEX(Table7[Date_of_transaction],MATCH(Table6[[#This Row],[Account Number]],Table7[Account Number],0))</f>
        <v>44352</v>
      </c>
      <c r="O1654" s="1" t="str">
        <f>INDEX(Table7[Transaction type],MATCH(Table6[[#This Row],[Account Number]],Table7[Account Number],0))</f>
        <v>Money Transfer</v>
      </c>
      <c r="P1654" s="20" t="str">
        <f>INDEX(Table7[Transaction Medium],MATCH(Table6[[#This Row],[Account Number]],Table7[Account Number],0))</f>
        <v>Bank</v>
      </c>
      <c r="Q1654" s="20"/>
    </row>
    <row r="1655" spans="1:17" x14ac:dyDescent="0.25">
      <c r="A1655" s="1" t="s">
        <v>1407</v>
      </c>
      <c r="B1655" s="2">
        <v>761224462</v>
      </c>
      <c r="C1655" s="2" t="s">
        <v>92</v>
      </c>
      <c r="D1655" s="4">
        <v>29000.25</v>
      </c>
      <c r="E1655" s="1" t="s">
        <v>1094</v>
      </c>
      <c r="F1655" s="1" t="s">
        <v>418</v>
      </c>
      <c r="G1655" s="1" t="s">
        <v>14</v>
      </c>
      <c r="H1655" s="1" t="s">
        <v>1408</v>
      </c>
      <c r="I1655" s="1">
        <v>312885.01434400002</v>
      </c>
      <c r="J1655" s="1" t="s">
        <v>1409</v>
      </c>
      <c r="L1655" s="1" t="str">
        <f>VLOOKUP(Table6[[#This Row],[Customer_id]],Table2[],5,FALSE)</f>
        <v>Savings</v>
      </c>
      <c r="M1655" s="1" t="e">
        <f>INDEX(Loan!D1660:D1954,MATCH(Table6[[#This Row],[Account Number]],Loan!B1655:B1954,0))</f>
        <v>#N/A</v>
      </c>
      <c r="N1655" s="19">
        <f>INDEX(Table7[Date_of_transaction],MATCH(Table6[[#This Row],[Account Number]],Table7[Account Number],0))</f>
        <v>44497</v>
      </c>
      <c r="O1655" s="1" t="str">
        <f>INDEX(Table7[Transaction type],MATCH(Table6[[#This Row],[Account Number]],Table7[Account Number],0))</f>
        <v>Online Payment</v>
      </c>
      <c r="P1655" s="20" t="str">
        <f>INDEX(Table7[Transaction Medium],MATCH(Table6[[#This Row],[Account Number]],Table7[Account Number],0))</f>
        <v>Mobile</v>
      </c>
      <c r="Q1655" s="20"/>
    </row>
    <row r="1656" spans="1:17" x14ac:dyDescent="0.25">
      <c r="A1656" s="1" t="s">
        <v>8250</v>
      </c>
      <c r="B1656" s="2">
        <v>932967565</v>
      </c>
      <c r="C1656" s="2" t="s">
        <v>245</v>
      </c>
      <c r="D1656" s="4">
        <v>19503.75</v>
      </c>
      <c r="E1656" s="1" t="s">
        <v>12</v>
      </c>
      <c r="F1656" s="1" t="s">
        <v>699</v>
      </c>
      <c r="G1656" s="1" t="s">
        <v>3331</v>
      </c>
      <c r="H1656" s="1" t="s">
        <v>8251</v>
      </c>
      <c r="I1656" s="1">
        <v>12802.940211200001</v>
      </c>
      <c r="J1656" s="1" t="s">
        <v>8252</v>
      </c>
      <c r="L1656" s="1" t="str">
        <f>VLOOKUP(Table6[[#This Row],[Customer_id]],Table2[],5,FALSE)</f>
        <v>Domiciliary</v>
      </c>
      <c r="M1656" s="1" t="e">
        <f>INDEX(Loan!D1661:D1955,MATCH(Table6[[#This Row],[Account Number]],Loan!B1656:B1955,0))</f>
        <v>#N/A</v>
      </c>
      <c r="N1656" s="19">
        <f>INDEX(Table7[Date_of_transaction],MATCH(Table6[[#This Row],[Account Number]],Table7[Account Number],0))</f>
        <v>44610</v>
      </c>
      <c r="O1656" s="1" t="str">
        <f>INDEX(Table7[Transaction type],MATCH(Table6[[#This Row],[Account Number]],Table7[Account Number],0))</f>
        <v>Money Transfer</v>
      </c>
      <c r="P1656" s="20" t="str">
        <f>INDEX(Table7[Transaction Medium],MATCH(Table6[[#This Row],[Account Number]],Table7[Account Number],0))</f>
        <v>Bank</v>
      </c>
      <c r="Q1656" s="20"/>
    </row>
    <row r="1657" spans="1:17" x14ac:dyDescent="0.25">
      <c r="A1657" s="1" t="s">
        <v>3713</v>
      </c>
      <c r="B1657" s="2">
        <v>883512569</v>
      </c>
      <c r="C1657" s="2" t="s">
        <v>57</v>
      </c>
      <c r="D1657" s="4">
        <v>34113.75</v>
      </c>
      <c r="E1657" s="1" t="s">
        <v>1094</v>
      </c>
      <c r="F1657" s="1" t="s">
        <v>106</v>
      </c>
      <c r="G1657" s="1" t="s">
        <v>3583</v>
      </c>
      <c r="H1657" s="1" t="s">
        <v>3714</v>
      </c>
      <c r="I1657" s="1">
        <v>299657.71872</v>
      </c>
      <c r="J1657" s="1" t="s">
        <v>3715</v>
      </c>
      <c r="L1657" s="1" t="str">
        <f>VLOOKUP(Table6[[#This Row],[Customer_id]],Table2[],5,FALSE)</f>
        <v>Fixed Deposit</v>
      </c>
      <c r="M1657" s="1" t="e">
        <f>INDEX(Loan!D1662:D1956,MATCH(Table6[[#This Row],[Account Number]],Loan!B1657:B1956,0))</f>
        <v>#N/A</v>
      </c>
      <c r="N1657" s="19">
        <f>INDEX(Table7[Date_of_transaction],MATCH(Table6[[#This Row],[Account Number]],Table7[Account Number],0))</f>
        <v>44289</v>
      </c>
      <c r="O1657" s="1" t="str">
        <f>INDEX(Table7[Transaction type],MATCH(Table6[[#This Row],[Account Number]],Table7[Account Number],0))</f>
        <v>Online Payment</v>
      </c>
      <c r="P1657" s="20" t="str">
        <f>INDEX(Table7[Transaction Medium],MATCH(Table6[[#This Row],[Account Number]],Table7[Account Number],0))</f>
        <v>Mobile</v>
      </c>
      <c r="Q1657" s="20"/>
    </row>
    <row r="1658" spans="1:17" x14ac:dyDescent="0.25">
      <c r="A1658" s="1" t="s">
        <v>3461</v>
      </c>
      <c r="B1658" s="2">
        <v>940465945</v>
      </c>
      <c r="C1658" s="2" t="s">
        <v>434</v>
      </c>
      <c r="D1658" s="4">
        <v>28269.75</v>
      </c>
      <c r="E1658" s="1" t="s">
        <v>1094</v>
      </c>
      <c r="F1658" s="1" t="s">
        <v>453</v>
      </c>
      <c r="G1658" s="1" t="s">
        <v>3331</v>
      </c>
      <c r="H1658" s="1" t="s">
        <v>3462</v>
      </c>
      <c r="I1658" s="1">
        <v>32164.9317792</v>
      </c>
      <c r="J1658" s="1" t="s">
        <v>3463</v>
      </c>
      <c r="L1658" s="1" t="str">
        <f>VLOOKUP(Table6[[#This Row],[Customer_id]],Table2[],5,FALSE)</f>
        <v>Corporate</v>
      </c>
      <c r="M1658" s="1" t="e">
        <f>INDEX(Loan!D1663:D1957,MATCH(Table6[[#This Row],[Account Number]],Loan!B1658:B1957,0))</f>
        <v>#N/A</v>
      </c>
      <c r="N1658" s="19">
        <f>INDEX(Table7[Date_of_transaction],MATCH(Table6[[#This Row],[Account Number]],Table7[Account Number],0))</f>
        <v>44470</v>
      </c>
      <c r="O1658" s="1" t="str">
        <f>INDEX(Table7[Transaction type],MATCH(Table6[[#This Row],[Account Number]],Table7[Account Number],0))</f>
        <v>Money Transfer</v>
      </c>
      <c r="P1658" s="20" t="str">
        <f>INDEX(Table7[Transaction Medium],MATCH(Table6[[#This Row],[Account Number]],Table7[Account Number],0))</f>
        <v>Internet Banking</v>
      </c>
      <c r="Q1658" s="20"/>
    </row>
    <row r="1659" spans="1:17" x14ac:dyDescent="0.25">
      <c r="A1659" s="1" t="s">
        <v>6820</v>
      </c>
      <c r="B1659" s="2">
        <v>509871127</v>
      </c>
      <c r="C1659" s="2" t="s">
        <v>43</v>
      </c>
      <c r="D1659" s="4">
        <v>36670.5</v>
      </c>
      <c r="E1659" s="1" t="s">
        <v>12</v>
      </c>
      <c r="F1659" s="1" t="s">
        <v>1242</v>
      </c>
      <c r="G1659" s="1" t="s">
        <v>4099</v>
      </c>
      <c r="H1659" s="1" t="s">
        <v>6821</v>
      </c>
      <c r="I1659" s="1">
        <v>679754.88749999995</v>
      </c>
      <c r="J1659" s="1" t="s">
        <v>6822</v>
      </c>
      <c r="L1659" s="1" t="str">
        <f>VLOOKUP(Table6[[#This Row],[Customer_id]],Table2[],5,FALSE)</f>
        <v>Joint</v>
      </c>
      <c r="M1659" s="1" t="e">
        <f>INDEX(Loan!D1664:D1958,MATCH(Table6[[#This Row],[Account Number]],Loan!B1659:B1958,0))</f>
        <v>#N/A</v>
      </c>
      <c r="N1659" s="19">
        <f>INDEX(Table7[Date_of_transaction],MATCH(Table6[[#This Row],[Account Number]],Table7[Account Number],0))</f>
        <v>44577</v>
      </c>
      <c r="O1659" s="1" t="str">
        <f>INDEX(Table7[Transaction type],MATCH(Table6[[#This Row],[Account Number]],Table7[Account Number],0))</f>
        <v>Money Transfer</v>
      </c>
      <c r="P1659" s="20" t="str">
        <f>INDEX(Table7[Transaction Medium],MATCH(Table6[[#This Row],[Account Number]],Table7[Account Number],0))</f>
        <v>Mobile</v>
      </c>
      <c r="Q1659" s="20"/>
    </row>
    <row r="1660" spans="1:17" x14ac:dyDescent="0.25">
      <c r="A1660" s="1" t="s">
        <v>813</v>
      </c>
      <c r="B1660" s="2">
        <v>684559377</v>
      </c>
      <c r="C1660" s="2" t="s">
        <v>62</v>
      </c>
      <c r="D1660" s="4">
        <v>22791</v>
      </c>
      <c r="E1660" s="1" t="s">
        <v>12</v>
      </c>
      <c r="F1660" s="1" t="s">
        <v>814</v>
      </c>
      <c r="G1660" s="1" t="s">
        <v>14</v>
      </c>
      <c r="H1660" s="1" t="s">
        <v>815</v>
      </c>
      <c r="I1660" s="1">
        <v>73031.672582640007</v>
      </c>
      <c r="J1660" s="1" t="s">
        <v>816</v>
      </c>
      <c r="L1660" s="1" t="str">
        <f>VLOOKUP(Table6[[#This Row],[Customer_id]],Table2[],5,FALSE)</f>
        <v>Domiciliary</v>
      </c>
      <c r="M1660" s="1" t="e">
        <f>INDEX(Loan!D1665:D1959,MATCH(Table6[[#This Row],[Account Number]],Loan!B1660:B1959,0))</f>
        <v>#N/A</v>
      </c>
      <c r="N1660" s="19">
        <f>INDEX(Table7[Date_of_transaction],MATCH(Table6[[#This Row],[Account Number]],Table7[Account Number],0))</f>
        <v>44249</v>
      </c>
      <c r="O1660" s="1" t="str">
        <f>INDEX(Table7[Transaction type],MATCH(Table6[[#This Row],[Account Number]],Table7[Account Number],0))</f>
        <v>Money Deposit</v>
      </c>
      <c r="P1660" s="20" t="str">
        <f>INDEX(Table7[Transaction Medium],MATCH(Table6[[#This Row],[Account Number]],Table7[Account Number],0))</f>
        <v>Bank</v>
      </c>
      <c r="Q1660" s="20"/>
    </row>
    <row r="1661" spans="1:17" x14ac:dyDescent="0.25">
      <c r="A1661" s="1" t="s">
        <v>7575</v>
      </c>
      <c r="B1661" s="2">
        <v>18161339</v>
      </c>
      <c r="C1661" s="2" t="s">
        <v>862</v>
      </c>
      <c r="D1661" s="4">
        <v>24617.25</v>
      </c>
      <c r="E1661" s="1" t="s">
        <v>12</v>
      </c>
      <c r="F1661" s="1" t="s">
        <v>514</v>
      </c>
      <c r="G1661" s="1" t="s">
        <v>4220</v>
      </c>
      <c r="H1661" s="1" t="s">
        <v>7576</v>
      </c>
      <c r="I1661" s="1">
        <v>32683.830600959998</v>
      </c>
      <c r="J1661" s="1" t="s">
        <v>7577</v>
      </c>
      <c r="L1661" s="1" t="str">
        <f>VLOOKUP(Table6[[#This Row],[Customer_id]],Table2[],5,FALSE)</f>
        <v>Current</v>
      </c>
      <c r="M1661" s="1" t="e">
        <f>INDEX(Loan!D1666:D1960,MATCH(Table6[[#This Row],[Account Number]],Loan!B1661:B1960,0))</f>
        <v>#N/A</v>
      </c>
      <c r="N1661" s="19">
        <f>INDEX(Table7[Date_of_transaction],MATCH(Table6[[#This Row],[Account Number]],Table7[Account Number],0))</f>
        <v>44502</v>
      </c>
      <c r="O1661" s="1" t="str">
        <f>INDEX(Table7[Transaction type],MATCH(Table6[[#This Row],[Account Number]],Table7[Account Number],0))</f>
        <v>Money Transfer</v>
      </c>
      <c r="P1661" s="20" t="str">
        <f>INDEX(Table7[Transaction Medium],MATCH(Table6[[#This Row],[Account Number]],Table7[Account Number],0))</f>
        <v>Bank</v>
      </c>
      <c r="Q1661" s="20"/>
    </row>
    <row r="1662" spans="1:17" x14ac:dyDescent="0.25">
      <c r="A1662" s="1" t="s">
        <v>5199</v>
      </c>
      <c r="B1662" s="2">
        <v>756616012</v>
      </c>
      <c r="C1662" s="2" t="s">
        <v>134</v>
      </c>
      <c r="D1662" s="4">
        <v>37401</v>
      </c>
      <c r="E1662" s="1" t="s">
        <v>1094</v>
      </c>
      <c r="F1662" s="1" t="s">
        <v>989</v>
      </c>
      <c r="G1662" s="1" t="s">
        <v>4066</v>
      </c>
      <c r="H1662" s="1" t="s">
        <v>5200</v>
      </c>
      <c r="I1662" s="1">
        <v>138861.52316442001</v>
      </c>
      <c r="J1662" s="1" t="s">
        <v>5201</v>
      </c>
      <c r="L1662" s="1" t="str">
        <f>VLOOKUP(Table6[[#This Row],[Customer_id]],Table2[],5,FALSE)</f>
        <v>Corporate</v>
      </c>
      <c r="M1662" s="1" t="e">
        <f>INDEX(Loan!D1667:D1961,MATCH(Table6[[#This Row],[Account Number]],Loan!B1662:B1961,0))</f>
        <v>#N/A</v>
      </c>
      <c r="N1662" s="19">
        <f>INDEX(Table7[Date_of_transaction],MATCH(Table6[[#This Row],[Account Number]],Table7[Account Number],0))</f>
        <v>44647</v>
      </c>
      <c r="O1662" s="1" t="str">
        <f>INDEX(Table7[Transaction type],MATCH(Table6[[#This Row],[Account Number]],Table7[Account Number],0))</f>
        <v>Money Transfer</v>
      </c>
      <c r="P1662" s="20" t="str">
        <f>INDEX(Table7[Transaction Medium],MATCH(Table6[[#This Row],[Account Number]],Table7[Account Number],0))</f>
        <v>Mobile</v>
      </c>
      <c r="Q1662" s="20"/>
    </row>
    <row r="1663" spans="1:17" x14ac:dyDescent="0.25">
      <c r="A1663" s="1" t="s">
        <v>8629</v>
      </c>
      <c r="B1663" s="2">
        <v>607842215</v>
      </c>
      <c r="C1663" s="2" t="s">
        <v>180</v>
      </c>
      <c r="D1663" s="4">
        <v>35940</v>
      </c>
      <c r="E1663" s="1" t="s">
        <v>12</v>
      </c>
      <c r="F1663" s="1" t="s">
        <v>947</v>
      </c>
      <c r="G1663" s="1" t="s">
        <v>3820</v>
      </c>
      <c r="H1663" s="1" t="s">
        <v>8630</v>
      </c>
      <c r="I1663" s="1">
        <v>358651.99381284002</v>
      </c>
      <c r="J1663" s="1" t="s">
        <v>8631</v>
      </c>
      <c r="L1663" s="1" t="str">
        <f>VLOOKUP(Table6[[#This Row],[Customer_id]],Table2[],5,FALSE)</f>
        <v>Savings</v>
      </c>
      <c r="M1663" s="1" t="e">
        <f>INDEX(Loan!D1668:D1962,MATCH(Table6[[#This Row],[Account Number]],Loan!B1663:B1962,0))</f>
        <v>#N/A</v>
      </c>
      <c r="N1663" s="19">
        <f>INDEX(Table7[Date_of_transaction],MATCH(Table6[[#This Row],[Account Number]],Table7[Account Number],0))</f>
        <v>44355</v>
      </c>
      <c r="O1663" s="1" t="str">
        <f>INDEX(Table7[Transaction type],MATCH(Table6[[#This Row],[Account Number]],Table7[Account Number],0))</f>
        <v>Online Payment</v>
      </c>
      <c r="P1663" s="20" t="str">
        <f>INDEX(Table7[Transaction Medium],MATCH(Table6[[#This Row],[Account Number]],Table7[Account Number],0))</f>
        <v>Mobile</v>
      </c>
      <c r="Q1663" s="20"/>
    </row>
    <row r="1664" spans="1:17" x14ac:dyDescent="0.25">
      <c r="A1664" s="1" t="s">
        <v>8629</v>
      </c>
      <c r="B1664" s="2">
        <v>607842215</v>
      </c>
      <c r="C1664" s="2" t="s">
        <v>180</v>
      </c>
      <c r="D1664" s="4">
        <v>35940</v>
      </c>
      <c r="E1664" s="1" t="s">
        <v>12</v>
      </c>
      <c r="F1664" s="1" t="s">
        <v>947</v>
      </c>
      <c r="G1664" s="1" t="s">
        <v>3820</v>
      </c>
      <c r="H1664" s="1" t="s">
        <v>8630</v>
      </c>
      <c r="I1664" s="1">
        <v>358651.99381284002</v>
      </c>
      <c r="J1664" s="1" t="s">
        <v>8631</v>
      </c>
      <c r="L1664" s="1" t="str">
        <f>VLOOKUP(Table6[[#This Row],[Customer_id]],Table2[],5,FALSE)</f>
        <v>Savings</v>
      </c>
      <c r="M1664" s="1" t="e">
        <f>INDEX(Loan!D1669:D1963,MATCH(Table6[[#This Row],[Account Number]],Loan!B1664:B1963,0))</f>
        <v>#N/A</v>
      </c>
      <c r="N1664" s="19">
        <f>INDEX(Table7[Date_of_transaction],MATCH(Table6[[#This Row],[Account Number]],Table7[Account Number],0))</f>
        <v>44355</v>
      </c>
      <c r="O1664" s="1" t="str">
        <f>INDEX(Table7[Transaction type],MATCH(Table6[[#This Row],[Account Number]],Table7[Account Number],0))</f>
        <v>Online Payment</v>
      </c>
      <c r="P1664" s="20" t="str">
        <f>INDEX(Table7[Transaction Medium],MATCH(Table6[[#This Row],[Account Number]],Table7[Account Number],0))</f>
        <v>Mobile</v>
      </c>
      <c r="Q1664" s="20"/>
    </row>
    <row r="1665" spans="1:17" x14ac:dyDescent="0.25">
      <c r="A1665" s="1" t="s">
        <v>8902</v>
      </c>
      <c r="B1665" s="2">
        <v>935349309</v>
      </c>
      <c r="C1665" s="2" t="s">
        <v>162</v>
      </c>
      <c r="D1665" s="4">
        <v>15851.25</v>
      </c>
      <c r="E1665" s="1" t="s">
        <v>12</v>
      </c>
      <c r="F1665" s="1" t="s">
        <v>870</v>
      </c>
      <c r="G1665" s="1" t="s">
        <v>3820</v>
      </c>
      <c r="H1665" s="1" t="s">
        <v>8903</v>
      </c>
      <c r="I1665" s="1">
        <v>10655.930350799999</v>
      </c>
      <c r="J1665" s="1" t="s">
        <v>8904</v>
      </c>
      <c r="L1665" s="1" t="str">
        <f>VLOOKUP(Table6[[#This Row],[Customer_id]],Table2[],5,FALSE)</f>
        <v>Domiciliary</v>
      </c>
      <c r="M1665" s="1" t="e">
        <f>INDEX(Loan!D1670:D1964,MATCH(Table6[[#This Row],[Account Number]],Loan!B1665:B1964,0))</f>
        <v>#N/A</v>
      </c>
      <c r="N1665" s="19">
        <f>INDEX(Table7[Date_of_transaction],MATCH(Table6[[#This Row],[Account Number]],Table7[Account Number],0))</f>
        <v>44569</v>
      </c>
      <c r="O1665" s="1" t="str">
        <f>INDEX(Table7[Transaction type],MATCH(Table6[[#This Row],[Account Number]],Table7[Account Number],0))</f>
        <v>Online Payment</v>
      </c>
      <c r="P1665" s="20" t="str">
        <f>INDEX(Table7[Transaction Medium],MATCH(Table6[[#This Row],[Account Number]],Table7[Account Number],0))</f>
        <v>Card</v>
      </c>
      <c r="Q1665" s="20"/>
    </row>
    <row r="1666" spans="1:17" x14ac:dyDescent="0.25">
      <c r="A1666" s="1" t="s">
        <v>2449</v>
      </c>
      <c r="B1666" s="2">
        <v>590390340</v>
      </c>
      <c r="C1666" s="2" t="s">
        <v>101</v>
      </c>
      <c r="D1666" s="4">
        <v>19138.5</v>
      </c>
      <c r="E1666" s="1" t="s">
        <v>12</v>
      </c>
      <c r="F1666" s="1" t="s">
        <v>408</v>
      </c>
      <c r="G1666" s="1" t="s">
        <v>1964</v>
      </c>
      <c r="H1666" s="1" t="s">
        <v>2450</v>
      </c>
      <c r="I1666" s="1">
        <v>218902.42592064</v>
      </c>
      <c r="J1666" s="1" t="s">
        <v>2451</v>
      </c>
      <c r="L1666" s="1" t="str">
        <f>VLOOKUP(Table6[[#This Row],[Customer_id]],Table2[],5,FALSE)</f>
        <v>Savings</v>
      </c>
      <c r="M1666" s="1" t="e">
        <f>INDEX(Loan!D1671:D1965,MATCH(Table6[[#This Row],[Account Number]],Loan!B1666:B1965,0))</f>
        <v>#N/A</v>
      </c>
      <c r="N1666" s="19">
        <f>INDEX(Table7[Date_of_transaction],MATCH(Table6[[#This Row],[Account Number]],Table7[Account Number],0))</f>
        <v>44547</v>
      </c>
      <c r="O1666" s="1" t="str">
        <f>INDEX(Table7[Transaction type],MATCH(Table6[[#This Row],[Account Number]],Table7[Account Number],0))</f>
        <v>Money Transfer</v>
      </c>
      <c r="P1666" s="20" t="str">
        <f>INDEX(Table7[Transaction Medium],MATCH(Table6[[#This Row],[Account Number]],Table7[Account Number],0))</f>
        <v>Mobile</v>
      </c>
      <c r="Q1666" s="20"/>
    </row>
    <row r="1667" spans="1:17" x14ac:dyDescent="0.25">
      <c r="A1667" s="1" t="s">
        <v>8241</v>
      </c>
      <c r="B1667" s="2">
        <v>222094673</v>
      </c>
      <c r="C1667" s="2" t="s">
        <v>62</v>
      </c>
      <c r="D1667" s="4">
        <v>22791</v>
      </c>
      <c r="E1667" s="1" t="s">
        <v>12</v>
      </c>
      <c r="F1667" s="1" t="s">
        <v>1054</v>
      </c>
      <c r="G1667" s="1" t="s">
        <v>3331</v>
      </c>
      <c r="H1667" s="1" t="s">
        <v>8242</v>
      </c>
      <c r="I1667" s="1">
        <v>27220.153839999999</v>
      </c>
      <c r="J1667" s="1" t="s">
        <v>8243</v>
      </c>
      <c r="L1667" s="1" t="str">
        <f>VLOOKUP(Table6[[#This Row],[Customer_id]],Table2[],5,FALSE)</f>
        <v>Domiciliary</v>
      </c>
      <c r="M1667" s="1" t="e">
        <f>INDEX(Loan!D1672:D1966,MATCH(Table6[[#This Row],[Account Number]],Loan!B1667:B1966,0))</f>
        <v>#N/A</v>
      </c>
      <c r="N1667" s="19">
        <f>INDEX(Table7[Date_of_transaction],MATCH(Table6[[#This Row],[Account Number]],Table7[Account Number],0))</f>
        <v>44515</v>
      </c>
      <c r="O1667" s="1" t="str">
        <f>INDEX(Table7[Transaction type],MATCH(Table6[[#This Row],[Account Number]],Table7[Account Number],0))</f>
        <v>Cash Withdrawal</v>
      </c>
      <c r="P1667" s="20" t="str">
        <f>INDEX(Table7[Transaction Medium],MATCH(Table6[[#This Row],[Account Number]],Table7[Account Number],0))</f>
        <v>POS</v>
      </c>
      <c r="Q1667" s="20"/>
    </row>
    <row r="1668" spans="1:17" x14ac:dyDescent="0.25">
      <c r="A1668" s="1" t="s">
        <v>7780</v>
      </c>
      <c r="B1668" s="2">
        <v>409899373</v>
      </c>
      <c r="C1668" s="2" t="s">
        <v>72</v>
      </c>
      <c r="D1668" s="4">
        <v>34844.25</v>
      </c>
      <c r="E1668" s="1" t="s">
        <v>12</v>
      </c>
      <c r="F1668" s="1" t="s">
        <v>620</v>
      </c>
      <c r="G1668" s="1" t="s">
        <v>3058</v>
      </c>
      <c r="H1668" s="1" t="s">
        <v>7781</v>
      </c>
      <c r="I1668" s="1">
        <v>176301.39384</v>
      </c>
      <c r="J1668" s="1" t="s">
        <v>7782</v>
      </c>
      <c r="L1668" s="1" t="str">
        <f>VLOOKUP(Table6[[#This Row],[Customer_id]],Table2[],5,FALSE)</f>
        <v>Savings</v>
      </c>
      <c r="M1668" s="1" t="e">
        <f>INDEX(Loan!D1673:D1967,MATCH(Table6[[#This Row],[Account Number]],Loan!B1668:B1967,0))</f>
        <v>#N/A</v>
      </c>
      <c r="N1668" s="19">
        <f>INDEX(Table7[Date_of_transaction],MATCH(Table6[[#This Row],[Account Number]],Table7[Account Number],0))</f>
        <v>44519</v>
      </c>
      <c r="O1668" s="1" t="str">
        <f>INDEX(Table7[Transaction type],MATCH(Table6[[#This Row],[Account Number]],Table7[Account Number],0))</f>
        <v>Money Deposit</v>
      </c>
      <c r="P1668" s="20" t="str">
        <f>INDEX(Table7[Transaction Medium],MATCH(Table6[[#This Row],[Account Number]],Table7[Account Number],0))</f>
        <v>Bank</v>
      </c>
      <c r="Q1668" s="20"/>
    </row>
    <row r="1669" spans="1:17" x14ac:dyDescent="0.25">
      <c r="A1669" s="1" t="s">
        <v>4127</v>
      </c>
      <c r="B1669" s="2">
        <v>157033921</v>
      </c>
      <c r="C1669" s="2" t="s">
        <v>250</v>
      </c>
      <c r="D1669" s="4">
        <v>18042.75</v>
      </c>
      <c r="E1669" s="1" t="s">
        <v>1094</v>
      </c>
      <c r="F1669" s="1" t="s">
        <v>774</v>
      </c>
      <c r="G1669" s="1" t="s">
        <v>4066</v>
      </c>
      <c r="H1669" s="1" t="s">
        <v>4128</v>
      </c>
      <c r="I1669" s="1">
        <v>114310.25995199999</v>
      </c>
      <c r="J1669" s="1" t="s">
        <v>4129</v>
      </c>
      <c r="L1669" s="1" t="str">
        <f>VLOOKUP(Table6[[#This Row],[Customer_id]],Table2[],5,FALSE)</f>
        <v>Savings</v>
      </c>
      <c r="M1669" s="1" t="e">
        <f>INDEX(Loan!D1674:D1968,MATCH(Table6[[#This Row],[Account Number]],Loan!B1669:B1968,0))</f>
        <v>#N/A</v>
      </c>
      <c r="N1669" s="19">
        <f>INDEX(Table7[Date_of_transaction],MATCH(Table6[[#This Row],[Account Number]],Table7[Account Number],0))</f>
        <v>44283</v>
      </c>
      <c r="O1669" s="1" t="str">
        <f>INDEX(Table7[Transaction type],MATCH(Table6[[#This Row],[Account Number]],Table7[Account Number],0))</f>
        <v>Online Payment</v>
      </c>
      <c r="P1669" s="20" t="str">
        <f>INDEX(Table7[Transaction Medium],MATCH(Table6[[#This Row],[Account Number]],Table7[Account Number],0))</f>
        <v>Mobile</v>
      </c>
      <c r="Q1669" s="20"/>
    </row>
    <row r="1670" spans="1:17" x14ac:dyDescent="0.25">
      <c r="A1670" s="1" t="s">
        <v>4250</v>
      </c>
      <c r="B1670" s="2">
        <v>982528588</v>
      </c>
      <c r="C1670" s="2" t="s">
        <v>82</v>
      </c>
      <c r="D1670" s="4">
        <v>16947</v>
      </c>
      <c r="E1670" s="1" t="s">
        <v>1094</v>
      </c>
      <c r="F1670" s="1" t="s">
        <v>523</v>
      </c>
      <c r="G1670" s="1" t="s">
        <v>4084</v>
      </c>
      <c r="H1670" s="1" t="s">
        <v>4251</v>
      </c>
      <c r="I1670" s="1">
        <v>130580.78758367999</v>
      </c>
      <c r="J1670" s="1" t="s">
        <v>4252</v>
      </c>
      <c r="L1670" s="1" t="str">
        <f>VLOOKUP(Table6[[#This Row],[Customer_id]],Table2[],5,FALSE)</f>
        <v>Joint</v>
      </c>
      <c r="M1670" s="1" t="e">
        <f>INDEX(Loan!D1675:D1969,MATCH(Table6[[#This Row],[Account Number]],Loan!B1670:B1969,0))</f>
        <v>#N/A</v>
      </c>
      <c r="N1670" s="19">
        <f>INDEX(Table7[Date_of_transaction],MATCH(Table6[[#This Row],[Account Number]],Table7[Account Number],0))</f>
        <v>44421</v>
      </c>
      <c r="O1670" s="1" t="str">
        <f>INDEX(Table7[Transaction type],MATCH(Table6[[#This Row],[Account Number]],Table7[Account Number],0))</f>
        <v>Checks</v>
      </c>
      <c r="P1670" s="20" t="str">
        <f>INDEX(Table7[Transaction Medium],MATCH(Table6[[#This Row],[Account Number]],Table7[Account Number],0))</f>
        <v>Informal Services</v>
      </c>
      <c r="Q1670" s="20"/>
    </row>
    <row r="1671" spans="1:17" x14ac:dyDescent="0.25">
      <c r="A1671" s="1" t="s">
        <v>5527</v>
      </c>
      <c r="B1671" s="2">
        <v>354088152</v>
      </c>
      <c r="C1671" s="2" t="s">
        <v>154</v>
      </c>
      <c r="D1671" s="4">
        <v>29730.75</v>
      </c>
      <c r="E1671" s="1" t="s">
        <v>1094</v>
      </c>
      <c r="F1671" s="1" t="s">
        <v>1426</v>
      </c>
      <c r="G1671" s="1" t="s">
        <v>4095</v>
      </c>
      <c r="H1671" s="1" t="s">
        <v>5528</v>
      </c>
      <c r="I1671" s="1">
        <v>141843.29702088001</v>
      </c>
      <c r="J1671" s="1" t="s">
        <v>5529</v>
      </c>
      <c r="L1671" s="1" t="str">
        <f>VLOOKUP(Table6[[#This Row],[Customer_id]],Table2[],5,FALSE)</f>
        <v>Domiciliary</v>
      </c>
      <c r="M1671" s="1" t="e">
        <f>INDEX(Loan!D1676:D1970,MATCH(Table6[[#This Row],[Account Number]],Loan!B1671:B1970,0))</f>
        <v>#N/A</v>
      </c>
      <c r="N1671" s="19">
        <f>INDEX(Table7[Date_of_transaction],MATCH(Table6[[#This Row],[Account Number]],Table7[Account Number],0))</f>
        <v>44459</v>
      </c>
      <c r="O1671" s="1" t="str">
        <f>INDEX(Table7[Transaction type],MATCH(Table6[[#This Row],[Account Number]],Table7[Account Number],0))</f>
        <v>Online Payment</v>
      </c>
      <c r="P1671" s="20" t="str">
        <f>INDEX(Table7[Transaction Medium],MATCH(Table6[[#This Row],[Account Number]],Table7[Account Number],0))</f>
        <v>Mobile</v>
      </c>
      <c r="Q1671" s="20"/>
    </row>
    <row r="1672" spans="1:17" x14ac:dyDescent="0.25">
      <c r="A1672" s="1" t="s">
        <v>6675</v>
      </c>
      <c r="B1672" s="2">
        <v>536399691</v>
      </c>
      <c r="C1672" s="2" t="s">
        <v>357</v>
      </c>
      <c r="D1672" s="4">
        <v>35209.5</v>
      </c>
      <c r="E1672" s="1" t="s">
        <v>12</v>
      </c>
      <c r="F1672" s="1" t="s">
        <v>48</v>
      </c>
      <c r="G1672" s="1" t="s">
        <v>4084</v>
      </c>
      <c r="H1672" s="1" t="s">
        <v>6676</v>
      </c>
      <c r="I1672" s="1">
        <v>19377.62224398</v>
      </c>
      <c r="J1672" s="1" t="s">
        <v>6677</v>
      </c>
      <c r="L1672" s="1" t="str">
        <f>VLOOKUP(Table6[[#This Row],[Customer_id]],Table2[],5,FALSE)</f>
        <v>Savings</v>
      </c>
      <c r="M1672" s="1" t="e">
        <f>INDEX(Loan!D1677:D1971,MATCH(Table6[[#This Row],[Account Number]],Loan!B1672:B1971,0))</f>
        <v>#N/A</v>
      </c>
      <c r="N1672" s="19">
        <f>INDEX(Table7[Date_of_transaction],MATCH(Table6[[#This Row],[Account Number]],Table7[Account Number],0))</f>
        <v>44294</v>
      </c>
      <c r="O1672" s="1" t="str">
        <f>INDEX(Table7[Transaction type],MATCH(Table6[[#This Row],[Account Number]],Table7[Account Number],0))</f>
        <v>Cash Withdrawal</v>
      </c>
      <c r="P1672" s="20" t="str">
        <f>INDEX(Table7[Transaction Medium],MATCH(Table6[[#This Row],[Account Number]],Table7[Account Number],0))</f>
        <v>ATM</v>
      </c>
      <c r="Q1672" s="20"/>
    </row>
    <row r="1673" spans="1:17" x14ac:dyDescent="0.25">
      <c r="A1673" s="1" t="s">
        <v>4672</v>
      </c>
      <c r="B1673" s="2">
        <v>714988344</v>
      </c>
      <c r="C1673" s="2" t="s">
        <v>72</v>
      </c>
      <c r="D1673" s="4">
        <v>34844.25</v>
      </c>
      <c r="E1673" s="1" t="s">
        <v>1094</v>
      </c>
      <c r="F1673" s="1" t="s">
        <v>120</v>
      </c>
      <c r="G1673" s="1" t="s">
        <v>4112</v>
      </c>
      <c r="H1673" s="1" t="s">
        <v>4673</v>
      </c>
      <c r="I1673" s="1">
        <v>63106.040518399997</v>
      </c>
      <c r="J1673" s="1" t="s">
        <v>4674</v>
      </c>
      <c r="L1673" s="1" t="str">
        <f>VLOOKUP(Table6[[#This Row],[Customer_id]],Table2[],5,FALSE)</f>
        <v>Fixed Deposit</v>
      </c>
      <c r="M1673" s="1" t="e">
        <f>INDEX(Loan!D1678:D1972,MATCH(Table6[[#This Row],[Account Number]],Loan!B1673:B1972,0))</f>
        <v>#N/A</v>
      </c>
      <c r="N1673" s="19">
        <f>INDEX(Table7[Date_of_transaction],MATCH(Table6[[#This Row],[Account Number]],Table7[Account Number],0))</f>
        <v>44408</v>
      </c>
      <c r="O1673" s="1" t="str">
        <f>INDEX(Table7[Transaction type],MATCH(Table6[[#This Row],[Account Number]],Table7[Account Number],0))</f>
        <v>Online Payment</v>
      </c>
      <c r="P1673" s="20" t="str">
        <f>INDEX(Table7[Transaction Medium],MATCH(Table6[[#This Row],[Account Number]],Table7[Account Number],0))</f>
        <v>Internet Banking</v>
      </c>
      <c r="Q1673" s="20"/>
    </row>
    <row r="1674" spans="1:17" x14ac:dyDescent="0.25">
      <c r="A1674" s="1" t="s">
        <v>4029</v>
      </c>
      <c r="B1674" s="2">
        <v>711464485</v>
      </c>
      <c r="C1674" s="2" t="s">
        <v>57</v>
      </c>
      <c r="D1674" s="4">
        <v>34113.75</v>
      </c>
      <c r="E1674" s="1" t="s">
        <v>1094</v>
      </c>
      <c r="F1674" s="1" t="s">
        <v>475</v>
      </c>
      <c r="G1674" s="1" t="s">
        <v>3820</v>
      </c>
      <c r="H1674" s="1" t="s">
        <v>4030</v>
      </c>
      <c r="I1674" s="1">
        <v>337404.65980319999</v>
      </c>
      <c r="J1674" s="1" t="s">
        <v>4031</v>
      </c>
      <c r="L1674" s="1" t="str">
        <f>VLOOKUP(Table6[[#This Row],[Customer_id]],Table2[],5,FALSE)</f>
        <v>Joint</v>
      </c>
      <c r="M1674" s="1" t="e">
        <f>INDEX(Loan!D1679:D1973,MATCH(Table6[[#This Row],[Account Number]],Loan!B1674:B1973,0))</f>
        <v>#N/A</v>
      </c>
      <c r="N1674" s="19">
        <f>INDEX(Table7[Date_of_transaction],MATCH(Table6[[#This Row],[Account Number]],Table7[Account Number],0))</f>
        <v>44540</v>
      </c>
      <c r="O1674" s="1" t="str">
        <f>INDEX(Table7[Transaction type],MATCH(Table6[[#This Row],[Account Number]],Table7[Account Number],0))</f>
        <v>Money Transfer</v>
      </c>
      <c r="P1674" s="20" t="str">
        <f>INDEX(Table7[Transaction Medium],MATCH(Table6[[#This Row],[Account Number]],Table7[Account Number],0))</f>
        <v>Internet Banking</v>
      </c>
      <c r="Q1674" s="20"/>
    </row>
    <row r="1675" spans="1:17" x14ac:dyDescent="0.25">
      <c r="A1675" s="1" t="s">
        <v>7291</v>
      </c>
      <c r="B1675" s="2">
        <v>2674446</v>
      </c>
      <c r="C1675" s="2" t="s">
        <v>162</v>
      </c>
      <c r="D1675" s="4">
        <v>15851.25</v>
      </c>
      <c r="E1675" s="1" t="s">
        <v>12</v>
      </c>
      <c r="F1675" s="1" t="s">
        <v>147</v>
      </c>
      <c r="G1675" s="1" t="s">
        <v>4058</v>
      </c>
      <c r="H1675" s="1" t="s">
        <v>7292</v>
      </c>
      <c r="I1675" s="1">
        <v>148927.61727228001</v>
      </c>
      <c r="J1675" s="1" t="s">
        <v>7293</v>
      </c>
      <c r="L1675" s="1" t="str">
        <f>VLOOKUP(Table6[[#This Row],[Customer_id]],Table2[],5,FALSE)</f>
        <v>Current</v>
      </c>
      <c r="M1675" s="1" t="e">
        <f>INDEX(Loan!D1680:D1974,MATCH(Table6[[#This Row],[Account Number]],Loan!B1675:B1974,0))</f>
        <v>#N/A</v>
      </c>
      <c r="N1675" s="19">
        <f>INDEX(Table7[Date_of_transaction],MATCH(Table6[[#This Row],[Account Number]],Table7[Account Number],0))</f>
        <v>44604</v>
      </c>
      <c r="O1675" s="1" t="str">
        <f>INDEX(Table7[Transaction type],MATCH(Table6[[#This Row],[Account Number]],Table7[Account Number],0))</f>
        <v>Money Transfer</v>
      </c>
      <c r="P1675" s="20" t="str">
        <f>INDEX(Table7[Transaction Medium],MATCH(Table6[[#This Row],[Account Number]],Table7[Account Number],0))</f>
        <v>Mobile</v>
      </c>
      <c r="Q1675" s="20"/>
    </row>
    <row r="1676" spans="1:17" x14ac:dyDescent="0.25">
      <c r="A1676" s="1" t="s">
        <v>4481</v>
      </c>
      <c r="B1676" s="2">
        <v>404379161</v>
      </c>
      <c r="C1676" s="2" t="s">
        <v>250</v>
      </c>
      <c r="D1676" s="4">
        <v>18042.75</v>
      </c>
      <c r="E1676" s="1" t="s">
        <v>1094</v>
      </c>
      <c r="F1676" s="1" t="s">
        <v>163</v>
      </c>
      <c r="G1676" s="1" t="s">
        <v>4074</v>
      </c>
      <c r="H1676" s="1" t="s">
        <v>4482</v>
      </c>
      <c r="I1676" s="1">
        <v>466664.57500255998</v>
      </c>
      <c r="J1676" s="1" t="s">
        <v>4483</v>
      </c>
      <c r="L1676" s="1" t="str">
        <f>VLOOKUP(Table6[[#This Row],[Customer_id]],Table2[],5,FALSE)</f>
        <v>Domiciliary</v>
      </c>
      <c r="M1676" s="1" t="e">
        <f>INDEX(Loan!D1681:D1975,MATCH(Table6[[#This Row],[Account Number]],Loan!B1676:B1975,0))</f>
        <v>#N/A</v>
      </c>
      <c r="N1676" s="19">
        <f>INDEX(Table7[Date_of_transaction],MATCH(Table6[[#This Row],[Account Number]],Table7[Account Number],0))</f>
        <v>44240</v>
      </c>
      <c r="O1676" s="1" t="str">
        <f>INDEX(Table7[Transaction type],MATCH(Table6[[#This Row],[Account Number]],Table7[Account Number],0))</f>
        <v>Loan Payment</v>
      </c>
      <c r="P1676" s="20" t="str">
        <f>INDEX(Table7[Transaction Medium],MATCH(Table6[[#This Row],[Account Number]],Table7[Account Number],0))</f>
        <v>ACH</v>
      </c>
      <c r="Q1676" s="20"/>
    </row>
    <row r="1677" spans="1:17" x14ac:dyDescent="0.25">
      <c r="A1677" s="1" t="s">
        <v>7202</v>
      </c>
      <c r="B1677" s="2">
        <v>371228698</v>
      </c>
      <c r="C1677" s="2" t="s">
        <v>57</v>
      </c>
      <c r="D1677" s="4">
        <v>34113.75</v>
      </c>
      <c r="E1677" s="1" t="s">
        <v>12</v>
      </c>
      <c r="F1677" s="1" t="s">
        <v>213</v>
      </c>
      <c r="G1677" s="1" t="s">
        <v>4119</v>
      </c>
      <c r="H1677" s="1" t="s">
        <v>7203</v>
      </c>
      <c r="I1677" s="1">
        <v>360051.33387600002</v>
      </c>
      <c r="J1677" s="1" t="s">
        <v>7204</v>
      </c>
      <c r="L1677" s="1" t="str">
        <f>VLOOKUP(Table6[[#This Row],[Customer_id]],Table2[],5,FALSE)</f>
        <v>Domiciliary</v>
      </c>
      <c r="M1677" s="1" t="e">
        <f>INDEX(Loan!D1682:D1976,MATCH(Table6[[#This Row],[Account Number]],Loan!B1677:B1976,0))</f>
        <v>#N/A</v>
      </c>
      <c r="N1677" s="19">
        <f>INDEX(Table7[Date_of_transaction],MATCH(Table6[[#This Row],[Account Number]],Table7[Account Number],0))</f>
        <v>44608</v>
      </c>
      <c r="O1677" s="1" t="str">
        <f>INDEX(Table7[Transaction type],MATCH(Table6[[#This Row],[Account Number]],Table7[Account Number],0))</f>
        <v>Money Transfer</v>
      </c>
      <c r="P1677" s="20" t="str">
        <f>INDEX(Table7[Transaction Medium],MATCH(Table6[[#This Row],[Account Number]],Table7[Account Number],0))</f>
        <v>Bank</v>
      </c>
      <c r="Q1677" s="20"/>
    </row>
    <row r="1678" spans="1:17" x14ac:dyDescent="0.25">
      <c r="A1678" s="1" t="s">
        <v>2884</v>
      </c>
      <c r="B1678" s="2">
        <v>503978562</v>
      </c>
      <c r="C1678" s="2" t="s">
        <v>226</v>
      </c>
      <c r="D1678" s="4">
        <v>31557</v>
      </c>
      <c r="E1678" s="1" t="s">
        <v>1094</v>
      </c>
      <c r="F1678" s="1" t="s">
        <v>909</v>
      </c>
      <c r="G1678" s="1" t="s">
        <v>2773</v>
      </c>
      <c r="H1678" s="1" t="s">
        <v>2885</v>
      </c>
      <c r="I1678" s="1">
        <v>772573.68390527996</v>
      </c>
      <c r="J1678" s="1" t="s">
        <v>2886</v>
      </c>
      <c r="L1678" s="1" t="str">
        <f>VLOOKUP(Table6[[#This Row],[Customer_id]],Table2[],5,FALSE)</f>
        <v>Current</v>
      </c>
      <c r="M1678" s="1" t="e">
        <f>INDEX(Loan!D1683:D1977,MATCH(Table6[[#This Row],[Account Number]],Loan!B1678:B1977,0))</f>
        <v>#N/A</v>
      </c>
      <c r="N1678" s="19">
        <f>INDEX(Table7[Date_of_transaction],MATCH(Table6[[#This Row],[Account Number]],Table7[Account Number],0))</f>
        <v>44510</v>
      </c>
      <c r="O1678" s="1" t="str">
        <f>INDEX(Table7[Transaction type],MATCH(Table6[[#This Row],[Account Number]],Table7[Account Number],0))</f>
        <v>Online Payment</v>
      </c>
      <c r="P1678" s="20" t="str">
        <f>INDEX(Table7[Transaction Medium],MATCH(Table6[[#This Row],[Account Number]],Table7[Account Number],0))</f>
        <v>Mobile</v>
      </c>
      <c r="Q1678" s="20"/>
    </row>
    <row r="1679" spans="1:17" x14ac:dyDescent="0.25">
      <c r="A1679" s="1" t="s">
        <v>5006</v>
      </c>
      <c r="B1679" s="2">
        <v>800680533</v>
      </c>
      <c r="C1679" s="2" t="s">
        <v>250</v>
      </c>
      <c r="D1679" s="4">
        <v>18042.75</v>
      </c>
      <c r="E1679" s="1" t="s">
        <v>1094</v>
      </c>
      <c r="F1679" s="1" t="s">
        <v>569</v>
      </c>
      <c r="G1679" s="1" t="s">
        <v>4062</v>
      </c>
      <c r="H1679" s="1" t="s">
        <v>5007</v>
      </c>
      <c r="I1679" s="1">
        <v>168226.4308</v>
      </c>
      <c r="J1679" s="1" t="s">
        <v>5008</v>
      </c>
      <c r="L1679" s="1" t="str">
        <f>VLOOKUP(Table6[[#This Row],[Customer_id]],Table2[],5,FALSE)</f>
        <v>Domiciliary</v>
      </c>
      <c r="M1679" s="1" t="e">
        <f>INDEX(Loan!D1684:D1978,MATCH(Table6[[#This Row],[Account Number]],Loan!B1679:B1978,0))</f>
        <v>#N/A</v>
      </c>
      <c r="N1679" s="19">
        <f>INDEX(Table7[Date_of_transaction],MATCH(Table6[[#This Row],[Account Number]],Table7[Account Number],0))</f>
        <v>44241</v>
      </c>
      <c r="O1679" s="1" t="str">
        <f>INDEX(Table7[Transaction type],MATCH(Table6[[#This Row],[Account Number]],Table7[Account Number],0))</f>
        <v>Money Deposit</v>
      </c>
      <c r="P1679" s="20" t="str">
        <f>INDEX(Table7[Transaction Medium],MATCH(Table6[[#This Row],[Account Number]],Table7[Account Number],0))</f>
        <v>Bank</v>
      </c>
      <c r="Q1679" s="20"/>
    </row>
    <row r="1680" spans="1:17" x14ac:dyDescent="0.25">
      <c r="A1680" s="1" t="s">
        <v>8933</v>
      </c>
      <c r="B1680" s="2">
        <v>853740203</v>
      </c>
      <c r="C1680" s="2" t="s">
        <v>250</v>
      </c>
      <c r="D1680" s="4">
        <v>18042.75</v>
      </c>
      <c r="E1680" s="1" t="s">
        <v>12</v>
      </c>
      <c r="F1680" s="1" t="s">
        <v>97</v>
      </c>
      <c r="G1680" s="1" t="s">
        <v>3820</v>
      </c>
      <c r="H1680" s="1" t="s">
        <v>8934</v>
      </c>
      <c r="I1680" s="1">
        <v>78946.538299200096</v>
      </c>
      <c r="J1680" s="1" t="s">
        <v>8935</v>
      </c>
      <c r="L1680" s="1" t="str">
        <f>VLOOKUP(Table6[[#This Row],[Customer_id]],Table2[],5,FALSE)</f>
        <v>Domiciliary</v>
      </c>
      <c r="M1680" s="1" t="e">
        <f>INDEX(Loan!D1685:D1979,MATCH(Table6[[#This Row],[Account Number]],Loan!B1680:B1979,0))</f>
        <v>#N/A</v>
      </c>
      <c r="N1680" s="19">
        <f>INDEX(Table7[Date_of_transaction],MATCH(Table6[[#This Row],[Account Number]],Table7[Account Number],0))</f>
        <v>44459</v>
      </c>
      <c r="O1680" s="1" t="str">
        <f>INDEX(Table7[Transaction type],MATCH(Table6[[#This Row],[Account Number]],Table7[Account Number],0))</f>
        <v>Money Deposit</v>
      </c>
      <c r="P1680" s="20" t="str">
        <f>INDEX(Table7[Transaction Medium],MATCH(Table6[[#This Row],[Account Number]],Table7[Account Number],0))</f>
        <v>ATM</v>
      </c>
      <c r="Q1680" s="20"/>
    </row>
    <row r="1681" spans="1:17" x14ac:dyDescent="0.25">
      <c r="A1681" s="1" t="s">
        <v>8370</v>
      </c>
      <c r="B1681" s="2">
        <v>992222747</v>
      </c>
      <c r="C1681" s="2" t="s">
        <v>18</v>
      </c>
      <c r="D1681" s="4">
        <v>33018</v>
      </c>
      <c r="E1681" s="1" t="s">
        <v>12</v>
      </c>
      <c r="F1681" s="1" t="s">
        <v>318</v>
      </c>
      <c r="G1681" s="1" t="s">
        <v>2773</v>
      </c>
      <c r="H1681" s="1" t="s">
        <v>8371</v>
      </c>
      <c r="I1681" s="1">
        <v>152113.6494423</v>
      </c>
      <c r="J1681" s="1" t="s">
        <v>8372</v>
      </c>
      <c r="L1681" s="1" t="str">
        <f>VLOOKUP(Table6[[#This Row],[Customer_id]],Table2[],5,FALSE)</f>
        <v>Corporate</v>
      </c>
      <c r="M1681" s="1" t="e">
        <f>INDEX(Loan!D1686:D1980,MATCH(Table6[[#This Row],[Account Number]],Loan!B1681:B1980,0))</f>
        <v>#N/A</v>
      </c>
      <c r="N1681" s="19">
        <f>INDEX(Table7[Date_of_transaction],MATCH(Table6[[#This Row],[Account Number]],Table7[Account Number],0))</f>
        <v>44417</v>
      </c>
      <c r="O1681" s="1" t="str">
        <f>INDEX(Table7[Transaction type],MATCH(Table6[[#This Row],[Account Number]],Table7[Account Number],0))</f>
        <v>Money Deposit</v>
      </c>
      <c r="P1681" s="20" t="str">
        <f>INDEX(Table7[Transaction Medium],MATCH(Table6[[#This Row],[Account Number]],Table7[Account Number],0))</f>
        <v>Bank</v>
      </c>
      <c r="Q1681" s="20"/>
    </row>
    <row r="1682" spans="1:17" x14ac:dyDescent="0.25">
      <c r="A1682" s="1" t="s">
        <v>207</v>
      </c>
      <c r="B1682" s="2">
        <v>738124493</v>
      </c>
      <c r="C1682" s="2" t="s">
        <v>167</v>
      </c>
      <c r="D1682" s="4">
        <v>18773.25</v>
      </c>
      <c r="E1682" s="1" t="s">
        <v>12</v>
      </c>
      <c r="F1682" s="1" t="s">
        <v>208</v>
      </c>
      <c r="G1682" s="1" t="s">
        <v>14</v>
      </c>
      <c r="H1682" s="1" t="s">
        <v>209</v>
      </c>
      <c r="I1682" s="1">
        <v>401471.88481764001</v>
      </c>
      <c r="J1682" s="1" t="s">
        <v>210</v>
      </c>
      <c r="L1682" s="1" t="str">
        <f>VLOOKUP(Table6[[#This Row],[Customer_id]],Table2[],5,FALSE)</f>
        <v>Savings</v>
      </c>
      <c r="M1682" s="1" t="e">
        <f>INDEX(Loan!D1687:D1981,MATCH(Table6[[#This Row],[Account Number]],Loan!B1682:B1981,0))</f>
        <v>#N/A</v>
      </c>
      <c r="N1682" s="19">
        <f>INDEX(Table7[Date_of_transaction],MATCH(Table6[[#This Row],[Account Number]],Table7[Account Number],0))</f>
        <v>44247</v>
      </c>
      <c r="O1682" s="1" t="str">
        <f>INDEX(Table7[Transaction type],MATCH(Table6[[#This Row],[Account Number]],Table7[Account Number],0))</f>
        <v>Loan Payment</v>
      </c>
      <c r="P1682" s="20" t="str">
        <f>INDEX(Table7[Transaction Medium],MATCH(Table6[[#This Row],[Account Number]],Table7[Account Number],0))</f>
        <v>AFT</v>
      </c>
      <c r="Q1682" s="20"/>
    </row>
    <row r="1683" spans="1:17" x14ac:dyDescent="0.25">
      <c r="A1683" s="1" t="s">
        <v>3183</v>
      </c>
      <c r="B1683" s="2">
        <v>64911273</v>
      </c>
      <c r="C1683" s="2" t="s">
        <v>189</v>
      </c>
      <c r="D1683" s="4">
        <v>22425.75</v>
      </c>
      <c r="E1683" s="1" t="s">
        <v>1094</v>
      </c>
      <c r="F1683" s="1" t="s">
        <v>344</v>
      </c>
      <c r="G1683" s="1" t="s">
        <v>3058</v>
      </c>
      <c r="H1683" s="1" t="s">
        <v>3184</v>
      </c>
      <c r="I1683" s="1">
        <v>298160.38068960002</v>
      </c>
      <c r="J1683" s="1" t="s">
        <v>3185</v>
      </c>
      <c r="L1683" s="1" t="str">
        <f>VLOOKUP(Table6[[#This Row],[Customer_id]],Table2[],5,FALSE)</f>
        <v>Current</v>
      </c>
      <c r="M1683" s="1" t="e">
        <f>INDEX(Loan!D1688:D1982,MATCH(Table6[[#This Row],[Account Number]],Loan!B1683:B1982,0))</f>
        <v>#N/A</v>
      </c>
      <c r="N1683" s="19">
        <f>INDEX(Table7[Date_of_transaction],MATCH(Table6[[#This Row],[Account Number]],Table7[Account Number],0))</f>
        <v>44234</v>
      </c>
      <c r="O1683" s="1" t="str">
        <f>INDEX(Table7[Transaction type],MATCH(Table6[[#This Row],[Account Number]],Table7[Account Number],0))</f>
        <v>Money Deposit</v>
      </c>
      <c r="P1683" s="20" t="str">
        <f>INDEX(Table7[Transaction Medium],MATCH(Table6[[#This Row],[Account Number]],Table7[Account Number],0))</f>
        <v>ATM</v>
      </c>
      <c r="Q1683" s="20"/>
    </row>
    <row r="1684" spans="1:17" x14ac:dyDescent="0.25">
      <c r="A1684" s="1" t="s">
        <v>1535</v>
      </c>
      <c r="B1684" s="2">
        <v>437806030</v>
      </c>
      <c r="C1684" s="2" t="s">
        <v>268</v>
      </c>
      <c r="D1684" s="4">
        <v>17677.5</v>
      </c>
      <c r="E1684" s="1" t="s">
        <v>1094</v>
      </c>
      <c r="F1684" s="1" t="s">
        <v>1536</v>
      </c>
      <c r="G1684" s="1" t="s">
        <v>14</v>
      </c>
      <c r="H1684" s="1" t="s">
        <v>1537</v>
      </c>
      <c r="I1684" s="1">
        <v>110516.77215039999</v>
      </c>
      <c r="J1684" s="1" t="s">
        <v>1538</v>
      </c>
      <c r="L1684" s="1" t="str">
        <f>VLOOKUP(Table6[[#This Row],[Customer_id]],Table2[],5,FALSE)</f>
        <v>Savings</v>
      </c>
      <c r="M1684" s="1" t="e">
        <f>INDEX(Loan!D1689:D1983,MATCH(Table6[[#This Row],[Account Number]],Loan!B1684:B1983,0))</f>
        <v>#N/A</v>
      </c>
      <c r="N1684" s="19">
        <f>INDEX(Table7[Date_of_transaction],MATCH(Table6[[#This Row],[Account Number]],Table7[Account Number],0))</f>
        <v>44359</v>
      </c>
      <c r="O1684" s="1" t="str">
        <f>INDEX(Table7[Transaction type],MATCH(Table6[[#This Row],[Account Number]],Table7[Account Number],0))</f>
        <v>Online Payment</v>
      </c>
      <c r="P1684" s="20" t="str">
        <f>INDEX(Table7[Transaction Medium],MATCH(Table6[[#This Row],[Account Number]],Table7[Account Number],0))</f>
        <v>Internet Banking</v>
      </c>
      <c r="Q1684" s="20"/>
    </row>
    <row r="1685" spans="1:17" x14ac:dyDescent="0.25">
      <c r="A1685" s="1" t="s">
        <v>1149</v>
      </c>
      <c r="B1685" s="2">
        <v>4103665</v>
      </c>
      <c r="C1685" s="2" t="s">
        <v>154</v>
      </c>
      <c r="D1685" s="4">
        <v>29730.75</v>
      </c>
      <c r="E1685" s="1" t="s">
        <v>1094</v>
      </c>
      <c r="F1685" s="1" t="s">
        <v>598</v>
      </c>
      <c r="G1685" s="1" t="s">
        <v>14</v>
      </c>
      <c r="H1685" s="1" t="s">
        <v>1150</v>
      </c>
      <c r="I1685" s="1">
        <v>147703.29900480001</v>
      </c>
      <c r="J1685" s="1" t="s">
        <v>1151</v>
      </c>
      <c r="L1685" s="1" t="str">
        <f>VLOOKUP(Table6[[#This Row],[Customer_id]],Table2[],5,FALSE)</f>
        <v>Current</v>
      </c>
      <c r="M1685" s="1" t="e">
        <f>INDEX(Loan!D1690:D1984,MATCH(Table6[[#This Row],[Account Number]],Loan!B1685:B1984,0))</f>
        <v>#N/A</v>
      </c>
      <c r="N1685" s="19">
        <f>INDEX(Table7[Date_of_transaction],MATCH(Table6[[#This Row],[Account Number]],Table7[Account Number],0))</f>
        <v>44213</v>
      </c>
      <c r="O1685" s="1" t="str">
        <f>INDEX(Table7[Transaction type],MATCH(Table6[[#This Row],[Account Number]],Table7[Account Number],0))</f>
        <v>Cash Withdrawal</v>
      </c>
      <c r="P1685" s="20" t="str">
        <f>INDEX(Table7[Transaction Medium],MATCH(Table6[[#This Row],[Account Number]],Table7[Account Number],0))</f>
        <v>ATM</v>
      </c>
      <c r="Q1685" s="20"/>
    </row>
    <row r="1686" spans="1:17" x14ac:dyDescent="0.25">
      <c r="A1686" s="1" t="s">
        <v>6767</v>
      </c>
      <c r="B1686" s="2">
        <v>380427813</v>
      </c>
      <c r="C1686" s="2" t="s">
        <v>268</v>
      </c>
      <c r="D1686" s="4">
        <v>17677.5</v>
      </c>
      <c r="E1686" s="1" t="s">
        <v>12</v>
      </c>
      <c r="F1686" s="1" t="s">
        <v>381</v>
      </c>
      <c r="G1686" s="1" t="s">
        <v>4095</v>
      </c>
      <c r="H1686" s="1" t="s">
        <v>6768</v>
      </c>
      <c r="I1686" s="1">
        <v>1277139.6347423999</v>
      </c>
      <c r="J1686" s="1" t="s">
        <v>6769</v>
      </c>
      <c r="L1686" s="1" t="str">
        <f>VLOOKUP(Table6[[#This Row],[Customer_id]],Table2[],5,FALSE)</f>
        <v>Savings</v>
      </c>
      <c r="M1686" s="1" t="e">
        <f>INDEX(Loan!D1691:D1985,MATCH(Table6[[#This Row],[Account Number]],Loan!B1686:B1985,0))</f>
        <v>#N/A</v>
      </c>
      <c r="N1686" s="19">
        <f>INDEX(Table7[Date_of_transaction],MATCH(Table6[[#This Row],[Account Number]],Table7[Account Number],0))</f>
        <v>44288</v>
      </c>
      <c r="O1686" s="1" t="str">
        <f>INDEX(Table7[Transaction type],MATCH(Table6[[#This Row],[Account Number]],Table7[Account Number],0))</f>
        <v>Money Deposit</v>
      </c>
      <c r="P1686" s="20" t="str">
        <f>INDEX(Table7[Transaction Medium],MATCH(Table6[[#This Row],[Account Number]],Table7[Account Number],0))</f>
        <v>Bank</v>
      </c>
      <c r="Q1686" s="20"/>
    </row>
    <row r="1687" spans="1:17" x14ac:dyDescent="0.25">
      <c r="A1687" s="1" t="s">
        <v>1261</v>
      </c>
      <c r="B1687" s="2">
        <v>170783195</v>
      </c>
      <c r="C1687" s="2" t="s">
        <v>518</v>
      </c>
      <c r="D1687" s="4">
        <v>35574.75</v>
      </c>
      <c r="E1687" s="1" t="s">
        <v>1094</v>
      </c>
      <c r="F1687" s="1" t="s">
        <v>290</v>
      </c>
      <c r="G1687" s="1" t="s">
        <v>14</v>
      </c>
      <c r="H1687" s="1" t="s">
        <v>1262</v>
      </c>
      <c r="I1687" s="1">
        <v>259385.06171424</v>
      </c>
      <c r="J1687" s="1" t="s">
        <v>1263</v>
      </c>
      <c r="L1687" s="1" t="str">
        <f>VLOOKUP(Table6[[#This Row],[Customer_id]],Table2[],5,FALSE)</f>
        <v>Fixed Deposit</v>
      </c>
      <c r="M1687" s="1" t="e">
        <f>INDEX(Loan!D1692:D1986,MATCH(Table6[[#This Row],[Account Number]],Loan!B1687:B1986,0))</f>
        <v>#N/A</v>
      </c>
      <c r="N1687" s="19">
        <f>INDEX(Table7[Date_of_transaction],MATCH(Table6[[#This Row],[Account Number]],Table7[Account Number],0))</f>
        <v>44322</v>
      </c>
      <c r="O1687" s="1" t="str">
        <f>INDEX(Table7[Transaction type],MATCH(Table6[[#This Row],[Account Number]],Table7[Account Number],0))</f>
        <v>Cash Withdrawal</v>
      </c>
      <c r="P1687" s="20" t="str">
        <f>INDEX(Table7[Transaction Medium],MATCH(Table6[[#This Row],[Account Number]],Table7[Account Number],0))</f>
        <v>ATM</v>
      </c>
      <c r="Q1687" s="20"/>
    </row>
    <row r="1688" spans="1:17" x14ac:dyDescent="0.25">
      <c r="A1688" s="1" t="s">
        <v>7697</v>
      </c>
      <c r="B1688" s="2">
        <v>999205699</v>
      </c>
      <c r="C1688" s="2" t="s">
        <v>92</v>
      </c>
      <c r="D1688" s="4">
        <v>29000.25</v>
      </c>
      <c r="E1688" s="1" t="s">
        <v>12</v>
      </c>
      <c r="F1688" s="1" t="s">
        <v>818</v>
      </c>
      <c r="G1688" s="1" t="s">
        <v>3058</v>
      </c>
      <c r="H1688" s="1" t="s">
        <v>7698</v>
      </c>
      <c r="I1688" s="1">
        <v>84458.814446160002</v>
      </c>
      <c r="J1688" s="1" t="s">
        <v>7699</v>
      </c>
      <c r="L1688" s="1" t="str">
        <f>VLOOKUP(Table6[[#This Row],[Customer_id]],Table2[],5,FALSE)</f>
        <v>Joint</v>
      </c>
      <c r="M1688" s="1" t="e">
        <f>INDEX(Loan!D1693:D1987,MATCH(Table6[[#This Row],[Account Number]],Loan!B1688:B1987,0))</f>
        <v>#N/A</v>
      </c>
      <c r="N1688" s="19">
        <f>INDEX(Table7[Date_of_transaction],MATCH(Table6[[#This Row],[Account Number]],Table7[Account Number],0))</f>
        <v>44496</v>
      </c>
      <c r="O1688" s="1" t="str">
        <f>INDEX(Table7[Transaction type],MATCH(Table6[[#This Row],[Account Number]],Table7[Account Number],0))</f>
        <v>Money Transfer</v>
      </c>
      <c r="P1688" s="20" t="str">
        <f>INDEX(Table7[Transaction Medium],MATCH(Table6[[#This Row],[Account Number]],Table7[Account Number],0))</f>
        <v>Mobile</v>
      </c>
      <c r="Q1688" s="20"/>
    </row>
    <row r="1689" spans="1:17" x14ac:dyDescent="0.25">
      <c r="A1689" s="1" t="s">
        <v>4154</v>
      </c>
      <c r="B1689" s="2">
        <v>768605932</v>
      </c>
      <c r="C1689" s="2" t="s">
        <v>134</v>
      </c>
      <c r="D1689" s="4">
        <v>37401</v>
      </c>
      <c r="E1689" s="1" t="s">
        <v>1094</v>
      </c>
      <c r="F1689" s="1" t="s">
        <v>305</v>
      </c>
      <c r="G1689" s="1" t="s">
        <v>4119</v>
      </c>
      <c r="H1689" s="1" t="s">
        <v>4155</v>
      </c>
      <c r="I1689" s="1">
        <v>349158.27464999998</v>
      </c>
      <c r="J1689" s="1" t="s">
        <v>4156</v>
      </c>
      <c r="L1689" s="1" t="str">
        <f>VLOOKUP(Table6[[#This Row],[Customer_id]],Table2[],5,FALSE)</f>
        <v>Domiciliary</v>
      </c>
      <c r="M1689" s="1" t="e">
        <f>INDEX(Loan!D1694:D1988,MATCH(Table6[[#This Row],[Account Number]],Loan!B1689:B1988,0))</f>
        <v>#N/A</v>
      </c>
      <c r="N1689" s="19">
        <f>INDEX(Table7[Date_of_transaction],MATCH(Table6[[#This Row],[Account Number]],Table7[Account Number],0))</f>
        <v>44609</v>
      </c>
      <c r="O1689" s="1" t="str">
        <f>INDEX(Table7[Transaction type],MATCH(Table6[[#This Row],[Account Number]],Table7[Account Number],0))</f>
        <v>Online Payment</v>
      </c>
      <c r="P1689" s="20" t="str">
        <f>INDEX(Table7[Transaction Medium],MATCH(Table6[[#This Row],[Account Number]],Table7[Account Number],0))</f>
        <v>Mobile</v>
      </c>
      <c r="Q1689" s="20"/>
    </row>
    <row r="1690" spans="1:17" x14ac:dyDescent="0.25">
      <c r="A1690" s="1" t="s">
        <v>9075</v>
      </c>
      <c r="B1690" s="2">
        <v>63506705</v>
      </c>
      <c r="C1690" s="2" t="s">
        <v>134</v>
      </c>
      <c r="D1690" s="7">
        <v>36707</v>
      </c>
      <c r="E1690" s="1" t="str">
        <f ca="1">CHOOSE(RANDBETWEEN(1, 2), "Male","Female")</f>
        <v>Female</v>
      </c>
      <c r="F1690" s="1" t="str">
        <f ca="1">CHOOSE(RANDBETWEEN(1, 5), "Farmer","Tailor","Student","Professor","Welder")</f>
        <v>Student</v>
      </c>
      <c r="G1690" s="1" t="str">
        <f ca="1">CHOOSE(RANDBETWEEN(1, 22), "Kano","Kwara","Imo","Lagos","Adamawa","Delta","Sokoto","Oyo","Osun","Abia","Cross River","Kaduna","Plateau","River","Abuja","Kogi","Edo","Anambra","Bayelsa","Benue","Ogun","Enugu")</f>
        <v>Anambra</v>
      </c>
      <c r="H1690" s="8" t="s">
        <v>9076</v>
      </c>
      <c r="I1690" s="8">
        <v>367675.54486488982</v>
      </c>
      <c r="J1690" t="s">
        <v>9077</v>
      </c>
      <c r="L1690" s="1" t="str">
        <f>VLOOKUP(Table6[[#This Row],[Customer_id]],Table2[],5,FALSE)</f>
        <v>Joint</v>
      </c>
      <c r="M1690" s="1" t="e">
        <f>INDEX(Loan!D1695:D1989,MATCH(Table6[[#This Row],[Account Number]],Loan!B1690:B1989,0))</f>
        <v>#N/A</v>
      </c>
      <c r="N1690" s="19">
        <f>INDEX(Table7[Date_of_transaction],MATCH(Table6[[#This Row],[Account Number]],Table7[Account Number],0))</f>
        <v>44272</v>
      </c>
      <c r="O1690" s="1" t="str">
        <f>INDEX(Table7[Transaction type],MATCH(Table6[[#This Row],[Account Number]],Table7[Account Number],0))</f>
        <v>Money Deposit</v>
      </c>
      <c r="P1690" s="20" t="str">
        <f>INDEX(Table7[Transaction Medium],MATCH(Table6[[#This Row],[Account Number]],Table7[Account Number],0))</f>
        <v>ATM</v>
      </c>
      <c r="Q1690" s="20"/>
    </row>
    <row r="1691" spans="1:17" x14ac:dyDescent="0.25">
      <c r="A1691" s="1" t="s">
        <v>7041</v>
      </c>
      <c r="B1691" s="2">
        <v>131050069</v>
      </c>
      <c r="C1691" s="2" t="s">
        <v>661</v>
      </c>
      <c r="D1691" s="4">
        <v>16216.5</v>
      </c>
      <c r="E1691" s="1" t="s">
        <v>12</v>
      </c>
      <c r="F1691" s="1" t="s">
        <v>53</v>
      </c>
      <c r="G1691" s="1" t="s">
        <v>4066</v>
      </c>
      <c r="H1691" s="1" t="s">
        <v>7042</v>
      </c>
      <c r="I1691" s="1">
        <v>46813.775523839999</v>
      </c>
      <c r="J1691" s="1" t="s">
        <v>7043</v>
      </c>
      <c r="L1691" s="1" t="str">
        <f>VLOOKUP(Table6[[#This Row],[Customer_id]],Table2[],5,FALSE)</f>
        <v>Domiciliary</v>
      </c>
      <c r="M1691" s="1" t="e">
        <f>INDEX(Loan!D1696:D1990,MATCH(Table6[[#This Row],[Account Number]],Loan!B1691:B1990,0))</f>
        <v>#N/A</v>
      </c>
      <c r="N1691" s="19">
        <f>INDEX(Table7[Date_of_transaction],MATCH(Table6[[#This Row],[Account Number]],Table7[Account Number],0))</f>
        <v>44663</v>
      </c>
      <c r="O1691" s="1" t="str">
        <f>INDEX(Table7[Transaction type],MATCH(Table6[[#This Row],[Account Number]],Table7[Account Number],0))</f>
        <v>Cash Withdrawal</v>
      </c>
      <c r="P1691" s="20" t="str">
        <f>INDEX(Table7[Transaction Medium],MATCH(Table6[[#This Row],[Account Number]],Table7[Account Number],0))</f>
        <v>POS</v>
      </c>
      <c r="Q1691" s="20"/>
    </row>
    <row r="1692" spans="1:17" x14ac:dyDescent="0.25">
      <c r="A1692" s="1" t="s">
        <v>3048</v>
      </c>
      <c r="B1692" s="2">
        <v>734355758</v>
      </c>
      <c r="C1692" s="2" t="s">
        <v>11</v>
      </c>
      <c r="D1692" s="4">
        <v>36305.25</v>
      </c>
      <c r="E1692" s="1" t="s">
        <v>1094</v>
      </c>
      <c r="F1692" s="1" t="s">
        <v>1146</v>
      </c>
      <c r="G1692" s="1" t="s">
        <v>2773</v>
      </c>
      <c r="H1692" s="1" t="s">
        <v>3049</v>
      </c>
      <c r="I1692" s="1">
        <v>344635.15740192001</v>
      </c>
      <c r="J1692" s="1" t="s">
        <v>3050</v>
      </c>
      <c r="L1692" s="1" t="str">
        <f>VLOOKUP(Table6[[#This Row],[Customer_id]],Table2[],5,FALSE)</f>
        <v>Joint</v>
      </c>
      <c r="M1692" s="1" t="e">
        <f>INDEX(Loan!D1697:D1991,MATCH(Table6[[#This Row],[Account Number]],Loan!B1692:B1991,0))</f>
        <v>#N/A</v>
      </c>
      <c r="N1692" s="19">
        <f>INDEX(Table7[Date_of_transaction],MATCH(Table6[[#This Row],[Account Number]],Table7[Account Number],0))</f>
        <v>44552</v>
      </c>
      <c r="O1692" s="1" t="str">
        <f>INDEX(Table7[Transaction type],MATCH(Table6[[#This Row],[Account Number]],Table7[Account Number],0))</f>
        <v>Money Transfer</v>
      </c>
      <c r="P1692" s="20" t="str">
        <f>INDEX(Table7[Transaction Medium],MATCH(Table6[[#This Row],[Account Number]],Table7[Account Number],0))</f>
        <v>Mobile</v>
      </c>
      <c r="Q1692" s="20"/>
    </row>
    <row r="1693" spans="1:17" x14ac:dyDescent="0.25">
      <c r="A1693" s="1" t="s">
        <v>6793</v>
      </c>
      <c r="B1693" s="2">
        <v>790370097</v>
      </c>
      <c r="C1693" s="2" t="s">
        <v>556</v>
      </c>
      <c r="D1693" s="4">
        <v>27174</v>
      </c>
      <c r="E1693" s="1" t="s">
        <v>12</v>
      </c>
      <c r="F1693" s="1" t="s">
        <v>4364</v>
      </c>
      <c r="G1693" s="1" t="s">
        <v>4070</v>
      </c>
      <c r="H1693" s="1" t="s">
        <v>6794</v>
      </c>
      <c r="I1693" s="1">
        <v>180559.37354688</v>
      </c>
      <c r="J1693" s="1" t="s">
        <v>6795</v>
      </c>
      <c r="L1693" s="1" t="str">
        <f>VLOOKUP(Table6[[#This Row],[Customer_id]],Table2[],5,FALSE)</f>
        <v>Current</v>
      </c>
      <c r="M1693" s="1" t="e">
        <f>INDEX(Loan!D1698:D1992,MATCH(Table6[[#This Row],[Account Number]],Loan!B1693:B1992,0))</f>
        <v>#N/A</v>
      </c>
      <c r="N1693" s="19">
        <f>INDEX(Table7[Date_of_transaction],MATCH(Table6[[#This Row],[Account Number]],Table7[Account Number],0))</f>
        <v>44501</v>
      </c>
      <c r="O1693" s="1" t="str">
        <f>INDEX(Table7[Transaction type],MATCH(Table6[[#This Row],[Account Number]],Table7[Account Number],0))</f>
        <v>Online Payment</v>
      </c>
      <c r="P1693" s="20" t="str">
        <f>INDEX(Table7[Transaction Medium],MATCH(Table6[[#This Row],[Account Number]],Table7[Account Number],0))</f>
        <v>Mobile</v>
      </c>
      <c r="Q1693" s="20"/>
    </row>
    <row r="1694" spans="1:17" x14ac:dyDescent="0.25">
      <c r="A1694" s="1" t="s">
        <v>6415</v>
      </c>
      <c r="B1694" s="2">
        <v>510835677</v>
      </c>
      <c r="C1694" s="2" t="s">
        <v>357</v>
      </c>
      <c r="D1694" s="4">
        <v>35209.5</v>
      </c>
      <c r="E1694" s="1" t="s">
        <v>12</v>
      </c>
      <c r="F1694" s="1" t="s">
        <v>442</v>
      </c>
      <c r="G1694" s="1" t="s">
        <v>4148</v>
      </c>
      <c r="H1694" s="1" t="s">
        <v>6416</v>
      </c>
      <c r="I1694" s="1">
        <v>64096.842930120001</v>
      </c>
      <c r="J1694" s="1" t="s">
        <v>6417</v>
      </c>
      <c r="L1694" s="1" t="str">
        <f>VLOOKUP(Table6[[#This Row],[Customer_id]],Table2[],5,FALSE)</f>
        <v>Domiciliary</v>
      </c>
      <c r="M1694" s="1" t="e">
        <f>INDEX(Loan!D1699:D1993,MATCH(Table6[[#This Row],[Account Number]],Loan!B1694:B1993,0))</f>
        <v>#N/A</v>
      </c>
      <c r="N1694" s="19">
        <f>INDEX(Table7[Date_of_transaction],MATCH(Table6[[#This Row],[Account Number]],Table7[Account Number],0))</f>
        <v>44403</v>
      </c>
      <c r="O1694" s="1" t="str">
        <f>INDEX(Table7[Transaction type],MATCH(Table6[[#This Row],[Account Number]],Table7[Account Number],0))</f>
        <v>Money Deposit</v>
      </c>
      <c r="P1694" s="20" t="str">
        <f>INDEX(Table7[Transaction Medium],MATCH(Table6[[#This Row],[Account Number]],Table7[Account Number],0))</f>
        <v>Bank</v>
      </c>
      <c r="Q1694" s="20"/>
    </row>
    <row r="1695" spans="1:17" x14ac:dyDescent="0.25">
      <c r="A1695" s="1" t="s">
        <v>6776</v>
      </c>
      <c r="B1695" s="2">
        <v>514246525</v>
      </c>
      <c r="C1695" s="2" t="s">
        <v>389</v>
      </c>
      <c r="D1695" s="4">
        <v>29365.5</v>
      </c>
      <c r="E1695" s="1" t="s">
        <v>12</v>
      </c>
      <c r="F1695" s="1" t="s">
        <v>491</v>
      </c>
      <c r="G1695" s="1" t="s">
        <v>4066</v>
      </c>
      <c r="H1695" s="1" t="s">
        <v>6777</v>
      </c>
      <c r="I1695" s="1">
        <v>275176.8261216</v>
      </c>
      <c r="J1695" s="1" t="s">
        <v>6778</v>
      </c>
      <c r="L1695" s="1" t="str">
        <f>VLOOKUP(Table6[[#This Row],[Customer_id]],Table2[],5,FALSE)</f>
        <v>Domiciliary</v>
      </c>
      <c r="M1695" s="1" t="e">
        <f>INDEX(Loan!D1700:D1994,MATCH(Table6[[#This Row],[Account Number]],Loan!B1695:B1994,0))</f>
        <v>#N/A</v>
      </c>
      <c r="N1695" s="19">
        <f>INDEX(Table7[Date_of_transaction],MATCH(Table6[[#This Row],[Account Number]],Table7[Account Number],0))</f>
        <v>44294</v>
      </c>
      <c r="O1695" s="1" t="str">
        <f>INDEX(Table7[Transaction type],MATCH(Table6[[#This Row],[Account Number]],Table7[Account Number],0))</f>
        <v>Cash Withdrawal</v>
      </c>
      <c r="P1695" s="20" t="str">
        <f>INDEX(Table7[Transaction Medium],MATCH(Table6[[#This Row],[Account Number]],Table7[Account Number],0))</f>
        <v>ATM</v>
      </c>
      <c r="Q1695" s="20"/>
    </row>
    <row r="1696" spans="1:17" x14ac:dyDescent="0.25">
      <c r="A1696" s="1" t="s">
        <v>4886</v>
      </c>
      <c r="B1696" s="2">
        <v>265889402</v>
      </c>
      <c r="C1696" s="2" t="s">
        <v>518</v>
      </c>
      <c r="D1696" s="4">
        <v>35574.75</v>
      </c>
      <c r="E1696" s="1" t="s">
        <v>1094</v>
      </c>
      <c r="F1696" s="1" t="s">
        <v>636</v>
      </c>
      <c r="G1696" s="1" t="s">
        <v>4084</v>
      </c>
      <c r="H1696" s="1" t="s">
        <v>4887</v>
      </c>
      <c r="I1696" s="1">
        <v>190084.64517</v>
      </c>
      <c r="J1696" s="1" t="s">
        <v>4888</v>
      </c>
      <c r="L1696" s="1" t="str">
        <f>VLOOKUP(Table6[[#This Row],[Customer_id]],Table2[],5,FALSE)</f>
        <v>Domiciliary</v>
      </c>
      <c r="M1696" s="1" t="e">
        <f>INDEX(Loan!D1701:D1995,MATCH(Table6[[#This Row],[Account Number]],Loan!B1696:B1995,0))</f>
        <v>#N/A</v>
      </c>
      <c r="N1696" s="19">
        <f>INDEX(Table7[Date_of_transaction],MATCH(Table6[[#This Row],[Account Number]],Table7[Account Number],0))</f>
        <v>44407</v>
      </c>
      <c r="O1696" s="1" t="str">
        <f>INDEX(Table7[Transaction type],MATCH(Table6[[#This Row],[Account Number]],Table7[Account Number],0))</f>
        <v>Loan Payment</v>
      </c>
      <c r="P1696" s="20" t="str">
        <f>INDEX(Table7[Transaction Medium],MATCH(Table6[[#This Row],[Account Number]],Table7[Account Number],0))</f>
        <v>AFT</v>
      </c>
      <c r="Q1696" s="20"/>
    </row>
    <row r="1697" spans="1:17" x14ac:dyDescent="0.25">
      <c r="A1697" s="1" t="s">
        <v>4535</v>
      </c>
      <c r="B1697" s="2">
        <v>981655295</v>
      </c>
      <c r="C1697" s="2" t="s">
        <v>217</v>
      </c>
      <c r="D1697" s="4">
        <v>38496.75</v>
      </c>
      <c r="E1697" s="1" t="s">
        <v>1094</v>
      </c>
      <c r="F1697" s="1" t="s">
        <v>422</v>
      </c>
      <c r="G1697" s="1" t="s">
        <v>4220</v>
      </c>
      <c r="H1697" s="1" t="s">
        <v>4536</v>
      </c>
      <c r="I1697" s="1">
        <v>659812.77521640004</v>
      </c>
      <c r="J1697" s="1" t="s">
        <v>4537</v>
      </c>
      <c r="L1697" s="1" t="str">
        <f>VLOOKUP(Table6[[#This Row],[Customer_id]],Table2[],5,FALSE)</f>
        <v>Joint</v>
      </c>
      <c r="M1697" s="1" t="e">
        <f>INDEX(Loan!D1702:D1996,MATCH(Table6[[#This Row],[Account Number]],Loan!B1697:B1996,0))</f>
        <v>#N/A</v>
      </c>
      <c r="N1697" s="19">
        <f>INDEX(Table7[Date_of_transaction],MATCH(Table6[[#This Row],[Account Number]],Table7[Account Number],0))</f>
        <v>44541</v>
      </c>
      <c r="O1697" s="1" t="str">
        <f>INDEX(Table7[Transaction type],MATCH(Table6[[#This Row],[Account Number]],Table7[Account Number],0))</f>
        <v>Cash Withdrawal</v>
      </c>
      <c r="P1697" s="20" t="str">
        <f>INDEX(Table7[Transaction Medium],MATCH(Table6[[#This Row],[Account Number]],Table7[Account Number],0))</f>
        <v>POS</v>
      </c>
      <c r="Q1697" s="20"/>
    </row>
    <row r="1698" spans="1:17" x14ac:dyDescent="0.25">
      <c r="A1698" s="1" t="s">
        <v>5685</v>
      </c>
      <c r="B1698" s="2">
        <v>388561379</v>
      </c>
      <c r="C1698" s="2" t="s">
        <v>322</v>
      </c>
      <c r="D1698" s="4">
        <v>26443.5</v>
      </c>
      <c r="E1698" s="1" t="s">
        <v>1094</v>
      </c>
      <c r="F1698" s="1" t="s">
        <v>246</v>
      </c>
      <c r="G1698" s="1" t="s">
        <v>4058</v>
      </c>
      <c r="H1698" s="1" t="s">
        <v>5686</v>
      </c>
      <c r="I1698" s="1">
        <v>117810.57038400001</v>
      </c>
      <c r="J1698" s="1" t="s">
        <v>5687</v>
      </c>
      <c r="L1698" s="1" t="str">
        <f>VLOOKUP(Table6[[#This Row],[Customer_id]],Table2[],5,FALSE)</f>
        <v>Corporate</v>
      </c>
      <c r="M1698" s="1" t="e">
        <f>INDEX(Loan!D1703:D1997,MATCH(Table6[[#This Row],[Account Number]],Loan!B1698:B1997,0))</f>
        <v>#N/A</v>
      </c>
      <c r="N1698" s="19">
        <f>INDEX(Table7[Date_of_transaction],MATCH(Table6[[#This Row],[Account Number]],Table7[Account Number],0))</f>
        <v>44511</v>
      </c>
      <c r="O1698" s="1" t="str">
        <f>INDEX(Table7[Transaction type],MATCH(Table6[[#This Row],[Account Number]],Table7[Account Number],0))</f>
        <v>Money Deposit</v>
      </c>
      <c r="P1698" s="20" t="str">
        <f>INDEX(Table7[Transaction Medium],MATCH(Table6[[#This Row],[Account Number]],Table7[Account Number],0))</f>
        <v>Bank</v>
      </c>
      <c r="Q1698" s="20"/>
    </row>
    <row r="1699" spans="1:17" x14ac:dyDescent="0.25">
      <c r="A1699" s="1" t="s">
        <v>5784</v>
      </c>
      <c r="B1699" s="2">
        <v>132539151</v>
      </c>
      <c r="C1699" s="2" t="s">
        <v>23</v>
      </c>
      <c r="D1699" s="4">
        <v>15486</v>
      </c>
      <c r="E1699" s="1" t="s">
        <v>1094</v>
      </c>
      <c r="F1699" s="1" t="s">
        <v>181</v>
      </c>
      <c r="G1699" s="1" t="s">
        <v>4074</v>
      </c>
      <c r="H1699" s="1" t="s">
        <v>5785</v>
      </c>
      <c r="I1699" s="1">
        <v>30468.720844799998</v>
      </c>
      <c r="J1699" s="1" t="s">
        <v>5786</v>
      </c>
      <c r="L1699" s="1" t="str">
        <f>VLOOKUP(Table6[[#This Row],[Customer_id]],Table2[],5,FALSE)</f>
        <v>Domiciliary</v>
      </c>
      <c r="M1699" s="1" t="e">
        <f>INDEX(Loan!D1704:D1998,MATCH(Table6[[#This Row],[Account Number]],Loan!B1699:B1998,0))</f>
        <v>#N/A</v>
      </c>
      <c r="N1699" s="19">
        <f>INDEX(Table7[Date_of_transaction],MATCH(Table6[[#This Row],[Account Number]],Table7[Account Number],0))</f>
        <v>44273</v>
      </c>
      <c r="O1699" s="1" t="str">
        <f>INDEX(Table7[Transaction type],MATCH(Table6[[#This Row],[Account Number]],Table7[Account Number],0))</f>
        <v>Money Transfer</v>
      </c>
      <c r="P1699" s="20" t="str">
        <f>INDEX(Table7[Transaction Medium],MATCH(Table6[[#This Row],[Account Number]],Table7[Account Number],0))</f>
        <v>Mobile</v>
      </c>
      <c r="Q1699" s="20"/>
    </row>
    <row r="1700" spans="1:17" x14ac:dyDescent="0.25">
      <c r="A1700" s="1" t="s">
        <v>7655</v>
      </c>
      <c r="B1700" s="2">
        <v>679057272</v>
      </c>
      <c r="C1700" s="2" t="s">
        <v>240</v>
      </c>
      <c r="D1700" s="4">
        <v>22060.5</v>
      </c>
      <c r="E1700" s="1" t="s">
        <v>12</v>
      </c>
      <c r="F1700" s="1" t="s">
        <v>874</v>
      </c>
      <c r="G1700" s="1" t="s">
        <v>3058</v>
      </c>
      <c r="H1700" s="1" t="s">
        <v>7656</v>
      </c>
      <c r="I1700" s="1">
        <v>46603.887876000001</v>
      </c>
      <c r="J1700" s="1" t="s">
        <v>7657</v>
      </c>
      <c r="L1700" s="1" t="str">
        <f>VLOOKUP(Table6[[#This Row],[Customer_id]],Table2[],5,FALSE)</f>
        <v>Savings</v>
      </c>
      <c r="M1700" s="1" t="e">
        <f>INDEX(Loan!D1705:D1999,MATCH(Table6[[#This Row],[Account Number]],Loan!B1700:B1999,0))</f>
        <v>#N/A</v>
      </c>
      <c r="N1700" s="19">
        <f>INDEX(Table7[Date_of_transaction],MATCH(Table6[[#This Row],[Account Number]],Table7[Account Number],0))</f>
        <v>44218</v>
      </c>
      <c r="O1700" s="1" t="str">
        <f>INDEX(Table7[Transaction type],MATCH(Table6[[#This Row],[Account Number]],Table7[Account Number],0))</f>
        <v>Money Deposit</v>
      </c>
      <c r="P1700" s="20" t="str">
        <f>INDEX(Table7[Transaction Medium],MATCH(Table6[[#This Row],[Account Number]],Table7[Account Number],0))</f>
        <v>Bank</v>
      </c>
      <c r="Q1700" s="20"/>
    </row>
    <row r="1701" spans="1:17" x14ac:dyDescent="0.25">
      <c r="A1701" s="1" t="s">
        <v>6354</v>
      </c>
      <c r="B1701" s="2">
        <v>892875281</v>
      </c>
      <c r="C1701" s="2" t="s">
        <v>72</v>
      </c>
      <c r="D1701" s="4">
        <v>34844.25</v>
      </c>
      <c r="E1701" s="1" t="s">
        <v>12</v>
      </c>
      <c r="F1701" s="1" t="s">
        <v>78</v>
      </c>
      <c r="G1701" s="1" t="s">
        <v>4112</v>
      </c>
      <c r="H1701" s="1" t="s">
        <v>6355</v>
      </c>
      <c r="I1701" s="1">
        <v>396254.82126320997</v>
      </c>
      <c r="J1701" s="1" t="s">
        <v>6356</v>
      </c>
      <c r="L1701" s="1" t="str">
        <f>VLOOKUP(Table6[[#This Row],[Customer_id]],Table2[],5,FALSE)</f>
        <v>Savings</v>
      </c>
      <c r="M1701" s="1" t="e">
        <f>INDEX(Loan!D1706:D2000,MATCH(Table6[[#This Row],[Account Number]],Loan!B1701:B2000,0))</f>
        <v>#N/A</v>
      </c>
      <c r="N1701" s="19">
        <f>INDEX(Table7[Date_of_transaction],MATCH(Table6[[#This Row],[Account Number]],Table7[Account Number],0))</f>
        <v>44428</v>
      </c>
      <c r="O1701" s="1" t="str">
        <f>INDEX(Table7[Transaction type],MATCH(Table6[[#This Row],[Account Number]],Table7[Account Number],0))</f>
        <v>Loan Payment</v>
      </c>
      <c r="P1701" s="20" t="str">
        <f>INDEX(Table7[Transaction Medium],MATCH(Table6[[#This Row],[Account Number]],Table7[Account Number],0))</f>
        <v>ACH</v>
      </c>
      <c r="Q1701" s="20"/>
    </row>
    <row r="1702" spans="1:17" x14ac:dyDescent="0.25">
      <c r="A1702" s="1" t="s">
        <v>1204</v>
      </c>
      <c r="B1702" s="2">
        <v>576517360</v>
      </c>
      <c r="C1702" s="2" t="s">
        <v>47</v>
      </c>
      <c r="D1702" s="4">
        <v>31191.75</v>
      </c>
      <c r="E1702" s="1" t="s">
        <v>1094</v>
      </c>
      <c r="F1702" s="1" t="s">
        <v>172</v>
      </c>
      <c r="G1702" s="1" t="s">
        <v>14</v>
      </c>
      <c r="H1702" s="1" t="s">
        <v>1205</v>
      </c>
      <c r="I1702" s="1">
        <v>128009.78779904</v>
      </c>
      <c r="J1702" s="1" t="s">
        <v>1206</v>
      </c>
      <c r="L1702" s="1" t="str">
        <f>VLOOKUP(Table6[[#This Row],[Customer_id]],Table2[],5,FALSE)</f>
        <v>Domiciliary</v>
      </c>
      <c r="M1702" s="1" t="e">
        <f>INDEX(Loan!D1707:D2001,MATCH(Table6[[#This Row],[Account Number]],Loan!B1702:B2001,0))</f>
        <v>#N/A</v>
      </c>
      <c r="N1702" s="19">
        <f>INDEX(Table7[Date_of_transaction],MATCH(Table6[[#This Row],[Account Number]],Table7[Account Number],0))</f>
        <v>44391</v>
      </c>
      <c r="O1702" s="1" t="str">
        <f>INDEX(Table7[Transaction type],MATCH(Table6[[#This Row],[Account Number]],Table7[Account Number],0))</f>
        <v>Cash Withdrawal</v>
      </c>
      <c r="P1702" s="20" t="str">
        <f>INDEX(Table7[Transaction Medium],MATCH(Table6[[#This Row],[Account Number]],Table7[Account Number],0))</f>
        <v>ATM</v>
      </c>
      <c r="Q1702" s="20"/>
    </row>
    <row r="1703" spans="1:17" x14ac:dyDescent="0.25">
      <c r="A1703" s="1" t="s">
        <v>8825</v>
      </c>
      <c r="B1703" s="2">
        <v>932995365</v>
      </c>
      <c r="C1703" s="2" t="s">
        <v>862</v>
      </c>
      <c r="D1703" s="4">
        <v>24617.25</v>
      </c>
      <c r="E1703" s="1" t="s">
        <v>12</v>
      </c>
      <c r="F1703" s="1" t="s">
        <v>208</v>
      </c>
      <c r="G1703" s="1" t="s">
        <v>3820</v>
      </c>
      <c r="H1703" s="1" t="s">
        <v>8826</v>
      </c>
      <c r="I1703" s="1">
        <v>343841.20929600002</v>
      </c>
      <c r="J1703" s="1" t="s">
        <v>8827</v>
      </c>
      <c r="L1703" s="1" t="str">
        <f>VLOOKUP(Table6[[#This Row],[Customer_id]],Table2[],5,FALSE)</f>
        <v>Joint</v>
      </c>
      <c r="M1703" s="1" t="e">
        <f>INDEX(Loan!D1708:D2002,MATCH(Table6[[#This Row],[Account Number]],Loan!B1703:B2002,0))</f>
        <v>#N/A</v>
      </c>
      <c r="N1703" s="19">
        <f>INDEX(Table7[Date_of_transaction],MATCH(Table6[[#This Row],[Account Number]],Table7[Account Number],0))</f>
        <v>44446</v>
      </c>
      <c r="O1703" s="1" t="str">
        <f>INDEX(Table7[Transaction type],MATCH(Table6[[#This Row],[Account Number]],Table7[Account Number],0))</f>
        <v>Money Transfer</v>
      </c>
      <c r="P1703" s="20" t="str">
        <f>INDEX(Table7[Transaction Medium],MATCH(Table6[[#This Row],[Account Number]],Table7[Account Number],0))</f>
        <v>Mobile</v>
      </c>
      <c r="Q1703" s="20"/>
    </row>
    <row r="1704" spans="1:17" x14ac:dyDescent="0.25">
      <c r="A1704" s="1" t="s">
        <v>1314</v>
      </c>
      <c r="B1704" s="2">
        <v>796218942</v>
      </c>
      <c r="C1704" s="2" t="s">
        <v>470</v>
      </c>
      <c r="D1704" s="4">
        <v>14755.5</v>
      </c>
      <c r="E1704" s="1" t="s">
        <v>1094</v>
      </c>
      <c r="F1704" s="1" t="s">
        <v>483</v>
      </c>
      <c r="G1704" s="1" t="s">
        <v>14</v>
      </c>
      <c r="H1704" s="1" t="s">
        <v>1315</v>
      </c>
      <c r="I1704" s="1">
        <v>81402.812789999996</v>
      </c>
      <c r="J1704" s="1" t="s">
        <v>1316</v>
      </c>
      <c r="L1704" s="1" t="str">
        <f>VLOOKUP(Table6[[#This Row],[Customer_id]],Table2[],5,FALSE)</f>
        <v>Savings</v>
      </c>
      <c r="M1704" s="1" t="e">
        <f>INDEX(Loan!D1709:D2003,MATCH(Table6[[#This Row],[Account Number]],Loan!B1704:B2003,0))</f>
        <v>#N/A</v>
      </c>
      <c r="N1704" s="19">
        <f>INDEX(Table7[Date_of_transaction],MATCH(Table6[[#This Row],[Account Number]],Table7[Account Number],0))</f>
        <v>44639</v>
      </c>
      <c r="O1704" s="1" t="str">
        <f>INDEX(Table7[Transaction type],MATCH(Table6[[#This Row],[Account Number]],Table7[Account Number],0))</f>
        <v>Online Payment</v>
      </c>
      <c r="P1704" s="20" t="str">
        <f>INDEX(Table7[Transaction Medium],MATCH(Table6[[#This Row],[Account Number]],Table7[Account Number],0))</f>
        <v>Internet Banking</v>
      </c>
      <c r="Q1704" s="20"/>
    </row>
    <row r="1705" spans="1:17" x14ac:dyDescent="0.25">
      <c r="A1705" s="1" t="s">
        <v>8089</v>
      </c>
      <c r="B1705" s="2">
        <v>935732733</v>
      </c>
      <c r="C1705" s="2" t="s">
        <v>573</v>
      </c>
      <c r="D1705" s="4">
        <v>26808.75</v>
      </c>
      <c r="E1705" s="1" t="s">
        <v>12</v>
      </c>
      <c r="F1705" s="1" t="s">
        <v>1695</v>
      </c>
      <c r="G1705" s="1" t="s">
        <v>3583</v>
      </c>
      <c r="H1705" s="1" t="s">
        <v>8090</v>
      </c>
      <c r="I1705" s="1">
        <v>125427.13820207999</v>
      </c>
      <c r="J1705" s="1" t="s">
        <v>8091</v>
      </c>
      <c r="L1705" s="1" t="str">
        <f>VLOOKUP(Table6[[#This Row],[Customer_id]],Table2[],5,FALSE)</f>
        <v>Savings</v>
      </c>
      <c r="M1705" s="1" t="e">
        <f>INDEX(Loan!D1710:D2004,MATCH(Table6[[#This Row],[Account Number]],Loan!B1705:B2004,0))</f>
        <v>#N/A</v>
      </c>
      <c r="N1705" s="19">
        <f>INDEX(Table7[Date_of_transaction],MATCH(Table6[[#This Row],[Account Number]],Table7[Account Number],0))</f>
        <v>44447</v>
      </c>
      <c r="O1705" s="1" t="str">
        <f>INDEX(Table7[Transaction type],MATCH(Table6[[#This Row],[Account Number]],Table7[Account Number],0))</f>
        <v>Money Deposit</v>
      </c>
      <c r="P1705" s="20" t="str">
        <f>INDEX(Table7[Transaction Medium],MATCH(Table6[[#This Row],[Account Number]],Table7[Account Number],0))</f>
        <v>Bank</v>
      </c>
      <c r="Q1705" s="20"/>
    </row>
    <row r="1706" spans="1:17" x14ac:dyDescent="0.25">
      <c r="A1706" s="1" t="s">
        <v>339</v>
      </c>
      <c r="B1706" s="2">
        <v>838039063</v>
      </c>
      <c r="C1706" s="2" t="s">
        <v>322</v>
      </c>
      <c r="D1706" s="4">
        <v>26443.5</v>
      </c>
      <c r="E1706" s="1" t="s">
        <v>12</v>
      </c>
      <c r="F1706" s="1" t="s">
        <v>340</v>
      </c>
      <c r="G1706" s="1" t="s">
        <v>14</v>
      </c>
      <c r="H1706" s="1" t="s">
        <v>341</v>
      </c>
      <c r="I1706" s="1">
        <v>430717.25449600001</v>
      </c>
      <c r="J1706" s="1" t="s">
        <v>342</v>
      </c>
      <c r="L1706" s="1" t="str">
        <f>VLOOKUP(Table6[[#This Row],[Customer_id]],Table2[],5,FALSE)</f>
        <v>Domiciliary</v>
      </c>
      <c r="M1706" s="1" t="e">
        <f>INDEX(Loan!D1711:D2005,MATCH(Table6[[#This Row],[Account Number]],Loan!B1706:B2005,0))</f>
        <v>#N/A</v>
      </c>
      <c r="N1706" s="19">
        <f>INDEX(Table7[Date_of_transaction],MATCH(Table6[[#This Row],[Account Number]],Table7[Account Number],0))</f>
        <v>44368</v>
      </c>
      <c r="O1706" s="1" t="str">
        <f>INDEX(Table7[Transaction type],MATCH(Table6[[#This Row],[Account Number]],Table7[Account Number],0))</f>
        <v>Money Deposit</v>
      </c>
      <c r="P1706" s="20" t="str">
        <f>INDEX(Table7[Transaction Medium],MATCH(Table6[[#This Row],[Account Number]],Table7[Account Number],0))</f>
        <v>Bank</v>
      </c>
      <c r="Q1706" s="20"/>
    </row>
    <row r="1707" spans="1:17" x14ac:dyDescent="0.25">
      <c r="A1707" s="1" t="s">
        <v>7980</v>
      </c>
      <c r="B1707" s="2">
        <v>528561396</v>
      </c>
      <c r="C1707" s="2" t="s">
        <v>240</v>
      </c>
      <c r="D1707" s="4">
        <v>22060.5</v>
      </c>
      <c r="E1707" s="1" t="s">
        <v>12</v>
      </c>
      <c r="F1707" s="1" t="s">
        <v>2311</v>
      </c>
      <c r="G1707" s="1" t="s">
        <v>3583</v>
      </c>
      <c r="H1707" s="1" t="s">
        <v>7981</v>
      </c>
      <c r="I1707" s="1">
        <v>191832.08758560001</v>
      </c>
      <c r="J1707" s="1" t="s">
        <v>7016</v>
      </c>
      <c r="L1707" s="1" t="str">
        <f>VLOOKUP(Table6[[#This Row],[Customer_id]],Table2[],5,FALSE)</f>
        <v>Domiciliary</v>
      </c>
      <c r="M1707" s="1" t="e">
        <f>INDEX(Loan!D1712:D2006,MATCH(Table6[[#This Row],[Account Number]],Loan!B1707:B2006,0))</f>
        <v>#N/A</v>
      </c>
      <c r="N1707" s="19">
        <f>INDEX(Table7[Date_of_transaction],MATCH(Table6[[#This Row],[Account Number]],Table7[Account Number],0))</f>
        <v>44568</v>
      </c>
      <c r="O1707" s="1" t="str">
        <f>INDEX(Table7[Transaction type],MATCH(Table6[[#This Row],[Account Number]],Table7[Account Number],0))</f>
        <v>Cash Withdrawal</v>
      </c>
      <c r="P1707" s="20" t="str">
        <f>INDEX(Table7[Transaction Medium],MATCH(Table6[[#This Row],[Account Number]],Table7[Account Number],0))</f>
        <v>ATM</v>
      </c>
      <c r="Q1707" s="20"/>
    </row>
    <row r="1708" spans="1:17" x14ac:dyDescent="0.25">
      <c r="A1708" s="1" t="s">
        <v>6842</v>
      </c>
      <c r="B1708" s="2">
        <v>575849950</v>
      </c>
      <c r="C1708" s="2" t="s">
        <v>143</v>
      </c>
      <c r="D1708" s="4">
        <v>34479</v>
      </c>
      <c r="E1708" s="1" t="s">
        <v>12</v>
      </c>
      <c r="F1708" s="1" t="s">
        <v>246</v>
      </c>
      <c r="G1708" s="1" t="s">
        <v>4148</v>
      </c>
      <c r="H1708" s="1" t="s">
        <v>6843</v>
      </c>
      <c r="I1708" s="1">
        <v>79712.545651199995</v>
      </c>
      <c r="J1708" s="1" t="s">
        <v>6844</v>
      </c>
      <c r="L1708" s="1" t="str">
        <f>VLOOKUP(Table6[[#This Row],[Customer_id]],Table2[],5,FALSE)</f>
        <v>Corporate</v>
      </c>
      <c r="M1708" s="1" t="e">
        <f>INDEX(Loan!D1713:D2007,MATCH(Table6[[#This Row],[Account Number]],Loan!B1708:B2007,0))</f>
        <v>#N/A</v>
      </c>
      <c r="N1708" s="19">
        <f>INDEX(Table7[Date_of_transaction],MATCH(Table6[[#This Row],[Account Number]],Table7[Account Number],0))</f>
        <v>44271</v>
      </c>
      <c r="O1708" s="1" t="str">
        <f>INDEX(Table7[Transaction type],MATCH(Table6[[#This Row],[Account Number]],Table7[Account Number],0))</f>
        <v>Cash Withdrawal</v>
      </c>
      <c r="P1708" s="20" t="str">
        <f>INDEX(Table7[Transaction Medium],MATCH(Table6[[#This Row],[Account Number]],Table7[Account Number],0))</f>
        <v>POS</v>
      </c>
      <c r="Q1708" s="20"/>
    </row>
    <row r="1709" spans="1:17" x14ac:dyDescent="0.25">
      <c r="A1709" s="1" t="s">
        <v>6003</v>
      </c>
      <c r="B1709" s="2">
        <v>940266572</v>
      </c>
      <c r="C1709" s="2" t="s">
        <v>217</v>
      </c>
      <c r="D1709" s="4">
        <v>38496.75</v>
      </c>
      <c r="E1709" s="1" t="s">
        <v>12</v>
      </c>
      <c r="F1709" s="1" t="s">
        <v>366</v>
      </c>
      <c r="G1709" s="1" t="s">
        <v>4105</v>
      </c>
      <c r="H1709" s="1" t="s">
        <v>6004</v>
      </c>
      <c r="I1709" s="1">
        <v>504298.11998412001</v>
      </c>
      <c r="J1709" s="1" t="s">
        <v>6005</v>
      </c>
      <c r="L1709" s="1" t="str">
        <f>VLOOKUP(Table6[[#This Row],[Customer_id]],Table2[],5,FALSE)</f>
        <v>Savings</v>
      </c>
      <c r="M1709" s="1" t="e">
        <f>INDEX(Loan!D1714:D2008,MATCH(Table6[[#This Row],[Account Number]],Loan!B1709:B2008,0))</f>
        <v>#N/A</v>
      </c>
      <c r="N1709" s="19">
        <f>INDEX(Table7[Date_of_transaction],MATCH(Table6[[#This Row],[Account Number]],Table7[Account Number],0))</f>
        <v>44418</v>
      </c>
      <c r="O1709" s="1" t="str">
        <f>INDEX(Table7[Transaction type],MATCH(Table6[[#This Row],[Account Number]],Table7[Account Number],0))</f>
        <v>Online Payment</v>
      </c>
      <c r="P1709" s="20" t="str">
        <f>INDEX(Table7[Transaction Medium],MATCH(Table6[[#This Row],[Account Number]],Table7[Account Number],0))</f>
        <v>Card</v>
      </c>
      <c r="Q1709" s="20"/>
    </row>
    <row r="1710" spans="1:17" x14ac:dyDescent="0.25">
      <c r="A1710" s="1" t="s">
        <v>3850</v>
      </c>
      <c r="B1710" s="2">
        <v>569470438</v>
      </c>
      <c r="C1710" s="2" t="s">
        <v>87</v>
      </c>
      <c r="D1710" s="4">
        <v>16581.75</v>
      </c>
      <c r="E1710" s="1" t="s">
        <v>1094</v>
      </c>
      <c r="F1710" s="1" t="s">
        <v>731</v>
      </c>
      <c r="G1710" s="1" t="s">
        <v>3820</v>
      </c>
      <c r="H1710" s="1" t="s">
        <v>3851</v>
      </c>
      <c r="I1710" s="1">
        <v>177499.04184143999</v>
      </c>
      <c r="J1710" s="1" t="s">
        <v>3852</v>
      </c>
      <c r="L1710" s="1" t="str">
        <f>VLOOKUP(Table6[[#This Row],[Customer_id]],Table2[],5,FALSE)</f>
        <v>Current</v>
      </c>
      <c r="M1710" s="1" t="e">
        <f>INDEX(Loan!D1715:D2009,MATCH(Table6[[#This Row],[Account Number]],Loan!B1710:B2009,0))</f>
        <v>#N/A</v>
      </c>
      <c r="N1710" s="19">
        <f>INDEX(Table7[Date_of_transaction],MATCH(Table6[[#This Row],[Account Number]],Table7[Account Number],0))</f>
        <v>44216</v>
      </c>
      <c r="O1710" s="1" t="str">
        <f>INDEX(Table7[Transaction type],MATCH(Table6[[#This Row],[Account Number]],Table7[Account Number],0))</f>
        <v>Cash Withdrawal</v>
      </c>
      <c r="P1710" s="20" t="str">
        <f>INDEX(Table7[Transaction Medium],MATCH(Table6[[#This Row],[Account Number]],Table7[Account Number],0))</f>
        <v>Bank</v>
      </c>
      <c r="Q1710" s="20"/>
    </row>
    <row r="1711" spans="1:17" x14ac:dyDescent="0.25">
      <c r="A1711" s="1" t="s">
        <v>7113</v>
      </c>
      <c r="B1711" s="2">
        <v>880033530</v>
      </c>
      <c r="C1711" s="2" t="s">
        <v>11</v>
      </c>
      <c r="D1711" s="4">
        <v>36305.25</v>
      </c>
      <c r="E1711" s="1" t="s">
        <v>12</v>
      </c>
      <c r="F1711" s="1" t="s">
        <v>557</v>
      </c>
      <c r="G1711" s="1" t="s">
        <v>4066</v>
      </c>
      <c r="H1711" s="1" t="s">
        <v>7114</v>
      </c>
      <c r="I1711" s="1">
        <v>161577.81393408001</v>
      </c>
      <c r="J1711" s="1" t="s">
        <v>7115</v>
      </c>
      <c r="L1711" s="1" t="str">
        <f>VLOOKUP(Table6[[#This Row],[Customer_id]],Table2[],5,FALSE)</f>
        <v>Fixed Deposit</v>
      </c>
      <c r="M1711" s="1" t="e">
        <f>INDEX(Loan!D1716:D2010,MATCH(Table6[[#This Row],[Account Number]],Loan!B1711:B2010,0))</f>
        <v>#N/A</v>
      </c>
      <c r="N1711" s="19">
        <f>INDEX(Table7[Date_of_transaction],MATCH(Table6[[#This Row],[Account Number]],Table7[Account Number],0))</f>
        <v>44382</v>
      </c>
      <c r="O1711" s="1" t="str">
        <f>INDEX(Table7[Transaction type],MATCH(Table6[[#This Row],[Account Number]],Table7[Account Number],0))</f>
        <v>Money Deposit</v>
      </c>
      <c r="P1711" s="20" t="str">
        <f>INDEX(Table7[Transaction Medium],MATCH(Table6[[#This Row],[Account Number]],Table7[Account Number],0))</f>
        <v>ATM</v>
      </c>
      <c r="Q1711" s="20"/>
    </row>
    <row r="1712" spans="1:17" x14ac:dyDescent="0.25">
      <c r="A1712" s="1" t="s">
        <v>2611</v>
      </c>
      <c r="B1712" s="2">
        <v>703426561</v>
      </c>
      <c r="C1712" s="2" t="s">
        <v>298</v>
      </c>
      <c r="D1712" s="4">
        <v>38131.5</v>
      </c>
      <c r="E1712" s="1" t="s">
        <v>12</v>
      </c>
      <c r="F1712" s="1" t="s">
        <v>893</v>
      </c>
      <c r="G1712" s="1" t="s">
        <v>1964</v>
      </c>
      <c r="H1712" s="1" t="s">
        <v>2612</v>
      </c>
      <c r="I1712" s="1">
        <v>234582.30080207999</v>
      </c>
      <c r="J1712" s="1" t="s">
        <v>2613</v>
      </c>
      <c r="L1712" s="1" t="str">
        <f>VLOOKUP(Table6[[#This Row],[Customer_id]],Table2[],5,FALSE)</f>
        <v>Corporate</v>
      </c>
      <c r="M1712" s="1" t="e">
        <f>INDEX(Loan!D1717:D2011,MATCH(Table6[[#This Row],[Account Number]],Loan!B1712:B2011,0))</f>
        <v>#N/A</v>
      </c>
      <c r="N1712" s="19">
        <f>INDEX(Table7[Date_of_transaction],MATCH(Table6[[#This Row],[Account Number]],Table7[Account Number],0))</f>
        <v>44669</v>
      </c>
      <c r="O1712" s="1" t="str">
        <f>INDEX(Table7[Transaction type],MATCH(Table6[[#This Row],[Account Number]],Table7[Account Number],0))</f>
        <v>Online Payment</v>
      </c>
      <c r="P1712" s="20" t="str">
        <f>INDEX(Table7[Transaction Medium],MATCH(Table6[[#This Row],[Account Number]],Table7[Account Number],0))</f>
        <v>Mobile</v>
      </c>
      <c r="Q1712" s="20"/>
    </row>
    <row r="1713" spans="1:17" x14ac:dyDescent="0.25">
      <c r="A1713" s="1" t="s">
        <v>5284</v>
      </c>
      <c r="B1713" s="2">
        <v>252465556</v>
      </c>
      <c r="C1713" s="2" t="s">
        <v>180</v>
      </c>
      <c r="D1713" s="4">
        <v>35940</v>
      </c>
      <c r="E1713" s="1" t="s">
        <v>1094</v>
      </c>
      <c r="F1713" s="1" t="s">
        <v>491</v>
      </c>
      <c r="G1713" s="1" t="s">
        <v>4074</v>
      </c>
      <c r="H1713" s="1" t="s">
        <v>5285</v>
      </c>
      <c r="I1713" s="1">
        <v>161019.33100800001</v>
      </c>
      <c r="J1713" s="1" t="s">
        <v>5286</v>
      </c>
      <c r="L1713" s="1" t="str">
        <f>VLOOKUP(Table6[[#This Row],[Customer_id]],Table2[],5,FALSE)</f>
        <v>Domiciliary</v>
      </c>
      <c r="M1713" s="1" t="e">
        <f>INDEX(Loan!D1718:D2012,MATCH(Table6[[#This Row],[Account Number]],Loan!B1713:B2012,0))</f>
        <v>#N/A</v>
      </c>
      <c r="N1713" s="19">
        <f>INDEX(Table7[Date_of_transaction],MATCH(Table6[[#This Row],[Account Number]],Table7[Account Number],0))</f>
        <v>44384</v>
      </c>
      <c r="O1713" s="1" t="str">
        <f>INDEX(Table7[Transaction type],MATCH(Table6[[#This Row],[Account Number]],Table7[Account Number],0))</f>
        <v>Cash Withdrawal</v>
      </c>
      <c r="P1713" s="20" t="str">
        <f>INDEX(Table7[Transaction Medium],MATCH(Table6[[#This Row],[Account Number]],Table7[Account Number],0))</f>
        <v>POS</v>
      </c>
      <c r="Q1713" s="20"/>
    </row>
    <row r="1714" spans="1:17" x14ac:dyDescent="0.25">
      <c r="A1714" s="1" t="s">
        <v>1779</v>
      </c>
      <c r="B1714" s="2">
        <v>606950558</v>
      </c>
      <c r="C1714" s="2" t="s">
        <v>212</v>
      </c>
      <c r="D1714" s="4">
        <v>24252</v>
      </c>
      <c r="E1714" s="1" t="s">
        <v>1094</v>
      </c>
      <c r="F1714" s="1" t="s">
        <v>774</v>
      </c>
      <c r="G1714" s="1" t="s">
        <v>14</v>
      </c>
      <c r="H1714" s="1" t="s">
        <v>1780</v>
      </c>
      <c r="I1714" s="1">
        <v>134675.945664</v>
      </c>
      <c r="J1714" s="1" t="s">
        <v>1781</v>
      </c>
      <c r="L1714" s="1" t="str">
        <f>VLOOKUP(Table6[[#This Row],[Customer_id]],Table2[],5,FALSE)</f>
        <v>Domiciliary</v>
      </c>
      <c r="M1714" s="1" t="e">
        <f>INDEX(Loan!D1719:D2013,MATCH(Table6[[#This Row],[Account Number]],Loan!B1714:B2013,0))</f>
        <v>#N/A</v>
      </c>
      <c r="N1714" s="19">
        <f>INDEX(Table7[Date_of_transaction],MATCH(Table6[[#This Row],[Account Number]],Table7[Account Number],0))</f>
        <v>44408</v>
      </c>
      <c r="O1714" s="1" t="str">
        <f>INDEX(Table7[Transaction type],MATCH(Table6[[#This Row],[Account Number]],Table7[Account Number],0))</f>
        <v>Money Transfer</v>
      </c>
      <c r="P1714" s="20" t="str">
        <f>INDEX(Table7[Transaction Medium],MATCH(Table6[[#This Row],[Account Number]],Table7[Account Number],0))</f>
        <v>ATM</v>
      </c>
      <c r="Q1714" s="20"/>
    </row>
    <row r="1715" spans="1:17" x14ac:dyDescent="0.25">
      <c r="A1715" s="1" t="s">
        <v>6536</v>
      </c>
      <c r="B1715" s="2">
        <v>457250107</v>
      </c>
      <c r="C1715" s="2" t="s">
        <v>82</v>
      </c>
      <c r="D1715" s="4">
        <v>16947</v>
      </c>
      <c r="E1715" s="1" t="s">
        <v>12</v>
      </c>
      <c r="F1715" s="1" t="s">
        <v>39</v>
      </c>
      <c r="G1715" s="1" t="s">
        <v>4054</v>
      </c>
      <c r="H1715" s="1" t="s">
        <v>6537</v>
      </c>
      <c r="I1715" s="1">
        <v>1112372.3715475199</v>
      </c>
      <c r="J1715" s="1" t="s">
        <v>6538</v>
      </c>
      <c r="L1715" s="1" t="str">
        <f>VLOOKUP(Table6[[#This Row],[Customer_id]],Table2[],5,FALSE)</f>
        <v>Domiciliary</v>
      </c>
      <c r="M1715" s="1" t="e">
        <f>INDEX(Loan!D1720:D2014,MATCH(Table6[[#This Row],[Account Number]],Loan!B1715:B2014,0))</f>
        <v>#N/A</v>
      </c>
      <c r="N1715" s="19">
        <f>INDEX(Table7[Date_of_transaction],MATCH(Table6[[#This Row],[Account Number]],Table7[Account Number],0))</f>
        <v>44535</v>
      </c>
      <c r="O1715" s="1" t="str">
        <f>INDEX(Table7[Transaction type],MATCH(Table6[[#This Row],[Account Number]],Table7[Account Number],0))</f>
        <v>Loan Payment</v>
      </c>
      <c r="P1715" s="20" t="str">
        <f>INDEX(Table7[Transaction Medium],MATCH(Table6[[#This Row],[Account Number]],Table7[Account Number],0))</f>
        <v>AFT</v>
      </c>
      <c r="Q1715" s="20"/>
    </row>
    <row r="1716" spans="1:17" x14ac:dyDescent="0.25">
      <c r="A1716" s="1" t="s">
        <v>1554</v>
      </c>
      <c r="B1716" s="2">
        <v>492942781</v>
      </c>
      <c r="C1716" s="2" t="s">
        <v>167</v>
      </c>
      <c r="D1716" s="4">
        <v>18773.25</v>
      </c>
      <c r="E1716" s="1" t="s">
        <v>1094</v>
      </c>
      <c r="F1716" s="1" t="s">
        <v>509</v>
      </c>
      <c r="G1716" s="1" t="s">
        <v>14</v>
      </c>
      <c r="H1716" s="1" t="s">
        <v>1555</v>
      </c>
      <c r="I1716" s="1">
        <v>332718.81994563999</v>
      </c>
      <c r="J1716" s="1" t="s">
        <v>1556</v>
      </c>
      <c r="L1716" s="1" t="str">
        <f>VLOOKUP(Table6[[#This Row],[Customer_id]],Table2[],5,FALSE)</f>
        <v>Current</v>
      </c>
      <c r="M1716" s="1" t="e">
        <f>INDEX(Loan!D1721:D2015,MATCH(Table6[[#This Row],[Account Number]],Loan!B1716:B2015,0))</f>
        <v>#N/A</v>
      </c>
      <c r="N1716" s="19">
        <f>INDEX(Table7[Date_of_transaction],MATCH(Table6[[#This Row],[Account Number]],Table7[Account Number],0))</f>
        <v>44307</v>
      </c>
      <c r="O1716" s="1" t="str">
        <f>INDEX(Table7[Transaction type],MATCH(Table6[[#This Row],[Account Number]],Table7[Account Number],0))</f>
        <v>Money Deposit</v>
      </c>
      <c r="P1716" s="20" t="str">
        <f>INDEX(Table7[Transaction Medium],MATCH(Table6[[#This Row],[Account Number]],Table7[Account Number],0))</f>
        <v>Bank</v>
      </c>
      <c r="Q1716" s="20"/>
    </row>
    <row r="1717" spans="1:17" x14ac:dyDescent="0.25">
      <c r="A1717" s="1" t="s">
        <v>8400</v>
      </c>
      <c r="B1717" s="2">
        <v>212431665</v>
      </c>
      <c r="C1717" s="2" t="s">
        <v>203</v>
      </c>
      <c r="D1717" s="4">
        <v>27539.25</v>
      </c>
      <c r="E1717" s="1" t="s">
        <v>12</v>
      </c>
      <c r="F1717" s="1" t="s">
        <v>286</v>
      </c>
      <c r="G1717" s="1" t="s">
        <v>2773</v>
      </c>
      <c r="H1717" s="1" t="s">
        <v>8401</v>
      </c>
      <c r="I1717" s="1">
        <v>203823.18004608</v>
      </c>
      <c r="J1717" s="1" t="s">
        <v>8402</v>
      </c>
      <c r="L1717" s="1" t="str">
        <f>VLOOKUP(Table6[[#This Row],[Customer_id]],Table2[],5,FALSE)</f>
        <v>Current</v>
      </c>
      <c r="M1717" s="1" t="e">
        <f>INDEX(Loan!D1722:D2016,MATCH(Table6[[#This Row],[Account Number]],Loan!B1717:B2016,0))</f>
        <v>#N/A</v>
      </c>
      <c r="N1717" s="19">
        <f>INDEX(Table7[Date_of_transaction],MATCH(Table6[[#This Row],[Account Number]],Table7[Account Number],0))</f>
        <v>44323</v>
      </c>
      <c r="O1717" s="1" t="str">
        <f>INDEX(Table7[Transaction type],MATCH(Table6[[#This Row],[Account Number]],Table7[Account Number],0))</f>
        <v>Money Transfer</v>
      </c>
      <c r="P1717" s="20" t="str">
        <f>INDEX(Table7[Transaction Medium],MATCH(Table6[[#This Row],[Account Number]],Table7[Account Number],0))</f>
        <v>ATM</v>
      </c>
      <c r="Q1717" s="20"/>
    </row>
    <row r="1718" spans="1:17" x14ac:dyDescent="0.25">
      <c r="A1718" s="1" t="s">
        <v>2160</v>
      </c>
      <c r="B1718" s="2">
        <v>950004138</v>
      </c>
      <c r="C1718" s="2" t="s">
        <v>452</v>
      </c>
      <c r="D1718" s="4">
        <v>26078.25</v>
      </c>
      <c r="E1718" s="1" t="s">
        <v>1094</v>
      </c>
      <c r="F1718" s="1" t="s">
        <v>155</v>
      </c>
      <c r="G1718" s="1" t="s">
        <v>1964</v>
      </c>
      <c r="H1718" s="1" t="s">
        <v>2161</v>
      </c>
      <c r="I1718" s="1">
        <v>806695.66850399994</v>
      </c>
      <c r="J1718" s="1" t="s">
        <v>2162</v>
      </c>
      <c r="L1718" s="1" t="str">
        <f>VLOOKUP(Table6[[#This Row],[Customer_id]],Table2[],5,FALSE)</f>
        <v>Joint</v>
      </c>
      <c r="M1718" s="1" t="e">
        <f>INDEX(Loan!D1723:D2017,MATCH(Table6[[#This Row],[Account Number]],Loan!B1718:B2017,0))</f>
        <v>#N/A</v>
      </c>
      <c r="N1718" s="19">
        <f>INDEX(Table7[Date_of_transaction],MATCH(Table6[[#This Row],[Account Number]],Table7[Account Number],0))</f>
        <v>44267</v>
      </c>
      <c r="O1718" s="1" t="str">
        <f>INDEX(Table7[Transaction type],MATCH(Table6[[#This Row],[Account Number]],Table7[Account Number],0))</f>
        <v>Cash Withdrawal</v>
      </c>
      <c r="P1718" s="20" t="str">
        <f>INDEX(Table7[Transaction Medium],MATCH(Table6[[#This Row],[Account Number]],Table7[Account Number],0))</f>
        <v>ATM</v>
      </c>
      <c r="Q1718" s="20"/>
    </row>
    <row r="1719" spans="1:17" x14ac:dyDescent="0.25">
      <c r="A1719" s="1" t="s">
        <v>1357</v>
      </c>
      <c r="B1719" s="2">
        <v>213765198</v>
      </c>
      <c r="C1719" s="2" t="s">
        <v>365</v>
      </c>
      <c r="D1719" s="4">
        <v>37035.75</v>
      </c>
      <c r="E1719" s="1" t="s">
        <v>1094</v>
      </c>
      <c r="F1719" s="1" t="s">
        <v>274</v>
      </c>
      <c r="G1719" s="1" t="s">
        <v>14</v>
      </c>
      <c r="H1719" s="1"/>
      <c r="I1719" s="1"/>
      <c r="J1719" s="1" t="s">
        <v>1358</v>
      </c>
      <c r="L1719" s="1" t="str">
        <f>VLOOKUP(Table6[[#This Row],[Customer_id]],Table2[],5,FALSE)</f>
        <v>Domiciliary</v>
      </c>
      <c r="M1719" s="1" t="e">
        <f>INDEX(Loan!D1724:D2018,MATCH(Table6[[#This Row],[Account Number]],Loan!B1719:B2018,0))</f>
        <v>#N/A</v>
      </c>
      <c r="N1719" s="19">
        <f>INDEX(Table7[Date_of_transaction],MATCH(Table6[[#This Row],[Account Number]],Table7[Account Number],0))</f>
        <v>44520</v>
      </c>
      <c r="O1719" s="1" t="str">
        <f>INDEX(Table7[Transaction type],MATCH(Table6[[#This Row],[Account Number]],Table7[Account Number],0))</f>
        <v>Money Transfer</v>
      </c>
      <c r="P1719" s="20" t="str">
        <f>INDEX(Table7[Transaction Medium],MATCH(Table6[[#This Row],[Account Number]],Table7[Account Number],0))</f>
        <v>Mobile</v>
      </c>
      <c r="Q1719" s="20"/>
    </row>
    <row r="1720" spans="1:17" x14ac:dyDescent="0.25">
      <c r="A1720" s="1" t="s">
        <v>1357</v>
      </c>
      <c r="B1720" s="2">
        <v>586071653</v>
      </c>
      <c r="C1720" s="2" t="s">
        <v>862</v>
      </c>
      <c r="D1720" s="4">
        <v>24617.25</v>
      </c>
      <c r="E1720" s="1" t="s">
        <v>1094</v>
      </c>
      <c r="F1720" s="1" t="s">
        <v>1426</v>
      </c>
      <c r="G1720" s="1" t="s">
        <v>4084</v>
      </c>
      <c r="H1720" s="1" t="s">
        <v>4122</v>
      </c>
      <c r="I1720" s="1">
        <v>356604.69961710001</v>
      </c>
      <c r="J1720" s="1" t="s">
        <v>4123</v>
      </c>
      <c r="L1720" s="1" t="str">
        <f>VLOOKUP(Table6[[#This Row],[Customer_id]],Table2[],5,FALSE)</f>
        <v>Domiciliary</v>
      </c>
      <c r="M1720" s="1" t="e">
        <f>INDEX(Loan!D1725:D2019,MATCH(Table6[[#This Row],[Account Number]],Loan!B1720:B2019,0))</f>
        <v>#N/A</v>
      </c>
      <c r="N1720" s="19">
        <f>INDEX(Table7[Date_of_transaction],MATCH(Table6[[#This Row],[Account Number]],Table7[Account Number],0))</f>
        <v>44310</v>
      </c>
      <c r="O1720" s="1" t="str">
        <f>INDEX(Table7[Transaction type],MATCH(Table6[[#This Row],[Account Number]],Table7[Account Number],0))</f>
        <v>Money Transfer</v>
      </c>
      <c r="P1720" s="20" t="str">
        <f>INDEX(Table7[Transaction Medium],MATCH(Table6[[#This Row],[Account Number]],Table7[Account Number],0))</f>
        <v>Mobile</v>
      </c>
      <c r="Q1720" s="20"/>
    </row>
    <row r="1721" spans="1:17" x14ac:dyDescent="0.25">
      <c r="A1721" s="1" t="s">
        <v>3213</v>
      </c>
      <c r="B1721" s="2">
        <v>389587350</v>
      </c>
      <c r="C1721" s="2" t="s">
        <v>189</v>
      </c>
      <c r="D1721" s="4">
        <v>22425.75</v>
      </c>
      <c r="E1721" s="1" t="s">
        <v>1094</v>
      </c>
      <c r="F1721" s="1" t="s">
        <v>1242</v>
      </c>
      <c r="G1721" s="1" t="s">
        <v>3058</v>
      </c>
      <c r="H1721" s="1" t="s">
        <v>3214</v>
      </c>
      <c r="I1721" s="1">
        <v>324567.11599199998</v>
      </c>
      <c r="J1721" s="1" t="s">
        <v>3215</v>
      </c>
      <c r="L1721" s="1" t="str">
        <f>VLOOKUP(Table6[[#This Row],[Customer_id]],Table2[],5,FALSE)</f>
        <v>Domiciliary</v>
      </c>
      <c r="M1721" s="1" t="e">
        <f>INDEX(Loan!D1726:D2020,MATCH(Table6[[#This Row],[Account Number]],Loan!B1721:B2020,0))</f>
        <v>#N/A</v>
      </c>
      <c r="N1721" s="19">
        <f>INDEX(Table7[Date_of_transaction],MATCH(Table6[[#This Row],[Account Number]],Table7[Account Number],0))</f>
        <v>44500</v>
      </c>
      <c r="O1721" s="1" t="str">
        <f>INDEX(Table7[Transaction type],MATCH(Table6[[#This Row],[Account Number]],Table7[Account Number],0))</f>
        <v>Cash Withdrawal</v>
      </c>
      <c r="P1721" s="20" t="str">
        <f>INDEX(Table7[Transaction Medium],MATCH(Table6[[#This Row],[Account Number]],Table7[Account Number],0))</f>
        <v>Bank</v>
      </c>
      <c r="Q1721" s="20"/>
    </row>
    <row r="1722" spans="1:17" x14ac:dyDescent="0.25">
      <c r="A1722" s="1" t="s">
        <v>5064</v>
      </c>
      <c r="B1722" s="2">
        <v>550137994</v>
      </c>
      <c r="C1722" s="2" t="s">
        <v>114</v>
      </c>
      <c r="D1722" s="4">
        <v>20599.5</v>
      </c>
      <c r="E1722" s="1" t="s">
        <v>1094</v>
      </c>
      <c r="F1722" s="1" t="s">
        <v>73</v>
      </c>
      <c r="G1722" s="1" t="s">
        <v>4074</v>
      </c>
      <c r="H1722" s="1" t="s">
        <v>5065</v>
      </c>
      <c r="I1722" s="1">
        <v>89457.193566720001</v>
      </c>
      <c r="J1722" s="1" t="s">
        <v>5066</v>
      </c>
      <c r="L1722" s="1" t="str">
        <f>VLOOKUP(Table6[[#This Row],[Customer_id]],Table2[],5,FALSE)</f>
        <v>Current</v>
      </c>
      <c r="M1722" s="1" t="e">
        <f>INDEX(Loan!D1727:D2021,MATCH(Table6[[#This Row],[Account Number]],Loan!B1722:B2021,0))</f>
        <v>#N/A</v>
      </c>
      <c r="N1722" s="19">
        <f>INDEX(Table7[Date_of_transaction],MATCH(Table6[[#This Row],[Account Number]],Table7[Account Number],0))</f>
        <v>44600</v>
      </c>
      <c r="O1722" s="1" t="str">
        <f>INDEX(Table7[Transaction type],MATCH(Table6[[#This Row],[Account Number]],Table7[Account Number],0))</f>
        <v>Money Deposit</v>
      </c>
      <c r="P1722" s="20" t="str">
        <f>INDEX(Table7[Transaction Medium],MATCH(Table6[[#This Row],[Account Number]],Table7[Account Number],0))</f>
        <v>Bank</v>
      </c>
      <c r="Q1722" s="20"/>
    </row>
    <row r="1723" spans="1:17" x14ac:dyDescent="0.25">
      <c r="A1723" s="1" t="s">
        <v>3630</v>
      </c>
      <c r="B1723" s="2">
        <v>546321656</v>
      </c>
      <c r="C1723" s="2" t="s">
        <v>67</v>
      </c>
      <c r="D1723" s="4">
        <v>23156.25</v>
      </c>
      <c r="E1723" s="1" t="s">
        <v>1094</v>
      </c>
      <c r="F1723" s="1" t="s">
        <v>499</v>
      </c>
      <c r="G1723" s="1" t="s">
        <v>3583</v>
      </c>
      <c r="H1723" s="1" t="s">
        <v>3631</v>
      </c>
      <c r="I1723" s="1">
        <v>249666.35786399999</v>
      </c>
      <c r="J1723" s="1" t="s">
        <v>3632</v>
      </c>
      <c r="L1723" s="1" t="str">
        <f>VLOOKUP(Table6[[#This Row],[Customer_id]],Table2[],5,FALSE)</f>
        <v>Fixed Deposit</v>
      </c>
      <c r="M1723" s="1" t="e">
        <f>INDEX(Loan!D1728:D2022,MATCH(Table6[[#This Row],[Account Number]],Loan!B1723:B2022,0))</f>
        <v>#N/A</v>
      </c>
      <c r="N1723" s="19">
        <f>INDEX(Table7[Date_of_transaction],MATCH(Table6[[#This Row],[Account Number]],Table7[Account Number],0))</f>
        <v>44336</v>
      </c>
      <c r="O1723" s="1" t="str">
        <f>INDEX(Table7[Transaction type],MATCH(Table6[[#This Row],[Account Number]],Table7[Account Number],0))</f>
        <v>Money Transfer</v>
      </c>
      <c r="P1723" s="20" t="str">
        <f>INDEX(Table7[Transaction Medium],MATCH(Table6[[#This Row],[Account Number]],Table7[Account Number],0))</f>
        <v>Mobile</v>
      </c>
      <c r="Q1723" s="20"/>
    </row>
    <row r="1724" spans="1:17" x14ac:dyDescent="0.25">
      <c r="A1724" s="1" t="s">
        <v>4627</v>
      </c>
      <c r="B1724" s="2">
        <v>463419959</v>
      </c>
      <c r="C1724" s="2" t="s">
        <v>72</v>
      </c>
      <c r="D1724" s="4">
        <v>34844.25</v>
      </c>
      <c r="E1724" s="1" t="s">
        <v>1094</v>
      </c>
      <c r="F1724" s="1" t="s">
        <v>2112</v>
      </c>
      <c r="G1724" s="1" t="s">
        <v>4062</v>
      </c>
      <c r="H1724" s="1" t="s">
        <v>4628</v>
      </c>
      <c r="I1724" s="1">
        <v>219547.36804</v>
      </c>
      <c r="J1724" s="1" t="s">
        <v>4629</v>
      </c>
      <c r="L1724" s="1" t="str">
        <f>VLOOKUP(Table6[[#This Row],[Customer_id]],Table2[],5,FALSE)</f>
        <v>Domiciliary</v>
      </c>
      <c r="M1724" s="1" t="e">
        <f>INDEX(Loan!D1729:D2023,MATCH(Table6[[#This Row],[Account Number]],Loan!B1724:B2023,0))</f>
        <v>#N/A</v>
      </c>
      <c r="N1724" s="19">
        <f>INDEX(Table7[Date_of_transaction],MATCH(Table6[[#This Row],[Account Number]],Table7[Account Number],0))</f>
        <v>44528</v>
      </c>
      <c r="O1724" s="1" t="str">
        <f>INDEX(Table7[Transaction type],MATCH(Table6[[#This Row],[Account Number]],Table7[Account Number],0))</f>
        <v>Online Payment</v>
      </c>
      <c r="P1724" s="20" t="str">
        <f>INDEX(Table7[Transaction Medium],MATCH(Table6[[#This Row],[Account Number]],Table7[Account Number],0))</f>
        <v>Mobile</v>
      </c>
      <c r="Q1724" s="20"/>
    </row>
    <row r="1725" spans="1:17" x14ac:dyDescent="0.25">
      <c r="A1725" s="1" t="s">
        <v>1542</v>
      </c>
      <c r="B1725" s="2">
        <v>136232022</v>
      </c>
      <c r="C1725" s="2" t="s">
        <v>869</v>
      </c>
      <c r="D1725" s="4">
        <v>17312.25</v>
      </c>
      <c r="E1725" s="1" t="s">
        <v>1094</v>
      </c>
      <c r="F1725" s="1" t="s">
        <v>1083</v>
      </c>
      <c r="G1725" s="1" t="s">
        <v>14</v>
      </c>
      <c r="H1725" s="1" t="s">
        <v>1543</v>
      </c>
      <c r="I1725" s="1">
        <v>167388.96182328</v>
      </c>
      <c r="J1725" s="1" t="s">
        <v>1544</v>
      </c>
      <c r="L1725" s="1" t="str">
        <f>VLOOKUP(Table6[[#This Row],[Customer_id]],Table2[],5,FALSE)</f>
        <v>Corporate</v>
      </c>
      <c r="M1725" s="1" t="e">
        <f>INDEX(Loan!D1730:D2024,MATCH(Table6[[#This Row],[Account Number]],Loan!B1725:B2024,0))</f>
        <v>#N/A</v>
      </c>
      <c r="N1725" s="19">
        <f>INDEX(Table7[Date_of_transaction],MATCH(Table6[[#This Row],[Account Number]],Table7[Account Number],0))</f>
        <v>44259</v>
      </c>
      <c r="O1725" s="1" t="str">
        <f>INDEX(Table7[Transaction type],MATCH(Table6[[#This Row],[Account Number]],Table7[Account Number],0))</f>
        <v>Money Deposit</v>
      </c>
      <c r="P1725" s="20" t="str">
        <f>INDEX(Table7[Transaction Medium],MATCH(Table6[[#This Row],[Account Number]],Table7[Account Number],0))</f>
        <v>Bank</v>
      </c>
      <c r="Q1725" s="20"/>
    </row>
    <row r="1726" spans="1:17" x14ac:dyDescent="0.25">
      <c r="A1726" s="1" t="s">
        <v>3219</v>
      </c>
      <c r="B1726" s="2">
        <v>767203930</v>
      </c>
      <c r="C1726" s="2" t="s">
        <v>498</v>
      </c>
      <c r="D1726" s="4">
        <v>37766.25</v>
      </c>
      <c r="E1726" s="1" t="s">
        <v>1094</v>
      </c>
      <c r="F1726" s="1" t="s">
        <v>965</v>
      </c>
      <c r="G1726" s="1" t="s">
        <v>3058</v>
      </c>
      <c r="H1726" s="1" t="s">
        <v>3220</v>
      </c>
      <c r="I1726" s="1">
        <v>32955.193958399999</v>
      </c>
      <c r="J1726" s="1" t="s">
        <v>3221</v>
      </c>
      <c r="L1726" s="1" t="str">
        <f>VLOOKUP(Table6[[#This Row],[Customer_id]],Table2[],5,FALSE)</f>
        <v>Corporate</v>
      </c>
      <c r="M1726" s="1" t="e">
        <f>INDEX(Loan!D1731:D2025,MATCH(Table6[[#This Row],[Account Number]],Loan!B1726:B2025,0))</f>
        <v>#N/A</v>
      </c>
      <c r="N1726" s="19">
        <f>INDEX(Table7[Date_of_transaction],MATCH(Table6[[#This Row],[Account Number]],Table7[Account Number],0))</f>
        <v>44543</v>
      </c>
      <c r="O1726" s="1" t="str">
        <f>INDEX(Table7[Transaction type],MATCH(Table6[[#This Row],[Account Number]],Table7[Account Number],0))</f>
        <v>Online Payment</v>
      </c>
      <c r="P1726" s="20" t="str">
        <f>INDEX(Table7[Transaction Medium],MATCH(Table6[[#This Row],[Account Number]],Table7[Account Number],0))</f>
        <v>Mobile</v>
      </c>
      <c r="Q1726" s="20"/>
    </row>
    <row r="1727" spans="1:17" x14ac:dyDescent="0.25">
      <c r="A1727" s="1" t="s">
        <v>5581</v>
      </c>
      <c r="B1727" s="2">
        <v>641579724</v>
      </c>
      <c r="C1727" s="2" t="s">
        <v>357</v>
      </c>
      <c r="D1727" s="4">
        <v>35209.5</v>
      </c>
      <c r="E1727" s="1" t="s">
        <v>1094</v>
      </c>
      <c r="F1727" s="1" t="s">
        <v>366</v>
      </c>
      <c r="G1727" s="1" t="s">
        <v>4074</v>
      </c>
      <c r="H1727" s="1" t="s">
        <v>5582</v>
      </c>
      <c r="I1727" s="1">
        <v>435052.61184000003</v>
      </c>
      <c r="J1727" s="1" t="s">
        <v>5583</v>
      </c>
      <c r="L1727" s="1" t="str">
        <f>VLOOKUP(Table6[[#This Row],[Customer_id]],Table2[],5,FALSE)</f>
        <v>Domiciliary</v>
      </c>
      <c r="M1727" s="1" t="e">
        <f>INDEX(Loan!D1732:D2026,MATCH(Table6[[#This Row],[Account Number]],Loan!B1727:B2026,0))</f>
        <v>#N/A</v>
      </c>
      <c r="N1727" s="19">
        <f>INDEX(Table7[Date_of_transaction],MATCH(Table6[[#This Row],[Account Number]],Table7[Account Number],0))</f>
        <v>44344</v>
      </c>
      <c r="O1727" s="1" t="str">
        <f>INDEX(Table7[Transaction type],MATCH(Table6[[#This Row],[Account Number]],Table7[Account Number],0))</f>
        <v>Online Payment</v>
      </c>
      <c r="P1727" s="20" t="str">
        <f>INDEX(Table7[Transaction Medium],MATCH(Table6[[#This Row],[Account Number]],Table7[Account Number],0))</f>
        <v>Internet Banking</v>
      </c>
      <c r="Q1727" s="20"/>
    </row>
    <row r="1728" spans="1:17" x14ac:dyDescent="0.25">
      <c r="A1728" s="1" t="s">
        <v>2850</v>
      </c>
      <c r="B1728" s="2">
        <v>122639053</v>
      </c>
      <c r="C1728" s="2" t="s">
        <v>498</v>
      </c>
      <c r="D1728" s="4">
        <v>37766.25</v>
      </c>
      <c r="E1728" s="1" t="s">
        <v>1094</v>
      </c>
      <c r="F1728" s="1" t="s">
        <v>426</v>
      </c>
      <c r="G1728" s="1" t="s">
        <v>2773</v>
      </c>
      <c r="H1728" s="1" t="s">
        <v>2851</v>
      </c>
      <c r="I1728" s="1">
        <v>210003.28511999999</v>
      </c>
      <c r="J1728" s="1" t="s">
        <v>2852</v>
      </c>
      <c r="L1728" s="1" t="str">
        <f>VLOOKUP(Table6[[#This Row],[Customer_id]],Table2[],5,FALSE)</f>
        <v>Domiciliary</v>
      </c>
      <c r="M1728" s="1" t="e">
        <f>INDEX(Loan!D1733:D2027,MATCH(Table6[[#This Row],[Account Number]],Loan!B1728:B2027,0))</f>
        <v>#N/A</v>
      </c>
      <c r="N1728" s="19">
        <f>INDEX(Table7[Date_of_transaction],MATCH(Table6[[#This Row],[Account Number]],Table7[Account Number],0))</f>
        <v>44661</v>
      </c>
      <c r="O1728" s="1" t="str">
        <f>INDEX(Table7[Transaction type],MATCH(Table6[[#This Row],[Account Number]],Table7[Account Number],0))</f>
        <v>Cash Withdrawal</v>
      </c>
      <c r="P1728" s="20" t="str">
        <f>INDEX(Table7[Transaction Medium],MATCH(Table6[[#This Row],[Account Number]],Table7[Account Number],0))</f>
        <v>ATM</v>
      </c>
      <c r="Q1728" s="20"/>
    </row>
    <row r="1729" spans="1:17" x14ac:dyDescent="0.25">
      <c r="A1729" s="1" t="s">
        <v>3528</v>
      </c>
      <c r="B1729" s="2">
        <v>190313081</v>
      </c>
      <c r="C1729" s="2" t="s">
        <v>389</v>
      </c>
      <c r="D1729" s="4">
        <v>29365.5</v>
      </c>
      <c r="E1729" s="1" t="s">
        <v>1094</v>
      </c>
      <c r="F1729" s="1" t="s">
        <v>102</v>
      </c>
      <c r="G1729" s="1" t="s">
        <v>3331</v>
      </c>
      <c r="H1729" s="1" t="s">
        <v>3529</v>
      </c>
      <c r="I1729" s="1">
        <v>9286.8120648000004</v>
      </c>
      <c r="J1729" s="1" t="s">
        <v>3530</v>
      </c>
      <c r="L1729" s="1" t="str">
        <f>VLOOKUP(Table6[[#This Row],[Customer_id]],Table2[],5,FALSE)</f>
        <v>Corporate</v>
      </c>
      <c r="M1729" s="1" t="e">
        <f>INDEX(Loan!D1734:D2028,MATCH(Table6[[#This Row],[Account Number]],Loan!B1729:B2028,0))</f>
        <v>#N/A</v>
      </c>
      <c r="N1729" s="19">
        <f>INDEX(Table7[Date_of_transaction],MATCH(Table6[[#This Row],[Account Number]],Table7[Account Number],0))</f>
        <v>44398</v>
      </c>
      <c r="O1729" s="1" t="str">
        <f>INDEX(Table7[Transaction type],MATCH(Table6[[#This Row],[Account Number]],Table7[Account Number],0))</f>
        <v>Money Transfer</v>
      </c>
      <c r="P1729" s="20" t="str">
        <f>INDEX(Table7[Transaction Medium],MATCH(Table6[[#This Row],[Account Number]],Table7[Account Number],0))</f>
        <v>Mobile</v>
      </c>
      <c r="Q1729" s="20"/>
    </row>
    <row r="1730" spans="1:17" x14ac:dyDescent="0.25">
      <c r="A1730" s="1" t="s">
        <v>3210</v>
      </c>
      <c r="B1730" s="2">
        <v>104099391</v>
      </c>
      <c r="C1730" s="2" t="s">
        <v>403</v>
      </c>
      <c r="D1730" s="4">
        <v>31922.25</v>
      </c>
      <c r="E1730" s="1" t="s">
        <v>1094</v>
      </c>
      <c r="F1730" s="1" t="s">
        <v>955</v>
      </c>
      <c r="G1730" s="1" t="s">
        <v>3058</v>
      </c>
      <c r="H1730" s="1" t="s">
        <v>3211</v>
      </c>
      <c r="I1730" s="1">
        <v>660587.30534159997</v>
      </c>
      <c r="J1730" s="1" t="s">
        <v>3212</v>
      </c>
      <c r="L1730" s="1" t="str">
        <f>VLOOKUP(Table6[[#This Row],[Customer_id]],Table2[],5,FALSE)</f>
        <v>Domiciliary</v>
      </c>
      <c r="M1730" s="1" t="e">
        <f>INDEX(Loan!D1735:D2029,MATCH(Table6[[#This Row],[Account Number]],Loan!B1730:B2029,0))</f>
        <v>#N/A</v>
      </c>
      <c r="N1730" s="19">
        <f>INDEX(Table7[Date_of_transaction],MATCH(Table6[[#This Row],[Account Number]],Table7[Account Number],0))</f>
        <v>44347</v>
      </c>
      <c r="O1730" s="1" t="str">
        <f>INDEX(Table7[Transaction type],MATCH(Table6[[#This Row],[Account Number]],Table7[Account Number],0))</f>
        <v>Money Transfer</v>
      </c>
      <c r="P1730" s="20" t="str">
        <f>INDEX(Table7[Transaction Medium],MATCH(Table6[[#This Row],[Account Number]],Table7[Account Number],0))</f>
        <v>Internet Banking</v>
      </c>
      <c r="Q1730" s="20"/>
    </row>
    <row r="1731" spans="1:17" x14ac:dyDescent="0.25">
      <c r="A1731" s="1" t="s">
        <v>1037</v>
      </c>
      <c r="B1731" s="2">
        <v>948591027</v>
      </c>
      <c r="C1731" s="2" t="s">
        <v>434</v>
      </c>
      <c r="D1731" s="4">
        <v>28269.75</v>
      </c>
      <c r="E1731" s="1" t="s">
        <v>12</v>
      </c>
      <c r="F1731" s="1" t="s">
        <v>491</v>
      </c>
      <c r="G1731" s="1" t="s">
        <v>14</v>
      </c>
      <c r="H1731" s="1" t="s">
        <v>1038</v>
      </c>
      <c r="I1731" s="1">
        <v>107605.35448920001</v>
      </c>
      <c r="J1731" s="1" t="s">
        <v>1039</v>
      </c>
      <c r="L1731" s="1" t="str">
        <f>VLOOKUP(Table6[[#This Row],[Customer_id]],Table2[],5,FALSE)</f>
        <v>Savings</v>
      </c>
      <c r="M1731" s="1" t="e">
        <f>INDEX(Loan!D1736:D2030,MATCH(Table6[[#This Row],[Account Number]],Loan!B1731:B2030,0))</f>
        <v>#N/A</v>
      </c>
      <c r="N1731" s="19">
        <f>INDEX(Table7[Date_of_transaction],MATCH(Table6[[#This Row],[Account Number]],Table7[Account Number],0))</f>
        <v>44402</v>
      </c>
      <c r="O1731" s="1" t="str">
        <f>INDEX(Table7[Transaction type],MATCH(Table6[[#This Row],[Account Number]],Table7[Account Number],0))</f>
        <v>Money Transfer</v>
      </c>
      <c r="P1731" s="20" t="str">
        <f>INDEX(Table7[Transaction Medium],MATCH(Table6[[#This Row],[Account Number]],Table7[Account Number],0))</f>
        <v>Mobile</v>
      </c>
      <c r="Q1731" s="20"/>
    </row>
    <row r="1732" spans="1:17" x14ac:dyDescent="0.25">
      <c r="A1732" s="1" t="s">
        <v>2766</v>
      </c>
      <c r="B1732" s="2">
        <v>522730210</v>
      </c>
      <c r="C1732" s="2" t="s">
        <v>556</v>
      </c>
      <c r="D1732" s="4">
        <v>27174</v>
      </c>
      <c r="E1732" s="1" t="s">
        <v>12</v>
      </c>
      <c r="F1732" s="1" t="s">
        <v>731</v>
      </c>
      <c r="G1732" s="1" t="s">
        <v>1964</v>
      </c>
      <c r="H1732" s="1" t="s">
        <v>2767</v>
      </c>
      <c r="I1732" s="1">
        <v>510194.03455019998</v>
      </c>
      <c r="J1732" s="1" t="s">
        <v>2768</v>
      </c>
      <c r="L1732" s="1" t="str">
        <f>VLOOKUP(Table6[[#This Row],[Customer_id]],Table2[],5,FALSE)</f>
        <v>Current</v>
      </c>
      <c r="M1732" s="1" t="e">
        <f>INDEX(Loan!D1737:D2031,MATCH(Table6[[#This Row],[Account Number]],Loan!B1732:B2031,0))</f>
        <v>#N/A</v>
      </c>
      <c r="N1732" s="19">
        <f>INDEX(Table7[Date_of_transaction],MATCH(Table6[[#This Row],[Account Number]],Table7[Account Number],0))</f>
        <v>44507</v>
      </c>
      <c r="O1732" s="1" t="str">
        <f>INDEX(Table7[Transaction type],MATCH(Table6[[#This Row],[Account Number]],Table7[Account Number],0))</f>
        <v>Money Transfer</v>
      </c>
      <c r="P1732" s="20" t="str">
        <f>INDEX(Table7[Transaction Medium],MATCH(Table6[[#This Row],[Account Number]],Table7[Account Number],0))</f>
        <v>Internet Banking</v>
      </c>
      <c r="Q1732" s="20"/>
    </row>
    <row r="1733" spans="1:17" x14ac:dyDescent="0.25">
      <c r="A1733" s="1" t="s">
        <v>4865</v>
      </c>
      <c r="B1733" s="2">
        <v>193355727</v>
      </c>
      <c r="C1733" s="2" t="s">
        <v>47</v>
      </c>
      <c r="D1733" s="4">
        <v>31191.75</v>
      </c>
      <c r="E1733" s="1" t="s">
        <v>1094</v>
      </c>
      <c r="F1733" s="1" t="s">
        <v>870</v>
      </c>
      <c r="G1733" s="1" t="s">
        <v>4074</v>
      </c>
      <c r="H1733" s="1" t="s">
        <v>4866</v>
      </c>
      <c r="I1733" s="1">
        <v>786446.29348299</v>
      </c>
      <c r="J1733" s="1" t="s">
        <v>4867</v>
      </c>
      <c r="L1733" s="1" t="str">
        <f>VLOOKUP(Table6[[#This Row],[Customer_id]],Table2[],5,FALSE)</f>
        <v>Current</v>
      </c>
      <c r="M1733" s="1" t="e">
        <f>INDEX(Loan!D1738:D2032,MATCH(Table6[[#This Row],[Account Number]],Loan!B1733:B2032,0))</f>
        <v>#N/A</v>
      </c>
      <c r="N1733" s="19">
        <f>INDEX(Table7[Date_of_transaction],MATCH(Table6[[#This Row],[Account Number]],Table7[Account Number],0))</f>
        <v>44393</v>
      </c>
      <c r="O1733" s="1" t="str">
        <f>INDEX(Table7[Transaction type],MATCH(Table6[[#This Row],[Account Number]],Table7[Account Number],0))</f>
        <v>Checks</v>
      </c>
      <c r="P1733" s="20" t="str">
        <f>INDEX(Table7[Transaction Medium],MATCH(Table6[[#This Row],[Account Number]],Table7[Account Number],0))</f>
        <v>Bank</v>
      </c>
      <c r="Q1733" s="20"/>
    </row>
    <row r="1734" spans="1:17" x14ac:dyDescent="0.25">
      <c r="A1734" s="1" t="s">
        <v>2455</v>
      </c>
      <c r="B1734" s="2">
        <v>704270517</v>
      </c>
      <c r="C1734" s="2" t="s">
        <v>470</v>
      </c>
      <c r="D1734" s="4">
        <v>14755.5</v>
      </c>
      <c r="E1734" s="1" t="s">
        <v>12</v>
      </c>
      <c r="F1734" s="1" t="s">
        <v>620</v>
      </c>
      <c r="G1734" s="1" t="s">
        <v>1964</v>
      </c>
      <c r="H1734" s="1" t="s">
        <v>2456</v>
      </c>
      <c r="I1734" s="1">
        <v>539466.01614920003</v>
      </c>
      <c r="J1734" s="1" t="s">
        <v>2457</v>
      </c>
      <c r="L1734" s="1" t="str">
        <f>VLOOKUP(Table6[[#This Row],[Customer_id]],Table2[],5,FALSE)</f>
        <v>Domiciliary</v>
      </c>
      <c r="M1734" s="1" t="e">
        <f>INDEX(Loan!D1739:D2033,MATCH(Table6[[#This Row],[Account Number]],Loan!B1734:B2033,0))</f>
        <v>#N/A</v>
      </c>
      <c r="N1734" s="19">
        <f>INDEX(Table7[Date_of_transaction],MATCH(Table6[[#This Row],[Account Number]],Table7[Account Number],0))</f>
        <v>44334</v>
      </c>
      <c r="O1734" s="1" t="str">
        <f>INDEX(Table7[Transaction type],MATCH(Table6[[#This Row],[Account Number]],Table7[Account Number],0))</f>
        <v>Checks</v>
      </c>
      <c r="P1734" s="20" t="str">
        <f>INDEX(Table7[Transaction Medium],MATCH(Table6[[#This Row],[Account Number]],Table7[Account Number],0))</f>
        <v>Informal Services</v>
      </c>
      <c r="Q1734" s="20"/>
    </row>
    <row r="1735" spans="1:17" x14ac:dyDescent="0.25">
      <c r="A1735" s="1" t="s">
        <v>1849</v>
      </c>
      <c r="B1735" s="2">
        <v>824553501</v>
      </c>
      <c r="C1735" s="2" t="s">
        <v>134</v>
      </c>
      <c r="D1735" s="4">
        <v>37401</v>
      </c>
      <c r="E1735" s="1" t="s">
        <v>1094</v>
      </c>
      <c r="F1735" s="1" t="s">
        <v>1004</v>
      </c>
      <c r="G1735" s="1" t="s">
        <v>14</v>
      </c>
      <c r="H1735" s="1" t="s">
        <v>1850</v>
      </c>
      <c r="I1735" s="1">
        <v>440971.92457343999</v>
      </c>
      <c r="J1735" s="1" t="s">
        <v>1851</v>
      </c>
      <c r="L1735" s="1" t="str">
        <f>VLOOKUP(Table6[[#This Row],[Customer_id]],Table2[],5,FALSE)</f>
        <v>Current</v>
      </c>
      <c r="M1735" s="1" t="e">
        <f>INDEX(Loan!D1740:D2034,MATCH(Table6[[#This Row],[Account Number]],Loan!B1735:B2034,0))</f>
        <v>#N/A</v>
      </c>
      <c r="N1735" s="19">
        <f>INDEX(Table7[Date_of_transaction],MATCH(Table6[[#This Row],[Account Number]],Table7[Account Number],0))</f>
        <v>44368</v>
      </c>
      <c r="O1735" s="1" t="str">
        <f>INDEX(Table7[Transaction type],MATCH(Table6[[#This Row],[Account Number]],Table7[Account Number],0))</f>
        <v>Loan Payment</v>
      </c>
      <c r="P1735" s="20" t="str">
        <f>INDEX(Table7[Transaction Medium],MATCH(Table6[[#This Row],[Account Number]],Table7[Account Number],0))</f>
        <v>AFT</v>
      </c>
      <c r="Q1735" s="20"/>
    </row>
    <row r="1736" spans="1:17" x14ac:dyDescent="0.25">
      <c r="A1736" s="1" t="s">
        <v>522</v>
      </c>
      <c r="B1736" s="2">
        <v>185045175</v>
      </c>
      <c r="C1736" s="2" t="s">
        <v>250</v>
      </c>
      <c r="D1736" s="4">
        <v>18042.75</v>
      </c>
      <c r="E1736" s="1" t="s">
        <v>12</v>
      </c>
      <c r="F1736" s="1" t="s">
        <v>523</v>
      </c>
      <c r="G1736" s="1" t="s">
        <v>14</v>
      </c>
      <c r="H1736" s="1" t="s">
        <v>524</v>
      </c>
      <c r="I1736" s="1">
        <v>1273038.67344512</v>
      </c>
      <c r="J1736" s="1" t="s">
        <v>525</v>
      </c>
      <c r="L1736" s="1" t="str">
        <f>VLOOKUP(Table6[[#This Row],[Customer_id]],Table2[],5,FALSE)</f>
        <v>Corporate</v>
      </c>
      <c r="M1736" s="1" t="e">
        <f>INDEX(Loan!D1741:D2035,MATCH(Table6[[#This Row],[Account Number]],Loan!B1736:B2035,0))</f>
        <v>#N/A</v>
      </c>
      <c r="N1736" s="19">
        <f>INDEX(Table7[Date_of_transaction],MATCH(Table6[[#This Row],[Account Number]],Table7[Account Number],0))</f>
        <v>44602</v>
      </c>
      <c r="O1736" s="1" t="str">
        <f>INDEX(Table7[Transaction type],MATCH(Table6[[#This Row],[Account Number]],Table7[Account Number],0))</f>
        <v>Online Payment</v>
      </c>
      <c r="P1736" s="20" t="str">
        <f>INDEX(Table7[Transaction Medium],MATCH(Table6[[#This Row],[Account Number]],Table7[Account Number],0))</f>
        <v>Mobile</v>
      </c>
      <c r="Q1736" s="20"/>
    </row>
    <row r="1737" spans="1:17" x14ac:dyDescent="0.25">
      <c r="A1737" s="1" t="s">
        <v>5219</v>
      </c>
      <c r="B1737" s="2">
        <v>86614487</v>
      </c>
      <c r="C1737" s="2" t="s">
        <v>380</v>
      </c>
      <c r="D1737" s="4">
        <v>14390.25</v>
      </c>
      <c r="E1737" s="1" t="s">
        <v>1094</v>
      </c>
      <c r="F1737" s="1" t="s">
        <v>499</v>
      </c>
      <c r="G1737" s="1" t="s">
        <v>4099</v>
      </c>
      <c r="H1737" s="1" t="s">
        <v>5220</v>
      </c>
      <c r="I1737" s="1">
        <v>34951.517639999998</v>
      </c>
      <c r="J1737" s="1" t="s">
        <v>5221</v>
      </c>
      <c r="L1737" s="1" t="str">
        <f>VLOOKUP(Table6[[#This Row],[Customer_id]],Table2[],5,FALSE)</f>
        <v>Domiciliary</v>
      </c>
      <c r="M1737" s="1" t="e">
        <f>INDEX(Loan!D1742:D2036,MATCH(Table6[[#This Row],[Account Number]],Loan!B1737:B2036,0))</f>
        <v>#N/A</v>
      </c>
      <c r="N1737" s="19">
        <f>INDEX(Table7[Date_of_transaction],MATCH(Table6[[#This Row],[Account Number]],Table7[Account Number],0))</f>
        <v>44464</v>
      </c>
      <c r="O1737" s="1" t="str">
        <f>INDEX(Table7[Transaction type],MATCH(Table6[[#This Row],[Account Number]],Table7[Account Number],0))</f>
        <v>Loan Payment</v>
      </c>
      <c r="P1737" s="20" t="str">
        <f>INDEX(Table7[Transaction Medium],MATCH(Table6[[#This Row],[Account Number]],Table7[Account Number],0))</f>
        <v>ACH</v>
      </c>
      <c r="Q1737" s="20"/>
    </row>
    <row r="1738" spans="1:17" x14ac:dyDescent="0.25">
      <c r="A1738" s="1" t="s">
        <v>7431</v>
      </c>
      <c r="B1738" s="2">
        <v>438195116</v>
      </c>
      <c r="C1738" s="2" t="s">
        <v>380</v>
      </c>
      <c r="D1738" s="4">
        <v>14390.25</v>
      </c>
      <c r="E1738" s="1" t="s">
        <v>12</v>
      </c>
      <c r="F1738" s="1" t="s">
        <v>1517</v>
      </c>
      <c r="G1738" s="1" t="s">
        <v>4220</v>
      </c>
      <c r="H1738" s="1" t="s">
        <v>7432</v>
      </c>
      <c r="I1738" s="1">
        <v>113996.77876926</v>
      </c>
      <c r="J1738" s="1" t="s">
        <v>7433</v>
      </c>
      <c r="L1738" s="1" t="str">
        <f>VLOOKUP(Table6[[#This Row],[Customer_id]],Table2[],5,FALSE)</f>
        <v>Domiciliary</v>
      </c>
      <c r="M1738" s="1" t="e">
        <f>INDEX(Loan!D1743:D2037,MATCH(Table6[[#This Row],[Account Number]],Loan!B1738:B2037,0))</f>
        <v>#N/A</v>
      </c>
      <c r="N1738" s="19">
        <f>INDEX(Table7[Date_of_transaction],MATCH(Table6[[#This Row],[Account Number]],Table7[Account Number],0))</f>
        <v>44247</v>
      </c>
      <c r="O1738" s="1" t="str">
        <f>INDEX(Table7[Transaction type],MATCH(Table6[[#This Row],[Account Number]],Table7[Account Number],0))</f>
        <v>Loan Payment</v>
      </c>
      <c r="P1738" s="20" t="str">
        <f>INDEX(Table7[Transaction Medium],MATCH(Table6[[#This Row],[Account Number]],Table7[Account Number],0))</f>
        <v>AFT</v>
      </c>
      <c r="Q1738" s="20"/>
    </row>
    <row r="1739" spans="1:17" x14ac:dyDescent="0.25">
      <c r="A1739" s="1" t="s">
        <v>4330</v>
      </c>
      <c r="B1739" s="2">
        <v>237380993</v>
      </c>
      <c r="C1739" s="2" t="s">
        <v>661</v>
      </c>
      <c r="D1739" s="4">
        <v>16216.5</v>
      </c>
      <c r="E1739" s="1" t="s">
        <v>1094</v>
      </c>
      <c r="F1739" s="1" t="s">
        <v>509</v>
      </c>
      <c r="G1739" s="1" t="s">
        <v>4088</v>
      </c>
      <c r="H1739" s="1" t="s">
        <v>4331</v>
      </c>
      <c r="I1739" s="1">
        <v>301280.08803360001</v>
      </c>
      <c r="J1739" s="1" t="s">
        <v>4332</v>
      </c>
      <c r="L1739" s="1" t="str">
        <f>VLOOKUP(Table6[[#This Row],[Customer_id]],Table2[],5,FALSE)</f>
        <v>Joint</v>
      </c>
      <c r="M1739" s="1" t="e">
        <f>INDEX(Loan!D1744:D2038,MATCH(Table6[[#This Row],[Account Number]],Loan!B1739:B2038,0))</f>
        <v>#N/A</v>
      </c>
      <c r="N1739" s="19">
        <f>INDEX(Table7[Date_of_transaction],MATCH(Table6[[#This Row],[Account Number]],Table7[Account Number],0))</f>
        <v>44314</v>
      </c>
      <c r="O1739" s="1" t="str">
        <f>INDEX(Table7[Transaction type],MATCH(Table6[[#This Row],[Account Number]],Table7[Account Number],0))</f>
        <v>Online Payment</v>
      </c>
      <c r="P1739" s="20" t="str">
        <f>INDEX(Table7[Transaction Medium],MATCH(Table6[[#This Row],[Account Number]],Table7[Account Number],0))</f>
        <v>Card</v>
      </c>
      <c r="Q1739" s="20"/>
    </row>
    <row r="1740" spans="1:17" x14ac:dyDescent="0.25">
      <c r="A1740" s="1" t="s">
        <v>3647</v>
      </c>
      <c r="B1740" s="2">
        <v>488871183</v>
      </c>
      <c r="C1740" s="2" t="s">
        <v>23</v>
      </c>
      <c r="D1740" s="4">
        <v>15486</v>
      </c>
      <c r="E1740" s="1" t="s">
        <v>1094</v>
      </c>
      <c r="F1740" s="1" t="s">
        <v>1927</v>
      </c>
      <c r="G1740" s="1" t="s">
        <v>3583</v>
      </c>
      <c r="H1740" s="1" t="s">
        <v>3648</v>
      </c>
      <c r="I1740" s="1">
        <v>71536.446936120003</v>
      </c>
      <c r="J1740" s="1" t="s">
        <v>3649</v>
      </c>
      <c r="L1740" s="1" t="str">
        <f>VLOOKUP(Table6[[#This Row],[Customer_id]],Table2[],5,FALSE)</f>
        <v>Current</v>
      </c>
      <c r="M1740" s="1" t="e">
        <f>INDEX(Loan!D1745:D2039,MATCH(Table6[[#This Row],[Account Number]],Loan!B1740:B2039,0))</f>
        <v>#N/A</v>
      </c>
      <c r="N1740" s="19">
        <f>INDEX(Table7[Date_of_transaction],MATCH(Table6[[#This Row],[Account Number]],Table7[Account Number],0))</f>
        <v>44427</v>
      </c>
      <c r="O1740" s="1" t="str">
        <f>INDEX(Table7[Transaction type],MATCH(Table6[[#This Row],[Account Number]],Table7[Account Number],0))</f>
        <v>Checks</v>
      </c>
      <c r="P1740" s="20" t="str">
        <f>INDEX(Table7[Transaction Medium],MATCH(Table6[[#This Row],[Account Number]],Table7[Account Number],0))</f>
        <v>Informal Services</v>
      </c>
      <c r="Q1740" s="20"/>
    </row>
    <row r="1741" spans="1:17" x14ac:dyDescent="0.25">
      <c r="A1741" s="1" t="s">
        <v>5724</v>
      </c>
      <c r="B1741" s="2">
        <v>755744915</v>
      </c>
      <c r="C1741" s="2" t="s">
        <v>189</v>
      </c>
      <c r="D1741" s="4">
        <v>22425.75</v>
      </c>
      <c r="E1741" s="1" t="s">
        <v>1094</v>
      </c>
      <c r="F1741" s="1" t="s">
        <v>509</v>
      </c>
      <c r="G1741" s="1" t="s">
        <v>4220</v>
      </c>
      <c r="H1741" s="1" t="s">
        <v>5725</v>
      </c>
      <c r="I1741" s="1">
        <v>22983.780923040002</v>
      </c>
      <c r="J1741" s="1" t="s">
        <v>5726</v>
      </c>
      <c r="L1741" s="1" t="str">
        <f>VLOOKUP(Table6[[#This Row],[Customer_id]],Table2[],5,FALSE)</f>
        <v>Domiciliary</v>
      </c>
      <c r="M1741" s="1" t="e">
        <f>INDEX(Loan!D1746:D2040,MATCH(Table6[[#This Row],[Account Number]],Loan!B1741:B2040,0))</f>
        <v>#N/A</v>
      </c>
      <c r="N1741" s="19">
        <f>INDEX(Table7[Date_of_transaction],MATCH(Table6[[#This Row],[Account Number]],Table7[Account Number],0))</f>
        <v>44505</v>
      </c>
      <c r="O1741" s="1" t="str">
        <f>INDEX(Table7[Transaction type],MATCH(Table6[[#This Row],[Account Number]],Table7[Account Number],0))</f>
        <v>Online Payment</v>
      </c>
      <c r="P1741" s="20" t="str">
        <f>INDEX(Table7[Transaction Medium],MATCH(Table6[[#This Row],[Account Number]],Table7[Account Number],0))</f>
        <v>Mobile</v>
      </c>
      <c r="Q1741" s="20"/>
    </row>
    <row r="1742" spans="1:17" x14ac:dyDescent="0.25">
      <c r="A1742" s="1" t="s">
        <v>330</v>
      </c>
      <c r="B1742" s="2">
        <v>291140549</v>
      </c>
      <c r="C1742" s="2" t="s">
        <v>180</v>
      </c>
      <c r="D1742" s="4">
        <v>35940</v>
      </c>
      <c r="E1742" s="1" t="s">
        <v>12</v>
      </c>
      <c r="F1742" s="1" t="s">
        <v>331</v>
      </c>
      <c r="G1742" s="1" t="s">
        <v>14</v>
      </c>
      <c r="H1742" s="1" t="s">
        <v>332</v>
      </c>
      <c r="I1742" s="1">
        <v>946505.81712959998</v>
      </c>
      <c r="J1742" s="1" t="s">
        <v>333</v>
      </c>
      <c r="L1742" s="1" t="str">
        <f>VLOOKUP(Table6[[#This Row],[Customer_id]],Table2[],5,FALSE)</f>
        <v>Domiciliary</v>
      </c>
      <c r="M1742" s="1" t="e">
        <f>INDEX(Loan!D1747:D2041,MATCH(Table6[[#This Row],[Account Number]],Loan!B1742:B2041,0))</f>
        <v>#N/A</v>
      </c>
      <c r="N1742" s="19">
        <f>INDEX(Table7[Date_of_transaction],MATCH(Table6[[#This Row],[Account Number]],Table7[Account Number],0))</f>
        <v>44675</v>
      </c>
      <c r="O1742" s="1" t="str">
        <f>INDEX(Table7[Transaction type],MATCH(Table6[[#This Row],[Account Number]],Table7[Account Number],0))</f>
        <v>Cash Withdrawal</v>
      </c>
      <c r="P1742" s="20" t="str">
        <f>INDEX(Table7[Transaction Medium],MATCH(Table6[[#This Row],[Account Number]],Table7[Account Number],0))</f>
        <v>POS</v>
      </c>
      <c r="Q1742" s="20"/>
    </row>
    <row r="1743" spans="1:17" x14ac:dyDescent="0.25">
      <c r="A1743" s="1" t="s">
        <v>5178</v>
      </c>
      <c r="B1743" s="2">
        <v>245262793</v>
      </c>
      <c r="C1743" s="2" t="s">
        <v>154</v>
      </c>
      <c r="D1743" s="4">
        <v>29730.75</v>
      </c>
      <c r="E1743" s="1" t="s">
        <v>1094</v>
      </c>
      <c r="F1743" s="1" t="s">
        <v>231</v>
      </c>
      <c r="G1743" s="1" t="s">
        <v>4105</v>
      </c>
      <c r="H1743" s="1" t="s">
        <v>5179</v>
      </c>
      <c r="I1743" s="1">
        <v>76245.7701504</v>
      </c>
      <c r="J1743" s="1" t="s">
        <v>5180</v>
      </c>
      <c r="L1743" s="1" t="str">
        <f>VLOOKUP(Table6[[#This Row],[Customer_id]],Table2[],5,FALSE)</f>
        <v>Domiciliary</v>
      </c>
      <c r="M1743" s="1" t="e">
        <f>INDEX(Loan!D1748:D2042,MATCH(Table6[[#This Row],[Account Number]],Loan!B1743:B2042,0))</f>
        <v>#N/A</v>
      </c>
      <c r="N1743" s="19">
        <f>INDEX(Table7[Date_of_transaction],MATCH(Table6[[#This Row],[Account Number]],Table7[Account Number],0))</f>
        <v>44266</v>
      </c>
      <c r="O1743" s="1" t="str">
        <f>INDEX(Table7[Transaction type],MATCH(Table6[[#This Row],[Account Number]],Table7[Account Number],0))</f>
        <v>Loan Payment</v>
      </c>
      <c r="P1743" s="20" t="str">
        <f>INDEX(Table7[Transaction Medium],MATCH(Table6[[#This Row],[Account Number]],Table7[Account Number],0))</f>
        <v>ACH</v>
      </c>
      <c r="Q1743" s="20"/>
    </row>
    <row r="1744" spans="1:17" x14ac:dyDescent="0.25">
      <c r="A1744" s="1" t="s">
        <v>7244</v>
      </c>
      <c r="B1744" s="2">
        <v>782237332</v>
      </c>
      <c r="C1744" s="2" t="s">
        <v>101</v>
      </c>
      <c r="D1744" s="4">
        <v>19138.5</v>
      </c>
      <c r="E1744" s="1" t="s">
        <v>12</v>
      </c>
      <c r="F1744" s="1" t="s">
        <v>1450</v>
      </c>
      <c r="G1744" s="1" t="s">
        <v>4058</v>
      </c>
      <c r="H1744" s="1" t="s">
        <v>7245</v>
      </c>
      <c r="I1744" s="1">
        <v>35539.152952320001</v>
      </c>
      <c r="J1744" s="1" t="s">
        <v>7246</v>
      </c>
      <c r="L1744" s="1" t="str">
        <f>VLOOKUP(Table6[[#This Row],[Customer_id]],Table2[],5,FALSE)</f>
        <v>Domiciliary</v>
      </c>
      <c r="M1744" s="1" t="e">
        <f>INDEX(Loan!D1749:D2043,MATCH(Table6[[#This Row],[Account Number]],Loan!B1744:B2043,0))</f>
        <v>#N/A</v>
      </c>
      <c r="N1744" s="19">
        <f>INDEX(Table7[Date_of_transaction],MATCH(Table6[[#This Row],[Account Number]],Table7[Account Number],0))</f>
        <v>44452</v>
      </c>
      <c r="O1744" s="1" t="str">
        <f>INDEX(Table7[Transaction type],MATCH(Table6[[#This Row],[Account Number]],Table7[Account Number],0))</f>
        <v>Money Deposit</v>
      </c>
      <c r="P1744" s="20" t="str">
        <f>INDEX(Table7[Transaction Medium],MATCH(Table6[[#This Row],[Account Number]],Table7[Account Number],0))</f>
        <v>Bank</v>
      </c>
      <c r="Q1744" s="20"/>
    </row>
    <row r="1745" spans="1:17" x14ac:dyDescent="0.25">
      <c r="A1745" s="1" t="s">
        <v>1142</v>
      </c>
      <c r="B1745" s="2">
        <v>466642390</v>
      </c>
      <c r="C1745" s="2" t="s">
        <v>154</v>
      </c>
      <c r="D1745" s="4">
        <v>29730.75</v>
      </c>
      <c r="E1745" s="1" t="s">
        <v>1094</v>
      </c>
      <c r="F1745" s="1" t="s">
        <v>139</v>
      </c>
      <c r="G1745" s="1" t="s">
        <v>14</v>
      </c>
      <c r="H1745" s="1" t="s">
        <v>1143</v>
      </c>
      <c r="I1745" s="1">
        <v>343470.45227040001</v>
      </c>
      <c r="J1745" s="1" t="s">
        <v>1144</v>
      </c>
      <c r="L1745" s="1" t="str">
        <f>VLOOKUP(Table6[[#This Row],[Customer_id]],Table2[],5,FALSE)</f>
        <v>Domiciliary</v>
      </c>
      <c r="M1745" s="1" t="e">
        <f>INDEX(Loan!D1750:D2044,MATCH(Table6[[#This Row],[Account Number]],Loan!B1745:B2044,0))</f>
        <v>#N/A</v>
      </c>
      <c r="N1745" s="19">
        <f>INDEX(Table7[Date_of_transaction],MATCH(Table6[[#This Row],[Account Number]],Table7[Account Number],0))</f>
        <v>44585</v>
      </c>
      <c r="O1745" s="1" t="str">
        <f>INDEX(Table7[Transaction type],MATCH(Table6[[#This Row],[Account Number]],Table7[Account Number],0))</f>
        <v>Money Transfer</v>
      </c>
      <c r="P1745" s="20" t="str">
        <f>INDEX(Table7[Transaction Medium],MATCH(Table6[[#This Row],[Account Number]],Table7[Account Number],0))</f>
        <v>Mobile</v>
      </c>
      <c r="Q1745" s="20"/>
    </row>
    <row r="1746" spans="1:17" x14ac:dyDescent="0.25">
      <c r="A1746" s="1" t="s">
        <v>2000</v>
      </c>
      <c r="B1746" s="2">
        <v>749493329</v>
      </c>
      <c r="C1746" s="2" t="s">
        <v>348</v>
      </c>
      <c r="D1746" s="4">
        <v>28635</v>
      </c>
      <c r="E1746" s="1" t="s">
        <v>1094</v>
      </c>
      <c r="F1746" s="1" t="s">
        <v>361</v>
      </c>
      <c r="G1746" s="1" t="s">
        <v>1964</v>
      </c>
      <c r="H1746" s="1" t="s">
        <v>2001</v>
      </c>
      <c r="I1746" s="1">
        <v>260406.07481088</v>
      </c>
      <c r="J1746" s="1" t="s">
        <v>2002</v>
      </c>
      <c r="L1746" s="1" t="str">
        <f>VLOOKUP(Table6[[#This Row],[Customer_id]],Table2[],5,FALSE)</f>
        <v>Savings</v>
      </c>
      <c r="M1746" s="1" t="e">
        <f>INDEX(Loan!D1751:D2045,MATCH(Table6[[#This Row],[Account Number]],Loan!B1746:B2045,0))</f>
        <v>#N/A</v>
      </c>
      <c r="N1746" s="19">
        <f>INDEX(Table7[Date_of_transaction],MATCH(Table6[[#This Row],[Account Number]],Table7[Account Number],0))</f>
        <v>44664</v>
      </c>
      <c r="O1746" s="1" t="str">
        <f>INDEX(Table7[Transaction type],MATCH(Table6[[#This Row],[Account Number]],Table7[Account Number],0))</f>
        <v>Money Deposit</v>
      </c>
      <c r="P1746" s="20" t="str">
        <f>INDEX(Table7[Transaction Medium],MATCH(Table6[[#This Row],[Account Number]],Table7[Account Number],0))</f>
        <v>Bank</v>
      </c>
      <c r="Q1746" s="20"/>
    </row>
    <row r="1747" spans="1:17" x14ac:dyDescent="0.25">
      <c r="A1747" s="1" t="s">
        <v>6360</v>
      </c>
      <c r="B1747" s="2">
        <v>305303485</v>
      </c>
      <c r="C1747" s="2" t="s">
        <v>189</v>
      </c>
      <c r="D1747" s="4">
        <v>22425.75</v>
      </c>
      <c r="E1747" s="1" t="s">
        <v>12</v>
      </c>
      <c r="F1747" s="1" t="s">
        <v>829</v>
      </c>
      <c r="G1747" s="1" t="s">
        <v>4062</v>
      </c>
      <c r="H1747" s="1" t="s">
        <v>6361</v>
      </c>
      <c r="I1747" s="1">
        <v>82634.855546880004</v>
      </c>
      <c r="J1747" s="1" t="s">
        <v>6362</v>
      </c>
      <c r="L1747" s="1" t="str">
        <f>VLOOKUP(Table6[[#This Row],[Customer_id]],Table2[],5,FALSE)</f>
        <v>Joint</v>
      </c>
      <c r="M1747" s="1" t="e">
        <f>INDEX(Loan!D1752:D2046,MATCH(Table6[[#This Row],[Account Number]],Loan!B1747:B2046,0))</f>
        <v>#N/A</v>
      </c>
      <c r="N1747" s="19">
        <f>INDEX(Table7[Date_of_transaction],MATCH(Table6[[#This Row],[Account Number]],Table7[Account Number],0))</f>
        <v>44553</v>
      </c>
      <c r="O1747" s="1" t="str">
        <f>INDEX(Table7[Transaction type],MATCH(Table6[[#This Row],[Account Number]],Table7[Account Number],0))</f>
        <v>Cash Withdrawal</v>
      </c>
      <c r="P1747" s="20" t="str">
        <f>INDEX(Table7[Transaction Medium],MATCH(Table6[[#This Row],[Account Number]],Table7[Account Number],0))</f>
        <v>Bank</v>
      </c>
      <c r="Q1747" s="20"/>
    </row>
    <row r="1748" spans="1:17" x14ac:dyDescent="0.25">
      <c r="A1748" s="1" t="s">
        <v>1673</v>
      </c>
      <c r="B1748" s="2">
        <v>880275552</v>
      </c>
      <c r="C1748" s="2" t="s">
        <v>606</v>
      </c>
      <c r="D1748" s="4">
        <v>23886.75</v>
      </c>
      <c r="E1748" s="1" t="s">
        <v>1094</v>
      </c>
      <c r="F1748" s="1" t="s">
        <v>1426</v>
      </c>
      <c r="G1748" s="1" t="s">
        <v>14</v>
      </c>
      <c r="H1748" s="1" t="s">
        <v>1674</v>
      </c>
      <c r="I1748" s="1">
        <v>107171.228864</v>
      </c>
      <c r="J1748" s="1" t="s">
        <v>1675</v>
      </c>
      <c r="L1748" s="1" t="str">
        <f>VLOOKUP(Table6[[#This Row],[Customer_id]],Table2[],5,FALSE)</f>
        <v>Domiciliary</v>
      </c>
      <c r="M1748" s="1" t="e">
        <f>INDEX(Loan!D1753:D2047,MATCH(Table6[[#This Row],[Account Number]],Loan!B1748:B2047,0))</f>
        <v>#N/A</v>
      </c>
      <c r="N1748" s="19">
        <f>INDEX(Table7[Date_of_transaction],MATCH(Table6[[#This Row],[Account Number]],Table7[Account Number],0))</f>
        <v>44473</v>
      </c>
      <c r="O1748" s="1" t="str">
        <f>INDEX(Table7[Transaction type],MATCH(Table6[[#This Row],[Account Number]],Table7[Account Number],0))</f>
        <v>Cash Withdrawal</v>
      </c>
      <c r="P1748" s="20" t="str">
        <f>INDEX(Table7[Transaction Medium],MATCH(Table6[[#This Row],[Account Number]],Table7[Account Number],0))</f>
        <v>ATM</v>
      </c>
      <c r="Q1748" s="20"/>
    </row>
    <row r="1749" spans="1:17" x14ac:dyDescent="0.25">
      <c r="A1749" s="1" t="s">
        <v>9039</v>
      </c>
      <c r="B1749" s="2">
        <v>227936833</v>
      </c>
      <c r="C1749" s="2" t="s">
        <v>87</v>
      </c>
      <c r="D1749" s="7">
        <v>36630.5</v>
      </c>
      <c r="E1749" s="1" t="str">
        <f ca="1">CHOOSE(RANDBETWEEN(1, 2), "Male","Female")</f>
        <v>Female</v>
      </c>
      <c r="F1749" s="1" t="str">
        <f ca="1">CHOOSE(RANDBETWEEN(1, 5), "Farmer","Tailor","Student","Professor","Welder")</f>
        <v>Professor</v>
      </c>
      <c r="G1749" s="1" t="str">
        <f ca="1">CHOOSE(RANDBETWEEN(1, 22), "Kano","Kwara","Imo","Lagos","Adamawa","Delta","Sokoto","Oyo","Osun","Abia","Cross River","Kaduna","Plateau","River","Abuja","Kogi","Edo","Anambra","Bayelsa","Benue","Ogun","Enugu")</f>
        <v>Lagos</v>
      </c>
      <c r="H1749" s="8" t="s">
        <v>9040</v>
      </c>
      <c r="I1749" s="8">
        <v>812105.49935769674</v>
      </c>
      <c r="J1749" t="s">
        <v>9041</v>
      </c>
      <c r="L1749" s="1" t="str">
        <f>VLOOKUP(Table6[[#This Row],[Customer_id]],Table2[],5,FALSE)</f>
        <v>Corporate</v>
      </c>
      <c r="M1749" s="1" t="e">
        <f>INDEX(Loan!D1754:D2048,MATCH(Table6[[#This Row],[Account Number]],Loan!B1749:B2048,0))</f>
        <v>#N/A</v>
      </c>
      <c r="N1749" s="19">
        <f>INDEX(Table7[Date_of_transaction],MATCH(Table6[[#This Row],[Account Number]],Table7[Account Number],0))</f>
        <v>44637</v>
      </c>
      <c r="O1749" s="1" t="str">
        <f>INDEX(Table7[Transaction type],MATCH(Table6[[#This Row],[Account Number]],Table7[Account Number],0))</f>
        <v>Cash Withdrawal</v>
      </c>
      <c r="P1749" s="20" t="str">
        <f>INDEX(Table7[Transaction Medium],MATCH(Table6[[#This Row],[Account Number]],Table7[Account Number],0))</f>
        <v>ATM</v>
      </c>
      <c r="Q1749" s="20"/>
    </row>
    <row r="1750" spans="1:17" x14ac:dyDescent="0.25">
      <c r="A1750" s="1" t="s">
        <v>4144</v>
      </c>
      <c r="B1750" s="2">
        <v>318114026</v>
      </c>
      <c r="C1750" s="2" t="s">
        <v>114</v>
      </c>
      <c r="D1750" s="4">
        <v>20599.5</v>
      </c>
      <c r="E1750" s="1" t="s">
        <v>1094</v>
      </c>
      <c r="F1750" s="1" t="s">
        <v>1308</v>
      </c>
      <c r="G1750" s="1" t="s">
        <v>4088</v>
      </c>
      <c r="H1750" s="1" t="s">
        <v>4145</v>
      </c>
      <c r="I1750" s="1">
        <v>202689.80137728</v>
      </c>
      <c r="J1750" s="1" t="s">
        <v>4146</v>
      </c>
      <c r="L1750" s="1" t="str">
        <f>VLOOKUP(Table6[[#This Row],[Customer_id]],Table2[],5,FALSE)</f>
        <v>Joint</v>
      </c>
      <c r="M1750" s="1" t="e">
        <f>INDEX(Loan!D1755:D2049,MATCH(Table6[[#This Row],[Account Number]],Loan!B1750:B2049,0))</f>
        <v>#N/A</v>
      </c>
      <c r="N1750" s="19">
        <f>INDEX(Table7[Date_of_transaction],MATCH(Table6[[#This Row],[Account Number]],Table7[Account Number],0))</f>
        <v>44485</v>
      </c>
      <c r="O1750" s="1" t="str">
        <f>INDEX(Table7[Transaction type],MATCH(Table6[[#This Row],[Account Number]],Table7[Account Number],0))</f>
        <v>Cash Withdrawal</v>
      </c>
      <c r="P1750" s="20" t="str">
        <f>INDEX(Table7[Transaction Medium],MATCH(Table6[[#This Row],[Account Number]],Table7[Account Number],0))</f>
        <v>ATM</v>
      </c>
      <c r="Q1750" s="20"/>
    </row>
    <row r="1751" spans="1:17" x14ac:dyDescent="0.25">
      <c r="A1751" s="1" t="s">
        <v>2626</v>
      </c>
      <c r="B1751" s="2">
        <v>837917753</v>
      </c>
      <c r="C1751" s="2" t="s">
        <v>62</v>
      </c>
      <c r="D1751" s="4">
        <v>22791</v>
      </c>
      <c r="E1751" s="1" t="s">
        <v>12</v>
      </c>
      <c r="F1751" s="1" t="s">
        <v>147</v>
      </c>
      <c r="G1751" s="1" t="s">
        <v>1964</v>
      </c>
      <c r="H1751" s="1" t="s">
        <v>2627</v>
      </c>
      <c r="I1751" s="1">
        <v>51954.037943039999</v>
      </c>
      <c r="J1751" s="1" t="s">
        <v>2628</v>
      </c>
      <c r="L1751" s="1" t="str">
        <f>VLOOKUP(Table6[[#This Row],[Customer_id]],Table2[],5,FALSE)</f>
        <v>Corporate</v>
      </c>
      <c r="M1751" s="1" t="e">
        <f>INDEX(Loan!D1756:D2050,MATCH(Table6[[#This Row],[Account Number]],Loan!B1751:B2050,0))</f>
        <v>#N/A</v>
      </c>
      <c r="N1751" s="19">
        <f>INDEX(Table7[Date_of_transaction],MATCH(Table6[[#This Row],[Account Number]],Table7[Account Number],0))</f>
        <v>44333</v>
      </c>
      <c r="O1751" s="1" t="str">
        <f>INDEX(Table7[Transaction type],MATCH(Table6[[#This Row],[Account Number]],Table7[Account Number],0))</f>
        <v>Online Payment</v>
      </c>
      <c r="P1751" s="20" t="str">
        <f>INDEX(Table7[Transaction Medium],MATCH(Table6[[#This Row],[Account Number]],Table7[Account Number],0))</f>
        <v>Internet Banking</v>
      </c>
      <c r="Q1751" s="20"/>
    </row>
    <row r="1752" spans="1:17" x14ac:dyDescent="0.25">
      <c r="A1752" s="1" t="s">
        <v>6796</v>
      </c>
      <c r="B1752" s="2">
        <v>866951616</v>
      </c>
      <c r="C1752" s="2" t="s">
        <v>556</v>
      </c>
      <c r="D1752" s="4">
        <v>27174</v>
      </c>
      <c r="E1752" s="1" t="s">
        <v>12</v>
      </c>
      <c r="F1752" s="1" t="s">
        <v>491</v>
      </c>
      <c r="G1752" s="1" t="s">
        <v>4084</v>
      </c>
      <c r="H1752" s="1" t="s">
        <v>6797</v>
      </c>
      <c r="I1752" s="1">
        <v>342304.24185195001</v>
      </c>
      <c r="J1752" s="1" t="s">
        <v>6798</v>
      </c>
      <c r="L1752" s="1" t="str">
        <f>VLOOKUP(Table6[[#This Row],[Customer_id]],Table2[],5,FALSE)</f>
        <v>Current</v>
      </c>
      <c r="M1752" s="1" t="e">
        <f>INDEX(Loan!D1757:D2051,MATCH(Table6[[#This Row],[Account Number]],Loan!B1752:B2051,0))</f>
        <v>#N/A</v>
      </c>
      <c r="N1752" s="19">
        <f>INDEX(Table7[Date_of_transaction],MATCH(Table6[[#This Row],[Account Number]],Table7[Account Number],0))</f>
        <v>44605</v>
      </c>
      <c r="O1752" s="1" t="str">
        <f>INDEX(Table7[Transaction type],MATCH(Table6[[#This Row],[Account Number]],Table7[Account Number],0))</f>
        <v>Money Deposit</v>
      </c>
      <c r="P1752" s="20" t="str">
        <f>INDEX(Table7[Transaction Medium],MATCH(Table6[[#This Row],[Account Number]],Table7[Account Number],0))</f>
        <v>Bank</v>
      </c>
      <c r="Q1752" s="20"/>
    </row>
    <row r="1753" spans="1:17" x14ac:dyDescent="0.25">
      <c r="A1753" s="1" t="s">
        <v>7683</v>
      </c>
      <c r="B1753" s="2">
        <v>105291696</v>
      </c>
      <c r="C1753" s="2" t="s">
        <v>167</v>
      </c>
      <c r="D1753" s="4">
        <v>18773.25</v>
      </c>
      <c r="E1753" s="1" t="s">
        <v>12</v>
      </c>
      <c r="F1753" s="1" t="s">
        <v>256</v>
      </c>
      <c r="G1753" s="1" t="s">
        <v>3058</v>
      </c>
      <c r="H1753" s="1" t="s">
        <v>7684</v>
      </c>
      <c r="I1753" s="1">
        <v>257073.42024000001</v>
      </c>
      <c r="J1753" s="1" t="s">
        <v>7685</v>
      </c>
      <c r="L1753" s="1" t="str">
        <f>VLOOKUP(Table6[[#This Row],[Customer_id]],Table2[],5,FALSE)</f>
        <v>Domiciliary</v>
      </c>
      <c r="M1753" s="1" t="e">
        <f>INDEX(Loan!D1758:D2052,MATCH(Table6[[#This Row],[Account Number]],Loan!B1753:B2052,0))</f>
        <v>#N/A</v>
      </c>
      <c r="N1753" s="19">
        <f>INDEX(Table7[Date_of_transaction],MATCH(Table6[[#This Row],[Account Number]],Table7[Account Number],0))</f>
        <v>44459</v>
      </c>
      <c r="O1753" s="1" t="str">
        <f>INDEX(Table7[Transaction type],MATCH(Table6[[#This Row],[Account Number]],Table7[Account Number],0))</f>
        <v>Money Transfer</v>
      </c>
      <c r="P1753" s="20" t="str">
        <f>INDEX(Table7[Transaction Medium],MATCH(Table6[[#This Row],[Account Number]],Table7[Account Number],0))</f>
        <v>Internet Banking</v>
      </c>
      <c r="Q1753" s="20"/>
    </row>
    <row r="1754" spans="1:17" x14ac:dyDescent="0.25">
      <c r="A1754" s="1" t="s">
        <v>7053</v>
      </c>
      <c r="B1754" s="2">
        <v>26099667</v>
      </c>
      <c r="C1754" s="2" t="s">
        <v>250</v>
      </c>
      <c r="D1754" s="4">
        <v>18042.75</v>
      </c>
      <c r="E1754" s="1" t="s">
        <v>12</v>
      </c>
      <c r="F1754" s="1" t="s">
        <v>561</v>
      </c>
      <c r="G1754" s="1" t="s">
        <v>4084</v>
      </c>
      <c r="H1754" s="1" t="s">
        <v>7054</v>
      </c>
      <c r="I1754" s="1">
        <v>122177.82799999999</v>
      </c>
      <c r="J1754" s="1" t="s">
        <v>7055</v>
      </c>
      <c r="L1754" s="1" t="str">
        <f>VLOOKUP(Table6[[#This Row],[Customer_id]],Table2[],5,FALSE)</f>
        <v>Savings</v>
      </c>
      <c r="M1754" s="1" t="e">
        <f>INDEX(Loan!D1759:D2053,MATCH(Table6[[#This Row],[Account Number]],Loan!B1754:B2053,0))</f>
        <v>#N/A</v>
      </c>
      <c r="N1754" s="19">
        <f>INDEX(Table7[Date_of_transaction],MATCH(Table6[[#This Row],[Account Number]],Table7[Account Number],0))</f>
        <v>44206</v>
      </c>
      <c r="O1754" s="1" t="str">
        <f>INDEX(Table7[Transaction type],MATCH(Table6[[#This Row],[Account Number]],Table7[Account Number],0))</f>
        <v>Money Transfer</v>
      </c>
      <c r="P1754" s="20" t="str">
        <f>INDEX(Table7[Transaction Medium],MATCH(Table6[[#This Row],[Account Number]],Table7[Account Number],0))</f>
        <v>Bank</v>
      </c>
      <c r="Q1754" s="20"/>
    </row>
    <row r="1755" spans="1:17" x14ac:dyDescent="0.25">
      <c r="A1755" s="1" t="s">
        <v>6687</v>
      </c>
      <c r="B1755" s="2">
        <v>281654787</v>
      </c>
      <c r="C1755" s="2" t="s">
        <v>273</v>
      </c>
      <c r="D1755" s="4">
        <v>20964.75</v>
      </c>
      <c r="E1755" s="1" t="s">
        <v>12</v>
      </c>
      <c r="F1755" s="1" t="s">
        <v>269</v>
      </c>
      <c r="G1755" s="1" t="s">
        <v>4074</v>
      </c>
      <c r="H1755" s="1" t="s">
        <v>6688</v>
      </c>
      <c r="I1755" s="1">
        <v>18547.748973599999</v>
      </c>
      <c r="J1755" s="1" t="s">
        <v>6689</v>
      </c>
      <c r="L1755" s="1" t="str">
        <f>VLOOKUP(Table6[[#This Row],[Customer_id]],Table2[],5,FALSE)</f>
        <v>Savings</v>
      </c>
      <c r="M1755" s="1" t="e">
        <f>INDEX(Loan!D1760:D2054,MATCH(Table6[[#This Row],[Account Number]],Loan!B1755:B2054,0))</f>
        <v>#N/A</v>
      </c>
      <c r="N1755" s="19">
        <f>INDEX(Table7[Date_of_transaction],MATCH(Table6[[#This Row],[Account Number]],Table7[Account Number],0))</f>
        <v>44528</v>
      </c>
      <c r="O1755" s="1" t="str">
        <f>INDEX(Table7[Transaction type],MATCH(Table6[[#This Row],[Account Number]],Table7[Account Number],0))</f>
        <v>Money Transfer</v>
      </c>
      <c r="P1755" s="20" t="str">
        <f>INDEX(Table7[Transaction Medium],MATCH(Table6[[#This Row],[Account Number]],Table7[Account Number],0))</f>
        <v>Bank</v>
      </c>
      <c r="Q1755" s="20"/>
    </row>
    <row r="1756" spans="1:17" x14ac:dyDescent="0.25">
      <c r="A1756" s="1" t="s">
        <v>4091</v>
      </c>
      <c r="B1756" s="2">
        <v>396282935</v>
      </c>
      <c r="C1756" s="2" t="s">
        <v>322</v>
      </c>
      <c r="D1756" s="4">
        <v>26443.5</v>
      </c>
      <c r="E1756" s="1" t="s">
        <v>1094</v>
      </c>
      <c r="F1756" s="1" t="s">
        <v>78</v>
      </c>
      <c r="G1756" s="1" t="s">
        <v>4054</v>
      </c>
      <c r="H1756" s="1" t="s">
        <v>4092</v>
      </c>
      <c r="I1756" s="1">
        <v>402636.11564735998</v>
      </c>
      <c r="J1756" s="1" t="s">
        <v>4093</v>
      </c>
      <c r="L1756" s="1" t="str">
        <f>VLOOKUP(Table6[[#This Row],[Customer_id]],Table2[],5,FALSE)</f>
        <v>Joint</v>
      </c>
      <c r="M1756" s="1" t="e">
        <f>INDEX(Loan!D1761:D2055,MATCH(Table6[[#This Row],[Account Number]],Loan!B1756:B2055,0))</f>
        <v>#N/A</v>
      </c>
      <c r="N1756" s="19">
        <f>INDEX(Table7[Date_of_transaction],MATCH(Table6[[#This Row],[Account Number]],Table7[Account Number],0))</f>
        <v>44643</v>
      </c>
      <c r="O1756" s="1" t="str">
        <f>INDEX(Table7[Transaction type],MATCH(Table6[[#This Row],[Account Number]],Table7[Account Number],0))</f>
        <v>Money Transfer</v>
      </c>
      <c r="P1756" s="20" t="str">
        <f>INDEX(Table7[Transaction Medium],MATCH(Table6[[#This Row],[Account Number]],Table7[Account Number],0))</f>
        <v>Mobile</v>
      </c>
      <c r="Q1756" s="20"/>
    </row>
    <row r="1757" spans="1:17" x14ac:dyDescent="0.25">
      <c r="A1757" s="1" t="s">
        <v>7719</v>
      </c>
      <c r="B1757" s="2">
        <v>677528342</v>
      </c>
      <c r="C1757" s="2" t="s">
        <v>47</v>
      </c>
      <c r="D1757" s="4">
        <v>31191.75</v>
      </c>
      <c r="E1757" s="1" t="s">
        <v>12</v>
      </c>
      <c r="F1757" s="1" t="s">
        <v>286</v>
      </c>
      <c r="G1757" s="1" t="s">
        <v>3058</v>
      </c>
      <c r="H1757" s="1" t="s">
        <v>7720</v>
      </c>
      <c r="I1757" s="1">
        <v>782164.14834725996</v>
      </c>
      <c r="J1757" s="1" t="s">
        <v>7721</v>
      </c>
      <c r="L1757" s="1" t="str">
        <f>VLOOKUP(Table6[[#This Row],[Customer_id]],Table2[],5,FALSE)</f>
        <v>Joint</v>
      </c>
      <c r="M1757" s="1" t="e">
        <f>INDEX(Loan!D1762:D2056,MATCH(Table6[[#This Row],[Account Number]],Loan!B1757:B2056,0))</f>
        <v>#N/A</v>
      </c>
      <c r="N1757" s="19">
        <f>INDEX(Table7[Date_of_transaction],MATCH(Table6[[#This Row],[Account Number]],Table7[Account Number],0))</f>
        <v>44475</v>
      </c>
      <c r="O1757" s="1" t="str">
        <f>INDEX(Table7[Transaction type],MATCH(Table6[[#This Row],[Account Number]],Table7[Account Number],0))</f>
        <v>Loan Payment</v>
      </c>
      <c r="P1757" s="20" t="str">
        <f>INDEX(Table7[Transaction Medium],MATCH(Table6[[#This Row],[Account Number]],Table7[Account Number],0))</f>
        <v>Mobile</v>
      </c>
      <c r="Q1757" s="20"/>
    </row>
    <row r="1758" spans="1:17" x14ac:dyDescent="0.25">
      <c r="A1758" s="1" t="s">
        <v>7131</v>
      </c>
      <c r="B1758" s="2">
        <v>525236190</v>
      </c>
      <c r="C1758" s="2" t="s">
        <v>77</v>
      </c>
      <c r="D1758" s="4">
        <v>23521.5</v>
      </c>
      <c r="E1758" s="1" t="s">
        <v>12</v>
      </c>
      <c r="F1758" s="1" t="s">
        <v>29</v>
      </c>
      <c r="G1758" s="1" t="s">
        <v>4119</v>
      </c>
      <c r="H1758" s="1" t="s">
        <v>7132</v>
      </c>
      <c r="I1758" s="1">
        <v>485736.31105999998</v>
      </c>
      <c r="J1758" s="1" t="s">
        <v>7133</v>
      </c>
      <c r="L1758" s="1" t="str">
        <f>VLOOKUP(Table6[[#This Row],[Customer_id]],Table2[],5,FALSE)</f>
        <v>Savings</v>
      </c>
      <c r="M1758" s="1" t="e">
        <f>INDEX(Loan!D1763:D2057,MATCH(Table6[[#This Row],[Account Number]],Loan!B1758:B2057,0))</f>
        <v>#N/A</v>
      </c>
      <c r="N1758" s="19">
        <f>INDEX(Table7[Date_of_transaction],MATCH(Table6[[#This Row],[Account Number]],Table7[Account Number],0))</f>
        <v>44284</v>
      </c>
      <c r="O1758" s="1" t="str">
        <f>INDEX(Table7[Transaction type],MATCH(Table6[[#This Row],[Account Number]],Table7[Account Number],0))</f>
        <v>Cash Withdrawal</v>
      </c>
      <c r="P1758" s="20" t="str">
        <f>INDEX(Table7[Transaction Medium],MATCH(Table6[[#This Row],[Account Number]],Table7[Account Number],0))</f>
        <v>ATM</v>
      </c>
      <c r="Q1758" s="20"/>
    </row>
    <row r="1759" spans="1:17" x14ac:dyDescent="0.25">
      <c r="A1759" s="1" t="s">
        <v>5319</v>
      </c>
      <c r="B1759" s="2">
        <v>402093191</v>
      </c>
      <c r="C1759" s="2" t="s">
        <v>23</v>
      </c>
      <c r="D1759" s="4">
        <v>15486</v>
      </c>
      <c r="E1759" s="1" t="s">
        <v>1094</v>
      </c>
      <c r="F1759" s="1" t="s">
        <v>1498</v>
      </c>
      <c r="G1759" s="1" t="s">
        <v>4119</v>
      </c>
      <c r="H1759" s="1" t="s">
        <v>5320</v>
      </c>
      <c r="I1759" s="1">
        <v>135256.73331456</v>
      </c>
      <c r="J1759" s="1" t="s">
        <v>5321</v>
      </c>
      <c r="L1759" s="1" t="str">
        <f>VLOOKUP(Table6[[#This Row],[Customer_id]],Table2[],5,FALSE)</f>
        <v>Joint</v>
      </c>
      <c r="M1759" s="1" t="e">
        <f>INDEX(Loan!D1764:D2058,MATCH(Table6[[#This Row],[Account Number]],Loan!B1759:B2058,0))</f>
        <v>#N/A</v>
      </c>
      <c r="N1759" s="19">
        <f>INDEX(Table7[Date_of_transaction],MATCH(Table6[[#This Row],[Account Number]],Table7[Account Number],0))</f>
        <v>44226</v>
      </c>
      <c r="O1759" s="1" t="str">
        <f>INDEX(Table7[Transaction type],MATCH(Table6[[#This Row],[Account Number]],Table7[Account Number],0))</f>
        <v>Cash Withdrawal</v>
      </c>
      <c r="P1759" s="20" t="str">
        <f>INDEX(Table7[Transaction Medium],MATCH(Table6[[#This Row],[Account Number]],Table7[Account Number],0))</f>
        <v>ATM</v>
      </c>
      <c r="Q1759" s="20"/>
    </row>
    <row r="1760" spans="1:17" x14ac:dyDescent="0.25">
      <c r="A1760" s="1" t="s">
        <v>369</v>
      </c>
      <c r="B1760" s="2">
        <v>860849340</v>
      </c>
      <c r="C1760" s="2" t="s">
        <v>143</v>
      </c>
      <c r="D1760" s="4">
        <v>34479</v>
      </c>
      <c r="E1760" s="1" t="s">
        <v>12</v>
      </c>
      <c r="F1760" s="1" t="s">
        <v>370</v>
      </c>
      <c r="G1760" s="1" t="s">
        <v>14</v>
      </c>
      <c r="H1760" s="1" t="s">
        <v>371</v>
      </c>
      <c r="I1760" s="1">
        <v>535644.88367040001</v>
      </c>
      <c r="J1760" s="1" t="s">
        <v>372</v>
      </c>
      <c r="L1760" s="1" t="str">
        <f>VLOOKUP(Table6[[#This Row],[Customer_id]],Table2[],5,FALSE)</f>
        <v>Savings</v>
      </c>
      <c r="M1760" s="1" t="e">
        <f>INDEX(Loan!D1765:D2059,MATCH(Table6[[#This Row],[Account Number]],Loan!B1760:B2059,0))</f>
        <v>#N/A</v>
      </c>
      <c r="N1760" s="19">
        <f>INDEX(Table7[Date_of_transaction],MATCH(Table6[[#This Row],[Account Number]],Table7[Account Number],0))</f>
        <v>44660</v>
      </c>
      <c r="O1760" s="1" t="str">
        <f>INDEX(Table7[Transaction type],MATCH(Table6[[#This Row],[Account Number]],Table7[Account Number],0))</f>
        <v>Money Deposit</v>
      </c>
      <c r="P1760" s="20" t="str">
        <f>INDEX(Table7[Transaction Medium],MATCH(Table6[[#This Row],[Account Number]],Table7[Account Number],0))</f>
        <v>Bank</v>
      </c>
      <c r="Q1760" s="20"/>
    </row>
    <row r="1761" spans="1:17" x14ac:dyDescent="0.25">
      <c r="A1761" s="1" t="s">
        <v>8942</v>
      </c>
      <c r="B1761" s="2">
        <v>518813959</v>
      </c>
      <c r="C1761" s="2" t="s">
        <v>273</v>
      </c>
      <c r="D1761" s="4">
        <v>20964.75</v>
      </c>
      <c r="E1761" s="1" t="s">
        <v>12</v>
      </c>
      <c r="F1761" s="1" t="s">
        <v>561</v>
      </c>
      <c r="G1761" s="1" t="s">
        <v>3820</v>
      </c>
      <c r="H1761" s="1" t="s">
        <v>8943</v>
      </c>
      <c r="I1761" s="1">
        <v>243687.25459259999</v>
      </c>
      <c r="J1761" s="1" t="s">
        <v>8944</v>
      </c>
      <c r="K1761" s="10"/>
      <c r="L1761" s="1" t="str">
        <f>VLOOKUP(Table6[[#This Row],[Customer_id]],Table2[],5,FALSE)</f>
        <v>Current</v>
      </c>
      <c r="M1761" s="1" t="e">
        <f>INDEX(Loan!D1766:D2060,MATCH(Table6[[#This Row],[Account Number]],Loan!B1761:B2060,0))</f>
        <v>#N/A</v>
      </c>
      <c r="N1761" s="19">
        <f>INDEX(Table7[Date_of_transaction],MATCH(Table6[[#This Row],[Account Number]],Table7[Account Number],0))</f>
        <v>44221</v>
      </c>
      <c r="O1761" s="1" t="str">
        <f>INDEX(Table7[Transaction type],MATCH(Table6[[#This Row],[Account Number]],Table7[Account Number],0))</f>
        <v>Money Transfer</v>
      </c>
      <c r="P1761" s="20" t="str">
        <f>INDEX(Table7[Transaction Medium],MATCH(Table6[[#This Row],[Account Number]],Table7[Account Number],0))</f>
        <v>Mobile</v>
      </c>
      <c r="Q1761" s="20"/>
    </row>
    <row r="1762" spans="1:17" x14ac:dyDescent="0.25">
      <c r="A1762" s="1" t="s">
        <v>5867</v>
      </c>
      <c r="B1762" s="2">
        <v>199109491</v>
      </c>
      <c r="C1762" s="2" t="s">
        <v>889</v>
      </c>
      <c r="D1762" s="4">
        <v>30096</v>
      </c>
      <c r="E1762" s="1" t="s">
        <v>12</v>
      </c>
      <c r="F1762" s="1" t="s">
        <v>294</v>
      </c>
      <c r="G1762" s="1" t="s">
        <v>4066</v>
      </c>
      <c r="H1762" s="1" t="s">
        <v>5868</v>
      </c>
      <c r="I1762" s="1">
        <v>146761.43988096001</v>
      </c>
      <c r="J1762" s="1" t="s">
        <v>5869</v>
      </c>
      <c r="L1762" s="1" t="str">
        <f>VLOOKUP(Table6[[#This Row],[Customer_id]],Table2[],5,FALSE)</f>
        <v>Domiciliary</v>
      </c>
      <c r="M1762" s="1" t="e">
        <f>INDEX(Loan!D1767:D2061,MATCH(Table6[[#This Row],[Account Number]],Loan!B1762:B2061,0))</f>
        <v>#N/A</v>
      </c>
      <c r="N1762" s="19">
        <f>INDEX(Table7[Date_of_transaction],MATCH(Table6[[#This Row],[Account Number]],Table7[Account Number],0))</f>
        <v>44594</v>
      </c>
      <c r="O1762" s="1" t="str">
        <f>INDEX(Table7[Transaction type],MATCH(Table6[[#This Row],[Account Number]],Table7[Account Number],0))</f>
        <v>Money Deposit</v>
      </c>
      <c r="P1762" s="20" t="str">
        <f>INDEX(Table7[Transaction Medium],MATCH(Table6[[#This Row],[Account Number]],Table7[Account Number],0))</f>
        <v>Bank</v>
      </c>
      <c r="Q1762" s="20"/>
    </row>
    <row r="1763" spans="1:17" x14ac:dyDescent="0.25">
      <c r="A1763" s="1" t="s">
        <v>3671</v>
      </c>
      <c r="B1763" s="2">
        <v>864373705</v>
      </c>
      <c r="C1763" s="2" t="s">
        <v>143</v>
      </c>
      <c r="D1763" s="4">
        <v>34479</v>
      </c>
      <c r="E1763" s="1" t="s">
        <v>1094</v>
      </c>
      <c r="F1763" s="1" t="s">
        <v>204</v>
      </c>
      <c r="G1763" s="1" t="s">
        <v>3583</v>
      </c>
      <c r="H1763" s="1" t="s">
        <v>3672</v>
      </c>
      <c r="I1763" s="1">
        <v>19700.821795200001</v>
      </c>
      <c r="J1763" s="1" t="s">
        <v>3673</v>
      </c>
      <c r="L1763" s="1" t="str">
        <f>VLOOKUP(Table6[[#This Row],[Customer_id]],Table2[],5,FALSE)</f>
        <v>Corporate</v>
      </c>
      <c r="M1763" s="1" t="e">
        <f>INDEX(Loan!D1768:D2062,MATCH(Table6[[#This Row],[Account Number]],Loan!B1763:B2062,0))</f>
        <v>#N/A</v>
      </c>
      <c r="N1763" s="19">
        <f>INDEX(Table7[Date_of_transaction],MATCH(Table6[[#This Row],[Account Number]],Table7[Account Number],0))</f>
        <v>44461</v>
      </c>
      <c r="O1763" s="1" t="str">
        <f>INDEX(Table7[Transaction type],MATCH(Table6[[#This Row],[Account Number]],Table7[Account Number],0))</f>
        <v>Online Payment</v>
      </c>
      <c r="P1763" s="20" t="str">
        <f>INDEX(Table7[Transaction Medium],MATCH(Table6[[#This Row],[Account Number]],Table7[Account Number],0))</f>
        <v>Mobile</v>
      </c>
      <c r="Q1763" s="20"/>
    </row>
    <row r="1764" spans="1:17" x14ac:dyDescent="0.25">
      <c r="A1764" s="1" t="s">
        <v>61</v>
      </c>
      <c r="B1764" s="2">
        <v>464887583</v>
      </c>
      <c r="C1764" s="2" t="s">
        <v>62</v>
      </c>
      <c r="D1764" s="4">
        <v>22791</v>
      </c>
      <c r="E1764" s="1" t="s">
        <v>12</v>
      </c>
      <c r="F1764" s="1" t="s">
        <v>63</v>
      </c>
      <c r="G1764" s="1" t="s">
        <v>14</v>
      </c>
      <c r="H1764" s="1" t="s">
        <v>64</v>
      </c>
      <c r="I1764" s="1">
        <v>20411.9585616</v>
      </c>
      <c r="J1764" s="1" t="s">
        <v>65</v>
      </c>
      <c r="L1764" s="1" t="str">
        <f>VLOOKUP(Table6[[#This Row],[Customer_id]],Table2[],5,FALSE)</f>
        <v>Domiciliary</v>
      </c>
      <c r="M1764" s="1" t="e">
        <f>INDEX(Loan!D1769:D2063,MATCH(Table6[[#This Row],[Account Number]],Loan!B1764:B2063,0))</f>
        <v>#N/A</v>
      </c>
      <c r="N1764" s="19">
        <f>INDEX(Table7[Date_of_transaction],MATCH(Table6[[#This Row],[Account Number]],Table7[Account Number],0))</f>
        <v>44674</v>
      </c>
      <c r="O1764" s="1" t="str">
        <f>INDEX(Table7[Transaction type],MATCH(Table6[[#This Row],[Account Number]],Table7[Account Number],0))</f>
        <v>Loan Payment</v>
      </c>
      <c r="P1764" s="20" t="str">
        <f>INDEX(Table7[Transaction Medium],MATCH(Table6[[#This Row],[Account Number]],Table7[Account Number],0))</f>
        <v>AFT</v>
      </c>
      <c r="Q1764" s="20"/>
    </row>
    <row r="1765" spans="1:17" x14ac:dyDescent="0.25">
      <c r="A1765" s="1" t="s">
        <v>5944</v>
      </c>
      <c r="B1765" s="2">
        <v>802691207</v>
      </c>
      <c r="C1765" s="2" t="s">
        <v>162</v>
      </c>
      <c r="D1765" s="4">
        <v>15851.25</v>
      </c>
      <c r="E1765" s="1" t="s">
        <v>12</v>
      </c>
      <c r="F1765" s="1" t="s">
        <v>487</v>
      </c>
      <c r="G1765" s="1" t="s">
        <v>4084</v>
      </c>
      <c r="H1765" s="1" t="s">
        <v>5945</v>
      </c>
      <c r="I1765" s="1">
        <v>360590.04334079998</v>
      </c>
      <c r="J1765" s="1" t="s">
        <v>5946</v>
      </c>
      <c r="L1765" s="1" t="str">
        <f>VLOOKUP(Table6[[#This Row],[Customer_id]],Table2[],5,FALSE)</f>
        <v>Current</v>
      </c>
      <c r="M1765" s="1" t="e">
        <f>INDEX(Loan!D1770:D2064,MATCH(Table6[[#This Row],[Account Number]],Loan!B1765:B2064,0))</f>
        <v>#N/A</v>
      </c>
      <c r="N1765" s="19">
        <f>INDEX(Table7[Date_of_transaction],MATCH(Table6[[#This Row],[Account Number]],Table7[Account Number],0))</f>
        <v>44389</v>
      </c>
      <c r="O1765" s="1" t="str">
        <f>INDEX(Table7[Transaction type],MATCH(Table6[[#This Row],[Account Number]],Table7[Account Number],0))</f>
        <v>Checks</v>
      </c>
      <c r="P1765" s="20" t="str">
        <f>INDEX(Table7[Transaction Medium],MATCH(Table6[[#This Row],[Account Number]],Table7[Account Number],0))</f>
        <v>Informal Services</v>
      </c>
      <c r="Q1765" s="20"/>
    </row>
    <row r="1766" spans="1:17" x14ac:dyDescent="0.25">
      <c r="A1766" s="1" t="s">
        <v>1015</v>
      </c>
      <c r="B1766" s="2">
        <v>454950381</v>
      </c>
      <c r="C1766" s="2" t="s">
        <v>87</v>
      </c>
      <c r="D1766" s="4">
        <v>16581.75</v>
      </c>
      <c r="E1766" s="1" t="s">
        <v>12</v>
      </c>
      <c r="F1766" s="1" t="s">
        <v>1016</v>
      </c>
      <c r="G1766" s="1" t="s">
        <v>14</v>
      </c>
      <c r="H1766" s="1" t="s">
        <v>1017</v>
      </c>
      <c r="I1766" s="1">
        <v>396175.17209087999</v>
      </c>
      <c r="J1766" s="1" t="s">
        <v>1018</v>
      </c>
      <c r="L1766" s="1" t="str">
        <f>VLOOKUP(Table6[[#This Row],[Customer_id]],Table2[],5,FALSE)</f>
        <v>Corporate</v>
      </c>
      <c r="M1766" s="1" t="e">
        <f>INDEX(Loan!D1771:D2065,MATCH(Table6[[#This Row],[Account Number]],Loan!B1766:B2065,0))</f>
        <v>#N/A</v>
      </c>
      <c r="N1766" s="19">
        <f>INDEX(Table7[Date_of_transaction],MATCH(Table6[[#This Row],[Account Number]],Table7[Account Number],0))</f>
        <v>44326</v>
      </c>
      <c r="O1766" s="1" t="str">
        <f>INDEX(Table7[Transaction type],MATCH(Table6[[#This Row],[Account Number]],Table7[Account Number],0))</f>
        <v>Loan Payment</v>
      </c>
      <c r="P1766" s="20" t="str">
        <f>INDEX(Table7[Transaction Medium],MATCH(Table6[[#This Row],[Account Number]],Table7[Account Number],0))</f>
        <v>ACH</v>
      </c>
      <c r="Q1766" s="20"/>
    </row>
    <row r="1767" spans="1:17" x14ac:dyDescent="0.25">
      <c r="A1767" s="1" t="s">
        <v>1622</v>
      </c>
      <c r="B1767" s="2">
        <v>608845511</v>
      </c>
      <c r="C1767" s="2" t="s">
        <v>273</v>
      </c>
      <c r="D1767" s="4">
        <v>20964.75</v>
      </c>
      <c r="E1767" s="1" t="s">
        <v>1094</v>
      </c>
      <c r="F1767" s="1" t="s">
        <v>989</v>
      </c>
      <c r="G1767" s="1" t="s">
        <v>14</v>
      </c>
      <c r="H1767" s="1" t="s">
        <v>1623</v>
      </c>
      <c r="I1767" s="1">
        <v>96594.014056800006</v>
      </c>
      <c r="J1767" s="1" t="s">
        <v>1624</v>
      </c>
      <c r="L1767" s="1" t="str">
        <f>VLOOKUP(Table6[[#This Row],[Customer_id]],Table2[],5,FALSE)</f>
        <v>Domiciliary</v>
      </c>
      <c r="M1767" s="1" t="e">
        <f>INDEX(Loan!D1772:D2066,MATCH(Table6[[#This Row],[Account Number]],Loan!B1767:B2066,0))</f>
        <v>#N/A</v>
      </c>
      <c r="N1767" s="19">
        <f>INDEX(Table7[Date_of_transaction],MATCH(Table6[[#This Row],[Account Number]],Table7[Account Number],0))</f>
        <v>44656</v>
      </c>
      <c r="O1767" s="1" t="str">
        <f>INDEX(Table7[Transaction type],MATCH(Table6[[#This Row],[Account Number]],Table7[Account Number],0))</f>
        <v>Online Payment</v>
      </c>
      <c r="P1767" s="20" t="str">
        <f>INDEX(Table7[Transaction Medium],MATCH(Table6[[#This Row],[Account Number]],Table7[Account Number],0))</f>
        <v>Internet Banking</v>
      </c>
      <c r="Q1767" s="20"/>
    </row>
    <row r="1768" spans="1:17" x14ac:dyDescent="0.25">
      <c r="A1768" s="1" t="s">
        <v>1824</v>
      </c>
      <c r="B1768" s="2">
        <v>973215190</v>
      </c>
      <c r="C1768" s="2" t="s">
        <v>513</v>
      </c>
      <c r="D1768" s="4">
        <v>32287.5</v>
      </c>
      <c r="E1768" s="1" t="s">
        <v>1094</v>
      </c>
      <c r="F1768" s="1" t="s">
        <v>195</v>
      </c>
      <c r="G1768" s="1" t="s">
        <v>14</v>
      </c>
      <c r="H1768" s="1" t="s">
        <v>1825</v>
      </c>
      <c r="I1768" s="1">
        <v>156801.287916</v>
      </c>
      <c r="J1768" s="1" t="s">
        <v>1826</v>
      </c>
      <c r="L1768" s="1" t="str">
        <f>VLOOKUP(Table6[[#This Row],[Customer_id]],Table2[],5,FALSE)</f>
        <v>Domiciliary</v>
      </c>
      <c r="M1768" s="1" t="e">
        <f>INDEX(Loan!D1773:D2067,MATCH(Table6[[#This Row],[Account Number]],Loan!B1768:B2067,0))</f>
        <v>#N/A</v>
      </c>
      <c r="N1768" s="19">
        <f>INDEX(Table7[Date_of_transaction],MATCH(Table6[[#This Row],[Account Number]],Table7[Account Number],0))</f>
        <v>44355</v>
      </c>
      <c r="O1768" s="1" t="str">
        <f>INDEX(Table7[Transaction type],MATCH(Table6[[#This Row],[Account Number]],Table7[Account Number],0))</f>
        <v>Cash Withdrawal</v>
      </c>
      <c r="P1768" s="20" t="str">
        <f>INDEX(Table7[Transaction Medium],MATCH(Table6[[#This Row],[Account Number]],Table7[Account Number],0))</f>
        <v>ATM</v>
      </c>
      <c r="Q1768" s="20"/>
    </row>
    <row r="1769" spans="1:17" x14ac:dyDescent="0.25">
      <c r="A1769" s="1" t="s">
        <v>8807</v>
      </c>
      <c r="B1769" s="2">
        <v>790391249</v>
      </c>
      <c r="C1769" s="2" t="s">
        <v>221</v>
      </c>
      <c r="D1769" s="4">
        <v>33748.5</v>
      </c>
      <c r="E1769" s="1" t="s">
        <v>12</v>
      </c>
      <c r="F1769" s="1" t="s">
        <v>885</v>
      </c>
      <c r="G1769" s="1" t="s">
        <v>3820</v>
      </c>
      <c r="H1769" s="1" t="s">
        <v>8808</v>
      </c>
      <c r="I1769" s="1">
        <v>144412.23726160001</v>
      </c>
      <c r="J1769" s="1" t="s">
        <v>8809</v>
      </c>
      <c r="L1769" s="1" t="str">
        <f>VLOOKUP(Table6[[#This Row],[Customer_id]],Table2[],5,FALSE)</f>
        <v>Corporate</v>
      </c>
      <c r="M1769" s="1" t="e">
        <f>INDEX(Loan!D1774:D2068,MATCH(Table6[[#This Row],[Account Number]],Loan!B1769:B2068,0))</f>
        <v>#N/A</v>
      </c>
      <c r="N1769" s="19">
        <f>INDEX(Table7[Date_of_transaction],MATCH(Table6[[#This Row],[Account Number]],Table7[Account Number],0))</f>
        <v>44624</v>
      </c>
      <c r="O1769" s="1" t="str">
        <f>INDEX(Table7[Transaction type],MATCH(Table6[[#This Row],[Account Number]],Table7[Account Number],0))</f>
        <v>Money Deposit</v>
      </c>
      <c r="P1769" s="20" t="str">
        <f>INDEX(Table7[Transaction Medium],MATCH(Table6[[#This Row],[Account Number]],Table7[Account Number],0))</f>
        <v>Bank</v>
      </c>
      <c r="Q1769" s="20"/>
    </row>
    <row r="1770" spans="1:17" x14ac:dyDescent="0.25">
      <c r="A1770" s="1" t="s">
        <v>5082</v>
      </c>
      <c r="B1770" s="2">
        <v>835550483</v>
      </c>
      <c r="C1770" s="2" t="s">
        <v>365</v>
      </c>
      <c r="D1770" s="4">
        <v>37035.75</v>
      </c>
      <c r="E1770" s="1" t="s">
        <v>1094</v>
      </c>
      <c r="F1770" s="1" t="s">
        <v>519</v>
      </c>
      <c r="G1770" s="1" t="s">
        <v>4070</v>
      </c>
      <c r="H1770" s="1" t="s">
        <v>5083</v>
      </c>
      <c r="I1770" s="1">
        <v>67482.957609599995</v>
      </c>
      <c r="J1770" s="1" t="s">
        <v>5084</v>
      </c>
      <c r="L1770" s="1" t="str">
        <f>VLOOKUP(Table6[[#This Row],[Customer_id]],Table2[],5,FALSE)</f>
        <v>Joint</v>
      </c>
      <c r="M1770" s="1" t="e">
        <f>INDEX(Loan!D1775:D2069,MATCH(Table6[[#This Row],[Account Number]],Loan!B1770:B2069,0))</f>
        <v>#N/A</v>
      </c>
      <c r="N1770" s="19">
        <f>INDEX(Table7[Date_of_transaction],MATCH(Table6[[#This Row],[Account Number]],Table7[Account Number],0))</f>
        <v>44384</v>
      </c>
      <c r="O1770" s="1" t="str">
        <f>INDEX(Table7[Transaction type],MATCH(Table6[[#This Row],[Account Number]],Table7[Account Number],0))</f>
        <v>Money Transfer</v>
      </c>
      <c r="P1770" s="20" t="str">
        <f>INDEX(Table7[Transaction Medium],MATCH(Table6[[#This Row],[Account Number]],Table7[Account Number],0))</f>
        <v>Internet Banking</v>
      </c>
      <c r="Q1770" s="20"/>
    </row>
    <row r="1771" spans="1:17" x14ac:dyDescent="0.25">
      <c r="A1771" s="1" t="s">
        <v>648</v>
      </c>
      <c r="B1771" s="2">
        <v>583147732</v>
      </c>
      <c r="C1771" s="2" t="s">
        <v>389</v>
      </c>
      <c r="D1771" s="4">
        <v>29365.5</v>
      </c>
      <c r="E1771" s="1" t="s">
        <v>12</v>
      </c>
      <c r="F1771" s="1" t="s">
        <v>438</v>
      </c>
      <c r="G1771" s="1" t="s">
        <v>14</v>
      </c>
      <c r="H1771" s="1"/>
      <c r="I1771" s="1"/>
      <c r="J1771" s="1" t="s">
        <v>649</v>
      </c>
      <c r="L1771" s="1" t="str">
        <f>VLOOKUP(Table6[[#This Row],[Customer_id]],Table2[],5,FALSE)</f>
        <v>Corporate</v>
      </c>
      <c r="M1771" s="1" t="e">
        <f>INDEX(Loan!D1776:D2070,MATCH(Table6[[#This Row],[Account Number]],Loan!B1771:B2070,0))</f>
        <v>#N/A</v>
      </c>
      <c r="N1771" s="19">
        <f>INDEX(Table7[Date_of_transaction],MATCH(Table6[[#This Row],[Account Number]],Table7[Account Number],0))</f>
        <v>44569</v>
      </c>
      <c r="O1771" s="1" t="str">
        <f>INDEX(Table7[Transaction type],MATCH(Table6[[#This Row],[Account Number]],Table7[Account Number],0))</f>
        <v>Checks</v>
      </c>
      <c r="P1771" s="20" t="str">
        <f>INDEX(Table7[Transaction Medium],MATCH(Table6[[#This Row],[Account Number]],Table7[Account Number],0))</f>
        <v>Informal Services</v>
      </c>
      <c r="Q1771" s="20"/>
    </row>
    <row r="1772" spans="1:17" x14ac:dyDescent="0.25">
      <c r="A1772" s="1" t="s">
        <v>3091</v>
      </c>
      <c r="B1772" s="2">
        <v>958854196</v>
      </c>
      <c r="C1772" s="2" t="s">
        <v>67</v>
      </c>
      <c r="D1772" s="4">
        <v>23156.25</v>
      </c>
      <c r="E1772" s="1" t="s">
        <v>1094</v>
      </c>
      <c r="F1772" s="1" t="s">
        <v>185</v>
      </c>
      <c r="G1772" s="1" t="s">
        <v>3058</v>
      </c>
      <c r="H1772" s="1" t="s">
        <v>3092</v>
      </c>
      <c r="I1772" s="1">
        <v>270329.78232</v>
      </c>
      <c r="J1772" s="1" t="s">
        <v>3093</v>
      </c>
      <c r="L1772" s="1" t="str">
        <f>VLOOKUP(Table6[[#This Row],[Customer_id]],Table2[],5,FALSE)</f>
        <v>Current</v>
      </c>
      <c r="M1772" s="1" t="e">
        <f>INDEX(Loan!D1777:D2071,MATCH(Table6[[#This Row],[Account Number]],Loan!B1772:B2071,0))</f>
        <v>#N/A</v>
      </c>
      <c r="N1772" s="19">
        <f>INDEX(Table7[Date_of_transaction],MATCH(Table6[[#This Row],[Account Number]],Table7[Account Number],0))</f>
        <v>44341</v>
      </c>
      <c r="O1772" s="1" t="str">
        <f>INDEX(Table7[Transaction type],MATCH(Table6[[#This Row],[Account Number]],Table7[Account Number],0))</f>
        <v>Money Transfer</v>
      </c>
      <c r="P1772" s="20" t="str">
        <f>INDEX(Table7[Transaction Medium],MATCH(Table6[[#This Row],[Account Number]],Table7[Account Number],0))</f>
        <v>Bank</v>
      </c>
      <c r="Q1772" s="20"/>
    </row>
    <row r="1773" spans="1:17" x14ac:dyDescent="0.25">
      <c r="A1773" s="1" t="s">
        <v>5822</v>
      </c>
      <c r="B1773" s="2">
        <v>805441371</v>
      </c>
      <c r="C1773" s="2" t="s">
        <v>498</v>
      </c>
      <c r="D1773" s="4">
        <v>37766.25</v>
      </c>
      <c r="E1773" s="1" t="s">
        <v>1094</v>
      </c>
      <c r="F1773" s="1" t="s">
        <v>774</v>
      </c>
      <c r="G1773" s="1" t="s">
        <v>4119</v>
      </c>
      <c r="H1773" s="1" t="s">
        <v>5823</v>
      </c>
      <c r="I1773" s="1">
        <v>125341.14181823999</v>
      </c>
      <c r="J1773" s="1" t="s">
        <v>5824</v>
      </c>
      <c r="L1773" s="1" t="str">
        <f>VLOOKUP(Table6[[#This Row],[Customer_id]],Table2[],5,FALSE)</f>
        <v>Corporate</v>
      </c>
      <c r="M1773" s="1" t="e">
        <f>INDEX(Loan!D1778:D2072,MATCH(Table6[[#This Row],[Account Number]],Loan!B1773:B2072,0))</f>
        <v>#N/A</v>
      </c>
      <c r="N1773" s="19">
        <f>INDEX(Table7[Date_of_transaction],MATCH(Table6[[#This Row],[Account Number]],Table7[Account Number],0))</f>
        <v>44619</v>
      </c>
      <c r="O1773" s="1" t="str">
        <f>INDEX(Table7[Transaction type],MATCH(Table6[[#This Row],[Account Number]],Table7[Account Number],0))</f>
        <v>Cash Withdrawal</v>
      </c>
      <c r="P1773" s="20" t="str">
        <f>INDEX(Table7[Transaction Medium],MATCH(Table6[[#This Row],[Account Number]],Table7[Account Number],0))</f>
        <v>ATM</v>
      </c>
      <c r="Q1773" s="20"/>
    </row>
    <row r="1774" spans="1:17" x14ac:dyDescent="0.25">
      <c r="A1774" s="1" t="s">
        <v>2605</v>
      </c>
      <c r="B1774" s="2">
        <v>711840914</v>
      </c>
      <c r="C1774" s="2" t="s">
        <v>479</v>
      </c>
      <c r="D1774" s="4">
        <v>33383.25</v>
      </c>
      <c r="E1774" s="1" t="s">
        <v>12</v>
      </c>
      <c r="F1774" s="1" t="s">
        <v>314</v>
      </c>
      <c r="G1774" s="1" t="s">
        <v>1964</v>
      </c>
      <c r="H1774" s="1" t="s">
        <v>2606</v>
      </c>
      <c r="I1774" s="1">
        <v>100191.784896</v>
      </c>
      <c r="J1774" s="1" t="s">
        <v>2607</v>
      </c>
      <c r="L1774" s="1" t="str">
        <f>VLOOKUP(Table6[[#This Row],[Customer_id]],Table2[],5,FALSE)</f>
        <v>Fixed Deposit</v>
      </c>
      <c r="M1774" s="1" t="e">
        <f>INDEX(Loan!D1779:D2073,MATCH(Table6[[#This Row],[Account Number]],Loan!B1774:B2073,0))</f>
        <v>#N/A</v>
      </c>
      <c r="N1774" s="19">
        <f>INDEX(Table7[Date_of_transaction],MATCH(Table6[[#This Row],[Account Number]],Table7[Account Number],0))</f>
        <v>44537</v>
      </c>
      <c r="O1774" s="1" t="str">
        <f>INDEX(Table7[Transaction type],MATCH(Table6[[#This Row],[Account Number]],Table7[Account Number],0))</f>
        <v>Money Transfer</v>
      </c>
      <c r="P1774" s="20" t="str">
        <f>INDEX(Table7[Transaction Medium],MATCH(Table6[[#This Row],[Account Number]],Table7[Account Number],0))</f>
        <v>Mobile</v>
      </c>
      <c r="Q1774" s="20"/>
    </row>
    <row r="1775" spans="1:17" x14ac:dyDescent="0.25">
      <c r="A1775" s="1" t="s">
        <v>8409</v>
      </c>
      <c r="B1775" s="2">
        <v>29233538</v>
      </c>
      <c r="C1775" s="2" t="s">
        <v>82</v>
      </c>
      <c r="D1775" s="4">
        <v>16947</v>
      </c>
      <c r="E1775" s="1" t="s">
        <v>12</v>
      </c>
      <c r="F1775" s="1" t="s">
        <v>314</v>
      </c>
      <c r="G1775" s="1" t="s">
        <v>2773</v>
      </c>
      <c r="H1775" s="1" t="s">
        <v>8410</v>
      </c>
      <c r="I1775" s="1">
        <v>208954.66672080001</v>
      </c>
      <c r="J1775" s="1" t="s">
        <v>8411</v>
      </c>
      <c r="L1775" s="1" t="str">
        <f>VLOOKUP(Table6[[#This Row],[Customer_id]],Table2[],5,FALSE)</f>
        <v>Corporate</v>
      </c>
      <c r="M1775" s="1" t="e">
        <f>INDEX(Loan!D1780:D2074,MATCH(Table6[[#This Row],[Account Number]],Loan!B1775:B2074,0))</f>
        <v>#N/A</v>
      </c>
      <c r="N1775" s="19">
        <f>INDEX(Table7[Date_of_transaction],MATCH(Table6[[#This Row],[Account Number]],Table7[Account Number],0))</f>
        <v>44331</v>
      </c>
      <c r="O1775" s="1" t="str">
        <f>INDEX(Table7[Transaction type],MATCH(Table6[[#This Row],[Account Number]],Table7[Account Number],0))</f>
        <v>Money Transfer</v>
      </c>
      <c r="P1775" s="20" t="str">
        <f>INDEX(Table7[Transaction Medium],MATCH(Table6[[#This Row],[Account Number]],Table7[Account Number],0))</f>
        <v>Internet Banking</v>
      </c>
      <c r="Q1775" s="20"/>
    </row>
    <row r="1776" spans="1:17" x14ac:dyDescent="0.25">
      <c r="A1776" s="1" t="s">
        <v>6284</v>
      </c>
      <c r="B1776" s="2">
        <v>925159799</v>
      </c>
      <c r="C1776" s="2" t="s">
        <v>573</v>
      </c>
      <c r="D1776" s="4">
        <v>26808.75</v>
      </c>
      <c r="E1776" s="1" t="s">
        <v>12</v>
      </c>
      <c r="F1776" s="1" t="s">
        <v>147</v>
      </c>
      <c r="G1776" s="1" t="s">
        <v>4066</v>
      </c>
      <c r="H1776" s="1" t="s">
        <v>6285</v>
      </c>
      <c r="I1776" s="1">
        <v>23627.291889600001</v>
      </c>
      <c r="J1776" s="1" t="s">
        <v>6286</v>
      </c>
      <c r="L1776" s="1" t="str">
        <f>VLOOKUP(Table6[[#This Row],[Customer_id]],Table2[],5,FALSE)</f>
        <v>Current</v>
      </c>
      <c r="M1776" s="1" t="e">
        <f>INDEX(Loan!D1781:D2075,MATCH(Table6[[#This Row],[Account Number]],Loan!B1776:B2075,0))</f>
        <v>#N/A</v>
      </c>
      <c r="N1776" s="19">
        <f>INDEX(Table7[Date_of_transaction],MATCH(Table6[[#This Row],[Account Number]],Table7[Account Number],0))</f>
        <v>44276</v>
      </c>
      <c r="O1776" s="1" t="str">
        <f>INDEX(Table7[Transaction type],MATCH(Table6[[#This Row],[Account Number]],Table7[Account Number],0))</f>
        <v>Online Payment</v>
      </c>
      <c r="P1776" s="20" t="str">
        <f>INDEX(Table7[Transaction Medium],MATCH(Table6[[#This Row],[Account Number]],Table7[Account Number],0))</f>
        <v>Internet Banking</v>
      </c>
      <c r="Q1776" s="20"/>
    </row>
    <row r="1777" spans="1:17" x14ac:dyDescent="0.25">
      <c r="A1777" s="1" t="s">
        <v>4253</v>
      </c>
      <c r="B1777" s="2">
        <v>461866831</v>
      </c>
      <c r="C1777" s="2" t="s">
        <v>38</v>
      </c>
      <c r="D1777" s="4">
        <v>21330</v>
      </c>
      <c r="E1777" s="1" t="s">
        <v>1094</v>
      </c>
      <c r="F1777" s="1" t="s">
        <v>282</v>
      </c>
      <c r="G1777" s="1" t="s">
        <v>4119</v>
      </c>
      <c r="H1777" s="1" t="s">
        <v>4254</v>
      </c>
      <c r="I1777" s="1">
        <v>446849.76256043999</v>
      </c>
      <c r="J1777" s="1" t="s">
        <v>4255</v>
      </c>
      <c r="L1777" s="1" t="str">
        <f>VLOOKUP(Table6[[#This Row],[Customer_id]],Table2[],5,FALSE)</f>
        <v>Joint</v>
      </c>
      <c r="M1777" s="1" t="e">
        <f>INDEX(Loan!D1782:D2076,MATCH(Table6[[#This Row],[Account Number]],Loan!B1777:B2076,0))</f>
        <v>#N/A</v>
      </c>
      <c r="N1777" s="19">
        <f>INDEX(Table7[Date_of_transaction],MATCH(Table6[[#This Row],[Account Number]],Table7[Account Number],0))</f>
        <v>44556</v>
      </c>
      <c r="O1777" s="1" t="str">
        <f>INDEX(Table7[Transaction type],MATCH(Table6[[#This Row],[Account Number]],Table7[Account Number],0))</f>
        <v>Cash Withdrawal</v>
      </c>
      <c r="P1777" s="20" t="str">
        <f>INDEX(Table7[Transaction Medium],MATCH(Table6[[#This Row],[Account Number]],Table7[Account Number],0))</f>
        <v>ATM</v>
      </c>
      <c r="Q1777" s="20"/>
    </row>
    <row r="1778" spans="1:17" x14ac:dyDescent="0.25">
      <c r="A1778" s="1" t="s">
        <v>2028</v>
      </c>
      <c r="B1778" s="2">
        <v>917410375</v>
      </c>
      <c r="C1778" s="2" t="s">
        <v>11</v>
      </c>
      <c r="D1778" s="4">
        <v>36305.25</v>
      </c>
      <c r="E1778" s="1" t="s">
        <v>1094</v>
      </c>
      <c r="F1778" s="1" t="s">
        <v>1927</v>
      </c>
      <c r="G1778" s="1" t="s">
        <v>1964</v>
      </c>
      <c r="H1778" s="1" t="s">
        <v>2029</v>
      </c>
      <c r="I1778" s="1">
        <v>160023.15029409001</v>
      </c>
      <c r="J1778" s="1" t="s">
        <v>2030</v>
      </c>
      <c r="L1778" s="1" t="str">
        <f>VLOOKUP(Table6[[#This Row],[Customer_id]],Table2[],5,FALSE)</f>
        <v>Domiciliary</v>
      </c>
      <c r="M1778" s="1" t="e">
        <f>INDEX(Loan!D1783:D2077,MATCH(Table6[[#This Row],[Account Number]],Loan!B1778:B2077,0))</f>
        <v>#N/A</v>
      </c>
      <c r="N1778" s="19">
        <f>INDEX(Table7[Date_of_transaction],MATCH(Table6[[#This Row],[Account Number]],Table7[Account Number],0))</f>
        <v>44490</v>
      </c>
      <c r="O1778" s="1" t="str">
        <f>INDEX(Table7[Transaction type],MATCH(Table6[[#This Row],[Account Number]],Table7[Account Number],0))</f>
        <v>Money Transfer</v>
      </c>
      <c r="P1778" s="20" t="str">
        <f>INDEX(Table7[Transaction Medium],MATCH(Table6[[#This Row],[Account Number]],Table7[Account Number],0))</f>
        <v>Mobile</v>
      </c>
      <c r="Q1778" s="20"/>
    </row>
    <row r="1779" spans="1:17" x14ac:dyDescent="0.25">
      <c r="A1779" s="1" t="s">
        <v>1267</v>
      </c>
      <c r="B1779" s="2">
        <v>461991682</v>
      </c>
      <c r="C1779" s="2" t="s">
        <v>221</v>
      </c>
      <c r="D1779" s="4">
        <v>33748.5</v>
      </c>
      <c r="E1779" s="1" t="s">
        <v>1094</v>
      </c>
      <c r="F1779" s="1" t="s">
        <v>989</v>
      </c>
      <c r="G1779" s="1" t="s">
        <v>14</v>
      </c>
      <c r="H1779" s="1" t="s">
        <v>1268</v>
      </c>
      <c r="I1779" s="1">
        <v>240098.87160000001</v>
      </c>
      <c r="J1779" s="1" t="s">
        <v>1269</v>
      </c>
      <c r="L1779" s="1" t="str">
        <f>VLOOKUP(Table6[[#This Row],[Customer_id]],Table2[],5,FALSE)</f>
        <v>Joint</v>
      </c>
      <c r="M1779" s="1" t="e">
        <f>INDEX(Loan!D1784:D2078,MATCH(Table6[[#This Row],[Account Number]],Loan!B1779:B2078,0))</f>
        <v>#N/A</v>
      </c>
      <c r="N1779" s="19">
        <f>INDEX(Table7[Date_of_transaction],MATCH(Table6[[#This Row],[Account Number]],Table7[Account Number],0))</f>
        <v>44653</v>
      </c>
      <c r="O1779" s="1" t="str">
        <f>INDEX(Table7[Transaction type],MATCH(Table6[[#This Row],[Account Number]],Table7[Account Number],0))</f>
        <v>Checks</v>
      </c>
      <c r="P1779" s="20" t="str">
        <f>INDEX(Table7[Transaction Medium],MATCH(Table6[[#This Row],[Account Number]],Table7[Account Number],0))</f>
        <v>Informal Services</v>
      </c>
      <c r="Q1779" s="20"/>
    </row>
    <row r="1780" spans="1:17" x14ac:dyDescent="0.25">
      <c r="A1780" s="1" t="s">
        <v>1795</v>
      </c>
      <c r="B1780" s="2">
        <v>963840560</v>
      </c>
      <c r="C1780" s="2" t="s">
        <v>365</v>
      </c>
      <c r="D1780" s="4">
        <v>37035.75</v>
      </c>
      <c r="E1780" s="1" t="s">
        <v>1094</v>
      </c>
      <c r="F1780" s="1" t="s">
        <v>978</v>
      </c>
      <c r="G1780" s="1" t="s">
        <v>14</v>
      </c>
      <c r="H1780" s="1" t="s">
        <v>1796</v>
      </c>
      <c r="I1780" s="1">
        <v>31808.3832</v>
      </c>
      <c r="J1780" s="1" t="s">
        <v>1797</v>
      </c>
      <c r="L1780" s="1" t="str">
        <f>VLOOKUP(Table6[[#This Row],[Customer_id]],Table2[],5,FALSE)</f>
        <v>Domiciliary</v>
      </c>
      <c r="M1780" s="1" t="e">
        <f>INDEX(Loan!D1785:D2079,MATCH(Table6[[#This Row],[Account Number]],Loan!B1780:B2079,0))</f>
        <v>#N/A</v>
      </c>
      <c r="N1780" s="19">
        <f>INDEX(Table7[Date_of_transaction],MATCH(Table6[[#This Row],[Account Number]],Table7[Account Number],0))</f>
        <v>44641</v>
      </c>
      <c r="O1780" s="1" t="str">
        <f>INDEX(Table7[Transaction type],MATCH(Table6[[#This Row],[Account Number]],Table7[Account Number],0))</f>
        <v>Money Deposit</v>
      </c>
      <c r="P1780" s="20" t="str">
        <f>INDEX(Table7[Transaction Medium],MATCH(Table6[[#This Row],[Account Number]],Table7[Account Number],0))</f>
        <v>Bank</v>
      </c>
      <c r="Q1780" s="20"/>
    </row>
    <row r="1781" spans="1:17" x14ac:dyDescent="0.25">
      <c r="A1781" s="1" t="s">
        <v>8854</v>
      </c>
      <c r="B1781" s="2">
        <v>176770758</v>
      </c>
      <c r="C1781" s="2" t="s">
        <v>226</v>
      </c>
      <c r="D1781" s="4">
        <v>31557</v>
      </c>
      <c r="E1781" s="1" t="s">
        <v>12</v>
      </c>
      <c r="F1781" s="1" t="s">
        <v>1576</v>
      </c>
      <c r="G1781" s="1" t="s">
        <v>3820</v>
      </c>
      <c r="H1781" s="1" t="s">
        <v>8855</v>
      </c>
      <c r="I1781" s="1">
        <v>203354.36367300001</v>
      </c>
      <c r="J1781" s="1" t="s">
        <v>8856</v>
      </c>
      <c r="L1781" s="1" t="str">
        <f>VLOOKUP(Table6[[#This Row],[Customer_id]],Table2[],5,FALSE)</f>
        <v>Fixed Deposit</v>
      </c>
      <c r="M1781" s="1" t="e">
        <f>INDEX(Loan!D1786:D2080,MATCH(Table6[[#This Row],[Account Number]],Loan!B1781:B2080,0))</f>
        <v>#N/A</v>
      </c>
      <c r="N1781" s="19">
        <f>INDEX(Table7[Date_of_transaction],MATCH(Table6[[#This Row],[Account Number]],Table7[Account Number],0))</f>
        <v>44524</v>
      </c>
      <c r="O1781" s="1" t="str">
        <f>INDEX(Table7[Transaction type],MATCH(Table6[[#This Row],[Account Number]],Table7[Account Number],0))</f>
        <v>Online Payment</v>
      </c>
      <c r="P1781" s="20" t="str">
        <f>INDEX(Table7[Transaction Medium],MATCH(Table6[[#This Row],[Account Number]],Table7[Account Number],0))</f>
        <v>Card</v>
      </c>
      <c r="Q1781" s="20"/>
    </row>
    <row r="1782" spans="1:17" x14ac:dyDescent="0.25">
      <c r="A1782" s="1" t="s">
        <v>6141</v>
      </c>
      <c r="B1782" s="2">
        <v>552405583</v>
      </c>
      <c r="C1782" s="2" t="s">
        <v>556</v>
      </c>
      <c r="D1782" s="4">
        <v>27174</v>
      </c>
      <c r="E1782" s="1" t="s">
        <v>12</v>
      </c>
      <c r="F1782" s="1" t="s">
        <v>251</v>
      </c>
      <c r="G1782" s="1" t="s">
        <v>4070</v>
      </c>
      <c r="H1782" s="1" t="s">
        <v>6142</v>
      </c>
      <c r="I1782" s="1">
        <v>73686.101999999999</v>
      </c>
      <c r="J1782" s="1" t="s">
        <v>6143</v>
      </c>
      <c r="L1782" s="1" t="str">
        <f>VLOOKUP(Table6[[#This Row],[Customer_id]],Table2[],5,FALSE)</f>
        <v>Joint</v>
      </c>
      <c r="M1782" s="1" t="e">
        <f>INDEX(Loan!D1787:D2081,MATCH(Table6[[#This Row],[Account Number]],Loan!B1782:B2081,0))</f>
        <v>#N/A</v>
      </c>
      <c r="N1782" s="19">
        <f>INDEX(Table7[Date_of_transaction],MATCH(Table6[[#This Row],[Account Number]],Table7[Account Number],0))</f>
        <v>44657</v>
      </c>
      <c r="O1782" s="1" t="str">
        <f>INDEX(Table7[Transaction type],MATCH(Table6[[#This Row],[Account Number]],Table7[Account Number],0))</f>
        <v>Loan Payment</v>
      </c>
      <c r="P1782" s="20" t="str">
        <f>INDEX(Table7[Transaction Medium],MATCH(Table6[[#This Row],[Account Number]],Table7[Account Number],0))</f>
        <v>ACH</v>
      </c>
      <c r="Q1782" s="20"/>
    </row>
    <row r="1783" spans="1:17" x14ac:dyDescent="0.25">
      <c r="A1783" s="1" t="s">
        <v>1200</v>
      </c>
      <c r="B1783" s="2">
        <v>948267384</v>
      </c>
      <c r="C1783" s="2" t="s">
        <v>1201</v>
      </c>
      <c r="D1783" s="4">
        <v>30461.25</v>
      </c>
      <c r="E1783" s="1" t="s">
        <v>1094</v>
      </c>
      <c r="F1783" s="1" t="s">
        <v>125</v>
      </c>
      <c r="G1783" s="1" t="s">
        <v>14</v>
      </c>
      <c r="H1783" s="1" t="s">
        <v>1202</v>
      </c>
      <c r="I1783" s="1">
        <v>103981.18034304</v>
      </c>
      <c r="J1783" s="1" t="s">
        <v>1203</v>
      </c>
      <c r="L1783" s="1" t="str">
        <f>VLOOKUP(Table6[[#This Row],[Customer_id]],Table2[],5,FALSE)</f>
        <v>Domiciliary</v>
      </c>
      <c r="M1783" s="1" t="e">
        <f>INDEX(Loan!D1788:D2082,MATCH(Table6[[#This Row],[Account Number]],Loan!B1783:B2082,0))</f>
        <v>#N/A</v>
      </c>
      <c r="N1783" s="19">
        <f>INDEX(Table7[Date_of_transaction],MATCH(Table6[[#This Row],[Account Number]],Table7[Account Number],0))</f>
        <v>44660</v>
      </c>
      <c r="O1783" s="1" t="str">
        <f>INDEX(Table7[Transaction type],MATCH(Table6[[#This Row],[Account Number]],Table7[Account Number],0))</f>
        <v>Money Transfer</v>
      </c>
      <c r="P1783" s="20" t="str">
        <f>INDEX(Table7[Transaction Medium],MATCH(Table6[[#This Row],[Account Number]],Table7[Account Number],0))</f>
        <v>ATM</v>
      </c>
      <c r="Q1783" s="20"/>
    </row>
    <row r="1784" spans="1:17" x14ac:dyDescent="0.25">
      <c r="A1784" s="1" t="s">
        <v>4750</v>
      </c>
      <c r="B1784" s="2">
        <v>110015195</v>
      </c>
      <c r="C1784" s="2" t="s">
        <v>298</v>
      </c>
      <c r="D1784" s="4">
        <v>38131.5</v>
      </c>
      <c r="E1784" s="1" t="s">
        <v>1094</v>
      </c>
      <c r="F1784" s="1" t="s">
        <v>241</v>
      </c>
      <c r="G1784" s="1" t="s">
        <v>4084</v>
      </c>
      <c r="H1784" s="1" t="s">
        <v>4751</v>
      </c>
      <c r="I1784" s="1">
        <v>114620.26861008001</v>
      </c>
      <c r="J1784" s="1" t="s">
        <v>4752</v>
      </c>
      <c r="L1784" s="1" t="str">
        <f>VLOOKUP(Table6[[#This Row],[Customer_id]],Table2[],5,FALSE)</f>
        <v>Domiciliary</v>
      </c>
      <c r="M1784" s="1" t="e">
        <f>INDEX(Loan!D1789:D2083,MATCH(Table6[[#This Row],[Account Number]],Loan!B1784:B2083,0))</f>
        <v>#N/A</v>
      </c>
      <c r="N1784" s="19">
        <f>INDEX(Table7[Date_of_transaction],MATCH(Table6[[#This Row],[Account Number]],Table7[Account Number],0))</f>
        <v>44641</v>
      </c>
      <c r="O1784" s="1" t="str">
        <f>INDEX(Table7[Transaction type],MATCH(Table6[[#This Row],[Account Number]],Table7[Account Number],0))</f>
        <v>Money Deposit</v>
      </c>
      <c r="P1784" s="20" t="str">
        <f>INDEX(Table7[Transaction Medium],MATCH(Table6[[#This Row],[Account Number]],Table7[Account Number],0))</f>
        <v>Bank</v>
      </c>
      <c r="Q1784" s="20"/>
    </row>
    <row r="1785" spans="1:17" x14ac:dyDescent="0.25">
      <c r="A1785" s="1" t="s">
        <v>4271</v>
      </c>
      <c r="B1785" s="2">
        <v>279173198</v>
      </c>
      <c r="C1785" s="2" t="s">
        <v>322</v>
      </c>
      <c r="D1785" s="4">
        <v>26443.5</v>
      </c>
      <c r="E1785" s="1" t="s">
        <v>1094</v>
      </c>
      <c r="F1785" s="1" t="s">
        <v>438</v>
      </c>
      <c r="G1785" s="1" t="s">
        <v>4105</v>
      </c>
      <c r="H1785" s="1" t="s">
        <v>4272</v>
      </c>
      <c r="I1785" s="1">
        <v>32837.579283599996</v>
      </c>
      <c r="J1785" s="1" t="s">
        <v>4273</v>
      </c>
      <c r="L1785" s="1" t="str">
        <f>VLOOKUP(Table6[[#This Row],[Customer_id]],Table2[],5,FALSE)</f>
        <v>Joint</v>
      </c>
      <c r="M1785" s="1" t="e">
        <f>INDEX(Loan!D1790:D2084,MATCH(Table6[[#This Row],[Account Number]],Loan!B1785:B2084,0))</f>
        <v>#N/A</v>
      </c>
      <c r="N1785" s="19">
        <f>INDEX(Table7[Date_of_transaction],MATCH(Table6[[#This Row],[Account Number]],Table7[Account Number],0))</f>
        <v>44208</v>
      </c>
      <c r="O1785" s="1" t="str">
        <f>INDEX(Table7[Transaction type],MATCH(Table6[[#This Row],[Account Number]],Table7[Account Number],0))</f>
        <v>Loan Payment</v>
      </c>
      <c r="P1785" s="20" t="str">
        <f>INDEX(Table7[Transaction Medium],MATCH(Table6[[#This Row],[Account Number]],Table7[Account Number],0))</f>
        <v>AFT</v>
      </c>
      <c r="Q1785" s="20"/>
    </row>
    <row r="1786" spans="1:17" x14ac:dyDescent="0.25">
      <c r="A1786" s="1" t="s">
        <v>7939</v>
      </c>
      <c r="B1786" s="2">
        <v>198183633</v>
      </c>
      <c r="C1786" s="2" t="s">
        <v>255</v>
      </c>
      <c r="D1786" s="4">
        <v>25347.75</v>
      </c>
      <c r="E1786" s="1" t="s">
        <v>12</v>
      </c>
      <c r="F1786" s="1" t="s">
        <v>1252</v>
      </c>
      <c r="G1786" s="1" t="s">
        <v>3583</v>
      </c>
      <c r="H1786" s="1" t="s">
        <v>7940</v>
      </c>
      <c r="I1786" s="1">
        <v>56021.240519999999</v>
      </c>
      <c r="J1786" s="1" t="s">
        <v>7941</v>
      </c>
      <c r="L1786" s="1" t="str">
        <f>VLOOKUP(Table6[[#This Row],[Customer_id]],Table2[],5,FALSE)</f>
        <v>Domiciliary</v>
      </c>
      <c r="M1786" s="1" t="e">
        <f>INDEX(Loan!D1791:D2085,MATCH(Table6[[#This Row],[Account Number]],Loan!B1786:B2085,0))</f>
        <v>#N/A</v>
      </c>
      <c r="N1786" s="19">
        <f>INDEX(Table7[Date_of_transaction],MATCH(Table6[[#This Row],[Account Number]],Table7[Account Number],0))</f>
        <v>44201</v>
      </c>
      <c r="O1786" s="1" t="str">
        <f>INDEX(Table7[Transaction type],MATCH(Table6[[#This Row],[Account Number]],Table7[Account Number],0))</f>
        <v>Money Deposit</v>
      </c>
      <c r="P1786" s="20" t="str">
        <f>INDEX(Table7[Transaction Medium],MATCH(Table6[[#This Row],[Account Number]],Table7[Account Number],0))</f>
        <v>ATM</v>
      </c>
      <c r="Q1786" s="20"/>
    </row>
    <row r="1787" spans="1:17" x14ac:dyDescent="0.25">
      <c r="A1787" s="1" t="s">
        <v>5739</v>
      </c>
      <c r="B1787" s="2">
        <v>171393825</v>
      </c>
      <c r="C1787" s="2" t="s">
        <v>101</v>
      </c>
      <c r="D1787" s="4">
        <v>19138.5</v>
      </c>
      <c r="E1787" s="1" t="s">
        <v>1094</v>
      </c>
      <c r="F1787" s="1" t="s">
        <v>318</v>
      </c>
      <c r="G1787" s="1" t="s">
        <v>4099</v>
      </c>
      <c r="H1787" s="1" t="s">
        <v>5740</v>
      </c>
      <c r="I1787" s="1">
        <v>27162.364175999999</v>
      </c>
      <c r="J1787" s="1" t="s">
        <v>5741</v>
      </c>
      <c r="L1787" s="1" t="str">
        <f>VLOOKUP(Table6[[#This Row],[Customer_id]],Table2[],5,FALSE)</f>
        <v>Savings</v>
      </c>
      <c r="M1787" s="1" t="e">
        <f>INDEX(Loan!D1792:D2086,MATCH(Table6[[#This Row],[Account Number]],Loan!B1787:B2086,0))</f>
        <v>#N/A</v>
      </c>
      <c r="N1787" s="19">
        <f>INDEX(Table7[Date_of_transaction],MATCH(Table6[[#This Row],[Account Number]],Table7[Account Number],0))</f>
        <v>44402</v>
      </c>
      <c r="O1787" s="1" t="str">
        <f>INDEX(Table7[Transaction type],MATCH(Table6[[#This Row],[Account Number]],Table7[Account Number],0))</f>
        <v>Checks</v>
      </c>
      <c r="P1787" s="20" t="str">
        <f>INDEX(Table7[Transaction Medium],MATCH(Table6[[#This Row],[Account Number]],Table7[Account Number],0))</f>
        <v>Bank</v>
      </c>
      <c r="Q1787" s="20"/>
    </row>
    <row r="1788" spans="1:17" x14ac:dyDescent="0.25">
      <c r="A1788" s="1" t="s">
        <v>8689</v>
      </c>
      <c r="B1788" s="2">
        <v>710131099</v>
      </c>
      <c r="C1788" s="2" t="s">
        <v>556</v>
      </c>
      <c r="D1788" s="4">
        <v>27174</v>
      </c>
      <c r="E1788" s="1" t="s">
        <v>12</v>
      </c>
      <c r="F1788" s="1" t="s">
        <v>318</v>
      </c>
      <c r="G1788" s="1" t="s">
        <v>3820</v>
      </c>
      <c r="H1788" s="1" t="s">
        <v>903</v>
      </c>
      <c r="I1788" s="1">
        <v>0</v>
      </c>
      <c r="J1788" s="1" t="s">
        <v>8690</v>
      </c>
      <c r="L1788" s="1" t="str">
        <f>VLOOKUP(Table6[[#This Row],[Customer_id]],Table2[],5,FALSE)</f>
        <v>Corporate</v>
      </c>
      <c r="M1788" s="1" t="e">
        <f>INDEX(Loan!D1793:D2087,MATCH(Table6[[#This Row],[Account Number]],Loan!B1788:B2087,0))</f>
        <v>#N/A</v>
      </c>
      <c r="N1788" s="19">
        <f>INDEX(Table7[Date_of_transaction],MATCH(Table6[[#This Row],[Account Number]],Table7[Account Number],0))</f>
        <v>44335</v>
      </c>
      <c r="O1788" s="1" t="str">
        <f>INDEX(Table7[Transaction type],MATCH(Table6[[#This Row],[Account Number]],Table7[Account Number],0))</f>
        <v>Money Transfer</v>
      </c>
      <c r="P1788" s="20" t="str">
        <f>INDEX(Table7[Transaction Medium],MATCH(Table6[[#This Row],[Account Number]],Table7[Account Number],0))</f>
        <v>Bank</v>
      </c>
      <c r="Q1788" s="20"/>
    </row>
    <row r="1789" spans="1:17" x14ac:dyDescent="0.25">
      <c r="A1789" s="1" t="s">
        <v>417</v>
      </c>
      <c r="B1789" s="2">
        <v>485008475</v>
      </c>
      <c r="C1789" s="2" t="s">
        <v>322</v>
      </c>
      <c r="D1789" s="4">
        <v>26443.5</v>
      </c>
      <c r="E1789" s="1" t="s">
        <v>12</v>
      </c>
      <c r="F1789" s="1" t="s">
        <v>418</v>
      </c>
      <c r="G1789" s="1" t="s">
        <v>14</v>
      </c>
      <c r="H1789" s="1" t="s">
        <v>419</v>
      </c>
      <c r="I1789" s="1">
        <v>65219.905476</v>
      </c>
      <c r="J1789" s="1" t="s">
        <v>420</v>
      </c>
      <c r="L1789" s="1" t="str">
        <f>VLOOKUP(Table6[[#This Row],[Customer_id]],Table2[],5,FALSE)</f>
        <v>Domiciliary</v>
      </c>
      <c r="M1789" s="1" t="e">
        <f>INDEX(Loan!D1794:D2088,MATCH(Table6[[#This Row],[Account Number]],Loan!B1789:B2088,0))</f>
        <v>#N/A</v>
      </c>
      <c r="N1789" s="19">
        <f>INDEX(Table7[Date_of_transaction],MATCH(Table6[[#This Row],[Account Number]],Table7[Account Number],0))</f>
        <v>44494</v>
      </c>
      <c r="O1789" s="1" t="str">
        <f>INDEX(Table7[Transaction type],MATCH(Table6[[#This Row],[Account Number]],Table7[Account Number],0))</f>
        <v>Money Deposit</v>
      </c>
      <c r="P1789" s="20" t="str">
        <f>INDEX(Table7[Transaction Medium],MATCH(Table6[[#This Row],[Account Number]],Table7[Account Number],0))</f>
        <v>Bank</v>
      </c>
      <c r="Q1789" s="20"/>
    </row>
    <row r="1790" spans="1:17" x14ac:dyDescent="0.25">
      <c r="A1790" s="1" t="s">
        <v>4376</v>
      </c>
      <c r="B1790" s="2">
        <v>722249445</v>
      </c>
      <c r="C1790" s="2" t="s">
        <v>119</v>
      </c>
      <c r="D1790" s="4">
        <v>24982.5</v>
      </c>
      <c r="E1790" s="1" t="s">
        <v>1094</v>
      </c>
      <c r="F1790" s="1" t="s">
        <v>1799</v>
      </c>
      <c r="G1790" s="1" t="s">
        <v>4058</v>
      </c>
      <c r="H1790" s="1" t="s">
        <v>4377</v>
      </c>
      <c r="I1790" s="1">
        <v>374116.70995776</v>
      </c>
      <c r="J1790" s="1" t="s">
        <v>4378</v>
      </c>
      <c r="L1790" s="1" t="str">
        <f>VLOOKUP(Table6[[#This Row],[Customer_id]],Table2[],5,FALSE)</f>
        <v>Current</v>
      </c>
      <c r="M1790" s="1" t="e">
        <f>INDEX(Loan!D1795:D2089,MATCH(Table6[[#This Row],[Account Number]],Loan!B1790:B2089,0))</f>
        <v>#N/A</v>
      </c>
      <c r="N1790" s="19">
        <f>INDEX(Table7[Date_of_transaction],MATCH(Table6[[#This Row],[Account Number]],Table7[Account Number],0))</f>
        <v>44533</v>
      </c>
      <c r="O1790" s="1" t="str">
        <f>INDEX(Table7[Transaction type],MATCH(Table6[[#This Row],[Account Number]],Table7[Account Number],0))</f>
        <v>Checks</v>
      </c>
      <c r="P1790" s="20" t="str">
        <f>INDEX(Table7[Transaction Medium],MATCH(Table6[[#This Row],[Account Number]],Table7[Account Number],0))</f>
        <v>Bank</v>
      </c>
      <c r="Q1790" s="20"/>
    </row>
    <row r="1791" spans="1:17" x14ac:dyDescent="0.25">
      <c r="A1791" s="1" t="s">
        <v>3522</v>
      </c>
      <c r="B1791" s="2">
        <v>79330836</v>
      </c>
      <c r="C1791" s="2" t="s">
        <v>47</v>
      </c>
      <c r="D1791" s="4">
        <v>31191.75</v>
      </c>
      <c r="E1791" s="1" t="s">
        <v>1094</v>
      </c>
      <c r="F1791" s="1" t="s">
        <v>636</v>
      </c>
      <c r="G1791" s="1" t="s">
        <v>3331</v>
      </c>
      <c r="H1791" s="1" t="s">
        <v>3523</v>
      </c>
      <c r="I1791" s="1">
        <v>102576.69243359999</v>
      </c>
      <c r="J1791" s="1" t="s">
        <v>3524</v>
      </c>
      <c r="L1791" s="1" t="str">
        <f>VLOOKUP(Table6[[#This Row],[Customer_id]],Table2[],5,FALSE)</f>
        <v>Current</v>
      </c>
      <c r="M1791" s="1" t="e">
        <f>INDEX(Loan!D1796:D2090,MATCH(Table6[[#This Row],[Account Number]],Loan!B1791:B2090,0))</f>
        <v>#N/A</v>
      </c>
      <c r="N1791" s="19">
        <f>INDEX(Table7[Date_of_transaction],MATCH(Table6[[#This Row],[Account Number]],Table7[Account Number],0))</f>
        <v>44566</v>
      </c>
      <c r="O1791" s="1" t="str">
        <f>INDEX(Table7[Transaction type],MATCH(Table6[[#This Row],[Account Number]],Table7[Account Number],0))</f>
        <v>Money Transfer</v>
      </c>
      <c r="P1791" s="20" t="str">
        <f>INDEX(Table7[Transaction Medium],MATCH(Table6[[#This Row],[Account Number]],Table7[Account Number],0))</f>
        <v>Bank</v>
      </c>
      <c r="Q1791" s="20"/>
    </row>
    <row r="1792" spans="1:17" x14ac:dyDescent="0.25">
      <c r="A1792" s="1" t="s">
        <v>2494</v>
      </c>
      <c r="B1792" s="2">
        <v>680754600</v>
      </c>
      <c r="C1792" s="2" t="s">
        <v>82</v>
      </c>
      <c r="D1792" s="4">
        <v>16947</v>
      </c>
      <c r="E1792" s="1" t="s">
        <v>12</v>
      </c>
      <c r="F1792" s="1" t="s">
        <v>336</v>
      </c>
      <c r="G1792" s="1" t="s">
        <v>1964</v>
      </c>
      <c r="H1792" s="1" t="s">
        <v>2495</v>
      </c>
      <c r="I1792" s="1">
        <v>518191.14522335998</v>
      </c>
      <c r="J1792" s="1" t="s">
        <v>2496</v>
      </c>
      <c r="L1792" s="1" t="str">
        <f>VLOOKUP(Table6[[#This Row],[Customer_id]],Table2[],5,FALSE)</f>
        <v>Domiciliary</v>
      </c>
      <c r="M1792" s="1" t="e">
        <f>INDEX(Loan!D1797:D2091,MATCH(Table6[[#This Row],[Account Number]],Loan!B1792:B2091,0))</f>
        <v>#N/A</v>
      </c>
      <c r="N1792" s="19">
        <f>INDEX(Table7[Date_of_transaction],MATCH(Table6[[#This Row],[Account Number]],Table7[Account Number],0))</f>
        <v>44670</v>
      </c>
      <c r="O1792" s="1" t="str">
        <f>INDEX(Table7[Transaction type],MATCH(Table6[[#This Row],[Account Number]],Table7[Account Number],0))</f>
        <v>Cash Withdrawal</v>
      </c>
      <c r="P1792" s="20" t="str">
        <f>INDEX(Table7[Transaction Medium],MATCH(Table6[[#This Row],[Account Number]],Table7[Account Number],0))</f>
        <v>POS</v>
      </c>
      <c r="Q1792" s="20"/>
    </row>
    <row r="1793" spans="1:17" x14ac:dyDescent="0.25">
      <c r="A1793" s="1" t="s">
        <v>5413</v>
      </c>
      <c r="B1793" s="2">
        <v>884488788</v>
      </c>
      <c r="C1793" s="2" t="s">
        <v>250</v>
      </c>
      <c r="D1793" s="4">
        <v>18042.75</v>
      </c>
      <c r="E1793" s="1" t="s">
        <v>1094</v>
      </c>
      <c r="F1793" s="1" t="s">
        <v>314</v>
      </c>
      <c r="G1793" s="1" t="s">
        <v>4105</v>
      </c>
      <c r="H1793" s="1" t="s">
        <v>5414</v>
      </c>
      <c r="I1793" s="1">
        <v>13215.4060302</v>
      </c>
      <c r="J1793" s="1" t="s">
        <v>5415</v>
      </c>
      <c r="L1793" s="1" t="str">
        <f>VLOOKUP(Table6[[#This Row],[Customer_id]],Table2[],5,FALSE)</f>
        <v>Domiciliary</v>
      </c>
      <c r="M1793" s="1" t="e">
        <f>INDEX(Loan!D1798:D2092,MATCH(Table6[[#This Row],[Account Number]],Loan!B1793:B2092,0))</f>
        <v>#N/A</v>
      </c>
      <c r="N1793" s="19">
        <f>INDEX(Table7[Date_of_transaction],MATCH(Table6[[#This Row],[Account Number]],Table7[Account Number],0))</f>
        <v>44238</v>
      </c>
      <c r="O1793" s="1" t="str">
        <f>INDEX(Table7[Transaction type],MATCH(Table6[[#This Row],[Account Number]],Table7[Account Number],0))</f>
        <v>Online Payment</v>
      </c>
      <c r="P1793" s="20" t="str">
        <f>INDEX(Table7[Transaction Medium],MATCH(Table6[[#This Row],[Account Number]],Table7[Account Number],0))</f>
        <v>Card</v>
      </c>
      <c r="Q1793" s="20"/>
    </row>
    <row r="1794" spans="1:17" x14ac:dyDescent="0.25">
      <c r="A1794" s="1" t="s">
        <v>4538</v>
      </c>
      <c r="B1794" s="2">
        <v>580770946</v>
      </c>
      <c r="C1794" s="2" t="s">
        <v>43</v>
      </c>
      <c r="D1794" s="4">
        <v>36670.5</v>
      </c>
      <c r="E1794" s="1" t="s">
        <v>1094</v>
      </c>
      <c r="F1794" s="1" t="s">
        <v>940</v>
      </c>
      <c r="G1794" s="1" t="s">
        <v>4058</v>
      </c>
      <c r="H1794" s="1" t="s">
        <v>4539</v>
      </c>
      <c r="I1794" s="1">
        <v>58746.125292739998</v>
      </c>
      <c r="J1794" s="1" t="s">
        <v>4540</v>
      </c>
      <c r="L1794" s="1" t="str">
        <f>VLOOKUP(Table6[[#This Row],[Customer_id]],Table2[],5,FALSE)</f>
        <v>Current</v>
      </c>
      <c r="M1794" s="1" t="e">
        <f>INDEX(Loan!D1799:D2093,MATCH(Table6[[#This Row],[Account Number]],Loan!B1794:B2093,0))</f>
        <v>#N/A</v>
      </c>
      <c r="N1794" s="19">
        <f>INDEX(Table7[Date_of_transaction],MATCH(Table6[[#This Row],[Account Number]],Table7[Account Number],0))</f>
        <v>44395</v>
      </c>
      <c r="O1794" s="1" t="str">
        <f>INDEX(Table7[Transaction type],MATCH(Table6[[#This Row],[Account Number]],Table7[Account Number],0))</f>
        <v>Cash Withdrawal</v>
      </c>
      <c r="P1794" s="20" t="str">
        <f>INDEX(Table7[Transaction Medium],MATCH(Table6[[#This Row],[Account Number]],Table7[Account Number],0))</f>
        <v>Bank</v>
      </c>
      <c r="Q1794" s="20"/>
    </row>
    <row r="1795" spans="1:17" x14ac:dyDescent="0.25">
      <c r="A1795" s="1" t="s">
        <v>7688</v>
      </c>
      <c r="B1795" s="2">
        <v>9638448</v>
      </c>
      <c r="C1795" s="2" t="s">
        <v>513</v>
      </c>
      <c r="D1795" s="4">
        <v>32287.5</v>
      </c>
      <c r="E1795" s="1" t="s">
        <v>12</v>
      </c>
      <c r="F1795" s="1" t="s">
        <v>318</v>
      </c>
      <c r="G1795" s="1" t="s">
        <v>3058</v>
      </c>
      <c r="H1795" s="1" t="s">
        <v>7689</v>
      </c>
      <c r="I1795" s="1">
        <v>143074.14744167999</v>
      </c>
      <c r="J1795" s="1" t="s">
        <v>7690</v>
      </c>
      <c r="L1795" s="1" t="str">
        <f>VLOOKUP(Table6[[#This Row],[Customer_id]],Table2[],5,FALSE)</f>
        <v>Domiciliary</v>
      </c>
      <c r="M1795" s="1" t="e">
        <f>INDEX(Loan!D1800:D2094,MATCH(Table6[[#This Row],[Account Number]],Loan!B1795:B2094,0))</f>
        <v>#N/A</v>
      </c>
      <c r="N1795" s="19">
        <f>INDEX(Table7[Date_of_transaction],MATCH(Table6[[#This Row],[Account Number]],Table7[Account Number],0))</f>
        <v>44506</v>
      </c>
      <c r="O1795" s="1" t="str">
        <f>INDEX(Table7[Transaction type],MATCH(Table6[[#This Row],[Account Number]],Table7[Account Number],0))</f>
        <v>Money Transfer</v>
      </c>
      <c r="P1795" s="20" t="str">
        <f>INDEX(Table7[Transaction Medium],MATCH(Table6[[#This Row],[Account Number]],Table7[Account Number],0))</f>
        <v>Mobile</v>
      </c>
      <c r="Q1795" s="20"/>
    </row>
    <row r="1796" spans="1:17" x14ac:dyDescent="0.25">
      <c r="A1796" s="1" t="s">
        <v>1255</v>
      </c>
      <c r="B1796" s="2">
        <v>122621145</v>
      </c>
      <c r="C1796" s="2" t="s">
        <v>221</v>
      </c>
      <c r="D1796" s="4">
        <v>33748.5</v>
      </c>
      <c r="E1796" s="1" t="s">
        <v>1094</v>
      </c>
      <c r="F1796" s="1" t="s">
        <v>83</v>
      </c>
      <c r="G1796" s="1" t="s">
        <v>14</v>
      </c>
      <c r="H1796" s="1" t="s">
        <v>1256</v>
      </c>
      <c r="I1796" s="1">
        <v>3719.7591832799999</v>
      </c>
      <c r="J1796" s="1" t="s">
        <v>1257</v>
      </c>
      <c r="L1796" s="1" t="str">
        <f>VLOOKUP(Table6[[#This Row],[Customer_id]],Table2[],5,FALSE)</f>
        <v>Domiciliary</v>
      </c>
      <c r="M1796" s="1" t="e">
        <f>INDEX(Loan!D1801:D2095,MATCH(Table6[[#This Row],[Account Number]],Loan!B1796:B2095,0))</f>
        <v>#N/A</v>
      </c>
      <c r="N1796" s="19">
        <f>INDEX(Table7[Date_of_transaction],MATCH(Table6[[#This Row],[Account Number]],Table7[Account Number],0))</f>
        <v>44593</v>
      </c>
      <c r="O1796" s="1" t="str">
        <f>INDEX(Table7[Transaction type],MATCH(Table6[[#This Row],[Account Number]],Table7[Account Number],0))</f>
        <v>Money Deposit</v>
      </c>
      <c r="P1796" s="20" t="str">
        <f>INDEX(Table7[Transaction Medium],MATCH(Table6[[#This Row],[Account Number]],Table7[Account Number],0))</f>
        <v>Bank</v>
      </c>
      <c r="Q1796" s="20"/>
    </row>
    <row r="1797" spans="1:17" x14ac:dyDescent="0.25">
      <c r="A1797" s="1" t="s">
        <v>594</v>
      </c>
      <c r="B1797" s="2">
        <v>539715700</v>
      </c>
      <c r="C1797" s="2" t="s">
        <v>380</v>
      </c>
      <c r="D1797" s="4">
        <v>14390.25</v>
      </c>
      <c r="E1797" s="1" t="s">
        <v>12</v>
      </c>
      <c r="F1797" s="1" t="s">
        <v>68</v>
      </c>
      <c r="G1797" s="1" t="s">
        <v>14</v>
      </c>
      <c r="H1797" s="1" t="s">
        <v>595</v>
      </c>
      <c r="I1797" s="1">
        <v>211172.20366242001</v>
      </c>
      <c r="J1797" s="1" t="s">
        <v>596</v>
      </c>
      <c r="L1797" s="1" t="str">
        <f>VLOOKUP(Table6[[#This Row],[Customer_id]],Table2[],5,FALSE)</f>
        <v>Domiciliary</v>
      </c>
      <c r="M1797" s="1" t="e">
        <f>INDEX(Loan!D1802:D2096,MATCH(Table6[[#This Row],[Account Number]],Loan!B1797:B2096,0))</f>
        <v>#N/A</v>
      </c>
      <c r="N1797" s="19">
        <f>INDEX(Table7[Date_of_transaction],MATCH(Table6[[#This Row],[Account Number]],Table7[Account Number],0))</f>
        <v>44320</v>
      </c>
      <c r="O1797" s="1" t="str">
        <f>INDEX(Table7[Transaction type],MATCH(Table6[[#This Row],[Account Number]],Table7[Account Number],0))</f>
        <v>Cash Withdrawal</v>
      </c>
      <c r="P1797" s="20" t="str">
        <f>INDEX(Table7[Transaction Medium],MATCH(Table6[[#This Row],[Account Number]],Table7[Account Number],0))</f>
        <v>ATM</v>
      </c>
      <c r="Q1797" s="20"/>
    </row>
    <row r="1798" spans="1:17" x14ac:dyDescent="0.25">
      <c r="A1798" s="1" t="s">
        <v>7626</v>
      </c>
      <c r="B1798" s="2">
        <v>667580901</v>
      </c>
      <c r="C1798" s="2" t="s">
        <v>357</v>
      </c>
      <c r="D1798" s="4">
        <v>35209.5</v>
      </c>
      <c r="E1798" s="1" t="s">
        <v>12</v>
      </c>
      <c r="F1798" s="1" t="s">
        <v>93</v>
      </c>
      <c r="G1798" s="1" t="s">
        <v>4220</v>
      </c>
      <c r="H1798" s="1" t="s">
        <v>7627</v>
      </c>
      <c r="I1798" s="1">
        <v>63260.284356479999</v>
      </c>
      <c r="J1798" s="1" t="s">
        <v>7628</v>
      </c>
      <c r="L1798" s="1" t="str">
        <f>VLOOKUP(Table6[[#This Row],[Customer_id]],Table2[],5,FALSE)</f>
        <v>Corporate</v>
      </c>
      <c r="M1798" s="1" t="e">
        <f>INDEX(Loan!D1803:D2097,MATCH(Table6[[#This Row],[Account Number]],Loan!B1798:B2097,0))</f>
        <v>#N/A</v>
      </c>
      <c r="N1798" s="19">
        <f>INDEX(Table7[Date_of_transaction],MATCH(Table6[[#This Row],[Account Number]],Table7[Account Number],0))</f>
        <v>44566</v>
      </c>
      <c r="O1798" s="1" t="str">
        <f>INDEX(Table7[Transaction type],MATCH(Table6[[#This Row],[Account Number]],Table7[Account Number],0))</f>
        <v>Online Payment</v>
      </c>
      <c r="P1798" s="20" t="str">
        <f>INDEX(Table7[Transaction Medium],MATCH(Table6[[#This Row],[Account Number]],Table7[Account Number],0))</f>
        <v>Internet Banking</v>
      </c>
      <c r="Q1798" s="20"/>
    </row>
    <row r="1799" spans="1:17" x14ac:dyDescent="0.25">
      <c r="A1799" s="1" t="s">
        <v>6787</v>
      </c>
      <c r="B1799" s="2">
        <v>215038643</v>
      </c>
      <c r="C1799" s="2" t="s">
        <v>226</v>
      </c>
      <c r="D1799" s="4">
        <v>31557</v>
      </c>
      <c r="E1799" s="1" t="s">
        <v>12</v>
      </c>
      <c r="F1799" s="1" t="s">
        <v>1336</v>
      </c>
      <c r="G1799" s="1" t="s">
        <v>4119</v>
      </c>
      <c r="H1799" s="1" t="s">
        <v>6788</v>
      </c>
      <c r="I1799" s="1">
        <v>352549.66118400003</v>
      </c>
      <c r="J1799" s="1" t="s">
        <v>6789</v>
      </c>
      <c r="L1799" s="1" t="str">
        <f>VLOOKUP(Table6[[#This Row],[Customer_id]],Table2[],5,FALSE)</f>
        <v>Domiciliary</v>
      </c>
      <c r="M1799" s="1" t="e">
        <f>INDEX(Loan!D1804:D2098,MATCH(Table6[[#This Row],[Account Number]],Loan!B1799:B2098,0))</f>
        <v>#N/A</v>
      </c>
      <c r="N1799" s="19">
        <f>INDEX(Table7[Date_of_transaction],MATCH(Table6[[#This Row],[Account Number]],Table7[Account Number],0))</f>
        <v>44476</v>
      </c>
      <c r="O1799" s="1" t="str">
        <f>INDEX(Table7[Transaction type],MATCH(Table6[[#This Row],[Account Number]],Table7[Account Number],0))</f>
        <v>Online Payment</v>
      </c>
      <c r="P1799" s="20" t="str">
        <f>INDEX(Table7[Transaction Medium],MATCH(Table6[[#This Row],[Account Number]],Table7[Account Number],0))</f>
        <v>Mobile</v>
      </c>
      <c r="Q1799" s="20"/>
    </row>
    <row r="1800" spans="1:17" x14ac:dyDescent="0.25">
      <c r="A1800" s="1" t="s">
        <v>749</v>
      </c>
      <c r="B1800" s="2">
        <v>659613431</v>
      </c>
      <c r="C1800" s="2" t="s">
        <v>389</v>
      </c>
      <c r="D1800" s="4">
        <v>29365.5</v>
      </c>
      <c r="E1800" s="1" t="s">
        <v>12</v>
      </c>
      <c r="F1800" s="1" t="s">
        <v>750</v>
      </c>
      <c r="G1800" s="1" t="s">
        <v>14</v>
      </c>
      <c r="H1800" s="1" t="s">
        <v>751</v>
      </c>
      <c r="I1800" s="1">
        <v>88171.268889600004</v>
      </c>
      <c r="J1800" s="1" t="s">
        <v>752</v>
      </c>
      <c r="L1800" s="1" t="str">
        <f>VLOOKUP(Table6[[#This Row],[Customer_id]],Table2[],5,FALSE)</f>
        <v>Domiciliary</v>
      </c>
      <c r="M1800" s="1" t="e">
        <f>INDEX(Loan!D1805:D2099,MATCH(Table6[[#This Row],[Account Number]],Loan!B1800:B2099,0))</f>
        <v>#N/A</v>
      </c>
      <c r="N1800" s="19">
        <f>INDEX(Table7[Date_of_transaction],MATCH(Table6[[#This Row],[Account Number]],Table7[Account Number],0))</f>
        <v>44565</v>
      </c>
      <c r="O1800" s="1" t="str">
        <f>INDEX(Table7[Transaction type],MATCH(Table6[[#This Row],[Account Number]],Table7[Account Number],0))</f>
        <v>Money Transfer</v>
      </c>
      <c r="P1800" s="20" t="str">
        <f>INDEX(Table7[Transaction Medium],MATCH(Table6[[#This Row],[Account Number]],Table7[Account Number],0))</f>
        <v>Mobile</v>
      </c>
      <c r="Q1800" s="20"/>
    </row>
    <row r="1801" spans="1:17" x14ac:dyDescent="0.25">
      <c r="A1801" s="1" t="s">
        <v>6805</v>
      </c>
      <c r="B1801" s="2">
        <v>209733115</v>
      </c>
      <c r="C1801" s="2" t="s">
        <v>498</v>
      </c>
      <c r="D1801" s="4">
        <v>37766.25</v>
      </c>
      <c r="E1801" s="1" t="s">
        <v>12</v>
      </c>
      <c r="F1801" s="1" t="s">
        <v>1426</v>
      </c>
      <c r="G1801" s="1" t="s">
        <v>4084</v>
      </c>
      <c r="H1801" s="1" t="s">
        <v>6806</v>
      </c>
      <c r="I1801" s="1">
        <v>180641.25814175999</v>
      </c>
      <c r="J1801" s="1" t="s">
        <v>6807</v>
      </c>
      <c r="L1801" s="1" t="str">
        <f>VLOOKUP(Table6[[#This Row],[Customer_id]],Table2[],5,FALSE)</f>
        <v>Domiciliary</v>
      </c>
      <c r="M1801" s="1" t="e">
        <f>INDEX(Loan!D1806:D2100,MATCH(Table6[[#This Row],[Account Number]],Loan!B1801:B2100,0))</f>
        <v>#N/A</v>
      </c>
      <c r="N1801" s="19">
        <f>INDEX(Table7[Date_of_transaction],MATCH(Table6[[#This Row],[Account Number]],Table7[Account Number],0))</f>
        <v>44549</v>
      </c>
      <c r="O1801" s="1" t="str">
        <f>INDEX(Table7[Transaction type],MATCH(Table6[[#This Row],[Account Number]],Table7[Account Number],0))</f>
        <v>Money Transfer</v>
      </c>
      <c r="P1801" s="20" t="str">
        <f>INDEX(Table7[Transaction Medium],MATCH(Table6[[#This Row],[Account Number]],Table7[Account Number],0))</f>
        <v>ATM</v>
      </c>
      <c r="Q1801" s="20"/>
    </row>
    <row r="1802" spans="1:17" x14ac:dyDescent="0.25">
      <c r="A1802" s="1" t="s">
        <v>2226</v>
      </c>
      <c r="B1802" s="2">
        <v>501130001</v>
      </c>
      <c r="C1802" s="2" t="s">
        <v>52</v>
      </c>
      <c r="D1802" s="4">
        <v>20234.25</v>
      </c>
      <c r="E1802" s="1" t="s">
        <v>1094</v>
      </c>
      <c r="F1802" s="1" t="s">
        <v>256</v>
      </c>
      <c r="G1802" s="1" t="s">
        <v>1964</v>
      </c>
      <c r="H1802" s="1" t="s">
        <v>2227</v>
      </c>
      <c r="I1802" s="1">
        <v>49726.829879999998</v>
      </c>
      <c r="J1802" s="1" t="s">
        <v>2228</v>
      </c>
      <c r="L1802" s="1" t="str">
        <f>VLOOKUP(Table6[[#This Row],[Customer_id]],Table2[],5,FALSE)</f>
        <v>Corporate</v>
      </c>
      <c r="M1802" s="1" t="e">
        <f>INDEX(Loan!D1807:D2101,MATCH(Table6[[#This Row],[Account Number]],Loan!B1802:B2101,0))</f>
        <v>#N/A</v>
      </c>
      <c r="N1802" s="19">
        <f>INDEX(Table7[Date_of_transaction],MATCH(Table6[[#This Row],[Account Number]],Table7[Account Number],0))</f>
        <v>44600</v>
      </c>
      <c r="O1802" s="1" t="str">
        <f>INDEX(Table7[Transaction type],MATCH(Table6[[#This Row],[Account Number]],Table7[Account Number],0))</f>
        <v>Money Transfer</v>
      </c>
      <c r="P1802" s="20" t="str">
        <f>INDEX(Table7[Transaction Medium],MATCH(Table6[[#This Row],[Account Number]],Table7[Account Number],0))</f>
        <v>ATM</v>
      </c>
      <c r="Q1802" s="20"/>
    </row>
    <row r="1803" spans="1:17" x14ac:dyDescent="0.25">
      <c r="A1803" s="1" t="s">
        <v>5536</v>
      </c>
      <c r="B1803" s="2">
        <v>770591187</v>
      </c>
      <c r="C1803" s="2" t="s">
        <v>221</v>
      </c>
      <c r="D1803" s="4">
        <v>33748.5</v>
      </c>
      <c r="E1803" s="1" t="s">
        <v>1094</v>
      </c>
      <c r="F1803" s="1" t="s">
        <v>4364</v>
      </c>
      <c r="G1803" s="1" t="s">
        <v>4119</v>
      </c>
      <c r="H1803" s="1" t="s">
        <v>5537</v>
      </c>
      <c r="I1803" s="1">
        <v>37144.043937000002</v>
      </c>
      <c r="J1803" s="1" t="s">
        <v>5538</v>
      </c>
      <c r="L1803" s="1" t="str">
        <f>VLOOKUP(Table6[[#This Row],[Customer_id]],Table2[],5,FALSE)</f>
        <v>Domiciliary</v>
      </c>
      <c r="M1803" s="1" t="e">
        <f>INDEX(Loan!D1808:D2102,MATCH(Table6[[#This Row],[Account Number]],Loan!B1803:B2102,0))</f>
        <v>#N/A</v>
      </c>
      <c r="N1803" s="19">
        <f>INDEX(Table7[Date_of_transaction],MATCH(Table6[[#This Row],[Account Number]],Table7[Account Number],0))</f>
        <v>44514</v>
      </c>
      <c r="O1803" s="1" t="str">
        <f>INDEX(Table7[Transaction type],MATCH(Table6[[#This Row],[Account Number]],Table7[Account Number],0))</f>
        <v>Money Deposit</v>
      </c>
      <c r="P1803" s="20" t="str">
        <f>INDEX(Table7[Transaction Medium],MATCH(Table6[[#This Row],[Account Number]],Table7[Account Number],0))</f>
        <v>Bank</v>
      </c>
      <c r="Q1803" s="20"/>
    </row>
    <row r="1804" spans="1:17" x14ac:dyDescent="0.25">
      <c r="A1804" s="1" t="s">
        <v>6269</v>
      </c>
      <c r="B1804" s="2">
        <v>90601850</v>
      </c>
      <c r="C1804" s="2" t="s">
        <v>348</v>
      </c>
      <c r="D1804" s="4">
        <v>28635</v>
      </c>
      <c r="E1804" s="1" t="s">
        <v>12</v>
      </c>
      <c r="F1804" s="1" t="s">
        <v>2364</v>
      </c>
      <c r="G1804" s="1" t="s">
        <v>4088</v>
      </c>
      <c r="H1804" s="1" t="s">
        <v>6270</v>
      </c>
      <c r="I1804" s="1">
        <v>9392.5401335999995</v>
      </c>
      <c r="J1804" s="1" t="s">
        <v>6271</v>
      </c>
      <c r="L1804" s="1" t="str">
        <f>VLOOKUP(Table6[[#This Row],[Customer_id]],Table2[],5,FALSE)</f>
        <v>Corporate</v>
      </c>
      <c r="M1804" s="1" t="e">
        <f>INDEX(Loan!D1809:D2103,MATCH(Table6[[#This Row],[Account Number]],Loan!B1804:B2103,0))</f>
        <v>#N/A</v>
      </c>
      <c r="N1804" s="19">
        <f>INDEX(Table7[Date_of_transaction],MATCH(Table6[[#This Row],[Account Number]],Table7[Account Number],0))</f>
        <v>44312</v>
      </c>
      <c r="O1804" s="1" t="str">
        <f>INDEX(Table7[Transaction type],MATCH(Table6[[#This Row],[Account Number]],Table7[Account Number],0))</f>
        <v>Money Deposit</v>
      </c>
      <c r="P1804" s="20" t="str">
        <f>INDEX(Table7[Transaction Medium],MATCH(Table6[[#This Row],[Account Number]],Table7[Account Number],0))</f>
        <v>Bank</v>
      </c>
      <c r="Q1804" s="20"/>
    </row>
    <row r="1805" spans="1:17" x14ac:dyDescent="0.25">
      <c r="A1805" s="1" t="s">
        <v>8397</v>
      </c>
      <c r="B1805" s="2">
        <v>335782045</v>
      </c>
      <c r="C1805" s="2" t="s">
        <v>434</v>
      </c>
      <c r="D1805" s="4">
        <v>28269.75</v>
      </c>
      <c r="E1805" s="1" t="s">
        <v>12</v>
      </c>
      <c r="F1805" s="1" t="s">
        <v>381</v>
      </c>
      <c r="G1805" s="1" t="s">
        <v>2773</v>
      </c>
      <c r="H1805" s="1" t="s">
        <v>8398</v>
      </c>
      <c r="I1805" s="1">
        <v>30342.396596999999</v>
      </c>
      <c r="J1805" s="1" t="s">
        <v>8399</v>
      </c>
      <c r="L1805" s="1" t="str">
        <f>VLOOKUP(Table6[[#This Row],[Customer_id]],Table2[],5,FALSE)</f>
        <v>Joint</v>
      </c>
      <c r="M1805" s="1" t="e">
        <f>INDEX(Loan!D1810:D2104,MATCH(Table6[[#This Row],[Account Number]],Loan!B1805:B2104,0))</f>
        <v>#N/A</v>
      </c>
      <c r="N1805" s="19">
        <f>INDEX(Table7[Date_of_transaction],MATCH(Table6[[#This Row],[Account Number]],Table7[Account Number],0))</f>
        <v>44546</v>
      </c>
      <c r="O1805" s="1" t="str">
        <f>INDEX(Table7[Transaction type],MATCH(Table6[[#This Row],[Account Number]],Table7[Account Number],0))</f>
        <v>Cash Withdrawal</v>
      </c>
      <c r="P1805" s="20" t="str">
        <f>INDEX(Table7[Transaction Medium],MATCH(Table6[[#This Row],[Account Number]],Table7[Account Number],0))</f>
        <v>POS</v>
      </c>
      <c r="Q1805" s="20"/>
    </row>
    <row r="1806" spans="1:17" x14ac:dyDescent="0.25">
      <c r="A1806" s="1" t="s">
        <v>6585</v>
      </c>
      <c r="B1806" s="2">
        <v>258758482</v>
      </c>
      <c r="C1806" s="2" t="s">
        <v>281</v>
      </c>
      <c r="D1806" s="4">
        <v>21695.25</v>
      </c>
      <c r="E1806" s="1" t="s">
        <v>12</v>
      </c>
      <c r="F1806" s="1" t="s">
        <v>381</v>
      </c>
      <c r="G1806" s="1" t="s">
        <v>4074</v>
      </c>
      <c r="H1806" s="1" t="s">
        <v>6586</v>
      </c>
      <c r="I1806" s="1">
        <v>139241.72885760001</v>
      </c>
      <c r="J1806" s="1" t="s">
        <v>6587</v>
      </c>
      <c r="L1806" s="1" t="str">
        <f>VLOOKUP(Table6[[#This Row],[Customer_id]],Table2[],5,FALSE)</f>
        <v>Corporate</v>
      </c>
      <c r="M1806" s="1" t="e">
        <f>INDEX(Loan!D1811:D2105,MATCH(Table6[[#This Row],[Account Number]],Loan!B1806:B2105,0))</f>
        <v>#N/A</v>
      </c>
      <c r="N1806" s="19">
        <f>INDEX(Table7[Date_of_transaction],MATCH(Table6[[#This Row],[Account Number]],Table7[Account Number],0))</f>
        <v>44408</v>
      </c>
      <c r="O1806" s="1" t="str">
        <f>INDEX(Table7[Transaction type],MATCH(Table6[[#This Row],[Account Number]],Table7[Account Number],0))</f>
        <v>Online Payment</v>
      </c>
      <c r="P1806" s="20" t="str">
        <f>INDEX(Table7[Transaction Medium],MATCH(Table6[[#This Row],[Account Number]],Table7[Account Number],0))</f>
        <v>Mobile</v>
      </c>
      <c r="Q1806" s="20"/>
    </row>
    <row r="1807" spans="1:17" x14ac:dyDescent="0.25">
      <c r="A1807" s="1" t="s">
        <v>3891</v>
      </c>
      <c r="B1807" s="2">
        <v>580097927</v>
      </c>
      <c r="C1807" s="2" t="s">
        <v>573</v>
      </c>
      <c r="D1807" s="4">
        <v>26808.75</v>
      </c>
      <c r="E1807" s="1" t="s">
        <v>1094</v>
      </c>
      <c r="F1807" s="1" t="s">
        <v>176</v>
      </c>
      <c r="G1807" s="1" t="s">
        <v>3820</v>
      </c>
      <c r="H1807" s="1" t="s">
        <v>3892</v>
      </c>
      <c r="I1807" s="1">
        <v>323321.52174300002</v>
      </c>
      <c r="J1807" s="1" t="s">
        <v>3893</v>
      </c>
      <c r="L1807" s="1" t="str">
        <f>VLOOKUP(Table6[[#This Row],[Customer_id]],Table2[],5,FALSE)</f>
        <v>Domiciliary</v>
      </c>
      <c r="M1807" s="1" t="e">
        <f>INDEX(Loan!D1812:D2106,MATCH(Table6[[#This Row],[Account Number]],Loan!B1807:B2106,0))</f>
        <v>#N/A</v>
      </c>
      <c r="N1807" s="19">
        <f>INDEX(Table7[Date_of_transaction],MATCH(Table6[[#This Row],[Account Number]],Table7[Account Number],0))</f>
        <v>44521</v>
      </c>
      <c r="O1807" s="1" t="str">
        <f>INDEX(Table7[Transaction type],MATCH(Table6[[#This Row],[Account Number]],Table7[Account Number],0))</f>
        <v>Cash Withdrawal</v>
      </c>
      <c r="P1807" s="20" t="str">
        <f>INDEX(Table7[Transaction Medium],MATCH(Table6[[#This Row],[Account Number]],Table7[Account Number],0))</f>
        <v>ATM</v>
      </c>
      <c r="Q1807" s="20"/>
    </row>
    <row r="1808" spans="1:17" x14ac:dyDescent="0.25">
      <c r="A1808" s="1" t="s">
        <v>3121</v>
      </c>
      <c r="B1808" s="2">
        <v>791457586</v>
      </c>
      <c r="C1808" s="2" t="s">
        <v>23</v>
      </c>
      <c r="D1808" s="4">
        <v>15486</v>
      </c>
      <c r="E1808" s="1" t="s">
        <v>1094</v>
      </c>
      <c r="F1808" s="1" t="s">
        <v>1220</v>
      </c>
      <c r="G1808" s="1" t="s">
        <v>3058</v>
      </c>
      <c r="H1808" s="1" t="s">
        <v>3122</v>
      </c>
      <c r="I1808" s="1">
        <v>181743.64243199999</v>
      </c>
      <c r="J1808" s="1" t="s">
        <v>3123</v>
      </c>
      <c r="L1808" s="1" t="str">
        <f>VLOOKUP(Table6[[#This Row],[Customer_id]],Table2[],5,FALSE)</f>
        <v>Joint</v>
      </c>
      <c r="M1808" s="1" t="e">
        <f>INDEX(Loan!D1813:D2107,MATCH(Table6[[#This Row],[Account Number]],Loan!B1808:B2107,0))</f>
        <v>#N/A</v>
      </c>
      <c r="N1808" s="19">
        <f>INDEX(Table7[Date_of_transaction],MATCH(Table6[[#This Row],[Account Number]],Table7[Account Number],0))</f>
        <v>44363</v>
      </c>
      <c r="O1808" s="1" t="str">
        <f>INDEX(Table7[Transaction type],MATCH(Table6[[#This Row],[Account Number]],Table7[Account Number],0))</f>
        <v>Loan Payment</v>
      </c>
      <c r="P1808" s="20" t="str">
        <f>INDEX(Table7[Transaction Medium],MATCH(Table6[[#This Row],[Account Number]],Table7[Account Number],0))</f>
        <v>AFT</v>
      </c>
      <c r="Q1808" s="20"/>
    </row>
    <row r="1809" spans="1:17" x14ac:dyDescent="0.25">
      <c r="A1809" s="1" t="s">
        <v>7506</v>
      </c>
      <c r="B1809" s="2">
        <v>373125639</v>
      </c>
      <c r="C1809" s="2" t="s">
        <v>18</v>
      </c>
      <c r="D1809" s="4">
        <v>33018</v>
      </c>
      <c r="E1809" s="1" t="s">
        <v>12</v>
      </c>
      <c r="F1809" s="1" t="s">
        <v>569</v>
      </c>
      <c r="G1809" s="1" t="s">
        <v>4220</v>
      </c>
      <c r="H1809" s="1" t="s">
        <v>7507</v>
      </c>
      <c r="I1809" s="1">
        <v>162982.2726</v>
      </c>
      <c r="J1809" s="1" t="s">
        <v>5452</v>
      </c>
      <c r="L1809" s="1" t="str">
        <f>VLOOKUP(Table6[[#This Row],[Customer_id]],Table2[],5,FALSE)</f>
        <v>Domiciliary</v>
      </c>
      <c r="M1809" s="1" t="e">
        <f>INDEX(Loan!D1814:D2108,MATCH(Table6[[#This Row],[Account Number]],Loan!B1809:B2108,0))</f>
        <v>#N/A</v>
      </c>
      <c r="N1809" s="19">
        <f>INDEX(Table7[Date_of_transaction],MATCH(Table6[[#This Row],[Account Number]],Table7[Account Number],0))</f>
        <v>44524</v>
      </c>
      <c r="O1809" s="1" t="str">
        <f>INDEX(Table7[Transaction type],MATCH(Table6[[#This Row],[Account Number]],Table7[Account Number],0))</f>
        <v>Money Transfer</v>
      </c>
      <c r="P1809" s="20" t="str">
        <f>INDEX(Table7[Transaction Medium],MATCH(Table6[[#This Row],[Account Number]],Table7[Account Number],0))</f>
        <v>Mobile</v>
      </c>
      <c r="Q1809" s="20"/>
    </row>
    <row r="1810" spans="1:17" x14ac:dyDescent="0.25">
      <c r="A1810" s="1" t="s">
        <v>6290</v>
      </c>
      <c r="B1810" s="2">
        <v>799719608</v>
      </c>
      <c r="C1810" s="2" t="s">
        <v>240</v>
      </c>
      <c r="D1810" s="4">
        <v>22060.5</v>
      </c>
      <c r="E1810" s="1" t="s">
        <v>12</v>
      </c>
      <c r="F1810" s="1" t="s">
        <v>168</v>
      </c>
      <c r="G1810" s="1" t="s">
        <v>4112</v>
      </c>
      <c r="H1810" s="1" t="s">
        <v>6291</v>
      </c>
      <c r="I1810" s="1">
        <v>15276.1935744</v>
      </c>
      <c r="J1810" s="1" t="s">
        <v>6292</v>
      </c>
      <c r="L1810" s="1" t="str">
        <f>VLOOKUP(Table6[[#This Row],[Customer_id]],Table2[],5,FALSE)</f>
        <v>Joint</v>
      </c>
      <c r="M1810" s="1" t="e">
        <f>INDEX(Loan!D1815:D2109,MATCH(Table6[[#This Row],[Account Number]],Loan!B1810:B2109,0))</f>
        <v>#N/A</v>
      </c>
      <c r="N1810" s="19">
        <f>INDEX(Table7[Date_of_transaction],MATCH(Table6[[#This Row],[Account Number]],Table7[Account Number],0))</f>
        <v>44450</v>
      </c>
      <c r="O1810" s="1" t="str">
        <f>INDEX(Table7[Transaction type],MATCH(Table6[[#This Row],[Account Number]],Table7[Account Number],0))</f>
        <v>Money Deposit</v>
      </c>
      <c r="P1810" s="20" t="str">
        <f>INDEX(Table7[Transaction Medium],MATCH(Table6[[#This Row],[Account Number]],Table7[Account Number],0))</f>
        <v>ATM</v>
      </c>
      <c r="Q1810" s="20"/>
    </row>
    <row r="1811" spans="1:17" x14ac:dyDescent="0.25">
      <c r="A1811" s="1" t="s">
        <v>4069</v>
      </c>
      <c r="B1811" s="2">
        <v>665442138</v>
      </c>
      <c r="C1811" s="2" t="s">
        <v>28</v>
      </c>
      <c r="D1811" s="4">
        <v>32652.75</v>
      </c>
      <c r="E1811" s="1" t="s">
        <v>1094</v>
      </c>
      <c r="F1811" s="1" t="s">
        <v>598</v>
      </c>
      <c r="G1811" s="1" t="s">
        <v>4070</v>
      </c>
      <c r="H1811" s="1" t="s">
        <v>4071</v>
      </c>
      <c r="I1811" s="1">
        <v>152555.271048</v>
      </c>
      <c r="J1811" s="1" t="s">
        <v>4072</v>
      </c>
      <c r="L1811" s="1" t="str">
        <f>VLOOKUP(Table6[[#This Row],[Customer_id]],Table2[],5,FALSE)</f>
        <v>Savings</v>
      </c>
      <c r="M1811" s="1" t="e">
        <f>INDEX(Loan!D1816:D2110,MATCH(Table6[[#This Row],[Account Number]],Loan!B1811:B2110,0))</f>
        <v>#N/A</v>
      </c>
      <c r="N1811" s="19">
        <f>INDEX(Table7[Date_of_transaction],MATCH(Table6[[#This Row],[Account Number]],Table7[Account Number],0))</f>
        <v>44386</v>
      </c>
      <c r="O1811" s="1" t="str">
        <f>INDEX(Table7[Transaction type],MATCH(Table6[[#This Row],[Account Number]],Table7[Account Number],0))</f>
        <v>Money Deposit</v>
      </c>
      <c r="P1811" s="20" t="str">
        <f>INDEX(Table7[Transaction Medium],MATCH(Table6[[#This Row],[Account Number]],Table7[Account Number],0))</f>
        <v>ATM</v>
      </c>
      <c r="Q1811" s="20"/>
    </row>
    <row r="1812" spans="1:17" x14ac:dyDescent="0.25">
      <c r="A1812" s="1" t="s">
        <v>2598</v>
      </c>
      <c r="B1812" s="2">
        <v>163998692</v>
      </c>
      <c r="C1812" s="2" t="s">
        <v>869</v>
      </c>
      <c r="D1812" s="4">
        <v>17312.25</v>
      </c>
      <c r="E1812" s="1" t="s">
        <v>12</v>
      </c>
      <c r="F1812" s="1" t="s">
        <v>814</v>
      </c>
      <c r="G1812" s="1" t="s">
        <v>1964</v>
      </c>
      <c r="H1812" s="1" t="s">
        <v>2599</v>
      </c>
      <c r="I1812" s="1">
        <v>20368.6912859</v>
      </c>
      <c r="J1812" s="1" t="s">
        <v>2600</v>
      </c>
      <c r="L1812" s="1" t="str">
        <f>VLOOKUP(Table6[[#This Row],[Customer_id]],Table2[],5,FALSE)</f>
        <v>Savings</v>
      </c>
      <c r="M1812" s="1" t="e">
        <f>INDEX(Loan!D1817:D2111,MATCH(Table6[[#This Row],[Account Number]],Loan!B1812:B2111,0))</f>
        <v>#N/A</v>
      </c>
      <c r="N1812" s="19">
        <f>INDEX(Table7[Date_of_transaction],MATCH(Table6[[#This Row],[Account Number]],Table7[Account Number],0))</f>
        <v>44597</v>
      </c>
      <c r="O1812" s="1" t="str">
        <f>INDEX(Table7[Transaction type],MATCH(Table6[[#This Row],[Account Number]],Table7[Account Number],0))</f>
        <v>Money Deposit</v>
      </c>
      <c r="P1812" s="20" t="str">
        <f>INDEX(Table7[Transaction Medium],MATCH(Table6[[#This Row],[Account Number]],Table7[Account Number],0))</f>
        <v>Bank</v>
      </c>
      <c r="Q1812" s="20"/>
    </row>
    <row r="1813" spans="1:17" x14ac:dyDescent="0.25">
      <c r="A1813" s="1" t="s">
        <v>899</v>
      </c>
      <c r="B1813" s="2">
        <v>666311180</v>
      </c>
      <c r="C1813" s="2" t="s">
        <v>114</v>
      </c>
      <c r="D1813" s="4">
        <v>20599.5</v>
      </c>
      <c r="E1813" s="1" t="s">
        <v>12</v>
      </c>
      <c r="F1813" s="1" t="s">
        <v>73</v>
      </c>
      <c r="G1813" s="1" t="s">
        <v>14</v>
      </c>
      <c r="H1813" s="1" t="s">
        <v>900</v>
      </c>
      <c r="I1813" s="1">
        <v>604636.83705600002</v>
      </c>
      <c r="J1813" s="1" t="s">
        <v>901</v>
      </c>
      <c r="L1813" s="1" t="str">
        <f>VLOOKUP(Table6[[#This Row],[Customer_id]],Table2[],5,FALSE)</f>
        <v>Domiciliary</v>
      </c>
      <c r="M1813" s="1" t="e">
        <f>INDEX(Loan!D1818:D2112,MATCH(Table6[[#This Row],[Account Number]],Loan!B1813:B2112,0))</f>
        <v>#N/A</v>
      </c>
      <c r="N1813" s="19">
        <f>INDEX(Table7[Date_of_transaction],MATCH(Table6[[#This Row],[Account Number]],Table7[Account Number],0))</f>
        <v>44438</v>
      </c>
      <c r="O1813" s="1" t="str">
        <f>INDEX(Table7[Transaction type],MATCH(Table6[[#This Row],[Account Number]],Table7[Account Number],0))</f>
        <v>Cash Withdrawal</v>
      </c>
      <c r="P1813" s="20" t="str">
        <f>INDEX(Table7[Transaction Medium],MATCH(Table6[[#This Row],[Account Number]],Table7[Account Number],0))</f>
        <v>ATM</v>
      </c>
      <c r="Q1813" s="20"/>
    </row>
    <row r="1814" spans="1:17" x14ac:dyDescent="0.25">
      <c r="A1814" s="1" t="s">
        <v>4295</v>
      </c>
      <c r="B1814" s="2">
        <v>321041248</v>
      </c>
      <c r="C1814" s="2" t="s">
        <v>268</v>
      </c>
      <c r="D1814" s="4">
        <v>17677.5</v>
      </c>
      <c r="E1814" s="1" t="s">
        <v>1094</v>
      </c>
      <c r="F1814" s="1" t="s">
        <v>574</v>
      </c>
      <c r="G1814" s="1" t="s">
        <v>4105</v>
      </c>
      <c r="H1814" s="1" t="s">
        <v>4296</v>
      </c>
      <c r="I1814" s="1">
        <v>344690.50119839999</v>
      </c>
      <c r="J1814" s="1" t="s">
        <v>4297</v>
      </c>
      <c r="L1814" s="1" t="str">
        <f>VLOOKUP(Table6[[#This Row],[Customer_id]],Table2[],5,FALSE)</f>
        <v>Domiciliary</v>
      </c>
      <c r="M1814" s="1" t="e">
        <f>INDEX(Loan!D1819:D2113,MATCH(Table6[[#This Row],[Account Number]],Loan!B1814:B2113,0))</f>
        <v>#N/A</v>
      </c>
      <c r="N1814" s="19">
        <f>INDEX(Table7[Date_of_transaction],MATCH(Table6[[#This Row],[Account Number]],Table7[Account Number],0))</f>
        <v>44235</v>
      </c>
      <c r="O1814" s="1" t="str">
        <f>INDEX(Table7[Transaction type],MATCH(Table6[[#This Row],[Account Number]],Table7[Account Number],0))</f>
        <v>Money Deposit</v>
      </c>
      <c r="P1814" s="20" t="str">
        <f>INDEX(Table7[Transaction Medium],MATCH(Table6[[#This Row],[Account Number]],Table7[Account Number],0))</f>
        <v>Bank</v>
      </c>
      <c r="Q1814" s="20"/>
    </row>
    <row r="1815" spans="1:17" x14ac:dyDescent="0.25">
      <c r="A1815" s="1" t="s">
        <v>8335</v>
      </c>
      <c r="B1815" s="2">
        <v>654882523</v>
      </c>
      <c r="C1815" s="2" t="s">
        <v>240</v>
      </c>
      <c r="D1815" s="4">
        <v>22060.5</v>
      </c>
      <c r="E1815" s="1" t="s">
        <v>12</v>
      </c>
      <c r="F1815" s="1" t="s">
        <v>305</v>
      </c>
      <c r="G1815" s="1" t="s">
        <v>3331</v>
      </c>
      <c r="H1815" s="1" t="s">
        <v>8336</v>
      </c>
      <c r="I1815" s="1">
        <v>535295.55087359995</v>
      </c>
      <c r="J1815" s="1" t="s">
        <v>8337</v>
      </c>
      <c r="L1815" s="1" t="str">
        <f>VLOOKUP(Table6[[#This Row],[Customer_id]],Table2[],5,FALSE)</f>
        <v>Corporate</v>
      </c>
      <c r="M1815" s="1" t="e">
        <f>INDEX(Loan!D1820:D2114,MATCH(Table6[[#This Row],[Account Number]],Loan!B1815:B2114,0))</f>
        <v>#N/A</v>
      </c>
      <c r="N1815" s="19">
        <f>INDEX(Table7[Date_of_transaction],MATCH(Table6[[#This Row],[Account Number]],Table7[Account Number],0))</f>
        <v>44507</v>
      </c>
      <c r="O1815" s="1" t="str">
        <f>INDEX(Table7[Transaction type],MATCH(Table6[[#This Row],[Account Number]],Table7[Account Number],0))</f>
        <v>Online Payment</v>
      </c>
      <c r="P1815" s="20" t="str">
        <f>INDEX(Table7[Transaction Medium],MATCH(Table6[[#This Row],[Account Number]],Table7[Account Number],0))</f>
        <v>Card</v>
      </c>
      <c r="Q1815" s="20"/>
    </row>
    <row r="1816" spans="1:17" x14ac:dyDescent="0.25">
      <c r="A1816" s="1" t="s">
        <v>7345</v>
      </c>
      <c r="B1816" s="2">
        <v>559254783</v>
      </c>
      <c r="C1816" s="2" t="s">
        <v>124</v>
      </c>
      <c r="D1816" s="4">
        <v>14025</v>
      </c>
      <c r="E1816" s="1" t="s">
        <v>12</v>
      </c>
      <c r="F1816" s="1" t="s">
        <v>349</v>
      </c>
      <c r="G1816" s="1" t="s">
        <v>4058</v>
      </c>
      <c r="H1816" s="1" t="s">
        <v>7346</v>
      </c>
      <c r="I1816" s="1">
        <v>196231.94225250001</v>
      </c>
      <c r="J1816" s="1" t="s">
        <v>7347</v>
      </c>
      <c r="L1816" s="1" t="str">
        <f>VLOOKUP(Table6[[#This Row],[Customer_id]],Table2[],5,FALSE)</f>
        <v>Joint</v>
      </c>
      <c r="M1816" s="1" t="e">
        <f>INDEX(Loan!D1821:D2115,MATCH(Table6[[#This Row],[Account Number]],Loan!B1816:B2115,0))</f>
        <v>#N/A</v>
      </c>
      <c r="N1816" s="19">
        <f>INDEX(Table7[Date_of_transaction],MATCH(Table6[[#This Row],[Account Number]],Table7[Account Number],0))</f>
        <v>44401</v>
      </c>
      <c r="O1816" s="1" t="str">
        <f>INDEX(Table7[Transaction type],MATCH(Table6[[#This Row],[Account Number]],Table7[Account Number],0))</f>
        <v>Loan Payment</v>
      </c>
      <c r="P1816" s="20" t="str">
        <f>INDEX(Table7[Transaction Medium],MATCH(Table6[[#This Row],[Account Number]],Table7[Account Number],0))</f>
        <v>Mobile</v>
      </c>
      <c r="Q1816" s="20"/>
    </row>
    <row r="1817" spans="1:17" x14ac:dyDescent="0.25">
      <c r="A1817" s="1" t="s">
        <v>3525</v>
      </c>
      <c r="B1817" s="2">
        <v>155982015</v>
      </c>
      <c r="C1817" s="2" t="s">
        <v>357</v>
      </c>
      <c r="D1817" s="4">
        <v>35209.5</v>
      </c>
      <c r="E1817" s="1" t="s">
        <v>1094</v>
      </c>
      <c r="F1817" s="1" t="s">
        <v>989</v>
      </c>
      <c r="G1817" s="1" t="s">
        <v>3331</v>
      </c>
      <c r="H1817" s="1" t="s">
        <v>3526</v>
      </c>
      <c r="I1817" s="1">
        <v>395276.30414999998</v>
      </c>
      <c r="J1817" s="1" t="s">
        <v>3527</v>
      </c>
      <c r="L1817" s="1" t="str">
        <f>VLOOKUP(Table6[[#This Row],[Customer_id]],Table2[],5,FALSE)</f>
        <v>Current</v>
      </c>
      <c r="M1817" s="1" t="e">
        <f>INDEX(Loan!D1822:D2116,MATCH(Table6[[#This Row],[Account Number]],Loan!B1817:B2116,0))</f>
        <v>#N/A</v>
      </c>
      <c r="N1817" s="19">
        <f>INDEX(Table7[Date_of_transaction],MATCH(Table6[[#This Row],[Account Number]],Table7[Account Number],0))</f>
        <v>44255</v>
      </c>
      <c r="O1817" s="1" t="str">
        <f>INDEX(Table7[Transaction type],MATCH(Table6[[#This Row],[Account Number]],Table7[Account Number],0))</f>
        <v>Online Payment</v>
      </c>
      <c r="P1817" s="20" t="str">
        <f>INDEX(Table7[Transaction Medium],MATCH(Table6[[#This Row],[Account Number]],Table7[Account Number],0))</f>
        <v>Internet Banking</v>
      </c>
      <c r="Q1817" s="20"/>
    </row>
    <row r="1818" spans="1:17" x14ac:dyDescent="0.25">
      <c r="A1818" s="1" t="s">
        <v>2706</v>
      </c>
      <c r="B1818" s="2">
        <v>874847372</v>
      </c>
      <c r="C1818" s="2" t="s">
        <v>18</v>
      </c>
      <c r="D1818" s="4">
        <v>33018</v>
      </c>
      <c r="E1818" s="1" t="s">
        <v>12</v>
      </c>
      <c r="F1818" s="1" t="s">
        <v>139</v>
      </c>
      <c r="G1818" s="1" t="s">
        <v>1964</v>
      </c>
      <c r="H1818" s="1" t="s">
        <v>2707</v>
      </c>
      <c r="I1818" s="1">
        <v>359536.12710444001</v>
      </c>
      <c r="J1818" s="1" t="s">
        <v>2708</v>
      </c>
      <c r="L1818" s="1" t="str">
        <f>VLOOKUP(Table6[[#This Row],[Customer_id]],Table2[],5,FALSE)</f>
        <v>Fixed Deposit</v>
      </c>
      <c r="M1818" s="1" t="e">
        <f>INDEX(Loan!D1823:D2117,MATCH(Table6[[#This Row],[Account Number]],Loan!B1818:B2117,0))</f>
        <v>#N/A</v>
      </c>
      <c r="N1818" s="19">
        <f>INDEX(Table7[Date_of_transaction],MATCH(Table6[[#This Row],[Account Number]],Table7[Account Number],0))</f>
        <v>44536</v>
      </c>
      <c r="O1818" s="1" t="str">
        <f>INDEX(Table7[Transaction type],MATCH(Table6[[#This Row],[Account Number]],Table7[Account Number],0))</f>
        <v>Cash Withdrawal</v>
      </c>
      <c r="P1818" s="20" t="str">
        <f>INDEX(Table7[Transaction Medium],MATCH(Table6[[#This Row],[Account Number]],Table7[Account Number],0))</f>
        <v>Bank</v>
      </c>
      <c r="Q1818" s="20"/>
    </row>
    <row r="1819" spans="1:17" x14ac:dyDescent="0.25">
      <c r="A1819" s="1" t="s">
        <v>7324</v>
      </c>
      <c r="B1819" s="2">
        <v>729426477</v>
      </c>
      <c r="C1819" s="2" t="s">
        <v>154</v>
      </c>
      <c r="D1819" s="4">
        <v>29730.75</v>
      </c>
      <c r="E1819" s="1" t="s">
        <v>12</v>
      </c>
      <c r="F1819" s="1" t="s">
        <v>1479</v>
      </c>
      <c r="G1819" s="1" t="s">
        <v>4058</v>
      </c>
      <c r="H1819" s="1" t="s">
        <v>7325</v>
      </c>
      <c r="I1819" s="1">
        <v>22381.687365000002</v>
      </c>
      <c r="J1819" s="1" t="s">
        <v>7326</v>
      </c>
      <c r="L1819" s="1" t="str">
        <f>VLOOKUP(Table6[[#This Row],[Customer_id]],Table2[],5,FALSE)</f>
        <v>Current</v>
      </c>
      <c r="M1819" s="1" t="e">
        <f>INDEX(Loan!D1824:D2118,MATCH(Table6[[#This Row],[Account Number]],Loan!B1819:B2118,0))</f>
        <v>#N/A</v>
      </c>
      <c r="N1819" s="19">
        <f>INDEX(Table7[Date_of_transaction],MATCH(Table6[[#This Row],[Account Number]],Table7[Account Number],0))</f>
        <v>44317</v>
      </c>
      <c r="O1819" s="1" t="str">
        <f>INDEX(Table7[Transaction type],MATCH(Table6[[#This Row],[Account Number]],Table7[Account Number],0))</f>
        <v>Online Payment</v>
      </c>
      <c r="P1819" s="20" t="str">
        <f>INDEX(Table7[Transaction Medium],MATCH(Table6[[#This Row],[Account Number]],Table7[Account Number],0))</f>
        <v>Internet Banking</v>
      </c>
      <c r="Q1819" s="20"/>
    </row>
    <row r="1820" spans="1:17" x14ac:dyDescent="0.25">
      <c r="A1820" s="1" t="s">
        <v>3997</v>
      </c>
      <c r="B1820" s="2">
        <v>750048021</v>
      </c>
      <c r="C1820" s="2" t="s">
        <v>162</v>
      </c>
      <c r="D1820" s="4">
        <v>15851.25</v>
      </c>
      <c r="E1820" s="1" t="s">
        <v>1094</v>
      </c>
      <c r="F1820" s="1" t="s">
        <v>370</v>
      </c>
      <c r="G1820" s="1" t="s">
        <v>3820</v>
      </c>
      <c r="H1820" s="1" t="s">
        <v>3998</v>
      </c>
      <c r="I1820" s="1">
        <v>26276.215820400001</v>
      </c>
      <c r="J1820" s="1" t="s">
        <v>3999</v>
      </c>
      <c r="L1820" s="1" t="str">
        <f>VLOOKUP(Table6[[#This Row],[Customer_id]],Table2[],5,FALSE)</f>
        <v>Fixed Deposit</v>
      </c>
      <c r="M1820" s="1" t="e">
        <f>INDEX(Loan!D1825:D2119,MATCH(Table6[[#This Row],[Account Number]],Loan!B1820:B2119,0))</f>
        <v>#N/A</v>
      </c>
      <c r="N1820" s="19">
        <f>INDEX(Table7[Date_of_transaction],MATCH(Table6[[#This Row],[Account Number]],Table7[Account Number],0))</f>
        <v>44313</v>
      </c>
      <c r="O1820" s="1" t="str">
        <f>INDEX(Table7[Transaction type],MATCH(Table6[[#This Row],[Account Number]],Table7[Account Number],0))</f>
        <v>Money Transfer</v>
      </c>
      <c r="P1820" s="20" t="str">
        <f>INDEX(Table7[Transaction Medium],MATCH(Table6[[#This Row],[Account Number]],Table7[Account Number],0))</f>
        <v>Mobile</v>
      </c>
      <c r="Q1820" s="20"/>
    </row>
    <row r="1821" spans="1:17" x14ac:dyDescent="0.25">
      <c r="A1821" s="1" t="s">
        <v>478</v>
      </c>
      <c r="B1821" s="2">
        <v>580182767</v>
      </c>
      <c r="C1821" s="2" t="s">
        <v>479</v>
      </c>
      <c r="D1821" s="4">
        <v>33383.25</v>
      </c>
      <c r="E1821" s="1" t="s">
        <v>12</v>
      </c>
      <c r="F1821" s="1" t="s">
        <v>125</v>
      </c>
      <c r="G1821" s="1" t="s">
        <v>14</v>
      </c>
      <c r="H1821" s="1" t="s">
        <v>480</v>
      </c>
      <c r="I1821" s="1">
        <v>34086.809320200002</v>
      </c>
      <c r="J1821" s="1" t="s">
        <v>481</v>
      </c>
      <c r="L1821" s="1" t="str">
        <f>VLOOKUP(Table6[[#This Row],[Customer_id]],Table2[],5,FALSE)</f>
        <v>Current</v>
      </c>
      <c r="M1821" s="1" t="e">
        <f>INDEX(Loan!D1826:D2120,MATCH(Table6[[#This Row],[Account Number]],Loan!B1821:B2120,0))</f>
        <v>#N/A</v>
      </c>
      <c r="N1821" s="19">
        <f>INDEX(Table7[Date_of_transaction],MATCH(Table6[[#This Row],[Account Number]],Table7[Account Number],0))</f>
        <v>44458</v>
      </c>
      <c r="O1821" s="1" t="str">
        <f>INDEX(Table7[Transaction type],MATCH(Table6[[#This Row],[Account Number]],Table7[Account Number],0))</f>
        <v>Money Deposit</v>
      </c>
      <c r="P1821" s="20" t="str">
        <f>INDEX(Table7[Transaction Medium],MATCH(Table6[[#This Row],[Account Number]],Table7[Account Number],0))</f>
        <v>Bank</v>
      </c>
      <c r="Q1821" s="20"/>
    </row>
    <row r="1822" spans="1:17" x14ac:dyDescent="0.25">
      <c r="A1822" s="1" t="s">
        <v>6454</v>
      </c>
      <c r="B1822" s="2">
        <v>795560326</v>
      </c>
      <c r="C1822" s="2" t="s">
        <v>281</v>
      </c>
      <c r="D1822" s="4">
        <v>21695.25</v>
      </c>
      <c r="E1822" s="1" t="s">
        <v>12</v>
      </c>
      <c r="F1822" s="1" t="s">
        <v>1479</v>
      </c>
      <c r="G1822" s="1" t="s">
        <v>4088</v>
      </c>
      <c r="H1822" s="1" t="s">
        <v>6455</v>
      </c>
      <c r="I1822" s="1">
        <v>838895.84969599999</v>
      </c>
      <c r="J1822" s="1" t="s">
        <v>6456</v>
      </c>
      <c r="L1822" s="1" t="str">
        <f>VLOOKUP(Table6[[#This Row],[Customer_id]],Table2[],5,FALSE)</f>
        <v>Fixed Deposit</v>
      </c>
      <c r="M1822" s="1" t="e">
        <f>INDEX(Loan!D1827:D2121,MATCH(Table6[[#This Row],[Account Number]],Loan!B1822:B2121,0))</f>
        <v>#N/A</v>
      </c>
      <c r="N1822" s="19">
        <f>INDEX(Table7[Date_of_transaction],MATCH(Table6[[#This Row],[Account Number]],Table7[Account Number],0))</f>
        <v>44432</v>
      </c>
      <c r="O1822" s="1" t="str">
        <f>INDEX(Table7[Transaction type],MATCH(Table6[[#This Row],[Account Number]],Table7[Account Number],0))</f>
        <v>Money Deposit</v>
      </c>
      <c r="P1822" s="20" t="str">
        <f>INDEX(Table7[Transaction Medium],MATCH(Table6[[#This Row],[Account Number]],Table7[Account Number],0))</f>
        <v>Bank</v>
      </c>
      <c r="Q1822" s="20"/>
    </row>
    <row r="1823" spans="1:17" x14ac:dyDescent="0.25">
      <c r="A1823" s="1" t="s">
        <v>7959</v>
      </c>
      <c r="B1823" s="2">
        <v>399705834</v>
      </c>
      <c r="C1823" s="2" t="s">
        <v>134</v>
      </c>
      <c r="D1823" s="4">
        <v>37401</v>
      </c>
      <c r="E1823" s="1" t="s">
        <v>12</v>
      </c>
      <c r="F1823" s="1" t="s">
        <v>1336</v>
      </c>
      <c r="G1823" s="1" t="s">
        <v>3583</v>
      </c>
      <c r="H1823" s="1" t="s">
        <v>7960</v>
      </c>
      <c r="I1823" s="1">
        <v>24976.137804800001</v>
      </c>
      <c r="J1823" s="1" t="s">
        <v>7961</v>
      </c>
      <c r="L1823" s="1" t="str">
        <f>VLOOKUP(Table6[[#This Row],[Customer_id]],Table2[],5,FALSE)</f>
        <v>Current</v>
      </c>
      <c r="M1823" s="1" t="e">
        <f>INDEX(Loan!D1828:D2122,MATCH(Table6[[#This Row],[Account Number]],Loan!B1823:B2122,0))</f>
        <v>#N/A</v>
      </c>
      <c r="N1823" s="19">
        <f>INDEX(Table7[Date_of_transaction],MATCH(Table6[[#This Row],[Account Number]],Table7[Account Number],0))</f>
        <v>44281</v>
      </c>
      <c r="O1823" s="1" t="str">
        <f>INDEX(Table7[Transaction type],MATCH(Table6[[#This Row],[Account Number]],Table7[Account Number],0))</f>
        <v>Cash Withdrawal</v>
      </c>
      <c r="P1823" s="20" t="str">
        <f>INDEX(Table7[Transaction Medium],MATCH(Table6[[#This Row],[Account Number]],Table7[Account Number],0))</f>
        <v>Bank</v>
      </c>
      <c r="Q1823" s="20"/>
    </row>
    <row r="1824" spans="1:17" x14ac:dyDescent="0.25">
      <c r="A1824" s="1" t="s">
        <v>3498</v>
      </c>
      <c r="B1824" s="2">
        <v>934160358</v>
      </c>
      <c r="C1824" s="2" t="s">
        <v>389</v>
      </c>
      <c r="D1824" s="4">
        <v>29365.5</v>
      </c>
      <c r="E1824" s="1" t="s">
        <v>1094</v>
      </c>
      <c r="F1824" s="1" t="s">
        <v>561</v>
      </c>
      <c r="G1824" s="1" t="s">
        <v>3331</v>
      </c>
      <c r="H1824" s="1" t="s">
        <v>3499</v>
      </c>
      <c r="I1824" s="1">
        <v>302809.89374999999</v>
      </c>
      <c r="J1824" s="1" t="s">
        <v>3500</v>
      </c>
      <c r="L1824" s="1" t="str">
        <f>VLOOKUP(Table6[[#This Row],[Customer_id]],Table2[],5,FALSE)</f>
        <v>Joint</v>
      </c>
      <c r="M1824" s="1" t="e">
        <f>INDEX(Loan!D1829:D2123,MATCH(Table6[[#This Row],[Account Number]],Loan!B1824:B2123,0))</f>
        <v>#N/A</v>
      </c>
      <c r="N1824" s="19">
        <f>INDEX(Table7[Date_of_transaction],MATCH(Table6[[#This Row],[Account Number]],Table7[Account Number],0))</f>
        <v>44226</v>
      </c>
      <c r="O1824" s="1" t="str">
        <f>INDEX(Table7[Transaction type],MATCH(Table6[[#This Row],[Account Number]],Table7[Account Number],0))</f>
        <v>Money Transfer</v>
      </c>
      <c r="P1824" s="20" t="str">
        <f>INDEX(Table7[Transaction Medium],MATCH(Table6[[#This Row],[Account Number]],Table7[Account Number],0))</f>
        <v>Mobile</v>
      </c>
      <c r="Q1824" s="20"/>
    </row>
    <row r="1825" spans="1:17" x14ac:dyDescent="0.25">
      <c r="A1825" s="1" t="s">
        <v>4576</v>
      </c>
      <c r="B1825" s="2">
        <v>798424866</v>
      </c>
      <c r="C1825" s="2" t="s">
        <v>513</v>
      </c>
      <c r="D1825" s="4">
        <v>32287.5</v>
      </c>
      <c r="E1825" s="1" t="s">
        <v>1094</v>
      </c>
      <c r="F1825" s="1" t="s">
        <v>208</v>
      </c>
      <c r="G1825" s="1" t="s">
        <v>4084</v>
      </c>
      <c r="H1825" s="1" t="s">
        <v>4577</v>
      </c>
      <c r="I1825" s="1">
        <v>178097.19737040001</v>
      </c>
      <c r="J1825" s="1" t="s">
        <v>4578</v>
      </c>
      <c r="L1825" s="1" t="str">
        <f>VLOOKUP(Table6[[#This Row],[Customer_id]],Table2[],5,FALSE)</f>
        <v>Domiciliary</v>
      </c>
      <c r="M1825" s="1" t="e">
        <f>INDEX(Loan!D1830:D2124,MATCH(Table6[[#This Row],[Account Number]],Loan!B1825:B2124,0))</f>
        <v>#N/A</v>
      </c>
      <c r="N1825" s="19">
        <f>INDEX(Table7[Date_of_transaction],MATCH(Table6[[#This Row],[Account Number]],Table7[Account Number],0))</f>
        <v>44473</v>
      </c>
      <c r="O1825" s="1" t="str">
        <f>INDEX(Table7[Transaction type],MATCH(Table6[[#This Row],[Account Number]],Table7[Account Number],0))</f>
        <v>Money Deposit</v>
      </c>
      <c r="P1825" s="20" t="str">
        <f>INDEX(Table7[Transaction Medium],MATCH(Table6[[#This Row],[Account Number]],Table7[Account Number],0))</f>
        <v>Bank</v>
      </c>
      <c r="Q1825" s="20"/>
    </row>
    <row r="1826" spans="1:17" x14ac:dyDescent="0.25">
      <c r="A1826" s="1" t="s">
        <v>1307</v>
      </c>
      <c r="B1826" s="2">
        <v>729442003</v>
      </c>
      <c r="C1826" s="2" t="s">
        <v>194</v>
      </c>
      <c r="D1826" s="4">
        <v>30826.5</v>
      </c>
      <c r="E1826" s="1" t="s">
        <v>1094</v>
      </c>
      <c r="F1826" s="1" t="s">
        <v>1308</v>
      </c>
      <c r="G1826" s="1" t="s">
        <v>14</v>
      </c>
      <c r="H1826" s="1" t="s">
        <v>1309</v>
      </c>
      <c r="I1826" s="1">
        <v>177840.432</v>
      </c>
      <c r="J1826" s="1" t="s">
        <v>1310</v>
      </c>
      <c r="L1826" s="1" t="str">
        <f>VLOOKUP(Table6[[#This Row],[Customer_id]],Table2[],5,FALSE)</f>
        <v>Savings</v>
      </c>
      <c r="M1826" s="1" t="e">
        <f>INDEX(Loan!D1831:D2125,MATCH(Table6[[#This Row],[Account Number]],Loan!B1826:B2125,0))</f>
        <v>#N/A</v>
      </c>
      <c r="N1826" s="19">
        <f>INDEX(Table7[Date_of_transaction],MATCH(Table6[[#This Row],[Account Number]],Table7[Account Number],0))</f>
        <v>44351</v>
      </c>
      <c r="O1826" s="1" t="str">
        <f>INDEX(Table7[Transaction type],MATCH(Table6[[#This Row],[Account Number]],Table7[Account Number],0))</f>
        <v>Money Transfer</v>
      </c>
      <c r="P1826" s="20" t="str">
        <f>INDEX(Table7[Transaction Medium],MATCH(Table6[[#This Row],[Account Number]],Table7[Account Number],0))</f>
        <v>Mobile</v>
      </c>
      <c r="Q1826" s="20"/>
    </row>
    <row r="1827" spans="1:17" x14ac:dyDescent="0.25">
      <c r="A1827" s="1" t="s">
        <v>5781</v>
      </c>
      <c r="B1827" s="2">
        <v>290757462</v>
      </c>
      <c r="C1827" s="2" t="s">
        <v>255</v>
      </c>
      <c r="D1827" s="4">
        <v>25347.75</v>
      </c>
      <c r="E1827" s="1" t="s">
        <v>1094</v>
      </c>
      <c r="F1827" s="1" t="s">
        <v>331</v>
      </c>
      <c r="G1827" s="1" t="s">
        <v>4148</v>
      </c>
      <c r="H1827" s="1" t="s">
        <v>5782</v>
      </c>
      <c r="I1827" s="1">
        <v>277802.33644799999</v>
      </c>
      <c r="J1827" s="1" t="s">
        <v>5783</v>
      </c>
      <c r="L1827" s="1" t="str">
        <f>VLOOKUP(Table6[[#This Row],[Customer_id]],Table2[],5,FALSE)</f>
        <v>Current</v>
      </c>
      <c r="M1827" s="1" t="e">
        <f>INDEX(Loan!D1832:D2126,MATCH(Table6[[#This Row],[Account Number]],Loan!B1827:B2126,0))</f>
        <v>#N/A</v>
      </c>
      <c r="N1827" s="19">
        <f>INDEX(Table7[Date_of_transaction],MATCH(Table6[[#This Row],[Account Number]],Table7[Account Number],0))</f>
        <v>44499</v>
      </c>
      <c r="O1827" s="1" t="str">
        <f>INDEX(Table7[Transaction type],MATCH(Table6[[#This Row],[Account Number]],Table7[Account Number],0))</f>
        <v>Cash Withdrawal</v>
      </c>
      <c r="P1827" s="20" t="str">
        <f>INDEX(Table7[Transaction Medium],MATCH(Table6[[#This Row],[Account Number]],Table7[Account Number],0))</f>
        <v>ATM</v>
      </c>
      <c r="Q1827" s="20"/>
    </row>
    <row r="1828" spans="1:17" x14ac:dyDescent="0.25">
      <c r="A1828" s="1" t="s">
        <v>456</v>
      </c>
      <c r="B1828" s="2">
        <v>158218396</v>
      </c>
      <c r="C1828" s="2" t="s">
        <v>226</v>
      </c>
      <c r="D1828" s="4">
        <v>31557</v>
      </c>
      <c r="E1828" s="1" t="s">
        <v>12</v>
      </c>
      <c r="F1828" s="1" t="s">
        <v>353</v>
      </c>
      <c r="G1828" s="1" t="s">
        <v>14</v>
      </c>
      <c r="H1828" s="1" t="s">
        <v>457</v>
      </c>
      <c r="I1828" s="1">
        <v>153748.9439865</v>
      </c>
      <c r="J1828" s="1" t="s">
        <v>458</v>
      </c>
      <c r="L1828" s="1" t="str">
        <f>VLOOKUP(Table6[[#This Row],[Customer_id]],Table2[],5,FALSE)</f>
        <v>Domiciliary</v>
      </c>
      <c r="M1828" s="1" t="e">
        <f>INDEX(Loan!D1833:D2127,MATCH(Table6[[#This Row],[Account Number]],Loan!B1828:B2127,0))</f>
        <v>#N/A</v>
      </c>
      <c r="N1828" s="19">
        <f>INDEX(Table7[Date_of_transaction],MATCH(Table6[[#This Row],[Account Number]],Table7[Account Number],0))</f>
        <v>44344</v>
      </c>
      <c r="O1828" s="1" t="str">
        <f>INDEX(Table7[Transaction type],MATCH(Table6[[#This Row],[Account Number]],Table7[Account Number],0))</f>
        <v>Online Payment</v>
      </c>
      <c r="P1828" s="20" t="str">
        <f>INDEX(Table7[Transaction Medium],MATCH(Table6[[#This Row],[Account Number]],Table7[Account Number],0))</f>
        <v>Card</v>
      </c>
      <c r="Q1828" s="20"/>
    </row>
    <row r="1829" spans="1:17" x14ac:dyDescent="0.25">
      <c r="A1829" s="1" t="s">
        <v>8446</v>
      </c>
      <c r="B1829" s="2">
        <v>334098514</v>
      </c>
      <c r="C1829" s="2" t="s">
        <v>240</v>
      </c>
      <c r="D1829" s="4">
        <v>22060.5</v>
      </c>
      <c r="E1829" s="1" t="s">
        <v>12</v>
      </c>
      <c r="F1829" s="1" t="s">
        <v>561</v>
      </c>
      <c r="G1829" s="1" t="s">
        <v>2773</v>
      </c>
      <c r="H1829" s="1" t="s">
        <v>8447</v>
      </c>
      <c r="I1829" s="1">
        <v>326382.520464</v>
      </c>
      <c r="J1829" s="1" t="s">
        <v>8448</v>
      </c>
      <c r="L1829" s="1" t="str">
        <f>VLOOKUP(Table6[[#This Row],[Customer_id]],Table2[],5,FALSE)</f>
        <v>Domiciliary</v>
      </c>
      <c r="M1829" s="1" t="e">
        <f>INDEX(Loan!D1834:D2128,MATCH(Table6[[#This Row],[Account Number]],Loan!B1829:B2128,0))</f>
        <v>#N/A</v>
      </c>
      <c r="N1829" s="19">
        <f>INDEX(Table7[Date_of_transaction],MATCH(Table6[[#This Row],[Account Number]],Table7[Account Number],0))</f>
        <v>44270</v>
      </c>
      <c r="O1829" s="1" t="str">
        <f>INDEX(Table7[Transaction type],MATCH(Table6[[#This Row],[Account Number]],Table7[Account Number],0))</f>
        <v>Money Deposit</v>
      </c>
      <c r="P1829" s="20" t="str">
        <f>INDEX(Table7[Transaction Medium],MATCH(Table6[[#This Row],[Account Number]],Table7[Account Number],0))</f>
        <v>ATM</v>
      </c>
      <c r="Q1829" s="20"/>
    </row>
    <row r="1830" spans="1:17" x14ac:dyDescent="0.25">
      <c r="A1830" s="1" t="s">
        <v>3294</v>
      </c>
      <c r="B1830" s="2">
        <v>737911540</v>
      </c>
      <c r="C1830" s="2" t="s">
        <v>82</v>
      </c>
      <c r="D1830" s="4">
        <v>16947</v>
      </c>
      <c r="E1830" s="1" t="s">
        <v>1094</v>
      </c>
      <c r="F1830" s="1" t="s">
        <v>1517</v>
      </c>
      <c r="G1830" s="1" t="s">
        <v>3058</v>
      </c>
      <c r="H1830" s="1" t="s">
        <v>3295</v>
      </c>
      <c r="I1830" s="1">
        <v>346802.55770160002</v>
      </c>
      <c r="J1830" s="1" t="s">
        <v>3296</v>
      </c>
      <c r="L1830" s="1" t="str">
        <f>VLOOKUP(Table6[[#This Row],[Customer_id]],Table2[],5,FALSE)</f>
        <v>Current</v>
      </c>
      <c r="M1830" s="1" t="e">
        <f>INDEX(Loan!D1835:D2129,MATCH(Table6[[#This Row],[Account Number]],Loan!B1830:B2129,0))</f>
        <v>#N/A</v>
      </c>
      <c r="N1830" s="19">
        <f>INDEX(Table7[Date_of_transaction],MATCH(Table6[[#This Row],[Account Number]],Table7[Account Number],0))</f>
        <v>44308</v>
      </c>
      <c r="O1830" s="1" t="str">
        <f>INDEX(Table7[Transaction type],MATCH(Table6[[#This Row],[Account Number]],Table7[Account Number],0))</f>
        <v>Loan Payment</v>
      </c>
      <c r="P1830" s="20" t="str">
        <f>INDEX(Table7[Transaction Medium],MATCH(Table6[[#This Row],[Account Number]],Table7[Account Number],0))</f>
        <v>Mobile</v>
      </c>
      <c r="Q1830" s="20"/>
    </row>
    <row r="1831" spans="1:17" x14ac:dyDescent="0.25">
      <c r="A1831" s="1" t="s">
        <v>6325</v>
      </c>
      <c r="B1831" s="2">
        <v>74614025</v>
      </c>
      <c r="C1831" s="2" t="s">
        <v>143</v>
      </c>
      <c r="D1831" s="4">
        <v>34479</v>
      </c>
      <c r="E1831" s="1" t="s">
        <v>12</v>
      </c>
      <c r="F1831" s="1" t="s">
        <v>163</v>
      </c>
      <c r="G1831" s="1" t="s">
        <v>4066</v>
      </c>
      <c r="H1831" s="1" t="s">
        <v>6326</v>
      </c>
      <c r="I1831" s="1">
        <v>78123.942325800002</v>
      </c>
      <c r="J1831" s="1" t="s">
        <v>6327</v>
      </c>
      <c r="L1831" s="1" t="str">
        <f>VLOOKUP(Table6[[#This Row],[Customer_id]],Table2[],5,FALSE)</f>
        <v>Domiciliary</v>
      </c>
      <c r="M1831" s="1" t="e">
        <f>INDEX(Loan!D1836:D2130,MATCH(Table6[[#This Row],[Account Number]],Loan!B1831:B2130,0))</f>
        <v>#N/A</v>
      </c>
      <c r="N1831" s="19">
        <f>INDEX(Table7[Date_of_transaction],MATCH(Table6[[#This Row],[Account Number]],Table7[Account Number],0))</f>
        <v>44410</v>
      </c>
      <c r="O1831" s="1" t="str">
        <f>INDEX(Table7[Transaction type],MATCH(Table6[[#This Row],[Account Number]],Table7[Account Number],0))</f>
        <v>Money Deposit</v>
      </c>
      <c r="P1831" s="20" t="str">
        <f>INDEX(Table7[Transaction Medium],MATCH(Table6[[#This Row],[Account Number]],Table7[Account Number],0))</f>
        <v>Bank</v>
      </c>
      <c r="Q1831" s="20"/>
    </row>
    <row r="1832" spans="1:17" x14ac:dyDescent="0.25">
      <c r="A1832" s="1" t="s">
        <v>3704</v>
      </c>
      <c r="B1832" s="2">
        <v>769549463</v>
      </c>
      <c r="C1832" s="2" t="s">
        <v>143</v>
      </c>
      <c r="D1832" s="4">
        <v>34479</v>
      </c>
      <c r="E1832" s="1" t="s">
        <v>1094</v>
      </c>
      <c r="F1832" s="1" t="s">
        <v>274</v>
      </c>
      <c r="G1832" s="1" t="s">
        <v>3583</v>
      </c>
      <c r="H1832" s="1" t="s">
        <v>3705</v>
      </c>
      <c r="I1832" s="1">
        <v>114366.67101552</v>
      </c>
      <c r="J1832" s="1" t="s">
        <v>3706</v>
      </c>
      <c r="L1832" s="1" t="str">
        <f>VLOOKUP(Table6[[#This Row],[Customer_id]],Table2[],5,FALSE)</f>
        <v>Domiciliary</v>
      </c>
      <c r="M1832" s="1" t="e">
        <f>INDEX(Loan!D1837:D2131,MATCH(Table6[[#This Row],[Account Number]],Loan!B1832:B2131,0))</f>
        <v>#N/A</v>
      </c>
      <c r="N1832" s="19">
        <f>INDEX(Table7[Date_of_transaction],MATCH(Table6[[#This Row],[Account Number]],Table7[Account Number],0))</f>
        <v>44388</v>
      </c>
      <c r="O1832" s="1" t="str">
        <f>INDEX(Table7[Transaction type],MATCH(Table6[[#This Row],[Account Number]],Table7[Account Number],0))</f>
        <v>Online Payment</v>
      </c>
      <c r="P1832" s="20" t="str">
        <f>INDEX(Table7[Transaction Medium],MATCH(Table6[[#This Row],[Account Number]],Table7[Account Number],0))</f>
        <v>Card</v>
      </c>
      <c r="Q1832" s="20"/>
    </row>
    <row r="1833" spans="1:17" x14ac:dyDescent="0.25">
      <c r="A1833" s="1" t="s">
        <v>8157</v>
      </c>
      <c r="B1833" s="2">
        <v>376006012</v>
      </c>
      <c r="C1833" s="2" t="s">
        <v>255</v>
      </c>
      <c r="D1833" s="4">
        <v>25347.75</v>
      </c>
      <c r="E1833" s="1" t="s">
        <v>12</v>
      </c>
      <c r="F1833" s="1" t="s">
        <v>519</v>
      </c>
      <c r="G1833" s="1" t="s">
        <v>3331</v>
      </c>
      <c r="H1833" s="1" t="s">
        <v>8158</v>
      </c>
      <c r="I1833" s="1">
        <v>127643.261562</v>
      </c>
      <c r="J1833" s="1" t="s">
        <v>8159</v>
      </c>
      <c r="L1833" s="1" t="str">
        <f>VLOOKUP(Table6[[#This Row],[Customer_id]],Table2[],5,FALSE)</f>
        <v>Corporate</v>
      </c>
      <c r="M1833" s="1" t="e">
        <f>INDEX(Loan!D1838:D2132,MATCH(Table6[[#This Row],[Account Number]],Loan!B1833:B2132,0))</f>
        <v>#N/A</v>
      </c>
      <c r="N1833" s="19">
        <f>INDEX(Table7[Date_of_transaction],MATCH(Table6[[#This Row],[Account Number]],Table7[Account Number],0))</f>
        <v>44632</v>
      </c>
      <c r="O1833" s="1" t="str">
        <f>INDEX(Table7[Transaction type],MATCH(Table6[[#This Row],[Account Number]],Table7[Account Number],0))</f>
        <v>Cash Withdrawal</v>
      </c>
      <c r="P1833" s="20" t="str">
        <f>INDEX(Table7[Transaction Medium],MATCH(Table6[[#This Row],[Account Number]],Table7[Account Number],0))</f>
        <v>POS</v>
      </c>
      <c r="Q1833" s="20"/>
    </row>
    <row r="1834" spans="1:17" x14ac:dyDescent="0.25">
      <c r="A1834" s="1" t="s">
        <v>7348</v>
      </c>
      <c r="B1834" s="2">
        <v>603644277</v>
      </c>
      <c r="C1834" s="2" t="s">
        <v>57</v>
      </c>
      <c r="D1834" s="4">
        <v>34113.75</v>
      </c>
      <c r="E1834" s="1" t="s">
        <v>12</v>
      </c>
      <c r="F1834" s="1" t="s">
        <v>574</v>
      </c>
      <c r="G1834" s="1" t="s">
        <v>4058</v>
      </c>
      <c r="H1834" s="1" t="s">
        <v>7349</v>
      </c>
      <c r="I1834" s="1">
        <v>50565.899735999999</v>
      </c>
      <c r="J1834" s="1" t="s">
        <v>2338</v>
      </c>
      <c r="L1834" s="1" t="str">
        <f>VLOOKUP(Table6[[#This Row],[Customer_id]],Table2[],5,FALSE)</f>
        <v>Savings</v>
      </c>
      <c r="M1834" s="1" t="e">
        <f>INDEX(Loan!D1839:D2133,MATCH(Table6[[#This Row],[Account Number]],Loan!B1834:B2133,0))</f>
        <v>#N/A</v>
      </c>
      <c r="N1834" s="19">
        <f>INDEX(Table7[Date_of_transaction],MATCH(Table6[[#This Row],[Account Number]],Table7[Account Number],0))</f>
        <v>44383</v>
      </c>
      <c r="O1834" s="1" t="str">
        <f>INDEX(Table7[Transaction type],MATCH(Table6[[#This Row],[Account Number]],Table7[Account Number],0))</f>
        <v>Checks</v>
      </c>
      <c r="P1834" s="20" t="str">
        <f>INDEX(Table7[Transaction Medium],MATCH(Table6[[#This Row],[Account Number]],Table7[Account Number],0))</f>
        <v>Informal Services</v>
      </c>
      <c r="Q1834" s="20"/>
    </row>
    <row r="1835" spans="1:17" x14ac:dyDescent="0.25">
      <c r="A1835" s="1" t="s">
        <v>6308</v>
      </c>
      <c r="B1835" s="2">
        <v>494672186</v>
      </c>
      <c r="C1835" s="2" t="s">
        <v>389</v>
      </c>
      <c r="D1835" s="4">
        <v>29365.5</v>
      </c>
      <c r="E1835" s="1" t="s">
        <v>12</v>
      </c>
      <c r="F1835" s="1" t="s">
        <v>426</v>
      </c>
      <c r="G1835" s="1" t="s">
        <v>4066</v>
      </c>
      <c r="H1835" s="1" t="s">
        <v>6309</v>
      </c>
      <c r="I1835" s="1">
        <v>719634.04073400004</v>
      </c>
      <c r="J1835" s="1" t="s">
        <v>6310</v>
      </c>
      <c r="L1835" s="1" t="str">
        <f>VLOOKUP(Table6[[#This Row],[Customer_id]],Table2[],5,FALSE)</f>
        <v>Savings</v>
      </c>
      <c r="M1835" s="1" t="e">
        <f>INDEX(Loan!D1840:D2134,MATCH(Table6[[#This Row],[Account Number]],Loan!B1835:B2134,0))</f>
        <v>#N/A</v>
      </c>
      <c r="N1835" s="19">
        <f>INDEX(Table7[Date_of_transaction],MATCH(Table6[[#This Row],[Account Number]],Table7[Account Number],0))</f>
        <v>44347</v>
      </c>
      <c r="O1835" s="1" t="str">
        <f>INDEX(Table7[Transaction type],MATCH(Table6[[#This Row],[Account Number]],Table7[Account Number],0))</f>
        <v>Online Payment</v>
      </c>
      <c r="P1835" s="20" t="str">
        <f>INDEX(Table7[Transaction Medium],MATCH(Table6[[#This Row],[Account Number]],Table7[Account Number],0))</f>
        <v>Mobile</v>
      </c>
      <c r="Q1835" s="20"/>
    </row>
    <row r="1836" spans="1:17" x14ac:dyDescent="0.25">
      <c r="A1836" s="1" t="s">
        <v>3345</v>
      </c>
      <c r="B1836" s="2">
        <v>336103947</v>
      </c>
      <c r="C1836" s="2" t="s">
        <v>167</v>
      </c>
      <c r="D1836" s="4">
        <v>18773.25</v>
      </c>
      <c r="E1836" s="1" t="s">
        <v>1094</v>
      </c>
      <c r="F1836" s="1" t="s">
        <v>870</v>
      </c>
      <c r="G1836" s="1" t="s">
        <v>3331</v>
      </c>
      <c r="H1836" s="1" t="s">
        <v>3346</v>
      </c>
      <c r="I1836" s="1">
        <v>17675.083479680001</v>
      </c>
      <c r="J1836" s="1" t="s">
        <v>3347</v>
      </c>
      <c r="L1836" s="1" t="str">
        <f>VLOOKUP(Table6[[#This Row],[Customer_id]],Table2[],5,FALSE)</f>
        <v>Corporate</v>
      </c>
      <c r="M1836" s="1" t="e">
        <f>INDEX(Loan!D1841:D2135,MATCH(Table6[[#This Row],[Account Number]],Loan!B1836:B2135,0))</f>
        <v>#N/A</v>
      </c>
      <c r="N1836" s="19">
        <f>INDEX(Table7[Date_of_transaction],MATCH(Table6[[#This Row],[Account Number]],Table7[Account Number],0))</f>
        <v>44406</v>
      </c>
      <c r="O1836" s="1" t="str">
        <f>INDEX(Table7[Transaction type],MATCH(Table6[[#This Row],[Account Number]],Table7[Account Number],0))</f>
        <v>Cash Withdrawal</v>
      </c>
      <c r="P1836" s="20" t="str">
        <f>INDEX(Table7[Transaction Medium],MATCH(Table6[[#This Row],[Account Number]],Table7[Account Number],0))</f>
        <v>Bank</v>
      </c>
      <c r="Q1836" s="20"/>
    </row>
    <row r="1837" spans="1:17" x14ac:dyDescent="0.25">
      <c r="A1837" s="1" t="s">
        <v>4373</v>
      </c>
      <c r="B1837" s="2">
        <v>611809013</v>
      </c>
      <c r="C1837" s="2" t="s">
        <v>38</v>
      </c>
      <c r="D1837" s="4">
        <v>21330</v>
      </c>
      <c r="E1837" s="1" t="s">
        <v>1094</v>
      </c>
      <c r="F1837" s="1" t="s">
        <v>852</v>
      </c>
      <c r="G1837" s="1" t="s">
        <v>4054</v>
      </c>
      <c r="H1837" s="1" t="s">
        <v>4374</v>
      </c>
      <c r="I1837" s="1">
        <v>171867.52342320001</v>
      </c>
      <c r="J1837" s="1" t="s">
        <v>4375</v>
      </c>
      <c r="L1837" s="1" t="str">
        <f>VLOOKUP(Table6[[#This Row],[Customer_id]],Table2[],5,FALSE)</f>
        <v>Domiciliary</v>
      </c>
      <c r="M1837" s="1" t="e">
        <f>INDEX(Loan!D1842:D2136,MATCH(Table6[[#This Row],[Account Number]],Loan!B1837:B2136,0))</f>
        <v>#N/A</v>
      </c>
      <c r="N1837" s="19">
        <f>INDEX(Table7[Date_of_transaction],MATCH(Table6[[#This Row],[Account Number]],Table7[Account Number],0))</f>
        <v>44388</v>
      </c>
      <c r="O1837" s="1" t="str">
        <f>INDEX(Table7[Transaction type],MATCH(Table6[[#This Row],[Account Number]],Table7[Account Number],0))</f>
        <v>Money Deposit</v>
      </c>
      <c r="P1837" s="20" t="str">
        <f>INDEX(Table7[Transaction Medium],MATCH(Table6[[#This Row],[Account Number]],Table7[Account Number],0))</f>
        <v>Bank</v>
      </c>
      <c r="Q1837" s="20"/>
    </row>
    <row r="1838" spans="1:17" x14ac:dyDescent="0.25">
      <c r="A1838" s="1" t="s">
        <v>4639</v>
      </c>
      <c r="B1838" s="2">
        <v>244754421</v>
      </c>
      <c r="C1838" s="2" t="s">
        <v>167</v>
      </c>
      <c r="D1838" s="4">
        <v>18773.25</v>
      </c>
      <c r="E1838" s="1" t="s">
        <v>1094</v>
      </c>
      <c r="F1838" s="1" t="s">
        <v>978</v>
      </c>
      <c r="G1838" s="1" t="s">
        <v>4058</v>
      </c>
      <c r="H1838" s="1" t="s">
        <v>4640</v>
      </c>
      <c r="I1838" s="1">
        <v>88633.744785600007</v>
      </c>
      <c r="J1838" s="1" t="s">
        <v>4641</v>
      </c>
      <c r="L1838" s="1" t="str">
        <f>VLOOKUP(Table6[[#This Row],[Customer_id]],Table2[],5,FALSE)</f>
        <v>Fixed Deposit</v>
      </c>
      <c r="M1838" s="1" t="e">
        <f>INDEX(Loan!D1843:D2137,MATCH(Table6[[#This Row],[Account Number]],Loan!B1838:B2137,0))</f>
        <v>#N/A</v>
      </c>
      <c r="N1838" s="19">
        <f>INDEX(Table7[Date_of_transaction],MATCH(Table6[[#This Row],[Account Number]],Table7[Account Number],0))</f>
        <v>44574</v>
      </c>
      <c r="O1838" s="1" t="str">
        <f>INDEX(Table7[Transaction type],MATCH(Table6[[#This Row],[Account Number]],Table7[Account Number],0))</f>
        <v>Cash Withdrawal</v>
      </c>
      <c r="P1838" s="20" t="str">
        <f>INDEX(Table7[Transaction Medium],MATCH(Table6[[#This Row],[Account Number]],Table7[Account Number],0))</f>
        <v>POS</v>
      </c>
      <c r="Q1838" s="20"/>
    </row>
    <row r="1839" spans="1:17" x14ac:dyDescent="0.25">
      <c r="A1839" s="1" t="s">
        <v>8028</v>
      </c>
      <c r="B1839" s="2">
        <v>974992850</v>
      </c>
      <c r="C1839" s="2" t="s">
        <v>67</v>
      </c>
      <c r="D1839" s="4">
        <v>23156.25</v>
      </c>
      <c r="E1839" s="1" t="s">
        <v>12</v>
      </c>
      <c r="F1839" s="1" t="s">
        <v>1404</v>
      </c>
      <c r="G1839" s="1" t="s">
        <v>3583</v>
      </c>
      <c r="H1839" s="1" t="s">
        <v>8029</v>
      </c>
      <c r="I1839" s="1">
        <v>168469.866576</v>
      </c>
      <c r="J1839" s="1" t="s">
        <v>8030</v>
      </c>
      <c r="L1839" s="1" t="str">
        <f>VLOOKUP(Table6[[#This Row],[Customer_id]],Table2[],5,FALSE)</f>
        <v>Corporate</v>
      </c>
      <c r="M1839" s="1" t="e">
        <f>INDEX(Loan!D1844:D2138,MATCH(Table6[[#This Row],[Account Number]],Loan!B1839:B2138,0))</f>
        <v>#N/A</v>
      </c>
      <c r="N1839" s="19">
        <f>INDEX(Table7[Date_of_transaction],MATCH(Table6[[#This Row],[Account Number]],Table7[Account Number],0))</f>
        <v>44213</v>
      </c>
      <c r="O1839" s="1" t="str">
        <f>INDEX(Table7[Transaction type],MATCH(Table6[[#This Row],[Account Number]],Table7[Account Number],0))</f>
        <v>Money Deposit</v>
      </c>
      <c r="P1839" s="20" t="str">
        <f>INDEX(Table7[Transaction Medium],MATCH(Table6[[#This Row],[Account Number]],Table7[Account Number],0))</f>
        <v>Bank</v>
      </c>
      <c r="Q1839" s="20"/>
    </row>
    <row r="1840" spans="1:17" x14ac:dyDescent="0.25">
      <c r="A1840" s="1" t="s">
        <v>7247</v>
      </c>
      <c r="B1840" s="2">
        <v>403325723</v>
      </c>
      <c r="C1840" s="2" t="s">
        <v>114</v>
      </c>
      <c r="D1840" s="4">
        <v>20599.5</v>
      </c>
      <c r="E1840" s="1" t="s">
        <v>12</v>
      </c>
      <c r="F1840" s="1" t="s">
        <v>58</v>
      </c>
      <c r="G1840" s="1" t="s">
        <v>4058</v>
      </c>
      <c r="H1840" s="1" t="s">
        <v>7248</v>
      </c>
      <c r="I1840" s="1">
        <v>54827.757064079997</v>
      </c>
      <c r="J1840" s="1" t="s">
        <v>7249</v>
      </c>
      <c r="L1840" s="1" t="str">
        <f>VLOOKUP(Table6[[#This Row],[Customer_id]],Table2[],5,FALSE)</f>
        <v>Savings</v>
      </c>
      <c r="M1840" s="1" t="e">
        <f>INDEX(Loan!D1845:D2139,MATCH(Table6[[#This Row],[Account Number]],Loan!B1840:B2139,0))</f>
        <v>#N/A</v>
      </c>
      <c r="N1840" s="19">
        <f>INDEX(Table7[Date_of_transaction],MATCH(Table6[[#This Row],[Account Number]],Table7[Account Number],0))</f>
        <v>44652</v>
      </c>
      <c r="O1840" s="1" t="str">
        <f>INDEX(Table7[Transaction type],MATCH(Table6[[#This Row],[Account Number]],Table7[Account Number],0))</f>
        <v>Money Deposit</v>
      </c>
      <c r="P1840" s="20" t="str">
        <f>INDEX(Table7[Transaction Medium],MATCH(Table6[[#This Row],[Account Number]],Table7[Account Number],0))</f>
        <v>Bank</v>
      </c>
      <c r="Q1840" s="20"/>
    </row>
    <row r="1841" spans="1:17" x14ac:dyDescent="0.25">
      <c r="A1841" s="1" t="s">
        <v>2204</v>
      </c>
      <c r="B1841" s="2">
        <v>564894021</v>
      </c>
      <c r="C1841" s="2" t="s">
        <v>134</v>
      </c>
      <c r="D1841" s="4">
        <v>37401</v>
      </c>
      <c r="E1841" s="1" t="s">
        <v>1094</v>
      </c>
      <c r="F1841" s="1" t="s">
        <v>53</v>
      </c>
      <c r="G1841" s="1" t="s">
        <v>1964</v>
      </c>
      <c r="H1841" s="1" t="s">
        <v>2205</v>
      </c>
      <c r="I1841" s="1">
        <v>299640.686949</v>
      </c>
      <c r="J1841" s="1" t="s">
        <v>2206</v>
      </c>
      <c r="L1841" s="1" t="str">
        <f>VLOOKUP(Table6[[#This Row],[Customer_id]],Table2[],5,FALSE)</f>
        <v>Current</v>
      </c>
      <c r="M1841" s="1" t="e">
        <f>INDEX(Loan!D1846:D2140,MATCH(Table6[[#This Row],[Account Number]],Loan!B1841:B2140,0))</f>
        <v>#N/A</v>
      </c>
      <c r="N1841" s="19">
        <f>INDEX(Table7[Date_of_transaction],MATCH(Table6[[#This Row],[Account Number]],Table7[Account Number],0))</f>
        <v>44255</v>
      </c>
      <c r="O1841" s="1" t="str">
        <f>INDEX(Table7[Transaction type],MATCH(Table6[[#This Row],[Account Number]],Table7[Account Number],0))</f>
        <v>Money Transfer</v>
      </c>
      <c r="P1841" s="20" t="str">
        <f>INDEX(Table7[Transaction Medium],MATCH(Table6[[#This Row],[Account Number]],Table7[Account Number],0))</f>
        <v>Bank</v>
      </c>
      <c r="Q1841" s="20"/>
    </row>
    <row r="1842" spans="1:17" x14ac:dyDescent="0.25">
      <c r="A1842" s="1" t="s">
        <v>5510</v>
      </c>
      <c r="B1842" s="2">
        <v>157175715</v>
      </c>
      <c r="C1842" s="2" t="s">
        <v>203</v>
      </c>
      <c r="D1842" s="4">
        <v>27539.25</v>
      </c>
      <c r="E1842" s="1" t="s">
        <v>1094</v>
      </c>
      <c r="F1842" s="1" t="s">
        <v>955</v>
      </c>
      <c r="G1842" s="1" t="s">
        <v>4062</v>
      </c>
      <c r="H1842" s="1" t="s">
        <v>5511</v>
      </c>
      <c r="I1842" s="1">
        <v>167729.15155919999</v>
      </c>
      <c r="J1842" s="1" t="s">
        <v>5512</v>
      </c>
      <c r="L1842" s="1" t="str">
        <f>VLOOKUP(Table6[[#This Row],[Customer_id]],Table2[],5,FALSE)</f>
        <v>Domiciliary</v>
      </c>
      <c r="M1842" s="1" t="e">
        <f>INDEX(Loan!D1847:D2141,MATCH(Table6[[#This Row],[Account Number]],Loan!B1842:B2141,0))</f>
        <v>#N/A</v>
      </c>
      <c r="N1842" s="19">
        <f>INDEX(Table7[Date_of_transaction],MATCH(Table6[[#This Row],[Account Number]],Table7[Account Number],0))</f>
        <v>44645</v>
      </c>
      <c r="O1842" s="1" t="str">
        <f>INDEX(Table7[Transaction type],MATCH(Table6[[#This Row],[Account Number]],Table7[Account Number],0))</f>
        <v>Money Deposit</v>
      </c>
      <c r="P1842" s="20" t="str">
        <f>INDEX(Table7[Transaction Medium],MATCH(Table6[[#This Row],[Account Number]],Table7[Account Number],0))</f>
        <v>Bank</v>
      </c>
      <c r="Q1842" s="20"/>
    </row>
    <row r="1843" spans="1:17" x14ac:dyDescent="0.25">
      <c r="A1843" s="1" t="s">
        <v>8313</v>
      </c>
      <c r="B1843" s="2">
        <v>367548863</v>
      </c>
      <c r="C1843" s="2" t="s">
        <v>23</v>
      </c>
      <c r="D1843" s="4">
        <v>15486</v>
      </c>
      <c r="E1843" s="1" t="s">
        <v>12</v>
      </c>
      <c r="F1843" s="1" t="s">
        <v>213</v>
      </c>
      <c r="G1843" s="1" t="s">
        <v>3331</v>
      </c>
      <c r="H1843" s="1" t="s">
        <v>8314</v>
      </c>
      <c r="I1843" s="1">
        <v>445036.85916624003</v>
      </c>
      <c r="J1843" s="1" t="s">
        <v>8315</v>
      </c>
      <c r="L1843" s="1" t="str">
        <f>VLOOKUP(Table6[[#This Row],[Customer_id]],Table2[],5,FALSE)</f>
        <v>Current</v>
      </c>
      <c r="M1843" s="1" t="e">
        <f>INDEX(Loan!D1848:D2142,MATCH(Table6[[#This Row],[Account Number]],Loan!B1843:B2142,0))</f>
        <v>#N/A</v>
      </c>
      <c r="N1843" s="19">
        <f>INDEX(Table7[Date_of_transaction],MATCH(Table6[[#This Row],[Account Number]],Table7[Account Number],0))</f>
        <v>44248</v>
      </c>
      <c r="O1843" s="1" t="str">
        <f>INDEX(Table7[Transaction type],MATCH(Table6[[#This Row],[Account Number]],Table7[Account Number],0))</f>
        <v>Online Payment</v>
      </c>
      <c r="P1843" s="20" t="str">
        <f>INDEX(Table7[Transaction Medium],MATCH(Table6[[#This Row],[Account Number]],Table7[Account Number],0))</f>
        <v>Card</v>
      </c>
      <c r="Q1843" s="20"/>
    </row>
    <row r="1844" spans="1:17" x14ac:dyDescent="0.25">
      <c r="A1844" s="1" t="s">
        <v>930</v>
      </c>
      <c r="B1844" s="2">
        <v>19187512</v>
      </c>
      <c r="C1844" s="2" t="s">
        <v>281</v>
      </c>
      <c r="D1844" s="4">
        <v>21695.25</v>
      </c>
      <c r="E1844" s="1" t="s">
        <v>12</v>
      </c>
      <c r="F1844" s="1" t="s">
        <v>327</v>
      </c>
      <c r="G1844" s="1" t="s">
        <v>14</v>
      </c>
      <c r="H1844" s="1" t="s">
        <v>931</v>
      </c>
      <c r="I1844" s="1">
        <v>396819.53831520001</v>
      </c>
      <c r="J1844" s="1" t="s">
        <v>932</v>
      </c>
      <c r="L1844" s="1" t="str">
        <f>VLOOKUP(Table6[[#This Row],[Customer_id]],Table2[],5,FALSE)</f>
        <v>Current</v>
      </c>
      <c r="M1844" s="1" t="e">
        <f>INDEX(Loan!D1849:D2143,MATCH(Table6[[#This Row],[Account Number]],Loan!B1844:B2143,0))</f>
        <v>#N/A</v>
      </c>
      <c r="N1844" s="19">
        <f>INDEX(Table7[Date_of_transaction],MATCH(Table6[[#This Row],[Account Number]],Table7[Account Number],0))</f>
        <v>44532</v>
      </c>
      <c r="O1844" s="1" t="str">
        <f>INDEX(Table7[Transaction type],MATCH(Table6[[#This Row],[Account Number]],Table7[Account Number],0))</f>
        <v>Online Payment</v>
      </c>
      <c r="P1844" s="20" t="str">
        <f>INDEX(Table7[Transaction Medium],MATCH(Table6[[#This Row],[Account Number]],Table7[Account Number],0))</f>
        <v>Mobile</v>
      </c>
      <c r="Q1844" s="20"/>
    </row>
    <row r="1845" spans="1:17" x14ac:dyDescent="0.25">
      <c r="A1845" s="1" t="s">
        <v>2082</v>
      </c>
      <c r="B1845" s="2">
        <v>587637962</v>
      </c>
      <c r="C1845" s="2" t="s">
        <v>72</v>
      </c>
      <c r="D1845" s="4">
        <v>34844.25</v>
      </c>
      <c r="E1845" s="1" t="s">
        <v>1094</v>
      </c>
      <c r="F1845" s="1" t="s">
        <v>549</v>
      </c>
      <c r="G1845" s="1" t="s">
        <v>1964</v>
      </c>
      <c r="H1845" s="1" t="s">
        <v>2083</v>
      </c>
      <c r="I1845" s="1">
        <v>940520.92048199999</v>
      </c>
      <c r="J1845" s="1" t="s">
        <v>2084</v>
      </c>
      <c r="L1845" s="1" t="str">
        <f>VLOOKUP(Table6[[#This Row],[Customer_id]],Table2[],5,FALSE)</f>
        <v>Domiciliary</v>
      </c>
      <c r="M1845" s="1" t="e">
        <f>INDEX(Loan!D1850:D2144,MATCH(Table6[[#This Row],[Account Number]],Loan!B1845:B2144,0))</f>
        <v>#N/A</v>
      </c>
      <c r="N1845" s="19">
        <f>INDEX(Table7[Date_of_transaction],MATCH(Table6[[#This Row],[Account Number]],Table7[Account Number],0))</f>
        <v>44636</v>
      </c>
      <c r="O1845" s="1" t="str">
        <f>INDEX(Table7[Transaction type],MATCH(Table6[[#This Row],[Account Number]],Table7[Account Number],0))</f>
        <v>Cash Withdrawal</v>
      </c>
      <c r="P1845" s="20" t="str">
        <f>INDEX(Table7[Transaction Medium],MATCH(Table6[[#This Row],[Account Number]],Table7[Account Number],0))</f>
        <v>ATM</v>
      </c>
      <c r="Q1845" s="20"/>
    </row>
    <row r="1846" spans="1:17" x14ac:dyDescent="0.25">
      <c r="A1846" s="1" t="s">
        <v>8001</v>
      </c>
      <c r="B1846" s="2">
        <v>296660773</v>
      </c>
      <c r="C1846" s="2" t="s">
        <v>47</v>
      </c>
      <c r="D1846" s="4">
        <v>31191.75</v>
      </c>
      <c r="E1846" s="1" t="s">
        <v>12</v>
      </c>
      <c r="F1846" s="1" t="s">
        <v>318</v>
      </c>
      <c r="G1846" s="1" t="s">
        <v>3583</v>
      </c>
      <c r="H1846" s="1" t="s">
        <v>8002</v>
      </c>
      <c r="I1846" s="1">
        <v>214645.44578400001</v>
      </c>
      <c r="J1846" s="1" t="s">
        <v>8003</v>
      </c>
      <c r="L1846" s="1" t="str">
        <f>VLOOKUP(Table6[[#This Row],[Customer_id]],Table2[],5,FALSE)</f>
        <v>Savings</v>
      </c>
      <c r="M1846" s="1" t="e">
        <f>INDEX(Loan!D1851:D2145,MATCH(Table6[[#This Row],[Account Number]],Loan!B1846:B2145,0))</f>
        <v>#N/A</v>
      </c>
      <c r="N1846" s="19">
        <f>INDEX(Table7[Date_of_transaction],MATCH(Table6[[#This Row],[Account Number]],Table7[Account Number],0))</f>
        <v>44661</v>
      </c>
      <c r="O1846" s="1" t="str">
        <f>INDEX(Table7[Transaction type],MATCH(Table6[[#This Row],[Account Number]],Table7[Account Number],0))</f>
        <v>Online Payment</v>
      </c>
      <c r="P1846" s="20" t="str">
        <f>INDEX(Table7[Transaction Medium],MATCH(Table6[[#This Row],[Account Number]],Table7[Account Number],0))</f>
        <v>Mobile</v>
      </c>
      <c r="Q1846" s="20"/>
    </row>
    <row r="1847" spans="1:17" x14ac:dyDescent="0.25">
      <c r="A1847" s="1" t="s">
        <v>8001</v>
      </c>
      <c r="B1847" s="2">
        <v>994337960</v>
      </c>
      <c r="C1847" s="2" t="s">
        <v>194</v>
      </c>
      <c r="D1847" s="4">
        <v>30826.5</v>
      </c>
      <c r="E1847" s="1" t="s">
        <v>12</v>
      </c>
      <c r="F1847" s="1" t="s">
        <v>499</v>
      </c>
      <c r="G1847" s="1" t="s">
        <v>3331</v>
      </c>
      <c r="H1847" s="1" t="s">
        <v>8199</v>
      </c>
      <c r="I1847" s="1">
        <v>61999.314165000003</v>
      </c>
      <c r="J1847" s="1" t="s">
        <v>8200</v>
      </c>
      <c r="L1847" s="1" t="str">
        <f>VLOOKUP(Table6[[#This Row],[Customer_id]],Table2[],5,FALSE)</f>
        <v>Savings</v>
      </c>
      <c r="M1847" s="1" t="e">
        <f>INDEX(Loan!D1852:D2146,MATCH(Table6[[#This Row],[Account Number]],Loan!B1847:B2146,0))</f>
        <v>#N/A</v>
      </c>
      <c r="N1847" s="19">
        <f>INDEX(Table7[Date_of_transaction],MATCH(Table6[[#This Row],[Account Number]],Table7[Account Number],0))</f>
        <v>44386</v>
      </c>
      <c r="O1847" s="1" t="str">
        <f>INDEX(Table7[Transaction type],MATCH(Table6[[#This Row],[Account Number]],Table7[Account Number],0))</f>
        <v>Checks</v>
      </c>
      <c r="P1847" s="20" t="str">
        <f>INDEX(Table7[Transaction Medium],MATCH(Table6[[#This Row],[Account Number]],Table7[Account Number],0))</f>
        <v>Bank</v>
      </c>
      <c r="Q1847" s="20"/>
    </row>
    <row r="1848" spans="1:17" x14ac:dyDescent="0.25">
      <c r="A1848" s="1" t="s">
        <v>5670</v>
      </c>
      <c r="B1848" s="2">
        <v>431023279</v>
      </c>
      <c r="C1848" s="2" t="s">
        <v>124</v>
      </c>
      <c r="D1848" s="4">
        <v>14025</v>
      </c>
      <c r="E1848" s="1" t="s">
        <v>1094</v>
      </c>
      <c r="F1848" s="1" t="s">
        <v>426</v>
      </c>
      <c r="G1848" s="1" t="s">
        <v>4220</v>
      </c>
      <c r="H1848" s="1" t="s">
        <v>5671</v>
      </c>
      <c r="I1848" s="1">
        <v>75306.777511680004</v>
      </c>
      <c r="J1848" s="1" t="s">
        <v>5672</v>
      </c>
      <c r="L1848" s="1" t="str">
        <f>VLOOKUP(Table6[[#This Row],[Customer_id]],Table2[],5,FALSE)</f>
        <v>Current</v>
      </c>
      <c r="M1848" s="1" t="e">
        <f>INDEX(Loan!D1853:D2147,MATCH(Table6[[#This Row],[Account Number]],Loan!B1848:B2147,0))</f>
        <v>#N/A</v>
      </c>
      <c r="N1848" s="19">
        <f>INDEX(Table7[Date_of_transaction],MATCH(Table6[[#This Row],[Account Number]],Table7[Account Number],0))</f>
        <v>44400</v>
      </c>
      <c r="O1848" s="1" t="str">
        <f>INDEX(Table7[Transaction type],MATCH(Table6[[#This Row],[Account Number]],Table7[Account Number],0))</f>
        <v>Online Payment</v>
      </c>
      <c r="P1848" s="20" t="str">
        <f>INDEX(Table7[Transaction Medium],MATCH(Table6[[#This Row],[Account Number]],Table7[Account Number],0))</f>
        <v>Card</v>
      </c>
      <c r="Q1848" s="20"/>
    </row>
    <row r="1849" spans="1:17" x14ac:dyDescent="0.25">
      <c r="A1849" s="1" t="s">
        <v>2944</v>
      </c>
      <c r="B1849" s="2">
        <v>870101837</v>
      </c>
      <c r="C1849" s="2" t="s">
        <v>322</v>
      </c>
      <c r="D1849" s="4">
        <v>26443.5</v>
      </c>
      <c r="E1849" s="1" t="s">
        <v>1094</v>
      </c>
      <c r="F1849" s="1" t="s">
        <v>1610</v>
      </c>
      <c r="G1849" s="1" t="s">
        <v>2773</v>
      </c>
      <c r="H1849" s="1" t="s">
        <v>2945</v>
      </c>
      <c r="I1849" s="1">
        <v>189894.2698184</v>
      </c>
      <c r="J1849" s="1" t="s">
        <v>2946</v>
      </c>
      <c r="L1849" s="1" t="str">
        <f>VLOOKUP(Table6[[#This Row],[Customer_id]],Table2[],5,FALSE)</f>
        <v>Domiciliary</v>
      </c>
      <c r="M1849" s="1" t="e">
        <f>INDEX(Loan!D1854:D2148,MATCH(Table6[[#This Row],[Account Number]],Loan!B1849:B2148,0))</f>
        <v>#N/A</v>
      </c>
      <c r="N1849" s="19">
        <f>INDEX(Table7[Date_of_transaction],MATCH(Table6[[#This Row],[Account Number]],Table7[Account Number],0))</f>
        <v>44343</v>
      </c>
      <c r="O1849" s="1" t="str">
        <f>INDEX(Table7[Transaction type],MATCH(Table6[[#This Row],[Account Number]],Table7[Account Number],0))</f>
        <v>Money Deposit</v>
      </c>
      <c r="P1849" s="20" t="str">
        <f>INDEX(Table7[Transaction Medium],MATCH(Table6[[#This Row],[Account Number]],Table7[Account Number],0))</f>
        <v>Bank</v>
      </c>
      <c r="Q1849" s="20"/>
    </row>
    <row r="1850" spans="1:17" x14ac:dyDescent="0.25">
      <c r="A1850" s="1" t="s">
        <v>7264</v>
      </c>
      <c r="B1850" s="2">
        <v>986502521</v>
      </c>
      <c r="C1850" s="2" t="s">
        <v>661</v>
      </c>
      <c r="D1850" s="4">
        <v>16216.5</v>
      </c>
      <c r="E1850" s="1" t="s">
        <v>12</v>
      </c>
      <c r="F1850" s="1" t="s">
        <v>155</v>
      </c>
      <c r="G1850" s="1" t="s">
        <v>4058</v>
      </c>
      <c r="H1850" s="1" t="s">
        <v>7265</v>
      </c>
      <c r="I1850" s="1">
        <v>113862.663915</v>
      </c>
      <c r="J1850" s="1" t="s">
        <v>7266</v>
      </c>
      <c r="L1850" s="1" t="str">
        <f>VLOOKUP(Table6[[#This Row],[Customer_id]],Table2[],5,FALSE)</f>
        <v>Joint</v>
      </c>
      <c r="M1850" s="1" t="e">
        <f>INDEX(Loan!D1855:D2149,MATCH(Table6[[#This Row],[Account Number]],Loan!B1850:B2149,0))</f>
        <v>#N/A</v>
      </c>
      <c r="N1850" s="19">
        <f>INDEX(Table7[Date_of_transaction],MATCH(Table6[[#This Row],[Account Number]],Table7[Account Number],0))</f>
        <v>44245</v>
      </c>
      <c r="O1850" s="1" t="str">
        <f>INDEX(Table7[Transaction type],MATCH(Table6[[#This Row],[Account Number]],Table7[Account Number],0))</f>
        <v>Money Transfer</v>
      </c>
      <c r="P1850" s="20" t="str">
        <f>INDEX(Table7[Transaction Medium],MATCH(Table6[[#This Row],[Account Number]],Table7[Account Number],0))</f>
        <v>Mobile</v>
      </c>
      <c r="Q1850" s="20"/>
    </row>
    <row r="1851" spans="1:17" x14ac:dyDescent="0.25">
      <c r="A1851" s="1" t="s">
        <v>289</v>
      </c>
      <c r="B1851" s="2">
        <v>580745202</v>
      </c>
      <c r="C1851" s="2" t="s">
        <v>154</v>
      </c>
      <c r="D1851" s="4">
        <v>29730.75</v>
      </c>
      <c r="E1851" s="1" t="s">
        <v>12</v>
      </c>
      <c r="F1851" s="1" t="s">
        <v>290</v>
      </c>
      <c r="G1851" s="1" t="s">
        <v>14</v>
      </c>
      <c r="H1851" s="1" t="s">
        <v>291</v>
      </c>
      <c r="I1851" s="1">
        <v>166220.51433119999</v>
      </c>
      <c r="J1851" s="1" t="s">
        <v>292</v>
      </c>
      <c r="L1851" s="1" t="str">
        <f>VLOOKUP(Table6[[#This Row],[Customer_id]],Table2[],5,FALSE)</f>
        <v>Savings</v>
      </c>
      <c r="M1851" s="1" t="e">
        <f>INDEX(Loan!D1856:D2150,MATCH(Table6[[#This Row],[Account Number]],Loan!B1851:B2150,0))</f>
        <v>#N/A</v>
      </c>
      <c r="N1851" s="19">
        <f>INDEX(Table7[Date_of_transaction],MATCH(Table6[[#This Row],[Account Number]],Table7[Account Number],0))</f>
        <v>44606</v>
      </c>
      <c r="O1851" s="1" t="str">
        <f>INDEX(Table7[Transaction type],MATCH(Table6[[#This Row],[Account Number]],Table7[Account Number],0))</f>
        <v>Money Deposit</v>
      </c>
      <c r="P1851" s="20" t="str">
        <f>INDEX(Table7[Transaction Medium],MATCH(Table6[[#This Row],[Account Number]],Table7[Account Number],0))</f>
        <v>Bank</v>
      </c>
      <c r="Q1851" s="20"/>
    </row>
    <row r="1852" spans="1:17" x14ac:dyDescent="0.25">
      <c r="A1852" s="1" t="s">
        <v>6252</v>
      </c>
      <c r="B1852" s="2">
        <v>262911549</v>
      </c>
      <c r="C1852" s="2" t="s">
        <v>124</v>
      </c>
      <c r="D1852" s="4">
        <v>14025</v>
      </c>
      <c r="E1852" s="1" t="s">
        <v>12</v>
      </c>
      <c r="F1852" s="1" t="s">
        <v>24</v>
      </c>
      <c r="G1852" s="1" t="s">
        <v>4095</v>
      </c>
      <c r="H1852" s="1" t="s">
        <v>6253</v>
      </c>
      <c r="I1852" s="1">
        <v>64701.467233919997</v>
      </c>
      <c r="J1852" s="1" t="s">
        <v>6254</v>
      </c>
      <c r="L1852" s="1" t="str">
        <f>VLOOKUP(Table6[[#This Row],[Customer_id]],Table2[],5,FALSE)</f>
        <v>Savings</v>
      </c>
      <c r="M1852" s="1" t="e">
        <f>INDEX(Loan!D1857:D2151,MATCH(Table6[[#This Row],[Account Number]],Loan!B1852:B2151,0))</f>
        <v>#N/A</v>
      </c>
      <c r="N1852" s="19">
        <f>INDEX(Table7[Date_of_transaction],MATCH(Table6[[#This Row],[Account Number]],Table7[Account Number],0))</f>
        <v>44616</v>
      </c>
      <c r="O1852" s="1" t="str">
        <f>INDEX(Table7[Transaction type],MATCH(Table6[[#This Row],[Account Number]],Table7[Account Number],0))</f>
        <v>Cash Withdrawal</v>
      </c>
      <c r="P1852" s="20" t="str">
        <f>INDEX(Table7[Transaction Medium],MATCH(Table6[[#This Row],[Account Number]],Table7[Account Number],0))</f>
        <v>ATM</v>
      </c>
      <c r="Q1852" s="20"/>
    </row>
    <row r="1853" spans="1:17" x14ac:dyDescent="0.25">
      <c r="A1853" s="1" t="s">
        <v>1872</v>
      </c>
      <c r="B1853" s="2">
        <v>752834105</v>
      </c>
      <c r="C1853" s="2" t="s">
        <v>92</v>
      </c>
      <c r="D1853" s="4">
        <v>29000.25</v>
      </c>
      <c r="E1853" s="1" t="s">
        <v>1094</v>
      </c>
      <c r="F1853" s="1" t="s">
        <v>1536</v>
      </c>
      <c r="G1853" s="1" t="s">
        <v>14</v>
      </c>
      <c r="H1853" s="1" t="s">
        <v>1873</v>
      </c>
      <c r="I1853" s="1">
        <v>74023.654848000006</v>
      </c>
      <c r="J1853" s="1" t="s">
        <v>1874</v>
      </c>
      <c r="L1853" s="1" t="str">
        <f>VLOOKUP(Table6[[#This Row],[Customer_id]],Table2[],5,FALSE)</f>
        <v>Corporate</v>
      </c>
      <c r="M1853" s="1" t="e">
        <f>INDEX(Loan!D1858:D2152,MATCH(Table6[[#This Row],[Account Number]],Loan!B1853:B2152,0))</f>
        <v>#N/A</v>
      </c>
      <c r="N1853" s="19">
        <f>INDEX(Table7[Date_of_transaction],MATCH(Table6[[#This Row],[Account Number]],Table7[Account Number],0))</f>
        <v>44268</v>
      </c>
      <c r="O1853" s="1" t="str">
        <f>INDEX(Table7[Transaction type],MATCH(Table6[[#This Row],[Account Number]],Table7[Account Number],0))</f>
        <v>Online Payment</v>
      </c>
      <c r="P1853" s="20" t="str">
        <f>INDEX(Table7[Transaction Medium],MATCH(Table6[[#This Row],[Account Number]],Table7[Account Number],0))</f>
        <v>Card</v>
      </c>
      <c r="Q1853" s="20"/>
    </row>
    <row r="1854" spans="1:17" x14ac:dyDescent="0.25">
      <c r="A1854" s="1" t="s">
        <v>4041</v>
      </c>
      <c r="B1854" s="2">
        <v>201107405</v>
      </c>
      <c r="C1854" s="2" t="s">
        <v>134</v>
      </c>
      <c r="D1854" s="4">
        <v>37401</v>
      </c>
      <c r="E1854" s="1" t="s">
        <v>1094</v>
      </c>
      <c r="F1854" s="1" t="s">
        <v>366</v>
      </c>
      <c r="G1854" s="1" t="s">
        <v>3820</v>
      </c>
      <c r="H1854" s="1" t="s">
        <v>4042</v>
      </c>
      <c r="I1854" s="1">
        <v>71442.263034450007</v>
      </c>
      <c r="J1854" s="1" t="s">
        <v>4043</v>
      </c>
      <c r="L1854" s="1" t="str">
        <f>VLOOKUP(Table6[[#This Row],[Customer_id]],Table2[],5,FALSE)</f>
        <v>Joint</v>
      </c>
      <c r="M1854" s="1" t="e">
        <f>INDEX(Loan!D1859:D2153,MATCH(Table6[[#This Row],[Account Number]],Loan!B1854:B2153,0))</f>
        <v>#N/A</v>
      </c>
      <c r="N1854" s="19">
        <f>INDEX(Table7[Date_of_transaction],MATCH(Table6[[#This Row],[Account Number]],Table7[Account Number],0))</f>
        <v>44434</v>
      </c>
      <c r="O1854" s="1" t="str">
        <f>INDEX(Table7[Transaction type],MATCH(Table6[[#This Row],[Account Number]],Table7[Account Number],0))</f>
        <v>Money Deposit</v>
      </c>
      <c r="P1854" s="20" t="str">
        <f>INDEX(Table7[Transaction Medium],MATCH(Table6[[#This Row],[Account Number]],Table7[Account Number],0))</f>
        <v>ATM</v>
      </c>
      <c r="Q1854" s="20"/>
    </row>
    <row r="1855" spans="1:17" x14ac:dyDescent="0.25">
      <c r="A1855" s="1" t="s">
        <v>494</v>
      </c>
      <c r="B1855" s="2">
        <v>261147852</v>
      </c>
      <c r="C1855" s="2" t="s">
        <v>77</v>
      </c>
      <c r="D1855" s="4">
        <v>23521.5</v>
      </c>
      <c r="E1855" s="1" t="s">
        <v>12</v>
      </c>
      <c r="F1855" s="1" t="s">
        <v>314</v>
      </c>
      <c r="G1855" s="1" t="s">
        <v>14</v>
      </c>
      <c r="H1855" s="1" t="s">
        <v>495</v>
      </c>
      <c r="I1855" s="1">
        <v>42985.727433</v>
      </c>
      <c r="J1855" s="1" t="s">
        <v>496</v>
      </c>
      <c r="L1855" s="1" t="str">
        <f>VLOOKUP(Table6[[#This Row],[Customer_id]],Table2[],5,FALSE)</f>
        <v>Domiciliary</v>
      </c>
      <c r="M1855" s="1" t="e">
        <f>INDEX(Loan!D1860:D2154,MATCH(Table6[[#This Row],[Account Number]],Loan!B1855:B2154,0))</f>
        <v>#N/A</v>
      </c>
      <c r="N1855" s="19">
        <f>INDEX(Table7[Date_of_transaction],MATCH(Table6[[#This Row],[Account Number]],Table7[Account Number],0))</f>
        <v>44389</v>
      </c>
      <c r="O1855" s="1" t="str">
        <f>INDEX(Table7[Transaction type],MATCH(Table6[[#This Row],[Account Number]],Table7[Account Number],0))</f>
        <v>Money Deposit</v>
      </c>
      <c r="P1855" s="20" t="str">
        <f>INDEX(Table7[Transaction Medium],MATCH(Table6[[#This Row],[Account Number]],Table7[Account Number],0))</f>
        <v>Bank</v>
      </c>
      <c r="Q1855" s="20"/>
    </row>
    <row r="1856" spans="1:17" x14ac:dyDescent="0.25">
      <c r="A1856" s="1" t="s">
        <v>494</v>
      </c>
      <c r="B1856" s="2">
        <v>25972264</v>
      </c>
      <c r="C1856" s="2" t="s">
        <v>194</v>
      </c>
      <c r="D1856" s="4">
        <v>30826.5</v>
      </c>
      <c r="E1856" s="1" t="s">
        <v>12</v>
      </c>
      <c r="F1856" s="1" t="s">
        <v>323</v>
      </c>
      <c r="G1856" s="1" t="s">
        <v>4084</v>
      </c>
      <c r="H1856" s="1" t="s">
        <v>6317</v>
      </c>
      <c r="I1856" s="1">
        <v>74735.587459169998</v>
      </c>
      <c r="J1856" s="1" t="s">
        <v>6318</v>
      </c>
      <c r="L1856" s="1" t="str">
        <f>VLOOKUP(Table6[[#This Row],[Customer_id]],Table2[],5,FALSE)</f>
        <v>Domiciliary</v>
      </c>
      <c r="M1856" s="1" t="e">
        <f>INDEX(Loan!D1861:D2155,MATCH(Table6[[#This Row],[Account Number]],Loan!B1856:B2155,0))</f>
        <v>#N/A</v>
      </c>
      <c r="N1856" s="19">
        <f>INDEX(Table7[Date_of_transaction],MATCH(Table6[[#This Row],[Account Number]],Table7[Account Number],0))</f>
        <v>44536</v>
      </c>
      <c r="O1856" s="1" t="str">
        <f>INDEX(Table7[Transaction type],MATCH(Table6[[#This Row],[Account Number]],Table7[Account Number],0))</f>
        <v>Loan Payment</v>
      </c>
      <c r="P1856" s="20" t="str">
        <f>INDEX(Table7[Transaction Medium],MATCH(Table6[[#This Row],[Account Number]],Table7[Account Number],0))</f>
        <v>AFT</v>
      </c>
      <c r="Q1856" s="20"/>
    </row>
    <row r="1857" spans="1:17" x14ac:dyDescent="0.25">
      <c r="A1857" s="1" t="s">
        <v>3067</v>
      </c>
      <c r="B1857" s="2">
        <v>458976633</v>
      </c>
      <c r="C1857" s="2" t="s">
        <v>348</v>
      </c>
      <c r="D1857" s="4">
        <v>28635</v>
      </c>
      <c r="E1857" s="1" t="s">
        <v>1094</v>
      </c>
      <c r="F1857" s="1" t="s">
        <v>874</v>
      </c>
      <c r="G1857" s="1" t="s">
        <v>3058</v>
      </c>
      <c r="H1857" s="1" t="s">
        <v>3068</v>
      </c>
      <c r="I1857" s="1">
        <v>101709.086616</v>
      </c>
      <c r="J1857" s="1" t="s">
        <v>3069</v>
      </c>
      <c r="L1857" s="1" t="str">
        <f>VLOOKUP(Table6[[#This Row],[Customer_id]],Table2[],5,FALSE)</f>
        <v>Fixed Deposit</v>
      </c>
      <c r="M1857" s="1" t="e">
        <f>INDEX(Loan!D1862:D2156,MATCH(Table6[[#This Row],[Account Number]],Loan!B1857:B2156,0))</f>
        <v>#N/A</v>
      </c>
      <c r="N1857" s="19">
        <f>INDEX(Table7[Date_of_transaction],MATCH(Table6[[#This Row],[Account Number]],Table7[Account Number],0))</f>
        <v>44232</v>
      </c>
      <c r="O1857" s="1" t="str">
        <f>INDEX(Table7[Transaction type],MATCH(Table6[[#This Row],[Account Number]],Table7[Account Number],0))</f>
        <v>Money Transfer</v>
      </c>
      <c r="P1857" s="20" t="str">
        <f>INDEX(Table7[Transaction Medium],MATCH(Table6[[#This Row],[Account Number]],Table7[Account Number],0))</f>
        <v>ATM</v>
      </c>
      <c r="Q1857" s="20"/>
    </row>
    <row r="1858" spans="1:17" x14ac:dyDescent="0.25">
      <c r="A1858" s="1" t="s">
        <v>740</v>
      </c>
      <c r="B1858" s="2">
        <v>699779800</v>
      </c>
      <c r="C1858" s="2" t="s">
        <v>129</v>
      </c>
      <c r="D1858" s="4">
        <v>15120.75</v>
      </c>
      <c r="E1858" s="1" t="s">
        <v>12</v>
      </c>
      <c r="F1858" s="1" t="s">
        <v>256</v>
      </c>
      <c r="G1858" s="1" t="s">
        <v>14</v>
      </c>
      <c r="H1858" s="1" t="s">
        <v>741</v>
      </c>
      <c r="I1858" s="1">
        <v>52290.324678899997</v>
      </c>
      <c r="J1858" s="1" t="s">
        <v>742</v>
      </c>
      <c r="L1858" s="1" t="str">
        <f>VLOOKUP(Table6[[#This Row],[Customer_id]],Table2[],5,FALSE)</f>
        <v>Current</v>
      </c>
      <c r="M1858" s="1" t="e">
        <f>INDEX(Loan!D1863:D2157,MATCH(Table6[[#This Row],[Account Number]],Loan!B1858:B2157,0))</f>
        <v>#N/A</v>
      </c>
      <c r="N1858" s="19">
        <f>INDEX(Table7[Date_of_transaction],MATCH(Table6[[#This Row],[Account Number]],Table7[Account Number],0))</f>
        <v>44637</v>
      </c>
      <c r="O1858" s="1" t="str">
        <f>INDEX(Table7[Transaction type],MATCH(Table6[[#This Row],[Account Number]],Table7[Account Number],0))</f>
        <v>Online Payment</v>
      </c>
      <c r="P1858" s="20" t="str">
        <f>INDEX(Table7[Transaction Medium],MATCH(Table6[[#This Row],[Account Number]],Table7[Account Number],0))</f>
        <v>Mobile</v>
      </c>
      <c r="Q1858" s="20"/>
    </row>
    <row r="1859" spans="1:17" x14ac:dyDescent="0.25">
      <c r="A1859" s="1" t="s">
        <v>3576</v>
      </c>
      <c r="B1859" s="2">
        <v>736027965</v>
      </c>
      <c r="C1859" s="2" t="s">
        <v>434</v>
      </c>
      <c r="D1859" s="4">
        <v>28269.75</v>
      </c>
      <c r="E1859" s="1" t="s">
        <v>1094</v>
      </c>
      <c r="F1859" s="1" t="s">
        <v>1450</v>
      </c>
      <c r="G1859" s="1" t="s">
        <v>3331</v>
      </c>
      <c r="H1859" s="1" t="s">
        <v>3577</v>
      </c>
      <c r="I1859" s="1">
        <v>286209.10631250002</v>
      </c>
      <c r="J1859" s="1" t="s">
        <v>3578</v>
      </c>
      <c r="L1859" s="1" t="str">
        <f>VLOOKUP(Table6[[#This Row],[Customer_id]],Table2[],5,FALSE)</f>
        <v>Current</v>
      </c>
      <c r="M1859" s="1" t="e">
        <f>INDEX(Loan!D1864:D2158,MATCH(Table6[[#This Row],[Account Number]],Loan!B1859:B2158,0))</f>
        <v>#N/A</v>
      </c>
      <c r="N1859" s="19">
        <f>INDEX(Table7[Date_of_transaction],MATCH(Table6[[#This Row],[Account Number]],Table7[Account Number],0))</f>
        <v>44280</v>
      </c>
      <c r="O1859" s="1" t="str">
        <f>INDEX(Table7[Transaction type],MATCH(Table6[[#This Row],[Account Number]],Table7[Account Number],0))</f>
        <v>Money Transfer</v>
      </c>
      <c r="P1859" s="20" t="str">
        <f>INDEX(Table7[Transaction Medium],MATCH(Table6[[#This Row],[Account Number]],Table7[Account Number],0))</f>
        <v>Mobile</v>
      </c>
      <c r="Q1859" s="20"/>
    </row>
    <row r="1860" spans="1:17" x14ac:dyDescent="0.25">
      <c r="A1860" s="1" t="s">
        <v>8885</v>
      </c>
      <c r="B1860" s="2">
        <v>992552173</v>
      </c>
      <c r="C1860" s="2" t="s">
        <v>479</v>
      </c>
      <c r="D1860" s="4">
        <v>33383.25</v>
      </c>
      <c r="E1860" s="1" t="s">
        <v>12</v>
      </c>
      <c r="F1860" s="1" t="s">
        <v>951</v>
      </c>
      <c r="G1860" s="1" t="s">
        <v>3820</v>
      </c>
      <c r="H1860" s="1" t="s">
        <v>8886</v>
      </c>
      <c r="I1860" s="1">
        <v>80390.778004799999</v>
      </c>
      <c r="J1860" s="1" t="s">
        <v>8887</v>
      </c>
      <c r="L1860" s="1" t="str">
        <f>VLOOKUP(Table6[[#This Row],[Customer_id]],Table2[],5,FALSE)</f>
        <v>Domiciliary</v>
      </c>
      <c r="M1860" s="1" t="e">
        <f>INDEX(Loan!D1865:D2159,MATCH(Table6[[#This Row],[Account Number]],Loan!B1860:B2159,0))</f>
        <v>#N/A</v>
      </c>
      <c r="N1860" s="19">
        <f>INDEX(Table7[Date_of_transaction],MATCH(Table6[[#This Row],[Account Number]],Table7[Account Number],0))</f>
        <v>44653</v>
      </c>
      <c r="O1860" s="1" t="str">
        <f>INDEX(Table7[Transaction type],MATCH(Table6[[#This Row],[Account Number]],Table7[Account Number],0))</f>
        <v>Money Deposit</v>
      </c>
      <c r="P1860" s="20" t="str">
        <f>INDEX(Table7[Transaction Medium],MATCH(Table6[[#This Row],[Account Number]],Table7[Account Number],0))</f>
        <v>ATM</v>
      </c>
      <c r="Q1860" s="20"/>
    </row>
    <row r="1861" spans="1:17" x14ac:dyDescent="0.25">
      <c r="A1861" s="1" t="s">
        <v>6755</v>
      </c>
      <c r="B1861" s="2">
        <v>376180406</v>
      </c>
      <c r="C1861" s="2" t="s">
        <v>203</v>
      </c>
      <c r="D1861" s="4">
        <v>27539.25</v>
      </c>
      <c r="E1861" s="1" t="s">
        <v>12</v>
      </c>
      <c r="F1861" s="1" t="s">
        <v>848</v>
      </c>
      <c r="G1861" s="1" t="s">
        <v>4105</v>
      </c>
      <c r="H1861" s="1" t="s">
        <v>6756</v>
      </c>
      <c r="I1861" s="1">
        <v>48114.543040199998</v>
      </c>
      <c r="J1861" s="1" t="s">
        <v>6757</v>
      </c>
      <c r="L1861" s="1" t="str">
        <f>VLOOKUP(Table6[[#This Row],[Customer_id]],Table2[],5,FALSE)</f>
        <v>Domiciliary</v>
      </c>
      <c r="M1861" s="1" t="e">
        <f>INDEX(Loan!D1866:D2160,MATCH(Table6[[#This Row],[Account Number]],Loan!B1861:B2160,0))</f>
        <v>#N/A</v>
      </c>
      <c r="N1861" s="19">
        <f>INDEX(Table7[Date_of_transaction],MATCH(Table6[[#This Row],[Account Number]],Table7[Account Number],0))</f>
        <v>44506</v>
      </c>
      <c r="O1861" s="1" t="str">
        <f>INDEX(Table7[Transaction type],MATCH(Table6[[#This Row],[Account Number]],Table7[Account Number],0))</f>
        <v>Money Deposit</v>
      </c>
      <c r="P1861" s="20" t="str">
        <f>INDEX(Table7[Transaction Medium],MATCH(Table6[[#This Row],[Account Number]],Table7[Account Number],0))</f>
        <v>Bank</v>
      </c>
      <c r="Q1861" s="20"/>
    </row>
    <row r="1862" spans="1:17" x14ac:dyDescent="0.25">
      <c r="A1862" s="1" t="s">
        <v>892</v>
      </c>
      <c r="B1862" s="2">
        <v>525673689</v>
      </c>
      <c r="C1862" s="2" t="s">
        <v>250</v>
      </c>
      <c r="D1862" s="4">
        <v>18042.75</v>
      </c>
      <c r="E1862" s="1" t="s">
        <v>12</v>
      </c>
      <c r="F1862" s="1" t="s">
        <v>893</v>
      </c>
      <c r="G1862" s="1" t="s">
        <v>14</v>
      </c>
      <c r="H1862" s="1" t="s">
        <v>894</v>
      </c>
      <c r="I1862" s="1">
        <v>235234.17034571999</v>
      </c>
      <c r="J1862" s="1" t="s">
        <v>895</v>
      </c>
      <c r="L1862" s="1" t="str">
        <f>VLOOKUP(Table6[[#This Row],[Customer_id]],Table2[],5,FALSE)</f>
        <v>Domiciliary</v>
      </c>
      <c r="M1862" s="1" t="e">
        <f>INDEX(Loan!D1867:D2161,MATCH(Table6[[#This Row],[Account Number]],Loan!B1862:B2161,0))</f>
        <v>#N/A</v>
      </c>
      <c r="N1862" s="19">
        <f>INDEX(Table7[Date_of_transaction],MATCH(Table6[[#This Row],[Account Number]],Table7[Account Number],0))</f>
        <v>44444</v>
      </c>
      <c r="O1862" s="1" t="str">
        <f>INDEX(Table7[Transaction type],MATCH(Table6[[#This Row],[Account Number]],Table7[Account Number],0))</f>
        <v>Cash Withdrawal</v>
      </c>
      <c r="P1862" s="20" t="str">
        <f>INDEX(Table7[Transaction Medium],MATCH(Table6[[#This Row],[Account Number]],Table7[Account Number],0))</f>
        <v>ATM</v>
      </c>
      <c r="Q1862" s="20"/>
    </row>
    <row r="1863" spans="1:17" x14ac:dyDescent="0.25">
      <c r="A1863" s="1" t="s">
        <v>892</v>
      </c>
      <c r="B1863" s="2">
        <v>721237017</v>
      </c>
      <c r="C1863" s="2" t="s">
        <v>23</v>
      </c>
      <c r="D1863" s="4">
        <v>15486</v>
      </c>
      <c r="E1863" s="1" t="s">
        <v>1094</v>
      </c>
      <c r="F1863" s="1" t="s">
        <v>1242</v>
      </c>
      <c r="G1863" s="1" t="s">
        <v>14</v>
      </c>
      <c r="H1863" s="1" t="s">
        <v>1441</v>
      </c>
      <c r="I1863" s="1">
        <v>78786.158649300007</v>
      </c>
      <c r="J1863" s="1" t="s">
        <v>1442</v>
      </c>
      <c r="L1863" s="1" t="str">
        <f>VLOOKUP(Table6[[#This Row],[Customer_id]],Table2[],5,FALSE)</f>
        <v>Domiciliary</v>
      </c>
      <c r="M1863" s="1" t="e">
        <f>INDEX(Loan!D1868:D2162,MATCH(Table6[[#This Row],[Account Number]],Loan!B1863:B2162,0))</f>
        <v>#N/A</v>
      </c>
      <c r="N1863" s="19">
        <f>INDEX(Table7[Date_of_transaction],MATCH(Table6[[#This Row],[Account Number]],Table7[Account Number],0))</f>
        <v>44665</v>
      </c>
      <c r="O1863" s="1" t="str">
        <f>INDEX(Table7[Transaction type],MATCH(Table6[[#This Row],[Account Number]],Table7[Account Number],0))</f>
        <v>Cash Withdrawal</v>
      </c>
      <c r="P1863" s="20" t="str">
        <f>INDEX(Table7[Transaction Medium],MATCH(Table6[[#This Row],[Account Number]],Table7[Account Number],0))</f>
        <v>Bank</v>
      </c>
      <c r="Q1863" s="20"/>
    </row>
    <row r="1864" spans="1:17" x14ac:dyDescent="0.25">
      <c r="A1864" s="1" t="s">
        <v>1752</v>
      </c>
      <c r="B1864" s="2">
        <v>211010103</v>
      </c>
      <c r="C1864" s="2" t="s">
        <v>389</v>
      </c>
      <c r="D1864" s="4">
        <v>29365.5</v>
      </c>
      <c r="E1864" s="1" t="s">
        <v>1094</v>
      </c>
      <c r="F1864" s="1" t="s">
        <v>1404</v>
      </c>
      <c r="G1864" s="1" t="s">
        <v>14</v>
      </c>
      <c r="H1864" s="1" t="s">
        <v>1753</v>
      </c>
      <c r="I1864" s="1">
        <v>158013.41052924001</v>
      </c>
      <c r="J1864" s="1" t="s">
        <v>1754</v>
      </c>
      <c r="L1864" s="1" t="str">
        <f>VLOOKUP(Table6[[#This Row],[Customer_id]],Table2[],5,FALSE)</f>
        <v>Corporate</v>
      </c>
      <c r="M1864" s="1" t="e">
        <f>INDEX(Loan!D1869:D2163,MATCH(Table6[[#This Row],[Account Number]],Loan!B1864:B2163,0))</f>
        <v>#N/A</v>
      </c>
      <c r="N1864" s="19">
        <f>INDEX(Table7[Date_of_transaction],MATCH(Table6[[#This Row],[Account Number]],Table7[Account Number],0))</f>
        <v>44419</v>
      </c>
      <c r="O1864" s="1" t="str">
        <f>INDEX(Table7[Transaction type],MATCH(Table6[[#This Row],[Account Number]],Table7[Account Number],0))</f>
        <v>Cash Withdrawal</v>
      </c>
      <c r="P1864" s="20" t="str">
        <f>INDEX(Table7[Transaction Medium],MATCH(Table6[[#This Row],[Account Number]],Table7[Account Number],0))</f>
        <v>ATM</v>
      </c>
      <c r="Q1864" s="20"/>
    </row>
    <row r="1865" spans="1:17" x14ac:dyDescent="0.25">
      <c r="A1865" s="1" t="s">
        <v>7083</v>
      </c>
      <c r="B1865" s="2">
        <v>808714603</v>
      </c>
      <c r="C1865" s="2" t="s">
        <v>498</v>
      </c>
      <c r="D1865" s="4">
        <v>37766.25</v>
      </c>
      <c r="E1865" s="1" t="s">
        <v>12</v>
      </c>
      <c r="F1865" s="1" t="s">
        <v>1426</v>
      </c>
      <c r="G1865" s="1" t="s">
        <v>4074</v>
      </c>
      <c r="H1865" s="1" t="s">
        <v>7084</v>
      </c>
      <c r="I1865" s="1">
        <v>56363.883849899998</v>
      </c>
      <c r="J1865" s="1" t="s">
        <v>7085</v>
      </c>
      <c r="L1865" s="1" t="str">
        <f>VLOOKUP(Table6[[#This Row],[Customer_id]],Table2[],5,FALSE)</f>
        <v>Corporate</v>
      </c>
      <c r="M1865" s="1" t="e">
        <f>INDEX(Loan!D1870:D2164,MATCH(Table6[[#This Row],[Account Number]],Loan!B1865:B2164,0))</f>
        <v>#N/A</v>
      </c>
      <c r="N1865" s="19">
        <f>INDEX(Table7[Date_of_transaction],MATCH(Table6[[#This Row],[Account Number]],Table7[Account Number],0))</f>
        <v>44551</v>
      </c>
      <c r="O1865" s="1" t="str">
        <f>INDEX(Table7[Transaction type],MATCH(Table6[[#This Row],[Account Number]],Table7[Account Number],0))</f>
        <v>Online Payment</v>
      </c>
      <c r="P1865" s="20" t="str">
        <f>INDEX(Table7[Transaction Medium],MATCH(Table6[[#This Row],[Account Number]],Table7[Account Number],0))</f>
        <v>Card</v>
      </c>
      <c r="Q1865" s="20"/>
    </row>
    <row r="1866" spans="1:17" x14ac:dyDescent="0.25">
      <c r="A1866" s="1" t="s">
        <v>6833</v>
      </c>
      <c r="B1866" s="2">
        <v>139849807</v>
      </c>
      <c r="C1866" s="2" t="s">
        <v>162</v>
      </c>
      <c r="D1866" s="4">
        <v>15851.25</v>
      </c>
      <c r="E1866" s="1" t="s">
        <v>12</v>
      </c>
      <c r="F1866" s="1" t="s">
        <v>453</v>
      </c>
      <c r="G1866" s="1" t="s">
        <v>4054</v>
      </c>
      <c r="H1866" s="1" t="s">
        <v>6834</v>
      </c>
      <c r="I1866" s="1">
        <v>499155.9048896</v>
      </c>
      <c r="J1866" s="1" t="s">
        <v>6835</v>
      </c>
      <c r="L1866" s="1" t="str">
        <f>VLOOKUP(Table6[[#This Row],[Customer_id]],Table2[],5,FALSE)</f>
        <v>Current</v>
      </c>
      <c r="M1866" s="1" t="e">
        <f>INDEX(Loan!D1871:D2165,MATCH(Table6[[#This Row],[Account Number]],Loan!B1866:B2165,0))</f>
        <v>#N/A</v>
      </c>
      <c r="N1866" s="19">
        <f>INDEX(Table7[Date_of_transaction],MATCH(Table6[[#This Row],[Account Number]],Table7[Account Number],0))</f>
        <v>44528</v>
      </c>
      <c r="O1866" s="1" t="str">
        <f>INDEX(Table7[Transaction type],MATCH(Table6[[#This Row],[Account Number]],Table7[Account Number],0))</f>
        <v>Cash Withdrawal</v>
      </c>
      <c r="P1866" s="20" t="str">
        <f>INDEX(Table7[Transaction Medium],MATCH(Table6[[#This Row],[Account Number]],Table7[Account Number],0))</f>
        <v>ATM</v>
      </c>
      <c r="Q1866" s="20"/>
    </row>
    <row r="1867" spans="1:17" x14ac:dyDescent="0.25">
      <c r="A1867" s="1" t="s">
        <v>7747</v>
      </c>
      <c r="B1867" s="2">
        <v>154030779</v>
      </c>
      <c r="C1867" s="2" t="s">
        <v>87</v>
      </c>
      <c r="D1867" s="4">
        <v>16581.75</v>
      </c>
      <c r="E1867" s="1" t="s">
        <v>12</v>
      </c>
      <c r="F1867" s="1" t="s">
        <v>549</v>
      </c>
      <c r="G1867" s="1" t="s">
        <v>3058</v>
      </c>
      <c r="H1867" s="1" t="s">
        <v>7748</v>
      </c>
      <c r="I1867" s="1">
        <v>4470.9827999999998</v>
      </c>
      <c r="J1867" s="1" t="s">
        <v>7749</v>
      </c>
      <c r="L1867" s="1" t="str">
        <f>VLOOKUP(Table6[[#This Row],[Customer_id]],Table2[],5,FALSE)</f>
        <v>Joint</v>
      </c>
      <c r="M1867" s="1" t="e">
        <f>INDEX(Loan!D1872:D2166,MATCH(Table6[[#This Row],[Account Number]],Loan!B1867:B2166,0))</f>
        <v>#N/A</v>
      </c>
      <c r="N1867" s="19">
        <f>INDEX(Table7[Date_of_transaction],MATCH(Table6[[#This Row],[Account Number]],Table7[Account Number],0))</f>
        <v>44387</v>
      </c>
      <c r="O1867" s="1" t="str">
        <f>INDEX(Table7[Transaction type],MATCH(Table6[[#This Row],[Account Number]],Table7[Account Number],0))</f>
        <v>Cash Withdrawal</v>
      </c>
      <c r="P1867" s="20" t="str">
        <f>INDEX(Table7[Transaction Medium],MATCH(Table6[[#This Row],[Account Number]],Table7[Account Number],0))</f>
        <v>POS</v>
      </c>
      <c r="Q1867" s="20"/>
    </row>
    <row r="1868" spans="1:17" x14ac:dyDescent="0.25">
      <c r="A1868" s="1" t="s">
        <v>2133</v>
      </c>
      <c r="B1868" s="2">
        <v>446791839</v>
      </c>
      <c r="C1868" s="2" t="s">
        <v>862</v>
      </c>
      <c r="D1868" s="4">
        <v>24617.25</v>
      </c>
      <c r="E1868" s="1" t="s">
        <v>1094</v>
      </c>
      <c r="F1868" s="1" t="s">
        <v>385</v>
      </c>
      <c r="G1868" s="1" t="s">
        <v>1964</v>
      </c>
      <c r="H1868" s="1" t="s">
        <v>2134</v>
      </c>
      <c r="I1868" s="1">
        <v>54941.117616000003</v>
      </c>
      <c r="J1868" s="1" t="s">
        <v>2135</v>
      </c>
      <c r="L1868" s="1" t="str">
        <f>VLOOKUP(Table6[[#This Row],[Customer_id]],Table2[],5,FALSE)</f>
        <v>Current</v>
      </c>
      <c r="M1868" s="1" t="e">
        <f>INDEX(Loan!D1873:D2167,MATCH(Table6[[#This Row],[Account Number]],Loan!B1868:B2167,0))</f>
        <v>#N/A</v>
      </c>
      <c r="N1868" s="19">
        <f>INDEX(Table7[Date_of_transaction],MATCH(Table6[[#This Row],[Account Number]],Table7[Account Number],0))</f>
        <v>44409</v>
      </c>
      <c r="O1868" s="1" t="str">
        <f>INDEX(Table7[Transaction type],MATCH(Table6[[#This Row],[Account Number]],Table7[Account Number],0))</f>
        <v>Money Transfer</v>
      </c>
      <c r="P1868" s="20" t="str">
        <f>INDEX(Table7[Transaction Medium],MATCH(Table6[[#This Row],[Account Number]],Table7[Account Number],0))</f>
        <v>Mobile</v>
      </c>
      <c r="Q1868" s="20"/>
    </row>
    <row r="1869" spans="1:17" x14ac:dyDescent="0.25">
      <c r="A1869" s="1" t="s">
        <v>6630</v>
      </c>
      <c r="B1869" s="2">
        <v>229770404</v>
      </c>
      <c r="C1869" s="2" t="s">
        <v>348</v>
      </c>
      <c r="D1869" s="4">
        <v>28635</v>
      </c>
      <c r="E1869" s="1" t="s">
        <v>12</v>
      </c>
      <c r="F1869" s="1" t="s">
        <v>1388</v>
      </c>
      <c r="G1869" s="1" t="s">
        <v>4095</v>
      </c>
      <c r="H1869" s="1" t="s">
        <v>6631</v>
      </c>
      <c r="I1869" s="1">
        <v>250145.80911936</v>
      </c>
      <c r="J1869" s="1" t="s">
        <v>6632</v>
      </c>
      <c r="L1869" s="1" t="str">
        <f>VLOOKUP(Table6[[#This Row],[Customer_id]],Table2[],5,FALSE)</f>
        <v>Fixed Deposit</v>
      </c>
      <c r="M1869" s="1" t="e">
        <f>INDEX(Loan!D1874:D2168,MATCH(Table6[[#This Row],[Account Number]],Loan!B1869:B2168,0))</f>
        <v>#N/A</v>
      </c>
      <c r="N1869" s="19">
        <f>INDEX(Table7[Date_of_transaction],MATCH(Table6[[#This Row],[Account Number]],Table7[Account Number],0))</f>
        <v>44652</v>
      </c>
      <c r="O1869" s="1" t="str">
        <f>INDEX(Table7[Transaction type],MATCH(Table6[[#This Row],[Account Number]],Table7[Account Number],0))</f>
        <v>Cash Withdrawal</v>
      </c>
      <c r="P1869" s="20" t="str">
        <f>INDEX(Table7[Transaction Medium],MATCH(Table6[[#This Row],[Account Number]],Table7[Account Number],0))</f>
        <v>POS</v>
      </c>
      <c r="Q1869" s="20"/>
    </row>
    <row r="1870" spans="1:17" x14ac:dyDescent="0.25">
      <c r="A1870" s="1" t="s">
        <v>4298</v>
      </c>
      <c r="B1870" s="2">
        <v>658326508</v>
      </c>
      <c r="C1870" s="2" t="s">
        <v>119</v>
      </c>
      <c r="D1870" s="4">
        <v>24982.5</v>
      </c>
      <c r="E1870" s="1" t="s">
        <v>1094</v>
      </c>
      <c r="F1870" s="1" t="s">
        <v>620</v>
      </c>
      <c r="G1870" s="1" t="s">
        <v>4074</v>
      </c>
      <c r="H1870" s="1" t="s">
        <v>4299</v>
      </c>
      <c r="I1870" s="1">
        <v>265135.63031568</v>
      </c>
      <c r="J1870" s="1" t="s">
        <v>4300</v>
      </c>
      <c r="L1870" s="1" t="str">
        <f>VLOOKUP(Table6[[#This Row],[Customer_id]],Table2[],5,FALSE)</f>
        <v>Domiciliary</v>
      </c>
      <c r="M1870" s="1" t="e">
        <f>INDEX(Loan!D1875:D2169,MATCH(Table6[[#This Row],[Account Number]],Loan!B1870:B2169,0))</f>
        <v>#N/A</v>
      </c>
      <c r="N1870" s="19">
        <f>INDEX(Table7[Date_of_transaction],MATCH(Table6[[#This Row],[Account Number]],Table7[Account Number],0))</f>
        <v>44616</v>
      </c>
      <c r="O1870" s="1" t="str">
        <f>INDEX(Table7[Transaction type],MATCH(Table6[[#This Row],[Account Number]],Table7[Account Number],0))</f>
        <v>Online Payment</v>
      </c>
      <c r="P1870" s="20" t="str">
        <f>INDEX(Table7[Transaction Medium],MATCH(Table6[[#This Row],[Account Number]],Table7[Account Number],0))</f>
        <v>Card</v>
      </c>
      <c r="Q1870" s="20"/>
    </row>
    <row r="1871" spans="1:17" x14ac:dyDescent="0.25">
      <c r="A1871" s="1" t="s">
        <v>1855</v>
      </c>
      <c r="B1871" s="2">
        <v>975203713</v>
      </c>
      <c r="C1871" s="2" t="s">
        <v>889</v>
      </c>
      <c r="D1871" s="4">
        <v>30096</v>
      </c>
      <c r="E1871" s="1" t="s">
        <v>1094</v>
      </c>
      <c r="F1871" s="1" t="s">
        <v>336</v>
      </c>
      <c r="G1871" s="1" t="s">
        <v>14</v>
      </c>
      <c r="H1871" s="1" t="s">
        <v>1856</v>
      </c>
      <c r="I1871" s="1">
        <v>288362.09686967998</v>
      </c>
      <c r="J1871" s="1" t="s">
        <v>1857</v>
      </c>
      <c r="L1871" s="1" t="str">
        <f>VLOOKUP(Table6[[#This Row],[Customer_id]],Table2[],5,FALSE)</f>
        <v>Domiciliary</v>
      </c>
      <c r="M1871" s="1" t="e">
        <f>INDEX(Loan!D1876:D2170,MATCH(Table6[[#This Row],[Account Number]],Loan!B1871:B2170,0))</f>
        <v>#N/A</v>
      </c>
      <c r="N1871" s="19">
        <f>INDEX(Table7[Date_of_transaction],MATCH(Table6[[#This Row],[Account Number]],Table7[Account Number],0))</f>
        <v>44367</v>
      </c>
      <c r="O1871" s="1" t="str">
        <f>INDEX(Table7[Transaction type],MATCH(Table6[[#This Row],[Account Number]],Table7[Account Number],0))</f>
        <v>Loan Payment</v>
      </c>
      <c r="P1871" s="20" t="str">
        <f>INDEX(Table7[Transaction Medium],MATCH(Table6[[#This Row],[Account Number]],Table7[Account Number],0))</f>
        <v>AFT</v>
      </c>
      <c r="Q1871" s="20"/>
    </row>
    <row r="1872" spans="1:17" x14ac:dyDescent="0.25">
      <c r="A1872" s="1" t="s">
        <v>6213</v>
      </c>
      <c r="B1872" s="2">
        <v>539641487</v>
      </c>
      <c r="C1872" s="2" t="s">
        <v>365</v>
      </c>
      <c r="D1872" s="4">
        <v>37035.75</v>
      </c>
      <c r="E1872" s="1" t="s">
        <v>12</v>
      </c>
      <c r="F1872" s="1" t="s">
        <v>163</v>
      </c>
      <c r="G1872" s="1" t="s">
        <v>4084</v>
      </c>
      <c r="H1872" s="1" t="s">
        <v>6214</v>
      </c>
      <c r="I1872" s="1">
        <v>55180.4539104</v>
      </c>
      <c r="J1872" s="1" t="s">
        <v>6215</v>
      </c>
      <c r="L1872" s="1" t="str">
        <f>VLOOKUP(Table6[[#This Row],[Customer_id]],Table2[],5,FALSE)</f>
        <v>Savings</v>
      </c>
      <c r="M1872" s="1" t="e">
        <f>INDEX(Loan!D1877:D2171,MATCH(Table6[[#This Row],[Account Number]],Loan!B1872:B2171,0))</f>
        <v>#N/A</v>
      </c>
      <c r="N1872" s="19">
        <f>INDEX(Table7[Date_of_transaction],MATCH(Table6[[#This Row],[Account Number]],Table7[Account Number],0))</f>
        <v>44391</v>
      </c>
      <c r="O1872" s="1" t="str">
        <f>INDEX(Table7[Transaction type],MATCH(Table6[[#This Row],[Account Number]],Table7[Account Number],0))</f>
        <v>Checks</v>
      </c>
      <c r="P1872" s="20" t="str">
        <f>INDEX(Table7[Transaction Medium],MATCH(Table6[[#This Row],[Account Number]],Table7[Account Number],0))</f>
        <v>Bank</v>
      </c>
      <c r="Q1872" s="20"/>
    </row>
    <row r="1873" spans="1:17" x14ac:dyDescent="0.25">
      <c r="A1873" s="1" t="s">
        <v>9113</v>
      </c>
      <c r="B1873" s="2">
        <v>225736476</v>
      </c>
      <c r="C1873" s="2" t="s">
        <v>518</v>
      </c>
      <c r="D1873" s="7">
        <v>34899.5</v>
      </c>
      <c r="E1873" s="1" t="str">
        <f ca="1">CHOOSE(RANDBETWEEN(1, 2), "Male","Female")</f>
        <v>Female</v>
      </c>
      <c r="F1873" s="1" t="str">
        <f ca="1">CHOOSE(RANDBETWEEN(1, 5), "Farmer","Tailor","Student","Professor","Welder")</f>
        <v>Welder</v>
      </c>
      <c r="G1873" s="1" t="str">
        <f ca="1">CHOOSE(RANDBETWEEN(1, 22), "Kano","Kwara","Imo","Lagos","Adamawa","Delta","Sokoto","Oyo","Osun","Abia","Cross River","Kaduna","Plateau","River","Abuja","Kogi","Edo","Anambra","Bayelsa","Benue","Ogun","Enugu")</f>
        <v>Cross River</v>
      </c>
      <c r="H1873" s="8" t="s">
        <v>9114</v>
      </c>
      <c r="I1873" s="8">
        <v>811498.19892957492</v>
      </c>
      <c r="J1873" t="s">
        <v>9115</v>
      </c>
      <c r="L1873" s="1" t="str">
        <f>VLOOKUP(Table6[[#This Row],[Customer_id]],Table2[],5,FALSE)</f>
        <v>Savings</v>
      </c>
      <c r="M1873" s="1" t="e">
        <f>INDEX(Loan!D1878:D2172,MATCH(Table6[[#This Row],[Account Number]],Loan!B1873:B2172,0))</f>
        <v>#N/A</v>
      </c>
      <c r="N1873" s="19">
        <f>INDEX(Table7[Date_of_transaction],MATCH(Table6[[#This Row],[Account Number]],Table7[Account Number],0))</f>
        <v>44350</v>
      </c>
      <c r="O1873" s="1" t="str">
        <f>INDEX(Table7[Transaction type],MATCH(Table6[[#This Row],[Account Number]],Table7[Account Number],0))</f>
        <v>Money Transfer</v>
      </c>
      <c r="P1873" s="20" t="str">
        <f>INDEX(Table7[Transaction Medium],MATCH(Table6[[#This Row],[Account Number]],Table7[Account Number],0))</f>
        <v>ATM</v>
      </c>
      <c r="Q1873" s="20"/>
    </row>
    <row r="1874" spans="1:17" x14ac:dyDescent="0.25">
      <c r="A1874" s="1" t="s">
        <v>4462</v>
      </c>
      <c r="B1874" s="2">
        <v>862682604</v>
      </c>
      <c r="C1874" s="2" t="s">
        <v>273</v>
      </c>
      <c r="D1874" s="4">
        <v>20964.75</v>
      </c>
      <c r="E1874" s="1" t="s">
        <v>1094</v>
      </c>
      <c r="F1874" s="1" t="s">
        <v>314</v>
      </c>
      <c r="G1874" s="1" t="s">
        <v>4054</v>
      </c>
      <c r="H1874" s="1" t="s">
        <v>4463</v>
      </c>
      <c r="I1874" s="1">
        <v>640543.74832403997</v>
      </c>
      <c r="J1874" s="1" t="s">
        <v>3152</v>
      </c>
      <c r="L1874" s="1" t="str">
        <f>VLOOKUP(Table6[[#This Row],[Customer_id]],Table2[],5,FALSE)</f>
        <v>Corporate</v>
      </c>
      <c r="M1874" s="1" t="e">
        <f>INDEX(Loan!D1879:D2173,MATCH(Table6[[#This Row],[Account Number]],Loan!B1874:B2173,0))</f>
        <v>#N/A</v>
      </c>
      <c r="N1874" s="19">
        <f>INDEX(Table7[Date_of_transaction],MATCH(Table6[[#This Row],[Account Number]],Table7[Account Number],0))</f>
        <v>44310</v>
      </c>
      <c r="O1874" s="1" t="str">
        <f>INDEX(Table7[Transaction type],MATCH(Table6[[#This Row],[Account Number]],Table7[Account Number],0))</f>
        <v>Checks</v>
      </c>
      <c r="P1874" s="20" t="str">
        <f>INDEX(Table7[Transaction Medium],MATCH(Table6[[#This Row],[Account Number]],Table7[Account Number],0))</f>
        <v>Informal Services</v>
      </c>
      <c r="Q1874" s="20"/>
    </row>
    <row r="1875" spans="1:17" x14ac:dyDescent="0.25">
      <c r="A1875" s="1" t="s">
        <v>4467</v>
      </c>
      <c r="B1875" s="2">
        <v>327612112</v>
      </c>
      <c r="C1875" s="2" t="s">
        <v>889</v>
      </c>
      <c r="D1875" s="4">
        <v>30096</v>
      </c>
      <c r="E1875" s="1" t="s">
        <v>1094</v>
      </c>
      <c r="F1875" s="1" t="s">
        <v>349</v>
      </c>
      <c r="G1875" s="1" t="s">
        <v>4084</v>
      </c>
      <c r="H1875" s="1" t="s">
        <v>4468</v>
      </c>
      <c r="I1875" s="1">
        <v>129413.45976832</v>
      </c>
      <c r="J1875" s="1" t="s">
        <v>4207</v>
      </c>
      <c r="L1875" s="1" t="str">
        <f>VLOOKUP(Table6[[#This Row],[Customer_id]],Table2[],5,FALSE)</f>
        <v>Corporate</v>
      </c>
      <c r="M1875" s="1" t="e">
        <f>INDEX(Loan!D1880:D2174,MATCH(Table6[[#This Row],[Account Number]],Loan!B1875:B2174,0))</f>
        <v>#N/A</v>
      </c>
      <c r="N1875" s="19">
        <f>INDEX(Table7[Date_of_transaction],MATCH(Table6[[#This Row],[Account Number]],Table7[Account Number],0))</f>
        <v>44581</v>
      </c>
      <c r="O1875" s="1" t="str">
        <f>INDEX(Table7[Transaction type],MATCH(Table6[[#This Row],[Account Number]],Table7[Account Number],0))</f>
        <v>Checks</v>
      </c>
      <c r="P1875" s="20" t="str">
        <f>INDEX(Table7[Transaction Medium],MATCH(Table6[[#This Row],[Account Number]],Table7[Account Number],0))</f>
        <v>Informal Services</v>
      </c>
      <c r="Q1875" s="20"/>
    </row>
    <row r="1876" spans="1:17" x14ac:dyDescent="0.25">
      <c r="A1876" s="1" t="s">
        <v>590</v>
      </c>
      <c r="B1876" s="2">
        <v>636413404</v>
      </c>
      <c r="C1876" s="2" t="s">
        <v>33</v>
      </c>
      <c r="D1876" s="4">
        <v>13659.75</v>
      </c>
      <c r="E1876" s="1" t="s">
        <v>12</v>
      </c>
      <c r="F1876" s="1" t="s">
        <v>591</v>
      </c>
      <c r="G1876" s="1" t="s">
        <v>14</v>
      </c>
      <c r="H1876" s="1" t="s">
        <v>592</v>
      </c>
      <c r="I1876" s="1">
        <v>170084.01446400001</v>
      </c>
      <c r="J1876" s="1" t="s">
        <v>593</v>
      </c>
      <c r="L1876" s="1" t="str">
        <f>VLOOKUP(Table6[[#This Row],[Customer_id]],Table2[],5,FALSE)</f>
        <v>Joint</v>
      </c>
      <c r="M1876" s="1" t="e">
        <f>INDEX(Loan!D1881:D2175,MATCH(Table6[[#This Row],[Account Number]],Loan!B1876:B2175,0))</f>
        <v>#N/A</v>
      </c>
      <c r="N1876" s="19">
        <f>INDEX(Table7[Date_of_transaction],MATCH(Table6[[#This Row],[Account Number]],Table7[Account Number],0))</f>
        <v>44645</v>
      </c>
      <c r="O1876" s="1" t="str">
        <f>INDEX(Table7[Transaction type],MATCH(Table6[[#This Row],[Account Number]],Table7[Account Number],0))</f>
        <v>Cash Withdrawal</v>
      </c>
      <c r="P1876" s="20" t="str">
        <f>INDEX(Table7[Transaction Medium],MATCH(Table6[[#This Row],[Account Number]],Table7[Account Number],0))</f>
        <v>POS</v>
      </c>
      <c r="Q1876" s="20"/>
    </row>
    <row r="1877" spans="1:17" x14ac:dyDescent="0.25">
      <c r="A1877" s="1" t="s">
        <v>9054</v>
      </c>
      <c r="B1877" s="2">
        <v>267895724</v>
      </c>
      <c r="C1877" s="2" t="s">
        <v>180</v>
      </c>
      <c r="D1877" s="7">
        <v>34211</v>
      </c>
      <c r="E1877" s="1" t="str">
        <f ca="1">CHOOSE(RANDBETWEEN(1, 2), "Male","Female")</f>
        <v>Male</v>
      </c>
      <c r="F1877" s="1" t="str">
        <f ca="1">CHOOSE(RANDBETWEEN(1, 5), "Farmer","Tailor","Student","Professor","Welder")</f>
        <v>Welder</v>
      </c>
      <c r="G1877" s="1" t="str">
        <f ca="1">CHOOSE(RANDBETWEEN(1, 22), "Kano","Kwara","Imo","Lagos","Adamawa","Delta","Sokoto","Oyo","Osun","Abia","Cross River","Kaduna","Plateau","River","Abuja","Kogi","Edo","Anambra","Bayelsa","Benue","Ogun","Enugu")</f>
        <v>River</v>
      </c>
      <c r="H1877" s="8" t="s">
        <v>9055</v>
      </c>
      <c r="I1877" s="8">
        <v>195542.95894175454</v>
      </c>
      <c r="J1877" t="s">
        <v>9056</v>
      </c>
      <c r="L1877" s="1" t="str">
        <f>VLOOKUP(Table6[[#This Row],[Customer_id]],Table2[],5,FALSE)</f>
        <v>Current</v>
      </c>
      <c r="M1877" s="1" t="e">
        <f>INDEX(Loan!D1882:D2176,MATCH(Table6[[#This Row],[Account Number]],Loan!B1877:B2176,0))</f>
        <v>#N/A</v>
      </c>
      <c r="N1877" s="19">
        <f>INDEX(Table7[Date_of_transaction],MATCH(Table6[[#This Row],[Account Number]],Table7[Account Number],0))</f>
        <v>44674</v>
      </c>
      <c r="O1877" s="1" t="str">
        <f>INDEX(Table7[Transaction type],MATCH(Table6[[#This Row],[Account Number]],Table7[Account Number],0))</f>
        <v>Loan Payment</v>
      </c>
      <c r="P1877" s="20" t="str">
        <f>INDEX(Table7[Transaction Medium],MATCH(Table6[[#This Row],[Account Number]],Table7[Account Number],0))</f>
        <v>AFT</v>
      </c>
      <c r="Q1877" s="20"/>
    </row>
    <row r="1878" spans="1:17" x14ac:dyDescent="0.25">
      <c r="A1878" s="1" t="s">
        <v>572</v>
      </c>
      <c r="B1878" s="2">
        <v>426810795</v>
      </c>
      <c r="C1878" s="2" t="s">
        <v>573</v>
      </c>
      <c r="D1878" s="4">
        <v>26808.75</v>
      </c>
      <c r="E1878" s="1" t="s">
        <v>12</v>
      </c>
      <c r="F1878" s="1" t="s">
        <v>574</v>
      </c>
      <c r="G1878" s="1" t="s">
        <v>14</v>
      </c>
      <c r="H1878" s="1" t="s">
        <v>575</v>
      </c>
      <c r="I1878" s="1">
        <v>53376.591091399998</v>
      </c>
      <c r="J1878" s="1" t="s">
        <v>576</v>
      </c>
      <c r="L1878" s="1" t="str">
        <f>VLOOKUP(Table6[[#This Row],[Customer_id]],Table2[],5,FALSE)</f>
        <v>Current</v>
      </c>
      <c r="M1878" s="1" t="e">
        <f>INDEX(Loan!D1883:D2177,MATCH(Table6[[#This Row],[Account Number]],Loan!B1878:B2177,0))</f>
        <v>#N/A</v>
      </c>
      <c r="N1878" s="19">
        <f>INDEX(Table7[Date_of_transaction],MATCH(Table6[[#This Row],[Account Number]],Table7[Account Number],0))</f>
        <v>44619</v>
      </c>
      <c r="O1878" s="1" t="str">
        <f>INDEX(Table7[Transaction type],MATCH(Table6[[#This Row],[Account Number]],Table7[Account Number],0))</f>
        <v>Money Transfer</v>
      </c>
      <c r="P1878" s="20" t="str">
        <f>INDEX(Table7[Transaction Medium],MATCH(Table6[[#This Row],[Account Number]],Table7[Account Number],0))</f>
        <v>Internet Banking</v>
      </c>
      <c r="Q1878" s="20"/>
    </row>
    <row r="1879" spans="1:17" x14ac:dyDescent="0.25">
      <c r="A1879" s="1" t="s">
        <v>8508</v>
      </c>
      <c r="B1879" s="2">
        <v>501707659</v>
      </c>
      <c r="C1879" s="2" t="s">
        <v>167</v>
      </c>
      <c r="D1879" s="4">
        <v>18773.25</v>
      </c>
      <c r="E1879" s="1" t="s">
        <v>12</v>
      </c>
      <c r="F1879" s="1" t="s">
        <v>168</v>
      </c>
      <c r="G1879" s="1" t="s">
        <v>2773</v>
      </c>
      <c r="H1879" s="1" t="s">
        <v>8509</v>
      </c>
      <c r="I1879" s="1">
        <v>108414.38110463999</v>
      </c>
      <c r="J1879" s="1" t="s">
        <v>8510</v>
      </c>
      <c r="L1879" s="1" t="str">
        <f>VLOOKUP(Table6[[#This Row],[Customer_id]],Table2[],5,FALSE)</f>
        <v>Current</v>
      </c>
      <c r="M1879" s="1" t="e">
        <f>INDEX(Loan!D1884:D2178,MATCH(Table6[[#This Row],[Account Number]],Loan!B1879:B2178,0))</f>
        <v>#N/A</v>
      </c>
      <c r="N1879" s="19">
        <f>INDEX(Table7[Date_of_transaction],MATCH(Table6[[#This Row],[Account Number]],Table7[Account Number],0))</f>
        <v>44238</v>
      </c>
      <c r="O1879" s="1" t="str">
        <f>INDEX(Table7[Transaction type],MATCH(Table6[[#This Row],[Account Number]],Table7[Account Number],0))</f>
        <v>Cash Withdrawal</v>
      </c>
      <c r="P1879" s="20" t="str">
        <f>INDEX(Table7[Transaction Medium],MATCH(Table6[[#This Row],[Account Number]],Table7[Account Number],0))</f>
        <v>ATM</v>
      </c>
      <c r="Q1879" s="20"/>
    </row>
    <row r="1880" spans="1:17" x14ac:dyDescent="0.25">
      <c r="A1880" s="1" t="s">
        <v>4403</v>
      </c>
      <c r="B1880" s="2">
        <v>662531806</v>
      </c>
      <c r="C1880" s="2" t="s">
        <v>273</v>
      </c>
      <c r="D1880" s="4">
        <v>20964.75</v>
      </c>
      <c r="E1880" s="1" t="s">
        <v>1094</v>
      </c>
      <c r="F1880" s="1" t="s">
        <v>721</v>
      </c>
      <c r="G1880" s="1" t="s">
        <v>4084</v>
      </c>
      <c r="H1880" s="1" t="s">
        <v>4404</v>
      </c>
      <c r="I1880" s="1">
        <v>717475.19981759996</v>
      </c>
      <c r="J1880" s="1" t="s">
        <v>4405</v>
      </c>
      <c r="L1880" s="1" t="str">
        <f>VLOOKUP(Table6[[#This Row],[Customer_id]],Table2[],5,FALSE)</f>
        <v>Domiciliary</v>
      </c>
      <c r="M1880" s="1" t="e">
        <f>INDEX(Loan!D1885:D2179,MATCH(Table6[[#This Row],[Account Number]],Loan!B1880:B2179,0))</f>
        <v>#N/A</v>
      </c>
      <c r="N1880" s="19">
        <f>INDEX(Table7[Date_of_transaction],MATCH(Table6[[#This Row],[Account Number]],Table7[Account Number],0))</f>
        <v>44349</v>
      </c>
      <c r="O1880" s="1" t="str">
        <f>INDEX(Table7[Transaction type],MATCH(Table6[[#This Row],[Account Number]],Table7[Account Number],0))</f>
        <v>Online Payment</v>
      </c>
      <c r="P1880" s="20" t="str">
        <f>INDEX(Table7[Transaction Medium],MATCH(Table6[[#This Row],[Account Number]],Table7[Account Number],0))</f>
        <v>Mobile</v>
      </c>
      <c r="Q1880" s="20"/>
    </row>
    <row r="1881" spans="1:17" x14ac:dyDescent="0.25">
      <c r="A1881" s="1" t="s">
        <v>8732</v>
      </c>
      <c r="B1881" s="2">
        <v>913730367</v>
      </c>
      <c r="C1881" s="2" t="s">
        <v>189</v>
      </c>
      <c r="D1881" s="4">
        <v>22425.75</v>
      </c>
      <c r="E1881" s="1" t="s">
        <v>12</v>
      </c>
      <c r="F1881" s="1" t="s">
        <v>1626</v>
      </c>
      <c r="G1881" s="1" t="s">
        <v>3820</v>
      </c>
      <c r="H1881" s="1" t="s">
        <v>8733</v>
      </c>
      <c r="I1881" s="1">
        <v>98089.119180000096</v>
      </c>
      <c r="J1881" s="1" t="s">
        <v>8734</v>
      </c>
      <c r="L1881" s="1" t="str">
        <f>VLOOKUP(Table6[[#This Row],[Customer_id]],Table2[],5,FALSE)</f>
        <v>Current</v>
      </c>
      <c r="M1881" s="1" t="e">
        <f>INDEX(Loan!D1886:D2180,MATCH(Table6[[#This Row],[Account Number]],Loan!B1881:B2180,0))</f>
        <v>#N/A</v>
      </c>
      <c r="N1881" s="19">
        <f>INDEX(Table7[Date_of_transaction],MATCH(Table6[[#This Row],[Account Number]],Table7[Account Number],0))</f>
        <v>44203</v>
      </c>
      <c r="O1881" s="1" t="str">
        <f>INDEX(Table7[Transaction type],MATCH(Table6[[#This Row],[Account Number]],Table7[Account Number],0))</f>
        <v>Money Deposit</v>
      </c>
      <c r="P1881" s="20" t="str">
        <f>INDEX(Table7[Transaction Medium],MATCH(Table6[[#This Row],[Account Number]],Table7[Account Number],0))</f>
        <v>Bank</v>
      </c>
      <c r="Q1881" s="20"/>
    </row>
    <row r="1882" spans="1:17" x14ac:dyDescent="0.25">
      <c r="A1882" s="1" t="s">
        <v>4955</v>
      </c>
      <c r="B1882" s="2">
        <v>120381038</v>
      </c>
      <c r="C1882" s="2" t="s">
        <v>62</v>
      </c>
      <c r="D1882" s="4">
        <v>22791</v>
      </c>
      <c r="E1882" s="1" t="s">
        <v>1094</v>
      </c>
      <c r="F1882" s="1" t="s">
        <v>208</v>
      </c>
      <c r="G1882" s="1" t="s">
        <v>4066</v>
      </c>
      <c r="H1882" s="1" t="s">
        <v>4956</v>
      </c>
      <c r="I1882" s="1">
        <v>6018.6551040000004</v>
      </c>
      <c r="J1882" s="1" t="s">
        <v>4957</v>
      </c>
      <c r="L1882" s="1" t="str">
        <f>VLOOKUP(Table6[[#This Row],[Customer_id]],Table2[],5,FALSE)</f>
        <v>Savings</v>
      </c>
      <c r="M1882" s="1" t="e">
        <f>INDEX(Loan!D1887:D2181,MATCH(Table6[[#This Row],[Account Number]],Loan!B1882:B2181,0))</f>
        <v>#N/A</v>
      </c>
      <c r="N1882" s="19">
        <f>INDEX(Table7[Date_of_transaction],MATCH(Table6[[#This Row],[Account Number]],Table7[Account Number],0))</f>
        <v>44233</v>
      </c>
      <c r="O1882" s="1" t="str">
        <f>INDEX(Table7[Transaction type],MATCH(Table6[[#This Row],[Account Number]],Table7[Account Number],0))</f>
        <v>Online Payment</v>
      </c>
      <c r="P1882" s="20" t="str">
        <f>INDEX(Table7[Transaction Medium],MATCH(Table6[[#This Row],[Account Number]],Table7[Account Number],0))</f>
        <v>Mobile</v>
      </c>
      <c r="Q1882" s="20"/>
    </row>
    <row r="1883" spans="1:17" x14ac:dyDescent="0.25">
      <c r="A1883" s="1" t="s">
        <v>1429</v>
      </c>
      <c r="B1883" s="2">
        <v>922947867</v>
      </c>
      <c r="C1883" s="2" t="s">
        <v>513</v>
      </c>
      <c r="D1883" s="4">
        <v>32287.5</v>
      </c>
      <c r="E1883" s="1" t="s">
        <v>1094</v>
      </c>
      <c r="F1883" s="1" t="s">
        <v>139</v>
      </c>
      <c r="G1883" s="1" t="s">
        <v>14</v>
      </c>
      <c r="H1883" s="1" t="s">
        <v>1430</v>
      </c>
      <c r="I1883" s="1">
        <v>911671.97253719997</v>
      </c>
      <c r="J1883" s="1" t="s">
        <v>1431</v>
      </c>
      <c r="L1883" s="1" t="str">
        <f>VLOOKUP(Table6[[#This Row],[Customer_id]],Table2[],5,FALSE)</f>
        <v>Savings</v>
      </c>
      <c r="M1883" s="1" t="e">
        <f>INDEX(Loan!D1888:D2182,MATCH(Table6[[#This Row],[Account Number]],Loan!B1883:B2182,0))</f>
        <v>#N/A</v>
      </c>
      <c r="N1883" s="19">
        <f>INDEX(Table7[Date_of_transaction],MATCH(Table6[[#This Row],[Account Number]],Table7[Account Number],0))</f>
        <v>44579</v>
      </c>
      <c r="O1883" s="1" t="str">
        <f>INDEX(Table7[Transaction type],MATCH(Table6[[#This Row],[Account Number]],Table7[Account Number],0))</f>
        <v>Online Payment</v>
      </c>
      <c r="P1883" s="20" t="str">
        <f>INDEX(Table7[Transaction Medium],MATCH(Table6[[#This Row],[Account Number]],Table7[Account Number],0))</f>
        <v>Internet Banking</v>
      </c>
      <c r="Q1883" s="20"/>
    </row>
    <row r="1884" spans="1:17" x14ac:dyDescent="0.25">
      <c r="A1884" s="1" t="s">
        <v>7391</v>
      </c>
      <c r="B1884" s="2">
        <v>782301506</v>
      </c>
      <c r="C1884" s="2" t="s">
        <v>217</v>
      </c>
      <c r="D1884" s="4">
        <v>38496.75</v>
      </c>
      <c r="E1884" s="1" t="s">
        <v>12</v>
      </c>
      <c r="F1884" s="1" t="s">
        <v>1815</v>
      </c>
      <c r="G1884" s="1" t="s">
        <v>4058</v>
      </c>
      <c r="H1884" s="1" t="s">
        <v>7392</v>
      </c>
      <c r="I1884" s="1">
        <v>121311.03802950001</v>
      </c>
      <c r="J1884" s="1" t="s">
        <v>7393</v>
      </c>
      <c r="L1884" s="1" t="str">
        <f>VLOOKUP(Table6[[#This Row],[Customer_id]],Table2[],5,FALSE)</f>
        <v>Current</v>
      </c>
      <c r="M1884" s="1" t="e">
        <f>INDEX(Loan!D1889:D2183,MATCH(Table6[[#This Row],[Account Number]],Loan!B1884:B2183,0))</f>
        <v>#N/A</v>
      </c>
      <c r="N1884" s="19">
        <f>INDEX(Table7[Date_of_transaction],MATCH(Table6[[#This Row],[Account Number]],Table7[Account Number],0))</f>
        <v>44655</v>
      </c>
      <c r="O1884" s="1" t="str">
        <f>INDEX(Table7[Transaction type],MATCH(Table6[[#This Row],[Account Number]],Table7[Account Number],0))</f>
        <v>Online Payment</v>
      </c>
      <c r="P1884" s="20" t="str">
        <f>INDEX(Table7[Transaction Medium],MATCH(Table6[[#This Row],[Account Number]],Table7[Account Number],0))</f>
        <v>Mobile</v>
      </c>
      <c r="Q1884" s="20"/>
    </row>
    <row r="1885" spans="1:17" x14ac:dyDescent="0.25">
      <c r="A1885" s="1" t="s">
        <v>8877</v>
      </c>
      <c r="B1885" s="2">
        <v>518406085</v>
      </c>
      <c r="C1885" s="2" t="s">
        <v>298</v>
      </c>
      <c r="D1885" s="4">
        <v>38131.5</v>
      </c>
      <c r="E1885" s="1" t="s">
        <v>12</v>
      </c>
      <c r="F1885" s="1" t="s">
        <v>1400</v>
      </c>
      <c r="G1885" s="1" t="s">
        <v>3820</v>
      </c>
      <c r="H1885" s="1" t="s">
        <v>8878</v>
      </c>
      <c r="I1885" s="1">
        <v>21098.59272864</v>
      </c>
      <c r="J1885" s="1" t="s">
        <v>157</v>
      </c>
      <c r="L1885" s="1" t="str">
        <f>VLOOKUP(Table6[[#This Row],[Customer_id]],Table2[],5,FALSE)</f>
        <v>Fixed Deposit</v>
      </c>
      <c r="M1885" s="1" t="e">
        <f>INDEX(Loan!D1890:D2184,MATCH(Table6[[#This Row],[Account Number]],Loan!B1885:B2184,0))</f>
        <v>#N/A</v>
      </c>
      <c r="N1885" s="19">
        <f>INDEX(Table7[Date_of_transaction],MATCH(Table6[[#This Row],[Account Number]],Table7[Account Number],0))</f>
        <v>44505</v>
      </c>
      <c r="O1885" s="1" t="str">
        <f>INDEX(Table7[Transaction type],MATCH(Table6[[#This Row],[Account Number]],Table7[Account Number],0))</f>
        <v>Money Deposit</v>
      </c>
      <c r="P1885" s="20" t="str">
        <f>INDEX(Table7[Transaction Medium],MATCH(Table6[[#This Row],[Account Number]],Table7[Account Number],0))</f>
        <v>Bank</v>
      </c>
      <c r="Q1885" s="20"/>
    </row>
    <row r="1886" spans="1:17" x14ac:dyDescent="0.25">
      <c r="A1886" s="1" t="s">
        <v>6551</v>
      </c>
      <c r="B1886" s="2">
        <v>112752941</v>
      </c>
      <c r="C1886" s="2" t="s">
        <v>28</v>
      </c>
      <c r="D1886" s="4">
        <v>32652.75</v>
      </c>
      <c r="E1886" s="1" t="s">
        <v>12</v>
      </c>
      <c r="F1886" s="1" t="s">
        <v>2010</v>
      </c>
      <c r="G1886" s="1" t="s">
        <v>4074</v>
      </c>
      <c r="H1886" s="1" t="s">
        <v>6552</v>
      </c>
      <c r="I1886" s="1">
        <v>28701.020304000001</v>
      </c>
      <c r="J1886" s="1" t="s">
        <v>6553</v>
      </c>
      <c r="L1886" s="1" t="str">
        <f>VLOOKUP(Table6[[#This Row],[Customer_id]],Table2[],5,FALSE)</f>
        <v>Savings</v>
      </c>
      <c r="M1886" s="1" t="e">
        <f>INDEX(Loan!D1891:D2185,MATCH(Table6[[#This Row],[Account Number]],Loan!B1886:B2185,0))</f>
        <v>#N/A</v>
      </c>
      <c r="N1886" s="19">
        <f>INDEX(Table7[Date_of_transaction],MATCH(Table6[[#This Row],[Account Number]],Table7[Account Number],0))</f>
        <v>44206</v>
      </c>
      <c r="O1886" s="1" t="str">
        <f>INDEX(Table7[Transaction type],MATCH(Table6[[#This Row],[Account Number]],Table7[Account Number],0))</f>
        <v>Cash Withdrawal</v>
      </c>
      <c r="P1886" s="20" t="str">
        <f>INDEX(Table7[Transaction Medium],MATCH(Table6[[#This Row],[Account Number]],Table7[Account Number],0))</f>
        <v>ATM</v>
      </c>
      <c r="Q1886" s="20"/>
    </row>
    <row r="1887" spans="1:17" x14ac:dyDescent="0.25">
      <c r="A1887" s="1" t="s">
        <v>5584</v>
      </c>
      <c r="B1887" s="2">
        <v>256687818</v>
      </c>
      <c r="C1887" s="2" t="s">
        <v>298</v>
      </c>
      <c r="D1887" s="4">
        <v>38131.5</v>
      </c>
      <c r="E1887" s="1" t="s">
        <v>1094</v>
      </c>
      <c r="F1887" s="1" t="s">
        <v>256</v>
      </c>
      <c r="G1887" s="1" t="s">
        <v>4074</v>
      </c>
      <c r="H1887" s="1" t="s">
        <v>5585</v>
      </c>
      <c r="I1887" s="1">
        <v>325718.9496162</v>
      </c>
      <c r="J1887" s="1" t="s">
        <v>5586</v>
      </c>
      <c r="L1887" s="1" t="str">
        <f>VLOOKUP(Table6[[#This Row],[Customer_id]],Table2[],5,FALSE)</f>
        <v>Current</v>
      </c>
      <c r="M1887" s="1" t="e">
        <f>INDEX(Loan!D1892:D2186,MATCH(Table6[[#This Row],[Account Number]],Loan!B1887:B2186,0))</f>
        <v>#N/A</v>
      </c>
      <c r="N1887" s="19">
        <f>INDEX(Table7[Date_of_transaction],MATCH(Table6[[#This Row],[Account Number]],Table7[Account Number],0))</f>
        <v>44484</v>
      </c>
      <c r="O1887" s="1" t="str">
        <f>INDEX(Table7[Transaction type],MATCH(Table6[[#This Row],[Account Number]],Table7[Account Number],0))</f>
        <v>Cash Withdrawal</v>
      </c>
      <c r="P1887" s="20" t="str">
        <f>INDEX(Table7[Transaction Medium],MATCH(Table6[[#This Row],[Account Number]],Table7[Account Number],0))</f>
        <v>ATM</v>
      </c>
      <c r="Q1887" s="20"/>
    </row>
    <row r="1888" spans="1:17" x14ac:dyDescent="0.25">
      <c r="A1888" s="1" t="s">
        <v>1717</v>
      </c>
      <c r="B1888" s="2">
        <v>33056746</v>
      </c>
      <c r="C1888" s="2" t="s">
        <v>92</v>
      </c>
      <c r="D1888" s="4">
        <v>29000.25</v>
      </c>
      <c r="E1888" s="1" t="s">
        <v>1094</v>
      </c>
      <c r="F1888" s="1" t="s">
        <v>88</v>
      </c>
      <c r="G1888" s="1" t="s">
        <v>14</v>
      </c>
      <c r="H1888" s="1" t="s">
        <v>1718</v>
      </c>
      <c r="I1888" s="1">
        <v>100367.487528</v>
      </c>
      <c r="J1888" s="1" t="s">
        <v>1719</v>
      </c>
      <c r="L1888" s="1" t="str">
        <f>VLOOKUP(Table6[[#This Row],[Customer_id]],Table2[],5,FALSE)</f>
        <v>Corporate</v>
      </c>
      <c r="M1888" s="1" t="e">
        <f>INDEX(Loan!D1893:D2187,MATCH(Table6[[#This Row],[Account Number]],Loan!B1888:B2187,0))</f>
        <v>#N/A</v>
      </c>
      <c r="N1888" s="19">
        <f>INDEX(Table7[Date_of_transaction],MATCH(Table6[[#This Row],[Account Number]],Table7[Account Number],0))</f>
        <v>44500</v>
      </c>
      <c r="O1888" s="1" t="str">
        <f>INDEX(Table7[Transaction type],MATCH(Table6[[#This Row],[Account Number]],Table7[Account Number],0))</f>
        <v>Money Deposit</v>
      </c>
      <c r="P1888" s="20" t="str">
        <f>INDEX(Table7[Transaction Medium],MATCH(Table6[[#This Row],[Account Number]],Table7[Account Number],0))</f>
        <v>Bank</v>
      </c>
      <c r="Q1888" s="20"/>
    </row>
    <row r="1889" spans="1:17" x14ac:dyDescent="0.25">
      <c r="A1889" s="1" t="s">
        <v>4892</v>
      </c>
      <c r="B1889" s="2">
        <v>778489603</v>
      </c>
      <c r="C1889" s="2" t="s">
        <v>268</v>
      </c>
      <c r="D1889" s="4">
        <v>17677.5</v>
      </c>
      <c r="E1889" s="1" t="s">
        <v>1094</v>
      </c>
      <c r="F1889" s="1" t="s">
        <v>1304</v>
      </c>
      <c r="G1889" s="1" t="s">
        <v>4054</v>
      </c>
      <c r="H1889" s="1" t="s">
        <v>4893</v>
      </c>
      <c r="I1889" s="1">
        <v>44346.318630000002</v>
      </c>
      <c r="J1889" s="1" t="s">
        <v>4894</v>
      </c>
      <c r="L1889" s="1" t="str">
        <f>VLOOKUP(Table6[[#This Row],[Customer_id]],Table2[],5,FALSE)</f>
        <v>Domiciliary</v>
      </c>
      <c r="M1889" s="1" t="e">
        <f>INDEX(Loan!D1894:D2188,MATCH(Table6[[#This Row],[Account Number]],Loan!B1889:B2188,0))</f>
        <v>#N/A</v>
      </c>
      <c r="N1889" s="19">
        <f>INDEX(Table7[Date_of_transaction],MATCH(Table6[[#This Row],[Account Number]],Table7[Account Number],0))</f>
        <v>44216</v>
      </c>
      <c r="O1889" s="1" t="str">
        <f>INDEX(Table7[Transaction type],MATCH(Table6[[#This Row],[Account Number]],Table7[Account Number],0))</f>
        <v>Loan Payment</v>
      </c>
      <c r="P1889" s="20" t="str">
        <f>INDEX(Table7[Transaction Medium],MATCH(Table6[[#This Row],[Account Number]],Table7[Account Number],0))</f>
        <v>ACH</v>
      </c>
      <c r="Q1889" s="20"/>
    </row>
    <row r="1890" spans="1:17" x14ac:dyDescent="0.25">
      <c r="A1890" s="1" t="s">
        <v>459</v>
      </c>
      <c r="B1890" s="2">
        <v>62940595</v>
      </c>
      <c r="C1890" s="2" t="s">
        <v>82</v>
      </c>
      <c r="D1890" s="4">
        <v>16947</v>
      </c>
      <c r="E1890" s="1" t="s">
        <v>12</v>
      </c>
      <c r="F1890" s="1" t="s">
        <v>34</v>
      </c>
      <c r="G1890" s="1" t="s">
        <v>14</v>
      </c>
      <c r="H1890" s="1" t="s">
        <v>460</v>
      </c>
      <c r="I1890" s="1">
        <v>134989.06780799999</v>
      </c>
      <c r="J1890" s="1" t="s">
        <v>461</v>
      </c>
      <c r="L1890" s="1" t="str">
        <f>VLOOKUP(Table6[[#This Row],[Customer_id]],Table2[],5,FALSE)</f>
        <v>Fixed Deposit</v>
      </c>
      <c r="M1890" s="1" t="e">
        <f>INDEX(Loan!D1895:D2189,MATCH(Table6[[#This Row],[Account Number]],Loan!B1890:B2189,0))</f>
        <v>#N/A</v>
      </c>
      <c r="N1890" s="19">
        <f>INDEX(Table7[Date_of_transaction],MATCH(Table6[[#This Row],[Account Number]],Table7[Account Number],0))</f>
        <v>44567</v>
      </c>
      <c r="O1890" s="1" t="str">
        <f>INDEX(Table7[Transaction type],MATCH(Table6[[#This Row],[Account Number]],Table7[Account Number],0))</f>
        <v>Loan Payment</v>
      </c>
      <c r="P1890" s="20" t="str">
        <f>INDEX(Table7[Transaction Medium],MATCH(Table6[[#This Row],[Account Number]],Table7[Account Number],0))</f>
        <v>Mobile</v>
      </c>
      <c r="Q1890" s="20"/>
    </row>
    <row r="1891" spans="1:17" x14ac:dyDescent="0.25">
      <c r="A1891" s="1" t="s">
        <v>2488</v>
      </c>
      <c r="B1891" s="2">
        <v>596666418</v>
      </c>
      <c r="C1891" s="2" t="s">
        <v>33</v>
      </c>
      <c r="D1891" s="4">
        <v>13659.75</v>
      </c>
      <c r="E1891" s="1" t="s">
        <v>12</v>
      </c>
      <c r="F1891" s="1" t="s">
        <v>422</v>
      </c>
      <c r="G1891" s="1" t="s">
        <v>1964</v>
      </c>
      <c r="H1891" s="1" t="s">
        <v>2489</v>
      </c>
      <c r="I1891" s="1">
        <v>466378.50133439997</v>
      </c>
      <c r="J1891" s="1" t="s">
        <v>2490</v>
      </c>
      <c r="L1891" s="1" t="str">
        <f>VLOOKUP(Table6[[#This Row],[Customer_id]],Table2[],5,FALSE)</f>
        <v>Current</v>
      </c>
      <c r="M1891" s="1" t="e">
        <f>INDEX(Loan!D1896:D2190,MATCH(Table6[[#This Row],[Account Number]],Loan!B1891:B2190,0))</f>
        <v>#N/A</v>
      </c>
      <c r="N1891" s="19">
        <f>INDEX(Table7[Date_of_transaction],MATCH(Table6[[#This Row],[Account Number]],Table7[Account Number],0))</f>
        <v>44629</v>
      </c>
      <c r="O1891" s="1" t="str">
        <f>INDEX(Table7[Transaction type],MATCH(Table6[[#This Row],[Account Number]],Table7[Account Number],0))</f>
        <v>Money Deposit</v>
      </c>
      <c r="P1891" s="20" t="str">
        <f>INDEX(Table7[Transaction Medium],MATCH(Table6[[#This Row],[Account Number]],Table7[Account Number],0))</f>
        <v>ATM</v>
      </c>
      <c r="Q1891" s="20"/>
    </row>
    <row r="1892" spans="1:17" x14ac:dyDescent="0.25">
      <c r="A1892" s="1" t="s">
        <v>7413</v>
      </c>
      <c r="B1892" s="2">
        <v>643055435</v>
      </c>
      <c r="C1892" s="2" t="s">
        <v>479</v>
      </c>
      <c r="D1892" s="4">
        <v>33383.25</v>
      </c>
      <c r="E1892" s="1" t="s">
        <v>12</v>
      </c>
      <c r="F1892" s="1" t="s">
        <v>1479</v>
      </c>
      <c r="G1892" s="1" t="s">
        <v>4058</v>
      </c>
      <c r="H1892" s="1" t="s">
        <v>7414</v>
      </c>
      <c r="I1892" s="1">
        <v>396576.48732408002</v>
      </c>
      <c r="J1892" s="1" t="s">
        <v>7415</v>
      </c>
      <c r="L1892" s="1" t="str">
        <f>VLOOKUP(Table6[[#This Row],[Customer_id]],Table2[],5,FALSE)</f>
        <v>Corporate</v>
      </c>
      <c r="M1892" s="1" t="e">
        <f>INDEX(Loan!D1897:D2191,MATCH(Table6[[#This Row],[Account Number]],Loan!B1892:B2191,0))</f>
        <v>#N/A</v>
      </c>
      <c r="N1892" s="19">
        <f>INDEX(Table7[Date_of_transaction],MATCH(Table6[[#This Row],[Account Number]],Table7[Account Number],0))</f>
        <v>44480</v>
      </c>
      <c r="O1892" s="1" t="str">
        <f>INDEX(Table7[Transaction type],MATCH(Table6[[#This Row],[Account Number]],Table7[Account Number],0))</f>
        <v>Loan Payment</v>
      </c>
      <c r="P1892" s="20" t="str">
        <f>INDEX(Table7[Transaction Medium],MATCH(Table6[[#This Row],[Account Number]],Table7[Account Number],0))</f>
        <v>AFT</v>
      </c>
      <c r="Q1892" s="20"/>
    </row>
    <row r="1893" spans="1:17" x14ac:dyDescent="0.25">
      <c r="A1893" s="1" t="s">
        <v>996</v>
      </c>
      <c r="B1893" s="2">
        <v>190152480</v>
      </c>
      <c r="C1893" s="2" t="s">
        <v>518</v>
      </c>
      <c r="D1893" s="4">
        <v>35574.75</v>
      </c>
      <c r="E1893" s="1" t="s">
        <v>12</v>
      </c>
      <c r="F1893" s="1" t="s">
        <v>610</v>
      </c>
      <c r="G1893" s="1" t="s">
        <v>14</v>
      </c>
      <c r="H1893" s="1" t="s">
        <v>997</v>
      </c>
      <c r="I1893" s="1">
        <v>96707.334405240006</v>
      </c>
      <c r="J1893" s="1" t="s">
        <v>998</v>
      </c>
      <c r="L1893" s="1" t="str">
        <f>VLOOKUP(Table6[[#This Row],[Customer_id]],Table2[],5,FALSE)</f>
        <v>Domiciliary</v>
      </c>
      <c r="M1893" s="1" t="e">
        <f>INDEX(Loan!D1898:D2192,MATCH(Table6[[#This Row],[Account Number]],Loan!B1893:B2192,0))</f>
        <v>#N/A</v>
      </c>
      <c r="N1893" s="19">
        <f>INDEX(Table7[Date_of_transaction],MATCH(Table6[[#This Row],[Account Number]],Table7[Account Number],0))</f>
        <v>44680</v>
      </c>
      <c r="O1893" s="1" t="str">
        <f>INDEX(Table7[Transaction type],MATCH(Table6[[#This Row],[Account Number]],Table7[Account Number],0))</f>
        <v>Money Transfer</v>
      </c>
      <c r="P1893" s="20" t="str">
        <f>INDEX(Table7[Transaction Medium],MATCH(Table6[[#This Row],[Account Number]],Table7[Account Number],0))</f>
        <v>Mobile</v>
      </c>
      <c r="Q1893" s="20"/>
    </row>
    <row r="1894" spans="1:17" x14ac:dyDescent="0.25">
      <c r="A1894" s="1" t="s">
        <v>2923</v>
      </c>
      <c r="B1894" s="2">
        <v>163972762</v>
      </c>
      <c r="C1894" s="2" t="s">
        <v>434</v>
      </c>
      <c r="D1894" s="4">
        <v>28269.75</v>
      </c>
      <c r="E1894" s="1" t="s">
        <v>1094</v>
      </c>
      <c r="F1894" s="1" t="s">
        <v>199</v>
      </c>
      <c r="G1894" s="1" t="s">
        <v>2773</v>
      </c>
      <c r="H1894" s="1" t="s">
        <v>2924</v>
      </c>
      <c r="I1894" s="1">
        <v>811248.91720256</v>
      </c>
      <c r="J1894" s="1" t="s">
        <v>2925</v>
      </c>
      <c r="L1894" s="1" t="str">
        <f>VLOOKUP(Table6[[#This Row],[Customer_id]],Table2[],5,FALSE)</f>
        <v>Current</v>
      </c>
      <c r="M1894" s="1" t="e">
        <f>INDEX(Loan!D1899:D2193,MATCH(Table6[[#This Row],[Account Number]],Loan!B1894:B2193,0))</f>
        <v>#N/A</v>
      </c>
      <c r="N1894" s="19">
        <f>INDEX(Table7[Date_of_transaction],MATCH(Table6[[#This Row],[Account Number]],Table7[Account Number],0))</f>
        <v>44585</v>
      </c>
      <c r="O1894" s="1" t="str">
        <f>INDEX(Table7[Transaction type],MATCH(Table6[[#This Row],[Account Number]],Table7[Account Number],0))</f>
        <v>Money Deposit</v>
      </c>
      <c r="P1894" s="20" t="str">
        <f>INDEX(Table7[Transaction Medium],MATCH(Table6[[#This Row],[Account Number]],Table7[Account Number],0))</f>
        <v>ATM</v>
      </c>
      <c r="Q1894" s="20"/>
    </row>
    <row r="1895" spans="1:17" x14ac:dyDescent="0.25">
      <c r="A1895" s="1" t="s">
        <v>6895</v>
      </c>
      <c r="B1895" s="2">
        <v>234392725</v>
      </c>
      <c r="C1895" s="2" t="s">
        <v>23</v>
      </c>
      <c r="D1895" s="4">
        <v>15486</v>
      </c>
      <c r="E1895" s="1" t="s">
        <v>12</v>
      </c>
      <c r="F1895" s="1" t="s">
        <v>1197</v>
      </c>
      <c r="G1895" s="1" t="s">
        <v>4095</v>
      </c>
      <c r="H1895" s="1" t="s">
        <v>6896</v>
      </c>
      <c r="I1895" s="1">
        <v>427984.19281799998</v>
      </c>
      <c r="J1895" s="1" t="s">
        <v>6897</v>
      </c>
      <c r="L1895" s="1" t="str">
        <f>VLOOKUP(Table6[[#This Row],[Customer_id]],Table2[],5,FALSE)</f>
        <v>Current</v>
      </c>
      <c r="M1895" s="1" t="e">
        <f>INDEX(Loan!D1900:D2194,MATCH(Table6[[#This Row],[Account Number]],Loan!B1895:B2194,0))</f>
        <v>#N/A</v>
      </c>
      <c r="N1895" s="19">
        <f>INDEX(Table7[Date_of_transaction],MATCH(Table6[[#This Row],[Account Number]],Table7[Account Number],0))</f>
        <v>44391</v>
      </c>
      <c r="O1895" s="1" t="str">
        <f>INDEX(Table7[Transaction type],MATCH(Table6[[#This Row],[Account Number]],Table7[Account Number],0))</f>
        <v>Money Transfer</v>
      </c>
      <c r="P1895" s="20" t="str">
        <f>INDEX(Table7[Transaction Medium],MATCH(Table6[[#This Row],[Account Number]],Table7[Account Number],0))</f>
        <v>Mobile</v>
      </c>
      <c r="Q1895" s="20"/>
    </row>
    <row r="1896" spans="1:17" x14ac:dyDescent="0.25">
      <c r="A1896" s="1" t="s">
        <v>263</v>
      </c>
      <c r="B1896" s="2">
        <v>25156448</v>
      </c>
      <c r="C1896" s="2" t="s">
        <v>162</v>
      </c>
      <c r="D1896" s="4">
        <v>15851.25</v>
      </c>
      <c r="E1896" s="1" t="s">
        <v>12</v>
      </c>
      <c r="F1896" s="1" t="s">
        <v>264</v>
      </c>
      <c r="G1896" s="1" t="s">
        <v>14</v>
      </c>
      <c r="H1896" s="1" t="s">
        <v>265</v>
      </c>
      <c r="I1896" s="1">
        <v>23505.01998624</v>
      </c>
      <c r="J1896" s="1" t="s">
        <v>266</v>
      </c>
      <c r="L1896" s="1" t="str">
        <f>VLOOKUP(Table6[[#This Row],[Customer_id]],Table2[],5,FALSE)</f>
        <v>Domiciliary</v>
      </c>
      <c r="M1896" s="1" t="e">
        <f>INDEX(Loan!D1901:D2195,MATCH(Table6[[#This Row],[Account Number]],Loan!B1896:B2195,0))</f>
        <v>#N/A</v>
      </c>
      <c r="N1896" s="19">
        <f>INDEX(Table7[Date_of_transaction],MATCH(Table6[[#This Row],[Account Number]],Table7[Account Number],0))</f>
        <v>44442</v>
      </c>
      <c r="O1896" s="1" t="str">
        <f>INDEX(Table7[Transaction type],MATCH(Table6[[#This Row],[Account Number]],Table7[Account Number],0))</f>
        <v>Money Deposit</v>
      </c>
      <c r="P1896" s="20" t="str">
        <f>INDEX(Table7[Transaction Medium],MATCH(Table6[[#This Row],[Account Number]],Table7[Account Number],0))</f>
        <v>Bank</v>
      </c>
      <c r="Q1896" s="20"/>
    </row>
    <row r="1897" spans="1:17" x14ac:dyDescent="0.25">
      <c r="A1897" s="1" t="s">
        <v>2974</v>
      </c>
      <c r="B1897" s="2">
        <v>551030874</v>
      </c>
      <c r="C1897" s="2" t="s">
        <v>143</v>
      </c>
      <c r="D1897" s="4">
        <v>34479</v>
      </c>
      <c r="E1897" s="1" t="s">
        <v>1094</v>
      </c>
      <c r="F1897" s="1" t="s">
        <v>172</v>
      </c>
      <c r="G1897" s="1" t="s">
        <v>2773</v>
      </c>
      <c r="H1897" s="1" t="s">
        <v>2975</v>
      </c>
      <c r="I1897" s="1">
        <v>210324.235212</v>
      </c>
      <c r="J1897" s="1" t="s">
        <v>2976</v>
      </c>
      <c r="L1897" s="1" t="str">
        <f>VLOOKUP(Table6[[#This Row],[Customer_id]],Table2[],5,FALSE)</f>
        <v>Domiciliary</v>
      </c>
      <c r="M1897" s="1" t="e">
        <f>INDEX(Loan!D1902:D2196,MATCH(Table6[[#This Row],[Account Number]],Loan!B1897:B2196,0))</f>
        <v>#N/A</v>
      </c>
      <c r="N1897" s="19">
        <f>INDEX(Table7[Date_of_transaction],MATCH(Table6[[#This Row],[Account Number]],Table7[Account Number],0))</f>
        <v>44396</v>
      </c>
      <c r="O1897" s="1" t="str">
        <f>INDEX(Table7[Transaction type],MATCH(Table6[[#This Row],[Account Number]],Table7[Account Number],0))</f>
        <v>Loan Payment</v>
      </c>
      <c r="P1897" s="20" t="str">
        <f>INDEX(Table7[Transaction Medium],MATCH(Table6[[#This Row],[Account Number]],Table7[Account Number],0))</f>
        <v>AFT</v>
      </c>
      <c r="Q1897" s="20"/>
    </row>
    <row r="1898" spans="1:17" x14ac:dyDescent="0.25">
      <c r="A1898" s="1" t="s">
        <v>5023</v>
      </c>
      <c r="B1898" s="2">
        <v>790819977</v>
      </c>
      <c r="C1898" s="2" t="s">
        <v>470</v>
      </c>
      <c r="D1898" s="4">
        <v>14755.5</v>
      </c>
      <c r="E1898" s="1" t="s">
        <v>1094</v>
      </c>
      <c r="F1898" s="1" t="s">
        <v>955</v>
      </c>
      <c r="G1898" s="1" t="s">
        <v>4099</v>
      </c>
      <c r="H1898" s="1" t="s">
        <v>5024</v>
      </c>
      <c r="I1898" s="1">
        <v>119075.16216959999</v>
      </c>
      <c r="J1898" s="1" t="s">
        <v>5025</v>
      </c>
      <c r="L1898" s="1" t="str">
        <f>VLOOKUP(Table6[[#This Row],[Customer_id]],Table2[],5,FALSE)</f>
        <v>Domiciliary</v>
      </c>
      <c r="M1898" s="1" t="e">
        <f>INDEX(Loan!D1903:D2197,MATCH(Table6[[#This Row],[Account Number]],Loan!B1898:B2197,0))</f>
        <v>#N/A</v>
      </c>
      <c r="N1898" s="19">
        <f>INDEX(Table7[Date_of_transaction],MATCH(Table6[[#This Row],[Account Number]],Table7[Account Number],0))</f>
        <v>44426</v>
      </c>
      <c r="O1898" s="1" t="str">
        <f>INDEX(Table7[Transaction type],MATCH(Table6[[#This Row],[Account Number]],Table7[Account Number],0))</f>
        <v>Loan Payment</v>
      </c>
      <c r="P1898" s="20" t="str">
        <f>INDEX(Table7[Transaction Medium],MATCH(Table6[[#This Row],[Account Number]],Table7[Account Number],0))</f>
        <v>AFT</v>
      </c>
      <c r="Q1898" s="20"/>
    </row>
    <row r="1899" spans="1:17" x14ac:dyDescent="0.25">
      <c r="A1899" s="1" t="s">
        <v>7367</v>
      </c>
      <c r="B1899" s="2">
        <v>680580260</v>
      </c>
      <c r="C1899" s="2" t="s">
        <v>203</v>
      </c>
      <c r="D1899" s="4">
        <v>27539.25</v>
      </c>
      <c r="E1899" s="1" t="s">
        <v>12</v>
      </c>
      <c r="F1899" s="1" t="s">
        <v>370</v>
      </c>
      <c r="G1899" s="1" t="s">
        <v>4058</v>
      </c>
      <c r="H1899" s="1" t="s">
        <v>7368</v>
      </c>
      <c r="I1899" s="1">
        <v>160052.47192800001</v>
      </c>
      <c r="J1899" s="1" t="s">
        <v>7369</v>
      </c>
      <c r="L1899" s="1" t="str">
        <f>VLOOKUP(Table6[[#This Row],[Customer_id]],Table2[],5,FALSE)</f>
        <v>Corporate</v>
      </c>
      <c r="M1899" s="1" t="e">
        <f>INDEX(Loan!D1904:D2198,MATCH(Table6[[#This Row],[Account Number]],Loan!B1899:B2198,0))</f>
        <v>#N/A</v>
      </c>
      <c r="N1899" s="19">
        <f>INDEX(Table7[Date_of_transaction],MATCH(Table6[[#This Row],[Account Number]],Table7[Account Number],0))</f>
        <v>44550</v>
      </c>
      <c r="O1899" s="1" t="str">
        <f>INDEX(Table7[Transaction type],MATCH(Table6[[#This Row],[Account Number]],Table7[Account Number],0))</f>
        <v>Money Deposit</v>
      </c>
      <c r="P1899" s="20" t="str">
        <f>INDEX(Table7[Transaction Medium],MATCH(Table6[[#This Row],[Account Number]],Table7[Account Number],0))</f>
        <v>Bank</v>
      </c>
      <c r="Q1899" s="20"/>
    </row>
    <row r="1900" spans="1:17" x14ac:dyDescent="0.25">
      <c r="A1900" s="1" t="s">
        <v>2592</v>
      </c>
      <c r="B1900" s="2">
        <v>434049617</v>
      </c>
      <c r="C1900" s="2" t="s">
        <v>189</v>
      </c>
      <c r="D1900" s="4">
        <v>22425.75</v>
      </c>
      <c r="E1900" s="1" t="s">
        <v>12</v>
      </c>
      <c r="F1900" s="1" t="s">
        <v>1308</v>
      </c>
      <c r="G1900" s="1" t="s">
        <v>1964</v>
      </c>
      <c r="H1900" s="1" t="s">
        <v>2593</v>
      </c>
      <c r="I1900" s="1">
        <v>382273.65019088</v>
      </c>
      <c r="J1900" s="1" t="s">
        <v>2594</v>
      </c>
      <c r="L1900" s="1" t="str">
        <f>VLOOKUP(Table6[[#This Row],[Customer_id]],Table2[],5,FALSE)</f>
        <v>Corporate</v>
      </c>
      <c r="M1900" s="1" t="e">
        <f>INDEX(Loan!D1905:D2199,MATCH(Table6[[#This Row],[Account Number]],Loan!B1900:B2199,0))</f>
        <v>#N/A</v>
      </c>
      <c r="N1900" s="19">
        <f>INDEX(Table7[Date_of_transaction],MATCH(Table6[[#This Row],[Account Number]],Table7[Account Number],0))</f>
        <v>44487</v>
      </c>
      <c r="O1900" s="1" t="str">
        <f>INDEX(Table7[Transaction type],MATCH(Table6[[#This Row],[Account Number]],Table7[Account Number],0))</f>
        <v>Cash Withdrawal</v>
      </c>
      <c r="P1900" s="20" t="str">
        <f>INDEX(Table7[Transaction Medium],MATCH(Table6[[#This Row],[Account Number]],Table7[Account Number],0))</f>
        <v>ATM</v>
      </c>
      <c r="Q1900" s="20"/>
    </row>
    <row r="1901" spans="1:17" x14ac:dyDescent="0.25">
      <c r="A1901" s="1" t="s">
        <v>3231</v>
      </c>
      <c r="B1901" s="2">
        <v>75645378</v>
      </c>
      <c r="C1901" s="2" t="s">
        <v>250</v>
      </c>
      <c r="D1901" s="4">
        <v>18042.75</v>
      </c>
      <c r="E1901" s="1" t="s">
        <v>1094</v>
      </c>
      <c r="F1901" s="1" t="s">
        <v>1746</v>
      </c>
      <c r="G1901" s="1" t="s">
        <v>3058</v>
      </c>
      <c r="H1901" s="1" t="s">
        <v>3232</v>
      </c>
      <c r="I1901" s="1">
        <v>272234.4315912</v>
      </c>
      <c r="J1901" s="1" t="s">
        <v>3233</v>
      </c>
      <c r="L1901" s="1" t="str">
        <f>VLOOKUP(Table6[[#This Row],[Customer_id]],Table2[],5,FALSE)</f>
        <v>Domiciliary</v>
      </c>
      <c r="M1901" s="1" t="e">
        <f>INDEX(Loan!D1906:D2200,MATCH(Table6[[#This Row],[Account Number]],Loan!B1901:B2200,0))</f>
        <v>#N/A</v>
      </c>
      <c r="N1901" s="19">
        <f>INDEX(Table7[Date_of_transaction],MATCH(Table6[[#This Row],[Account Number]],Table7[Account Number],0))</f>
        <v>44485</v>
      </c>
      <c r="O1901" s="1" t="str">
        <f>INDEX(Table7[Transaction type],MATCH(Table6[[#This Row],[Account Number]],Table7[Account Number],0))</f>
        <v>Cash Withdrawal</v>
      </c>
      <c r="P1901" s="20" t="str">
        <f>INDEX(Table7[Transaction Medium],MATCH(Table6[[#This Row],[Account Number]],Table7[Account Number],0))</f>
        <v>ATM</v>
      </c>
      <c r="Q1901" s="20"/>
    </row>
    <row r="1902" spans="1:17" x14ac:dyDescent="0.25">
      <c r="A1902" s="1" t="s">
        <v>8143</v>
      </c>
      <c r="B1902" s="2">
        <v>765691385</v>
      </c>
      <c r="C1902" s="2" t="s">
        <v>203</v>
      </c>
      <c r="D1902" s="4">
        <v>27539.25</v>
      </c>
      <c r="E1902" s="1" t="s">
        <v>12</v>
      </c>
      <c r="F1902" s="1" t="s">
        <v>385</v>
      </c>
      <c r="G1902" s="1" t="s">
        <v>3331</v>
      </c>
      <c r="H1902" s="1" t="s">
        <v>8144</v>
      </c>
      <c r="I1902" s="1">
        <v>161043.80635200001</v>
      </c>
      <c r="J1902" s="1" t="s">
        <v>8145</v>
      </c>
      <c r="L1902" s="1" t="str">
        <f>VLOOKUP(Table6[[#This Row],[Customer_id]],Table2[],5,FALSE)</f>
        <v>Corporate</v>
      </c>
      <c r="M1902" s="1" t="e">
        <f>INDEX(Loan!D1907:D2201,MATCH(Table6[[#This Row],[Account Number]],Loan!B1902:B2201,0))</f>
        <v>#N/A</v>
      </c>
      <c r="N1902" s="19">
        <f>INDEX(Table7[Date_of_transaction],MATCH(Table6[[#This Row],[Account Number]],Table7[Account Number],0))</f>
        <v>44420</v>
      </c>
      <c r="O1902" s="1" t="str">
        <f>INDEX(Table7[Transaction type],MATCH(Table6[[#This Row],[Account Number]],Table7[Account Number],0))</f>
        <v>Cash Withdrawal</v>
      </c>
      <c r="P1902" s="20" t="str">
        <f>INDEX(Table7[Transaction Medium],MATCH(Table6[[#This Row],[Account Number]],Table7[Account Number],0))</f>
        <v>Bank</v>
      </c>
      <c r="Q1902" s="20"/>
    </row>
    <row r="1903" spans="1:17" x14ac:dyDescent="0.25">
      <c r="A1903" s="1" t="s">
        <v>6830</v>
      </c>
      <c r="B1903" s="2">
        <v>225303584</v>
      </c>
      <c r="C1903" s="2" t="s">
        <v>661</v>
      </c>
      <c r="D1903" s="4">
        <v>16216.5</v>
      </c>
      <c r="E1903" s="1" t="s">
        <v>12</v>
      </c>
      <c r="F1903" s="1" t="s">
        <v>636</v>
      </c>
      <c r="G1903" s="1" t="s">
        <v>4112</v>
      </c>
      <c r="H1903" s="1" t="s">
        <v>6831</v>
      </c>
      <c r="I1903" s="1">
        <v>306512.39462400001</v>
      </c>
      <c r="J1903" s="1" t="s">
        <v>6832</v>
      </c>
      <c r="L1903" s="1" t="str">
        <f>VLOOKUP(Table6[[#This Row],[Customer_id]],Table2[],5,FALSE)</f>
        <v>Domiciliary</v>
      </c>
      <c r="M1903" s="1" t="e">
        <f>INDEX(Loan!D1908:D2202,MATCH(Table6[[#This Row],[Account Number]],Loan!B1903:B2202,0))</f>
        <v>#N/A</v>
      </c>
      <c r="N1903" s="19">
        <f>INDEX(Table7[Date_of_transaction],MATCH(Table6[[#This Row],[Account Number]],Table7[Account Number],0))</f>
        <v>44460</v>
      </c>
      <c r="O1903" s="1" t="str">
        <f>INDEX(Table7[Transaction type],MATCH(Table6[[#This Row],[Account Number]],Table7[Account Number],0))</f>
        <v>Loan Payment</v>
      </c>
      <c r="P1903" s="20" t="str">
        <f>INDEX(Table7[Transaction Medium],MATCH(Table6[[#This Row],[Account Number]],Table7[Account Number],0))</f>
        <v>Mobile</v>
      </c>
      <c r="Q1903" s="20"/>
    </row>
    <row r="1904" spans="1:17" x14ac:dyDescent="0.25">
      <c r="A1904" s="1" t="s">
        <v>5575</v>
      </c>
      <c r="B1904" s="2">
        <v>412403373</v>
      </c>
      <c r="C1904" s="2" t="s">
        <v>114</v>
      </c>
      <c r="D1904" s="4">
        <v>20599.5</v>
      </c>
      <c r="E1904" s="1" t="s">
        <v>1094</v>
      </c>
      <c r="F1904" s="1" t="s">
        <v>549</v>
      </c>
      <c r="G1904" s="1" t="s">
        <v>4105</v>
      </c>
      <c r="H1904" s="1" t="s">
        <v>5576</v>
      </c>
      <c r="I1904" s="1">
        <v>206962.05231413999</v>
      </c>
      <c r="J1904" s="1" t="s">
        <v>5577</v>
      </c>
      <c r="L1904" s="1" t="str">
        <f>VLOOKUP(Table6[[#This Row],[Customer_id]],Table2[],5,FALSE)</f>
        <v>Current</v>
      </c>
      <c r="M1904" s="1" t="e">
        <f>INDEX(Loan!D1909:D2203,MATCH(Table6[[#This Row],[Account Number]],Loan!B1904:B2203,0))</f>
        <v>#N/A</v>
      </c>
      <c r="N1904" s="19">
        <f>INDEX(Table7[Date_of_transaction],MATCH(Table6[[#This Row],[Account Number]],Table7[Account Number],0))</f>
        <v>44348</v>
      </c>
      <c r="O1904" s="1" t="str">
        <f>INDEX(Table7[Transaction type],MATCH(Table6[[#This Row],[Account Number]],Table7[Account Number],0))</f>
        <v>Money Deposit</v>
      </c>
      <c r="P1904" s="20" t="str">
        <f>INDEX(Table7[Transaction Medium],MATCH(Table6[[#This Row],[Account Number]],Table7[Account Number],0))</f>
        <v>Bank</v>
      </c>
      <c r="Q1904" s="20"/>
    </row>
    <row r="1905" spans="1:17" x14ac:dyDescent="0.25">
      <c r="A1905" s="1" t="s">
        <v>4738</v>
      </c>
      <c r="B1905" s="2">
        <v>338457375</v>
      </c>
      <c r="C1905" s="2" t="s">
        <v>513</v>
      </c>
      <c r="D1905" s="4">
        <v>32287.5</v>
      </c>
      <c r="E1905" s="1" t="s">
        <v>1094</v>
      </c>
      <c r="F1905" s="1" t="s">
        <v>190</v>
      </c>
      <c r="G1905" s="1" t="s">
        <v>4074</v>
      </c>
      <c r="H1905" s="1" t="s">
        <v>4739</v>
      </c>
      <c r="I1905" s="1">
        <v>73337.213056249995</v>
      </c>
      <c r="J1905" s="1" t="s">
        <v>4740</v>
      </c>
      <c r="L1905" s="1" t="str">
        <f>VLOOKUP(Table6[[#This Row],[Customer_id]],Table2[],5,FALSE)</f>
        <v>Joint</v>
      </c>
      <c r="M1905" s="1" t="e">
        <f>INDEX(Loan!D1910:D2204,MATCH(Table6[[#This Row],[Account Number]],Loan!B1905:B2204,0))</f>
        <v>#N/A</v>
      </c>
      <c r="N1905" s="19">
        <f>INDEX(Table7[Date_of_transaction],MATCH(Table6[[#This Row],[Account Number]],Table7[Account Number],0))</f>
        <v>44228</v>
      </c>
      <c r="O1905" s="1" t="str">
        <f>INDEX(Table7[Transaction type],MATCH(Table6[[#This Row],[Account Number]],Table7[Account Number],0))</f>
        <v>Cash Withdrawal</v>
      </c>
      <c r="P1905" s="20" t="str">
        <f>INDEX(Table7[Transaction Medium],MATCH(Table6[[#This Row],[Account Number]],Table7[Account Number],0))</f>
        <v>ATM</v>
      </c>
      <c r="Q1905" s="20"/>
    </row>
    <row r="1906" spans="1:17" x14ac:dyDescent="0.25">
      <c r="A1906" s="1" t="s">
        <v>7353</v>
      </c>
      <c r="B1906" s="2">
        <v>610013610</v>
      </c>
      <c r="C1906" s="2" t="s">
        <v>255</v>
      </c>
      <c r="D1906" s="4">
        <v>25347.75</v>
      </c>
      <c r="E1906" s="1" t="s">
        <v>12</v>
      </c>
      <c r="F1906" s="1" t="s">
        <v>63</v>
      </c>
      <c r="G1906" s="1" t="s">
        <v>4058</v>
      </c>
      <c r="H1906" s="1" t="s">
        <v>7354</v>
      </c>
      <c r="I1906" s="1">
        <v>144510.13436639999</v>
      </c>
      <c r="J1906" s="1" t="s">
        <v>6420</v>
      </c>
      <c r="L1906" s="1" t="str">
        <f>VLOOKUP(Table6[[#This Row],[Customer_id]],Table2[],5,FALSE)</f>
        <v>Joint</v>
      </c>
      <c r="M1906" s="1" t="e">
        <f>INDEX(Loan!D1911:D2205,MATCH(Table6[[#This Row],[Account Number]],Loan!B1906:B2205,0))</f>
        <v>#N/A</v>
      </c>
      <c r="N1906" s="19">
        <f>INDEX(Table7[Date_of_transaction],MATCH(Table6[[#This Row],[Account Number]],Table7[Account Number],0))</f>
        <v>44606</v>
      </c>
      <c r="O1906" s="1" t="str">
        <f>INDEX(Table7[Transaction type],MATCH(Table6[[#This Row],[Account Number]],Table7[Account Number],0))</f>
        <v>Cash Withdrawal</v>
      </c>
      <c r="P1906" s="20" t="str">
        <f>INDEX(Table7[Transaction Medium],MATCH(Table6[[#This Row],[Account Number]],Table7[Account Number],0))</f>
        <v>ATM</v>
      </c>
      <c r="Q1906" s="20"/>
    </row>
    <row r="1907" spans="1:17" x14ac:dyDescent="0.25">
      <c r="A1907" s="1" t="s">
        <v>8863</v>
      </c>
      <c r="B1907" s="2">
        <v>900456904</v>
      </c>
      <c r="C1907" s="2" t="s">
        <v>556</v>
      </c>
      <c r="D1907" s="4">
        <v>27174</v>
      </c>
      <c r="E1907" s="1" t="s">
        <v>12</v>
      </c>
      <c r="F1907" s="1" t="s">
        <v>870</v>
      </c>
      <c r="G1907" s="1" t="s">
        <v>3820</v>
      </c>
      <c r="H1907" s="1" t="s">
        <v>8864</v>
      </c>
      <c r="I1907" s="1">
        <v>14849.1370092</v>
      </c>
      <c r="J1907" s="1" t="s">
        <v>8865</v>
      </c>
      <c r="L1907" s="1" t="str">
        <f>VLOOKUP(Table6[[#This Row],[Customer_id]],Table2[],5,FALSE)</f>
        <v>Joint</v>
      </c>
      <c r="M1907" s="1" t="e">
        <f>INDEX(Loan!D1912:D2206,MATCH(Table6[[#This Row],[Account Number]],Loan!B1907:B2206,0))</f>
        <v>#N/A</v>
      </c>
      <c r="N1907" s="19">
        <f>INDEX(Table7[Date_of_transaction],MATCH(Table6[[#This Row],[Account Number]],Table7[Account Number],0))</f>
        <v>44348</v>
      </c>
      <c r="O1907" s="1" t="str">
        <f>INDEX(Table7[Transaction type],MATCH(Table6[[#This Row],[Account Number]],Table7[Account Number],0))</f>
        <v>Online Payment</v>
      </c>
      <c r="P1907" s="20" t="str">
        <f>INDEX(Table7[Transaction Medium],MATCH(Table6[[#This Row],[Account Number]],Table7[Account Number],0))</f>
        <v>Mobile</v>
      </c>
      <c r="Q1907" s="20"/>
    </row>
    <row r="1908" spans="1:17" x14ac:dyDescent="0.25">
      <c r="A1908" s="1" t="s">
        <v>8761</v>
      </c>
      <c r="B1908" s="2">
        <v>54474771</v>
      </c>
      <c r="C1908" s="2" t="s">
        <v>250</v>
      </c>
      <c r="D1908" s="4">
        <v>18042.75</v>
      </c>
      <c r="E1908" s="1" t="s">
        <v>12</v>
      </c>
      <c r="F1908" s="1" t="s">
        <v>34</v>
      </c>
      <c r="G1908" s="1" t="s">
        <v>3820</v>
      </c>
      <c r="H1908" s="1" t="s">
        <v>8762</v>
      </c>
      <c r="I1908" s="1">
        <v>220004.46057299999</v>
      </c>
      <c r="J1908" s="1" t="s">
        <v>8763</v>
      </c>
      <c r="L1908" s="1" t="str">
        <f>VLOOKUP(Table6[[#This Row],[Customer_id]],Table2[],5,FALSE)</f>
        <v>Domiciliary</v>
      </c>
      <c r="M1908" s="1" t="e">
        <f>INDEX(Loan!D1913:D2207,MATCH(Table6[[#This Row],[Account Number]],Loan!B1908:B2207,0))</f>
        <v>#N/A</v>
      </c>
      <c r="N1908" s="19">
        <f>INDEX(Table7[Date_of_transaction],MATCH(Table6[[#This Row],[Account Number]],Table7[Account Number],0))</f>
        <v>44285</v>
      </c>
      <c r="O1908" s="1" t="str">
        <f>INDEX(Table7[Transaction type],MATCH(Table6[[#This Row],[Account Number]],Table7[Account Number],0))</f>
        <v>Checks</v>
      </c>
      <c r="P1908" s="20" t="str">
        <f>INDEX(Table7[Transaction Medium],MATCH(Table6[[#This Row],[Account Number]],Table7[Account Number],0))</f>
        <v>Informal Services</v>
      </c>
      <c r="Q1908" s="20"/>
    </row>
    <row r="1909" spans="1:17" x14ac:dyDescent="0.25">
      <c r="A1909" s="1" t="s">
        <v>6749</v>
      </c>
      <c r="B1909" s="2">
        <v>674880736</v>
      </c>
      <c r="C1909" s="2" t="s">
        <v>67</v>
      </c>
      <c r="D1909" s="4">
        <v>23156.25</v>
      </c>
      <c r="E1909" s="1" t="s">
        <v>12</v>
      </c>
      <c r="F1909" s="1" t="s">
        <v>591</v>
      </c>
      <c r="G1909" s="1" t="s">
        <v>4084</v>
      </c>
      <c r="H1909" s="1" t="s">
        <v>6750</v>
      </c>
      <c r="I1909" s="1">
        <v>16587.20349</v>
      </c>
      <c r="J1909" s="1" t="s">
        <v>6751</v>
      </c>
      <c r="L1909" s="1" t="str">
        <f>VLOOKUP(Table6[[#This Row],[Customer_id]],Table2[],5,FALSE)</f>
        <v>Current</v>
      </c>
      <c r="M1909" s="1" t="e">
        <f>INDEX(Loan!D1914:D2208,MATCH(Table6[[#This Row],[Account Number]],Loan!B1909:B2208,0))</f>
        <v>#N/A</v>
      </c>
      <c r="N1909" s="19">
        <f>INDEX(Table7[Date_of_transaction],MATCH(Table6[[#This Row],[Account Number]],Table7[Account Number],0))</f>
        <v>44406</v>
      </c>
      <c r="O1909" s="1" t="str">
        <f>INDEX(Table7[Transaction type],MATCH(Table6[[#This Row],[Account Number]],Table7[Account Number],0))</f>
        <v>Money Deposit</v>
      </c>
      <c r="P1909" s="20" t="str">
        <f>INDEX(Table7[Transaction Medium],MATCH(Table6[[#This Row],[Account Number]],Table7[Account Number],0))</f>
        <v>Bank</v>
      </c>
      <c r="Q1909" s="20"/>
    </row>
    <row r="1910" spans="1:17" x14ac:dyDescent="0.25">
      <c r="A1910" s="1" t="s">
        <v>1551</v>
      </c>
      <c r="B1910" s="2">
        <v>420912357</v>
      </c>
      <c r="C1910" s="2" t="s">
        <v>348</v>
      </c>
      <c r="D1910" s="4">
        <v>28635</v>
      </c>
      <c r="E1910" s="1" t="s">
        <v>1094</v>
      </c>
      <c r="F1910" s="1" t="s">
        <v>909</v>
      </c>
      <c r="G1910" s="1" t="s">
        <v>14</v>
      </c>
      <c r="H1910" s="1" t="s">
        <v>1552</v>
      </c>
      <c r="I1910" s="1">
        <v>6356.1838450499999</v>
      </c>
      <c r="J1910" s="1" t="s">
        <v>1553</v>
      </c>
      <c r="L1910" s="1" t="str">
        <f>VLOOKUP(Table6[[#This Row],[Customer_id]],Table2[],5,FALSE)</f>
        <v>Domiciliary</v>
      </c>
      <c r="M1910" s="1" t="e">
        <f>INDEX(Loan!D1915:D2209,MATCH(Table6[[#This Row],[Account Number]],Loan!B1910:B2209,0))</f>
        <v>#N/A</v>
      </c>
      <c r="N1910" s="19">
        <f>INDEX(Table7[Date_of_transaction],MATCH(Table6[[#This Row],[Account Number]],Table7[Account Number],0))</f>
        <v>44287</v>
      </c>
      <c r="O1910" s="1" t="str">
        <f>INDEX(Table7[Transaction type],MATCH(Table6[[#This Row],[Account Number]],Table7[Account Number],0))</f>
        <v>Cash Withdrawal</v>
      </c>
      <c r="P1910" s="20" t="str">
        <f>INDEX(Table7[Transaction Medium],MATCH(Table6[[#This Row],[Account Number]],Table7[Account Number],0))</f>
        <v>POS</v>
      </c>
      <c r="Q1910" s="20"/>
    </row>
    <row r="1911" spans="1:17" x14ac:dyDescent="0.25">
      <c r="A1911" s="1" t="s">
        <v>6480</v>
      </c>
      <c r="B1911" s="2">
        <v>483024768</v>
      </c>
      <c r="C1911" s="2" t="s">
        <v>556</v>
      </c>
      <c r="D1911" s="4">
        <v>27174</v>
      </c>
      <c r="E1911" s="1" t="s">
        <v>12</v>
      </c>
      <c r="F1911" s="1" t="s">
        <v>260</v>
      </c>
      <c r="G1911" s="1" t="s">
        <v>4105</v>
      </c>
      <c r="H1911" s="1" t="s">
        <v>6481</v>
      </c>
      <c r="I1911" s="1">
        <v>66149.172647250001</v>
      </c>
      <c r="J1911" s="1" t="s">
        <v>6482</v>
      </c>
      <c r="L1911" s="1" t="str">
        <f>VLOOKUP(Table6[[#This Row],[Customer_id]],Table2[],5,FALSE)</f>
        <v>Domiciliary</v>
      </c>
      <c r="M1911" s="1" t="e">
        <f>INDEX(Loan!D1916:D2210,MATCH(Table6[[#This Row],[Account Number]],Loan!B1911:B2210,0))</f>
        <v>#N/A</v>
      </c>
      <c r="N1911" s="19">
        <f>INDEX(Table7[Date_of_transaction],MATCH(Table6[[#This Row],[Account Number]],Table7[Account Number],0))</f>
        <v>44220</v>
      </c>
      <c r="O1911" s="1" t="str">
        <f>INDEX(Table7[Transaction type],MATCH(Table6[[#This Row],[Account Number]],Table7[Account Number],0))</f>
        <v>Cash Withdrawal</v>
      </c>
      <c r="P1911" s="20" t="str">
        <f>INDEX(Table7[Transaction Medium],MATCH(Table6[[#This Row],[Account Number]],Table7[Account Number],0))</f>
        <v>POS</v>
      </c>
      <c r="Q1911" s="20"/>
    </row>
    <row r="1912" spans="1:17" x14ac:dyDescent="0.25">
      <c r="A1912" s="1" t="s">
        <v>685</v>
      </c>
      <c r="B1912" s="2">
        <v>24875976</v>
      </c>
      <c r="C1912" s="2" t="s">
        <v>250</v>
      </c>
      <c r="D1912" s="4">
        <v>18042.75</v>
      </c>
      <c r="E1912" s="1" t="s">
        <v>12</v>
      </c>
      <c r="F1912" s="1" t="s">
        <v>120</v>
      </c>
      <c r="G1912" s="1" t="s">
        <v>14</v>
      </c>
      <c r="H1912" s="1" t="s">
        <v>686</v>
      </c>
      <c r="I1912" s="1">
        <v>333665.19149504998</v>
      </c>
      <c r="J1912" s="1" t="s">
        <v>687</v>
      </c>
      <c r="L1912" s="1" t="str">
        <f>VLOOKUP(Table6[[#This Row],[Customer_id]],Table2[],5,FALSE)</f>
        <v>Domiciliary</v>
      </c>
      <c r="M1912" s="1" t="e">
        <f>INDEX(Loan!D1917:D2211,MATCH(Table6[[#This Row],[Account Number]],Loan!B1912:B2211,0))</f>
        <v>#N/A</v>
      </c>
      <c r="N1912" s="19">
        <f>INDEX(Table7[Date_of_transaction],MATCH(Table6[[#This Row],[Account Number]],Table7[Account Number],0))</f>
        <v>44491</v>
      </c>
      <c r="O1912" s="1" t="str">
        <f>INDEX(Table7[Transaction type],MATCH(Table6[[#This Row],[Account Number]],Table7[Account Number],0))</f>
        <v>Cash Withdrawal</v>
      </c>
      <c r="P1912" s="20" t="str">
        <f>INDEX(Table7[Transaction Medium],MATCH(Table6[[#This Row],[Account Number]],Table7[Account Number],0))</f>
        <v>ATM</v>
      </c>
      <c r="Q1912" s="20"/>
    </row>
    <row r="1913" spans="1:17" x14ac:dyDescent="0.25">
      <c r="A1913" s="1" t="s">
        <v>4286</v>
      </c>
      <c r="B1913" s="2">
        <v>723847813</v>
      </c>
      <c r="C1913" s="2" t="s">
        <v>250</v>
      </c>
      <c r="D1913" s="4">
        <v>18042.75</v>
      </c>
      <c r="E1913" s="1" t="s">
        <v>1094</v>
      </c>
      <c r="F1913" s="1" t="s">
        <v>438</v>
      </c>
      <c r="G1913" s="1" t="s">
        <v>4220</v>
      </c>
      <c r="H1913" s="1" t="s">
        <v>4287</v>
      </c>
      <c r="I1913" s="1">
        <v>409599.97984584002</v>
      </c>
      <c r="J1913" s="1" t="s">
        <v>4288</v>
      </c>
      <c r="L1913" s="1" t="str">
        <f>VLOOKUP(Table6[[#This Row],[Customer_id]],Table2[],5,FALSE)</f>
        <v>Current</v>
      </c>
      <c r="M1913" s="1" t="e">
        <f>INDEX(Loan!D1918:D2212,MATCH(Table6[[#This Row],[Account Number]],Loan!B1913:B2212,0))</f>
        <v>#N/A</v>
      </c>
      <c r="N1913" s="19">
        <f>INDEX(Table7[Date_of_transaction],MATCH(Table6[[#This Row],[Account Number]],Table7[Account Number],0))</f>
        <v>44571</v>
      </c>
      <c r="O1913" s="1" t="str">
        <f>INDEX(Table7[Transaction type],MATCH(Table6[[#This Row],[Account Number]],Table7[Account Number],0))</f>
        <v>Loan Payment</v>
      </c>
      <c r="P1913" s="20" t="str">
        <f>INDEX(Table7[Transaction Medium],MATCH(Table6[[#This Row],[Account Number]],Table7[Account Number],0))</f>
        <v>AFT</v>
      </c>
      <c r="Q1913" s="20"/>
    </row>
    <row r="1914" spans="1:17" x14ac:dyDescent="0.25">
      <c r="A1914" s="1" t="s">
        <v>5131</v>
      </c>
      <c r="B1914" s="2">
        <v>150157757</v>
      </c>
      <c r="C1914" s="2" t="s">
        <v>92</v>
      </c>
      <c r="D1914" s="4">
        <v>29000.25</v>
      </c>
      <c r="E1914" s="1" t="s">
        <v>1094</v>
      </c>
      <c r="F1914" s="1" t="s">
        <v>63</v>
      </c>
      <c r="G1914" s="1" t="s">
        <v>4074</v>
      </c>
      <c r="H1914" s="1" t="s">
        <v>5132</v>
      </c>
      <c r="I1914" s="1">
        <v>48821.760745380001</v>
      </c>
      <c r="J1914" s="1" t="s">
        <v>5133</v>
      </c>
      <c r="L1914" s="1" t="str">
        <f>VLOOKUP(Table6[[#This Row],[Customer_id]],Table2[],5,FALSE)</f>
        <v>Current</v>
      </c>
      <c r="M1914" s="1" t="e">
        <f>INDEX(Loan!D1919:D2213,MATCH(Table6[[#This Row],[Account Number]],Loan!B1914:B2213,0))</f>
        <v>#N/A</v>
      </c>
      <c r="N1914" s="19">
        <f>INDEX(Table7[Date_of_transaction],MATCH(Table6[[#This Row],[Account Number]],Table7[Account Number],0))</f>
        <v>44314</v>
      </c>
      <c r="O1914" s="1" t="str">
        <f>INDEX(Table7[Transaction type],MATCH(Table6[[#This Row],[Account Number]],Table7[Account Number],0))</f>
        <v>Cash Withdrawal</v>
      </c>
      <c r="P1914" s="20" t="str">
        <f>INDEX(Table7[Transaction Medium],MATCH(Table6[[#This Row],[Account Number]],Table7[Account Number],0))</f>
        <v>ATM</v>
      </c>
      <c r="Q1914" s="20"/>
    </row>
    <row r="1915" spans="1:17" x14ac:dyDescent="0.25">
      <c r="A1915" s="1" t="s">
        <v>2712</v>
      </c>
      <c r="B1915" s="2">
        <v>859095392</v>
      </c>
      <c r="C1915" s="2" t="s">
        <v>62</v>
      </c>
      <c r="D1915" s="4">
        <v>22791</v>
      </c>
      <c r="E1915" s="1" t="s">
        <v>12</v>
      </c>
      <c r="F1915" s="1" t="s">
        <v>774</v>
      </c>
      <c r="G1915" s="1" t="s">
        <v>1964</v>
      </c>
      <c r="H1915" s="1" t="s">
        <v>2713</v>
      </c>
      <c r="I1915" s="1">
        <v>124934.33642507999</v>
      </c>
      <c r="J1915" s="1" t="s">
        <v>2714</v>
      </c>
      <c r="L1915" s="1" t="str">
        <f>VLOOKUP(Table6[[#This Row],[Customer_id]],Table2[],5,FALSE)</f>
        <v>Corporate</v>
      </c>
      <c r="M1915" s="1" t="e">
        <f>INDEX(Loan!D1920:D2214,MATCH(Table6[[#This Row],[Account Number]],Loan!B1915:B2214,0))</f>
        <v>#N/A</v>
      </c>
      <c r="N1915" s="19">
        <f>INDEX(Table7[Date_of_transaction],MATCH(Table6[[#This Row],[Account Number]],Table7[Account Number],0))</f>
        <v>44489</v>
      </c>
      <c r="O1915" s="1" t="str">
        <f>INDEX(Table7[Transaction type],MATCH(Table6[[#This Row],[Account Number]],Table7[Account Number],0))</f>
        <v>Money Transfer</v>
      </c>
      <c r="P1915" s="20" t="str">
        <f>INDEX(Table7[Transaction Medium],MATCH(Table6[[#This Row],[Account Number]],Table7[Account Number],0))</f>
        <v>Bank</v>
      </c>
      <c r="Q1915" s="20"/>
    </row>
    <row r="1916" spans="1:17" x14ac:dyDescent="0.25">
      <c r="A1916" s="1" t="s">
        <v>4874</v>
      </c>
      <c r="B1916" s="2">
        <v>126353147</v>
      </c>
      <c r="C1916" s="2" t="s">
        <v>62</v>
      </c>
      <c r="D1916" s="4">
        <v>22791</v>
      </c>
      <c r="E1916" s="1" t="s">
        <v>1094</v>
      </c>
      <c r="F1916" s="1" t="s">
        <v>1047</v>
      </c>
      <c r="G1916" s="1" t="s">
        <v>4105</v>
      </c>
      <c r="H1916" s="1" t="s">
        <v>4875</v>
      </c>
      <c r="I1916" s="1">
        <v>256386.55933799999</v>
      </c>
      <c r="J1916" s="1" t="s">
        <v>4876</v>
      </c>
      <c r="L1916" s="1" t="str">
        <f>VLOOKUP(Table6[[#This Row],[Customer_id]],Table2[],5,FALSE)</f>
        <v>Savings</v>
      </c>
      <c r="M1916" s="1" t="e">
        <f>INDEX(Loan!D1921:D2215,MATCH(Table6[[#This Row],[Account Number]],Loan!B1916:B2215,0))</f>
        <v>#N/A</v>
      </c>
      <c r="N1916" s="19">
        <f>INDEX(Table7[Date_of_transaction],MATCH(Table6[[#This Row],[Account Number]],Table7[Account Number],0))</f>
        <v>44511</v>
      </c>
      <c r="O1916" s="1" t="str">
        <f>INDEX(Table7[Transaction type],MATCH(Table6[[#This Row],[Account Number]],Table7[Account Number],0))</f>
        <v>Online Payment</v>
      </c>
      <c r="P1916" s="20" t="str">
        <f>INDEX(Table7[Transaction Medium],MATCH(Table6[[#This Row],[Account Number]],Table7[Account Number],0))</f>
        <v>Mobile</v>
      </c>
      <c r="Q1916" s="20"/>
    </row>
    <row r="1917" spans="1:17" x14ac:dyDescent="0.25">
      <c r="A1917" s="1" t="s">
        <v>4874</v>
      </c>
      <c r="B1917" s="2">
        <v>565313618</v>
      </c>
      <c r="C1917" s="2" t="s">
        <v>28</v>
      </c>
      <c r="D1917" s="4">
        <v>32652.75</v>
      </c>
      <c r="E1917" s="1" t="s">
        <v>1094</v>
      </c>
      <c r="F1917" s="1" t="s">
        <v>636</v>
      </c>
      <c r="G1917" s="1" t="s">
        <v>4095</v>
      </c>
      <c r="H1917" s="1" t="s">
        <v>5419</v>
      </c>
      <c r="I1917" s="1">
        <v>41313.972273840001</v>
      </c>
      <c r="J1917" s="1" t="s">
        <v>5420</v>
      </c>
      <c r="L1917" s="1" t="str">
        <f>VLOOKUP(Table6[[#This Row],[Customer_id]],Table2[],5,FALSE)</f>
        <v>Savings</v>
      </c>
      <c r="M1917" s="1" t="e">
        <f>INDEX(Loan!D1922:D2216,MATCH(Table6[[#This Row],[Account Number]],Loan!B1917:B2216,0))</f>
        <v>#N/A</v>
      </c>
      <c r="N1917" s="19">
        <f>INDEX(Table7[Date_of_transaction],MATCH(Table6[[#This Row],[Account Number]],Table7[Account Number],0))</f>
        <v>44391</v>
      </c>
      <c r="O1917" s="1" t="str">
        <f>INDEX(Table7[Transaction type],MATCH(Table6[[#This Row],[Account Number]],Table7[Account Number],0))</f>
        <v>Cash Withdrawal</v>
      </c>
      <c r="P1917" s="20" t="str">
        <f>INDEX(Table7[Transaction Medium],MATCH(Table6[[#This Row],[Account Number]],Table7[Account Number],0))</f>
        <v>POS</v>
      </c>
      <c r="Q1917" s="20"/>
    </row>
    <row r="1918" spans="1:17" x14ac:dyDescent="0.25">
      <c r="A1918" s="1" t="s">
        <v>3894</v>
      </c>
      <c r="B1918" s="2">
        <v>203688626</v>
      </c>
      <c r="C1918" s="2" t="s">
        <v>250</v>
      </c>
      <c r="D1918" s="4">
        <v>18042.75</v>
      </c>
      <c r="E1918" s="1" t="s">
        <v>1094</v>
      </c>
      <c r="F1918" s="1" t="s">
        <v>654</v>
      </c>
      <c r="G1918" s="1" t="s">
        <v>3820</v>
      </c>
      <c r="H1918" s="1" t="s">
        <v>3895</v>
      </c>
      <c r="I1918" s="1">
        <v>73915.779270960003</v>
      </c>
      <c r="J1918" s="1" t="s">
        <v>3896</v>
      </c>
      <c r="L1918" s="1" t="str">
        <f>VLOOKUP(Table6[[#This Row],[Customer_id]],Table2[],5,FALSE)</f>
        <v>Domiciliary</v>
      </c>
      <c r="M1918" s="1" t="e">
        <f>INDEX(Loan!D1923:D2217,MATCH(Table6[[#This Row],[Account Number]],Loan!B1918:B2217,0))</f>
        <v>#N/A</v>
      </c>
      <c r="N1918" s="19">
        <f>INDEX(Table7[Date_of_transaction],MATCH(Table6[[#This Row],[Account Number]],Table7[Account Number],0))</f>
        <v>44537</v>
      </c>
      <c r="O1918" s="1" t="str">
        <f>INDEX(Table7[Transaction type],MATCH(Table6[[#This Row],[Account Number]],Table7[Account Number],0))</f>
        <v>Cash Withdrawal</v>
      </c>
      <c r="P1918" s="20" t="str">
        <f>INDEX(Table7[Transaction Medium],MATCH(Table6[[#This Row],[Account Number]],Table7[Account Number],0))</f>
        <v>Bank</v>
      </c>
      <c r="Q1918" s="20"/>
    </row>
    <row r="1919" spans="1:17" x14ac:dyDescent="0.25">
      <c r="A1919" s="1" t="s">
        <v>5325</v>
      </c>
      <c r="B1919" s="2">
        <v>890660878</v>
      </c>
      <c r="C1919" s="2" t="s">
        <v>43</v>
      </c>
      <c r="D1919" s="4">
        <v>36670.5</v>
      </c>
      <c r="E1919" s="1" t="s">
        <v>1094</v>
      </c>
      <c r="F1919" s="1" t="s">
        <v>135</v>
      </c>
      <c r="G1919" s="1" t="s">
        <v>4148</v>
      </c>
      <c r="H1919" s="1" t="s">
        <v>5326</v>
      </c>
      <c r="I1919" s="1">
        <v>9460.43292096</v>
      </c>
      <c r="J1919" s="1" t="s">
        <v>5327</v>
      </c>
      <c r="L1919" s="1" t="str">
        <f>VLOOKUP(Table6[[#This Row],[Customer_id]],Table2[],5,FALSE)</f>
        <v>Savings</v>
      </c>
      <c r="M1919" s="1" t="e">
        <f>INDEX(Loan!D1924:D2218,MATCH(Table6[[#This Row],[Account Number]],Loan!B1919:B2218,0))</f>
        <v>#N/A</v>
      </c>
      <c r="N1919" s="19">
        <f>INDEX(Table7[Date_of_transaction],MATCH(Table6[[#This Row],[Account Number]],Table7[Account Number],0))</f>
        <v>44419</v>
      </c>
      <c r="O1919" s="1" t="str">
        <f>INDEX(Table7[Transaction type],MATCH(Table6[[#This Row],[Account Number]],Table7[Account Number],0))</f>
        <v>Checks</v>
      </c>
      <c r="P1919" s="20" t="str">
        <f>INDEX(Table7[Transaction Medium],MATCH(Table6[[#This Row],[Account Number]],Table7[Account Number],0))</f>
        <v>Informal Services</v>
      </c>
      <c r="Q1919" s="20"/>
    </row>
    <row r="1920" spans="1:17" x14ac:dyDescent="0.25">
      <c r="A1920" s="1" t="s">
        <v>2336</v>
      </c>
      <c r="B1920" s="2">
        <v>89352225</v>
      </c>
      <c r="C1920" s="2" t="s">
        <v>28</v>
      </c>
      <c r="D1920" s="4">
        <v>32652.75</v>
      </c>
      <c r="E1920" s="1" t="s">
        <v>1094</v>
      </c>
      <c r="F1920" s="1" t="s">
        <v>1054</v>
      </c>
      <c r="G1920" s="1" t="s">
        <v>1964</v>
      </c>
      <c r="H1920" s="1" t="s">
        <v>2337</v>
      </c>
      <c r="I1920" s="1">
        <v>53822.709819000003</v>
      </c>
      <c r="J1920" s="1" t="s">
        <v>2338</v>
      </c>
      <c r="L1920" s="1" t="str">
        <f>VLOOKUP(Table6[[#This Row],[Customer_id]],Table2[],5,FALSE)</f>
        <v>Savings</v>
      </c>
      <c r="M1920" s="1" t="e">
        <f>INDEX(Loan!D1925:D2219,MATCH(Table6[[#This Row],[Account Number]],Loan!B1920:B2219,0))</f>
        <v>#N/A</v>
      </c>
      <c r="N1920" s="19">
        <f>INDEX(Table7[Date_of_transaction],MATCH(Table6[[#This Row],[Account Number]],Table7[Account Number],0))</f>
        <v>44259</v>
      </c>
      <c r="O1920" s="1" t="str">
        <f>INDEX(Table7[Transaction type],MATCH(Table6[[#This Row],[Account Number]],Table7[Account Number],0))</f>
        <v>Money Transfer</v>
      </c>
      <c r="P1920" s="20" t="str">
        <f>INDEX(Table7[Transaction Medium],MATCH(Table6[[#This Row],[Account Number]],Table7[Account Number],0))</f>
        <v>ATM</v>
      </c>
      <c r="Q1920" s="20"/>
    </row>
    <row r="1921" spans="1:17" x14ac:dyDescent="0.25">
      <c r="A1921" s="1" t="s">
        <v>6340</v>
      </c>
      <c r="B1921" s="2">
        <v>392190501</v>
      </c>
      <c r="C1921" s="2" t="s">
        <v>403</v>
      </c>
      <c r="D1921" s="4">
        <v>31922.25</v>
      </c>
      <c r="E1921" s="1" t="s">
        <v>12</v>
      </c>
      <c r="F1921" s="1" t="s">
        <v>251</v>
      </c>
      <c r="G1921" s="1" t="s">
        <v>4119</v>
      </c>
      <c r="H1921" s="1" t="s">
        <v>6341</v>
      </c>
      <c r="I1921" s="1">
        <v>62269.996942999998</v>
      </c>
      <c r="J1921" s="1" t="s">
        <v>6342</v>
      </c>
      <c r="L1921" s="1" t="str">
        <f>VLOOKUP(Table6[[#This Row],[Customer_id]],Table2[],5,FALSE)</f>
        <v>Current</v>
      </c>
      <c r="M1921" s="1" t="e">
        <f>INDEX(Loan!D1926:D2220,MATCH(Table6[[#This Row],[Account Number]],Loan!B1921:B2220,0))</f>
        <v>#N/A</v>
      </c>
      <c r="N1921" s="19">
        <f>INDEX(Table7[Date_of_transaction],MATCH(Table6[[#This Row],[Account Number]],Table7[Account Number],0))</f>
        <v>44480</v>
      </c>
      <c r="O1921" s="1" t="str">
        <f>INDEX(Table7[Transaction type],MATCH(Table6[[#This Row],[Account Number]],Table7[Account Number],0))</f>
        <v>Cash Withdrawal</v>
      </c>
      <c r="P1921" s="20" t="str">
        <f>INDEX(Table7[Transaction Medium],MATCH(Table6[[#This Row],[Account Number]],Table7[Account Number],0))</f>
        <v>ATM</v>
      </c>
      <c r="Q1921" s="20"/>
    </row>
    <row r="1922" spans="1:17" x14ac:dyDescent="0.25">
      <c r="A1922" s="1" t="s">
        <v>1280</v>
      </c>
      <c r="B1922" s="2">
        <v>547525888</v>
      </c>
      <c r="C1922" s="2" t="s">
        <v>203</v>
      </c>
      <c r="D1922" s="4">
        <v>27539.25</v>
      </c>
      <c r="E1922" s="1" t="s">
        <v>1094</v>
      </c>
      <c r="F1922" s="1" t="s">
        <v>385</v>
      </c>
      <c r="G1922" s="1" t="s">
        <v>14</v>
      </c>
      <c r="H1922" s="1" t="s">
        <v>1281</v>
      </c>
      <c r="I1922" s="1">
        <v>121257.3153168</v>
      </c>
      <c r="J1922" s="1" t="s">
        <v>1282</v>
      </c>
      <c r="L1922" s="1" t="str">
        <f>VLOOKUP(Table6[[#This Row],[Customer_id]],Table2[],5,FALSE)</f>
        <v>Domiciliary</v>
      </c>
      <c r="M1922" s="1" t="e">
        <f>INDEX(Loan!D1927:D2221,MATCH(Table6[[#This Row],[Account Number]],Loan!B1922:B2221,0))</f>
        <v>#N/A</v>
      </c>
      <c r="N1922" s="19">
        <f>INDEX(Table7[Date_of_transaction],MATCH(Table6[[#This Row],[Account Number]],Table7[Account Number],0))</f>
        <v>44479</v>
      </c>
      <c r="O1922" s="1" t="str">
        <f>INDEX(Table7[Transaction type],MATCH(Table6[[#This Row],[Account Number]],Table7[Account Number],0))</f>
        <v>Online Payment</v>
      </c>
      <c r="P1922" s="20" t="str">
        <f>INDEX(Table7[Transaction Medium],MATCH(Table6[[#This Row],[Account Number]],Table7[Account Number],0))</f>
        <v>Mobile</v>
      </c>
      <c r="Q1922" s="20"/>
    </row>
    <row r="1923" spans="1:17" x14ac:dyDescent="0.25">
      <c r="A1923" s="1" t="s">
        <v>6192</v>
      </c>
      <c r="B1923" s="2">
        <v>676319363</v>
      </c>
      <c r="C1923" s="2" t="s">
        <v>357</v>
      </c>
      <c r="D1923" s="4">
        <v>35209.5</v>
      </c>
      <c r="E1923" s="1" t="s">
        <v>12</v>
      </c>
      <c r="F1923" s="1" t="s">
        <v>675</v>
      </c>
      <c r="G1923" s="1" t="s">
        <v>4062</v>
      </c>
      <c r="H1923" s="1" t="s">
        <v>6193</v>
      </c>
      <c r="I1923" s="1">
        <v>224363.15982197999</v>
      </c>
      <c r="J1923" s="1" t="s">
        <v>6194</v>
      </c>
      <c r="L1923" s="1" t="str">
        <f>VLOOKUP(Table6[[#This Row],[Customer_id]],Table2[],5,FALSE)</f>
        <v>Fixed Deposit</v>
      </c>
      <c r="M1923" s="1" t="e">
        <f>INDEX(Loan!D1928:D2222,MATCH(Table6[[#This Row],[Account Number]],Loan!B1923:B2222,0))</f>
        <v>#N/A</v>
      </c>
      <c r="N1923" s="19">
        <f>INDEX(Table7[Date_of_transaction],MATCH(Table6[[#This Row],[Account Number]],Table7[Account Number],0))</f>
        <v>44644</v>
      </c>
      <c r="O1923" s="1" t="str">
        <f>INDEX(Table7[Transaction type],MATCH(Table6[[#This Row],[Account Number]],Table7[Account Number],0))</f>
        <v>Online Payment</v>
      </c>
      <c r="P1923" s="20" t="str">
        <f>INDEX(Table7[Transaction Medium],MATCH(Table6[[#This Row],[Account Number]],Table7[Account Number],0))</f>
        <v>Mobile</v>
      </c>
      <c r="Q1923" s="20"/>
    </row>
    <row r="1924" spans="1:17" x14ac:dyDescent="0.25">
      <c r="A1924" s="1" t="s">
        <v>5507</v>
      </c>
      <c r="B1924" s="2">
        <v>774767354</v>
      </c>
      <c r="C1924" s="2" t="s">
        <v>18</v>
      </c>
      <c r="D1924" s="4">
        <v>33018</v>
      </c>
      <c r="E1924" s="1" t="s">
        <v>1094</v>
      </c>
      <c r="F1924" s="1" t="s">
        <v>1840</v>
      </c>
      <c r="G1924" s="1" t="s">
        <v>4148</v>
      </c>
      <c r="H1924" s="1" t="s">
        <v>5508</v>
      </c>
      <c r="I1924" s="1">
        <v>448352.66726249998</v>
      </c>
      <c r="J1924" s="1" t="s">
        <v>5509</v>
      </c>
      <c r="L1924" s="1" t="str">
        <f>VLOOKUP(Table6[[#This Row],[Customer_id]],Table2[],5,FALSE)</f>
        <v>Corporate</v>
      </c>
      <c r="M1924" s="1" t="e">
        <f>INDEX(Loan!D1929:D2223,MATCH(Table6[[#This Row],[Account Number]],Loan!B1924:B2223,0))</f>
        <v>#N/A</v>
      </c>
      <c r="N1924" s="19">
        <f>INDEX(Table7[Date_of_transaction],MATCH(Table6[[#This Row],[Account Number]],Table7[Account Number],0))</f>
        <v>44202</v>
      </c>
      <c r="O1924" s="1" t="str">
        <f>INDEX(Table7[Transaction type],MATCH(Table6[[#This Row],[Account Number]],Table7[Account Number],0))</f>
        <v>Cash Withdrawal</v>
      </c>
      <c r="P1924" s="20" t="str">
        <f>INDEX(Table7[Transaction Medium],MATCH(Table6[[#This Row],[Account Number]],Table7[Account Number],0))</f>
        <v>ATM</v>
      </c>
      <c r="Q1924" s="20"/>
    </row>
    <row r="1925" spans="1:17" x14ac:dyDescent="0.25">
      <c r="A1925" s="1" t="s">
        <v>6507</v>
      </c>
      <c r="B1925" s="2">
        <v>660681947</v>
      </c>
      <c r="C1925" s="2" t="s">
        <v>18</v>
      </c>
      <c r="D1925" s="4">
        <v>33018</v>
      </c>
      <c r="E1925" s="1" t="s">
        <v>12</v>
      </c>
      <c r="F1925" s="1" t="s">
        <v>2501</v>
      </c>
      <c r="G1925" s="1" t="s">
        <v>4074</v>
      </c>
      <c r="H1925" s="1" t="s">
        <v>6508</v>
      </c>
      <c r="I1925" s="1">
        <v>173423.1408624</v>
      </c>
      <c r="J1925" s="1" t="s">
        <v>6509</v>
      </c>
      <c r="L1925" s="1" t="str">
        <f>VLOOKUP(Table6[[#This Row],[Customer_id]],Table2[],5,FALSE)</f>
        <v>Current</v>
      </c>
      <c r="M1925" s="1" t="e">
        <f>INDEX(Loan!D1930:D2224,MATCH(Table6[[#This Row],[Account Number]],Loan!B1925:B2224,0))</f>
        <v>#N/A</v>
      </c>
      <c r="N1925" s="19">
        <f>INDEX(Table7[Date_of_transaction],MATCH(Table6[[#This Row],[Account Number]],Table7[Account Number],0))</f>
        <v>44451</v>
      </c>
      <c r="O1925" s="1" t="str">
        <f>INDEX(Table7[Transaction type],MATCH(Table6[[#This Row],[Account Number]],Table7[Account Number],0))</f>
        <v>Money Deposit</v>
      </c>
      <c r="P1925" s="20" t="str">
        <f>INDEX(Table7[Transaction Medium],MATCH(Table6[[#This Row],[Account Number]],Table7[Account Number],0))</f>
        <v>ATM</v>
      </c>
      <c r="Q1925" s="20"/>
    </row>
    <row r="1926" spans="1:17" x14ac:dyDescent="0.25">
      <c r="A1926" s="1" t="s">
        <v>1124</v>
      </c>
      <c r="B1926" s="2">
        <v>534393886</v>
      </c>
      <c r="C1926" s="2" t="s">
        <v>162</v>
      </c>
      <c r="D1926" s="4">
        <v>15851.25</v>
      </c>
      <c r="E1926" s="1" t="s">
        <v>1094</v>
      </c>
      <c r="F1926" s="1" t="s">
        <v>475</v>
      </c>
      <c r="G1926" s="1" t="s">
        <v>14</v>
      </c>
      <c r="H1926" s="1" t="s">
        <v>1125</v>
      </c>
      <c r="I1926" s="1">
        <v>169233.47136</v>
      </c>
      <c r="J1926" s="1" t="s">
        <v>1126</v>
      </c>
      <c r="L1926" s="1" t="str">
        <f>VLOOKUP(Table6[[#This Row],[Customer_id]],Table2[],5,FALSE)</f>
        <v>Corporate</v>
      </c>
      <c r="M1926" s="1" t="e">
        <f>INDEX(Loan!D1931:D2225,MATCH(Table6[[#This Row],[Account Number]],Loan!B1926:B2225,0))</f>
        <v>#N/A</v>
      </c>
      <c r="N1926" s="19">
        <f>INDEX(Table7[Date_of_transaction],MATCH(Table6[[#This Row],[Account Number]],Table7[Account Number],0))</f>
        <v>44400</v>
      </c>
      <c r="O1926" s="1" t="str">
        <f>INDEX(Table7[Transaction type],MATCH(Table6[[#This Row],[Account Number]],Table7[Account Number],0))</f>
        <v>Money Deposit</v>
      </c>
      <c r="P1926" s="20" t="str">
        <f>INDEX(Table7[Transaction Medium],MATCH(Table6[[#This Row],[Account Number]],Table7[Account Number],0))</f>
        <v>Bank</v>
      </c>
      <c r="Q1926" s="20"/>
    </row>
    <row r="1927" spans="1:17" x14ac:dyDescent="0.25">
      <c r="A1927" s="1" t="s">
        <v>4391</v>
      </c>
      <c r="B1927" s="2">
        <v>201270896</v>
      </c>
      <c r="C1927" s="2" t="s">
        <v>268</v>
      </c>
      <c r="D1927" s="4">
        <v>17677.5</v>
      </c>
      <c r="E1927" s="1" t="s">
        <v>1094</v>
      </c>
      <c r="F1927" s="1" t="s">
        <v>1388</v>
      </c>
      <c r="G1927" s="1" t="s">
        <v>4095</v>
      </c>
      <c r="H1927" s="1" t="s">
        <v>4392</v>
      </c>
      <c r="I1927" s="1">
        <v>40993.858594919999</v>
      </c>
      <c r="J1927" s="1" t="s">
        <v>4393</v>
      </c>
      <c r="L1927" s="1" t="str">
        <f>VLOOKUP(Table6[[#This Row],[Customer_id]],Table2[],5,FALSE)</f>
        <v>Domiciliary</v>
      </c>
      <c r="M1927" s="1" t="e">
        <f>INDEX(Loan!D1932:D2226,MATCH(Table6[[#This Row],[Account Number]],Loan!B1927:B2226,0))</f>
        <v>#N/A</v>
      </c>
      <c r="N1927" s="19">
        <f>INDEX(Table7[Date_of_transaction],MATCH(Table6[[#This Row],[Account Number]],Table7[Account Number],0))</f>
        <v>44252</v>
      </c>
      <c r="O1927" s="1" t="str">
        <f>INDEX(Table7[Transaction type],MATCH(Table6[[#This Row],[Account Number]],Table7[Account Number],0))</f>
        <v>Cash Withdrawal</v>
      </c>
      <c r="P1927" s="20" t="str">
        <f>INDEX(Table7[Transaction Medium],MATCH(Table6[[#This Row],[Account Number]],Table7[Account Number],0))</f>
        <v>Bank</v>
      </c>
      <c r="Q1927" s="20"/>
    </row>
    <row r="1928" spans="1:17" x14ac:dyDescent="0.25">
      <c r="A1928" s="1" t="s">
        <v>971</v>
      </c>
      <c r="B1928" s="2">
        <v>732081027</v>
      </c>
      <c r="C1928" s="2" t="s">
        <v>33</v>
      </c>
      <c r="D1928" s="4">
        <v>13659.75</v>
      </c>
      <c r="E1928" s="1" t="s">
        <v>12</v>
      </c>
      <c r="F1928" s="1" t="s">
        <v>825</v>
      </c>
      <c r="G1928" s="1" t="s">
        <v>14</v>
      </c>
      <c r="H1928" s="1" t="s">
        <v>972</v>
      </c>
      <c r="I1928" s="1">
        <v>767802.24660384003</v>
      </c>
      <c r="J1928" s="1" t="s">
        <v>973</v>
      </c>
      <c r="L1928" s="1" t="str">
        <f>VLOOKUP(Table6[[#This Row],[Customer_id]],Table2[],5,FALSE)</f>
        <v>Domiciliary</v>
      </c>
      <c r="M1928" s="1" t="e">
        <f>INDEX(Loan!D1933:D2227,MATCH(Table6[[#This Row],[Account Number]],Loan!B1928:B2227,0))</f>
        <v>#N/A</v>
      </c>
      <c r="N1928" s="19">
        <f>INDEX(Table7[Date_of_transaction],MATCH(Table6[[#This Row],[Account Number]],Table7[Account Number],0))</f>
        <v>44507</v>
      </c>
      <c r="O1928" s="1" t="str">
        <f>INDEX(Table7[Transaction type],MATCH(Table6[[#This Row],[Account Number]],Table7[Account Number],0))</f>
        <v>Money Deposit</v>
      </c>
      <c r="P1928" s="20" t="str">
        <f>INDEX(Table7[Transaction Medium],MATCH(Table6[[#This Row],[Account Number]],Table7[Account Number],0))</f>
        <v>Bank</v>
      </c>
      <c r="Q1928" s="20"/>
    </row>
    <row r="1929" spans="1:17" x14ac:dyDescent="0.25">
      <c r="A1929" s="1" t="s">
        <v>6349</v>
      </c>
      <c r="B1929" s="2">
        <v>348591655</v>
      </c>
      <c r="C1929" s="2" t="s">
        <v>162</v>
      </c>
      <c r="D1929" s="4">
        <v>15851.25</v>
      </c>
      <c r="E1929" s="1" t="s">
        <v>12</v>
      </c>
      <c r="F1929" s="1" t="s">
        <v>190</v>
      </c>
      <c r="G1929" s="1" t="s">
        <v>4070</v>
      </c>
      <c r="H1929" s="1" t="s">
        <v>6350</v>
      </c>
      <c r="I1929" s="1">
        <v>27335.8141875</v>
      </c>
      <c r="J1929" s="1" t="s">
        <v>95</v>
      </c>
      <c r="L1929" s="1" t="str">
        <f>VLOOKUP(Table6[[#This Row],[Customer_id]],Table2[],5,FALSE)</f>
        <v>Joint</v>
      </c>
      <c r="M1929" s="1" t="e">
        <f>INDEX(Loan!D1934:D2228,MATCH(Table6[[#This Row],[Account Number]],Loan!B1929:B2228,0))</f>
        <v>#N/A</v>
      </c>
      <c r="N1929" s="19">
        <f>INDEX(Table7[Date_of_transaction],MATCH(Table6[[#This Row],[Account Number]],Table7[Account Number],0))</f>
        <v>44559</v>
      </c>
      <c r="O1929" s="1" t="str">
        <f>INDEX(Table7[Transaction type],MATCH(Table6[[#This Row],[Account Number]],Table7[Account Number],0))</f>
        <v>Money Transfer</v>
      </c>
      <c r="P1929" s="20" t="str">
        <f>INDEX(Table7[Transaction Medium],MATCH(Table6[[#This Row],[Account Number]],Table7[Account Number],0))</f>
        <v>Mobile</v>
      </c>
      <c r="Q1929" s="20"/>
    </row>
    <row r="1930" spans="1:17" x14ac:dyDescent="0.25">
      <c r="A1930" s="1" t="s">
        <v>7476</v>
      </c>
      <c r="B1930" s="2">
        <v>399333778</v>
      </c>
      <c r="C1930" s="2" t="s">
        <v>77</v>
      </c>
      <c r="D1930" s="4">
        <v>23521.5</v>
      </c>
      <c r="E1930" s="1" t="s">
        <v>12</v>
      </c>
      <c r="F1930" s="1" t="s">
        <v>1927</v>
      </c>
      <c r="G1930" s="1" t="s">
        <v>4220</v>
      </c>
      <c r="H1930" s="1" t="s">
        <v>7477</v>
      </c>
      <c r="I1930" s="1">
        <v>1385917.6549608</v>
      </c>
      <c r="J1930" s="1" t="s">
        <v>7478</v>
      </c>
      <c r="L1930" s="1" t="str">
        <f>VLOOKUP(Table6[[#This Row],[Customer_id]],Table2[],5,FALSE)</f>
        <v>Domiciliary</v>
      </c>
      <c r="M1930" s="1" t="e">
        <f>INDEX(Loan!D1935:D2229,MATCH(Table6[[#This Row],[Account Number]],Loan!B1930:B2229,0))</f>
        <v>#N/A</v>
      </c>
      <c r="N1930" s="19">
        <f>INDEX(Table7[Date_of_transaction],MATCH(Table6[[#This Row],[Account Number]],Table7[Account Number],0))</f>
        <v>44579</v>
      </c>
      <c r="O1930" s="1" t="str">
        <f>INDEX(Table7[Transaction type],MATCH(Table6[[#This Row],[Account Number]],Table7[Account Number],0))</f>
        <v>Online Payment</v>
      </c>
      <c r="P1930" s="20" t="str">
        <f>INDEX(Table7[Transaction Medium],MATCH(Table6[[#This Row],[Account Number]],Table7[Account Number],0))</f>
        <v>Mobile</v>
      </c>
      <c r="Q1930" s="20"/>
    </row>
    <row r="1931" spans="1:17" x14ac:dyDescent="0.25">
      <c r="A1931" s="1" t="s">
        <v>8922</v>
      </c>
      <c r="B1931" s="2">
        <v>785578700</v>
      </c>
      <c r="C1931" s="2" t="s">
        <v>357</v>
      </c>
      <c r="D1931" s="4">
        <v>35209.5</v>
      </c>
      <c r="E1931" s="1" t="s">
        <v>12</v>
      </c>
      <c r="F1931" s="1" t="s">
        <v>2364</v>
      </c>
      <c r="G1931" s="1" t="s">
        <v>3820</v>
      </c>
      <c r="H1931" s="1" t="s">
        <v>8923</v>
      </c>
      <c r="I1931" s="1">
        <v>51955.161635520002</v>
      </c>
      <c r="J1931" s="1" t="s">
        <v>8924</v>
      </c>
      <c r="L1931" s="1" t="str">
        <f>VLOOKUP(Table6[[#This Row],[Customer_id]],Table2[],5,FALSE)</f>
        <v>Domiciliary</v>
      </c>
      <c r="M1931" s="1" t="e">
        <f>INDEX(Loan!D1936:D2230,MATCH(Table6[[#This Row],[Account Number]],Loan!B1931:B2230,0))</f>
        <v>#N/A</v>
      </c>
      <c r="N1931" s="19">
        <f>INDEX(Table7[Date_of_transaction],MATCH(Table6[[#This Row],[Account Number]],Table7[Account Number],0))</f>
        <v>44292</v>
      </c>
      <c r="O1931" s="1" t="str">
        <f>INDEX(Table7[Transaction type],MATCH(Table6[[#This Row],[Account Number]],Table7[Account Number],0))</f>
        <v>Money Transfer</v>
      </c>
      <c r="P1931" s="20" t="str">
        <f>INDEX(Table7[Transaction Medium],MATCH(Table6[[#This Row],[Account Number]],Table7[Account Number],0))</f>
        <v>Mobile</v>
      </c>
      <c r="Q1931" s="20"/>
    </row>
    <row r="1932" spans="1:17" x14ac:dyDescent="0.25">
      <c r="A1932" s="1" t="s">
        <v>4687</v>
      </c>
      <c r="B1932" s="2">
        <v>290971192</v>
      </c>
      <c r="C1932" s="2" t="s">
        <v>52</v>
      </c>
      <c r="D1932" s="4">
        <v>20234.25</v>
      </c>
      <c r="E1932" s="1" t="s">
        <v>1094</v>
      </c>
      <c r="F1932" s="1" t="s">
        <v>3765</v>
      </c>
      <c r="G1932" s="1" t="s">
        <v>4088</v>
      </c>
      <c r="H1932" s="1" t="s">
        <v>4688</v>
      </c>
      <c r="I1932" s="1">
        <v>556799.31126720004</v>
      </c>
      <c r="J1932" s="1" t="s">
        <v>4689</v>
      </c>
      <c r="L1932" s="1" t="str">
        <f>VLOOKUP(Table6[[#This Row],[Customer_id]],Table2[],5,FALSE)</f>
        <v>Current</v>
      </c>
      <c r="M1932" s="1" t="e">
        <f>INDEX(Loan!D1937:D2231,MATCH(Table6[[#This Row],[Account Number]],Loan!B1932:B2231,0))</f>
        <v>#N/A</v>
      </c>
      <c r="N1932" s="19">
        <f>INDEX(Table7[Date_of_transaction],MATCH(Table6[[#This Row],[Account Number]],Table7[Account Number],0))</f>
        <v>44524</v>
      </c>
      <c r="O1932" s="1" t="str">
        <f>INDEX(Table7[Transaction type],MATCH(Table6[[#This Row],[Account Number]],Table7[Account Number],0))</f>
        <v>Loan Payment</v>
      </c>
      <c r="P1932" s="20" t="str">
        <f>INDEX(Table7[Transaction Medium],MATCH(Table6[[#This Row],[Account Number]],Table7[Account Number],0))</f>
        <v>AFT</v>
      </c>
      <c r="Q1932" s="20"/>
    </row>
    <row r="1933" spans="1:17" x14ac:dyDescent="0.25">
      <c r="A1933" s="1" t="s">
        <v>7540</v>
      </c>
      <c r="B1933" s="2">
        <v>244003102</v>
      </c>
      <c r="C1933" s="2" t="s">
        <v>82</v>
      </c>
      <c r="D1933" s="4">
        <v>16947</v>
      </c>
      <c r="E1933" s="1" t="s">
        <v>12</v>
      </c>
      <c r="F1933" s="1" t="s">
        <v>353</v>
      </c>
      <c r="G1933" s="1" t="s">
        <v>4220</v>
      </c>
      <c r="H1933" s="1" t="s">
        <v>7541</v>
      </c>
      <c r="I1933" s="1">
        <v>34029.056879999996</v>
      </c>
      <c r="J1933" s="1" t="s">
        <v>7542</v>
      </c>
      <c r="L1933" s="1" t="str">
        <f>VLOOKUP(Table6[[#This Row],[Customer_id]],Table2[],5,FALSE)</f>
        <v>Corporate</v>
      </c>
      <c r="M1933" s="1" t="e">
        <f>INDEX(Loan!D1938:D2232,MATCH(Table6[[#This Row],[Account Number]],Loan!B1933:B2232,0))</f>
        <v>#N/A</v>
      </c>
      <c r="N1933" s="19">
        <f>INDEX(Table7[Date_of_transaction],MATCH(Table6[[#This Row],[Account Number]],Table7[Account Number],0))</f>
        <v>44548</v>
      </c>
      <c r="O1933" s="1" t="str">
        <f>INDEX(Table7[Transaction type],MATCH(Table6[[#This Row],[Account Number]],Table7[Account Number],0))</f>
        <v>Money Deposit</v>
      </c>
      <c r="P1933" s="20" t="str">
        <f>INDEX(Table7[Transaction Medium],MATCH(Table6[[#This Row],[Account Number]],Table7[Account Number],0))</f>
        <v>Bank</v>
      </c>
      <c r="Q1933" s="20"/>
    </row>
    <row r="1934" spans="1:17" x14ac:dyDescent="0.25">
      <c r="A1934" s="1" t="s">
        <v>3804</v>
      </c>
      <c r="B1934" s="2">
        <v>577024399</v>
      </c>
      <c r="C1934" s="2" t="s">
        <v>479</v>
      </c>
      <c r="D1934" s="4">
        <v>33383.25</v>
      </c>
      <c r="E1934" s="1" t="s">
        <v>1094</v>
      </c>
      <c r="F1934" s="1" t="s">
        <v>818</v>
      </c>
      <c r="G1934" s="1" t="s">
        <v>3583</v>
      </c>
      <c r="H1934" s="1" t="s">
        <v>3805</v>
      </c>
      <c r="I1934" s="1">
        <v>224468.90140500001</v>
      </c>
      <c r="J1934" s="1" t="s">
        <v>3806</v>
      </c>
      <c r="L1934" s="1" t="str">
        <f>VLOOKUP(Table6[[#This Row],[Customer_id]],Table2[],5,FALSE)</f>
        <v>Domiciliary</v>
      </c>
      <c r="M1934" s="1" t="e">
        <f>INDEX(Loan!D1939:D2233,MATCH(Table6[[#This Row],[Account Number]],Loan!B1934:B2233,0))</f>
        <v>#N/A</v>
      </c>
      <c r="N1934" s="19">
        <f>INDEX(Table7[Date_of_transaction],MATCH(Table6[[#This Row],[Account Number]],Table7[Account Number],0))</f>
        <v>44523</v>
      </c>
      <c r="O1934" s="1" t="str">
        <f>INDEX(Table7[Transaction type],MATCH(Table6[[#This Row],[Account Number]],Table7[Account Number],0))</f>
        <v>Money Deposit</v>
      </c>
      <c r="P1934" s="20" t="str">
        <f>INDEX(Table7[Transaction Medium],MATCH(Table6[[#This Row],[Account Number]],Table7[Account Number],0))</f>
        <v>Bank</v>
      </c>
      <c r="Q1934" s="20"/>
    </row>
    <row r="1935" spans="1:17" x14ac:dyDescent="0.25">
      <c r="A1935" s="1" t="s">
        <v>1438</v>
      </c>
      <c r="B1935" s="2">
        <v>800032581</v>
      </c>
      <c r="C1935" s="2" t="s">
        <v>62</v>
      </c>
      <c r="D1935" s="4">
        <v>22791</v>
      </c>
      <c r="E1935" s="1" t="s">
        <v>1094</v>
      </c>
      <c r="F1935" s="1" t="s">
        <v>256</v>
      </c>
      <c r="G1935" s="1" t="s">
        <v>14</v>
      </c>
      <c r="H1935" s="1" t="s">
        <v>1439</v>
      </c>
      <c r="I1935" s="1">
        <v>291140.56777788</v>
      </c>
      <c r="J1935" s="1" t="s">
        <v>1440</v>
      </c>
      <c r="L1935" s="1" t="str">
        <f>VLOOKUP(Table6[[#This Row],[Customer_id]],Table2[],5,FALSE)</f>
        <v>Corporate</v>
      </c>
      <c r="M1935" s="1" t="e">
        <f>INDEX(Loan!D1940:D2234,MATCH(Table6[[#This Row],[Account Number]],Loan!B1935:B2234,0))</f>
        <v>#N/A</v>
      </c>
      <c r="N1935" s="19">
        <f>INDEX(Table7[Date_of_transaction],MATCH(Table6[[#This Row],[Account Number]],Table7[Account Number],0))</f>
        <v>44253</v>
      </c>
      <c r="O1935" s="1" t="str">
        <f>INDEX(Table7[Transaction type],MATCH(Table6[[#This Row],[Account Number]],Table7[Account Number],0))</f>
        <v>Money Deposit</v>
      </c>
      <c r="P1935" s="20" t="str">
        <f>INDEX(Table7[Transaction Medium],MATCH(Table6[[#This Row],[Account Number]],Table7[Account Number],0))</f>
        <v>Bank</v>
      </c>
      <c r="Q1935" s="20"/>
    </row>
    <row r="1936" spans="1:17" x14ac:dyDescent="0.25">
      <c r="A1936" s="1" t="s">
        <v>5370</v>
      </c>
      <c r="B1936" s="2">
        <v>103348505</v>
      </c>
      <c r="C1936" s="2" t="s">
        <v>129</v>
      </c>
      <c r="D1936" s="4">
        <v>15120.75</v>
      </c>
      <c r="E1936" s="1" t="s">
        <v>1094</v>
      </c>
      <c r="F1936" s="1" t="s">
        <v>2602</v>
      </c>
      <c r="G1936" s="1" t="s">
        <v>4062</v>
      </c>
      <c r="H1936" s="1" t="s">
        <v>5371</v>
      </c>
      <c r="I1936" s="1">
        <v>497671.36732800002</v>
      </c>
      <c r="J1936" s="1" t="s">
        <v>5372</v>
      </c>
      <c r="L1936" s="1" t="str">
        <f>VLOOKUP(Table6[[#This Row],[Customer_id]],Table2[],5,FALSE)</f>
        <v>Current</v>
      </c>
      <c r="M1936" s="1" t="e">
        <f>INDEX(Loan!D1941:D2235,MATCH(Table6[[#This Row],[Account Number]],Loan!B1936:B2235,0))</f>
        <v>#N/A</v>
      </c>
      <c r="N1936" s="19">
        <f>INDEX(Table7[Date_of_transaction],MATCH(Table6[[#This Row],[Account Number]],Table7[Account Number],0))</f>
        <v>44496</v>
      </c>
      <c r="O1936" s="1" t="str">
        <f>INDEX(Table7[Transaction type],MATCH(Table6[[#This Row],[Account Number]],Table7[Account Number],0))</f>
        <v>Money Deposit</v>
      </c>
      <c r="P1936" s="20" t="str">
        <f>INDEX(Table7[Transaction Medium],MATCH(Table6[[#This Row],[Account Number]],Table7[Account Number],0))</f>
        <v>Bank</v>
      </c>
      <c r="Q1936" s="20"/>
    </row>
    <row r="1937" spans="1:17" x14ac:dyDescent="0.25">
      <c r="A1937" s="1" t="s">
        <v>3604</v>
      </c>
      <c r="B1937" s="2">
        <v>86568311</v>
      </c>
      <c r="C1937" s="2" t="s">
        <v>114</v>
      </c>
      <c r="D1937" s="4">
        <v>20599.5</v>
      </c>
      <c r="E1937" s="1" t="s">
        <v>1094</v>
      </c>
      <c r="F1937" s="1" t="s">
        <v>1076</v>
      </c>
      <c r="G1937" s="1" t="s">
        <v>3583</v>
      </c>
      <c r="H1937" s="1" t="s">
        <v>3605</v>
      </c>
      <c r="I1937" s="1">
        <v>169299.74121984001</v>
      </c>
      <c r="J1937" s="1" t="s">
        <v>3606</v>
      </c>
      <c r="L1937" s="1" t="str">
        <f>VLOOKUP(Table6[[#This Row],[Customer_id]],Table2[],5,FALSE)</f>
        <v>Corporate</v>
      </c>
      <c r="M1937" s="1" t="e">
        <f>INDEX(Loan!D1942:D2236,MATCH(Table6[[#This Row],[Account Number]],Loan!B1937:B2236,0))</f>
        <v>#N/A</v>
      </c>
      <c r="N1937" s="19">
        <f>INDEX(Table7[Date_of_transaction],MATCH(Table6[[#This Row],[Account Number]],Table7[Account Number],0))</f>
        <v>44533</v>
      </c>
      <c r="O1937" s="1" t="str">
        <f>INDEX(Table7[Transaction type],MATCH(Table6[[#This Row],[Account Number]],Table7[Account Number],0))</f>
        <v>Online Payment</v>
      </c>
      <c r="P1937" s="20" t="str">
        <f>INDEX(Table7[Transaction Medium],MATCH(Table6[[#This Row],[Account Number]],Table7[Account Number],0))</f>
        <v>Card</v>
      </c>
      <c r="Q1937" s="20"/>
    </row>
    <row r="1938" spans="1:17" x14ac:dyDescent="0.25">
      <c r="A1938" s="1" t="s">
        <v>2342</v>
      </c>
      <c r="B1938" s="2">
        <v>484515047</v>
      </c>
      <c r="C1938" s="2" t="s">
        <v>43</v>
      </c>
      <c r="D1938" s="4">
        <v>36670.5</v>
      </c>
      <c r="E1938" s="1" t="s">
        <v>1094</v>
      </c>
      <c r="F1938" s="1" t="s">
        <v>1277</v>
      </c>
      <c r="G1938" s="1" t="s">
        <v>1964</v>
      </c>
      <c r="H1938" s="1" t="s">
        <v>2343</v>
      </c>
      <c r="I1938" s="1">
        <v>134562.07010400001</v>
      </c>
      <c r="J1938" s="1" t="s">
        <v>2344</v>
      </c>
      <c r="L1938" s="1" t="str">
        <f>VLOOKUP(Table6[[#This Row],[Customer_id]],Table2[],5,FALSE)</f>
        <v>Domiciliary</v>
      </c>
      <c r="M1938" s="1" t="e">
        <f>INDEX(Loan!D1943:D2237,MATCH(Table6[[#This Row],[Account Number]],Loan!B1938:B2237,0))</f>
        <v>#N/A</v>
      </c>
      <c r="N1938" s="19">
        <f>INDEX(Table7[Date_of_transaction],MATCH(Table6[[#This Row],[Account Number]],Table7[Account Number],0))</f>
        <v>44593</v>
      </c>
      <c r="O1938" s="1" t="str">
        <f>INDEX(Table7[Transaction type],MATCH(Table6[[#This Row],[Account Number]],Table7[Account Number],0))</f>
        <v>Money Transfer</v>
      </c>
      <c r="P1938" s="20" t="str">
        <f>INDEX(Table7[Transaction Medium],MATCH(Table6[[#This Row],[Account Number]],Table7[Account Number],0))</f>
        <v>Bank</v>
      </c>
      <c r="Q1938" s="20"/>
    </row>
    <row r="1939" spans="1:17" x14ac:dyDescent="0.25">
      <c r="A1939" s="1" t="s">
        <v>4484</v>
      </c>
      <c r="B1939" s="2">
        <v>625287378</v>
      </c>
      <c r="C1939" s="2" t="s">
        <v>114</v>
      </c>
      <c r="D1939" s="4">
        <v>20599.5</v>
      </c>
      <c r="E1939" s="1" t="s">
        <v>1094</v>
      </c>
      <c r="F1939" s="1" t="s">
        <v>1220</v>
      </c>
      <c r="G1939" s="1" t="s">
        <v>4058</v>
      </c>
      <c r="H1939" s="1" t="s">
        <v>4485</v>
      </c>
      <c r="I1939" s="1">
        <v>108454.547034</v>
      </c>
      <c r="J1939" s="1" t="s">
        <v>4486</v>
      </c>
      <c r="L1939" s="1" t="str">
        <f>VLOOKUP(Table6[[#This Row],[Customer_id]],Table2[],5,FALSE)</f>
        <v>Corporate</v>
      </c>
      <c r="M1939" s="1" t="e">
        <f>INDEX(Loan!D1944:D2238,MATCH(Table6[[#This Row],[Account Number]],Loan!B1939:B2238,0))</f>
        <v>#N/A</v>
      </c>
      <c r="N1939" s="19">
        <f>INDEX(Table7[Date_of_transaction],MATCH(Table6[[#This Row],[Account Number]],Table7[Account Number],0))</f>
        <v>44546</v>
      </c>
      <c r="O1939" s="1" t="str">
        <f>INDEX(Table7[Transaction type],MATCH(Table6[[#This Row],[Account Number]],Table7[Account Number],0))</f>
        <v>Online Payment</v>
      </c>
      <c r="P1939" s="20" t="str">
        <f>INDEX(Table7[Transaction Medium],MATCH(Table6[[#This Row],[Account Number]],Table7[Account Number],0))</f>
        <v>Internet Banking</v>
      </c>
      <c r="Q1939" s="20"/>
    </row>
    <row r="1940" spans="1:17" x14ac:dyDescent="0.25">
      <c r="A1940" s="1" t="s">
        <v>3920</v>
      </c>
      <c r="B1940" s="2">
        <v>683652420</v>
      </c>
      <c r="C1940" s="2" t="s">
        <v>67</v>
      </c>
      <c r="D1940" s="4">
        <v>23156.25</v>
      </c>
      <c r="E1940" s="1" t="s">
        <v>1094</v>
      </c>
      <c r="F1940" s="1" t="s">
        <v>1517</v>
      </c>
      <c r="G1940" s="1" t="s">
        <v>3820</v>
      </c>
      <c r="H1940" s="1" t="s">
        <v>3921</v>
      </c>
      <c r="I1940" s="1">
        <v>31293.060765120001</v>
      </c>
      <c r="J1940" s="1" t="s">
        <v>3922</v>
      </c>
      <c r="L1940" s="1" t="str">
        <f>VLOOKUP(Table6[[#This Row],[Customer_id]],Table2[],5,FALSE)</f>
        <v>Savings</v>
      </c>
      <c r="M1940" s="1" t="e">
        <f>INDEX(Loan!D1945:D2239,MATCH(Table6[[#This Row],[Account Number]],Loan!B1940:B2239,0))</f>
        <v>#N/A</v>
      </c>
      <c r="N1940" s="19">
        <f>INDEX(Table7[Date_of_transaction],MATCH(Table6[[#This Row],[Account Number]],Table7[Account Number],0))</f>
        <v>44410</v>
      </c>
      <c r="O1940" s="1" t="str">
        <f>INDEX(Table7[Transaction type],MATCH(Table6[[#This Row],[Account Number]],Table7[Account Number],0))</f>
        <v>Money Transfer</v>
      </c>
      <c r="P1940" s="20" t="str">
        <f>INDEX(Table7[Transaction Medium],MATCH(Table6[[#This Row],[Account Number]],Table7[Account Number],0))</f>
        <v>Mobile</v>
      </c>
      <c r="Q1940" s="20"/>
    </row>
    <row r="1941" spans="1:17" x14ac:dyDescent="0.25">
      <c r="A1941" s="1" t="s">
        <v>5881</v>
      </c>
      <c r="B1941" s="2">
        <v>704250488</v>
      </c>
      <c r="C1941" s="2" t="s">
        <v>250</v>
      </c>
      <c r="D1941" s="4">
        <v>18042.75</v>
      </c>
      <c r="E1941" s="1" t="s">
        <v>12</v>
      </c>
      <c r="F1941" s="1" t="s">
        <v>675</v>
      </c>
      <c r="G1941" s="1" t="s">
        <v>4070</v>
      </c>
      <c r="H1941" s="1" t="s">
        <v>5882</v>
      </c>
      <c r="I1941" s="1" t="s">
        <v>5882</v>
      </c>
      <c r="J1941" s="1" t="s">
        <v>5883</v>
      </c>
      <c r="L1941" s="1" t="str">
        <f>VLOOKUP(Table6[[#This Row],[Customer_id]],Table2[],5,FALSE)</f>
        <v>Domiciliary</v>
      </c>
      <c r="M1941" s="1" t="e">
        <f>INDEX(Loan!D1946:D2240,MATCH(Table6[[#This Row],[Account Number]],Loan!B1941:B2240,0))</f>
        <v>#N/A</v>
      </c>
      <c r="N1941" s="19">
        <f>INDEX(Table7[Date_of_transaction],MATCH(Table6[[#This Row],[Account Number]],Table7[Account Number],0))</f>
        <v>44389</v>
      </c>
      <c r="O1941" s="1" t="str">
        <f>INDEX(Table7[Transaction type],MATCH(Table6[[#This Row],[Account Number]],Table7[Account Number],0))</f>
        <v>Money Deposit</v>
      </c>
      <c r="P1941" s="20" t="str">
        <f>INDEX(Table7[Transaction Medium],MATCH(Table6[[#This Row],[Account Number]],Table7[Account Number],0))</f>
        <v>Bank</v>
      </c>
      <c r="Q1941" s="20"/>
    </row>
    <row r="1942" spans="1:17" x14ac:dyDescent="0.25">
      <c r="A1942" s="1" t="s">
        <v>6868</v>
      </c>
      <c r="B1942" s="2">
        <v>516035467</v>
      </c>
      <c r="C1942" s="2" t="s">
        <v>82</v>
      </c>
      <c r="D1942" s="4">
        <v>16947</v>
      </c>
      <c r="E1942" s="1" t="s">
        <v>12</v>
      </c>
      <c r="F1942" s="1" t="s">
        <v>699</v>
      </c>
      <c r="G1942" s="1" t="s">
        <v>4112</v>
      </c>
      <c r="H1942" s="1" t="s">
        <v>6869</v>
      </c>
      <c r="I1942" s="1">
        <v>301806.35806860001</v>
      </c>
      <c r="J1942" s="1" t="s">
        <v>6870</v>
      </c>
      <c r="L1942" s="1" t="str">
        <f>VLOOKUP(Table6[[#This Row],[Customer_id]],Table2[],5,FALSE)</f>
        <v>Current</v>
      </c>
      <c r="M1942" s="1" t="e">
        <f>INDEX(Loan!D1947:D2241,MATCH(Table6[[#This Row],[Account Number]],Loan!B1942:B2241,0))</f>
        <v>#N/A</v>
      </c>
      <c r="N1942" s="19">
        <f>INDEX(Table7[Date_of_transaction],MATCH(Table6[[#This Row],[Account Number]],Table7[Account Number],0))</f>
        <v>44255</v>
      </c>
      <c r="O1942" s="1" t="str">
        <f>INDEX(Table7[Transaction type],MATCH(Table6[[#This Row],[Account Number]],Table7[Account Number],0))</f>
        <v>Online Payment</v>
      </c>
      <c r="P1942" s="20" t="str">
        <f>INDEX(Table7[Transaction Medium],MATCH(Table6[[#This Row],[Account Number]],Table7[Account Number],0))</f>
        <v>Internet Banking</v>
      </c>
      <c r="Q1942" s="20"/>
    </row>
    <row r="1943" spans="1:17" x14ac:dyDescent="0.25">
      <c r="A1943" s="1" t="s">
        <v>1569</v>
      </c>
      <c r="B1943" s="2">
        <v>812543923</v>
      </c>
      <c r="C1943" s="2" t="s">
        <v>72</v>
      </c>
      <c r="D1943" s="4">
        <v>34844.25</v>
      </c>
      <c r="E1943" s="1" t="s">
        <v>1094</v>
      </c>
      <c r="F1943" s="1" t="s">
        <v>1308</v>
      </c>
      <c r="G1943" s="1" t="s">
        <v>14</v>
      </c>
      <c r="H1943" s="1" t="s">
        <v>1570</v>
      </c>
      <c r="I1943" s="1">
        <v>65109.858362999999</v>
      </c>
      <c r="J1943" s="1" t="s">
        <v>1571</v>
      </c>
      <c r="L1943" s="1" t="str">
        <f>VLOOKUP(Table6[[#This Row],[Customer_id]],Table2[],5,FALSE)</f>
        <v>Domiciliary</v>
      </c>
      <c r="M1943" s="1" t="e">
        <f>INDEX(Loan!D1948:D2242,MATCH(Table6[[#This Row],[Account Number]],Loan!B1943:B2242,0))</f>
        <v>#N/A</v>
      </c>
      <c r="N1943" s="19">
        <f>INDEX(Table7[Date_of_transaction],MATCH(Table6[[#This Row],[Account Number]],Table7[Account Number],0))</f>
        <v>44606</v>
      </c>
      <c r="O1943" s="1" t="str">
        <f>INDEX(Table7[Transaction type],MATCH(Table6[[#This Row],[Account Number]],Table7[Account Number],0))</f>
        <v>Money Deposit</v>
      </c>
      <c r="P1943" s="20" t="str">
        <f>INDEX(Table7[Transaction Medium],MATCH(Table6[[#This Row],[Account Number]],Table7[Account Number],0))</f>
        <v>Bank</v>
      </c>
      <c r="Q1943" s="20"/>
    </row>
    <row r="1944" spans="1:17" x14ac:dyDescent="0.25">
      <c r="A1944" s="1" t="s">
        <v>8322</v>
      </c>
      <c r="B1944" s="2">
        <v>322098693</v>
      </c>
      <c r="C1944" s="2" t="s">
        <v>380</v>
      </c>
      <c r="D1944" s="4">
        <v>14390.25</v>
      </c>
      <c r="E1944" s="1" t="s">
        <v>12</v>
      </c>
      <c r="F1944" s="1" t="s">
        <v>965</v>
      </c>
      <c r="G1944" s="1" t="s">
        <v>3331</v>
      </c>
      <c r="H1944" s="1" t="s">
        <v>8323</v>
      </c>
      <c r="I1944" s="1">
        <v>50664.832709399998</v>
      </c>
      <c r="J1944" s="1" t="s">
        <v>8324</v>
      </c>
      <c r="L1944" s="1" t="str">
        <f>VLOOKUP(Table6[[#This Row],[Customer_id]],Table2[],5,FALSE)</f>
        <v>Joint</v>
      </c>
      <c r="M1944" s="1" t="e">
        <f>INDEX(Loan!D1949:D2243,MATCH(Table6[[#This Row],[Account Number]],Loan!B1944:B2243,0))</f>
        <v>#N/A</v>
      </c>
      <c r="N1944" s="19">
        <f>INDEX(Table7[Date_of_transaction],MATCH(Table6[[#This Row],[Account Number]],Table7[Account Number],0))</f>
        <v>44525</v>
      </c>
      <c r="O1944" s="1" t="str">
        <f>INDEX(Table7[Transaction type],MATCH(Table6[[#This Row],[Account Number]],Table7[Account Number],0))</f>
        <v>Money Deposit</v>
      </c>
      <c r="P1944" s="20" t="str">
        <f>INDEX(Table7[Transaction Medium],MATCH(Table6[[#This Row],[Account Number]],Table7[Account Number],0))</f>
        <v>Bank</v>
      </c>
      <c r="Q1944" s="20"/>
    </row>
    <row r="1945" spans="1:17" x14ac:dyDescent="0.25">
      <c r="A1945" s="1" t="s">
        <v>2354</v>
      </c>
      <c r="B1945" s="2">
        <v>536974720</v>
      </c>
      <c r="C1945" s="2" t="s">
        <v>298</v>
      </c>
      <c r="D1945" s="4">
        <v>38131.5</v>
      </c>
      <c r="E1945" s="1" t="s">
        <v>1094</v>
      </c>
      <c r="F1945" s="1" t="s">
        <v>314</v>
      </c>
      <c r="G1945" s="1" t="s">
        <v>1964</v>
      </c>
      <c r="H1945" s="1" t="s">
        <v>2355</v>
      </c>
      <c r="I1945" s="1">
        <v>29765.934659999999</v>
      </c>
      <c r="J1945" s="1" t="s">
        <v>2356</v>
      </c>
      <c r="L1945" s="1" t="str">
        <f>VLOOKUP(Table6[[#This Row],[Customer_id]],Table2[],5,FALSE)</f>
        <v>Joint</v>
      </c>
      <c r="M1945" s="1" t="e">
        <f>INDEX(Loan!D1950:D2244,MATCH(Table6[[#This Row],[Account Number]],Loan!B1945:B2244,0))</f>
        <v>#N/A</v>
      </c>
      <c r="N1945" s="19">
        <f>INDEX(Table7[Date_of_transaction],MATCH(Table6[[#This Row],[Account Number]],Table7[Account Number],0))</f>
        <v>44368</v>
      </c>
      <c r="O1945" s="1" t="str">
        <f>INDEX(Table7[Transaction type],MATCH(Table6[[#This Row],[Account Number]],Table7[Account Number],0))</f>
        <v>Checks</v>
      </c>
      <c r="P1945" s="20" t="str">
        <f>INDEX(Table7[Transaction Medium],MATCH(Table6[[#This Row],[Account Number]],Table7[Account Number],0))</f>
        <v>Informal Services</v>
      </c>
      <c r="Q1945" s="20"/>
    </row>
    <row r="1946" spans="1:17" x14ac:dyDescent="0.25">
      <c r="A1946" s="1" t="s">
        <v>8022</v>
      </c>
      <c r="B1946" s="2">
        <v>840048564</v>
      </c>
      <c r="C1946" s="2" t="s">
        <v>162</v>
      </c>
      <c r="D1946" s="4">
        <v>15851.25</v>
      </c>
      <c r="E1946" s="1" t="s">
        <v>12</v>
      </c>
      <c r="F1946" s="1" t="s">
        <v>509</v>
      </c>
      <c r="G1946" s="1" t="s">
        <v>3583</v>
      </c>
      <c r="H1946" s="1" t="s">
        <v>8023</v>
      </c>
      <c r="I1946" s="1">
        <v>41222.347994880001</v>
      </c>
      <c r="J1946" s="1" t="s">
        <v>8024</v>
      </c>
      <c r="L1946" s="1" t="str">
        <f>VLOOKUP(Table6[[#This Row],[Customer_id]],Table2[],5,FALSE)</f>
        <v>Savings</v>
      </c>
      <c r="M1946" s="1" t="e">
        <f>INDEX(Loan!D1951:D2245,MATCH(Table6[[#This Row],[Account Number]],Loan!B1946:B2245,0))</f>
        <v>#N/A</v>
      </c>
      <c r="N1946" s="19">
        <f>INDEX(Table7[Date_of_transaction],MATCH(Table6[[#This Row],[Account Number]],Table7[Account Number],0))</f>
        <v>44469</v>
      </c>
      <c r="O1946" s="1" t="str">
        <f>INDEX(Table7[Transaction type],MATCH(Table6[[#This Row],[Account Number]],Table7[Account Number],0))</f>
        <v>Money Transfer</v>
      </c>
      <c r="P1946" s="20" t="str">
        <f>INDEX(Table7[Transaction Medium],MATCH(Table6[[#This Row],[Account Number]],Table7[Account Number],0))</f>
        <v>Mobile</v>
      </c>
      <c r="Q1946" s="20"/>
    </row>
    <row r="1947" spans="1:17" x14ac:dyDescent="0.25">
      <c r="A1947" s="1" t="s">
        <v>5140</v>
      </c>
      <c r="B1947" s="2">
        <v>609723600</v>
      </c>
      <c r="C1947" s="2" t="s">
        <v>556</v>
      </c>
      <c r="D1947" s="4">
        <v>27174</v>
      </c>
      <c r="E1947" s="1" t="s">
        <v>1094</v>
      </c>
      <c r="F1947" s="1" t="s">
        <v>1426</v>
      </c>
      <c r="G1947" s="1" t="s">
        <v>4062</v>
      </c>
      <c r="H1947" s="1" t="s">
        <v>5141</v>
      </c>
      <c r="I1947" s="1">
        <v>630804.72954239999</v>
      </c>
      <c r="J1947" s="1" t="s">
        <v>5142</v>
      </c>
      <c r="L1947" s="1" t="str">
        <f>VLOOKUP(Table6[[#This Row],[Customer_id]],Table2[],5,FALSE)</f>
        <v>Joint</v>
      </c>
      <c r="M1947" s="1" t="e">
        <f>INDEX(Loan!D1952:D2246,MATCH(Table6[[#This Row],[Account Number]],Loan!B1947:B2246,0))</f>
        <v>#N/A</v>
      </c>
      <c r="N1947" s="19">
        <f>INDEX(Table7[Date_of_transaction],MATCH(Table6[[#This Row],[Account Number]],Table7[Account Number],0))</f>
        <v>44324</v>
      </c>
      <c r="O1947" s="1" t="str">
        <f>INDEX(Table7[Transaction type],MATCH(Table6[[#This Row],[Account Number]],Table7[Account Number],0))</f>
        <v>Checks</v>
      </c>
      <c r="P1947" s="20" t="str">
        <f>INDEX(Table7[Transaction Medium],MATCH(Table6[[#This Row],[Account Number]],Table7[Account Number],0))</f>
        <v>Informal Services</v>
      </c>
      <c r="Q1947" s="20"/>
    </row>
    <row r="1948" spans="1:17" x14ac:dyDescent="0.25">
      <c r="A1948" s="1" t="s">
        <v>5337</v>
      </c>
      <c r="B1948" s="2">
        <v>8590073</v>
      </c>
      <c r="C1948" s="2" t="s">
        <v>434</v>
      </c>
      <c r="D1948" s="4">
        <v>28269.75</v>
      </c>
      <c r="E1948" s="1" t="s">
        <v>1094</v>
      </c>
      <c r="F1948" s="1" t="s">
        <v>73</v>
      </c>
      <c r="G1948" s="1" t="s">
        <v>4099</v>
      </c>
      <c r="H1948" s="1" t="s">
        <v>5338</v>
      </c>
      <c r="I1948" s="1">
        <v>246092.79969449999</v>
      </c>
      <c r="J1948" s="1" t="s">
        <v>5339</v>
      </c>
      <c r="L1948" s="1" t="str">
        <f>VLOOKUP(Table6[[#This Row],[Customer_id]],Table2[],5,FALSE)</f>
        <v>Domiciliary</v>
      </c>
      <c r="M1948" s="1" t="e">
        <f>INDEX(Loan!D1953:D2247,MATCH(Table6[[#This Row],[Account Number]],Loan!B1948:B2247,0))</f>
        <v>#N/A</v>
      </c>
      <c r="N1948" s="19">
        <f>INDEX(Table7[Date_of_transaction],MATCH(Table6[[#This Row],[Account Number]],Table7[Account Number],0))</f>
        <v>44632</v>
      </c>
      <c r="O1948" s="1" t="str">
        <f>INDEX(Table7[Transaction type],MATCH(Table6[[#This Row],[Account Number]],Table7[Account Number],0))</f>
        <v>Cash Withdrawal</v>
      </c>
      <c r="P1948" s="20" t="str">
        <f>INDEX(Table7[Transaction Medium],MATCH(Table6[[#This Row],[Account Number]],Table7[Account Number],0))</f>
        <v>ATM</v>
      </c>
      <c r="Q1948" s="20"/>
    </row>
    <row r="1949" spans="1:17" x14ac:dyDescent="0.25">
      <c r="A1949" s="1" t="s">
        <v>5715</v>
      </c>
      <c r="B1949" s="2">
        <v>511755861</v>
      </c>
      <c r="C1949" s="2" t="s">
        <v>180</v>
      </c>
      <c r="D1949" s="4">
        <v>35940</v>
      </c>
      <c r="E1949" s="1" t="s">
        <v>1094</v>
      </c>
      <c r="F1949" s="1" t="s">
        <v>1372</v>
      </c>
      <c r="G1949" s="1" t="s">
        <v>4095</v>
      </c>
      <c r="H1949" s="1" t="s">
        <v>5716</v>
      </c>
      <c r="I1949" s="1">
        <v>176381.592072</v>
      </c>
      <c r="J1949" s="1" t="s">
        <v>5717</v>
      </c>
      <c r="L1949" s="1" t="str">
        <f>VLOOKUP(Table6[[#This Row],[Customer_id]],Table2[],5,FALSE)</f>
        <v>Savings</v>
      </c>
      <c r="M1949" s="1" t="e">
        <f>INDEX(Loan!D1954:D2248,MATCH(Table6[[#This Row],[Account Number]],Loan!B1949:B2248,0))</f>
        <v>#N/A</v>
      </c>
      <c r="N1949" s="19">
        <f>INDEX(Table7[Date_of_transaction],MATCH(Table6[[#This Row],[Account Number]],Table7[Account Number],0))</f>
        <v>44209</v>
      </c>
      <c r="O1949" s="1" t="str">
        <f>INDEX(Table7[Transaction type],MATCH(Table6[[#This Row],[Account Number]],Table7[Account Number],0))</f>
        <v>Money Transfer</v>
      </c>
      <c r="P1949" s="20" t="str">
        <f>INDEX(Table7[Transaction Medium],MATCH(Table6[[#This Row],[Account Number]],Table7[Account Number],0))</f>
        <v>Mobile</v>
      </c>
      <c r="Q1949" s="20"/>
    </row>
    <row r="1950" spans="1:17" x14ac:dyDescent="0.25">
      <c r="A1950" s="1" t="s">
        <v>5810</v>
      </c>
      <c r="B1950" s="2">
        <v>597698472</v>
      </c>
      <c r="C1950" s="2" t="s">
        <v>348</v>
      </c>
      <c r="D1950" s="4">
        <v>28635</v>
      </c>
      <c r="E1950" s="1" t="s">
        <v>1094</v>
      </c>
      <c r="F1950" s="1" t="s">
        <v>442</v>
      </c>
      <c r="G1950" s="1" t="s">
        <v>4058</v>
      </c>
      <c r="H1950" s="1" t="s">
        <v>5811</v>
      </c>
      <c r="I1950" s="1">
        <v>281220.52589400002</v>
      </c>
      <c r="J1950" s="1" t="s">
        <v>5812</v>
      </c>
      <c r="L1950" s="1" t="str">
        <f>VLOOKUP(Table6[[#This Row],[Customer_id]],Table2[],5,FALSE)</f>
        <v>Current</v>
      </c>
      <c r="M1950" s="1" t="e">
        <f>INDEX(Loan!D1955:D2249,MATCH(Table6[[#This Row],[Account Number]],Loan!B1950:B2249,0))</f>
        <v>#N/A</v>
      </c>
      <c r="N1950" s="19">
        <f>INDEX(Table7[Date_of_transaction],MATCH(Table6[[#This Row],[Account Number]],Table7[Account Number],0))</f>
        <v>44383</v>
      </c>
      <c r="O1950" s="1" t="str">
        <f>INDEX(Table7[Transaction type],MATCH(Table6[[#This Row],[Account Number]],Table7[Account Number],0))</f>
        <v>Online Payment</v>
      </c>
      <c r="P1950" s="20" t="str">
        <f>INDEX(Table7[Transaction Medium],MATCH(Table6[[#This Row],[Account Number]],Table7[Account Number],0))</f>
        <v>Internet Banking</v>
      </c>
      <c r="Q1950" s="20"/>
    </row>
    <row r="1951" spans="1:17" x14ac:dyDescent="0.25">
      <c r="A1951" s="1" t="s">
        <v>4436</v>
      </c>
      <c r="B1951" s="2">
        <v>633845603</v>
      </c>
      <c r="C1951" s="2" t="s">
        <v>240</v>
      </c>
      <c r="D1951" s="4">
        <v>22060.5</v>
      </c>
      <c r="E1951" s="1" t="s">
        <v>1094</v>
      </c>
      <c r="F1951" s="1" t="s">
        <v>574</v>
      </c>
      <c r="G1951" s="1" t="s">
        <v>4148</v>
      </c>
      <c r="H1951" s="1" t="s">
        <v>4437</v>
      </c>
      <c r="I1951" s="1">
        <v>90707.330304000003</v>
      </c>
      <c r="J1951" s="1" t="s">
        <v>4438</v>
      </c>
      <c r="L1951" s="1" t="str">
        <f>VLOOKUP(Table6[[#This Row],[Customer_id]],Table2[],5,FALSE)</f>
        <v>Domiciliary</v>
      </c>
      <c r="M1951" s="1" t="e">
        <f>INDEX(Loan!D1956:D2250,MATCH(Table6[[#This Row],[Account Number]],Loan!B1951:B2250,0))</f>
        <v>#N/A</v>
      </c>
      <c r="N1951" s="19">
        <f>INDEX(Table7[Date_of_transaction],MATCH(Table6[[#This Row],[Account Number]],Table7[Account Number],0))</f>
        <v>44450</v>
      </c>
      <c r="O1951" s="1" t="str">
        <f>INDEX(Table7[Transaction type],MATCH(Table6[[#This Row],[Account Number]],Table7[Account Number],0))</f>
        <v>Cash Withdrawal</v>
      </c>
      <c r="P1951" s="20" t="str">
        <f>INDEX(Table7[Transaction Medium],MATCH(Table6[[#This Row],[Account Number]],Table7[Account Number],0))</f>
        <v>POS</v>
      </c>
      <c r="Q1951" s="20"/>
    </row>
    <row r="1952" spans="1:17" x14ac:dyDescent="0.25">
      <c r="A1952" s="1" t="s">
        <v>2586</v>
      </c>
      <c r="B1952" s="2">
        <v>767138580</v>
      </c>
      <c r="C1952" s="2" t="s">
        <v>33</v>
      </c>
      <c r="D1952" s="4">
        <v>13659.75</v>
      </c>
      <c r="E1952" s="1" t="s">
        <v>12</v>
      </c>
      <c r="F1952" s="1" t="s">
        <v>874</v>
      </c>
      <c r="G1952" s="1" t="s">
        <v>1964</v>
      </c>
      <c r="H1952" s="1" t="s">
        <v>2587</v>
      </c>
      <c r="I1952" s="1">
        <v>94741.615001600003</v>
      </c>
      <c r="J1952" s="1" t="s">
        <v>2588</v>
      </c>
      <c r="L1952" s="1" t="str">
        <f>VLOOKUP(Table6[[#This Row],[Customer_id]],Table2[],5,FALSE)</f>
        <v>Savings</v>
      </c>
      <c r="M1952" s="1" t="e">
        <f>INDEX(Loan!D1957:D2251,MATCH(Table6[[#This Row],[Account Number]],Loan!B1952:B2251,0))</f>
        <v>#N/A</v>
      </c>
      <c r="N1952" s="19">
        <f>INDEX(Table7[Date_of_transaction],MATCH(Table6[[#This Row],[Account Number]],Table7[Account Number],0))</f>
        <v>44264</v>
      </c>
      <c r="O1952" s="1" t="str">
        <f>INDEX(Table7[Transaction type],MATCH(Table6[[#This Row],[Account Number]],Table7[Account Number],0))</f>
        <v>Cash Withdrawal</v>
      </c>
      <c r="P1952" s="20" t="str">
        <f>INDEX(Table7[Transaction Medium],MATCH(Table6[[#This Row],[Account Number]],Table7[Account Number],0))</f>
        <v>ATM</v>
      </c>
      <c r="Q1952" s="20"/>
    </row>
    <row r="1953" spans="1:17" x14ac:dyDescent="0.25">
      <c r="A1953" s="1" t="s">
        <v>6322</v>
      </c>
      <c r="B1953" s="2">
        <v>383229683</v>
      </c>
      <c r="C1953" s="2" t="s">
        <v>365</v>
      </c>
      <c r="D1953" s="4">
        <v>37035.75</v>
      </c>
      <c r="E1953" s="1" t="s">
        <v>12</v>
      </c>
      <c r="F1953" s="1" t="s">
        <v>561</v>
      </c>
      <c r="G1953" s="1" t="s">
        <v>4105</v>
      </c>
      <c r="H1953" s="1" t="s">
        <v>6323</v>
      </c>
      <c r="I1953" s="1">
        <v>13352.353300000001</v>
      </c>
      <c r="J1953" s="1" t="s">
        <v>6324</v>
      </c>
      <c r="L1953" s="1" t="str">
        <f>VLOOKUP(Table6[[#This Row],[Customer_id]],Table2[],5,FALSE)</f>
        <v>Savings</v>
      </c>
      <c r="M1953" s="1" t="e">
        <f>INDEX(Loan!D1958:D2252,MATCH(Table6[[#This Row],[Account Number]],Loan!B1953:B2252,0))</f>
        <v>#N/A</v>
      </c>
      <c r="N1953" s="19">
        <f>INDEX(Table7[Date_of_transaction],MATCH(Table6[[#This Row],[Account Number]],Table7[Account Number],0))</f>
        <v>44457</v>
      </c>
      <c r="O1953" s="1" t="str">
        <f>INDEX(Table7[Transaction type],MATCH(Table6[[#This Row],[Account Number]],Table7[Account Number],0))</f>
        <v>Money Transfer</v>
      </c>
      <c r="P1953" s="20" t="str">
        <f>INDEX(Table7[Transaction Medium],MATCH(Table6[[#This Row],[Account Number]],Table7[Account Number],0))</f>
        <v>Mobile</v>
      </c>
      <c r="Q1953" s="20"/>
    </row>
    <row r="1954" spans="1:17" x14ac:dyDescent="0.25">
      <c r="A1954" s="1" t="s">
        <v>5155</v>
      </c>
      <c r="B1954" s="2">
        <v>959261982</v>
      </c>
      <c r="C1954" s="2" t="s">
        <v>194</v>
      </c>
      <c r="D1954" s="4">
        <v>30826.5</v>
      </c>
      <c r="E1954" s="1" t="s">
        <v>1094</v>
      </c>
      <c r="F1954" s="1" t="s">
        <v>1426</v>
      </c>
      <c r="G1954" s="1" t="s">
        <v>4095</v>
      </c>
      <c r="H1954" s="1" t="s">
        <v>5156</v>
      </c>
      <c r="I1954" s="1">
        <v>284050.20243599999</v>
      </c>
      <c r="J1954" s="1" t="s">
        <v>5157</v>
      </c>
      <c r="L1954" s="1" t="str">
        <f>VLOOKUP(Table6[[#This Row],[Customer_id]],Table2[],5,FALSE)</f>
        <v>Domiciliary</v>
      </c>
      <c r="M1954" s="1" t="e">
        <f>INDEX(Loan!D1959:D2253,MATCH(Table6[[#This Row],[Account Number]],Loan!B1954:B2253,0))</f>
        <v>#N/A</v>
      </c>
      <c r="N1954" s="19">
        <f>INDEX(Table7[Date_of_transaction],MATCH(Table6[[#This Row],[Account Number]],Table7[Account Number],0))</f>
        <v>44469</v>
      </c>
      <c r="O1954" s="1" t="str">
        <f>INDEX(Table7[Transaction type],MATCH(Table6[[#This Row],[Account Number]],Table7[Account Number],0))</f>
        <v>Loan Payment</v>
      </c>
      <c r="P1954" s="20" t="str">
        <f>INDEX(Table7[Transaction Medium],MATCH(Table6[[#This Row],[Account Number]],Table7[Account Number],0))</f>
        <v>AFT</v>
      </c>
      <c r="Q1954" s="20"/>
    </row>
    <row r="1955" spans="1:17" x14ac:dyDescent="0.25">
      <c r="A1955" s="1" t="s">
        <v>6811</v>
      </c>
      <c r="B1955" s="2">
        <v>687320422</v>
      </c>
      <c r="C1955" s="2" t="s">
        <v>47</v>
      </c>
      <c r="D1955" s="4">
        <v>31191.75</v>
      </c>
      <c r="E1955" s="1" t="s">
        <v>12</v>
      </c>
      <c r="F1955" s="1" t="s">
        <v>195</v>
      </c>
      <c r="G1955" s="1" t="s">
        <v>4084</v>
      </c>
      <c r="H1955" s="1" t="s">
        <v>6812</v>
      </c>
      <c r="I1955" s="1">
        <v>80097.475848720002</v>
      </c>
      <c r="J1955" s="1" t="s">
        <v>6813</v>
      </c>
      <c r="L1955" s="1" t="str">
        <f>VLOOKUP(Table6[[#This Row],[Customer_id]],Table2[],5,FALSE)</f>
        <v>Domiciliary</v>
      </c>
      <c r="M1955" s="1" t="e">
        <f>INDEX(Loan!D1960:D2254,MATCH(Table6[[#This Row],[Account Number]],Loan!B1955:B2254,0))</f>
        <v>#N/A</v>
      </c>
      <c r="N1955" s="19">
        <f>INDEX(Table7[Date_of_transaction],MATCH(Table6[[#This Row],[Account Number]],Table7[Account Number],0))</f>
        <v>44218</v>
      </c>
      <c r="O1955" s="1" t="str">
        <f>INDEX(Table7[Transaction type],MATCH(Table6[[#This Row],[Account Number]],Table7[Account Number],0))</f>
        <v>Money Deposit</v>
      </c>
      <c r="P1955" s="20" t="str">
        <f>INDEX(Table7[Transaction Medium],MATCH(Table6[[#This Row],[Account Number]],Table7[Account Number],0))</f>
        <v>Bank</v>
      </c>
      <c r="Q1955" s="20"/>
    </row>
    <row r="1956" spans="1:17" x14ac:dyDescent="0.25">
      <c r="A1956" s="1" t="s">
        <v>5307</v>
      </c>
      <c r="B1956" s="2">
        <v>423317349</v>
      </c>
      <c r="C1956" s="2" t="s">
        <v>33</v>
      </c>
      <c r="D1956" s="4">
        <v>13659.75</v>
      </c>
      <c r="E1956" s="1" t="s">
        <v>1094</v>
      </c>
      <c r="F1956" s="1" t="s">
        <v>587</v>
      </c>
      <c r="G1956" s="1" t="s">
        <v>4220</v>
      </c>
      <c r="H1956" s="1" t="s">
        <v>5308</v>
      </c>
      <c r="I1956" s="1">
        <v>376189.03235340002</v>
      </c>
      <c r="J1956" s="1" t="s">
        <v>5309</v>
      </c>
      <c r="L1956" s="1" t="str">
        <f>VLOOKUP(Table6[[#This Row],[Customer_id]],Table2[],5,FALSE)</f>
        <v>Domiciliary</v>
      </c>
      <c r="M1956" s="1" t="e">
        <f>INDEX(Loan!D1961:D2255,MATCH(Table6[[#This Row],[Account Number]],Loan!B1956:B2255,0))</f>
        <v>#N/A</v>
      </c>
      <c r="N1956" s="19">
        <f>INDEX(Table7[Date_of_transaction],MATCH(Table6[[#This Row],[Account Number]],Table7[Account Number],0))</f>
        <v>44592</v>
      </c>
      <c r="O1956" s="1" t="str">
        <f>INDEX(Table7[Transaction type],MATCH(Table6[[#This Row],[Account Number]],Table7[Account Number],0))</f>
        <v>Cash Withdrawal</v>
      </c>
      <c r="P1956" s="20" t="str">
        <f>INDEX(Table7[Transaction Medium],MATCH(Table6[[#This Row],[Account Number]],Table7[Account Number],0))</f>
        <v>Bank</v>
      </c>
      <c r="Q1956" s="20"/>
    </row>
    <row r="1957" spans="1:17" x14ac:dyDescent="0.25">
      <c r="A1957" s="1" t="s">
        <v>1161</v>
      </c>
      <c r="B1957" s="2">
        <v>142378480</v>
      </c>
      <c r="C1957" s="2" t="s">
        <v>250</v>
      </c>
      <c r="D1957" s="4">
        <v>18042.75</v>
      </c>
      <c r="E1957" s="1" t="s">
        <v>1094</v>
      </c>
      <c r="F1957" s="1" t="s">
        <v>68</v>
      </c>
      <c r="G1957" s="1" t="s">
        <v>14</v>
      </c>
      <c r="H1957" s="1" t="s">
        <v>1162</v>
      </c>
      <c r="I1957" s="1">
        <v>54827.528744800002</v>
      </c>
      <c r="J1957" s="1" t="s">
        <v>1163</v>
      </c>
      <c r="L1957" s="1" t="str">
        <f>VLOOKUP(Table6[[#This Row],[Customer_id]],Table2[],5,FALSE)</f>
        <v>Domiciliary</v>
      </c>
      <c r="M1957" s="1" t="e">
        <f>INDEX(Loan!D1962:D2256,MATCH(Table6[[#This Row],[Account Number]],Loan!B1957:B2256,0))</f>
        <v>#N/A</v>
      </c>
      <c r="N1957" s="19">
        <f>INDEX(Table7[Date_of_transaction],MATCH(Table6[[#This Row],[Account Number]],Table7[Account Number],0))</f>
        <v>44339</v>
      </c>
      <c r="O1957" s="1" t="str">
        <f>INDEX(Table7[Transaction type],MATCH(Table6[[#This Row],[Account Number]],Table7[Account Number],0))</f>
        <v>Online Payment</v>
      </c>
      <c r="P1957" s="20" t="str">
        <f>INDEX(Table7[Transaction Medium],MATCH(Table6[[#This Row],[Account Number]],Table7[Account Number],0))</f>
        <v>Internet Banking</v>
      </c>
      <c r="Q1957" s="20"/>
    </row>
    <row r="1958" spans="1:17" x14ac:dyDescent="0.25">
      <c r="A1958" s="1" t="s">
        <v>8258</v>
      </c>
      <c r="B1958" s="2">
        <v>651511456</v>
      </c>
      <c r="C1958" s="2" t="s">
        <v>322</v>
      </c>
      <c r="D1958" s="4">
        <v>26443.5</v>
      </c>
      <c r="E1958" s="1" t="s">
        <v>12</v>
      </c>
      <c r="F1958" s="1" t="s">
        <v>290</v>
      </c>
      <c r="G1958" s="1" t="s">
        <v>3331</v>
      </c>
      <c r="H1958" s="1" t="s">
        <v>8259</v>
      </c>
      <c r="I1958" s="1">
        <v>415800.65514240001</v>
      </c>
      <c r="J1958" s="1" t="s">
        <v>8260</v>
      </c>
      <c r="L1958" s="1" t="str">
        <f>VLOOKUP(Table6[[#This Row],[Customer_id]],Table2[],5,FALSE)</f>
        <v>Current</v>
      </c>
      <c r="M1958" s="1" t="e">
        <f>INDEX(Loan!D1963:D2257,MATCH(Table6[[#This Row],[Account Number]],Loan!B1958:B2257,0))</f>
        <v>#N/A</v>
      </c>
      <c r="N1958" s="19">
        <f>INDEX(Table7[Date_of_transaction],MATCH(Table6[[#This Row],[Account Number]],Table7[Account Number],0))</f>
        <v>44370</v>
      </c>
      <c r="O1958" s="1" t="str">
        <f>INDEX(Table7[Transaction type],MATCH(Table6[[#This Row],[Account Number]],Table7[Account Number],0))</f>
        <v>Money Deposit</v>
      </c>
      <c r="P1958" s="20" t="str">
        <f>INDEX(Table7[Transaction Medium],MATCH(Table6[[#This Row],[Account Number]],Table7[Account Number],0))</f>
        <v>Bank</v>
      </c>
      <c r="Q1958" s="20"/>
    </row>
    <row r="1959" spans="1:17" x14ac:dyDescent="0.25">
      <c r="A1959" s="1" t="s">
        <v>3343</v>
      </c>
      <c r="B1959" s="2">
        <v>842115961</v>
      </c>
      <c r="C1959" s="2" t="s">
        <v>77</v>
      </c>
      <c r="D1959" s="4">
        <v>23521.5</v>
      </c>
      <c r="E1959" s="1" t="s">
        <v>1094</v>
      </c>
      <c r="F1959" s="1" t="s">
        <v>509</v>
      </c>
      <c r="G1959" s="1" t="s">
        <v>3331</v>
      </c>
      <c r="H1959" s="1" t="s">
        <v>3344</v>
      </c>
      <c r="I1959" s="1">
        <v>80997.505575839998</v>
      </c>
      <c r="J1959" s="1" t="s">
        <v>2389</v>
      </c>
      <c r="L1959" s="1" t="str">
        <f>VLOOKUP(Table6[[#This Row],[Customer_id]],Table2[],5,FALSE)</f>
        <v>Current</v>
      </c>
      <c r="M1959" s="1" t="e">
        <f>INDEX(Loan!D1964:D2258,MATCH(Table6[[#This Row],[Account Number]],Loan!B1959:B2258,0))</f>
        <v>#N/A</v>
      </c>
      <c r="N1959" s="19">
        <f>INDEX(Table7[Date_of_transaction],MATCH(Table6[[#This Row],[Account Number]],Table7[Account Number],0))</f>
        <v>44485</v>
      </c>
      <c r="O1959" s="1" t="str">
        <f>INDEX(Table7[Transaction type],MATCH(Table6[[#This Row],[Account Number]],Table7[Account Number],0))</f>
        <v>Money Transfer</v>
      </c>
      <c r="P1959" s="20" t="str">
        <f>INDEX(Table7[Transaction Medium],MATCH(Table6[[#This Row],[Account Number]],Table7[Account Number],0))</f>
        <v>Internet Banking</v>
      </c>
      <c r="Q1959" s="20"/>
    </row>
    <row r="1960" spans="1:17" x14ac:dyDescent="0.25">
      <c r="A1960" s="1" t="s">
        <v>7971</v>
      </c>
      <c r="B1960" s="2">
        <v>549122786</v>
      </c>
      <c r="C1960" s="2" t="s">
        <v>309</v>
      </c>
      <c r="D1960" s="4">
        <v>27904.5</v>
      </c>
      <c r="E1960" s="1" t="s">
        <v>12</v>
      </c>
      <c r="F1960" s="1" t="s">
        <v>310</v>
      </c>
      <c r="G1960" s="1" t="s">
        <v>3583</v>
      </c>
      <c r="H1960" s="1" t="s">
        <v>7972</v>
      </c>
      <c r="I1960" s="1">
        <v>110708.513916</v>
      </c>
      <c r="J1960" s="1" t="s">
        <v>7973</v>
      </c>
      <c r="L1960" s="1" t="str">
        <f>VLOOKUP(Table6[[#This Row],[Customer_id]],Table2[],5,FALSE)</f>
        <v>Current</v>
      </c>
      <c r="M1960" s="1" t="e">
        <f>INDEX(Loan!D1965:D2259,MATCH(Table6[[#This Row],[Account Number]],Loan!B1960:B2259,0))</f>
        <v>#N/A</v>
      </c>
      <c r="N1960" s="19">
        <f>INDEX(Table7[Date_of_transaction],MATCH(Table6[[#This Row],[Account Number]],Table7[Account Number],0))</f>
        <v>44578</v>
      </c>
      <c r="O1960" s="1" t="str">
        <f>INDEX(Table7[Transaction type],MATCH(Table6[[#This Row],[Account Number]],Table7[Account Number],0))</f>
        <v>Money Deposit</v>
      </c>
      <c r="P1960" s="20" t="str">
        <f>INDEX(Table7[Transaction Medium],MATCH(Table6[[#This Row],[Account Number]],Table7[Account Number],0))</f>
        <v>Bank</v>
      </c>
      <c r="Q1960" s="20"/>
    </row>
    <row r="1961" spans="1:17" x14ac:dyDescent="0.25">
      <c r="A1961" s="1" t="s">
        <v>1317</v>
      </c>
      <c r="B1961" s="2">
        <v>900757172</v>
      </c>
      <c r="C1961" s="2" t="s">
        <v>189</v>
      </c>
      <c r="D1961" s="4">
        <v>22425.75</v>
      </c>
      <c r="E1961" s="1" t="s">
        <v>1094</v>
      </c>
      <c r="F1961" s="1" t="s">
        <v>699</v>
      </c>
      <c r="G1961" s="1" t="s">
        <v>14</v>
      </c>
      <c r="H1961" s="1" t="s">
        <v>1318</v>
      </c>
      <c r="I1961" s="1">
        <v>248338.62387945</v>
      </c>
      <c r="J1961" s="1" t="s">
        <v>1319</v>
      </c>
      <c r="L1961" s="1" t="str">
        <f>VLOOKUP(Table6[[#This Row],[Customer_id]],Table2[],5,FALSE)</f>
        <v>Joint</v>
      </c>
      <c r="M1961" s="1" t="e">
        <f>INDEX(Loan!D1966:D2260,MATCH(Table6[[#This Row],[Account Number]],Loan!B1961:B2260,0))</f>
        <v>#N/A</v>
      </c>
      <c r="N1961" s="19">
        <f>INDEX(Table7[Date_of_transaction],MATCH(Table6[[#This Row],[Account Number]],Table7[Account Number],0))</f>
        <v>44320</v>
      </c>
      <c r="O1961" s="1" t="str">
        <f>INDEX(Table7[Transaction type],MATCH(Table6[[#This Row],[Account Number]],Table7[Account Number],0))</f>
        <v>Loan Payment</v>
      </c>
      <c r="P1961" s="20" t="str">
        <f>INDEX(Table7[Transaction Medium],MATCH(Table6[[#This Row],[Account Number]],Table7[Account Number],0))</f>
        <v>ACH</v>
      </c>
      <c r="Q1961" s="20"/>
    </row>
    <row r="1962" spans="1:17" x14ac:dyDescent="0.25">
      <c r="A1962" s="1" t="s">
        <v>4214</v>
      </c>
      <c r="B1962" s="2">
        <v>967501251</v>
      </c>
      <c r="C1962" s="2" t="s">
        <v>162</v>
      </c>
      <c r="D1962" s="4">
        <v>15851.25</v>
      </c>
      <c r="E1962" s="1" t="s">
        <v>1094</v>
      </c>
      <c r="F1962" s="1" t="s">
        <v>852</v>
      </c>
      <c r="G1962" s="1" t="s">
        <v>4148</v>
      </c>
      <c r="H1962" s="1" t="s">
        <v>4215</v>
      </c>
      <c r="I1962" s="1">
        <v>124256.61644256</v>
      </c>
      <c r="J1962" s="1" t="s">
        <v>4216</v>
      </c>
      <c r="L1962" s="1" t="str">
        <f>VLOOKUP(Table6[[#This Row],[Customer_id]],Table2[],5,FALSE)</f>
        <v>Corporate</v>
      </c>
      <c r="M1962" s="1" t="e">
        <f>INDEX(Loan!D1967:D2261,MATCH(Table6[[#This Row],[Account Number]],Loan!B1962:B2261,0))</f>
        <v>#N/A</v>
      </c>
      <c r="N1962" s="19">
        <f>INDEX(Table7[Date_of_transaction],MATCH(Table6[[#This Row],[Account Number]],Table7[Account Number],0))</f>
        <v>44228</v>
      </c>
      <c r="O1962" s="1" t="str">
        <f>INDEX(Table7[Transaction type],MATCH(Table6[[#This Row],[Account Number]],Table7[Account Number],0))</f>
        <v>Money Transfer</v>
      </c>
      <c r="P1962" s="20" t="str">
        <f>INDEX(Table7[Transaction Medium],MATCH(Table6[[#This Row],[Account Number]],Table7[Account Number],0))</f>
        <v>Mobile</v>
      </c>
      <c r="Q1962" s="20"/>
    </row>
    <row r="1963" spans="1:17" x14ac:dyDescent="0.25">
      <c r="A1963" s="1" t="s">
        <v>4283</v>
      </c>
      <c r="B1963" s="2">
        <v>993487260</v>
      </c>
      <c r="C1963" s="2" t="s">
        <v>47</v>
      </c>
      <c r="D1963" s="4">
        <v>31191.75</v>
      </c>
      <c r="E1963" s="1" t="s">
        <v>1094</v>
      </c>
      <c r="F1963" s="1" t="s">
        <v>163</v>
      </c>
      <c r="G1963" s="1" t="s">
        <v>4105</v>
      </c>
      <c r="H1963" s="1" t="s">
        <v>4284</v>
      </c>
      <c r="I1963" s="1">
        <v>25081.562610720001</v>
      </c>
      <c r="J1963" s="1" t="s">
        <v>4285</v>
      </c>
      <c r="L1963" s="1" t="str">
        <f>VLOOKUP(Table6[[#This Row],[Customer_id]],Table2[],5,FALSE)</f>
        <v>Current</v>
      </c>
      <c r="M1963" s="1" t="e">
        <f>INDEX(Loan!D1968:D2262,MATCH(Table6[[#This Row],[Account Number]],Loan!B1963:B2262,0))</f>
        <v>#N/A</v>
      </c>
      <c r="N1963" s="19">
        <f>INDEX(Table7[Date_of_transaction],MATCH(Table6[[#This Row],[Account Number]],Table7[Account Number],0))</f>
        <v>44382</v>
      </c>
      <c r="O1963" s="1" t="str">
        <f>INDEX(Table7[Transaction type],MATCH(Table6[[#This Row],[Account Number]],Table7[Account Number],0))</f>
        <v>Loan Payment</v>
      </c>
      <c r="P1963" s="20" t="str">
        <f>INDEX(Table7[Transaction Medium],MATCH(Table6[[#This Row],[Account Number]],Table7[Account Number],0))</f>
        <v>AFT</v>
      </c>
      <c r="Q1963" s="20"/>
    </row>
    <row r="1964" spans="1:17" x14ac:dyDescent="0.25">
      <c r="A1964" s="1" t="s">
        <v>1164</v>
      </c>
      <c r="B1964" s="2">
        <v>526690732</v>
      </c>
      <c r="C1964" s="2" t="s">
        <v>72</v>
      </c>
      <c r="D1964" s="4">
        <v>34844.25</v>
      </c>
      <c r="E1964" s="1" t="s">
        <v>1094</v>
      </c>
      <c r="F1964" s="1" t="s">
        <v>176</v>
      </c>
      <c r="G1964" s="1" t="s">
        <v>14</v>
      </c>
      <c r="H1964" s="1" t="s">
        <v>1165</v>
      </c>
      <c r="I1964" s="1">
        <v>135307.81161576</v>
      </c>
      <c r="J1964" s="1" t="s">
        <v>1166</v>
      </c>
      <c r="L1964" s="1" t="str">
        <f>VLOOKUP(Table6[[#This Row],[Customer_id]],Table2[],5,FALSE)</f>
        <v>Savings</v>
      </c>
      <c r="M1964" s="1" t="e">
        <f>INDEX(Loan!D1969:D2263,MATCH(Table6[[#This Row],[Account Number]],Loan!B1964:B2263,0))</f>
        <v>#N/A</v>
      </c>
      <c r="N1964" s="19">
        <f>INDEX(Table7[Date_of_transaction],MATCH(Table6[[#This Row],[Account Number]],Table7[Account Number],0))</f>
        <v>44306</v>
      </c>
      <c r="O1964" s="1" t="str">
        <f>INDEX(Table7[Transaction type],MATCH(Table6[[#This Row],[Account Number]],Table7[Account Number],0))</f>
        <v>Online Payment</v>
      </c>
      <c r="P1964" s="20" t="str">
        <f>INDEX(Table7[Transaction Medium],MATCH(Table6[[#This Row],[Account Number]],Table7[Account Number],0))</f>
        <v>Card</v>
      </c>
      <c r="Q1964" s="20"/>
    </row>
    <row r="1965" spans="1:17" x14ac:dyDescent="0.25">
      <c r="A1965" s="1" t="s">
        <v>2154</v>
      </c>
      <c r="B1965" s="2">
        <v>767656466</v>
      </c>
      <c r="C1965" s="2" t="s">
        <v>452</v>
      </c>
      <c r="D1965" s="4">
        <v>26078.25</v>
      </c>
      <c r="E1965" s="1" t="s">
        <v>1094</v>
      </c>
      <c r="F1965" s="1" t="s">
        <v>314</v>
      </c>
      <c r="G1965" s="1" t="s">
        <v>1964</v>
      </c>
      <c r="H1965" s="1" t="s">
        <v>2155</v>
      </c>
      <c r="I1965" s="1">
        <v>145394.79375564001</v>
      </c>
      <c r="J1965" s="1" t="s">
        <v>2156</v>
      </c>
      <c r="L1965" s="1" t="str">
        <f>VLOOKUP(Table6[[#This Row],[Customer_id]],Table2[],5,FALSE)</f>
        <v>Fixed Deposit</v>
      </c>
      <c r="M1965" s="1" t="e">
        <f>INDEX(Loan!D1970:D2264,MATCH(Table6[[#This Row],[Account Number]],Loan!B1965:B2264,0))</f>
        <v>#N/A</v>
      </c>
      <c r="N1965" s="19">
        <f>INDEX(Table7[Date_of_transaction],MATCH(Table6[[#This Row],[Account Number]],Table7[Account Number],0))</f>
        <v>44206</v>
      </c>
      <c r="O1965" s="1" t="str">
        <f>INDEX(Table7[Transaction type],MATCH(Table6[[#This Row],[Account Number]],Table7[Account Number],0))</f>
        <v>Money Deposit</v>
      </c>
      <c r="P1965" s="20" t="str">
        <f>INDEX(Table7[Transaction Medium],MATCH(Table6[[#This Row],[Account Number]],Table7[Account Number],0))</f>
        <v>Bank</v>
      </c>
      <c r="Q1965" s="20"/>
    </row>
    <row r="1966" spans="1:17" x14ac:dyDescent="0.25">
      <c r="A1966" s="1" t="s">
        <v>3030</v>
      </c>
      <c r="B1966" s="2">
        <v>409970645</v>
      </c>
      <c r="C1966" s="2" t="s">
        <v>1201</v>
      </c>
      <c r="D1966" s="4">
        <v>30461.25</v>
      </c>
      <c r="E1966" s="1" t="s">
        <v>1094</v>
      </c>
      <c r="F1966" s="1" t="s">
        <v>97</v>
      </c>
      <c r="G1966" s="1" t="s">
        <v>2773</v>
      </c>
      <c r="H1966" s="1" t="s">
        <v>3031</v>
      </c>
      <c r="I1966" s="1">
        <v>443739.19379579998</v>
      </c>
      <c r="J1966" s="1" t="s">
        <v>3032</v>
      </c>
      <c r="L1966" s="1" t="str">
        <f>VLOOKUP(Table6[[#This Row],[Customer_id]],Table2[],5,FALSE)</f>
        <v>Domiciliary</v>
      </c>
      <c r="M1966" s="1" t="e">
        <f>INDEX(Loan!D1971:D2265,MATCH(Table6[[#This Row],[Account Number]],Loan!B1966:B2265,0))</f>
        <v>#N/A</v>
      </c>
      <c r="N1966" s="19">
        <f>INDEX(Table7[Date_of_transaction],MATCH(Table6[[#This Row],[Account Number]],Table7[Account Number],0))</f>
        <v>44286</v>
      </c>
      <c r="O1966" s="1" t="str">
        <f>INDEX(Table7[Transaction type],MATCH(Table6[[#This Row],[Account Number]],Table7[Account Number],0))</f>
        <v>Online Payment</v>
      </c>
      <c r="P1966" s="20" t="str">
        <f>INDEX(Table7[Transaction Medium],MATCH(Table6[[#This Row],[Account Number]],Table7[Account Number],0))</f>
        <v>Mobile</v>
      </c>
      <c r="Q1966" s="20"/>
    </row>
    <row r="1967" spans="1:17" x14ac:dyDescent="0.25">
      <c r="A1967" s="1" t="s">
        <v>5397</v>
      </c>
      <c r="B1967" s="2">
        <v>952440210</v>
      </c>
      <c r="C1967" s="2" t="s">
        <v>348</v>
      </c>
      <c r="D1967" s="4">
        <v>28635</v>
      </c>
      <c r="E1967" s="1" t="s">
        <v>1094</v>
      </c>
      <c r="F1967" s="1" t="s">
        <v>852</v>
      </c>
      <c r="G1967" s="1" t="s">
        <v>4084</v>
      </c>
      <c r="H1967" s="1" t="s">
        <v>5398</v>
      </c>
      <c r="I1967" s="1">
        <v>64909.649087999998</v>
      </c>
      <c r="J1967" s="1" t="s">
        <v>5399</v>
      </c>
      <c r="L1967" s="1" t="str">
        <f>VLOOKUP(Table6[[#This Row],[Customer_id]],Table2[],5,FALSE)</f>
        <v>Savings</v>
      </c>
      <c r="M1967" s="1" t="e">
        <f>INDEX(Loan!D1972:D2266,MATCH(Table6[[#This Row],[Account Number]],Loan!B1967:B2266,0))</f>
        <v>#N/A</v>
      </c>
      <c r="N1967" s="19">
        <f>INDEX(Table7[Date_of_transaction],MATCH(Table6[[#This Row],[Account Number]],Table7[Account Number],0))</f>
        <v>44439</v>
      </c>
      <c r="O1967" s="1" t="str">
        <f>INDEX(Table7[Transaction type],MATCH(Table6[[#This Row],[Account Number]],Table7[Account Number],0))</f>
        <v>Online Payment</v>
      </c>
      <c r="P1967" s="20" t="str">
        <f>INDEX(Table7[Transaction Medium],MATCH(Table6[[#This Row],[Account Number]],Table7[Account Number],0))</f>
        <v>Mobile</v>
      </c>
      <c r="Q1967" s="20"/>
    </row>
    <row r="1968" spans="1:17" x14ac:dyDescent="0.25">
      <c r="A1968" s="1" t="s">
        <v>6913</v>
      </c>
      <c r="B1968" s="2">
        <v>499740854</v>
      </c>
      <c r="C1968" s="2" t="s">
        <v>226</v>
      </c>
      <c r="D1968" s="4">
        <v>31557</v>
      </c>
      <c r="E1968" s="1" t="s">
        <v>12</v>
      </c>
      <c r="F1968" s="1" t="s">
        <v>471</v>
      </c>
      <c r="G1968" s="1" t="s">
        <v>4074</v>
      </c>
      <c r="H1968" s="1" t="s">
        <v>6914</v>
      </c>
      <c r="I1968" s="1">
        <v>38355.8157345</v>
      </c>
      <c r="J1968" s="1" t="s">
        <v>6915</v>
      </c>
      <c r="L1968" s="1" t="str">
        <f>VLOOKUP(Table6[[#This Row],[Customer_id]],Table2[],5,FALSE)</f>
        <v>Joint</v>
      </c>
      <c r="M1968" s="1" t="e">
        <f>INDEX(Loan!D1973:D2267,MATCH(Table6[[#This Row],[Account Number]],Loan!B1968:B2267,0))</f>
        <v>#N/A</v>
      </c>
      <c r="N1968" s="19">
        <f>INDEX(Table7[Date_of_transaction],MATCH(Table6[[#This Row],[Account Number]],Table7[Account Number],0))</f>
        <v>44600</v>
      </c>
      <c r="O1968" s="1" t="str">
        <f>INDEX(Table7[Transaction type],MATCH(Table6[[#This Row],[Account Number]],Table7[Account Number],0))</f>
        <v>Loan Payment</v>
      </c>
      <c r="P1968" s="20" t="str">
        <f>INDEX(Table7[Transaction Medium],MATCH(Table6[[#This Row],[Account Number]],Table7[Account Number],0))</f>
        <v>AFT</v>
      </c>
      <c r="Q1968" s="20"/>
    </row>
    <row r="1969" spans="1:17" x14ac:dyDescent="0.25">
      <c r="A1969" s="1" t="s">
        <v>7903</v>
      </c>
      <c r="B1969" s="2">
        <v>990925853</v>
      </c>
      <c r="C1969" s="2" t="s">
        <v>221</v>
      </c>
      <c r="D1969" s="4">
        <v>33748.5</v>
      </c>
      <c r="E1969" s="1" t="s">
        <v>12</v>
      </c>
      <c r="F1969" s="1" t="s">
        <v>120</v>
      </c>
      <c r="G1969" s="1" t="s">
        <v>3583</v>
      </c>
      <c r="H1969" s="1" t="s">
        <v>7904</v>
      </c>
      <c r="I1969" s="1">
        <v>214811.34744419999</v>
      </c>
      <c r="J1969" s="1" t="s">
        <v>7905</v>
      </c>
      <c r="L1969" s="1" t="str">
        <f>VLOOKUP(Table6[[#This Row],[Customer_id]],Table2[],5,FALSE)</f>
        <v>Domiciliary</v>
      </c>
      <c r="M1969" s="1" t="e">
        <f>INDEX(Loan!D1974:D2268,MATCH(Table6[[#This Row],[Account Number]],Loan!B1969:B2268,0))</f>
        <v>#N/A</v>
      </c>
      <c r="N1969" s="19">
        <f>INDEX(Table7[Date_of_transaction],MATCH(Table6[[#This Row],[Account Number]],Table7[Account Number],0))</f>
        <v>44425</v>
      </c>
      <c r="O1969" s="1" t="str">
        <f>INDEX(Table7[Transaction type],MATCH(Table6[[#This Row],[Account Number]],Table7[Account Number],0))</f>
        <v>Money Deposit</v>
      </c>
      <c r="P1969" s="20" t="str">
        <f>INDEX(Table7[Transaction Medium],MATCH(Table6[[#This Row],[Account Number]],Table7[Account Number],0))</f>
        <v>ATM</v>
      </c>
      <c r="Q1969" s="20"/>
    </row>
    <row r="1970" spans="1:17" x14ac:dyDescent="0.25">
      <c r="A1970" s="1" t="s">
        <v>5908</v>
      </c>
      <c r="B1970" s="2">
        <v>642473211</v>
      </c>
      <c r="C1970" s="2" t="s">
        <v>255</v>
      </c>
      <c r="D1970" s="4">
        <v>25347.75</v>
      </c>
      <c r="E1970" s="1" t="s">
        <v>12</v>
      </c>
      <c r="F1970" s="1" t="s">
        <v>989</v>
      </c>
      <c r="G1970" s="1" t="s">
        <v>4119</v>
      </c>
      <c r="H1970" s="1" t="s">
        <v>5909</v>
      </c>
      <c r="I1970" s="1">
        <v>368212.18795956002</v>
      </c>
      <c r="J1970" s="1" t="s">
        <v>5910</v>
      </c>
      <c r="L1970" s="1" t="str">
        <f>VLOOKUP(Table6[[#This Row],[Customer_id]],Table2[],5,FALSE)</f>
        <v>Domiciliary</v>
      </c>
      <c r="M1970" s="1" t="e">
        <f>INDEX(Loan!D1975:D2269,MATCH(Table6[[#This Row],[Account Number]],Loan!B1970:B2269,0))</f>
        <v>#N/A</v>
      </c>
      <c r="N1970" s="19">
        <f>INDEX(Table7[Date_of_transaction],MATCH(Table6[[#This Row],[Account Number]],Table7[Account Number],0))</f>
        <v>44622</v>
      </c>
      <c r="O1970" s="1" t="str">
        <f>INDEX(Table7[Transaction type],MATCH(Table6[[#This Row],[Account Number]],Table7[Account Number],0))</f>
        <v>Online Payment</v>
      </c>
      <c r="P1970" s="20" t="str">
        <f>INDEX(Table7[Transaction Medium],MATCH(Table6[[#This Row],[Account Number]],Table7[Account Number],0))</f>
        <v>Internet Banking</v>
      </c>
      <c r="Q1970" s="20"/>
    </row>
    <row r="1971" spans="1:17" x14ac:dyDescent="0.25">
      <c r="A1971" s="1" t="s">
        <v>3695</v>
      </c>
      <c r="B1971" s="2">
        <v>58064170</v>
      </c>
      <c r="C1971" s="2" t="s">
        <v>154</v>
      </c>
      <c r="D1971" s="4">
        <v>29730.75</v>
      </c>
      <c r="E1971" s="1" t="s">
        <v>1094</v>
      </c>
      <c r="F1971" s="1" t="s">
        <v>438</v>
      </c>
      <c r="G1971" s="1" t="s">
        <v>3583</v>
      </c>
      <c r="H1971" s="1" t="s">
        <v>3696</v>
      </c>
      <c r="I1971" s="1">
        <v>176932.89366684001</v>
      </c>
      <c r="J1971" s="1" t="s">
        <v>3697</v>
      </c>
      <c r="L1971" s="1" t="str">
        <f>VLOOKUP(Table6[[#This Row],[Customer_id]],Table2[],5,FALSE)</f>
        <v>Fixed Deposit</v>
      </c>
      <c r="M1971" s="1" t="e">
        <f>INDEX(Loan!D1976:D2270,MATCH(Table6[[#This Row],[Account Number]],Loan!B1971:B2270,0))</f>
        <v>#N/A</v>
      </c>
      <c r="N1971" s="19">
        <f>INDEX(Table7[Date_of_transaction],MATCH(Table6[[#This Row],[Account Number]],Table7[Account Number],0))</f>
        <v>44622</v>
      </c>
      <c r="O1971" s="1" t="str">
        <f>INDEX(Table7[Transaction type],MATCH(Table6[[#This Row],[Account Number]],Table7[Account Number],0))</f>
        <v>Money Deposit</v>
      </c>
      <c r="P1971" s="20" t="str">
        <f>INDEX(Table7[Transaction Medium],MATCH(Table6[[#This Row],[Account Number]],Table7[Account Number],0))</f>
        <v>Bank</v>
      </c>
      <c r="Q1971" s="20"/>
    </row>
    <row r="1972" spans="1:17" x14ac:dyDescent="0.25">
      <c r="A1972" s="1" t="s">
        <v>6568</v>
      </c>
      <c r="B1972" s="2">
        <v>258831671</v>
      </c>
      <c r="C1972" s="2" t="s">
        <v>221</v>
      </c>
      <c r="D1972" s="4">
        <v>33748.5</v>
      </c>
      <c r="E1972" s="1" t="s">
        <v>12</v>
      </c>
      <c r="F1972" s="1" t="s">
        <v>1304</v>
      </c>
      <c r="G1972" s="1" t="s">
        <v>4105</v>
      </c>
      <c r="H1972" s="1" t="s">
        <v>6569</v>
      </c>
      <c r="I1972" s="1">
        <v>24082.118062379999</v>
      </c>
      <c r="J1972" s="1" t="s">
        <v>6570</v>
      </c>
      <c r="L1972" s="1" t="str">
        <f>VLOOKUP(Table6[[#This Row],[Customer_id]],Table2[],5,FALSE)</f>
        <v>Current</v>
      </c>
      <c r="M1972" s="1" t="e">
        <f>INDEX(Loan!D1977:D2271,MATCH(Table6[[#This Row],[Account Number]],Loan!B1972:B2271,0))</f>
        <v>#N/A</v>
      </c>
      <c r="N1972" s="19">
        <f>INDEX(Table7[Date_of_transaction],MATCH(Table6[[#This Row],[Account Number]],Table7[Account Number],0))</f>
        <v>44595</v>
      </c>
      <c r="O1972" s="1" t="str">
        <f>INDEX(Table7[Transaction type],MATCH(Table6[[#This Row],[Account Number]],Table7[Account Number],0))</f>
        <v>Money Deposit</v>
      </c>
      <c r="P1972" s="20" t="str">
        <f>INDEX(Table7[Transaction Medium],MATCH(Table6[[#This Row],[Account Number]],Table7[Account Number],0))</f>
        <v>Bank</v>
      </c>
      <c r="Q1972" s="20"/>
    </row>
    <row r="1973" spans="1:17" x14ac:dyDescent="0.25">
      <c r="A1973" s="1" t="s">
        <v>3303</v>
      </c>
      <c r="B1973" s="2">
        <v>677896146</v>
      </c>
      <c r="C1973" s="2" t="s">
        <v>212</v>
      </c>
      <c r="D1973" s="4">
        <v>24252</v>
      </c>
      <c r="E1973" s="1" t="s">
        <v>1094</v>
      </c>
      <c r="F1973" s="1" t="s">
        <v>135</v>
      </c>
      <c r="G1973" s="1" t="s">
        <v>3058</v>
      </c>
      <c r="H1973" s="1" t="s">
        <v>3304</v>
      </c>
      <c r="I1973" s="1">
        <v>21087.438518080002</v>
      </c>
      <c r="J1973" s="1" t="s">
        <v>3305</v>
      </c>
      <c r="L1973" s="1" t="str">
        <f>VLOOKUP(Table6[[#This Row],[Customer_id]],Table2[],5,FALSE)</f>
        <v>Domiciliary</v>
      </c>
      <c r="M1973" s="1" t="e">
        <f>INDEX(Loan!D1978:D2272,MATCH(Table6[[#This Row],[Account Number]],Loan!B1973:B2272,0))</f>
        <v>#N/A</v>
      </c>
      <c r="N1973" s="19">
        <f>INDEX(Table7[Date_of_transaction],MATCH(Table6[[#This Row],[Account Number]],Table7[Account Number],0))</f>
        <v>44443</v>
      </c>
      <c r="O1973" s="1" t="str">
        <f>INDEX(Table7[Transaction type],MATCH(Table6[[#This Row],[Account Number]],Table7[Account Number],0))</f>
        <v>Checks</v>
      </c>
      <c r="P1973" s="20" t="str">
        <f>INDEX(Table7[Transaction Medium],MATCH(Table6[[#This Row],[Account Number]],Table7[Account Number],0))</f>
        <v>Bank</v>
      </c>
      <c r="Q1973" s="20"/>
    </row>
    <row r="1974" spans="1:17" x14ac:dyDescent="0.25">
      <c r="A1974" s="1" t="s">
        <v>3054</v>
      </c>
      <c r="B1974" s="2">
        <v>410815863</v>
      </c>
      <c r="C1974" s="2" t="s">
        <v>1201</v>
      </c>
      <c r="D1974" s="4">
        <v>30461.25</v>
      </c>
      <c r="E1974" s="1" t="s">
        <v>1094</v>
      </c>
      <c r="F1974" s="1" t="s">
        <v>370</v>
      </c>
      <c r="G1974" s="1" t="s">
        <v>2773</v>
      </c>
      <c r="H1974" s="1" t="s">
        <v>3055</v>
      </c>
      <c r="I1974" s="1">
        <v>362411.03948400001</v>
      </c>
      <c r="J1974" s="1" t="s">
        <v>3056</v>
      </c>
      <c r="L1974" s="1" t="str">
        <f>VLOOKUP(Table6[[#This Row],[Customer_id]],Table2[],5,FALSE)</f>
        <v>Corporate</v>
      </c>
      <c r="M1974" s="1" t="e">
        <f>INDEX(Loan!D1979:D2273,MATCH(Table6[[#This Row],[Account Number]],Loan!B1974:B2273,0))</f>
        <v>#N/A</v>
      </c>
      <c r="N1974" s="19">
        <f>INDEX(Table7[Date_of_transaction],MATCH(Table6[[#This Row],[Account Number]],Table7[Account Number],0))</f>
        <v>44434</v>
      </c>
      <c r="O1974" s="1" t="str">
        <f>INDEX(Table7[Transaction type],MATCH(Table6[[#This Row],[Account Number]],Table7[Account Number],0))</f>
        <v>Money Deposit</v>
      </c>
      <c r="P1974" s="20" t="str">
        <f>INDEX(Table7[Transaction Medium],MATCH(Table6[[#This Row],[Account Number]],Table7[Account Number],0))</f>
        <v>Bank</v>
      </c>
      <c r="Q1974" s="20"/>
    </row>
    <row r="1975" spans="1:17" x14ac:dyDescent="0.25">
      <c r="A1975" s="1" t="s">
        <v>171</v>
      </c>
      <c r="B1975" s="2">
        <v>743549968</v>
      </c>
      <c r="C1975" s="2" t="s">
        <v>72</v>
      </c>
      <c r="D1975" s="4">
        <v>34844.25</v>
      </c>
      <c r="E1975" s="1" t="s">
        <v>12</v>
      </c>
      <c r="F1975" s="1" t="s">
        <v>172</v>
      </c>
      <c r="G1975" s="1" t="s">
        <v>14</v>
      </c>
      <c r="H1975" s="1" t="s">
        <v>173</v>
      </c>
      <c r="I1975" s="1">
        <v>416295.12862079998</v>
      </c>
      <c r="J1975" s="1" t="s">
        <v>174</v>
      </c>
      <c r="L1975" s="1" t="str">
        <f>VLOOKUP(Table6[[#This Row],[Customer_id]],Table2[],5,FALSE)</f>
        <v>Current</v>
      </c>
      <c r="M1975" s="1" t="e">
        <f>INDEX(Loan!D1980:D2274,MATCH(Table6[[#This Row],[Account Number]],Loan!B1975:B2274,0))</f>
        <v>#N/A</v>
      </c>
      <c r="N1975" s="19">
        <f>INDEX(Table7[Date_of_transaction],MATCH(Table6[[#This Row],[Account Number]],Table7[Account Number],0))</f>
        <v>44483</v>
      </c>
      <c r="O1975" s="1" t="str">
        <f>INDEX(Table7[Transaction type],MATCH(Table6[[#This Row],[Account Number]],Table7[Account Number],0))</f>
        <v>Money Transfer</v>
      </c>
      <c r="P1975" s="20" t="str">
        <f>INDEX(Table7[Transaction Medium],MATCH(Table6[[#This Row],[Account Number]],Table7[Account Number],0))</f>
        <v>ATM</v>
      </c>
      <c r="Q1975" s="20"/>
    </row>
    <row r="1976" spans="1:17" x14ac:dyDescent="0.25">
      <c r="A1976" s="1" t="s">
        <v>376</v>
      </c>
      <c r="B1976" s="2">
        <v>222579986</v>
      </c>
      <c r="C1976" s="2" t="s">
        <v>72</v>
      </c>
      <c r="D1976" s="4">
        <v>34844.25</v>
      </c>
      <c r="E1976" s="1" t="s">
        <v>12</v>
      </c>
      <c r="F1976" s="1" t="s">
        <v>110</v>
      </c>
      <c r="G1976" s="1" t="s">
        <v>14</v>
      </c>
      <c r="H1976" s="1" t="s">
        <v>377</v>
      </c>
      <c r="I1976" s="1">
        <v>211567.48922399999</v>
      </c>
      <c r="J1976" s="1" t="s">
        <v>378</v>
      </c>
      <c r="L1976" s="1" t="str">
        <f>VLOOKUP(Table6[[#This Row],[Customer_id]],Table2[],5,FALSE)</f>
        <v>Current</v>
      </c>
      <c r="M1976" s="1" t="e">
        <f>INDEX(Loan!D1981:D2275,MATCH(Table6[[#This Row],[Account Number]],Loan!B1976:B2275,0))</f>
        <v>#N/A</v>
      </c>
      <c r="N1976" s="19">
        <f>INDEX(Table7[Date_of_transaction],MATCH(Table6[[#This Row],[Account Number]],Table7[Account Number],0))</f>
        <v>44591</v>
      </c>
      <c r="O1976" s="1" t="str">
        <f>INDEX(Table7[Transaction type],MATCH(Table6[[#This Row],[Account Number]],Table7[Account Number],0))</f>
        <v>Money Transfer</v>
      </c>
      <c r="P1976" s="20" t="str">
        <f>INDEX(Table7[Transaction Medium],MATCH(Table6[[#This Row],[Account Number]],Table7[Account Number],0))</f>
        <v>Mobile</v>
      </c>
      <c r="Q1976" s="20"/>
    </row>
    <row r="1977" spans="1:17" x14ac:dyDescent="0.25">
      <c r="A1977" s="1" t="s">
        <v>4073</v>
      </c>
      <c r="B1977" s="2">
        <v>394316664</v>
      </c>
      <c r="C1977" s="2" t="s">
        <v>889</v>
      </c>
      <c r="D1977" s="4">
        <v>30096</v>
      </c>
      <c r="E1977" s="1" t="s">
        <v>1094</v>
      </c>
      <c r="F1977" s="1" t="s">
        <v>602</v>
      </c>
      <c r="G1977" s="1" t="s">
        <v>4074</v>
      </c>
      <c r="H1977" s="1" t="s">
        <v>4075</v>
      </c>
      <c r="I1977" s="1">
        <v>497267.80030619999</v>
      </c>
      <c r="J1977" s="1" t="s">
        <v>4076</v>
      </c>
      <c r="L1977" s="1" t="str">
        <f>VLOOKUP(Table6[[#This Row],[Customer_id]],Table2[],5,FALSE)</f>
        <v>Joint</v>
      </c>
      <c r="M1977" s="1" t="e">
        <f>INDEX(Loan!D1982:D2276,MATCH(Table6[[#This Row],[Account Number]],Loan!B1977:B2276,0))</f>
        <v>#N/A</v>
      </c>
      <c r="N1977" s="19">
        <f>INDEX(Table7[Date_of_transaction],MATCH(Table6[[#This Row],[Account Number]],Table7[Account Number],0))</f>
        <v>44494</v>
      </c>
      <c r="O1977" s="1" t="str">
        <f>INDEX(Table7[Transaction type],MATCH(Table6[[#This Row],[Account Number]],Table7[Account Number],0))</f>
        <v>Online Payment</v>
      </c>
      <c r="P1977" s="20" t="str">
        <f>INDEX(Table7[Transaction Medium],MATCH(Table6[[#This Row],[Account Number]],Table7[Account Number],0))</f>
        <v>Mobile</v>
      </c>
      <c r="Q1977" s="20"/>
    </row>
    <row r="1978" spans="1:17" x14ac:dyDescent="0.25">
      <c r="A1978" s="1" t="s">
        <v>711</v>
      </c>
      <c r="B1978" s="2">
        <v>288175420</v>
      </c>
      <c r="C1978" s="2" t="s">
        <v>434</v>
      </c>
      <c r="D1978" s="4">
        <v>28269.75</v>
      </c>
      <c r="E1978" s="1" t="s">
        <v>12</v>
      </c>
      <c r="F1978" s="1" t="s">
        <v>483</v>
      </c>
      <c r="G1978" s="1" t="s">
        <v>14</v>
      </c>
      <c r="H1978" s="1" t="s">
        <v>712</v>
      </c>
      <c r="I1978" s="1">
        <v>10034.7544206</v>
      </c>
      <c r="J1978" s="1" t="s">
        <v>713</v>
      </c>
      <c r="L1978" s="1" t="str">
        <f>VLOOKUP(Table6[[#This Row],[Customer_id]],Table2[],5,FALSE)</f>
        <v>Savings</v>
      </c>
      <c r="M1978" s="1" t="e">
        <f>INDEX(Loan!D1983:D2277,MATCH(Table6[[#This Row],[Account Number]],Loan!B1978:B2277,0))</f>
        <v>#N/A</v>
      </c>
      <c r="N1978" s="19">
        <f>INDEX(Table7[Date_of_transaction],MATCH(Table6[[#This Row],[Account Number]],Table7[Account Number],0))</f>
        <v>44339</v>
      </c>
      <c r="O1978" s="1" t="str">
        <f>INDEX(Table7[Transaction type],MATCH(Table6[[#This Row],[Account Number]],Table7[Account Number],0))</f>
        <v>Loan Payment</v>
      </c>
      <c r="P1978" s="20" t="str">
        <f>INDEX(Table7[Transaction Medium],MATCH(Table6[[#This Row],[Account Number]],Table7[Account Number],0))</f>
        <v>AFT</v>
      </c>
      <c r="Q1978" s="20"/>
    </row>
    <row r="1979" spans="1:17" x14ac:dyDescent="0.25">
      <c r="A1979" s="1" t="s">
        <v>711</v>
      </c>
      <c r="B1979" s="2">
        <v>439347146</v>
      </c>
      <c r="C1979" s="2" t="s">
        <v>67</v>
      </c>
      <c r="D1979" s="4">
        <v>23156.25</v>
      </c>
      <c r="E1979" s="1" t="s">
        <v>1094</v>
      </c>
      <c r="F1979" s="1" t="s">
        <v>951</v>
      </c>
      <c r="G1979" s="1" t="s">
        <v>3583</v>
      </c>
      <c r="H1979" s="1" t="s">
        <v>3610</v>
      </c>
      <c r="I1979" s="1">
        <v>79100.773539839996</v>
      </c>
      <c r="J1979" s="1" t="s">
        <v>3611</v>
      </c>
      <c r="L1979" s="1" t="str">
        <f>VLOOKUP(Table6[[#This Row],[Customer_id]],Table2[],5,FALSE)</f>
        <v>Savings</v>
      </c>
      <c r="M1979" s="1" t="e">
        <f>INDEX(Loan!D1984:D2278,MATCH(Table6[[#This Row],[Account Number]],Loan!B1979:B2278,0))</f>
        <v>#N/A</v>
      </c>
      <c r="N1979" s="19">
        <f>INDEX(Table7[Date_of_transaction],MATCH(Table6[[#This Row],[Account Number]],Table7[Account Number],0))</f>
        <v>44440</v>
      </c>
      <c r="O1979" s="1" t="str">
        <f>INDEX(Table7[Transaction type],MATCH(Table6[[#This Row],[Account Number]],Table7[Account Number],0))</f>
        <v>Money Transfer</v>
      </c>
      <c r="P1979" s="20" t="str">
        <f>INDEX(Table7[Transaction Medium],MATCH(Table6[[#This Row],[Account Number]],Table7[Account Number],0))</f>
        <v>Internet Banking</v>
      </c>
      <c r="Q1979" s="20"/>
    </row>
    <row r="1980" spans="1:17" x14ac:dyDescent="0.25">
      <c r="A1980" s="1" t="s">
        <v>1625</v>
      </c>
      <c r="B1980" s="2">
        <v>665456622</v>
      </c>
      <c r="C1980" s="2" t="s">
        <v>240</v>
      </c>
      <c r="D1980" s="4">
        <v>22060.5</v>
      </c>
      <c r="E1980" s="1" t="s">
        <v>1094</v>
      </c>
      <c r="F1980" s="1" t="s">
        <v>1626</v>
      </c>
      <c r="G1980" s="1" t="s">
        <v>14</v>
      </c>
      <c r="H1980" s="1" t="s">
        <v>1627</v>
      </c>
      <c r="I1980" s="1">
        <v>144853.68817152001</v>
      </c>
      <c r="J1980" s="1" t="s">
        <v>1628</v>
      </c>
      <c r="L1980" s="1" t="str">
        <f>VLOOKUP(Table6[[#This Row],[Customer_id]],Table2[],5,FALSE)</f>
        <v>Fixed Deposit</v>
      </c>
      <c r="M1980" s="1" t="e">
        <f>INDEX(Loan!D1985:D2279,MATCH(Table6[[#This Row],[Account Number]],Loan!B1980:B2279,0))</f>
        <v>#N/A</v>
      </c>
      <c r="N1980" s="19">
        <f>INDEX(Table7[Date_of_transaction],MATCH(Table6[[#This Row],[Account Number]],Table7[Account Number],0))</f>
        <v>44342</v>
      </c>
      <c r="O1980" s="1" t="str">
        <f>INDEX(Table7[Transaction type],MATCH(Table6[[#This Row],[Account Number]],Table7[Account Number],0))</f>
        <v>Money Deposit</v>
      </c>
      <c r="P1980" s="20" t="str">
        <f>INDEX(Table7[Transaction Medium],MATCH(Table6[[#This Row],[Account Number]],Table7[Account Number],0))</f>
        <v>Bank</v>
      </c>
      <c r="Q1980" s="20"/>
    </row>
    <row r="1981" spans="1:17" x14ac:dyDescent="0.25">
      <c r="A1981" s="1" t="s">
        <v>5807</v>
      </c>
      <c r="B1981" s="2">
        <v>581950676</v>
      </c>
      <c r="C1981" s="2" t="s">
        <v>92</v>
      </c>
      <c r="D1981" s="4">
        <v>29000.25</v>
      </c>
      <c r="E1981" s="1" t="s">
        <v>1094</v>
      </c>
      <c r="F1981" s="1" t="s">
        <v>978</v>
      </c>
      <c r="G1981" s="1" t="s">
        <v>4112</v>
      </c>
      <c r="H1981" s="1" t="s">
        <v>5808</v>
      </c>
      <c r="I1981" s="1">
        <v>111594.32765712</v>
      </c>
      <c r="J1981" s="1" t="s">
        <v>5809</v>
      </c>
      <c r="L1981" s="1" t="str">
        <f>VLOOKUP(Table6[[#This Row],[Customer_id]],Table2[],5,FALSE)</f>
        <v>Current</v>
      </c>
      <c r="M1981" s="1" t="e">
        <f>INDEX(Loan!D1986:D2280,MATCH(Table6[[#This Row],[Account Number]],Loan!B1981:B2280,0))</f>
        <v>#N/A</v>
      </c>
      <c r="N1981" s="19">
        <f>INDEX(Table7[Date_of_transaction],MATCH(Table6[[#This Row],[Account Number]],Table7[Account Number],0))</f>
        <v>44224</v>
      </c>
      <c r="O1981" s="1" t="str">
        <f>INDEX(Table7[Transaction type],MATCH(Table6[[#This Row],[Account Number]],Table7[Account Number],0))</f>
        <v>Money Transfer</v>
      </c>
      <c r="P1981" s="20" t="str">
        <f>INDEX(Table7[Transaction Medium],MATCH(Table6[[#This Row],[Account Number]],Table7[Account Number],0))</f>
        <v>ATM</v>
      </c>
      <c r="Q1981" s="20"/>
    </row>
    <row r="1982" spans="1:17" x14ac:dyDescent="0.25">
      <c r="A1982" s="1" t="s">
        <v>3819</v>
      </c>
      <c r="B1982" s="2">
        <v>591586123</v>
      </c>
      <c r="C1982" s="2" t="s">
        <v>434</v>
      </c>
      <c r="D1982" s="4">
        <v>28269.75</v>
      </c>
      <c r="E1982" s="1" t="s">
        <v>1094</v>
      </c>
      <c r="F1982" s="1" t="s">
        <v>1308</v>
      </c>
      <c r="G1982" s="1" t="s">
        <v>3820</v>
      </c>
      <c r="H1982" s="1" t="s">
        <v>3821</v>
      </c>
      <c r="I1982" s="1">
        <v>34734.696479999999</v>
      </c>
      <c r="J1982" s="1" t="s">
        <v>3822</v>
      </c>
      <c r="L1982" s="1" t="str">
        <f>VLOOKUP(Table6[[#This Row],[Customer_id]],Table2[],5,FALSE)</f>
        <v>Corporate</v>
      </c>
      <c r="M1982" s="1" t="e">
        <f>INDEX(Loan!D1987:D2281,MATCH(Table6[[#This Row],[Account Number]],Loan!B1982:B2281,0))</f>
        <v>#N/A</v>
      </c>
      <c r="N1982" s="19">
        <f>INDEX(Table7[Date_of_transaction],MATCH(Table6[[#This Row],[Account Number]],Table7[Account Number],0))</f>
        <v>44625</v>
      </c>
      <c r="O1982" s="1" t="str">
        <f>INDEX(Table7[Transaction type],MATCH(Table6[[#This Row],[Account Number]],Table7[Account Number],0))</f>
        <v>Checks</v>
      </c>
      <c r="P1982" s="20" t="str">
        <f>INDEX(Table7[Transaction Medium],MATCH(Table6[[#This Row],[Account Number]],Table7[Account Number],0))</f>
        <v>Informal Services</v>
      </c>
      <c r="Q1982" s="20"/>
    </row>
    <row r="1983" spans="1:17" x14ac:dyDescent="0.25">
      <c r="A1983" s="1" t="s">
        <v>8269</v>
      </c>
      <c r="B1983" s="2">
        <v>742981884</v>
      </c>
      <c r="C1983" s="2" t="s">
        <v>661</v>
      </c>
      <c r="D1983" s="4">
        <v>16216.5</v>
      </c>
      <c r="E1983" s="1" t="s">
        <v>12</v>
      </c>
      <c r="F1983" s="1" t="s">
        <v>282</v>
      </c>
      <c r="G1983" s="1" t="s">
        <v>3331</v>
      </c>
      <c r="H1983" s="1" t="s">
        <v>8270</v>
      </c>
      <c r="I1983" s="1">
        <v>95148.510019199995</v>
      </c>
      <c r="J1983" s="1" t="s">
        <v>8271</v>
      </c>
      <c r="L1983" s="1" t="str">
        <f>VLOOKUP(Table6[[#This Row],[Customer_id]],Table2[],5,FALSE)</f>
        <v>Corporate</v>
      </c>
      <c r="M1983" s="1" t="e">
        <f>INDEX(Loan!D1988:D2282,MATCH(Table6[[#This Row],[Account Number]],Loan!B1983:B2282,0))</f>
        <v>#N/A</v>
      </c>
      <c r="N1983" s="19">
        <f>INDEX(Table7[Date_of_transaction],MATCH(Table6[[#This Row],[Account Number]],Table7[Account Number],0))</f>
        <v>44662</v>
      </c>
      <c r="O1983" s="1" t="str">
        <f>INDEX(Table7[Transaction type],MATCH(Table6[[#This Row],[Account Number]],Table7[Account Number],0))</f>
        <v>Checks</v>
      </c>
      <c r="P1983" s="20" t="str">
        <f>INDEX(Table7[Transaction Medium],MATCH(Table6[[#This Row],[Account Number]],Table7[Account Number],0))</f>
        <v>Informal Services</v>
      </c>
      <c r="Q1983" s="20"/>
    </row>
    <row r="1984" spans="1:17" x14ac:dyDescent="0.25">
      <c r="A1984" s="1" t="s">
        <v>4567</v>
      </c>
      <c r="B1984" s="2">
        <v>523582688</v>
      </c>
      <c r="C1984" s="2" t="s">
        <v>869</v>
      </c>
      <c r="D1984" s="4">
        <v>17312.25</v>
      </c>
      <c r="E1984" s="1" t="s">
        <v>1094</v>
      </c>
      <c r="F1984" s="1" t="s">
        <v>438</v>
      </c>
      <c r="G1984" s="1" t="s">
        <v>4070</v>
      </c>
      <c r="H1984" s="1" t="s">
        <v>4568</v>
      </c>
      <c r="I1984" s="1">
        <v>356023.84212360001</v>
      </c>
      <c r="J1984" s="1" t="s">
        <v>4569</v>
      </c>
      <c r="L1984" s="1" t="str">
        <f>VLOOKUP(Table6[[#This Row],[Customer_id]],Table2[],5,FALSE)</f>
        <v>Fixed Deposit</v>
      </c>
      <c r="M1984" s="1" t="e">
        <f>INDEX(Loan!D1989:D2283,MATCH(Table6[[#This Row],[Account Number]],Loan!B1984:B2283,0))</f>
        <v>#N/A</v>
      </c>
      <c r="N1984" s="19">
        <f>INDEX(Table7[Date_of_transaction],MATCH(Table6[[#This Row],[Account Number]],Table7[Account Number],0))</f>
        <v>44479</v>
      </c>
      <c r="O1984" s="1" t="str">
        <f>INDEX(Table7[Transaction type],MATCH(Table6[[#This Row],[Account Number]],Table7[Account Number],0))</f>
        <v>Online Payment</v>
      </c>
      <c r="P1984" s="20" t="str">
        <f>INDEX(Table7[Transaction Medium],MATCH(Table6[[#This Row],[Account Number]],Table7[Account Number],0))</f>
        <v>Mobile</v>
      </c>
      <c r="Q1984" s="20"/>
    </row>
    <row r="1985" spans="1:17" x14ac:dyDescent="0.25">
      <c r="A1985" s="1" t="s">
        <v>858</v>
      </c>
      <c r="B1985" s="2">
        <v>858485094</v>
      </c>
      <c r="C1985" s="2" t="s">
        <v>698</v>
      </c>
      <c r="D1985" s="4">
        <v>18408</v>
      </c>
      <c r="E1985" s="1" t="s">
        <v>12</v>
      </c>
      <c r="F1985" s="1" t="s">
        <v>125</v>
      </c>
      <c r="G1985" s="1" t="s">
        <v>14</v>
      </c>
      <c r="H1985" s="1" t="s">
        <v>859</v>
      </c>
      <c r="I1985" s="1">
        <v>277968.92397300003</v>
      </c>
      <c r="J1985" s="1" t="s">
        <v>860</v>
      </c>
      <c r="L1985" s="1" t="str">
        <f>VLOOKUP(Table6[[#This Row],[Customer_id]],Table2[],5,FALSE)</f>
        <v>Current</v>
      </c>
      <c r="M1985" s="1" t="e">
        <f>INDEX(Loan!D1990:D2284,MATCH(Table6[[#This Row],[Account Number]],Loan!B1985:B2284,0))</f>
        <v>#N/A</v>
      </c>
      <c r="N1985" s="19">
        <f>INDEX(Table7[Date_of_transaction],MATCH(Table6[[#This Row],[Account Number]],Table7[Account Number],0))</f>
        <v>44496</v>
      </c>
      <c r="O1985" s="1" t="str">
        <f>INDEX(Table7[Transaction type],MATCH(Table6[[#This Row],[Account Number]],Table7[Account Number],0))</f>
        <v>Cash Withdrawal</v>
      </c>
      <c r="P1985" s="20" t="str">
        <f>INDEX(Table7[Transaction Medium],MATCH(Table6[[#This Row],[Account Number]],Table7[Account Number],0))</f>
        <v>Bank</v>
      </c>
      <c r="Q1985" s="20"/>
    </row>
    <row r="1986" spans="1:17" x14ac:dyDescent="0.25">
      <c r="A1986" s="1" t="s">
        <v>6922</v>
      </c>
      <c r="B1986" s="2">
        <v>768030363</v>
      </c>
      <c r="C1986" s="2" t="s">
        <v>518</v>
      </c>
      <c r="D1986" s="4">
        <v>35574.75</v>
      </c>
      <c r="E1986" s="1" t="s">
        <v>12</v>
      </c>
      <c r="F1986" s="1" t="s">
        <v>665</v>
      </c>
      <c r="G1986" s="1" t="s">
        <v>4088</v>
      </c>
      <c r="H1986" s="1" t="s">
        <v>6923</v>
      </c>
      <c r="I1986" s="1">
        <v>227480.90781</v>
      </c>
      <c r="J1986" s="1" t="s">
        <v>6924</v>
      </c>
      <c r="L1986" s="1" t="str">
        <f>VLOOKUP(Table6[[#This Row],[Customer_id]],Table2[],5,FALSE)</f>
        <v>Savings</v>
      </c>
      <c r="M1986" s="1" t="e">
        <f>INDEX(Loan!D1991:D2285,MATCH(Table6[[#This Row],[Account Number]],Loan!B1986:B2285,0))</f>
        <v>#N/A</v>
      </c>
      <c r="N1986" s="19">
        <f>INDEX(Table7[Date_of_transaction],MATCH(Table6[[#This Row],[Account Number]],Table7[Account Number],0))</f>
        <v>44369</v>
      </c>
      <c r="O1986" s="1" t="str">
        <f>INDEX(Table7[Transaction type],MATCH(Table6[[#This Row],[Account Number]],Table7[Account Number],0))</f>
        <v>Money Transfer</v>
      </c>
      <c r="P1986" s="20" t="str">
        <f>INDEX(Table7[Transaction Medium],MATCH(Table6[[#This Row],[Account Number]],Table7[Account Number],0))</f>
        <v>Internet Banking</v>
      </c>
      <c r="Q1986" s="20"/>
    </row>
    <row r="1987" spans="1:17" x14ac:dyDescent="0.25">
      <c r="A1987" s="1" t="s">
        <v>5468</v>
      </c>
      <c r="B1987" s="2">
        <v>804925979</v>
      </c>
      <c r="C1987" s="2" t="s">
        <v>470</v>
      </c>
      <c r="D1987" s="4">
        <v>14755.5</v>
      </c>
      <c r="E1987" s="1" t="s">
        <v>1094</v>
      </c>
      <c r="F1987" s="1" t="s">
        <v>172</v>
      </c>
      <c r="G1987" s="1" t="s">
        <v>4084</v>
      </c>
      <c r="H1987" s="1" t="s">
        <v>5469</v>
      </c>
      <c r="I1987" s="1">
        <v>192996.07186319999</v>
      </c>
      <c r="J1987" s="1" t="s">
        <v>5470</v>
      </c>
      <c r="L1987" s="1" t="str">
        <f>VLOOKUP(Table6[[#This Row],[Customer_id]],Table2[],5,FALSE)</f>
        <v>Domiciliary</v>
      </c>
      <c r="M1987" s="1" t="e">
        <f>INDEX(Loan!D1992:D2286,MATCH(Table6[[#This Row],[Account Number]],Loan!B1987:B2286,0))</f>
        <v>#N/A</v>
      </c>
      <c r="N1987" s="19">
        <f>INDEX(Table7[Date_of_transaction],MATCH(Table6[[#This Row],[Account Number]],Table7[Account Number],0))</f>
        <v>44662</v>
      </c>
      <c r="O1987" s="1" t="str">
        <f>INDEX(Table7[Transaction type],MATCH(Table6[[#This Row],[Account Number]],Table7[Account Number],0))</f>
        <v>Money Transfer</v>
      </c>
      <c r="P1987" s="20" t="str">
        <f>INDEX(Table7[Transaction Medium],MATCH(Table6[[#This Row],[Account Number]],Table7[Account Number],0))</f>
        <v>Mobile</v>
      </c>
      <c r="Q1987" s="20"/>
    </row>
    <row r="1988" spans="1:17" x14ac:dyDescent="0.25">
      <c r="A1988" s="1" t="s">
        <v>5257</v>
      </c>
      <c r="B1988" s="2">
        <v>870982324</v>
      </c>
      <c r="C1988" s="2" t="s">
        <v>28</v>
      </c>
      <c r="D1988" s="4">
        <v>32652.75</v>
      </c>
      <c r="E1988" s="1" t="s">
        <v>1094</v>
      </c>
      <c r="F1988" s="1" t="s">
        <v>947</v>
      </c>
      <c r="G1988" s="1" t="s">
        <v>4088</v>
      </c>
      <c r="H1988" s="1" t="s">
        <v>5258</v>
      </c>
      <c r="I1988" s="1">
        <v>145980.36010799999</v>
      </c>
      <c r="J1988" s="1" t="s">
        <v>5259</v>
      </c>
      <c r="L1988" s="1" t="str">
        <f>VLOOKUP(Table6[[#This Row],[Customer_id]],Table2[],5,FALSE)</f>
        <v>Corporate</v>
      </c>
      <c r="M1988" s="1" t="e">
        <f>INDEX(Loan!D1993:D2287,MATCH(Table6[[#This Row],[Account Number]],Loan!B1988:B2287,0))</f>
        <v>#N/A</v>
      </c>
      <c r="N1988" s="19">
        <f>INDEX(Table7[Date_of_transaction],MATCH(Table6[[#This Row],[Account Number]],Table7[Account Number],0))</f>
        <v>44665</v>
      </c>
      <c r="O1988" s="1" t="str">
        <f>INDEX(Table7[Transaction type],MATCH(Table6[[#This Row],[Account Number]],Table7[Account Number],0))</f>
        <v>Money Deposit</v>
      </c>
      <c r="P1988" s="20" t="str">
        <f>INDEX(Table7[Transaction Medium],MATCH(Table6[[#This Row],[Account Number]],Table7[Account Number],0))</f>
        <v>Bank</v>
      </c>
      <c r="Q1988" s="20"/>
    </row>
    <row r="1989" spans="1:17" x14ac:dyDescent="0.25">
      <c r="A1989" s="1" t="s">
        <v>5929</v>
      </c>
      <c r="B1989" s="2">
        <v>763609555</v>
      </c>
      <c r="C1989" s="2" t="s">
        <v>240</v>
      </c>
      <c r="D1989" s="4">
        <v>22060.5</v>
      </c>
      <c r="E1989" s="1" t="s">
        <v>12</v>
      </c>
      <c r="F1989" s="1" t="s">
        <v>794</v>
      </c>
      <c r="G1989" s="1" t="s">
        <v>4148</v>
      </c>
      <c r="H1989" s="1" t="s">
        <v>5930</v>
      </c>
      <c r="I1989" s="1">
        <v>394217.70569999999</v>
      </c>
      <c r="J1989" s="1" t="s">
        <v>5931</v>
      </c>
      <c r="L1989" s="1" t="str">
        <f>VLOOKUP(Table6[[#This Row],[Customer_id]],Table2[],5,FALSE)</f>
        <v>Corporate</v>
      </c>
      <c r="M1989" s="1" t="e">
        <f>INDEX(Loan!D1994:D2288,MATCH(Table6[[#This Row],[Account Number]],Loan!B1989:B2288,0))</f>
        <v>#N/A</v>
      </c>
      <c r="N1989" s="19">
        <f>INDEX(Table7[Date_of_transaction],MATCH(Table6[[#This Row],[Account Number]],Table7[Account Number],0))</f>
        <v>44236</v>
      </c>
      <c r="O1989" s="1" t="str">
        <f>INDEX(Table7[Transaction type],MATCH(Table6[[#This Row],[Account Number]],Table7[Account Number],0))</f>
        <v>Money Transfer</v>
      </c>
      <c r="P1989" s="20" t="str">
        <f>INDEX(Table7[Transaction Medium],MATCH(Table6[[#This Row],[Account Number]],Table7[Account Number],0))</f>
        <v>Internet Banking</v>
      </c>
      <c r="Q1989" s="20"/>
    </row>
    <row r="1990" spans="1:17" x14ac:dyDescent="0.25">
      <c r="A1990" s="1" t="s">
        <v>109</v>
      </c>
      <c r="B1990" s="2">
        <v>887006605</v>
      </c>
      <c r="C1990" s="2" t="s">
        <v>82</v>
      </c>
      <c r="D1990" s="4">
        <v>16947</v>
      </c>
      <c r="E1990" s="1" t="s">
        <v>12</v>
      </c>
      <c r="F1990" s="1" t="s">
        <v>110</v>
      </c>
      <c r="G1990" s="1" t="s">
        <v>14</v>
      </c>
      <c r="H1990" s="1" t="s">
        <v>111</v>
      </c>
      <c r="I1990" s="1">
        <v>217060.6662336</v>
      </c>
      <c r="J1990" s="1" t="s">
        <v>112</v>
      </c>
      <c r="L1990" s="1" t="str">
        <f>VLOOKUP(Table6[[#This Row],[Customer_id]],Table2[],5,FALSE)</f>
        <v>Corporate</v>
      </c>
      <c r="M1990" s="1" t="e">
        <f>INDEX(Loan!D1995:D2289,MATCH(Table6[[#This Row],[Account Number]],Loan!B1990:B2289,0))</f>
        <v>#N/A</v>
      </c>
      <c r="N1990" s="19">
        <f>INDEX(Table7[Date_of_transaction],MATCH(Table6[[#This Row],[Account Number]],Table7[Account Number],0))</f>
        <v>44560</v>
      </c>
      <c r="O1990" s="1" t="str">
        <f>INDEX(Table7[Transaction type],MATCH(Table6[[#This Row],[Account Number]],Table7[Account Number],0))</f>
        <v>Online Payment</v>
      </c>
      <c r="P1990" s="20" t="str">
        <f>INDEX(Table7[Transaction Medium],MATCH(Table6[[#This Row],[Account Number]],Table7[Account Number],0))</f>
        <v>Mobile</v>
      </c>
      <c r="Q1990" s="20"/>
    </row>
    <row r="1991" spans="1:17" x14ac:dyDescent="0.25">
      <c r="A1991" s="1" t="s">
        <v>2521</v>
      </c>
      <c r="B1991" s="2">
        <v>309510957</v>
      </c>
      <c r="C1991" s="2" t="s">
        <v>11</v>
      </c>
      <c r="D1991" s="4">
        <v>36305.25</v>
      </c>
      <c r="E1991" s="1" t="s">
        <v>12</v>
      </c>
      <c r="F1991" s="1" t="s">
        <v>852</v>
      </c>
      <c r="G1991" s="1" t="s">
        <v>1964</v>
      </c>
      <c r="H1991" s="1" t="s">
        <v>2522</v>
      </c>
      <c r="I1991" s="1">
        <v>55824.020640000002</v>
      </c>
      <c r="J1991" s="1" t="s">
        <v>2523</v>
      </c>
      <c r="L1991" s="1" t="str">
        <f>VLOOKUP(Table6[[#This Row],[Customer_id]],Table2[],5,FALSE)</f>
        <v>Corporate</v>
      </c>
      <c r="M1991" s="1" t="e">
        <f>INDEX(Loan!D1996:D2290,MATCH(Table6[[#This Row],[Account Number]],Loan!B1991:B2290,0))</f>
        <v>#N/A</v>
      </c>
      <c r="N1991" s="19">
        <f>INDEX(Table7[Date_of_transaction],MATCH(Table6[[#This Row],[Account Number]],Table7[Account Number],0))</f>
        <v>44652</v>
      </c>
      <c r="O1991" s="1" t="str">
        <f>INDEX(Table7[Transaction type],MATCH(Table6[[#This Row],[Account Number]],Table7[Account Number],0))</f>
        <v>Money Transfer</v>
      </c>
      <c r="P1991" s="20" t="str">
        <f>INDEX(Table7[Transaction Medium],MATCH(Table6[[#This Row],[Account Number]],Table7[Account Number],0))</f>
        <v>ATM</v>
      </c>
      <c r="Q1991" s="20"/>
    </row>
    <row r="1992" spans="1:17" x14ac:dyDescent="0.25">
      <c r="A1992" s="1" t="s">
        <v>3897</v>
      </c>
      <c r="B1992" s="2">
        <v>6178667</v>
      </c>
      <c r="C1992" s="2" t="s">
        <v>119</v>
      </c>
      <c r="D1992" s="4">
        <v>24982.5</v>
      </c>
      <c r="E1992" s="1" t="s">
        <v>1094</v>
      </c>
      <c r="F1992" s="1" t="s">
        <v>231</v>
      </c>
      <c r="G1992" s="1" t="s">
        <v>3820</v>
      </c>
      <c r="H1992" s="1" t="s">
        <v>3898</v>
      </c>
      <c r="I1992" s="1">
        <v>68229.395239499994</v>
      </c>
      <c r="J1992" s="1" t="s">
        <v>3899</v>
      </c>
      <c r="L1992" s="1" t="str">
        <f>VLOOKUP(Table6[[#This Row],[Customer_id]],Table2[],5,FALSE)</f>
        <v>Joint</v>
      </c>
      <c r="M1992" s="1" t="e">
        <f>INDEX(Loan!D1997:D2291,MATCH(Table6[[#This Row],[Account Number]],Loan!B1992:B2291,0))</f>
        <v>#N/A</v>
      </c>
      <c r="N1992" s="19">
        <f>INDEX(Table7[Date_of_transaction],MATCH(Table6[[#This Row],[Account Number]],Table7[Account Number],0))</f>
        <v>44476</v>
      </c>
      <c r="O1992" s="1" t="str">
        <f>INDEX(Table7[Transaction type],MATCH(Table6[[#This Row],[Account Number]],Table7[Account Number],0))</f>
        <v>Money Deposit</v>
      </c>
      <c r="P1992" s="20" t="str">
        <f>INDEX(Table7[Transaction Medium],MATCH(Table6[[#This Row],[Account Number]],Table7[Account Number],0))</f>
        <v>Bank</v>
      </c>
      <c r="Q1992" s="20"/>
    </row>
    <row r="1993" spans="1:17" x14ac:dyDescent="0.25">
      <c r="A1993" s="1" t="s">
        <v>3897</v>
      </c>
      <c r="B1993" s="2">
        <v>463217730</v>
      </c>
      <c r="C1993" s="2" t="s">
        <v>33</v>
      </c>
      <c r="D1993" s="4">
        <v>13659.75</v>
      </c>
      <c r="E1993" s="1" t="s">
        <v>12</v>
      </c>
      <c r="F1993" s="1" t="s">
        <v>39</v>
      </c>
      <c r="G1993" s="1" t="s">
        <v>4058</v>
      </c>
      <c r="H1993" s="1" t="s">
        <v>7305</v>
      </c>
      <c r="I1993" s="1">
        <v>57926.512612799997</v>
      </c>
      <c r="J1993" s="1" t="s">
        <v>7306</v>
      </c>
      <c r="L1993" s="1" t="str">
        <f>VLOOKUP(Table6[[#This Row],[Customer_id]],Table2[],5,FALSE)</f>
        <v>Joint</v>
      </c>
      <c r="M1993" s="1" t="e">
        <f>INDEX(Loan!D1998:D2292,MATCH(Table6[[#This Row],[Account Number]],Loan!B1993:B2292,0))</f>
        <v>#N/A</v>
      </c>
      <c r="N1993" s="19">
        <f>INDEX(Table7[Date_of_transaction],MATCH(Table6[[#This Row],[Account Number]],Table7[Account Number],0))</f>
        <v>44264</v>
      </c>
      <c r="O1993" s="1" t="str">
        <f>INDEX(Table7[Transaction type],MATCH(Table6[[#This Row],[Account Number]],Table7[Account Number],0))</f>
        <v>Online Payment</v>
      </c>
      <c r="P1993" s="20" t="str">
        <f>INDEX(Table7[Transaction Medium],MATCH(Table6[[#This Row],[Account Number]],Table7[Account Number],0))</f>
        <v>Card</v>
      </c>
      <c r="Q1993" s="20"/>
    </row>
    <row r="1994" spans="1:17" x14ac:dyDescent="0.25">
      <c r="A1994" s="1" t="s">
        <v>1861</v>
      </c>
      <c r="B1994" s="2">
        <v>62120508</v>
      </c>
      <c r="C1994" s="2" t="s">
        <v>33</v>
      </c>
      <c r="D1994" s="4">
        <v>13659.75</v>
      </c>
      <c r="E1994" s="1" t="s">
        <v>1094</v>
      </c>
      <c r="F1994" s="1" t="s">
        <v>73</v>
      </c>
      <c r="G1994" s="1" t="s">
        <v>14</v>
      </c>
      <c r="H1994" s="1" t="s">
        <v>1862</v>
      </c>
      <c r="I1994" s="1">
        <v>68530.235289599994</v>
      </c>
      <c r="J1994" s="1" t="s">
        <v>117</v>
      </c>
      <c r="L1994" s="1" t="str">
        <f>VLOOKUP(Table6[[#This Row],[Customer_id]],Table2[],5,FALSE)</f>
        <v>Domiciliary</v>
      </c>
      <c r="M1994" s="1" t="e">
        <f>INDEX(Loan!D1999:D2293,MATCH(Table6[[#This Row],[Account Number]],Loan!B1994:B2293,0))</f>
        <v>#N/A</v>
      </c>
      <c r="N1994" s="19">
        <f>INDEX(Table7[Date_of_transaction],MATCH(Table6[[#This Row],[Account Number]],Table7[Account Number],0))</f>
        <v>44251</v>
      </c>
      <c r="O1994" s="1" t="str">
        <f>INDEX(Table7[Transaction type],MATCH(Table6[[#This Row],[Account Number]],Table7[Account Number],0))</f>
        <v>Cash Withdrawal</v>
      </c>
      <c r="P1994" s="20" t="str">
        <f>INDEX(Table7[Transaction Medium],MATCH(Table6[[#This Row],[Account Number]],Table7[Account Number],0))</f>
        <v>ATM</v>
      </c>
      <c r="Q1994" s="20"/>
    </row>
    <row r="1995" spans="1:17" x14ac:dyDescent="0.25">
      <c r="A1995" s="1" t="s">
        <v>4351</v>
      </c>
      <c r="B1995" s="2">
        <v>809971306</v>
      </c>
      <c r="C1995" s="2" t="s">
        <v>452</v>
      </c>
      <c r="D1995" s="4">
        <v>26078.25</v>
      </c>
      <c r="E1995" s="1" t="s">
        <v>1094</v>
      </c>
      <c r="F1995" s="1" t="s">
        <v>1400</v>
      </c>
      <c r="G1995" s="1" t="s">
        <v>4070</v>
      </c>
      <c r="H1995" s="1" t="s">
        <v>4352</v>
      </c>
      <c r="I1995" s="1">
        <v>163888.69330943999</v>
      </c>
      <c r="J1995" s="1" t="s">
        <v>4353</v>
      </c>
      <c r="L1995" s="1" t="str">
        <f>VLOOKUP(Table6[[#This Row],[Customer_id]],Table2[],5,FALSE)</f>
        <v>Savings</v>
      </c>
      <c r="M1995" s="1" t="e">
        <f>INDEX(Loan!D2000:D2294,MATCH(Table6[[#This Row],[Account Number]],Loan!B1995:B2294,0))</f>
        <v>#N/A</v>
      </c>
      <c r="N1995" s="19">
        <f>INDEX(Table7[Date_of_transaction],MATCH(Table6[[#This Row],[Account Number]],Table7[Account Number],0))</f>
        <v>44532</v>
      </c>
      <c r="O1995" s="1" t="str">
        <f>INDEX(Table7[Transaction type],MATCH(Table6[[#This Row],[Account Number]],Table7[Account Number],0))</f>
        <v>Online Payment</v>
      </c>
      <c r="P1995" s="20" t="str">
        <f>INDEX(Table7[Transaction Medium],MATCH(Table6[[#This Row],[Account Number]],Table7[Account Number],0))</f>
        <v>Mobile</v>
      </c>
      <c r="Q1995" s="20"/>
    </row>
    <row r="1996" spans="1:17" x14ac:dyDescent="0.25">
      <c r="A1996" s="1" t="s">
        <v>2865</v>
      </c>
      <c r="B1996" s="2">
        <v>567668389</v>
      </c>
      <c r="C1996" s="2" t="s">
        <v>479</v>
      </c>
      <c r="D1996" s="4">
        <v>33383.25</v>
      </c>
      <c r="E1996" s="1" t="s">
        <v>1094</v>
      </c>
      <c r="F1996" s="1" t="s">
        <v>574</v>
      </c>
      <c r="G1996" s="1" t="s">
        <v>2773</v>
      </c>
      <c r="H1996" s="1" t="s">
        <v>2866</v>
      </c>
      <c r="I1996" s="1">
        <v>50481.115176959996</v>
      </c>
      <c r="J1996" s="1" t="s">
        <v>2867</v>
      </c>
      <c r="L1996" s="1" t="str">
        <f>VLOOKUP(Table6[[#This Row],[Customer_id]],Table2[],5,FALSE)</f>
        <v>Current</v>
      </c>
      <c r="M1996" s="1" t="e">
        <f>INDEX(Loan!D2001:D2295,MATCH(Table6[[#This Row],[Account Number]],Loan!B1996:B2295,0))</f>
        <v>#N/A</v>
      </c>
      <c r="N1996" s="19">
        <f>INDEX(Table7[Date_of_transaction],MATCH(Table6[[#This Row],[Account Number]],Table7[Account Number],0))</f>
        <v>44512</v>
      </c>
      <c r="O1996" s="1" t="str">
        <f>INDEX(Table7[Transaction type],MATCH(Table6[[#This Row],[Account Number]],Table7[Account Number],0))</f>
        <v>Loan Payment</v>
      </c>
      <c r="P1996" s="20" t="str">
        <f>INDEX(Table7[Transaction Medium],MATCH(Table6[[#This Row],[Account Number]],Table7[Account Number],0))</f>
        <v>ACH</v>
      </c>
      <c r="Q1996" s="20"/>
    </row>
    <row r="1997" spans="1:17" x14ac:dyDescent="0.25">
      <c r="A1997" s="1" t="s">
        <v>3321</v>
      </c>
      <c r="B1997" s="2">
        <v>232806399</v>
      </c>
      <c r="C1997" s="2" t="s">
        <v>217</v>
      </c>
      <c r="D1997" s="4">
        <v>38496.75</v>
      </c>
      <c r="E1997" s="1" t="s">
        <v>1094</v>
      </c>
      <c r="F1997" s="1" t="s">
        <v>1308</v>
      </c>
      <c r="G1997" s="1" t="s">
        <v>3058</v>
      </c>
      <c r="H1997" s="1" t="s">
        <v>3322</v>
      </c>
      <c r="I1997" s="1">
        <v>240779.3195704</v>
      </c>
      <c r="J1997" s="1" t="s">
        <v>3323</v>
      </c>
      <c r="L1997" s="1" t="str">
        <f>VLOOKUP(Table6[[#This Row],[Customer_id]],Table2[],5,FALSE)</f>
        <v>Savings</v>
      </c>
      <c r="M1997" s="1" t="e">
        <f>INDEX(Loan!D2002:D2296,MATCH(Table6[[#This Row],[Account Number]],Loan!B1997:B2296,0))</f>
        <v>#N/A</v>
      </c>
      <c r="N1997" s="19">
        <f>INDEX(Table7[Date_of_transaction],MATCH(Table6[[#This Row],[Account Number]],Table7[Account Number],0))</f>
        <v>44276</v>
      </c>
      <c r="O1997" s="1" t="str">
        <f>INDEX(Table7[Transaction type],MATCH(Table6[[#This Row],[Account Number]],Table7[Account Number],0))</f>
        <v>Checks</v>
      </c>
      <c r="P1997" s="20" t="str">
        <f>INDEX(Table7[Transaction Medium],MATCH(Table6[[#This Row],[Account Number]],Table7[Account Number],0))</f>
        <v>Informal Services</v>
      </c>
      <c r="Q1997" s="20"/>
    </row>
    <row r="1998" spans="1:17" x14ac:dyDescent="0.25">
      <c r="A1998" s="1" t="s">
        <v>8973</v>
      </c>
      <c r="B1998" s="2">
        <v>114607143</v>
      </c>
      <c r="C1998" s="2" t="s">
        <v>335</v>
      </c>
      <c r="D1998" s="7">
        <v>36305.75</v>
      </c>
      <c r="E1998" s="1" t="str">
        <f ca="1">CHOOSE(RANDBETWEEN(1, 2), "Male","Female")</f>
        <v>Male</v>
      </c>
      <c r="F1998" s="1" t="str">
        <f ca="1">CHOOSE(RANDBETWEEN(1, 5), "Farmer","Tailor","Student","Professor","Welder")</f>
        <v>Professor</v>
      </c>
      <c r="G1998" s="1" t="str">
        <f ca="1">CHOOSE(RANDBETWEEN(1, 22), "Kano","Kwara","Imo","Lagos","Adamawa","Delta","Sokoto","Oyo","Osun","Abia","Cross River","Kaduna","Plateau","River","Abuja","Kogi","Edo","Anambra","Bayelsa","Benue","Ogun","Enugu")</f>
        <v>Kano</v>
      </c>
      <c r="H1998" s="8" t="s">
        <v>8974</v>
      </c>
      <c r="I1998" s="8">
        <v>583454.13945630542</v>
      </c>
      <c r="J1998" t="s">
        <v>8975</v>
      </c>
      <c r="L1998" s="1" t="str">
        <f>VLOOKUP(Table6[[#This Row],[Customer_id]],Table2[],5,FALSE)</f>
        <v>Current</v>
      </c>
      <c r="M1998" s="1" t="e">
        <f>INDEX(Loan!D2003:D2297,MATCH(Table6[[#This Row],[Account Number]],Loan!B1998:B2297,0))</f>
        <v>#N/A</v>
      </c>
      <c r="N1998" s="19">
        <f>INDEX(Table7[Date_of_transaction],MATCH(Table6[[#This Row],[Account Number]],Table7[Account Number],0))</f>
        <v>44494</v>
      </c>
      <c r="O1998" s="1" t="str">
        <f>INDEX(Table7[Transaction type],MATCH(Table6[[#This Row],[Account Number]],Table7[Account Number],0))</f>
        <v>Money Deposit</v>
      </c>
      <c r="P1998" s="20" t="str">
        <f>INDEX(Table7[Transaction Medium],MATCH(Table6[[#This Row],[Account Number]],Table7[Account Number],0))</f>
        <v>Bank</v>
      </c>
      <c r="Q1998" s="20"/>
    </row>
    <row r="1999" spans="1:17" x14ac:dyDescent="0.25">
      <c r="A1999" s="1" t="s">
        <v>4755</v>
      </c>
      <c r="B1999" s="2">
        <v>717666940</v>
      </c>
      <c r="C1999" s="2" t="s">
        <v>862</v>
      </c>
      <c r="D1999" s="4">
        <v>24617.25</v>
      </c>
      <c r="E1999" s="1" t="s">
        <v>1094</v>
      </c>
      <c r="F1999" s="1" t="s">
        <v>763</v>
      </c>
      <c r="G1999" s="1" t="s">
        <v>4084</v>
      </c>
      <c r="H1999" s="1" t="s">
        <v>4756</v>
      </c>
      <c r="I1999" s="1">
        <v>61526.641826159997</v>
      </c>
      <c r="J1999" s="1" t="s">
        <v>4757</v>
      </c>
      <c r="L1999" s="1" t="str">
        <f>VLOOKUP(Table6[[#This Row],[Customer_id]],Table2[],5,FALSE)</f>
        <v>Fixed Deposit</v>
      </c>
      <c r="M1999" s="1" t="e">
        <f>INDEX(Loan!D2004:D2298,MATCH(Table6[[#This Row],[Account Number]],Loan!B1999:B2298,0))</f>
        <v>#N/A</v>
      </c>
      <c r="N1999" s="19">
        <f>INDEX(Table7[Date_of_transaction],MATCH(Table6[[#This Row],[Account Number]],Table7[Account Number],0))</f>
        <v>44243</v>
      </c>
      <c r="O1999" s="1" t="str">
        <f>INDEX(Table7[Transaction type],MATCH(Table6[[#This Row],[Account Number]],Table7[Account Number],0))</f>
        <v>Cash Withdrawal</v>
      </c>
      <c r="P1999" s="20" t="str">
        <f>INDEX(Table7[Transaction Medium],MATCH(Table6[[#This Row],[Account Number]],Table7[Account Number],0))</f>
        <v>Bank</v>
      </c>
      <c r="Q1999" s="20"/>
    </row>
    <row r="2000" spans="1:17" x14ac:dyDescent="0.25">
      <c r="A2000" s="1" t="s">
        <v>2207</v>
      </c>
      <c r="B2000" s="2">
        <v>984694071</v>
      </c>
      <c r="C2000" s="2" t="s">
        <v>52</v>
      </c>
      <c r="D2000" s="4">
        <v>20234.25</v>
      </c>
      <c r="E2000" s="1" t="s">
        <v>1094</v>
      </c>
      <c r="F2000" s="1" t="s">
        <v>2176</v>
      </c>
      <c r="G2000" s="1" t="s">
        <v>1964</v>
      </c>
      <c r="H2000" s="1" t="s">
        <v>2208</v>
      </c>
      <c r="I2000" s="1">
        <v>321804.621897</v>
      </c>
      <c r="J2000" s="1" t="s">
        <v>2209</v>
      </c>
      <c r="L2000" s="1" t="str">
        <f>VLOOKUP(Table6[[#This Row],[Customer_id]],Table2[],5,FALSE)</f>
        <v>Corporate</v>
      </c>
      <c r="M2000" s="1" t="e">
        <f>INDEX(Loan!D2005:D2299,MATCH(Table6[[#This Row],[Account Number]],Loan!B2000:B2299,0))</f>
        <v>#N/A</v>
      </c>
      <c r="N2000" s="19">
        <f>INDEX(Table7[Date_of_transaction],MATCH(Table6[[#This Row],[Account Number]],Table7[Account Number],0))</f>
        <v>44437</v>
      </c>
      <c r="O2000" s="1" t="str">
        <f>INDEX(Table7[Transaction type],MATCH(Table6[[#This Row],[Account Number]],Table7[Account Number],0))</f>
        <v>Money Deposit</v>
      </c>
      <c r="P2000" s="20" t="str">
        <f>INDEX(Table7[Transaction Medium],MATCH(Table6[[#This Row],[Account Number]],Table7[Account Number],0))</f>
        <v>Bank</v>
      </c>
      <c r="Q2000" s="20"/>
    </row>
    <row r="2001" spans="1:17" x14ac:dyDescent="0.25">
      <c r="A2001" s="1" t="s">
        <v>4012</v>
      </c>
      <c r="B2001" s="2">
        <v>137444563</v>
      </c>
      <c r="C2001" s="2" t="s">
        <v>33</v>
      </c>
      <c r="D2001" s="4">
        <v>13659.75</v>
      </c>
      <c r="E2001" s="1" t="s">
        <v>1094</v>
      </c>
      <c r="F2001" s="1" t="s">
        <v>1789</v>
      </c>
      <c r="G2001" s="1" t="s">
        <v>3820</v>
      </c>
      <c r="H2001" s="1" t="s">
        <v>903</v>
      </c>
      <c r="I2001" s="1"/>
      <c r="J2001" s="1" t="s">
        <v>4013</v>
      </c>
      <c r="L2001" s="1" t="str">
        <f>VLOOKUP(Table6[[#This Row],[Customer_id]],Table2[],5,FALSE)</f>
        <v>Current</v>
      </c>
      <c r="M2001" s="1" t="e">
        <f>INDEX(Loan!D2006:D2300,MATCH(Table6[[#This Row],[Account Number]],Loan!B2001:B2300,0))</f>
        <v>#N/A</v>
      </c>
      <c r="N2001" s="19">
        <f>INDEX(Table7[Date_of_transaction],MATCH(Table6[[#This Row],[Account Number]],Table7[Account Number],0))</f>
        <v>44389</v>
      </c>
      <c r="O2001" s="1" t="str">
        <f>INDEX(Table7[Transaction type],MATCH(Table6[[#This Row],[Account Number]],Table7[Account Number],0))</f>
        <v>Loan Payment</v>
      </c>
      <c r="P2001" s="20" t="str">
        <f>INDEX(Table7[Transaction Medium],MATCH(Table6[[#This Row],[Account Number]],Table7[Account Number],0))</f>
        <v>AFT</v>
      </c>
      <c r="Q2001" s="20"/>
    </row>
    <row r="2002" spans="1:17" x14ac:dyDescent="0.25">
      <c r="A2002" s="1" t="s">
        <v>5287</v>
      </c>
      <c r="B2002" s="2">
        <v>913004392</v>
      </c>
      <c r="C2002" s="2" t="s">
        <v>92</v>
      </c>
      <c r="D2002" s="4">
        <v>29000.25</v>
      </c>
      <c r="E2002" s="1" t="s">
        <v>1094</v>
      </c>
      <c r="F2002" s="1" t="s">
        <v>53</v>
      </c>
      <c r="G2002" s="1" t="s">
        <v>4095</v>
      </c>
      <c r="H2002" s="1" t="s">
        <v>5288</v>
      </c>
      <c r="I2002" s="1">
        <v>75324.923960159998</v>
      </c>
      <c r="J2002" s="1" t="s">
        <v>5289</v>
      </c>
      <c r="L2002" s="1" t="str">
        <f>VLOOKUP(Table6[[#This Row],[Customer_id]],Table2[],5,FALSE)</f>
        <v>Corporate</v>
      </c>
      <c r="M2002" s="1" t="e">
        <f>INDEX(Loan!D2007:D2301,MATCH(Table6[[#This Row],[Account Number]],Loan!B2002:B2301,0))</f>
        <v>#N/A</v>
      </c>
      <c r="N2002" s="19">
        <f>INDEX(Table7[Date_of_transaction],MATCH(Table6[[#This Row],[Account Number]],Table7[Account Number],0))</f>
        <v>44527</v>
      </c>
      <c r="O2002" s="1" t="str">
        <f>INDEX(Table7[Transaction type],MATCH(Table6[[#This Row],[Account Number]],Table7[Account Number],0))</f>
        <v>Cash Withdrawal</v>
      </c>
      <c r="P2002" s="20" t="str">
        <f>INDEX(Table7[Transaction Medium],MATCH(Table6[[#This Row],[Account Number]],Table7[Account Number],0))</f>
        <v>POS</v>
      </c>
      <c r="Q2002" s="20"/>
    </row>
    <row r="2003" spans="1:17" x14ac:dyDescent="0.25">
      <c r="A2003" s="1" t="s">
        <v>4982</v>
      </c>
      <c r="B2003" s="2">
        <v>751503306</v>
      </c>
      <c r="C2003" s="2" t="s">
        <v>255</v>
      </c>
      <c r="D2003" s="4">
        <v>25347.75</v>
      </c>
      <c r="E2003" s="1" t="s">
        <v>1094</v>
      </c>
      <c r="F2003" s="1" t="s">
        <v>1815</v>
      </c>
      <c r="G2003" s="1" t="s">
        <v>4095</v>
      </c>
      <c r="H2003" s="1" t="s">
        <v>4983</v>
      </c>
      <c r="I2003" s="1">
        <v>214820.94466800001</v>
      </c>
      <c r="J2003" s="1" t="s">
        <v>4984</v>
      </c>
      <c r="L2003" s="1" t="str">
        <f>VLOOKUP(Table6[[#This Row],[Customer_id]],Table2[],5,FALSE)</f>
        <v>Domiciliary</v>
      </c>
      <c r="M2003" s="1" t="e">
        <f>INDEX(Loan!D2008:D2302,MATCH(Table6[[#This Row],[Account Number]],Loan!B2003:B2302,0))</f>
        <v>#N/A</v>
      </c>
      <c r="N2003" s="19">
        <f>INDEX(Table7[Date_of_transaction],MATCH(Table6[[#This Row],[Account Number]],Table7[Account Number],0))</f>
        <v>44547</v>
      </c>
      <c r="O2003" s="1" t="str">
        <f>INDEX(Table7[Transaction type],MATCH(Table6[[#This Row],[Account Number]],Table7[Account Number],0))</f>
        <v>Money Transfer</v>
      </c>
      <c r="P2003" s="20" t="str">
        <f>INDEX(Table7[Transaction Medium],MATCH(Table6[[#This Row],[Account Number]],Table7[Account Number],0))</f>
        <v>Mobile</v>
      </c>
      <c r="Q2003" s="20"/>
    </row>
    <row r="2004" spans="1:17" x14ac:dyDescent="0.25">
      <c r="A2004" s="1" t="s">
        <v>6171</v>
      </c>
      <c r="B2004" s="2">
        <v>883329390</v>
      </c>
      <c r="C2004" s="2" t="s">
        <v>62</v>
      </c>
      <c r="D2004" s="4">
        <v>22791</v>
      </c>
      <c r="E2004" s="1" t="s">
        <v>12</v>
      </c>
      <c r="F2004" s="1" t="s">
        <v>381</v>
      </c>
      <c r="G2004" s="1" t="s">
        <v>4066</v>
      </c>
      <c r="H2004" s="1" t="s">
        <v>6172</v>
      </c>
      <c r="I2004" s="1">
        <v>239268.67668</v>
      </c>
      <c r="J2004" s="1" t="s">
        <v>6173</v>
      </c>
      <c r="L2004" s="1" t="str">
        <f>VLOOKUP(Table6[[#This Row],[Customer_id]],Table2[],5,FALSE)</f>
        <v>Corporate</v>
      </c>
      <c r="M2004" s="1" t="e">
        <f>INDEX(Loan!D2009:D2303,MATCH(Table6[[#This Row],[Account Number]],Loan!B2004:B2303,0))</f>
        <v>#N/A</v>
      </c>
      <c r="N2004" s="19">
        <f>INDEX(Table7[Date_of_transaction],MATCH(Table6[[#This Row],[Account Number]],Table7[Account Number],0))</f>
        <v>44269</v>
      </c>
      <c r="O2004" s="1" t="str">
        <f>INDEX(Table7[Transaction type],MATCH(Table6[[#This Row],[Account Number]],Table7[Account Number],0))</f>
        <v>Online Payment</v>
      </c>
      <c r="P2004" s="20" t="str">
        <f>INDEX(Table7[Transaction Medium],MATCH(Table6[[#This Row],[Account Number]],Table7[Account Number],0))</f>
        <v>Mobile</v>
      </c>
      <c r="Q2004" s="20"/>
    </row>
    <row r="2005" spans="1:17" x14ac:dyDescent="0.25">
      <c r="A2005" s="1" t="s">
        <v>4924</v>
      </c>
      <c r="B2005" s="2">
        <v>771715932</v>
      </c>
      <c r="C2005" s="2" t="s">
        <v>268</v>
      </c>
      <c r="D2005" s="4">
        <v>17677.5</v>
      </c>
      <c r="E2005" s="1" t="s">
        <v>1094</v>
      </c>
      <c r="F2005" s="1" t="s">
        <v>1536</v>
      </c>
      <c r="G2005" s="1" t="s">
        <v>4084</v>
      </c>
      <c r="H2005" s="1" t="s">
        <v>4925</v>
      </c>
      <c r="I2005" s="1">
        <v>232264.577655</v>
      </c>
      <c r="J2005" s="1" t="s">
        <v>4926</v>
      </c>
      <c r="L2005" s="1" t="str">
        <f>VLOOKUP(Table6[[#This Row],[Customer_id]],Table2[],5,FALSE)</f>
        <v>Domiciliary</v>
      </c>
      <c r="M2005" s="1" t="e">
        <f>INDEX(Loan!D2010:D2304,MATCH(Table6[[#This Row],[Account Number]],Loan!B2005:B2304,0))</f>
        <v>#N/A</v>
      </c>
      <c r="N2005" s="19">
        <f>INDEX(Table7[Date_of_transaction],MATCH(Table6[[#This Row],[Account Number]],Table7[Account Number],0))</f>
        <v>44518</v>
      </c>
      <c r="O2005" s="1" t="str">
        <f>INDEX(Table7[Transaction type],MATCH(Table6[[#This Row],[Account Number]],Table7[Account Number],0))</f>
        <v>Money Deposit</v>
      </c>
      <c r="P2005" s="20" t="str">
        <f>INDEX(Table7[Transaction Medium],MATCH(Table6[[#This Row],[Account Number]],Table7[Account Number],0))</f>
        <v>Bank</v>
      </c>
      <c r="Q2005" s="20"/>
    </row>
    <row r="2006" spans="1:17" x14ac:dyDescent="0.25">
      <c r="A2006" s="1" t="s">
        <v>847</v>
      </c>
      <c r="B2006" s="2">
        <v>95833293</v>
      </c>
      <c r="C2006" s="2" t="s">
        <v>119</v>
      </c>
      <c r="D2006" s="4">
        <v>24982.5</v>
      </c>
      <c r="E2006" s="1" t="s">
        <v>12</v>
      </c>
      <c r="F2006" s="1" t="s">
        <v>848</v>
      </c>
      <c r="G2006" s="1" t="s">
        <v>14</v>
      </c>
      <c r="H2006" s="1" t="s">
        <v>849</v>
      </c>
      <c r="I2006" s="1">
        <v>115570.70316288</v>
      </c>
      <c r="J2006" s="1" t="s">
        <v>850</v>
      </c>
      <c r="L2006" s="1" t="str">
        <f>VLOOKUP(Table6[[#This Row],[Customer_id]],Table2[],5,FALSE)</f>
        <v>Domiciliary</v>
      </c>
      <c r="M2006" s="1" t="e">
        <f>INDEX(Loan!D2011:D2305,MATCH(Table6[[#This Row],[Account Number]],Loan!B2006:B2305,0))</f>
        <v>#N/A</v>
      </c>
      <c r="N2006" s="19">
        <f>INDEX(Table7[Date_of_transaction],MATCH(Table6[[#This Row],[Account Number]],Table7[Account Number],0))</f>
        <v>44645</v>
      </c>
      <c r="O2006" s="1" t="str">
        <f>INDEX(Table7[Transaction type],MATCH(Table6[[#This Row],[Account Number]],Table7[Account Number],0))</f>
        <v>Online Payment</v>
      </c>
      <c r="P2006" s="20" t="str">
        <f>INDEX(Table7[Transaction Medium],MATCH(Table6[[#This Row],[Account Number]],Table7[Account Number],0))</f>
        <v>Mobile</v>
      </c>
      <c r="Q2006" s="20"/>
    </row>
    <row r="2007" spans="1:17" x14ac:dyDescent="0.25">
      <c r="A2007" s="1" t="s">
        <v>4773</v>
      </c>
      <c r="B2007" s="2">
        <v>9780747</v>
      </c>
      <c r="C2007" s="2" t="s">
        <v>217</v>
      </c>
      <c r="D2007" s="4">
        <v>38496.75</v>
      </c>
      <c r="E2007" s="1" t="s">
        <v>1094</v>
      </c>
      <c r="F2007" s="1" t="s">
        <v>227</v>
      </c>
      <c r="G2007" s="1" t="s">
        <v>4074</v>
      </c>
      <c r="H2007" s="1" t="s">
        <v>4774</v>
      </c>
      <c r="I2007" s="1">
        <v>249553.76197751999</v>
      </c>
      <c r="J2007" s="1" t="s">
        <v>4775</v>
      </c>
      <c r="L2007" s="1" t="str">
        <f>VLOOKUP(Table6[[#This Row],[Customer_id]],Table2[],5,FALSE)</f>
        <v>Joint</v>
      </c>
      <c r="M2007" s="1" t="e">
        <f>INDEX(Loan!D2012:D2306,MATCH(Table6[[#This Row],[Account Number]],Loan!B2007:B2306,0))</f>
        <v>#N/A</v>
      </c>
      <c r="N2007" s="19">
        <f>INDEX(Table7[Date_of_transaction],MATCH(Table6[[#This Row],[Account Number]],Table7[Account Number],0))</f>
        <v>44234</v>
      </c>
      <c r="O2007" s="1" t="str">
        <f>INDEX(Table7[Transaction type],MATCH(Table6[[#This Row],[Account Number]],Table7[Account Number],0))</f>
        <v>Money Transfer</v>
      </c>
      <c r="P2007" s="20" t="str">
        <f>INDEX(Table7[Transaction Medium],MATCH(Table6[[#This Row],[Account Number]],Table7[Account Number],0))</f>
        <v>ATM</v>
      </c>
      <c r="Q2007" s="20"/>
    </row>
    <row r="2008" spans="1:17" x14ac:dyDescent="0.25">
      <c r="A2008" s="1" t="s">
        <v>8602</v>
      </c>
      <c r="B2008" s="2">
        <v>619053523</v>
      </c>
      <c r="C2008" s="2" t="s">
        <v>143</v>
      </c>
      <c r="D2008" s="4">
        <v>34479</v>
      </c>
      <c r="E2008" s="1" t="s">
        <v>12</v>
      </c>
      <c r="F2008" s="1" t="s">
        <v>353</v>
      </c>
      <c r="G2008" s="1" t="s">
        <v>2773</v>
      </c>
      <c r="H2008" s="1" t="s">
        <v>8603</v>
      </c>
      <c r="I2008" s="1">
        <v>135217.368468</v>
      </c>
      <c r="J2008" s="1" t="s">
        <v>8604</v>
      </c>
      <c r="L2008" s="1" t="str">
        <f>VLOOKUP(Table6[[#This Row],[Customer_id]],Table2[],5,FALSE)</f>
        <v>Domiciliary</v>
      </c>
      <c r="M2008" s="1" t="e">
        <f>INDEX(Loan!D2013:D2307,MATCH(Table6[[#This Row],[Account Number]],Loan!B2008:B2307,0))</f>
        <v>#N/A</v>
      </c>
      <c r="N2008" s="19">
        <f>INDEX(Table7[Date_of_transaction],MATCH(Table6[[#This Row],[Account Number]],Table7[Account Number],0))</f>
        <v>44225</v>
      </c>
      <c r="O2008" s="1" t="str">
        <f>INDEX(Table7[Transaction type],MATCH(Table6[[#This Row],[Account Number]],Table7[Account Number],0))</f>
        <v>Money Deposit</v>
      </c>
      <c r="P2008" s="20" t="str">
        <f>INDEX(Table7[Transaction Medium],MATCH(Table6[[#This Row],[Account Number]],Table7[Account Number],0))</f>
        <v>Bank</v>
      </c>
      <c r="Q2008" s="20"/>
    </row>
    <row r="2009" spans="1:17" x14ac:dyDescent="0.25">
      <c r="A2009" s="1" t="s">
        <v>4723</v>
      </c>
      <c r="B2009" s="2">
        <v>25918402</v>
      </c>
      <c r="C2009" s="2" t="s">
        <v>82</v>
      </c>
      <c r="D2009" s="4">
        <v>16947</v>
      </c>
      <c r="E2009" s="1" t="s">
        <v>1094</v>
      </c>
      <c r="F2009" s="1" t="s">
        <v>130</v>
      </c>
      <c r="G2009" s="1" t="s">
        <v>4084</v>
      </c>
      <c r="H2009" s="1" t="s">
        <v>4724</v>
      </c>
      <c r="I2009" s="1">
        <v>98342.391742559994</v>
      </c>
      <c r="J2009" s="1" t="s">
        <v>4725</v>
      </c>
      <c r="L2009" s="1" t="str">
        <f>VLOOKUP(Table6[[#This Row],[Customer_id]],Table2[],5,FALSE)</f>
        <v>Domiciliary</v>
      </c>
      <c r="M2009" s="1" t="e">
        <f>INDEX(Loan!D2014:D2308,MATCH(Table6[[#This Row],[Account Number]],Loan!B2009:B2308,0))</f>
        <v>#N/A</v>
      </c>
      <c r="N2009" s="19">
        <f>INDEX(Table7[Date_of_transaction],MATCH(Table6[[#This Row],[Account Number]],Table7[Account Number],0))</f>
        <v>44425</v>
      </c>
      <c r="O2009" s="1" t="str">
        <f>INDEX(Table7[Transaction type],MATCH(Table6[[#This Row],[Account Number]],Table7[Account Number],0))</f>
        <v>Money Deposit</v>
      </c>
      <c r="P2009" s="20" t="str">
        <f>INDEX(Table7[Transaction Medium],MATCH(Table6[[#This Row],[Account Number]],Table7[Account Number],0))</f>
        <v>Bank</v>
      </c>
      <c r="Q2009" s="20"/>
    </row>
    <row r="2010" spans="1:17" x14ac:dyDescent="0.25">
      <c r="A2010" s="1" t="s">
        <v>5518</v>
      </c>
      <c r="B2010" s="2">
        <v>105425657</v>
      </c>
      <c r="C2010" s="2" t="s">
        <v>18</v>
      </c>
      <c r="D2010" s="4">
        <v>33018</v>
      </c>
      <c r="E2010" s="1" t="s">
        <v>1094</v>
      </c>
      <c r="F2010" s="1" t="s">
        <v>2311</v>
      </c>
      <c r="G2010" s="1" t="s">
        <v>4220</v>
      </c>
      <c r="H2010" s="1" t="s">
        <v>5519</v>
      </c>
      <c r="I2010" s="1">
        <v>11964.663342</v>
      </c>
      <c r="J2010" s="1" t="s">
        <v>5520</v>
      </c>
      <c r="L2010" s="1" t="str">
        <f>VLOOKUP(Table6[[#This Row],[Customer_id]],Table2[],5,FALSE)</f>
        <v>Domiciliary</v>
      </c>
      <c r="M2010" s="1" t="e">
        <f>INDEX(Loan!D2015:D2309,MATCH(Table6[[#This Row],[Account Number]],Loan!B2010:B2309,0))</f>
        <v>#N/A</v>
      </c>
      <c r="N2010" s="19">
        <f>INDEX(Table7[Date_of_transaction],MATCH(Table6[[#This Row],[Account Number]],Table7[Account Number],0))</f>
        <v>44405</v>
      </c>
      <c r="O2010" s="1" t="str">
        <f>INDEX(Table7[Transaction type],MATCH(Table6[[#This Row],[Account Number]],Table7[Account Number],0))</f>
        <v>Online Payment</v>
      </c>
      <c r="P2010" s="20" t="str">
        <f>INDEX(Table7[Transaction Medium],MATCH(Table6[[#This Row],[Account Number]],Table7[Account Number],0))</f>
        <v>Card</v>
      </c>
      <c r="Q2010" s="20"/>
    </row>
    <row r="2011" spans="1:17" x14ac:dyDescent="0.25">
      <c r="A2011" s="1" t="s">
        <v>7270</v>
      </c>
      <c r="B2011" s="2">
        <v>961508732</v>
      </c>
      <c r="C2011" s="2" t="s">
        <v>245</v>
      </c>
      <c r="D2011" s="4">
        <v>19503.75</v>
      </c>
      <c r="E2011" s="1" t="s">
        <v>12</v>
      </c>
      <c r="F2011" s="1" t="s">
        <v>2602</v>
      </c>
      <c r="G2011" s="1" t="s">
        <v>4058</v>
      </c>
      <c r="H2011" s="1" t="s">
        <v>7271</v>
      </c>
      <c r="I2011" s="1">
        <v>552041.12891357997</v>
      </c>
      <c r="J2011" s="1" t="s">
        <v>7272</v>
      </c>
      <c r="L2011" s="1" t="str">
        <f>VLOOKUP(Table6[[#This Row],[Customer_id]],Table2[],5,FALSE)</f>
        <v>Current</v>
      </c>
      <c r="M2011" s="1" t="e">
        <f>INDEX(Loan!D2016:D2310,MATCH(Table6[[#This Row],[Account Number]],Loan!B2011:B2310,0))</f>
        <v>#N/A</v>
      </c>
      <c r="N2011" s="19">
        <f>INDEX(Table7[Date_of_transaction],MATCH(Table6[[#This Row],[Account Number]],Table7[Account Number],0))</f>
        <v>44333</v>
      </c>
      <c r="O2011" s="1" t="str">
        <f>INDEX(Table7[Transaction type],MATCH(Table6[[#This Row],[Account Number]],Table7[Account Number],0))</f>
        <v>Money Deposit</v>
      </c>
      <c r="P2011" s="20" t="str">
        <f>INDEX(Table7[Transaction Medium],MATCH(Table6[[#This Row],[Account Number]],Table7[Account Number],0))</f>
        <v>Bank</v>
      </c>
      <c r="Q2011" s="20"/>
    </row>
    <row r="2012" spans="1:17" x14ac:dyDescent="0.25">
      <c r="A2012" s="1" t="s">
        <v>8683</v>
      </c>
      <c r="B2012" s="2">
        <v>652862459</v>
      </c>
      <c r="C2012" s="2" t="s">
        <v>869</v>
      </c>
      <c r="D2012" s="4">
        <v>17312.25</v>
      </c>
      <c r="E2012" s="1" t="s">
        <v>12</v>
      </c>
      <c r="F2012" s="1" t="s">
        <v>2278</v>
      </c>
      <c r="G2012" s="1" t="s">
        <v>3820</v>
      </c>
      <c r="H2012" s="1" t="s">
        <v>8684</v>
      </c>
      <c r="I2012" s="1">
        <v>42305.389774199997</v>
      </c>
      <c r="J2012" s="1" t="s">
        <v>8685</v>
      </c>
      <c r="L2012" s="1" t="str">
        <f>VLOOKUP(Table6[[#This Row],[Customer_id]],Table2[],5,FALSE)</f>
        <v>Current</v>
      </c>
      <c r="M2012" s="1" t="e">
        <f>INDEX(Loan!D2017:D2311,MATCH(Table6[[#This Row],[Account Number]],Loan!B2012:B2311,0))</f>
        <v>#N/A</v>
      </c>
      <c r="N2012" s="19">
        <f>INDEX(Table7[Date_of_transaction],MATCH(Table6[[#This Row],[Account Number]],Table7[Account Number],0))</f>
        <v>44251</v>
      </c>
      <c r="O2012" s="1" t="str">
        <f>INDEX(Table7[Transaction type],MATCH(Table6[[#This Row],[Account Number]],Table7[Account Number],0))</f>
        <v>Cash Withdrawal</v>
      </c>
      <c r="P2012" s="20" t="str">
        <f>INDEX(Table7[Transaction Medium],MATCH(Table6[[#This Row],[Account Number]],Table7[Account Number],0))</f>
        <v>ATM</v>
      </c>
      <c r="Q2012" s="20"/>
    </row>
    <row r="2013" spans="1:17" x14ac:dyDescent="0.25">
      <c r="A2013" s="1" t="s">
        <v>6135</v>
      </c>
      <c r="B2013" s="2">
        <v>143782117</v>
      </c>
      <c r="C2013" s="2" t="s">
        <v>67</v>
      </c>
      <c r="D2013" s="4">
        <v>23156.25</v>
      </c>
      <c r="E2013" s="1" t="s">
        <v>12</v>
      </c>
      <c r="F2013" s="1" t="s">
        <v>814</v>
      </c>
      <c r="G2013" s="1" t="s">
        <v>4099</v>
      </c>
      <c r="H2013" s="1" t="s">
        <v>6136</v>
      </c>
      <c r="I2013" s="1">
        <v>124336.41425852</v>
      </c>
      <c r="J2013" s="1" t="s">
        <v>6137</v>
      </c>
      <c r="L2013" s="1" t="str">
        <f>VLOOKUP(Table6[[#This Row],[Customer_id]],Table2[],5,FALSE)</f>
        <v>Fixed Deposit</v>
      </c>
      <c r="M2013" s="1" t="e">
        <f>INDEX(Loan!D2018:D2312,MATCH(Table6[[#This Row],[Account Number]],Loan!B2013:B2312,0))</f>
        <v>#N/A</v>
      </c>
      <c r="N2013" s="19">
        <f>INDEX(Table7[Date_of_transaction],MATCH(Table6[[#This Row],[Account Number]],Table7[Account Number],0))</f>
        <v>44339</v>
      </c>
      <c r="O2013" s="1" t="str">
        <f>INDEX(Table7[Transaction type],MATCH(Table6[[#This Row],[Account Number]],Table7[Account Number],0))</f>
        <v>Money Transfer</v>
      </c>
      <c r="P2013" s="20" t="str">
        <f>INDEX(Table7[Transaction Medium],MATCH(Table6[[#This Row],[Account Number]],Table7[Account Number],0))</f>
        <v>Internet Banking</v>
      </c>
      <c r="Q2013" s="20"/>
    </row>
    <row r="2014" spans="1:17" x14ac:dyDescent="0.25">
      <c r="A2014" s="1" t="s">
        <v>4124</v>
      </c>
      <c r="B2014" s="2">
        <v>881946883</v>
      </c>
      <c r="C2014" s="2" t="s">
        <v>889</v>
      </c>
      <c r="D2014" s="4">
        <v>30096</v>
      </c>
      <c r="E2014" s="1" t="s">
        <v>1094</v>
      </c>
      <c r="F2014" s="1" t="s">
        <v>120</v>
      </c>
      <c r="G2014" s="1" t="s">
        <v>4084</v>
      </c>
      <c r="H2014" s="1" t="s">
        <v>4125</v>
      </c>
      <c r="I2014" s="1">
        <v>359860.1997312</v>
      </c>
      <c r="J2014" s="1" t="s">
        <v>4126</v>
      </c>
      <c r="L2014" s="1" t="str">
        <f>VLOOKUP(Table6[[#This Row],[Customer_id]],Table2[],5,FALSE)</f>
        <v>Current</v>
      </c>
      <c r="M2014" s="1" t="e">
        <f>INDEX(Loan!D2019:D2313,MATCH(Table6[[#This Row],[Account Number]],Loan!B2014:B2313,0))</f>
        <v>#N/A</v>
      </c>
      <c r="N2014" s="19">
        <f>INDEX(Table7[Date_of_transaction],MATCH(Table6[[#This Row],[Account Number]],Table7[Account Number],0))</f>
        <v>44640</v>
      </c>
      <c r="O2014" s="1" t="str">
        <f>INDEX(Table7[Transaction type],MATCH(Table6[[#This Row],[Account Number]],Table7[Account Number],0))</f>
        <v>Money Deposit</v>
      </c>
      <c r="P2014" s="20" t="str">
        <f>INDEX(Table7[Transaction Medium],MATCH(Table6[[#This Row],[Account Number]],Table7[Account Number],0))</f>
        <v>ATM</v>
      </c>
      <c r="Q2014" s="20"/>
    </row>
    <row r="2015" spans="1:17" x14ac:dyDescent="0.25">
      <c r="A2015" s="1" t="s">
        <v>1655</v>
      </c>
      <c r="B2015" s="2">
        <v>982975265</v>
      </c>
      <c r="C2015" s="2" t="s">
        <v>33</v>
      </c>
      <c r="D2015" s="4">
        <v>13659.75</v>
      </c>
      <c r="E2015" s="1" t="s">
        <v>1094</v>
      </c>
      <c r="F2015" s="1" t="s">
        <v>825</v>
      </c>
      <c r="G2015" s="1" t="s">
        <v>14</v>
      </c>
      <c r="H2015" s="1" t="s">
        <v>1656</v>
      </c>
      <c r="I2015" s="1">
        <v>337207.48185600003</v>
      </c>
      <c r="J2015" s="1" t="s">
        <v>1657</v>
      </c>
      <c r="L2015" s="1" t="str">
        <f>VLOOKUP(Table6[[#This Row],[Customer_id]],Table2[],5,FALSE)</f>
        <v>Joint</v>
      </c>
      <c r="M2015" s="1" t="e">
        <f>INDEX(Loan!D2020:D2314,MATCH(Table6[[#This Row],[Account Number]],Loan!B2015:B2314,0))</f>
        <v>#N/A</v>
      </c>
      <c r="N2015" s="19">
        <f>INDEX(Table7[Date_of_transaction],MATCH(Table6[[#This Row],[Account Number]],Table7[Account Number],0))</f>
        <v>44656</v>
      </c>
      <c r="O2015" s="1" t="str">
        <f>INDEX(Table7[Transaction type],MATCH(Table6[[#This Row],[Account Number]],Table7[Account Number],0))</f>
        <v>Money Transfer</v>
      </c>
      <c r="P2015" s="20" t="str">
        <f>INDEX(Table7[Transaction Medium],MATCH(Table6[[#This Row],[Account Number]],Table7[Account Number],0))</f>
        <v>Mobile</v>
      </c>
      <c r="Q2015" s="20"/>
    </row>
    <row r="2016" spans="1:17" x14ac:dyDescent="0.25">
      <c r="A2016" s="1" t="s">
        <v>8304</v>
      </c>
      <c r="B2016" s="2">
        <v>780027230</v>
      </c>
      <c r="C2016" s="2" t="s">
        <v>47</v>
      </c>
      <c r="D2016" s="4">
        <v>31191.75</v>
      </c>
      <c r="E2016" s="1" t="s">
        <v>12</v>
      </c>
      <c r="F2016" s="1" t="s">
        <v>93</v>
      </c>
      <c r="G2016" s="1" t="s">
        <v>3331</v>
      </c>
      <c r="H2016" s="1" t="s">
        <v>8305</v>
      </c>
      <c r="I2016" s="1">
        <v>32193.930291119999</v>
      </c>
      <c r="J2016" s="1" t="s">
        <v>8306</v>
      </c>
      <c r="L2016" s="1" t="str">
        <f>VLOOKUP(Table6[[#This Row],[Customer_id]],Table2[],5,FALSE)</f>
        <v>Domiciliary</v>
      </c>
      <c r="M2016" s="1" t="e">
        <f>INDEX(Loan!D2021:D2315,MATCH(Table6[[#This Row],[Account Number]],Loan!B2016:B2315,0))</f>
        <v>#N/A</v>
      </c>
      <c r="N2016" s="19">
        <f>INDEX(Table7[Date_of_transaction],MATCH(Table6[[#This Row],[Account Number]],Table7[Account Number],0))</f>
        <v>44322</v>
      </c>
      <c r="O2016" s="1" t="str">
        <f>INDEX(Table7[Transaction type],MATCH(Table6[[#This Row],[Account Number]],Table7[Account Number],0))</f>
        <v>Checks</v>
      </c>
      <c r="P2016" s="20" t="str">
        <f>INDEX(Table7[Transaction Medium],MATCH(Table6[[#This Row],[Account Number]],Table7[Account Number],0))</f>
        <v>Informal Services</v>
      </c>
      <c r="Q2016" s="20"/>
    </row>
    <row r="2017" spans="1:17" x14ac:dyDescent="0.25">
      <c r="A2017" s="1" t="s">
        <v>2182</v>
      </c>
      <c r="B2017" s="2">
        <v>728731078</v>
      </c>
      <c r="C2017" s="2" t="s">
        <v>23</v>
      </c>
      <c r="D2017" s="4">
        <v>15486</v>
      </c>
      <c r="E2017" s="1" t="s">
        <v>1094</v>
      </c>
      <c r="F2017" s="1" t="s">
        <v>774</v>
      </c>
      <c r="G2017" s="1" t="s">
        <v>1964</v>
      </c>
      <c r="H2017" s="1" t="s">
        <v>2183</v>
      </c>
      <c r="I2017" s="1">
        <v>594795.53251439997</v>
      </c>
      <c r="J2017" s="1" t="s">
        <v>2184</v>
      </c>
      <c r="L2017" s="1" t="str">
        <f>VLOOKUP(Table6[[#This Row],[Customer_id]],Table2[],5,FALSE)</f>
        <v>Domiciliary</v>
      </c>
      <c r="M2017" s="1" t="e">
        <f>INDEX(Loan!D2022:D2316,MATCH(Table6[[#This Row],[Account Number]],Loan!B2017:B2316,0))</f>
        <v>#N/A</v>
      </c>
      <c r="N2017" s="19">
        <f>INDEX(Table7[Date_of_transaction],MATCH(Table6[[#This Row],[Account Number]],Table7[Account Number],0))</f>
        <v>44387</v>
      </c>
      <c r="O2017" s="1" t="str">
        <f>INDEX(Table7[Transaction type],MATCH(Table6[[#This Row],[Account Number]],Table7[Account Number],0))</f>
        <v>Loan Payment</v>
      </c>
      <c r="P2017" s="20" t="str">
        <f>INDEX(Table7[Transaction Medium],MATCH(Table6[[#This Row],[Account Number]],Table7[Account Number],0))</f>
        <v>AFT</v>
      </c>
      <c r="Q2017" s="20"/>
    </row>
    <row r="2018" spans="1:17" x14ac:dyDescent="0.25">
      <c r="A2018" s="1" t="s">
        <v>2595</v>
      </c>
      <c r="B2018" s="2">
        <v>551016266</v>
      </c>
      <c r="C2018" s="2" t="s">
        <v>365</v>
      </c>
      <c r="D2018" s="4">
        <v>37035.75</v>
      </c>
      <c r="E2018" s="1" t="s">
        <v>12</v>
      </c>
      <c r="F2018" s="1" t="s">
        <v>53</v>
      </c>
      <c r="G2018" s="1" t="s">
        <v>1964</v>
      </c>
      <c r="H2018" s="1" t="s">
        <v>2596</v>
      </c>
      <c r="I2018" s="1">
        <v>115792.89613056</v>
      </c>
      <c r="J2018" s="1" t="s">
        <v>2597</v>
      </c>
      <c r="L2018" s="1" t="str">
        <f>VLOOKUP(Table6[[#This Row],[Customer_id]],Table2[],5,FALSE)</f>
        <v>Corporate</v>
      </c>
      <c r="M2018" s="1" t="e">
        <f>INDEX(Loan!D2023:D2317,MATCH(Table6[[#This Row],[Account Number]],Loan!B2018:B2317,0))</f>
        <v>#N/A</v>
      </c>
      <c r="N2018" s="19">
        <f>INDEX(Table7[Date_of_transaction],MATCH(Table6[[#This Row],[Account Number]],Table7[Account Number],0))</f>
        <v>44369</v>
      </c>
      <c r="O2018" s="1" t="str">
        <f>INDEX(Table7[Transaction type],MATCH(Table6[[#This Row],[Account Number]],Table7[Account Number],0))</f>
        <v>Money Deposit</v>
      </c>
      <c r="P2018" s="20" t="str">
        <f>INDEX(Table7[Transaction Medium],MATCH(Table6[[#This Row],[Account Number]],Table7[Account Number],0))</f>
        <v>Bank</v>
      </c>
      <c r="Q2018" s="20"/>
    </row>
    <row r="2019" spans="1:17" x14ac:dyDescent="0.25">
      <c r="A2019" s="1" t="s">
        <v>4930</v>
      </c>
      <c r="B2019" s="2">
        <v>714119030</v>
      </c>
      <c r="C2019" s="2" t="s">
        <v>18</v>
      </c>
      <c r="D2019" s="4">
        <v>33018</v>
      </c>
      <c r="E2019" s="1" t="s">
        <v>1094</v>
      </c>
      <c r="F2019" s="1" t="s">
        <v>985</v>
      </c>
      <c r="G2019" s="1" t="s">
        <v>4119</v>
      </c>
      <c r="H2019" s="1" t="s">
        <v>4931</v>
      </c>
      <c r="I2019" s="1">
        <v>99887.902156800003</v>
      </c>
      <c r="J2019" s="1" t="s">
        <v>4366</v>
      </c>
      <c r="L2019" s="1" t="str">
        <f>VLOOKUP(Table6[[#This Row],[Customer_id]],Table2[],5,FALSE)</f>
        <v>Domiciliary</v>
      </c>
      <c r="M2019" s="1" t="e">
        <f>INDEX(Loan!D2024:D2318,MATCH(Table6[[#This Row],[Account Number]],Loan!B2019:B2318,0))</f>
        <v>#N/A</v>
      </c>
      <c r="N2019" s="19">
        <f>INDEX(Table7[Date_of_transaction],MATCH(Table6[[#This Row],[Account Number]],Table7[Account Number],0))</f>
        <v>44658</v>
      </c>
      <c r="O2019" s="1" t="str">
        <f>INDEX(Table7[Transaction type],MATCH(Table6[[#This Row],[Account Number]],Table7[Account Number],0))</f>
        <v>Checks</v>
      </c>
      <c r="P2019" s="20" t="str">
        <f>INDEX(Table7[Transaction Medium],MATCH(Table6[[#This Row],[Account Number]],Table7[Account Number],0))</f>
        <v>Informal Services</v>
      </c>
      <c r="Q2019" s="20"/>
    </row>
    <row r="2020" spans="1:17" x14ac:dyDescent="0.25">
      <c r="A2020" s="1" t="s">
        <v>2440</v>
      </c>
      <c r="B2020" s="2">
        <v>144814850</v>
      </c>
      <c r="C2020" s="2" t="s">
        <v>194</v>
      </c>
      <c r="D2020" s="4">
        <v>30826.5</v>
      </c>
      <c r="E2020" s="1" t="s">
        <v>12</v>
      </c>
      <c r="F2020" s="1" t="s">
        <v>1426</v>
      </c>
      <c r="G2020" s="1" t="s">
        <v>1964</v>
      </c>
      <c r="H2020" s="1" t="s">
        <v>2441</v>
      </c>
      <c r="I2020" s="1">
        <v>35983.534579200001</v>
      </c>
      <c r="J2020" s="1" t="s">
        <v>2442</v>
      </c>
      <c r="L2020" s="1" t="str">
        <f>VLOOKUP(Table6[[#This Row],[Customer_id]],Table2[],5,FALSE)</f>
        <v>Current</v>
      </c>
      <c r="M2020" s="1" t="e">
        <f>INDEX(Loan!D2025:D2319,MATCH(Table6[[#This Row],[Account Number]],Loan!B2020:B2319,0))</f>
        <v>#N/A</v>
      </c>
      <c r="N2020" s="19">
        <f>INDEX(Table7[Date_of_transaction],MATCH(Table6[[#This Row],[Account Number]],Table7[Account Number],0))</f>
        <v>44266</v>
      </c>
      <c r="O2020" s="1" t="str">
        <f>INDEX(Table7[Transaction type],MATCH(Table6[[#This Row],[Account Number]],Table7[Account Number],0))</f>
        <v>Cash Withdrawal</v>
      </c>
      <c r="P2020" s="20" t="str">
        <f>INDEX(Table7[Transaction Medium],MATCH(Table6[[#This Row],[Account Number]],Table7[Account Number],0))</f>
        <v>ATM</v>
      </c>
      <c r="Q2020" s="20"/>
    </row>
    <row r="2021" spans="1:17" x14ac:dyDescent="0.25">
      <c r="A2021" s="1" t="s">
        <v>5202</v>
      </c>
      <c r="B2021" s="2">
        <v>497461477</v>
      </c>
      <c r="C2021" s="2" t="s">
        <v>322</v>
      </c>
      <c r="D2021" s="4">
        <v>26443.5</v>
      </c>
      <c r="E2021" s="1" t="s">
        <v>1094</v>
      </c>
      <c r="F2021" s="1" t="s">
        <v>814</v>
      </c>
      <c r="G2021" s="1" t="s">
        <v>4148</v>
      </c>
      <c r="H2021" s="1" t="s">
        <v>5203</v>
      </c>
      <c r="I2021" s="1">
        <v>405935.60322510003</v>
      </c>
      <c r="J2021" s="1" t="s">
        <v>5204</v>
      </c>
      <c r="L2021" s="1" t="str">
        <f>VLOOKUP(Table6[[#This Row],[Customer_id]],Table2[],5,FALSE)</f>
        <v>Joint</v>
      </c>
      <c r="M2021" s="1" t="e">
        <f>INDEX(Loan!D2026:D2320,MATCH(Table6[[#This Row],[Account Number]],Loan!B2021:B2320,0))</f>
        <v>#N/A</v>
      </c>
      <c r="N2021" s="19">
        <f>INDEX(Table7[Date_of_transaction],MATCH(Table6[[#This Row],[Account Number]],Table7[Account Number],0))</f>
        <v>44523</v>
      </c>
      <c r="O2021" s="1" t="str">
        <f>INDEX(Table7[Transaction type],MATCH(Table6[[#This Row],[Account Number]],Table7[Account Number],0))</f>
        <v>Cash Withdrawal</v>
      </c>
      <c r="P2021" s="20" t="str">
        <f>INDEX(Table7[Transaction Medium],MATCH(Table6[[#This Row],[Account Number]],Table7[Account Number],0))</f>
        <v>POS</v>
      </c>
      <c r="Q2021" s="20"/>
    </row>
    <row r="2022" spans="1:17" x14ac:dyDescent="0.25">
      <c r="A2022" s="1" t="s">
        <v>1652</v>
      </c>
      <c r="B2022" s="2">
        <v>435160243</v>
      </c>
      <c r="C2022" s="2" t="s">
        <v>67</v>
      </c>
      <c r="D2022" s="4">
        <v>23156.25</v>
      </c>
      <c r="E2022" s="1" t="s">
        <v>1094</v>
      </c>
      <c r="F2022" s="1" t="s">
        <v>1450</v>
      </c>
      <c r="G2022" s="1" t="s">
        <v>14</v>
      </c>
      <c r="H2022" s="1" t="s">
        <v>1653</v>
      </c>
      <c r="I2022" s="1">
        <v>601104.39949440002</v>
      </c>
      <c r="J2022" s="1" t="s">
        <v>1654</v>
      </c>
      <c r="L2022" s="1" t="str">
        <f>VLOOKUP(Table6[[#This Row],[Customer_id]],Table2[],5,FALSE)</f>
        <v>Corporate</v>
      </c>
      <c r="M2022" s="1" t="e">
        <f>INDEX(Loan!D2027:D2321,MATCH(Table6[[#This Row],[Account Number]],Loan!B2022:B2321,0))</f>
        <v>#N/A</v>
      </c>
      <c r="N2022" s="19">
        <f>INDEX(Table7[Date_of_transaction],MATCH(Table6[[#This Row],[Account Number]],Table7[Account Number],0))</f>
        <v>44351</v>
      </c>
      <c r="O2022" s="1" t="str">
        <f>INDEX(Table7[Transaction type],MATCH(Table6[[#This Row],[Account Number]],Table7[Account Number],0))</f>
        <v>Cash Withdrawal</v>
      </c>
      <c r="P2022" s="20" t="str">
        <f>INDEX(Table7[Transaction Medium],MATCH(Table6[[#This Row],[Account Number]],Table7[Account Number],0))</f>
        <v>ATM</v>
      </c>
      <c r="Q2022" s="20"/>
    </row>
    <row r="2023" spans="1:17" x14ac:dyDescent="0.25">
      <c r="A2023" s="1" t="s">
        <v>1926</v>
      </c>
      <c r="B2023" s="2">
        <v>447178999</v>
      </c>
      <c r="C2023" s="2" t="s">
        <v>11</v>
      </c>
      <c r="D2023" s="4">
        <v>36305.25</v>
      </c>
      <c r="E2023" s="1" t="s">
        <v>1094</v>
      </c>
      <c r="F2023" s="1" t="s">
        <v>1927</v>
      </c>
      <c r="G2023" s="1" t="s">
        <v>14</v>
      </c>
      <c r="H2023" s="1" t="s">
        <v>1928</v>
      </c>
      <c r="I2023" s="1">
        <v>18783.595799999999</v>
      </c>
      <c r="J2023" s="1" t="s">
        <v>1929</v>
      </c>
      <c r="L2023" s="1" t="str">
        <f>VLOOKUP(Table6[[#This Row],[Customer_id]],Table2[],5,FALSE)</f>
        <v>Corporate</v>
      </c>
      <c r="M2023" s="1" t="e">
        <f>INDEX(Loan!D2028:D2322,MATCH(Table6[[#This Row],[Account Number]],Loan!B2023:B2322,0))</f>
        <v>#N/A</v>
      </c>
      <c r="N2023" s="19">
        <f>INDEX(Table7[Date_of_transaction],MATCH(Table6[[#This Row],[Account Number]],Table7[Account Number],0))</f>
        <v>44457</v>
      </c>
      <c r="O2023" s="1" t="str">
        <f>INDEX(Table7[Transaction type],MATCH(Table6[[#This Row],[Account Number]],Table7[Account Number],0))</f>
        <v>Cash Withdrawal</v>
      </c>
      <c r="P2023" s="20" t="str">
        <f>INDEX(Table7[Transaction Medium],MATCH(Table6[[#This Row],[Account Number]],Table7[Account Number],0))</f>
        <v>POS</v>
      </c>
      <c r="Q2023" s="20"/>
    </row>
    <row r="2024" spans="1:17" x14ac:dyDescent="0.25">
      <c r="A2024" s="1" t="s">
        <v>2426</v>
      </c>
      <c r="B2024" s="2">
        <v>895923214</v>
      </c>
      <c r="C2024" s="2" t="s">
        <v>365</v>
      </c>
      <c r="D2024" s="4">
        <v>37035.75</v>
      </c>
      <c r="E2024" s="1" t="s">
        <v>12</v>
      </c>
      <c r="F2024" s="1" t="s">
        <v>294</v>
      </c>
      <c r="G2024" s="1" t="s">
        <v>1964</v>
      </c>
      <c r="H2024" s="1"/>
      <c r="I2024" s="1"/>
      <c r="J2024" s="1" t="s">
        <v>2427</v>
      </c>
      <c r="L2024" s="1" t="str">
        <f>VLOOKUP(Table6[[#This Row],[Customer_id]],Table2[],5,FALSE)</f>
        <v>Current</v>
      </c>
      <c r="M2024" s="1" t="e">
        <f>INDEX(Loan!D2029:D2323,MATCH(Table6[[#This Row],[Account Number]],Loan!B2024:B2323,0))</f>
        <v>#N/A</v>
      </c>
      <c r="N2024" s="19">
        <f>INDEX(Table7[Date_of_transaction],MATCH(Table6[[#This Row],[Account Number]],Table7[Account Number],0))</f>
        <v>44454</v>
      </c>
      <c r="O2024" s="1" t="str">
        <f>INDEX(Table7[Transaction type],MATCH(Table6[[#This Row],[Account Number]],Table7[Account Number],0))</f>
        <v>Money Transfer</v>
      </c>
      <c r="P2024" s="20" t="str">
        <f>INDEX(Table7[Transaction Medium],MATCH(Table6[[#This Row],[Account Number]],Table7[Account Number],0))</f>
        <v>Mobile</v>
      </c>
      <c r="Q2024" s="20"/>
    </row>
    <row r="2025" spans="1:17" x14ac:dyDescent="0.25">
      <c r="A2025" s="1" t="s">
        <v>490</v>
      </c>
      <c r="B2025" s="2">
        <v>424349749</v>
      </c>
      <c r="C2025" s="2" t="s">
        <v>162</v>
      </c>
      <c r="D2025" s="4">
        <v>15851.25</v>
      </c>
      <c r="E2025" s="1" t="s">
        <v>12</v>
      </c>
      <c r="F2025" s="1" t="s">
        <v>491</v>
      </c>
      <c r="G2025" s="1" t="s">
        <v>14</v>
      </c>
      <c r="H2025" s="1" t="s">
        <v>492</v>
      </c>
      <c r="I2025" s="1">
        <v>260897.49832608001</v>
      </c>
      <c r="J2025" s="1" t="s">
        <v>493</v>
      </c>
      <c r="L2025" s="1" t="str">
        <f>VLOOKUP(Table6[[#This Row],[Customer_id]],Table2[],5,FALSE)</f>
        <v>Current</v>
      </c>
      <c r="M2025" s="1" t="e">
        <f>INDEX(Loan!D2030:D2324,MATCH(Table6[[#This Row],[Account Number]],Loan!B2025:B2324,0))</f>
        <v>#N/A</v>
      </c>
      <c r="N2025" s="19">
        <f>INDEX(Table7[Date_of_transaction],MATCH(Table6[[#This Row],[Account Number]],Table7[Account Number],0))</f>
        <v>44515</v>
      </c>
      <c r="O2025" s="1" t="str">
        <f>INDEX(Table7[Transaction type],MATCH(Table6[[#This Row],[Account Number]],Table7[Account Number],0))</f>
        <v>Online Payment</v>
      </c>
      <c r="P2025" s="20" t="str">
        <f>INDEX(Table7[Transaction Medium],MATCH(Table6[[#This Row],[Account Number]],Table7[Account Number],0))</f>
        <v>Internet Banking</v>
      </c>
      <c r="Q2025" s="20"/>
    </row>
    <row r="2026" spans="1:17" x14ac:dyDescent="0.25">
      <c r="A2026" s="1" t="s">
        <v>2461</v>
      </c>
      <c r="B2026" s="2">
        <v>740796578</v>
      </c>
      <c r="C2026" s="2" t="s">
        <v>869</v>
      </c>
      <c r="D2026" s="4">
        <v>17312.25</v>
      </c>
      <c r="E2026" s="1" t="s">
        <v>12</v>
      </c>
      <c r="F2026" s="1" t="s">
        <v>527</v>
      </c>
      <c r="G2026" s="1" t="s">
        <v>1964</v>
      </c>
      <c r="H2026" s="1" t="s">
        <v>2462</v>
      </c>
      <c r="I2026" s="1">
        <v>25584.136765439998</v>
      </c>
      <c r="J2026" s="1" t="s">
        <v>2463</v>
      </c>
      <c r="L2026" s="1" t="str">
        <f>VLOOKUP(Table6[[#This Row],[Customer_id]],Table2[],5,FALSE)</f>
        <v>Domiciliary</v>
      </c>
      <c r="M2026" s="1" t="e">
        <f>INDEX(Loan!D2031:D2325,MATCH(Table6[[#This Row],[Account Number]],Loan!B2026:B2325,0))</f>
        <v>#N/A</v>
      </c>
      <c r="N2026" s="19">
        <f>INDEX(Table7[Date_of_transaction],MATCH(Table6[[#This Row],[Account Number]],Table7[Account Number],0))</f>
        <v>44262</v>
      </c>
      <c r="O2026" s="1" t="str">
        <f>INDEX(Table7[Transaction type],MATCH(Table6[[#This Row],[Account Number]],Table7[Account Number],0))</f>
        <v>Cash Withdrawal</v>
      </c>
      <c r="P2026" s="20" t="str">
        <f>INDEX(Table7[Transaction Medium],MATCH(Table6[[#This Row],[Account Number]],Table7[Account Number],0))</f>
        <v>POS</v>
      </c>
      <c r="Q2026" s="20"/>
    </row>
    <row r="2027" spans="1:17" x14ac:dyDescent="0.25">
      <c r="A2027" s="1" t="s">
        <v>2504</v>
      </c>
      <c r="B2027" s="2">
        <v>341172486</v>
      </c>
      <c r="C2027" s="2" t="s">
        <v>47</v>
      </c>
      <c r="D2027" s="4">
        <v>31191.75</v>
      </c>
      <c r="E2027" s="1" t="s">
        <v>12</v>
      </c>
      <c r="F2027" s="1" t="s">
        <v>110</v>
      </c>
      <c r="G2027" s="1" t="s">
        <v>1964</v>
      </c>
      <c r="H2027" s="1" t="s">
        <v>2505</v>
      </c>
      <c r="I2027" s="1">
        <v>25142.458473899998</v>
      </c>
      <c r="J2027" s="1" t="s">
        <v>2506</v>
      </c>
      <c r="L2027" s="1" t="str">
        <f>VLOOKUP(Table6[[#This Row],[Customer_id]],Table2[],5,FALSE)</f>
        <v>Joint</v>
      </c>
      <c r="M2027" s="1" t="e">
        <f>INDEX(Loan!D2032:D2326,MATCH(Table6[[#This Row],[Account Number]],Loan!B2027:B2326,0))</f>
        <v>#N/A</v>
      </c>
      <c r="N2027" s="19">
        <f>INDEX(Table7[Date_of_transaction],MATCH(Table6[[#This Row],[Account Number]],Table7[Account Number],0))</f>
        <v>44564</v>
      </c>
      <c r="O2027" s="1" t="str">
        <f>INDEX(Table7[Transaction type],MATCH(Table6[[#This Row],[Account Number]],Table7[Account Number],0))</f>
        <v>Cash Withdrawal</v>
      </c>
      <c r="P2027" s="20" t="str">
        <f>INDEX(Table7[Transaction Medium],MATCH(Table6[[#This Row],[Account Number]],Table7[Account Number],0))</f>
        <v>ATM</v>
      </c>
      <c r="Q2027" s="20"/>
    </row>
    <row r="2028" spans="1:17" x14ac:dyDescent="0.25">
      <c r="A2028" s="1" t="s">
        <v>1226</v>
      </c>
      <c r="B2028" s="2">
        <v>506875531</v>
      </c>
      <c r="C2028" s="2" t="s">
        <v>194</v>
      </c>
      <c r="D2028" s="4">
        <v>30826.5</v>
      </c>
      <c r="E2028" s="1" t="s">
        <v>1094</v>
      </c>
      <c r="F2028" s="1" t="s">
        <v>636</v>
      </c>
      <c r="G2028" s="1" t="s">
        <v>14</v>
      </c>
      <c r="H2028" s="1" t="s">
        <v>1227</v>
      </c>
      <c r="I2028" s="1">
        <v>37512.085063680002</v>
      </c>
      <c r="J2028" s="1" t="s">
        <v>1228</v>
      </c>
      <c r="L2028" s="1" t="str">
        <f>VLOOKUP(Table6[[#This Row],[Customer_id]],Table2[],5,FALSE)</f>
        <v>Savings</v>
      </c>
      <c r="M2028" s="1" t="e">
        <f>INDEX(Loan!D2033:D2327,MATCH(Table6[[#This Row],[Account Number]],Loan!B2028:B2327,0))</f>
        <v>#N/A</v>
      </c>
      <c r="N2028" s="19">
        <f>INDEX(Table7[Date_of_transaction],MATCH(Table6[[#This Row],[Account Number]],Table7[Account Number],0))</f>
        <v>44339</v>
      </c>
      <c r="O2028" s="1" t="str">
        <f>INDEX(Table7[Transaction type],MATCH(Table6[[#This Row],[Account Number]],Table7[Account Number],0))</f>
        <v>Cash Withdrawal</v>
      </c>
      <c r="P2028" s="20" t="str">
        <f>INDEX(Table7[Transaction Medium],MATCH(Table6[[#This Row],[Account Number]],Table7[Account Number],0))</f>
        <v>ATM</v>
      </c>
      <c r="Q2028" s="20"/>
    </row>
    <row r="2029" spans="1:17" x14ac:dyDescent="0.25">
      <c r="A2029" s="1" t="s">
        <v>5751</v>
      </c>
      <c r="B2029" s="2">
        <v>481645956</v>
      </c>
      <c r="C2029" s="2" t="s">
        <v>72</v>
      </c>
      <c r="D2029" s="4">
        <v>34844.25</v>
      </c>
      <c r="E2029" s="1" t="s">
        <v>1094</v>
      </c>
      <c r="F2029" s="1" t="s">
        <v>370</v>
      </c>
      <c r="G2029" s="1" t="s">
        <v>4084</v>
      </c>
      <c r="H2029" s="1" t="s">
        <v>5752</v>
      </c>
      <c r="I2029" s="1">
        <v>1332313.7328280001</v>
      </c>
      <c r="J2029" s="1" t="s">
        <v>5753</v>
      </c>
      <c r="L2029" s="1" t="str">
        <f>VLOOKUP(Table6[[#This Row],[Customer_id]],Table2[],5,FALSE)</f>
        <v>Current</v>
      </c>
      <c r="M2029" s="1" t="e">
        <f>INDEX(Loan!D2034:D2328,MATCH(Table6[[#This Row],[Account Number]],Loan!B2029:B2328,0))</f>
        <v>#N/A</v>
      </c>
      <c r="N2029" s="19">
        <f>INDEX(Table7[Date_of_transaction],MATCH(Table6[[#This Row],[Account Number]],Table7[Account Number],0))</f>
        <v>44660</v>
      </c>
      <c r="O2029" s="1" t="str">
        <f>INDEX(Table7[Transaction type],MATCH(Table6[[#This Row],[Account Number]],Table7[Account Number],0))</f>
        <v>Money Transfer</v>
      </c>
      <c r="P2029" s="20" t="str">
        <f>INDEX(Table7[Transaction Medium],MATCH(Table6[[#This Row],[Account Number]],Table7[Account Number],0))</f>
        <v>Mobile</v>
      </c>
      <c r="Q2029" s="20"/>
    </row>
    <row r="2030" spans="1:17" x14ac:dyDescent="0.25">
      <c r="A2030" s="1" t="s">
        <v>1619</v>
      </c>
      <c r="B2030" s="2">
        <v>120568684</v>
      </c>
      <c r="C2030" s="2" t="s">
        <v>47</v>
      </c>
      <c r="D2030" s="4">
        <v>31191.75</v>
      </c>
      <c r="E2030" s="1" t="s">
        <v>1094</v>
      </c>
      <c r="F2030" s="1" t="s">
        <v>807</v>
      </c>
      <c r="G2030" s="1" t="s">
        <v>14</v>
      </c>
      <c r="H2030" s="1" t="s">
        <v>1620</v>
      </c>
      <c r="I2030" s="1">
        <v>46324.804897800001</v>
      </c>
      <c r="J2030" s="1" t="s">
        <v>1621</v>
      </c>
      <c r="L2030" s="1" t="str">
        <f>VLOOKUP(Table6[[#This Row],[Customer_id]],Table2[],5,FALSE)</f>
        <v>Current</v>
      </c>
      <c r="M2030" s="1" t="e">
        <f>INDEX(Loan!D2035:D2329,MATCH(Table6[[#This Row],[Account Number]],Loan!B2030:B2329,0))</f>
        <v>#N/A</v>
      </c>
      <c r="N2030" s="19">
        <f>INDEX(Table7[Date_of_transaction],MATCH(Table6[[#This Row],[Account Number]],Table7[Account Number],0))</f>
        <v>44312</v>
      </c>
      <c r="O2030" s="1" t="str">
        <f>INDEX(Table7[Transaction type],MATCH(Table6[[#This Row],[Account Number]],Table7[Account Number],0))</f>
        <v>Cash Withdrawal</v>
      </c>
      <c r="P2030" s="20" t="str">
        <f>INDEX(Table7[Transaction Medium],MATCH(Table6[[#This Row],[Account Number]],Table7[Account Number],0))</f>
        <v>ATM</v>
      </c>
      <c r="Q2030" s="20"/>
    </row>
    <row r="2031" spans="1:17" x14ac:dyDescent="0.25">
      <c r="A2031" s="1" t="s">
        <v>1963</v>
      </c>
      <c r="B2031" s="2">
        <v>336343604</v>
      </c>
      <c r="C2031" s="2" t="s">
        <v>167</v>
      </c>
      <c r="D2031" s="4">
        <v>18773.25</v>
      </c>
      <c r="E2031" s="1" t="s">
        <v>1094</v>
      </c>
      <c r="F2031" s="1" t="s">
        <v>264</v>
      </c>
      <c r="G2031" s="1" t="s">
        <v>1964</v>
      </c>
      <c r="H2031" s="1" t="s">
        <v>1965</v>
      </c>
      <c r="I2031" s="1">
        <v>395554.64584368002</v>
      </c>
      <c r="J2031" s="1" t="s">
        <v>1966</v>
      </c>
      <c r="L2031" s="1" t="str">
        <f>VLOOKUP(Table6[[#This Row],[Customer_id]],Table2[],5,FALSE)</f>
        <v>Domiciliary</v>
      </c>
      <c r="M2031" s="1" t="e">
        <f>INDEX(Loan!D2036:D2330,MATCH(Table6[[#This Row],[Account Number]],Loan!B2031:B2330,0))</f>
        <v>#N/A</v>
      </c>
      <c r="N2031" s="19">
        <f>INDEX(Table7[Date_of_transaction],MATCH(Table6[[#This Row],[Account Number]],Table7[Account Number],0))</f>
        <v>44406</v>
      </c>
      <c r="O2031" s="1" t="str">
        <f>INDEX(Table7[Transaction type],MATCH(Table6[[#This Row],[Account Number]],Table7[Account Number],0))</f>
        <v>Online Payment</v>
      </c>
      <c r="P2031" s="20" t="str">
        <f>INDEX(Table7[Transaction Medium],MATCH(Table6[[#This Row],[Account Number]],Table7[Account Number],0))</f>
        <v>Internet Banking</v>
      </c>
      <c r="Q2031" s="20"/>
    </row>
    <row r="2032" spans="1:17" x14ac:dyDescent="0.25">
      <c r="A2032" s="1" t="s">
        <v>6972</v>
      </c>
      <c r="B2032" s="2">
        <v>904896985</v>
      </c>
      <c r="C2032" s="2" t="s">
        <v>479</v>
      </c>
      <c r="D2032" s="4">
        <v>33383.25</v>
      </c>
      <c r="E2032" s="1" t="s">
        <v>12</v>
      </c>
      <c r="F2032" s="1" t="s">
        <v>274</v>
      </c>
      <c r="G2032" s="1" t="s">
        <v>4062</v>
      </c>
      <c r="H2032" s="1" t="s">
        <v>6973</v>
      </c>
      <c r="I2032" s="1">
        <v>251025.34379039999</v>
      </c>
      <c r="J2032" s="1" t="s">
        <v>6974</v>
      </c>
      <c r="L2032" s="1" t="str">
        <f>VLOOKUP(Table6[[#This Row],[Customer_id]],Table2[],5,FALSE)</f>
        <v>Domiciliary</v>
      </c>
      <c r="M2032" s="1" t="e">
        <f>INDEX(Loan!D2037:D2331,MATCH(Table6[[#This Row],[Account Number]],Loan!B2032:B2331,0))</f>
        <v>#N/A</v>
      </c>
      <c r="N2032" s="19">
        <f>INDEX(Table7[Date_of_transaction],MATCH(Table6[[#This Row],[Account Number]],Table7[Account Number],0))</f>
        <v>44621</v>
      </c>
      <c r="O2032" s="1" t="str">
        <f>INDEX(Table7[Transaction type],MATCH(Table6[[#This Row],[Account Number]],Table7[Account Number],0))</f>
        <v>Cash Withdrawal</v>
      </c>
      <c r="P2032" s="20" t="str">
        <f>INDEX(Table7[Transaction Medium],MATCH(Table6[[#This Row],[Account Number]],Table7[Account Number],0))</f>
        <v>Bank</v>
      </c>
      <c r="Q2032" s="20"/>
    </row>
    <row r="2033" spans="1:17" x14ac:dyDescent="0.25">
      <c r="A2033" s="1" t="s">
        <v>3513</v>
      </c>
      <c r="B2033" s="2">
        <v>86849828</v>
      </c>
      <c r="C2033" s="2" t="s">
        <v>273</v>
      </c>
      <c r="D2033" s="4">
        <v>20964.75</v>
      </c>
      <c r="E2033" s="1" t="s">
        <v>1094</v>
      </c>
      <c r="F2033" s="1" t="s">
        <v>310</v>
      </c>
      <c r="G2033" s="1" t="s">
        <v>3331</v>
      </c>
      <c r="H2033" s="1" t="s">
        <v>3514</v>
      </c>
      <c r="I2033" s="1">
        <v>25658.167408000001</v>
      </c>
      <c r="J2033" s="1" t="s">
        <v>3515</v>
      </c>
      <c r="L2033" s="1" t="str">
        <f>VLOOKUP(Table6[[#This Row],[Customer_id]],Table2[],5,FALSE)</f>
        <v>Domiciliary</v>
      </c>
      <c r="M2033" s="1" t="e">
        <f>INDEX(Loan!D2038:D2332,MATCH(Table6[[#This Row],[Account Number]],Loan!B2033:B2332,0))</f>
        <v>#N/A</v>
      </c>
      <c r="N2033" s="19">
        <f>INDEX(Table7[Date_of_transaction],MATCH(Table6[[#This Row],[Account Number]],Table7[Account Number],0))</f>
        <v>44284</v>
      </c>
      <c r="O2033" s="1" t="str">
        <f>INDEX(Table7[Transaction type],MATCH(Table6[[#This Row],[Account Number]],Table7[Account Number],0))</f>
        <v>Cash Withdrawal</v>
      </c>
      <c r="P2033" s="20" t="str">
        <f>INDEX(Table7[Transaction Medium],MATCH(Table6[[#This Row],[Account Number]],Table7[Account Number],0))</f>
        <v>Bank</v>
      </c>
      <c r="Q2033" s="20"/>
    </row>
    <row r="2034" spans="1:17" x14ac:dyDescent="0.25">
      <c r="A2034" s="1" t="s">
        <v>1034</v>
      </c>
      <c r="B2034" s="2">
        <v>866698786</v>
      </c>
      <c r="C2034" s="2" t="s">
        <v>255</v>
      </c>
      <c r="D2034" s="4">
        <v>25347.75</v>
      </c>
      <c r="E2034" s="1" t="s">
        <v>12</v>
      </c>
      <c r="F2034" s="1" t="s">
        <v>155</v>
      </c>
      <c r="G2034" s="1" t="s">
        <v>14</v>
      </c>
      <c r="H2034" s="1" t="s">
        <v>1035</v>
      </c>
      <c r="I2034" s="1">
        <v>287037.11277359998</v>
      </c>
      <c r="J2034" s="1" t="s">
        <v>1036</v>
      </c>
      <c r="L2034" s="1" t="str">
        <f>VLOOKUP(Table6[[#This Row],[Customer_id]],Table2[],5,FALSE)</f>
        <v>Corporate</v>
      </c>
      <c r="M2034" s="1" t="e">
        <f>INDEX(Loan!D2039:D2333,MATCH(Table6[[#This Row],[Account Number]],Loan!B2034:B2333,0))</f>
        <v>#N/A</v>
      </c>
      <c r="N2034" s="19">
        <f>INDEX(Table7[Date_of_transaction],MATCH(Table6[[#This Row],[Account Number]],Table7[Account Number],0))</f>
        <v>44444</v>
      </c>
      <c r="O2034" s="1" t="str">
        <f>INDEX(Table7[Transaction type],MATCH(Table6[[#This Row],[Account Number]],Table7[Account Number],0))</f>
        <v>Money Transfer</v>
      </c>
      <c r="P2034" s="20" t="str">
        <f>INDEX(Table7[Transaction Medium],MATCH(Table6[[#This Row],[Account Number]],Table7[Account Number],0))</f>
        <v>Bank</v>
      </c>
      <c r="Q2034" s="20"/>
    </row>
    <row r="2035" spans="1:17" x14ac:dyDescent="0.25">
      <c r="A2035" s="1" t="s">
        <v>2896</v>
      </c>
      <c r="B2035" s="2">
        <v>113165911</v>
      </c>
      <c r="C2035" s="2" t="s">
        <v>52</v>
      </c>
      <c r="D2035" s="4">
        <v>20234.25</v>
      </c>
      <c r="E2035" s="1" t="s">
        <v>1094</v>
      </c>
      <c r="F2035" s="1" t="s">
        <v>106</v>
      </c>
      <c r="G2035" s="1" t="s">
        <v>2773</v>
      </c>
      <c r="H2035" s="1" t="s">
        <v>2897</v>
      </c>
      <c r="I2035" s="1">
        <v>87052.087916639997</v>
      </c>
      <c r="J2035" s="1" t="s">
        <v>2898</v>
      </c>
      <c r="L2035" s="1" t="str">
        <f>VLOOKUP(Table6[[#This Row],[Customer_id]],Table2[],5,FALSE)</f>
        <v>Domiciliary</v>
      </c>
      <c r="M2035" s="1" t="e">
        <f>INDEX(Loan!D2040:D2334,MATCH(Table6[[#This Row],[Account Number]],Loan!B2035:B2334,0))</f>
        <v>#N/A</v>
      </c>
      <c r="N2035" s="19">
        <f>INDEX(Table7[Date_of_transaction],MATCH(Table6[[#This Row],[Account Number]],Table7[Account Number],0))</f>
        <v>44649</v>
      </c>
      <c r="O2035" s="1" t="str">
        <f>INDEX(Table7[Transaction type],MATCH(Table6[[#This Row],[Account Number]],Table7[Account Number],0))</f>
        <v>Money Deposit</v>
      </c>
      <c r="P2035" s="20" t="str">
        <f>INDEX(Table7[Transaction Medium],MATCH(Table6[[#This Row],[Account Number]],Table7[Account Number],0))</f>
        <v>Bank</v>
      </c>
      <c r="Q2035" s="20"/>
    </row>
    <row r="2036" spans="1:17" x14ac:dyDescent="0.25">
      <c r="A2036" s="1" t="s">
        <v>2623</v>
      </c>
      <c r="B2036" s="2">
        <v>333256287</v>
      </c>
      <c r="C2036" s="2" t="s">
        <v>452</v>
      </c>
      <c r="D2036" s="4">
        <v>26078.25</v>
      </c>
      <c r="E2036" s="1" t="s">
        <v>12</v>
      </c>
      <c r="F2036" s="1" t="s">
        <v>106</v>
      </c>
      <c r="G2036" s="1" t="s">
        <v>1964</v>
      </c>
      <c r="H2036" s="1" t="s">
        <v>2624</v>
      </c>
      <c r="I2036" s="1">
        <v>290972.29036500002</v>
      </c>
      <c r="J2036" s="1" t="s">
        <v>2625</v>
      </c>
      <c r="L2036" s="1" t="str">
        <f>VLOOKUP(Table6[[#This Row],[Customer_id]],Table2[],5,FALSE)</f>
        <v>Domiciliary</v>
      </c>
      <c r="M2036" s="1" t="e">
        <f>INDEX(Loan!D2041:D2335,MATCH(Table6[[#This Row],[Account Number]],Loan!B2036:B2335,0))</f>
        <v>#N/A</v>
      </c>
      <c r="N2036" s="19">
        <f>INDEX(Table7[Date_of_transaction],MATCH(Table6[[#This Row],[Account Number]],Table7[Account Number],0))</f>
        <v>44547</v>
      </c>
      <c r="O2036" s="1" t="str">
        <f>INDEX(Table7[Transaction type],MATCH(Table6[[#This Row],[Account Number]],Table7[Account Number],0))</f>
        <v>Loan Payment</v>
      </c>
      <c r="P2036" s="20" t="str">
        <f>INDEX(Table7[Transaction Medium],MATCH(Table6[[#This Row],[Account Number]],Table7[Account Number],0))</f>
        <v>AFT</v>
      </c>
      <c r="Q2036" s="20"/>
    </row>
    <row r="2037" spans="1:17" x14ac:dyDescent="0.25">
      <c r="A2037" s="1" t="s">
        <v>7810</v>
      </c>
      <c r="B2037" s="2">
        <v>464445114</v>
      </c>
      <c r="C2037" s="2" t="s">
        <v>82</v>
      </c>
      <c r="D2037" s="4">
        <v>16947</v>
      </c>
      <c r="E2037" s="1" t="s">
        <v>12</v>
      </c>
      <c r="F2037" s="1" t="s">
        <v>1746</v>
      </c>
      <c r="G2037" s="1" t="s">
        <v>3058</v>
      </c>
      <c r="H2037" s="1" t="s">
        <v>7811</v>
      </c>
      <c r="I2037" s="1">
        <v>35990.648325000002</v>
      </c>
      <c r="J2037" s="1" t="s">
        <v>7812</v>
      </c>
      <c r="L2037" s="1" t="str">
        <f>VLOOKUP(Table6[[#This Row],[Customer_id]],Table2[],5,FALSE)</f>
        <v>Domiciliary</v>
      </c>
      <c r="M2037" s="1" t="e">
        <f>INDEX(Loan!D2042:D2336,MATCH(Table6[[#This Row],[Account Number]],Loan!B2037:B2336,0))</f>
        <v>#N/A</v>
      </c>
      <c r="N2037" s="19">
        <f>INDEX(Table7[Date_of_transaction],MATCH(Table6[[#This Row],[Account Number]],Table7[Account Number],0))</f>
        <v>44469</v>
      </c>
      <c r="O2037" s="1" t="str">
        <f>INDEX(Table7[Transaction type],MATCH(Table6[[#This Row],[Account Number]],Table7[Account Number],0))</f>
        <v>Checks</v>
      </c>
      <c r="P2037" s="20" t="str">
        <f>INDEX(Table7[Transaction Medium],MATCH(Table6[[#This Row],[Account Number]],Table7[Account Number],0))</f>
        <v>Informal Services</v>
      </c>
      <c r="Q2037" s="20"/>
    </row>
    <row r="2038" spans="1:17" x14ac:dyDescent="0.25">
      <c r="A2038" s="1" t="s">
        <v>2856</v>
      </c>
      <c r="B2038" s="2">
        <v>854144068</v>
      </c>
      <c r="C2038" s="2" t="s">
        <v>119</v>
      </c>
      <c r="D2038" s="4">
        <v>24982.5</v>
      </c>
      <c r="E2038" s="1" t="s">
        <v>1094</v>
      </c>
      <c r="F2038" s="1" t="s">
        <v>784</v>
      </c>
      <c r="G2038" s="1" t="s">
        <v>2773</v>
      </c>
      <c r="H2038" s="1" t="s">
        <v>2857</v>
      </c>
      <c r="I2038" s="1">
        <v>770161.71929471998</v>
      </c>
      <c r="J2038" s="1" t="s">
        <v>2858</v>
      </c>
      <c r="L2038" s="1" t="str">
        <f>VLOOKUP(Table6[[#This Row],[Customer_id]],Table2[],5,FALSE)</f>
        <v>Current</v>
      </c>
      <c r="M2038" s="1" t="e">
        <f>INDEX(Loan!D2043:D2337,MATCH(Table6[[#This Row],[Account Number]],Loan!B2038:B2337,0))</f>
        <v>#N/A</v>
      </c>
      <c r="N2038" s="19">
        <f>INDEX(Table7[Date_of_transaction],MATCH(Table6[[#This Row],[Account Number]],Table7[Account Number],0))</f>
        <v>44471</v>
      </c>
      <c r="O2038" s="1" t="str">
        <f>INDEX(Table7[Transaction type],MATCH(Table6[[#This Row],[Account Number]],Table7[Account Number],0))</f>
        <v>Cash Withdrawal</v>
      </c>
      <c r="P2038" s="20" t="str">
        <f>INDEX(Table7[Transaction Medium],MATCH(Table6[[#This Row],[Account Number]],Table7[Account Number],0))</f>
        <v>ATM</v>
      </c>
      <c r="Q2038" s="20"/>
    </row>
    <row r="2039" spans="1:17" x14ac:dyDescent="0.25">
      <c r="A2039" s="1" t="s">
        <v>1127</v>
      </c>
      <c r="B2039" s="2">
        <v>843963225</v>
      </c>
      <c r="C2039" s="2" t="s">
        <v>194</v>
      </c>
      <c r="D2039" s="4">
        <v>30826.5</v>
      </c>
      <c r="E2039" s="1" t="s">
        <v>1094</v>
      </c>
      <c r="F2039" s="1" t="s">
        <v>1054</v>
      </c>
      <c r="G2039" s="1" t="s">
        <v>14</v>
      </c>
      <c r="H2039" s="1" t="s">
        <v>1128</v>
      </c>
      <c r="I2039" s="1">
        <v>352445.31831599999</v>
      </c>
      <c r="J2039" s="1" t="s">
        <v>1129</v>
      </c>
      <c r="L2039" s="1" t="str">
        <f>VLOOKUP(Table6[[#This Row],[Customer_id]],Table2[],5,FALSE)</f>
        <v>Joint</v>
      </c>
      <c r="M2039" s="1" t="e">
        <f>INDEX(Loan!D2044:D2338,MATCH(Table6[[#This Row],[Account Number]],Loan!B2039:B2338,0))</f>
        <v>#N/A</v>
      </c>
      <c r="N2039" s="19">
        <f>INDEX(Table7[Date_of_transaction],MATCH(Table6[[#This Row],[Account Number]],Table7[Account Number],0))</f>
        <v>44218</v>
      </c>
      <c r="O2039" s="1" t="str">
        <f>INDEX(Table7[Transaction type],MATCH(Table6[[#This Row],[Account Number]],Table7[Account Number],0))</f>
        <v>Cash Withdrawal</v>
      </c>
      <c r="P2039" s="20" t="str">
        <f>INDEX(Table7[Transaction Medium],MATCH(Table6[[#This Row],[Account Number]],Table7[Account Number],0))</f>
        <v>ATM</v>
      </c>
      <c r="Q2039" s="20"/>
    </row>
    <row r="2040" spans="1:17" x14ac:dyDescent="0.25">
      <c r="A2040" s="1" t="s">
        <v>6960</v>
      </c>
      <c r="B2040" s="2">
        <v>212687695</v>
      </c>
      <c r="C2040" s="2" t="s">
        <v>470</v>
      </c>
      <c r="D2040" s="4">
        <v>14755.5</v>
      </c>
      <c r="E2040" s="1" t="s">
        <v>12</v>
      </c>
      <c r="F2040" s="1" t="s">
        <v>399</v>
      </c>
      <c r="G2040" s="1" t="s">
        <v>4112</v>
      </c>
      <c r="H2040" s="1" t="s">
        <v>6961</v>
      </c>
      <c r="I2040" s="1">
        <v>99416.292518400005</v>
      </c>
      <c r="J2040" s="1" t="s">
        <v>6962</v>
      </c>
      <c r="L2040" s="1" t="str">
        <f>VLOOKUP(Table6[[#This Row],[Customer_id]],Table2[],5,FALSE)</f>
        <v>Domiciliary</v>
      </c>
      <c r="M2040" s="1" t="e">
        <f>INDEX(Loan!D2045:D2339,MATCH(Table6[[#This Row],[Account Number]],Loan!B2040:B2339,0))</f>
        <v>#N/A</v>
      </c>
      <c r="N2040" s="19">
        <f>INDEX(Table7[Date_of_transaction],MATCH(Table6[[#This Row],[Account Number]],Table7[Account Number],0))</f>
        <v>44488</v>
      </c>
      <c r="O2040" s="1" t="str">
        <f>INDEX(Table7[Transaction type],MATCH(Table6[[#This Row],[Account Number]],Table7[Account Number],0))</f>
        <v>Loan Payment</v>
      </c>
      <c r="P2040" s="20" t="str">
        <f>INDEX(Table7[Transaction Medium],MATCH(Table6[[#This Row],[Account Number]],Table7[Account Number],0))</f>
        <v>ACH</v>
      </c>
      <c r="Q2040" s="20"/>
    </row>
    <row r="2041" spans="1:17" x14ac:dyDescent="0.25">
      <c r="A2041" s="1" t="s">
        <v>3051</v>
      </c>
      <c r="B2041" s="2">
        <v>298078818</v>
      </c>
      <c r="C2041" s="2" t="s">
        <v>568</v>
      </c>
      <c r="D2041" s="4">
        <v>25713</v>
      </c>
      <c r="E2041" s="1" t="s">
        <v>1094</v>
      </c>
      <c r="F2041" s="1" t="s">
        <v>213</v>
      </c>
      <c r="G2041" s="1" t="s">
        <v>2773</v>
      </c>
      <c r="H2041" s="1" t="s">
        <v>3052</v>
      </c>
      <c r="I2041" s="1">
        <v>50588.475114000001</v>
      </c>
      <c r="J2041" s="1" t="s">
        <v>3053</v>
      </c>
      <c r="L2041" s="1" t="str">
        <f>VLOOKUP(Table6[[#This Row],[Customer_id]],Table2[],5,FALSE)</f>
        <v>Domiciliary</v>
      </c>
      <c r="M2041" s="1" t="e">
        <f>INDEX(Loan!D2046:D2340,MATCH(Table6[[#This Row],[Account Number]],Loan!B2041:B2340,0))</f>
        <v>#N/A</v>
      </c>
      <c r="N2041" s="19">
        <f>INDEX(Table7[Date_of_transaction],MATCH(Table6[[#This Row],[Account Number]],Table7[Account Number],0))</f>
        <v>44636</v>
      </c>
      <c r="O2041" s="1" t="str">
        <f>INDEX(Table7[Transaction type],MATCH(Table6[[#This Row],[Account Number]],Table7[Account Number],0))</f>
        <v>Loan Payment</v>
      </c>
      <c r="P2041" s="20" t="str">
        <f>INDEX(Table7[Transaction Medium],MATCH(Table6[[#This Row],[Account Number]],Table7[Account Number],0))</f>
        <v>AFT</v>
      </c>
      <c r="Q2041" s="20"/>
    </row>
    <row r="2042" spans="1:17" x14ac:dyDescent="0.25">
      <c r="A2042" s="1" t="s">
        <v>1776</v>
      </c>
      <c r="B2042" s="2">
        <v>794996007</v>
      </c>
      <c r="C2042" s="2" t="s">
        <v>573</v>
      </c>
      <c r="D2042" s="4">
        <v>26808.75</v>
      </c>
      <c r="E2042" s="1" t="s">
        <v>1094</v>
      </c>
      <c r="F2042" s="1" t="s">
        <v>385</v>
      </c>
      <c r="G2042" s="1" t="s">
        <v>14</v>
      </c>
      <c r="H2042" s="1" t="s">
        <v>1777</v>
      </c>
      <c r="I2042" s="1">
        <v>892479.7413312</v>
      </c>
      <c r="J2042" s="1" t="s">
        <v>1778</v>
      </c>
      <c r="L2042" s="1" t="str">
        <f>VLOOKUP(Table6[[#This Row],[Customer_id]],Table2[],5,FALSE)</f>
        <v>Joint</v>
      </c>
      <c r="M2042" s="1" t="e">
        <f>INDEX(Loan!D2047:D2341,MATCH(Table6[[#This Row],[Account Number]],Loan!B2042:B2341,0))</f>
        <v>#N/A</v>
      </c>
      <c r="N2042" s="19">
        <f>INDEX(Table7[Date_of_transaction],MATCH(Table6[[#This Row],[Account Number]],Table7[Account Number],0))</f>
        <v>44640</v>
      </c>
      <c r="O2042" s="1" t="str">
        <f>INDEX(Table7[Transaction type],MATCH(Table6[[#This Row],[Account Number]],Table7[Account Number],0))</f>
        <v>Money Deposit</v>
      </c>
      <c r="P2042" s="20" t="str">
        <f>INDEX(Table7[Transaction Medium],MATCH(Table6[[#This Row],[Account Number]],Table7[Account Number],0))</f>
        <v>ATM</v>
      </c>
      <c r="Q2042" s="20"/>
    </row>
    <row r="2043" spans="1:17" x14ac:dyDescent="0.25">
      <c r="A2043" s="1" t="s">
        <v>7851</v>
      </c>
      <c r="B2043" s="2">
        <v>695715836</v>
      </c>
      <c r="C2043" s="2" t="s">
        <v>43</v>
      </c>
      <c r="D2043" s="4">
        <v>36670.5</v>
      </c>
      <c r="E2043" s="1" t="s">
        <v>12</v>
      </c>
      <c r="F2043" s="1" t="s">
        <v>587</v>
      </c>
      <c r="G2043" s="1" t="s">
        <v>3058</v>
      </c>
      <c r="H2043" s="1" t="s">
        <v>7852</v>
      </c>
      <c r="I2043" s="1">
        <v>63213.63960912</v>
      </c>
      <c r="J2043" s="1" t="s">
        <v>7853</v>
      </c>
      <c r="L2043" s="1" t="str">
        <f>VLOOKUP(Table6[[#This Row],[Customer_id]],Table2[],5,FALSE)</f>
        <v>Savings</v>
      </c>
      <c r="M2043" s="1" t="e">
        <f>INDEX(Loan!D2048:D2342,MATCH(Table6[[#This Row],[Account Number]],Loan!B2043:B2342,0))</f>
        <v>#N/A</v>
      </c>
      <c r="N2043" s="19">
        <f>INDEX(Table7[Date_of_transaction],MATCH(Table6[[#This Row],[Account Number]],Table7[Account Number],0))</f>
        <v>44337</v>
      </c>
      <c r="O2043" s="1" t="str">
        <f>INDEX(Table7[Transaction type],MATCH(Table6[[#This Row],[Account Number]],Table7[Account Number],0))</f>
        <v>Money Deposit</v>
      </c>
      <c r="P2043" s="20" t="str">
        <f>INDEX(Table7[Transaction Medium],MATCH(Table6[[#This Row],[Account Number]],Table7[Account Number],0))</f>
        <v>Bank</v>
      </c>
      <c r="Q2043" s="20"/>
    </row>
    <row r="2044" spans="1:17" x14ac:dyDescent="0.25">
      <c r="A2044" s="1" t="s">
        <v>7071</v>
      </c>
      <c r="B2044" s="2">
        <v>331061325</v>
      </c>
      <c r="C2044" s="2" t="s">
        <v>77</v>
      </c>
      <c r="D2044" s="4">
        <v>23521.5</v>
      </c>
      <c r="E2044" s="1" t="s">
        <v>12</v>
      </c>
      <c r="F2044" s="1" t="s">
        <v>767</v>
      </c>
      <c r="G2044" s="1" t="s">
        <v>4066</v>
      </c>
      <c r="H2044" s="1" t="s">
        <v>7072</v>
      </c>
      <c r="I2044" s="1">
        <v>298979.35961256002</v>
      </c>
      <c r="J2044" s="1" t="s">
        <v>7073</v>
      </c>
      <c r="L2044" s="1" t="str">
        <f>VLOOKUP(Table6[[#This Row],[Customer_id]],Table2[],5,FALSE)</f>
        <v>Current</v>
      </c>
      <c r="M2044" s="1" t="e">
        <f>INDEX(Loan!D2049:D2343,MATCH(Table6[[#This Row],[Account Number]],Loan!B2044:B2343,0))</f>
        <v>#N/A</v>
      </c>
      <c r="N2044" s="19">
        <f>INDEX(Table7[Date_of_transaction],MATCH(Table6[[#This Row],[Account Number]],Table7[Account Number],0))</f>
        <v>44306</v>
      </c>
      <c r="O2044" s="1" t="str">
        <f>INDEX(Table7[Transaction type],MATCH(Table6[[#This Row],[Account Number]],Table7[Account Number],0))</f>
        <v>Loan Payment</v>
      </c>
      <c r="P2044" s="20" t="str">
        <f>INDEX(Table7[Transaction Medium],MATCH(Table6[[#This Row],[Account Number]],Table7[Account Number],0))</f>
        <v>ACH</v>
      </c>
      <c r="Q2044" s="20"/>
    </row>
    <row r="2045" spans="1:17" x14ac:dyDescent="0.25">
      <c r="A2045" s="1" t="s">
        <v>2776</v>
      </c>
      <c r="B2045" s="2">
        <v>26700503</v>
      </c>
      <c r="C2045" s="2" t="s">
        <v>23</v>
      </c>
      <c r="D2045" s="4">
        <v>15486</v>
      </c>
      <c r="E2045" s="1" t="s">
        <v>1094</v>
      </c>
      <c r="F2045" s="1" t="s">
        <v>893</v>
      </c>
      <c r="G2045" s="1" t="s">
        <v>2773</v>
      </c>
      <c r="H2045" s="1" t="s">
        <v>2777</v>
      </c>
      <c r="I2045" s="1">
        <v>50252.39949312</v>
      </c>
      <c r="J2045" s="1" t="s">
        <v>2778</v>
      </c>
      <c r="L2045" s="1" t="str">
        <f>VLOOKUP(Table6[[#This Row],[Customer_id]],Table2[],5,FALSE)</f>
        <v>Domiciliary</v>
      </c>
      <c r="M2045" s="1" t="e">
        <f>INDEX(Loan!D2050:D2344,MATCH(Table6[[#This Row],[Account Number]],Loan!B2045:B2344,0))</f>
        <v>#N/A</v>
      </c>
      <c r="N2045" s="19">
        <f>INDEX(Table7[Date_of_transaction],MATCH(Table6[[#This Row],[Account Number]],Table7[Account Number],0))</f>
        <v>44533</v>
      </c>
      <c r="O2045" s="1" t="str">
        <f>INDEX(Table7[Transaction type],MATCH(Table6[[#This Row],[Account Number]],Table7[Account Number],0))</f>
        <v>Online Payment</v>
      </c>
      <c r="P2045" s="20" t="str">
        <f>INDEX(Table7[Transaction Medium],MATCH(Table6[[#This Row],[Account Number]],Table7[Account Number],0))</f>
        <v>Card</v>
      </c>
      <c r="Q2045" s="20"/>
    </row>
    <row r="2046" spans="1:17" x14ac:dyDescent="0.25">
      <c r="A2046" s="1" t="s">
        <v>2262</v>
      </c>
      <c r="B2046" s="2">
        <v>325519065</v>
      </c>
      <c r="C2046" s="2" t="s">
        <v>62</v>
      </c>
      <c r="D2046" s="4">
        <v>22791</v>
      </c>
      <c r="E2046" s="1" t="s">
        <v>1094</v>
      </c>
      <c r="F2046" s="1" t="s">
        <v>1610</v>
      </c>
      <c r="G2046" s="1" t="s">
        <v>1964</v>
      </c>
      <c r="H2046" s="1" t="s">
        <v>2263</v>
      </c>
      <c r="I2046" s="1">
        <v>66016.926990000007</v>
      </c>
      <c r="J2046" s="1" t="s">
        <v>2264</v>
      </c>
      <c r="L2046" s="1" t="str">
        <f>VLOOKUP(Table6[[#This Row],[Customer_id]],Table2[],5,FALSE)</f>
        <v>Joint</v>
      </c>
      <c r="M2046" s="1" t="e">
        <f>INDEX(Loan!D2051:D2345,MATCH(Table6[[#This Row],[Account Number]],Loan!B2046:B2345,0))</f>
        <v>#N/A</v>
      </c>
      <c r="N2046" s="19">
        <f>INDEX(Table7[Date_of_transaction],MATCH(Table6[[#This Row],[Account Number]],Table7[Account Number],0))</f>
        <v>44620</v>
      </c>
      <c r="O2046" s="1" t="str">
        <f>INDEX(Table7[Transaction type],MATCH(Table6[[#This Row],[Account Number]],Table7[Account Number],0))</f>
        <v>Cash Withdrawal</v>
      </c>
      <c r="P2046" s="20" t="str">
        <f>INDEX(Table7[Transaction Medium],MATCH(Table6[[#This Row],[Account Number]],Table7[Account Number],0))</f>
        <v>Bank</v>
      </c>
      <c r="Q2046" s="20"/>
    </row>
    <row r="2047" spans="1:17" x14ac:dyDescent="0.25">
      <c r="A2047" s="1" t="s">
        <v>8052</v>
      </c>
      <c r="B2047" s="2">
        <v>530898822</v>
      </c>
      <c r="C2047" s="2" t="s">
        <v>889</v>
      </c>
      <c r="D2047" s="4">
        <v>30096</v>
      </c>
      <c r="E2047" s="1" t="s">
        <v>12</v>
      </c>
      <c r="F2047" s="1" t="s">
        <v>774</v>
      </c>
      <c r="G2047" s="1" t="s">
        <v>3583</v>
      </c>
      <c r="H2047" s="1" t="s">
        <v>8053</v>
      </c>
      <c r="I2047" s="1">
        <v>567070.64003520005</v>
      </c>
      <c r="J2047" s="1" t="s">
        <v>4677</v>
      </c>
      <c r="L2047" s="1" t="str">
        <f>VLOOKUP(Table6[[#This Row],[Customer_id]],Table2[],5,FALSE)</f>
        <v>Domiciliary</v>
      </c>
      <c r="M2047" s="1" t="e">
        <f>INDEX(Loan!D2052:D2346,MATCH(Table6[[#This Row],[Account Number]],Loan!B2047:B2346,0))</f>
        <v>#N/A</v>
      </c>
      <c r="N2047" s="19">
        <f>INDEX(Table7[Date_of_transaction],MATCH(Table6[[#This Row],[Account Number]],Table7[Account Number],0))</f>
        <v>44223</v>
      </c>
      <c r="O2047" s="1" t="str">
        <f>INDEX(Table7[Transaction type],MATCH(Table6[[#This Row],[Account Number]],Table7[Account Number],0))</f>
        <v>Money Transfer</v>
      </c>
      <c r="P2047" s="20" t="str">
        <f>INDEX(Table7[Transaction Medium],MATCH(Table6[[#This Row],[Account Number]],Table7[Account Number],0))</f>
        <v>Mobile</v>
      </c>
      <c r="Q2047" s="20"/>
    </row>
    <row r="2048" spans="1:17" x14ac:dyDescent="0.25">
      <c r="A2048" s="1" t="s">
        <v>8052</v>
      </c>
      <c r="B2048" s="2">
        <v>523976534</v>
      </c>
      <c r="C2048" s="2" t="s">
        <v>380</v>
      </c>
      <c r="D2048" s="4">
        <v>14390.25</v>
      </c>
      <c r="E2048" s="1" t="s">
        <v>12</v>
      </c>
      <c r="F2048" s="1" t="s">
        <v>115</v>
      </c>
      <c r="G2048" s="1" t="s">
        <v>3820</v>
      </c>
      <c r="H2048" s="1" t="s">
        <v>8802</v>
      </c>
      <c r="I2048" s="1">
        <v>155041.78292736001</v>
      </c>
      <c r="J2048" s="1" t="s">
        <v>8803</v>
      </c>
      <c r="L2048" s="1" t="str">
        <f>VLOOKUP(Table6[[#This Row],[Customer_id]],Table2[],5,FALSE)</f>
        <v>Domiciliary</v>
      </c>
      <c r="M2048" s="1" t="e">
        <f>INDEX(Loan!D2053:D2347,MATCH(Table6[[#This Row],[Account Number]],Loan!B2048:B2347,0))</f>
        <v>#N/A</v>
      </c>
      <c r="N2048" s="19">
        <f>INDEX(Table7[Date_of_transaction],MATCH(Table6[[#This Row],[Account Number]],Table7[Account Number],0))</f>
        <v>44672</v>
      </c>
      <c r="O2048" s="1" t="str">
        <f>INDEX(Table7[Transaction type],MATCH(Table6[[#This Row],[Account Number]],Table7[Account Number],0))</f>
        <v>Money Transfer</v>
      </c>
      <c r="P2048" s="20" t="str">
        <f>INDEX(Table7[Transaction Medium],MATCH(Table6[[#This Row],[Account Number]],Table7[Account Number],0))</f>
        <v>ATM</v>
      </c>
      <c r="Q2048" s="20"/>
    </row>
    <row r="2049" spans="1:17" x14ac:dyDescent="0.25">
      <c r="A2049" s="1" t="s">
        <v>7464</v>
      </c>
      <c r="B2049" s="2">
        <v>998295516</v>
      </c>
      <c r="C2049" s="2" t="s">
        <v>203</v>
      </c>
      <c r="D2049" s="4">
        <v>27539.25</v>
      </c>
      <c r="E2049" s="1" t="s">
        <v>12</v>
      </c>
      <c r="F2049" s="1" t="s">
        <v>185</v>
      </c>
      <c r="G2049" s="1" t="s">
        <v>4220</v>
      </c>
      <c r="H2049" s="1" t="s">
        <v>7465</v>
      </c>
      <c r="I2049" s="1">
        <v>237200.27438250001</v>
      </c>
      <c r="J2049" s="1" t="s">
        <v>7466</v>
      </c>
      <c r="L2049" s="1" t="str">
        <f>VLOOKUP(Table6[[#This Row],[Customer_id]],Table2[],5,FALSE)</f>
        <v>Domiciliary</v>
      </c>
      <c r="M2049" s="1" t="e">
        <f>INDEX(Loan!D2054:D2348,MATCH(Table6[[#This Row],[Account Number]],Loan!B2049:B2348,0))</f>
        <v>#N/A</v>
      </c>
      <c r="N2049" s="19">
        <f>INDEX(Table7[Date_of_transaction],MATCH(Table6[[#This Row],[Account Number]],Table7[Account Number],0))</f>
        <v>44533</v>
      </c>
      <c r="O2049" s="1" t="str">
        <f>INDEX(Table7[Transaction type],MATCH(Table6[[#This Row],[Account Number]],Table7[Account Number],0))</f>
        <v>Cash Withdrawal</v>
      </c>
      <c r="P2049" s="20" t="str">
        <f>INDEX(Table7[Transaction Medium],MATCH(Table6[[#This Row],[Account Number]],Table7[Account Number],0))</f>
        <v>ATM</v>
      </c>
      <c r="Q2049" s="20"/>
    </row>
    <row r="2050" spans="1:17" x14ac:dyDescent="0.25">
      <c r="A2050" s="1" t="s">
        <v>2268</v>
      </c>
      <c r="B2050" s="2">
        <v>892482644</v>
      </c>
      <c r="C2050" s="2" t="s">
        <v>47</v>
      </c>
      <c r="D2050" s="4">
        <v>31191.75</v>
      </c>
      <c r="E2050" s="1" t="s">
        <v>1094</v>
      </c>
      <c r="F2050" s="1" t="s">
        <v>1840</v>
      </c>
      <c r="G2050" s="1" t="s">
        <v>1964</v>
      </c>
      <c r="H2050" s="1" t="s">
        <v>2269</v>
      </c>
      <c r="I2050" s="1">
        <v>234406.7210925</v>
      </c>
      <c r="J2050" s="1" t="s">
        <v>2270</v>
      </c>
      <c r="L2050" s="1" t="str">
        <f>VLOOKUP(Table6[[#This Row],[Customer_id]],Table2[],5,FALSE)</f>
        <v>Domiciliary</v>
      </c>
      <c r="M2050" s="1" t="e">
        <f>INDEX(Loan!D2055:D2349,MATCH(Table6[[#This Row],[Account Number]],Loan!B2050:B2349,0))</f>
        <v>#N/A</v>
      </c>
      <c r="N2050" s="19">
        <f>INDEX(Table7[Date_of_transaction],MATCH(Table6[[#This Row],[Account Number]],Table7[Account Number],0))</f>
        <v>44274</v>
      </c>
      <c r="O2050" s="1" t="str">
        <f>INDEX(Table7[Transaction type],MATCH(Table6[[#This Row],[Account Number]],Table7[Account Number],0))</f>
        <v>Money Transfer</v>
      </c>
      <c r="P2050" s="20" t="str">
        <f>INDEX(Table7[Transaction Medium],MATCH(Table6[[#This Row],[Account Number]],Table7[Account Number],0))</f>
        <v>Mobile</v>
      </c>
      <c r="Q2050" s="20"/>
    </row>
    <row r="2051" spans="1:17" x14ac:dyDescent="0.25">
      <c r="A2051" s="1" t="s">
        <v>2794</v>
      </c>
      <c r="B2051" s="2">
        <v>885905521</v>
      </c>
      <c r="C2051" s="2" t="s">
        <v>189</v>
      </c>
      <c r="D2051" s="4">
        <v>22425.75</v>
      </c>
      <c r="E2051" s="1" t="s">
        <v>1094</v>
      </c>
      <c r="F2051" s="1" t="s">
        <v>682</v>
      </c>
      <c r="G2051" s="1" t="s">
        <v>2773</v>
      </c>
      <c r="H2051" s="1" t="s">
        <v>2795</v>
      </c>
      <c r="I2051" s="1">
        <v>138770.376777</v>
      </c>
      <c r="J2051" s="1" t="s">
        <v>2796</v>
      </c>
      <c r="L2051" s="1" t="str">
        <f>VLOOKUP(Table6[[#This Row],[Customer_id]],Table2[],5,FALSE)</f>
        <v>Domiciliary</v>
      </c>
      <c r="M2051" s="1" t="e">
        <f>INDEX(Loan!D2056:D2350,MATCH(Table6[[#This Row],[Account Number]],Loan!B2051:B2350,0))</f>
        <v>#N/A</v>
      </c>
      <c r="N2051" s="19">
        <f>INDEX(Table7[Date_of_transaction],MATCH(Table6[[#This Row],[Account Number]],Table7[Account Number],0))</f>
        <v>44386</v>
      </c>
      <c r="O2051" s="1" t="str">
        <f>INDEX(Table7[Transaction type],MATCH(Table6[[#This Row],[Account Number]],Table7[Account Number],0))</f>
        <v>Checks</v>
      </c>
      <c r="P2051" s="20" t="str">
        <f>INDEX(Table7[Transaction Medium],MATCH(Table6[[#This Row],[Account Number]],Table7[Account Number],0))</f>
        <v>Informal Services</v>
      </c>
      <c r="Q2051" s="20"/>
    </row>
    <row r="2052" spans="1:17" x14ac:dyDescent="0.25">
      <c r="A2052" s="1" t="s">
        <v>1539</v>
      </c>
      <c r="B2052" s="2">
        <v>557237783</v>
      </c>
      <c r="C2052" s="2" t="s">
        <v>661</v>
      </c>
      <c r="D2052" s="4">
        <v>16216.5</v>
      </c>
      <c r="E2052" s="1" t="s">
        <v>1094</v>
      </c>
      <c r="F2052" s="1" t="s">
        <v>993</v>
      </c>
      <c r="G2052" s="1" t="s">
        <v>14</v>
      </c>
      <c r="H2052" s="1" t="s">
        <v>1540</v>
      </c>
      <c r="I2052" s="1">
        <v>152281.492344</v>
      </c>
      <c r="J2052" s="1" t="s">
        <v>1541</v>
      </c>
      <c r="L2052" s="1" t="str">
        <f>VLOOKUP(Table6[[#This Row],[Customer_id]],Table2[],5,FALSE)</f>
        <v>Corporate</v>
      </c>
      <c r="M2052" s="1" t="e">
        <f>INDEX(Loan!D2057:D2351,MATCH(Table6[[#This Row],[Account Number]],Loan!B2052:B2351,0))</f>
        <v>#N/A</v>
      </c>
      <c r="N2052" s="19">
        <f>INDEX(Table7[Date_of_transaction],MATCH(Table6[[#This Row],[Account Number]],Table7[Account Number],0))</f>
        <v>44639</v>
      </c>
      <c r="O2052" s="1" t="str">
        <f>INDEX(Table7[Transaction type],MATCH(Table6[[#This Row],[Account Number]],Table7[Account Number],0))</f>
        <v>Loan Payment</v>
      </c>
      <c r="P2052" s="20" t="str">
        <f>INDEX(Table7[Transaction Medium],MATCH(Table6[[#This Row],[Account Number]],Table7[Account Number],0))</f>
        <v>AFT</v>
      </c>
      <c r="Q2052" s="20"/>
    </row>
    <row r="2053" spans="1:17" x14ac:dyDescent="0.25">
      <c r="A2053" s="1" t="s">
        <v>4208</v>
      </c>
      <c r="B2053" s="2">
        <v>593922000</v>
      </c>
      <c r="C2053" s="2" t="s">
        <v>28</v>
      </c>
      <c r="D2053" s="4">
        <v>32652.75</v>
      </c>
      <c r="E2053" s="1" t="s">
        <v>1094</v>
      </c>
      <c r="F2053" s="1" t="s">
        <v>1702</v>
      </c>
      <c r="G2053" s="1" t="s">
        <v>4084</v>
      </c>
      <c r="H2053" s="1" t="s">
        <v>4209</v>
      </c>
      <c r="I2053" s="1">
        <v>381286.85649768001</v>
      </c>
      <c r="J2053" s="1" t="s">
        <v>4210</v>
      </c>
      <c r="L2053" s="1" t="str">
        <f>VLOOKUP(Table6[[#This Row],[Customer_id]],Table2[],5,FALSE)</f>
        <v>Fixed Deposit</v>
      </c>
      <c r="M2053" s="1" t="e">
        <f>INDEX(Loan!D2058:D2352,MATCH(Table6[[#This Row],[Account Number]],Loan!B2053:B2352,0))</f>
        <v>#N/A</v>
      </c>
      <c r="N2053" s="19">
        <f>INDEX(Table7[Date_of_transaction],MATCH(Table6[[#This Row],[Account Number]],Table7[Account Number],0))</f>
        <v>44595</v>
      </c>
      <c r="O2053" s="1" t="str">
        <f>INDEX(Table7[Transaction type],MATCH(Table6[[#This Row],[Account Number]],Table7[Account Number],0))</f>
        <v>Money Deposit</v>
      </c>
      <c r="P2053" s="20" t="str">
        <f>INDEX(Table7[Transaction Medium],MATCH(Table6[[#This Row],[Account Number]],Table7[Account Number],0))</f>
        <v>Bank</v>
      </c>
      <c r="Q2053" s="20"/>
    </row>
    <row r="2054" spans="1:17" x14ac:dyDescent="0.25">
      <c r="A2054" s="1" t="s">
        <v>421</v>
      </c>
      <c r="B2054" s="2">
        <v>402211440</v>
      </c>
      <c r="C2054" s="2" t="s">
        <v>47</v>
      </c>
      <c r="D2054" s="4">
        <v>31191.75</v>
      </c>
      <c r="E2054" s="1" t="s">
        <v>12</v>
      </c>
      <c r="F2054" s="1" t="s">
        <v>422</v>
      </c>
      <c r="G2054" s="1" t="s">
        <v>14</v>
      </c>
      <c r="H2054" s="1" t="s">
        <v>423</v>
      </c>
      <c r="I2054" s="1">
        <v>115318.06040474999</v>
      </c>
      <c r="J2054" s="1" t="s">
        <v>424</v>
      </c>
      <c r="L2054" s="1" t="str">
        <f>VLOOKUP(Table6[[#This Row],[Customer_id]],Table2[],5,FALSE)</f>
        <v>Joint</v>
      </c>
      <c r="M2054" s="1" t="e">
        <f>INDEX(Loan!D2059:D2353,MATCH(Table6[[#This Row],[Account Number]],Loan!B2054:B2353,0))</f>
        <v>#N/A</v>
      </c>
      <c r="N2054" s="19">
        <f>INDEX(Table7[Date_of_transaction],MATCH(Table6[[#This Row],[Account Number]],Table7[Account Number],0))</f>
        <v>44264</v>
      </c>
      <c r="O2054" s="1" t="str">
        <f>INDEX(Table7[Transaction type],MATCH(Table6[[#This Row],[Account Number]],Table7[Account Number],0))</f>
        <v>Cash Withdrawal</v>
      </c>
      <c r="P2054" s="20" t="str">
        <f>INDEX(Table7[Transaction Medium],MATCH(Table6[[#This Row],[Account Number]],Table7[Account Number],0))</f>
        <v>ATM</v>
      </c>
      <c r="Q2054" s="20"/>
    </row>
    <row r="2055" spans="1:17" x14ac:dyDescent="0.25">
      <c r="A2055" s="1" t="s">
        <v>2700</v>
      </c>
      <c r="B2055" s="2">
        <v>824314669</v>
      </c>
      <c r="C2055" s="2" t="s">
        <v>862</v>
      </c>
      <c r="D2055" s="4">
        <v>24617.25</v>
      </c>
      <c r="E2055" s="1" t="s">
        <v>12</v>
      </c>
      <c r="F2055" s="1" t="s">
        <v>438</v>
      </c>
      <c r="G2055" s="1" t="s">
        <v>1964</v>
      </c>
      <c r="H2055" s="1" t="s">
        <v>2701</v>
      </c>
      <c r="I2055" s="1">
        <v>363970.60343199997</v>
      </c>
      <c r="J2055" s="1" t="s">
        <v>2702</v>
      </c>
      <c r="L2055" s="1" t="str">
        <f>VLOOKUP(Table6[[#This Row],[Customer_id]],Table2[],5,FALSE)</f>
        <v>Joint</v>
      </c>
      <c r="M2055" s="1" t="e">
        <f>INDEX(Loan!D2060:D2354,MATCH(Table6[[#This Row],[Account Number]],Loan!B2055:B2354,0))</f>
        <v>#N/A</v>
      </c>
      <c r="N2055" s="19">
        <f>INDEX(Table7[Date_of_transaction],MATCH(Table6[[#This Row],[Account Number]],Table7[Account Number],0))</f>
        <v>44416</v>
      </c>
      <c r="O2055" s="1" t="str">
        <f>INDEX(Table7[Transaction type],MATCH(Table6[[#This Row],[Account Number]],Table7[Account Number],0))</f>
        <v>Online Payment</v>
      </c>
      <c r="P2055" s="20" t="str">
        <f>INDEX(Table7[Transaction Medium],MATCH(Table6[[#This Row],[Account Number]],Table7[Account Number],0))</f>
        <v>Mobile</v>
      </c>
      <c r="Q2055" s="20"/>
    </row>
    <row r="2056" spans="1:17" x14ac:dyDescent="0.25">
      <c r="A2056" s="1" t="s">
        <v>6740</v>
      </c>
      <c r="B2056" s="2">
        <v>113298775</v>
      </c>
      <c r="C2056" s="2" t="s">
        <v>33</v>
      </c>
      <c r="D2056" s="4">
        <v>13659.75</v>
      </c>
      <c r="E2056" s="1" t="s">
        <v>12</v>
      </c>
      <c r="F2056" s="1" t="s">
        <v>2176</v>
      </c>
      <c r="G2056" s="1" t="s">
        <v>4054</v>
      </c>
      <c r="H2056" s="1" t="s">
        <v>6741</v>
      </c>
      <c r="I2056" s="1">
        <v>206879.48920529999</v>
      </c>
      <c r="J2056" s="1" t="s">
        <v>6742</v>
      </c>
      <c r="L2056" s="1" t="str">
        <f>VLOOKUP(Table6[[#This Row],[Customer_id]],Table2[],5,FALSE)</f>
        <v>Corporate</v>
      </c>
      <c r="M2056" s="1" t="e">
        <f>INDEX(Loan!D2061:D2355,MATCH(Table6[[#This Row],[Account Number]],Loan!B2056:B2355,0))</f>
        <v>#N/A</v>
      </c>
      <c r="N2056" s="19">
        <f>INDEX(Table7[Date_of_transaction],MATCH(Table6[[#This Row],[Account Number]],Table7[Account Number],0))</f>
        <v>44310</v>
      </c>
      <c r="O2056" s="1" t="str">
        <f>INDEX(Table7[Transaction type],MATCH(Table6[[#This Row],[Account Number]],Table7[Account Number],0))</f>
        <v>Money Deposit</v>
      </c>
      <c r="P2056" s="20" t="str">
        <f>INDEX(Table7[Transaction Medium],MATCH(Table6[[#This Row],[Account Number]],Table7[Account Number],0))</f>
        <v>Bank</v>
      </c>
      <c r="Q2056" s="20"/>
    </row>
    <row r="2057" spans="1:17" x14ac:dyDescent="0.25">
      <c r="A2057" s="1" t="s">
        <v>6770</v>
      </c>
      <c r="B2057" s="2">
        <v>329720299</v>
      </c>
      <c r="C2057" s="2" t="s">
        <v>273</v>
      </c>
      <c r="D2057" s="4">
        <v>20964.75</v>
      </c>
      <c r="E2057" s="1" t="s">
        <v>12</v>
      </c>
      <c r="F2057" s="1" t="s">
        <v>125</v>
      </c>
      <c r="G2057" s="1" t="s">
        <v>4119</v>
      </c>
      <c r="H2057" s="1" t="s">
        <v>6771</v>
      </c>
      <c r="I2057" s="1">
        <v>649827.57980159996</v>
      </c>
      <c r="J2057" s="1" t="s">
        <v>6772</v>
      </c>
      <c r="L2057" s="1" t="str">
        <f>VLOOKUP(Table6[[#This Row],[Customer_id]],Table2[],5,FALSE)</f>
        <v>Domiciliary</v>
      </c>
      <c r="M2057" s="1" t="e">
        <f>INDEX(Loan!D2062:D2356,MATCH(Table6[[#This Row],[Account Number]],Loan!B2057:B2356,0))</f>
        <v>#N/A</v>
      </c>
      <c r="N2057" s="19">
        <f>INDEX(Table7[Date_of_transaction],MATCH(Table6[[#This Row],[Account Number]],Table7[Account Number],0))</f>
        <v>44591</v>
      </c>
      <c r="O2057" s="1" t="str">
        <f>INDEX(Table7[Transaction type],MATCH(Table6[[#This Row],[Account Number]],Table7[Account Number],0))</f>
        <v>Money Transfer</v>
      </c>
      <c r="P2057" s="20" t="str">
        <f>INDEX(Table7[Transaction Medium],MATCH(Table6[[#This Row],[Account Number]],Table7[Account Number],0))</f>
        <v>Internet Banking</v>
      </c>
      <c r="Q2057" s="20"/>
    </row>
    <row r="2058" spans="1:17" x14ac:dyDescent="0.25">
      <c r="A2058" s="1" t="s">
        <v>2733</v>
      </c>
      <c r="B2058" s="2">
        <v>716638231</v>
      </c>
      <c r="C2058" s="2" t="s">
        <v>212</v>
      </c>
      <c r="D2058" s="4">
        <v>24252</v>
      </c>
      <c r="E2058" s="1" t="s">
        <v>12</v>
      </c>
      <c r="F2058" s="1" t="s">
        <v>163</v>
      </c>
      <c r="G2058" s="1" t="s">
        <v>1964</v>
      </c>
      <c r="H2058" s="1" t="s">
        <v>2734</v>
      </c>
      <c r="I2058" s="1">
        <v>282214.51694127999</v>
      </c>
      <c r="J2058" s="1" t="s">
        <v>2735</v>
      </c>
      <c r="L2058" s="1" t="str">
        <f>VLOOKUP(Table6[[#This Row],[Customer_id]],Table2[],5,FALSE)</f>
        <v>Savings</v>
      </c>
      <c r="M2058" s="1" t="e">
        <f>INDEX(Loan!D2063:D2357,MATCH(Table6[[#This Row],[Account Number]],Loan!B2058:B2357,0))</f>
        <v>#N/A</v>
      </c>
      <c r="N2058" s="19">
        <f>INDEX(Table7[Date_of_transaction],MATCH(Table6[[#This Row],[Account Number]],Table7[Account Number],0))</f>
        <v>44240</v>
      </c>
      <c r="O2058" s="1" t="str">
        <f>INDEX(Table7[Transaction type],MATCH(Table6[[#This Row],[Account Number]],Table7[Account Number],0))</f>
        <v>Money Transfer</v>
      </c>
      <c r="P2058" s="20" t="str">
        <f>INDEX(Table7[Transaction Medium],MATCH(Table6[[#This Row],[Account Number]],Table7[Account Number],0))</f>
        <v>Mobile</v>
      </c>
      <c r="Q2058" s="20"/>
    </row>
    <row r="2059" spans="1:17" x14ac:dyDescent="0.25">
      <c r="A2059" s="1" t="s">
        <v>3953</v>
      </c>
      <c r="B2059" s="2">
        <v>843771917</v>
      </c>
      <c r="C2059" s="2" t="s">
        <v>38</v>
      </c>
      <c r="D2059" s="4">
        <v>21330</v>
      </c>
      <c r="E2059" s="1" t="s">
        <v>1094</v>
      </c>
      <c r="F2059" s="1" t="s">
        <v>1498</v>
      </c>
      <c r="G2059" s="1" t="s">
        <v>3820</v>
      </c>
      <c r="H2059" s="1" t="s">
        <v>3954</v>
      </c>
      <c r="I2059" s="1">
        <v>22322.978772120001</v>
      </c>
      <c r="J2059" s="1" t="s">
        <v>3955</v>
      </c>
      <c r="L2059" s="1" t="str">
        <f>VLOOKUP(Table6[[#This Row],[Customer_id]],Table2[],5,FALSE)</f>
        <v>Joint</v>
      </c>
      <c r="M2059" s="1" t="e">
        <f>INDEX(Loan!D2064:D2358,MATCH(Table6[[#This Row],[Account Number]],Loan!B2059:B2358,0))</f>
        <v>#N/A</v>
      </c>
      <c r="N2059" s="19">
        <f>INDEX(Table7[Date_of_transaction],MATCH(Table6[[#This Row],[Account Number]],Table7[Account Number],0))</f>
        <v>44679</v>
      </c>
      <c r="O2059" s="1" t="str">
        <f>INDEX(Table7[Transaction type],MATCH(Table6[[#This Row],[Account Number]],Table7[Account Number],0))</f>
        <v>Loan Payment</v>
      </c>
      <c r="P2059" s="20" t="str">
        <f>INDEX(Table7[Transaction Medium],MATCH(Table6[[#This Row],[Account Number]],Table7[Account Number],0))</f>
        <v>AFT</v>
      </c>
      <c r="Q2059" s="20"/>
    </row>
    <row r="2060" spans="1:17" x14ac:dyDescent="0.25">
      <c r="A2060" s="1" t="s">
        <v>3953</v>
      </c>
      <c r="B2060" s="2">
        <v>261085420</v>
      </c>
      <c r="C2060" s="2" t="s">
        <v>250</v>
      </c>
      <c r="D2060" s="4">
        <v>18042.75</v>
      </c>
      <c r="E2060" s="1" t="s">
        <v>12</v>
      </c>
      <c r="F2060" s="1" t="s">
        <v>774</v>
      </c>
      <c r="G2060" s="1" t="s">
        <v>4058</v>
      </c>
      <c r="H2060" s="1" t="s">
        <v>7313</v>
      </c>
      <c r="I2060" s="1">
        <v>477418.16922360001</v>
      </c>
      <c r="J2060" s="1" t="s">
        <v>7314</v>
      </c>
      <c r="L2060" s="1" t="str">
        <f>VLOOKUP(Table6[[#This Row],[Customer_id]],Table2[],5,FALSE)</f>
        <v>Joint</v>
      </c>
      <c r="M2060" s="1" t="e">
        <f>INDEX(Loan!D2065:D2359,MATCH(Table6[[#This Row],[Account Number]],Loan!B2060:B2359,0))</f>
        <v>#N/A</v>
      </c>
      <c r="N2060" s="19">
        <f>INDEX(Table7[Date_of_transaction],MATCH(Table6[[#This Row],[Account Number]],Table7[Account Number],0))</f>
        <v>44322</v>
      </c>
      <c r="O2060" s="1" t="str">
        <f>INDEX(Table7[Transaction type],MATCH(Table6[[#This Row],[Account Number]],Table7[Account Number],0))</f>
        <v>Money Deposit</v>
      </c>
      <c r="P2060" s="20" t="str">
        <f>INDEX(Table7[Transaction Medium],MATCH(Table6[[#This Row],[Account Number]],Table7[Account Number],0))</f>
        <v>Bank</v>
      </c>
      <c r="Q2060" s="20"/>
    </row>
    <row r="2061" spans="1:17" x14ac:dyDescent="0.25">
      <c r="A2061" s="1" t="s">
        <v>2980</v>
      </c>
      <c r="B2061" s="2">
        <v>852265287</v>
      </c>
      <c r="C2061" s="2" t="s">
        <v>479</v>
      </c>
      <c r="D2061" s="4">
        <v>33383.25</v>
      </c>
      <c r="E2061" s="1" t="s">
        <v>1094</v>
      </c>
      <c r="F2061" s="1" t="s">
        <v>222</v>
      </c>
      <c r="G2061" s="1" t="s">
        <v>2773</v>
      </c>
      <c r="H2061" s="1" t="s">
        <v>2981</v>
      </c>
      <c r="I2061" s="1">
        <v>93171.931269120003</v>
      </c>
      <c r="J2061" s="1" t="s">
        <v>2982</v>
      </c>
      <c r="L2061" s="1" t="str">
        <f>VLOOKUP(Table6[[#This Row],[Customer_id]],Table2[],5,FALSE)</f>
        <v>Savings</v>
      </c>
      <c r="M2061" s="1" t="e">
        <f>INDEX(Loan!D2066:D2360,MATCH(Table6[[#This Row],[Account Number]],Loan!B2061:B2360,0))</f>
        <v>#N/A</v>
      </c>
      <c r="N2061" s="19">
        <f>INDEX(Table7[Date_of_transaction],MATCH(Table6[[#This Row],[Account Number]],Table7[Account Number],0))</f>
        <v>44324</v>
      </c>
      <c r="O2061" s="1" t="str">
        <f>INDEX(Table7[Transaction type],MATCH(Table6[[#This Row],[Account Number]],Table7[Account Number],0))</f>
        <v>Money Transfer</v>
      </c>
      <c r="P2061" s="20" t="str">
        <f>INDEX(Table7[Transaction Medium],MATCH(Table6[[#This Row],[Account Number]],Table7[Account Number],0))</f>
        <v>Bank</v>
      </c>
      <c r="Q2061" s="20"/>
    </row>
    <row r="2062" spans="1:17" x14ac:dyDescent="0.25">
      <c r="A2062" s="1" t="s">
        <v>4550</v>
      </c>
      <c r="B2062" s="2">
        <v>894404158</v>
      </c>
      <c r="C2062" s="2" t="s">
        <v>365</v>
      </c>
      <c r="D2062" s="4">
        <v>37035.75</v>
      </c>
      <c r="E2062" s="1" t="s">
        <v>1094</v>
      </c>
      <c r="F2062" s="1" t="s">
        <v>587</v>
      </c>
      <c r="G2062" s="1" t="s">
        <v>4112</v>
      </c>
      <c r="H2062" s="1" t="s">
        <v>4551</v>
      </c>
      <c r="I2062" s="1">
        <v>1195123.1672556</v>
      </c>
      <c r="J2062" s="1" t="s">
        <v>4552</v>
      </c>
      <c r="L2062" s="1" t="str">
        <f>VLOOKUP(Table6[[#This Row],[Customer_id]],Table2[],5,FALSE)</f>
        <v>Joint</v>
      </c>
      <c r="M2062" s="1" t="e">
        <f>INDEX(Loan!D2067:D2361,MATCH(Table6[[#This Row],[Account Number]],Loan!B2062:B2361,0))</f>
        <v>#N/A</v>
      </c>
      <c r="N2062" s="19">
        <f>INDEX(Table7[Date_of_transaction],MATCH(Table6[[#This Row],[Account Number]],Table7[Account Number],0))</f>
        <v>44358</v>
      </c>
      <c r="O2062" s="1" t="str">
        <f>INDEX(Table7[Transaction type],MATCH(Table6[[#This Row],[Account Number]],Table7[Account Number],0))</f>
        <v>Checks</v>
      </c>
      <c r="P2062" s="20" t="str">
        <f>INDEX(Table7[Transaction Medium],MATCH(Table6[[#This Row],[Account Number]],Table7[Account Number],0))</f>
        <v>Informal Services</v>
      </c>
      <c r="Q2062" s="20"/>
    </row>
    <row r="2063" spans="1:17" x14ac:dyDescent="0.25">
      <c r="A2063" s="1" t="s">
        <v>9098</v>
      </c>
      <c r="B2063" s="2">
        <v>343407440</v>
      </c>
      <c r="C2063" s="2" t="s">
        <v>129</v>
      </c>
      <c r="D2063" s="7">
        <v>33474.75</v>
      </c>
      <c r="E2063" s="1" t="str">
        <f ca="1">CHOOSE(RANDBETWEEN(1, 2), "Male","Female")</f>
        <v>Female</v>
      </c>
      <c r="F2063" s="1" t="str">
        <f ca="1">CHOOSE(RANDBETWEEN(1, 5), "Farmer","Tailor","Student","Professor","Welder")</f>
        <v>Tailor</v>
      </c>
      <c r="G2063" s="1" t="str">
        <f ca="1">CHOOSE(RANDBETWEEN(1, 22), "Kano","Kwara","Imo","Lagos","Adamawa","Delta","Sokoto","Oyo","Osun","Abia","Cross River","Kaduna","Plateau","River","Abuja","Kogi","Edo","Anambra","Bayelsa","Benue","Ogun","Enugu")</f>
        <v>Delta</v>
      </c>
      <c r="H2063" s="8" t="s">
        <v>9099</v>
      </c>
      <c r="I2063" s="8">
        <v>375717.97826925432</v>
      </c>
      <c r="J2063" t="s">
        <v>9100</v>
      </c>
      <c r="L2063" s="1" t="str">
        <f>VLOOKUP(Table6[[#This Row],[Customer_id]],Table2[],5,FALSE)</f>
        <v>Domiciliary</v>
      </c>
      <c r="M2063" s="1" t="e">
        <f>INDEX(Loan!D2068:D2362,MATCH(Table6[[#This Row],[Account Number]],Loan!B2063:B2362,0))</f>
        <v>#N/A</v>
      </c>
      <c r="N2063" s="19">
        <f>INDEX(Table7[Date_of_transaction],MATCH(Table6[[#This Row],[Account Number]],Table7[Account Number],0))</f>
        <v>44635</v>
      </c>
      <c r="O2063" s="1" t="str">
        <f>INDEX(Table7[Transaction type],MATCH(Table6[[#This Row],[Account Number]],Table7[Account Number],0))</f>
        <v>Checks</v>
      </c>
      <c r="P2063" s="20" t="str">
        <f>INDEX(Table7[Transaction Medium],MATCH(Table6[[#This Row],[Account Number]],Table7[Account Number],0))</f>
        <v>Bank</v>
      </c>
      <c r="Q2063" s="20"/>
    </row>
    <row r="2064" spans="1:17" x14ac:dyDescent="0.25">
      <c r="A2064" s="1" t="s">
        <v>7428</v>
      </c>
      <c r="B2064" s="2">
        <v>177401884</v>
      </c>
      <c r="C2064" s="2" t="s">
        <v>348</v>
      </c>
      <c r="D2064" s="4">
        <v>28635</v>
      </c>
      <c r="E2064" s="1" t="s">
        <v>12</v>
      </c>
      <c r="F2064" s="1" t="s">
        <v>106</v>
      </c>
      <c r="G2064" s="1" t="s">
        <v>4220</v>
      </c>
      <c r="H2064" s="1" t="s">
        <v>7429</v>
      </c>
      <c r="I2064" s="1">
        <v>96817.519344</v>
      </c>
      <c r="J2064" s="1" t="s">
        <v>7430</v>
      </c>
      <c r="L2064" s="1" t="str">
        <f>VLOOKUP(Table6[[#This Row],[Customer_id]],Table2[],5,FALSE)</f>
        <v>Savings</v>
      </c>
      <c r="M2064" s="1" t="e">
        <f>INDEX(Loan!D2069:D2363,MATCH(Table6[[#This Row],[Account Number]],Loan!B2064:B2363,0))</f>
        <v>#N/A</v>
      </c>
      <c r="N2064" s="19">
        <f>INDEX(Table7[Date_of_transaction],MATCH(Table6[[#This Row],[Account Number]],Table7[Account Number],0))</f>
        <v>44285</v>
      </c>
      <c r="O2064" s="1" t="str">
        <f>INDEX(Table7[Transaction type],MATCH(Table6[[#This Row],[Account Number]],Table7[Account Number],0))</f>
        <v>Checks</v>
      </c>
      <c r="P2064" s="20" t="str">
        <f>INDEX(Table7[Transaction Medium],MATCH(Table6[[#This Row],[Account Number]],Table7[Account Number],0))</f>
        <v>Informal Services</v>
      </c>
      <c r="Q2064" s="20"/>
    </row>
    <row r="2065" spans="1:17" x14ac:dyDescent="0.25">
      <c r="A2065" s="1" t="s">
        <v>2006</v>
      </c>
      <c r="B2065" s="2">
        <v>320612377</v>
      </c>
      <c r="C2065" s="2" t="s">
        <v>479</v>
      </c>
      <c r="D2065" s="4">
        <v>33383.25</v>
      </c>
      <c r="E2065" s="1" t="s">
        <v>1094</v>
      </c>
      <c r="F2065" s="1" t="s">
        <v>147</v>
      </c>
      <c r="G2065" s="1" t="s">
        <v>1964</v>
      </c>
      <c r="H2065" s="1" t="s">
        <v>2007</v>
      </c>
      <c r="I2065" s="1">
        <v>1507703.6585951999</v>
      </c>
      <c r="J2065" s="1" t="s">
        <v>2008</v>
      </c>
      <c r="L2065" s="1" t="str">
        <f>VLOOKUP(Table6[[#This Row],[Customer_id]],Table2[],5,FALSE)</f>
        <v>Fixed Deposit</v>
      </c>
      <c r="M2065" s="1" t="e">
        <f>INDEX(Loan!D2070:D2364,MATCH(Table6[[#This Row],[Account Number]],Loan!B2065:B2364,0))</f>
        <v>#N/A</v>
      </c>
      <c r="N2065" s="19">
        <f>INDEX(Table7[Date_of_transaction],MATCH(Table6[[#This Row],[Account Number]],Table7[Account Number],0))</f>
        <v>44503</v>
      </c>
      <c r="O2065" s="1" t="str">
        <f>INDEX(Table7[Transaction type],MATCH(Table6[[#This Row],[Account Number]],Table7[Account Number],0))</f>
        <v>Money Deposit</v>
      </c>
      <c r="P2065" s="20" t="str">
        <f>INDEX(Table7[Transaction Medium],MATCH(Table6[[#This Row],[Account Number]],Table7[Account Number],0))</f>
        <v>ATM</v>
      </c>
      <c r="Q2065" s="20"/>
    </row>
    <row r="2066" spans="1:17" x14ac:dyDescent="0.25">
      <c r="A2066" s="1" t="s">
        <v>8487</v>
      </c>
      <c r="B2066" s="2">
        <v>223898357</v>
      </c>
      <c r="C2066" s="2" t="s">
        <v>698</v>
      </c>
      <c r="D2066" s="4">
        <v>18408</v>
      </c>
      <c r="E2066" s="1" t="s">
        <v>12</v>
      </c>
      <c r="F2066" s="1" t="s">
        <v>323</v>
      </c>
      <c r="G2066" s="1" t="s">
        <v>2773</v>
      </c>
      <c r="H2066" s="1" t="s">
        <v>8488</v>
      </c>
      <c r="I2066" s="1">
        <v>16547.104200000002</v>
      </c>
      <c r="J2066" s="1" t="s">
        <v>8489</v>
      </c>
      <c r="L2066" s="1" t="str">
        <f>VLOOKUP(Table6[[#This Row],[Customer_id]],Table2[],5,FALSE)</f>
        <v>Corporate</v>
      </c>
      <c r="M2066" s="1" t="e">
        <f>INDEX(Loan!D2071:D2365,MATCH(Table6[[#This Row],[Account Number]],Loan!B2066:B2365,0))</f>
        <v>#N/A</v>
      </c>
      <c r="N2066" s="19">
        <f>INDEX(Table7[Date_of_transaction],MATCH(Table6[[#This Row],[Account Number]],Table7[Account Number],0))</f>
        <v>44278</v>
      </c>
      <c r="O2066" s="1" t="str">
        <f>INDEX(Table7[Transaction type],MATCH(Table6[[#This Row],[Account Number]],Table7[Account Number],0))</f>
        <v>Money Transfer</v>
      </c>
      <c r="P2066" s="20" t="str">
        <f>INDEX(Table7[Transaction Medium],MATCH(Table6[[#This Row],[Account Number]],Table7[Account Number],0))</f>
        <v>Internet Banking</v>
      </c>
      <c r="Q2066" s="20"/>
    </row>
    <row r="2067" spans="1:17" x14ac:dyDescent="0.25">
      <c r="A2067" s="1" t="s">
        <v>7869</v>
      </c>
      <c r="B2067" s="2">
        <v>1432805</v>
      </c>
      <c r="C2067" s="2" t="s">
        <v>77</v>
      </c>
      <c r="D2067" s="4">
        <v>23521.5</v>
      </c>
      <c r="E2067" s="1" t="s">
        <v>12</v>
      </c>
      <c r="F2067" s="1" t="s">
        <v>4500</v>
      </c>
      <c r="G2067" s="1" t="s">
        <v>3583</v>
      </c>
      <c r="H2067" s="1" t="s">
        <v>7870</v>
      </c>
      <c r="I2067" s="1">
        <v>61487.994585599998</v>
      </c>
      <c r="J2067" s="1" t="s">
        <v>7871</v>
      </c>
      <c r="L2067" s="1" t="str">
        <f>VLOOKUP(Table6[[#This Row],[Customer_id]],Table2[],5,FALSE)</f>
        <v>Domiciliary</v>
      </c>
      <c r="M2067" s="1" t="e">
        <f>INDEX(Loan!D2072:D2366,MATCH(Table6[[#This Row],[Account Number]],Loan!B2067:B2366,0))</f>
        <v>#N/A</v>
      </c>
      <c r="N2067" s="19">
        <f>INDEX(Table7[Date_of_transaction],MATCH(Table6[[#This Row],[Account Number]],Table7[Account Number],0))</f>
        <v>44231</v>
      </c>
      <c r="O2067" s="1" t="str">
        <f>INDEX(Table7[Transaction type],MATCH(Table6[[#This Row],[Account Number]],Table7[Account Number],0))</f>
        <v>Cash Withdrawal</v>
      </c>
      <c r="P2067" s="20" t="str">
        <f>INDEX(Table7[Transaction Medium],MATCH(Table6[[#This Row],[Account Number]],Table7[Account Number],0))</f>
        <v>Bank</v>
      </c>
      <c r="Q2067" s="20"/>
    </row>
    <row r="2068" spans="1:17" x14ac:dyDescent="0.25">
      <c r="A2068" s="1" t="s">
        <v>1688</v>
      </c>
      <c r="B2068" s="2">
        <v>205617031</v>
      </c>
      <c r="C2068" s="2" t="s">
        <v>389</v>
      </c>
      <c r="D2068" s="4">
        <v>29365.5</v>
      </c>
      <c r="E2068" s="1" t="s">
        <v>1094</v>
      </c>
      <c r="F2068" s="1" t="s">
        <v>1146</v>
      </c>
      <c r="G2068" s="1" t="s">
        <v>14</v>
      </c>
      <c r="H2068" s="1" t="s">
        <v>1689</v>
      </c>
      <c r="I2068" s="1">
        <v>181323.67002749999</v>
      </c>
      <c r="J2068" s="1" t="s">
        <v>1690</v>
      </c>
      <c r="L2068" s="1" t="str">
        <f>VLOOKUP(Table6[[#This Row],[Customer_id]],Table2[],5,FALSE)</f>
        <v>Corporate</v>
      </c>
      <c r="M2068" s="1" t="e">
        <f>INDEX(Loan!D2073:D2367,MATCH(Table6[[#This Row],[Account Number]],Loan!B2068:B2367,0))</f>
        <v>#N/A</v>
      </c>
      <c r="N2068" s="19">
        <f>INDEX(Table7[Date_of_transaction],MATCH(Table6[[#This Row],[Account Number]],Table7[Account Number],0))</f>
        <v>44521</v>
      </c>
      <c r="O2068" s="1" t="str">
        <f>INDEX(Table7[Transaction type],MATCH(Table6[[#This Row],[Account Number]],Table7[Account Number],0))</f>
        <v>Money Transfer</v>
      </c>
      <c r="P2068" s="20" t="str">
        <f>INDEX(Table7[Transaction Medium],MATCH(Table6[[#This Row],[Account Number]],Table7[Account Number],0))</f>
        <v>Mobile</v>
      </c>
      <c r="Q2068" s="20"/>
    </row>
    <row r="2069" spans="1:17" x14ac:dyDescent="0.25">
      <c r="A2069" s="1" t="s">
        <v>5439</v>
      </c>
      <c r="B2069" s="2">
        <v>896649727</v>
      </c>
      <c r="C2069" s="2" t="s">
        <v>250</v>
      </c>
      <c r="D2069" s="4">
        <v>18042.75</v>
      </c>
      <c r="E2069" s="1" t="s">
        <v>1094</v>
      </c>
      <c r="F2069" s="1" t="s">
        <v>527</v>
      </c>
      <c r="G2069" s="1" t="s">
        <v>4062</v>
      </c>
      <c r="H2069" s="1" t="s">
        <v>5440</v>
      </c>
      <c r="I2069" s="1">
        <v>61763.383500000004</v>
      </c>
      <c r="J2069" s="1" t="s">
        <v>1424</v>
      </c>
      <c r="L2069" s="1" t="str">
        <f>VLOOKUP(Table6[[#This Row],[Customer_id]],Table2[],5,FALSE)</f>
        <v>Current</v>
      </c>
      <c r="M2069" s="1" t="e">
        <f>INDEX(Loan!D2074:D2368,MATCH(Table6[[#This Row],[Account Number]],Loan!B2069:B2368,0))</f>
        <v>#N/A</v>
      </c>
      <c r="N2069" s="19">
        <f>INDEX(Table7[Date_of_transaction],MATCH(Table6[[#This Row],[Account Number]],Table7[Account Number],0))</f>
        <v>44460</v>
      </c>
      <c r="O2069" s="1" t="str">
        <f>INDEX(Table7[Transaction type],MATCH(Table6[[#This Row],[Account Number]],Table7[Account Number],0))</f>
        <v>Loan Payment</v>
      </c>
      <c r="P2069" s="20" t="str">
        <f>INDEX(Table7[Transaction Medium],MATCH(Table6[[#This Row],[Account Number]],Table7[Account Number],0))</f>
        <v>ACH</v>
      </c>
      <c r="Q2069" s="20"/>
    </row>
    <row r="2070" spans="1:17" x14ac:dyDescent="0.25">
      <c r="A2070" s="1" t="s">
        <v>7196</v>
      </c>
      <c r="B2070" s="2">
        <v>68152684</v>
      </c>
      <c r="C2070" s="2" t="s">
        <v>250</v>
      </c>
      <c r="D2070" s="4">
        <v>18042.75</v>
      </c>
      <c r="E2070" s="1" t="s">
        <v>12</v>
      </c>
      <c r="F2070" s="1" t="s">
        <v>1517</v>
      </c>
      <c r="G2070" s="1" t="s">
        <v>4105</v>
      </c>
      <c r="H2070" s="1" t="s">
        <v>7197</v>
      </c>
      <c r="I2070" s="1">
        <v>161400.0947328</v>
      </c>
      <c r="J2070" s="1" t="s">
        <v>7198</v>
      </c>
      <c r="L2070" s="1" t="str">
        <f>VLOOKUP(Table6[[#This Row],[Customer_id]],Table2[],5,FALSE)</f>
        <v>Savings</v>
      </c>
      <c r="M2070" s="1" t="e">
        <f>INDEX(Loan!D2075:D2369,MATCH(Table6[[#This Row],[Account Number]],Loan!B2070:B2369,0))</f>
        <v>#N/A</v>
      </c>
      <c r="N2070" s="19">
        <f>INDEX(Table7[Date_of_transaction],MATCH(Table6[[#This Row],[Account Number]],Table7[Account Number],0))</f>
        <v>44319</v>
      </c>
      <c r="O2070" s="1" t="str">
        <f>INDEX(Table7[Transaction type],MATCH(Table6[[#This Row],[Account Number]],Table7[Account Number],0))</f>
        <v>Money Deposit</v>
      </c>
      <c r="P2070" s="20" t="str">
        <f>INDEX(Table7[Transaction Medium],MATCH(Table6[[#This Row],[Account Number]],Table7[Account Number],0))</f>
        <v>Bank</v>
      </c>
      <c r="Q2070" s="20"/>
    </row>
    <row r="2071" spans="1:17" x14ac:dyDescent="0.25">
      <c r="A2071" s="1" t="s">
        <v>2638</v>
      </c>
      <c r="B2071" s="2">
        <v>739195463</v>
      </c>
      <c r="C2071" s="2" t="s">
        <v>573</v>
      </c>
      <c r="D2071" s="4">
        <v>26808.75</v>
      </c>
      <c r="E2071" s="1" t="s">
        <v>12</v>
      </c>
      <c r="F2071" s="1" t="s">
        <v>587</v>
      </c>
      <c r="G2071" s="1" t="s">
        <v>1964</v>
      </c>
      <c r="H2071" s="1" t="s">
        <v>2639</v>
      </c>
      <c r="I2071" s="1">
        <v>438288.84653400001</v>
      </c>
      <c r="J2071" s="1" t="s">
        <v>2640</v>
      </c>
      <c r="L2071" s="1" t="str">
        <f>VLOOKUP(Table6[[#This Row],[Customer_id]],Table2[],5,FALSE)</f>
        <v>Domiciliary</v>
      </c>
      <c r="M2071" s="1" t="e">
        <f>INDEX(Loan!D2076:D2370,MATCH(Table6[[#This Row],[Account Number]],Loan!B2071:B2370,0))</f>
        <v>#N/A</v>
      </c>
      <c r="N2071" s="19">
        <f>INDEX(Table7[Date_of_transaction],MATCH(Table6[[#This Row],[Account Number]],Table7[Account Number],0))</f>
        <v>44601</v>
      </c>
      <c r="O2071" s="1" t="str">
        <f>INDEX(Table7[Transaction type],MATCH(Table6[[#This Row],[Account Number]],Table7[Account Number],0))</f>
        <v>Loan Payment</v>
      </c>
      <c r="P2071" s="20" t="str">
        <f>INDEX(Table7[Transaction Medium],MATCH(Table6[[#This Row],[Account Number]],Table7[Account Number],0))</f>
        <v>AFT</v>
      </c>
      <c r="Q2071" s="20"/>
    </row>
    <row r="2072" spans="1:17" x14ac:dyDescent="0.25">
      <c r="A2072" s="1" t="s">
        <v>2384</v>
      </c>
      <c r="B2072" s="2">
        <v>223296755</v>
      </c>
      <c r="C2072" s="2" t="s">
        <v>226</v>
      </c>
      <c r="D2072" s="4">
        <v>31557</v>
      </c>
      <c r="E2072" s="1" t="s">
        <v>1094</v>
      </c>
      <c r="F2072" s="1" t="s">
        <v>130</v>
      </c>
      <c r="G2072" s="1" t="s">
        <v>1964</v>
      </c>
      <c r="H2072" s="1" t="s">
        <v>2385</v>
      </c>
      <c r="I2072" s="1">
        <v>190897.021224</v>
      </c>
      <c r="J2072" s="1" t="s">
        <v>2386</v>
      </c>
      <c r="L2072" s="1" t="str">
        <f>VLOOKUP(Table6[[#This Row],[Customer_id]],Table2[],5,FALSE)</f>
        <v>Fixed Deposit</v>
      </c>
      <c r="M2072" s="1" t="e">
        <f>INDEX(Loan!D2077:D2371,MATCH(Table6[[#This Row],[Account Number]],Loan!B2072:B2371,0))</f>
        <v>#N/A</v>
      </c>
      <c r="N2072" s="19">
        <f>INDEX(Table7[Date_of_transaction],MATCH(Table6[[#This Row],[Account Number]],Table7[Account Number],0))</f>
        <v>44236</v>
      </c>
      <c r="O2072" s="1" t="str">
        <f>INDEX(Table7[Transaction type],MATCH(Table6[[#This Row],[Account Number]],Table7[Account Number],0))</f>
        <v>Online Payment</v>
      </c>
      <c r="P2072" s="20" t="str">
        <f>INDEX(Table7[Transaction Medium],MATCH(Table6[[#This Row],[Account Number]],Table7[Account Number],0))</f>
        <v>Mobile</v>
      </c>
      <c r="Q2072" s="20"/>
    </row>
    <row r="2073" spans="1:17" x14ac:dyDescent="0.25">
      <c r="A2073" s="1" t="s">
        <v>6006</v>
      </c>
      <c r="B2073" s="2">
        <v>192781810</v>
      </c>
      <c r="C2073" s="2" t="s">
        <v>162</v>
      </c>
      <c r="D2073" s="4">
        <v>15851.25</v>
      </c>
      <c r="E2073" s="1" t="s">
        <v>12</v>
      </c>
      <c r="F2073" s="1" t="s">
        <v>818</v>
      </c>
      <c r="G2073" s="1" t="s">
        <v>4062</v>
      </c>
      <c r="H2073" s="1" t="s">
        <v>6007</v>
      </c>
      <c r="I2073" s="1">
        <v>245879.24156928001</v>
      </c>
      <c r="J2073" s="1" t="s">
        <v>6008</v>
      </c>
      <c r="L2073" s="1" t="str">
        <f>VLOOKUP(Table6[[#This Row],[Customer_id]],Table2[],5,FALSE)</f>
        <v>Current</v>
      </c>
      <c r="M2073" s="1" t="e">
        <f>INDEX(Loan!D2078:D2372,MATCH(Table6[[#This Row],[Account Number]],Loan!B2073:B2372,0))</f>
        <v>#N/A</v>
      </c>
      <c r="N2073" s="19">
        <f>INDEX(Table7[Date_of_transaction],MATCH(Table6[[#This Row],[Account Number]],Table7[Account Number],0))</f>
        <v>44440</v>
      </c>
      <c r="O2073" s="1" t="str">
        <f>INDEX(Table7[Transaction type],MATCH(Table6[[#This Row],[Account Number]],Table7[Account Number],0))</f>
        <v>Loan Payment</v>
      </c>
      <c r="P2073" s="20" t="str">
        <f>INDEX(Table7[Transaction Medium],MATCH(Table6[[#This Row],[Account Number]],Table7[Account Number],0))</f>
        <v>AFT</v>
      </c>
      <c r="Q2073" s="20"/>
    </row>
    <row r="2074" spans="1:17" x14ac:dyDescent="0.25">
      <c r="A2074" s="1" t="s">
        <v>4770</v>
      </c>
      <c r="B2074" s="2">
        <v>955904557</v>
      </c>
      <c r="C2074" s="2" t="s">
        <v>309</v>
      </c>
      <c r="D2074" s="4">
        <v>27904.5</v>
      </c>
      <c r="E2074" s="1" t="s">
        <v>1094</v>
      </c>
      <c r="F2074" s="1" t="s">
        <v>314</v>
      </c>
      <c r="G2074" s="1" t="s">
        <v>4070</v>
      </c>
      <c r="H2074" s="1" t="s">
        <v>4771</v>
      </c>
      <c r="I2074" s="1">
        <v>84364.608005999995</v>
      </c>
      <c r="J2074" s="1" t="s">
        <v>4772</v>
      </c>
      <c r="L2074" s="1" t="str">
        <f>VLOOKUP(Table6[[#This Row],[Customer_id]],Table2[],5,FALSE)</f>
        <v>Domiciliary</v>
      </c>
      <c r="M2074" s="1" t="e">
        <f>INDEX(Loan!D2079:D2373,MATCH(Table6[[#This Row],[Account Number]],Loan!B2074:B2373,0))</f>
        <v>#N/A</v>
      </c>
      <c r="N2074" s="19">
        <f>INDEX(Table7[Date_of_transaction],MATCH(Table6[[#This Row],[Account Number]],Table7[Account Number],0))</f>
        <v>44565</v>
      </c>
      <c r="O2074" s="1" t="str">
        <f>INDEX(Table7[Transaction type],MATCH(Table6[[#This Row],[Account Number]],Table7[Account Number],0))</f>
        <v>Money Transfer</v>
      </c>
      <c r="P2074" s="20" t="str">
        <f>INDEX(Table7[Transaction Medium],MATCH(Table6[[#This Row],[Account Number]],Table7[Account Number],0))</f>
        <v>Mobile</v>
      </c>
      <c r="Q2074" s="20"/>
    </row>
    <row r="2075" spans="1:17" x14ac:dyDescent="0.25">
      <c r="A2075" s="1" t="s">
        <v>216</v>
      </c>
      <c r="B2075" s="2">
        <v>130429629</v>
      </c>
      <c r="C2075" s="2" t="s">
        <v>217</v>
      </c>
      <c r="D2075" s="4">
        <v>38496.75</v>
      </c>
      <c r="E2075" s="1" t="s">
        <v>12</v>
      </c>
      <c r="F2075" s="1" t="s">
        <v>213</v>
      </c>
      <c r="G2075" s="1" t="s">
        <v>14</v>
      </c>
      <c r="H2075" s="1" t="s">
        <v>218</v>
      </c>
      <c r="I2075" s="1">
        <v>521388.32501447998</v>
      </c>
      <c r="J2075" s="1" t="s">
        <v>219</v>
      </c>
      <c r="L2075" s="1" t="str">
        <f>VLOOKUP(Table6[[#This Row],[Customer_id]],Table2[],5,FALSE)</f>
        <v>Joint</v>
      </c>
      <c r="M2075" s="1" t="e">
        <f>INDEX(Loan!D2080:D2374,MATCH(Table6[[#This Row],[Account Number]],Loan!B2075:B2374,0))</f>
        <v>#N/A</v>
      </c>
      <c r="N2075" s="19">
        <f>INDEX(Table7[Date_of_transaction],MATCH(Table6[[#This Row],[Account Number]],Table7[Account Number],0))</f>
        <v>44240</v>
      </c>
      <c r="O2075" s="1" t="str">
        <f>INDEX(Table7[Transaction type],MATCH(Table6[[#This Row],[Account Number]],Table7[Account Number],0))</f>
        <v>Checks</v>
      </c>
      <c r="P2075" s="20" t="str">
        <f>INDEX(Table7[Transaction Medium],MATCH(Table6[[#This Row],[Account Number]],Table7[Account Number],0))</f>
        <v>Bank</v>
      </c>
      <c r="Q2075" s="20"/>
    </row>
    <row r="2076" spans="1:17" x14ac:dyDescent="0.25">
      <c r="A2076" s="1" t="s">
        <v>1685</v>
      </c>
      <c r="B2076" s="2">
        <v>536372800</v>
      </c>
      <c r="C2076" s="2" t="s">
        <v>212</v>
      </c>
      <c r="D2076" s="4">
        <v>24252</v>
      </c>
      <c r="E2076" s="1" t="s">
        <v>1094</v>
      </c>
      <c r="F2076" s="1" t="s">
        <v>115</v>
      </c>
      <c r="G2076" s="1" t="s">
        <v>14</v>
      </c>
      <c r="H2076" s="1" t="s">
        <v>1686</v>
      </c>
      <c r="I2076" s="1">
        <v>163266.2323076</v>
      </c>
      <c r="J2076" s="1" t="s">
        <v>1687</v>
      </c>
      <c r="L2076" s="1" t="str">
        <f>VLOOKUP(Table6[[#This Row],[Customer_id]],Table2[],5,FALSE)</f>
        <v>Domiciliary</v>
      </c>
      <c r="M2076" s="1" t="e">
        <f>INDEX(Loan!D2081:D2375,MATCH(Table6[[#This Row],[Account Number]],Loan!B2076:B2375,0))</f>
        <v>#N/A</v>
      </c>
      <c r="N2076" s="19">
        <f>INDEX(Table7[Date_of_transaction],MATCH(Table6[[#This Row],[Account Number]],Table7[Account Number],0))</f>
        <v>44656</v>
      </c>
      <c r="O2076" s="1" t="str">
        <f>INDEX(Table7[Transaction type],MATCH(Table6[[#This Row],[Account Number]],Table7[Account Number],0))</f>
        <v>Money Transfer</v>
      </c>
      <c r="P2076" s="20" t="str">
        <f>INDEX(Table7[Transaction Medium],MATCH(Table6[[#This Row],[Account Number]],Table7[Account Number],0))</f>
        <v>Internet Banking</v>
      </c>
      <c r="Q2076" s="20"/>
    </row>
    <row r="2077" spans="1:17" x14ac:dyDescent="0.25">
      <c r="A2077" s="1" t="s">
        <v>5676</v>
      </c>
      <c r="B2077" s="2">
        <v>874582924</v>
      </c>
      <c r="C2077" s="2" t="s">
        <v>189</v>
      </c>
      <c r="D2077" s="4">
        <v>22425.75</v>
      </c>
      <c r="E2077" s="1" t="s">
        <v>1094</v>
      </c>
      <c r="F2077" s="1" t="s">
        <v>1016</v>
      </c>
      <c r="G2077" s="1" t="s">
        <v>4099</v>
      </c>
      <c r="H2077" s="1" t="s">
        <v>5677</v>
      </c>
      <c r="I2077" s="1">
        <v>79800.032239199994</v>
      </c>
      <c r="J2077" s="1" t="s">
        <v>5678</v>
      </c>
      <c r="L2077" s="1" t="str">
        <f>VLOOKUP(Table6[[#This Row],[Customer_id]],Table2[],5,FALSE)</f>
        <v>Corporate</v>
      </c>
      <c r="M2077" s="1" t="e">
        <f>INDEX(Loan!D2082:D2376,MATCH(Table6[[#This Row],[Account Number]],Loan!B2077:B2376,0))</f>
        <v>#N/A</v>
      </c>
      <c r="N2077" s="19">
        <f>INDEX(Table7[Date_of_transaction],MATCH(Table6[[#This Row],[Account Number]],Table7[Account Number],0))</f>
        <v>44577</v>
      </c>
      <c r="O2077" s="1" t="str">
        <f>INDEX(Table7[Transaction type],MATCH(Table6[[#This Row],[Account Number]],Table7[Account Number],0))</f>
        <v>Money Deposit</v>
      </c>
      <c r="P2077" s="20" t="str">
        <f>INDEX(Table7[Transaction Medium],MATCH(Table6[[#This Row],[Account Number]],Table7[Account Number],0))</f>
        <v>ATM</v>
      </c>
      <c r="Q2077" s="20"/>
    </row>
    <row r="2078" spans="1:17" x14ac:dyDescent="0.25">
      <c r="A2078" s="1" t="s">
        <v>2034</v>
      </c>
      <c r="B2078" s="2">
        <v>903350842</v>
      </c>
      <c r="C2078" s="2" t="s">
        <v>403</v>
      </c>
      <c r="D2078" s="4">
        <v>31922.25</v>
      </c>
      <c r="E2078" s="1" t="s">
        <v>1094</v>
      </c>
      <c r="F2078" s="1" t="s">
        <v>361</v>
      </c>
      <c r="G2078" s="1" t="s">
        <v>1964</v>
      </c>
      <c r="H2078" s="1" t="s">
        <v>2035</v>
      </c>
      <c r="I2078" s="1">
        <v>269977.62797039998</v>
      </c>
      <c r="J2078" s="1" t="s">
        <v>2036</v>
      </c>
      <c r="L2078" s="1" t="str">
        <f>VLOOKUP(Table6[[#This Row],[Customer_id]],Table2[],5,FALSE)</f>
        <v>Savings</v>
      </c>
      <c r="M2078" s="1" t="e">
        <f>INDEX(Loan!D2083:D2377,MATCH(Table6[[#This Row],[Account Number]],Loan!B2078:B2377,0))</f>
        <v>#N/A</v>
      </c>
      <c r="N2078" s="19">
        <f>INDEX(Table7[Date_of_transaction],MATCH(Table6[[#This Row],[Account Number]],Table7[Account Number],0))</f>
        <v>44671</v>
      </c>
      <c r="O2078" s="1" t="str">
        <f>INDEX(Table7[Transaction type],MATCH(Table6[[#This Row],[Account Number]],Table7[Account Number],0))</f>
        <v>Money Transfer</v>
      </c>
      <c r="P2078" s="20" t="str">
        <f>INDEX(Table7[Transaction Medium],MATCH(Table6[[#This Row],[Account Number]],Table7[Account Number],0))</f>
        <v>Mobile</v>
      </c>
      <c r="Q2078" s="20"/>
    </row>
    <row r="2079" spans="1:17" x14ac:dyDescent="0.25">
      <c r="A2079" s="1" t="s">
        <v>8957</v>
      </c>
      <c r="B2079" s="2">
        <v>887871306</v>
      </c>
      <c r="C2079" s="2" t="s">
        <v>18</v>
      </c>
      <c r="D2079" s="7">
        <v>33388.75</v>
      </c>
      <c r="E2079" s="1" t="str">
        <f ca="1">CHOOSE(RANDBETWEEN(1, 2), "Male","Female")</f>
        <v>Female</v>
      </c>
      <c r="F2079" s="1" t="str">
        <f ca="1">CHOOSE(RANDBETWEEN(1, 5), "Farmer","Tailor","Student","Professor","Welder")</f>
        <v>Professor</v>
      </c>
      <c r="G2079" s="1" t="str">
        <f ca="1">CHOOSE(RANDBETWEEN(1, 22), "Kano","Kwara","Imo","Lagos","Adamawa","Delta","Sokoto","Oyo","Osun","Abia","Cross River","Kaduna","Plateau","River","Abuja","Kogi","Edo","Anambra","Bayelsa","Benue","Ogun","Enugu")</f>
        <v>Anambra</v>
      </c>
      <c r="H2079" s="8" t="s">
        <v>8958</v>
      </c>
      <c r="I2079" s="8">
        <v>800854.83660954284</v>
      </c>
      <c r="J2079" t="s">
        <v>8959</v>
      </c>
      <c r="L2079" s="1" t="str">
        <f>VLOOKUP(Table6[[#This Row],[Customer_id]],Table2[],5,FALSE)</f>
        <v>Savings</v>
      </c>
      <c r="M2079" s="1" t="e">
        <f>INDEX(Loan!D2084:D2378,MATCH(Table6[[#This Row],[Account Number]],Loan!B2079:B2378,0))</f>
        <v>#N/A</v>
      </c>
      <c r="N2079" s="19">
        <f>INDEX(Table7[Date_of_transaction],MATCH(Table6[[#This Row],[Account Number]],Table7[Account Number],0))</f>
        <v>44414</v>
      </c>
      <c r="O2079" s="1" t="str">
        <f>INDEX(Table7[Transaction type],MATCH(Table6[[#This Row],[Account Number]],Table7[Account Number],0))</f>
        <v>Checks</v>
      </c>
      <c r="P2079" s="20" t="str">
        <f>INDEX(Table7[Transaction Medium],MATCH(Table6[[#This Row],[Account Number]],Table7[Account Number],0))</f>
        <v>Informal Services</v>
      </c>
      <c r="Q2079" s="20"/>
    </row>
    <row r="2080" spans="1:17" x14ac:dyDescent="0.25">
      <c r="A2080" s="1" t="s">
        <v>3115</v>
      </c>
      <c r="B2080" s="2">
        <v>717625204</v>
      </c>
      <c r="C2080" s="2" t="s">
        <v>28</v>
      </c>
      <c r="D2080" s="4">
        <v>32652.75</v>
      </c>
      <c r="E2080" s="1" t="s">
        <v>1094</v>
      </c>
      <c r="F2080" s="1" t="s">
        <v>106</v>
      </c>
      <c r="G2080" s="1" t="s">
        <v>3058</v>
      </c>
      <c r="H2080" s="1" t="s">
        <v>3116</v>
      </c>
      <c r="I2080" s="1">
        <v>249833.88766335999</v>
      </c>
      <c r="J2080" s="1" t="s">
        <v>3117</v>
      </c>
      <c r="L2080" s="1" t="str">
        <f>VLOOKUP(Table6[[#This Row],[Customer_id]],Table2[],5,FALSE)</f>
        <v>Corporate</v>
      </c>
      <c r="M2080" s="1" t="e">
        <f>INDEX(Loan!D2085:D2379,MATCH(Table6[[#This Row],[Account Number]],Loan!B2080:B2379,0))</f>
        <v>#N/A</v>
      </c>
      <c r="N2080" s="19">
        <f>INDEX(Table7[Date_of_transaction],MATCH(Table6[[#This Row],[Account Number]],Table7[Account Number],0))</f>
        <v>44670</v>
      </c>
      <c r="O2080" s="1" t="str">
        <f>INDEX(Table7[Transaction type],MATCH(Table6[[#This Row],[Account Number]],Table7[Account Number],0))</f>
        <v>Online Payment</v>
      </c>
      <c r="P2080" s="20" t="str">
        <f>INDEX(Table7[Transaction Medium],MATCH(Table6[[#This Row],[Account Number]],Table7[Account Number],0))</f>
        <v>Mobile</v>
      </c>
      <c r="Q2080" s="20"/>
    </row>
    <row r="2081" spans="1:17" x14ac:dyDescent="0.25">
      <c r="A2081" s="1" t="s">
        <v>2715</v>
      </c>
      <c r="B2081" s="2">
        <v>355991638</v>
      </c>
      <c r="C2081" s="2" t="s">
        <v>245</v>
      </c>
      <c r="D2081" s="4">
        <v>19503.75</v>
      </c>
      <c r="E2081" s="1" t="s">
        <v>12</v>
      </c>
      <c r="F2081" s="1" t="s">
        <v>58</v>
      </c>
      <c r="G2081" s="1" t="s">
        <v>1964</v>
      </c>
      <c r="H2081" s="1" t="s">
        <v>2716</v>
      </c>
      <c r="I2081" s="1">
        <v>90023.076360000006</v>
      </c>
      <c r="J2081" s="1" t="s">
        <v>2717</v>
      </c>
      <c r="L2081" s="1" t="str">
        <f>VLOOKUP(Table6[[#This Row],[Customer_id]],Table2[],5,FALSE)</f>
        <v>Joint</v>
      </c>
      <c r="M2081" s="1" t="e">
        <f>INDEX(Loan!D2086:D2380,MATCH(Table6[[#This Row],[Account Number]],Loan!B2081:B2380,0))</f>
        <v>#N/A</v>
      </c>
      <c r="N2081" s="19">
        <f>INDEX(Table7[Date_of_transaction],MATCH(Table6[[#This Row],[Account Number]],Table7[Account Number],0))</f>
        <v>44604</v>
      </c>
      <c r="O2081" s="1" t="str">
        <f>INDEX(Table7[Transaction type],MATCH(Table6[[#This Row],[Account Number]],Table7[Account Number],0))</f>
        <v>Loan Payment</v>
      </c>
      <c r="P2081" s="20" t="str">
        <f>INDEX(Table7[Transaction Medium],MATCH(Table6[[#This Row],[Account Number]],Table7[Account Number],0))</f>
        <v>ACH</v>
      </c>
      <c r="Q2081" s="20"/>
    </row>
    <row r="2082" spans="1:17" x14ac:dyDescent="0.25">
      <c r="A2082" s="1" t="s">
        <v>4174</v>
      </c>
      <c r="B2082" s="2">
        <v>491748531</v>
      </c>
      <c r="C2082" s="2" t="s">
        <v>226</v>
      </c>
      <c r="D2082" s="4">
        <v>31557</v>
      </c>
      <c r="E2082" s="1" t="s">
        <v>1094</v>
      </c>
      <c r="F2082" s="1" t="s">
        <v>509</v>
      </c>
      <c r="G2082" s="1" t="s">
        <v>4084</v>
      </c>
      <c r="H2082" s="1" t="s">
        <v>4175</v>
      </c>
      <c r="I2082" s="1">
        <v>169230.99432960001</v>
      </c>
      <c r="J2082" s="1" t="s">
        <v>4176</v>
      </c>
      <c r="L2082" s="1" t="str">
        <f>VLOOKUP(Table6[[#This Row],[Customer_id]],Table2[],5,FALSE)</f>
        <v>Domiciliary</v>
      </c>
      <c r="M2082" s="1" t="e">
        <f>INDEX(Loan!D2087:D2381,MATCH(Table6[[#This Row],[Account Number]],Loan!B2082:B2381,0))</f>
        <v>#N/A</v>
      </c>
      <c r="N2082" s="19">
        <f>INDEX(Table7[Date_of_transaction],MATCH(Table6[[#This Row],[Account Number]],Table7[Account Number],0))</f>
        <v>44463</v>
      </c>
      <c r="O2082" s="1" t="str">
        <f>INDEX(Table7[Transaction type],MATCH(Table6[[#This Row],[Account Number]],Table7[Account Number],0))</f>
        <v>Money Transfer</v>
      </c>
      <c r="P2082" s="20" t="str">
        <f>INDEX(Table7[Transaction Medium],MATCH(Table6[[#This Row],[Account Number]],Table7[Account Number],0))</f>
        <v>Mobile</v>
      </c>
      <c r="Q2082" s="20"/>
    </row>
    <row r="2083" spans="1:17" x14ac:dyDescent="0.25">
      <c r="A2083" s="1" t="s">
        <v>1960</v>
      </c>
      <c r="B2083" s="2">
        <v>582912829</v>
      </c>
      <c r="C2083" s="2" t="s">
        <v>298</v>
      </c>
      <c r="D2083" s="4">
        <v>38131.5</v>
      </c>
      <c r="E2083" s="1" t="s">
        <v>1094</v>
      </c>
      <c r="F2083" s="1" t="s">
        <v>422</v>
      </c>
      <c r="G2083" s="1" t="s">
        <v>14</v>
      </c>
      <c r="H2083" s="1" t="s">
        <v>1961</v>
      </c>
      <c r="I2083" s="1">
        <v>129063.75148799999</v>
      </c>
      <c r="J2083" s="1" t="s">
        <v>1962</v>
      </c>
      <c r="L2083" s="1" t="str">
        <f>VLOOKUP(Table6[[#This Row],[Customer_id]],Table2[],5,FALSE)</f>
        <v>Current</v>
      </c>
      <c r="M2083" s="1" t="e">
        <f>INDEX(Loan!D2088:D2382,MATCH(Table6[[#This Row],[Account Number]],Loan!B2083:B2382,0))</f>
        <v>#N/A</v>
      </c>
      <c r="N2083" s="19">
        <f>INDEX(Table7[Date_of_transaction],MATCH(Table6[[#This Row],[Account Number]],Table7[Account Number],0))</f>
        <v>44405</v>
      </c>
      <c r="O2083" s="1" t="str">
        <f>INDEX(Table7[Transaction type],MATCH(Table6[[#This Row],[Account Number]],Table7[Account Number],0))</f>
        <v>Loan Payment</v>
      </c>
      <c r="P2083" s="20" t="str">
        <f>INDEX(Table7[Transaction Medium],MATCH(Table6[[#This Row],[Account Number]],Table7[Account Number],0))</f>
        <v>AFT</v>
      </c>
      <c r="Q2083" s="20"/>
    </row>
    <row r="2084" spans="1:17" x14ac:dyDescent="0.25">
      <c r="A2084" s="1" t="s">
        <v>105</v>
      </c>
      <c r="B2084" s="2">
        <v>530427707</v>
      </c>
      <c r="C2084" s="2" t="s">
        <v>43</v>
      </c>
      <c r="D2084" s="4">
        <v>36670.5</v>
      </c>
      <c r="E2084" s="1" t="s">
        <v>12</v>
      </c>
      <c r="F2084" s="1" t="s">
        <v>106</v>
      </c>
      <c r="G2084" s="1" t="s">
        <v>14</v>
      </c>
      <c r="H2084" s="1" t="s">
        <v>107</v>
      </c>
      <c r="I2084" s="1">
        <v>112904.61364224</v>
      </c>
      <c r="J2084" s="1" t="s">
        <v>108</v>
      </c>
      <c r="L2084" s="1" t="str">
        <f>VLOOKUP(Table6[[#This Row],[Customer_id]],Table2[],5,FALSE)</f>
        <v>Fixed Deposit</v>
      </c>
      <c r="M2084" s="1" t="e">
        <f>INDEX(Loan!D2089:D2383,MATCH(Table6[[#This Row],[Account Number]],Loan!B2084:B2383,0))</f>
        <v>#N/A</v>
      </c>
      <c r="N2084" s="19">
        <f>INDEX(Table7[Date_of_transaction],MATCH(Table6[[#This Row],[Account Number]],Table7[Account Number],0))</f>
        <v>44651</v>
      </c>
      <c r="O2084" s="1" t="str">
        <f>INDEX(Table7[Transaction type],MATCH(Table6[[#This Row],[Account Number]],Table7[Account Number],0))</f>
        <v>Online Payment</v>
      </c>
      <c r="P2084" s="20" t="str">
        <f>INDEX(Table7[Transaction Medium],MATCH(Table6[[#This Row],[Account Number]],Table7[Account Number],0))</f>
        <v>Card</v>
      </c>
      <c r="Q2084" s="20"/>
    </row>
    <row r="2085" spans="1:17" x14ac:dyDescent="0.25">
      <c r="A2085" s="1" t="s">
        <v>4406</v>
      </c>
      <c r="B2085" s="2">
        <v>884381934</v>
      </c>
      <c r="C2085" s="2" t="s">
        <v>62</v>
      </c>
      <c r="D2085" s="4">
        <v>22791</v>
      </c>
      <c r="E2085" s="1" t="s">
        <v>1094</v>
      </c>
      <c r="F2085" s="1" t="s">
        <v>294</v>
      </c>
      <c r="G2085" s="1" t="s">
        <v>4054</v>
      </c>
      <c r="H2085" s="1" t="s">
        <v>4407</v>
      </c>
      <c r="I2085" s="1">
        <v>340952.17983039998</v>
      </c>
      <c r="J2085" s="1" t="s">
        <v>4408</v>
      </c>
      <c r="L2085" s="1" t="str">
        <f>VLOOKUP(Table6[[#This Row],[Customer_id]],Table2[],5,FALSE)</f>
        <v>Current</v>
      </c>
      <c r="M2085" s="1" t="e">
        <f>INDEX(Loan!D2090:D2384,MATCH(Table6[[#This Row],[Account Number]],Loan!B2085:B2384,0))</f>
        <v>#N/A</v>
      </c>
      <c r="N2085" s="19">
        <f>INDEX(Table7[Date_of_transaction],MATCH(Table6[[#This Row],[Account Number]],Table7[Account Number],0))</f>
        <v>44437</v>
      </c>
      <c r="O2085" s="1" t="str">
        <f>INDEX(Table7[Transaction type],MATCH(Table6[[#This Row],[Account Number]],Table7[Account Number],0))</f>
        <v>Loan Payment</v>
      </c>
      <c r="P2085" s="20" t="str">
        <f>INDEX(Table7[Transaction Medium],MATCH(Table6[[#This Row],[Account Number]],Table7[Account Number],0))</f>
        <v>ACH</v>
      </c>
      <c r="Q2085" s="20"/>
    </row>
    <row r="2086" spans="1:17" x14ac:dyDescent="0.25">
      <c r="A2086" s="1" t="s">
        <v>7092</v>
      </c>
      <c r="B2086" s="2">
        <v>304859900</v>
      </c>
      <c r="C2086" s="2" t="s">
        <v>52</v>
      </c>
      <c r="D2086" s="4">
        <v>20234.25</v>
      </c>
      <c r="E2086" s="1" t="s">
        <v>12</v>
      </c>
      <c r="F2086" s="1" t="s">
        <v>610</v>
      </c>
      <c r="G2086" s="1" t="s">
        <v>4074</v>
      </c>
      <c r="H2086" s="1" t="s">
        <v>7093</v>
      </c>
      <c r="I2086" s="1">
        <v>140172.67063800001</v>
      </c>
      <c r="J2086" s="1" t="s">
        <v>7094</v>
      </c>
      <c r="L2086" s="1" t="str">
        <f>VLOOKUP(Table6[[#This Row],[Customer_id]],Table2[],5,FALSE)</f>
        <v>Current</v>
      </c>
      <c r="M2086" s="1" t="e">
        <f>INDEX(Loan!D2091:D2385,MATCH(Table6[[#This Row],[Account Number]],Loan!B2086:B2385,0))</f>
        <v>#N/A</v>
      </c>
      <c r="N2086" s="19">
        <f>INDEX(Table7[Date_of_transaction],MATCH(Table6[[#This Row],[Account Number]],Table7[Account Number],0))</f>
        <v>44233</v>
      </c>
      <c r="O2086" s="1" t="str">
        <f>INDEX(Table7[Transaction type],MATCH(Table6[[#This Row],[Account Number]],Table7[Account Number],0))</f>
        <v>Online Payment</v>
      </c>
      <c r="P2086" s="20" t="str">
        <f>INDEX(Table7[Transaction Medium],MATCH(Table6[[#This Row],[Account Number]],Table7[Account Number],0))</f>
        <v>Mobile</v>
      </c>
      <c r="Q2086" s="20"/>
    </row>
    <row r="2087" spans="1:17" x14ac:dyDescent="0.25">
      <c r="A2087" s="1" t="s">
        <v>4744</v>
      </c>
      <c r="B2087" s="2">
        <v>423730232</v>
      </c>
      <c r="C2087" s="2" t="s">
        <v>203</v>
      </c>
      <c r="D2087" s="4">
        <v>27539.25</v>
      </c>
      <c r="E2087" s="1" t="s">
        <v>1094</v>
      </c>
      <c r="F2087" s="1" t="s">
        <v>97</v>
      </c>
      <c r="G2087" s="1" t="s">
        <v>4119</v>
      </c>
      <c r="H2087" s="1" t="s">
        <v>4745</v>
      </c>
      <c r="I2087" s="1">
        <v>85081.575859200006</v>
      </c>
      <c r="J2087" s="1" t="s">
        <v>4746</v>
      </c>
      <c r="L2087" s="1" t="str">
        <f>VLOOKUP(Table6[[#This Row],[Customer_id]],Table2[],5,FALSE)</f>
        <v>Domiciliary</v>
      </c>
      <c r="M2087" s="1" t="e">
        <f>INDEX(Loan!D2092:D2386,MATCH(Table6[[#This Row],[Account Number]],Loan!B2087:B2386,0))</f>
        <v>#N/A</v>
      </c>
      <c r="N2087" s="19">
        <f>INDEX(Table7[Date_of_transaction],MATCH(Table6[[#This Row],[Account Number]],Table7[Account Number],0))</f>
        <v>44603</v>
      </c>
      <c r="O2087" s="1" t="str">
        <f>INDEX(Table7[Transaction type],MATCH(Table6[[#This Row],[Account Number]],Table7[Account Number],0))</f>
        <v>Money Deposit</v>
      </c>
      <c r="P2087" s="20" t="str">
        <f>INDEX(Table7[Transaction Medium],MATCH(Table6[[#This Row],[Account Number]],Table7[Account Number],0))</f>
        <v>Bank</v>
      </c>
      <c r="Q2087" s="20"/>
    </row>
    <row r="2088" spans="1:17" x14ac:dyDescent="0.25">
      <c r="A2088" s="1" t="s">
        <v>2491</v>
      </c>
      <c r="B2088" s="2">
        <v>447232108</v>
      </c>
      <c r="C2088" s="2" t="s">
        <v>862</v>
      </c>
      <c r="D2088" s="4">
        <v>24617.25</v>
      </c>
      <c r="E2088" s="1" t="s">
        <v>12</v>
      </c>
      <c r="F2088" s="1" t="s">
        <v>794</v>
      </c>
      <c r="G2088" s="1" t="s">
        <v>1964</v>
      </c>
      <c r="H2088" s="1" t="s">
        <v>2492</v>
      </c>
      <c r="I2088" s="1">
        <v>182723.41983167999</v>
      </c>
      <c r="J2088" s="1" t="s">
        <v>2493</v>
      </c>
      <c r="L2088" s="1" t="str">
        <f>VLOOKUP(Table6[[#This Row],[Customer_id]],Table2[],5,FALSE)</f>
        <v>Current</v>
      </c>
      <c r="M2088" s="1" t="e">
        <f>INDEX(Loan!D2093:D2387,MATCH(Table6[[#This Row],[Account Number]],Loan!B2088:B2387,0))</f>
        <v>#N/A</v>
      </c>
      <c r="N2088" s="19">
        <f>INDEX(Table7[Date_of_transaction],MATCH(Table6[[#This Row],[Account Number]],Table7[Account Number],0))</f>
        <v>44625</v>
      </c>
      <c r="O2088" s="1" t="str">
        <f>INDEX(Table7[Transaction type],MATCH(Table6[[#This Row],[Account Number]],Table7[Account Number],0))</f>
        <v>Cash Withdrawal</v>
      </c>
      <c r="P2088" s="20" t="str">
        <f>INDEX(Table7[Transaction Medium],MATCH(Table6[[#This Row],[Account Number]],Table7[Account Number],0))</f>
        <v>Bank</v>
      </c>
      <c r="Q2088" s="20"/>
    </row>
    <row r="2089" spans="1:17" x14ac:dyDescent="0.25">
      <c r="A2089" s="1" t="s">
        <v>5345</v>
      </c>
      <c r="B2089" s="2">
        <v>876234305</v>
      </c>
      <c r="C2089" s="2" t="s">
        <v>479</v>
      </c>
      <c r="D2089" s="4">
        <v>33383.25</v>
      </c>
      <c r="E2089" s="1" t="s">
        <v>1094</v>
      </c>
      <c r="F2089" s="1" t="s">
        <v>569</v>
      </c>
      <c r="G2089" s="1" t="s">
        <v>4088</v>
      </c>
      <c r="H2089" s="1" t="s">
        <v>5346</v>
      </c>
      <c r="I2089" s="1">
        <v>413153.83424</v>
      </c>
      <c r="J2089" s="1" t="s">
        <v>5347</v>
      </c>
      <c r="L2089" s="1" t="str">
        <f>VLOOKUP(Table6[[#This Row],[Customer_id]],Table2[],5,FALSE)</f>
        <v>Current</v>
      </c>
      <c r="M2089" s="1" t="e">
        <f>INDEX(Loan!D2094:D2388,MATCH(Table6[[#This Row],[Account Number]],Loan!B2089:B2388,0))</f>
        <v>#N/A</v>
      </c>
      <c r="N2089" s="19">
        <f>INDEX(Table7[Date_of_transaction],MATCH(Table6[[#This Row],[Account Number]],Table7[Account Number],0))</f>
        <v>44405</v>
      </c>
      <c r="O2089" s="1" t="str">
        <f>INDEX(Table7[Transaction type],MATCH(Table6[[#This Row],[Account Number]],Table7[Account Number],0))</f>
        <v>Cash Withdrawal</v>
      </c>
      <c r="P2089" s="20" t="str">
        <f>INDEX(Table7[Transaction Medium],MATCH(Table6[[#This Row],[Account Number]],Table7[Account Number],0))</f>
        <v>ATM</v>
      </c>
      <c r="Q2089" s="20"/>
    </row>
    <row r="2090" spans="1:17" x14ac:dyDescent="0.25">
      <c r="A2090" s="1" t="s">
        <v>5515</v>
      </c>
      <c r="B2090" s="2">
        <v>754830246</v>
      </c>
      <c r="C2090" s="2" t="s">
        <v>11</v>
      </c>
      <c r="D2090" s="4">
        <v>36305.25</v>
      </c>
      <c r="E2090" s="1" t="s">
        <v>1094</v>
      </c>
      <c r="F2090" s="1" t="s">
        <v>125</v>
      </c>
      <c r="G2090" s="1" t="s">
        <v>4099</v>
      </c>
      <c r="H2090" s="1" t="s">
        <v>5516</v>
      </c>
      <c r="I2090" s="1">
        <v>352976.09172731999</v>
      </c>
      <c r="J2090" s="1" t="s">
        <v>5517</v>
      </c>
      <c r="L2090" s="1" t="str">
        <f>VLOOKUP(Table6[[#This Row],[Customer_id]],Table2[],5,FALSE)</f>
        <v>Corporate</v>
      </c>
      <c r="M2090" s="1" t="e">
        <f>INDEX(Loan!D2095:D2389,MATCH(Table6[[#This Row],[Account Number]],Loan!B2090:B2389,0))</f>
        <v>#N/A</v>
      </c>
      <c r="N2090" s="19">
        <f>INDEX(Table7[Date_of_transaction],MATCH(Table6[[#This Row],[Account Number]],Table7[Account Number],0))</f>
        <v>44387</v>
      </c>
      <c r="O2090" s="1" t="str">
        <f>INDEX(Table7[Transaction type],MATCH(Table6[[#This Row],[Account Number]],Table7[Account Number],0))</f>
        <v>Money Deposit</v>
      </c>
      <c r="P2090" s="20" t="str">
        <f>INDEX(Table7[Transaction Medium],MATCH(Table6[[#This Row],[Account Number]],Table7[Account Number],0))</f>
        <v>Bank</v>
      </c>
      <c r="Q2090" s="20"/>
    </row>
    <row r="2091" spans="1:17" x14ac:dyDescent="0.25">
      <c r="A2091" s="1" t="s">
        <v>8244</v>
      </c>
      <c r="B2091" s="2">
        <v>534435443</v>
      </c>
      <c r="C2091" s="2" t="s">
        <v>154</v>
      </c>
      <c r="D2091" s="4">
        <v>29730.75</v>
      </c>
      <c r="E2091" s="1" t="s">
        <v>12</v>
      </c>
      <c r="F2091" s="1" t="s">
        <v>88</v>
      </c>
      <c r="G2091" s="1" t="s">
        <v>3331</v>
      </c>
      <c r="H2091" s="1" t="s">
        <v>8245</v>
      </c>
      <c r="I2091" s="1">
        <v>338505.44565375999</v>
      </c>
      <c r="J2091" s="1" t="s">
        <v>8246</v>
      </c>
      <c r="L2091" s="1" t="str">
        <f>VLOOKUP(Table6[[#This Row],[Customer_id]],Table2[],5,FALSE)</f>
        <v>Savings</v>
      </c>
      <c r="M2091" s="1" t="e">
        <f>INDEX(Loan!D2096:D2390,MATCH(Table6[[#This Row],[Account Number]],Loan!B2091:B2390,0))</f>
        <v>#N/A</v>
      </c>
      <c r="N2091" s="19">
        <f>INDEX(Table7[Date_of_transaction],MATCH(Table6[[#This Row],[Account Number]],Table7[Account Number],0))</f>
        <v>44566</v>
      </c>
      <c r="O2091" s="1" t="str">
        <f>INDEX(Table7[Transaction type],MATCH(Table6[[#This Row],[Account Number]],Table7[Account Number],0))</f>
        <v>Money Transfer</v>
      </c>
      <c r="P2091" s="20" t="str">
        <f>INDEX(Table7[Transaction Medium],MATCH(Table6[[#This Row],[Account Number]],Table7[Account Number],0))</f>
        <v>Mobile</v>
      </c>
      <c r="Q2091" s="20"/>
    </row>
    <row r="2092" spans="1:17" x14ac:dyDescent="0.25">
      <c r="A2092" s="1" t="s">
        <v>5263</v>
      </c>
      <c r="B2092" s="2">
        <v>197184515</v>
      </c>
      <c r="C2092" s="2" t="s">
        <v>498</v>
      </c>
      <c r="D2092" s="4">
        <v>37766.25</v>
      </c>
      <c r="E2092" s="1" t="s">
        <v>1094</v>
      </c>
      <c r="F2092" s="1" t="s">
        <v>344</v>
      </c>
      <c r="G2092" s="1" t="s">
        <v>4220</v>
      </c>
      <c r="H2092" s="1" t="s">
        <v>5264</v>
      </c>
      <c r="I2092" s="1">
        <v>239267.279664</v>
      </c>
      <c r="J2092" s="1" t="s">
        <v>5265</v>
      </c>
      <c r="L2092" s="1" t="str">
        <f>VLOOKUP(Table6[[#This Row],[Customer_id]],Table2[],5,FALSE)</f>
        <v>Domiciliary</v>
      </c>
      <c r="M2092" s="1" t="e">
        <f>INDEX(Loan!D2097:D2391,MATCH(Table6[[#This Row],[Account Number]],Loan!B2092:B2391,0))</f>
        <v>#N/A</v>
      </c>
      <c r="N2092" s="19">
        <f>INDEX(Table7[Date_of_transaction],MATCH(Table6[[#This Row],[Account Number]],Table7[Account Number],0))</f>
        <v>44399</v>
      </c>
      <c r="O2092" s="1" t="str">
        <f>INDEX(Table7[Transaction type],MATCH(Table6[[#This Row],[Account Number]],Table7[Account Number],0))</f>
        <v>Money Transfer</v>
      </c>
      <c r="P2092" s="20" t="str">
        <f>INDEX(Table7[Transaction Medium],MATCH(Table6[[#This Row],[Account Number]],Table7[Account Number],0))</f>
        <v>Mobile</v>
      </c>
      <c r="Q2092" s="20"/>
    </row>
    <row r="2093" spans="1:17" x14ac:dyDescent="0.25">
      <c r="A2093" s="1" t="s">
        <v>5459</v>
      </c>
      <c r="B2093" s="2">
        <v>419760890</v>
      </c>
      <c r="C2093" s="2" t="s">
        <v>452</v>
      </c>
      <c r="D2093" s="4">
        <v>26078.25</v>
      </c>
      <c r="E2093" s="1" t="s">
        <v>1094</v>
      </c>
      <c r="F2093" s="1" t="s">
        <v>955</v>
      </c>
      <c r="G2093" s="1" t="s">
        <v>4088</v>
      </c>
      <c r="H2093" s="1" t="s">
        <v>5460</v>
      </c>
      <c r="I2093" s="1">
        <v>116189.73169524</v>
      </c>
      <c r="J2093" s="1" t="s">
        <v>5461</v>
      </c>
      <c r="L2093" s="1" t="str">
        <f>VLOOKUP(Table6[[#This Row],[Customer_id]],Table2[],5,FALSE)</f>
        <v>Current</v>
      </c>
      <c r="M2093" s="1" t="e">
        <f>INDEX(Loan!D2098:D2392,MATCH(Table6[[#This Row],[Account Number]],Loan!B2093:B2392,0))</f>
        <v>#N/A</v>
      </c>
      <c r="N2093" s="19">
        <f>INDEX(Table7[Date_of_transaction],MATCH(Table6[[#This Row],[Account Number]],Table7[Account Number],0))</f>
        <v>44480</v>
      </c>
      <c r="O2093" s="1" t="str">
        <f>INDEX(Table7[Transaction type],MATCH(Table6[[#This Row],[Account Number]],Table7[Account Number],0))</f>
        <v>Money Transfer</v>
      </c>
      <c r="P2093" s="20" t="str">
        <f>INDEX(Table7[Transaction Medium],MATCH(Table6[[#This Row],[Account Number]],Table7[Account Number],0))</f>
        <v>Mobile</v>
      </c>
      <c r="Q2093" s="20"/>
    </row>
    <row r="2094" spans="1:17" x14ac:dyDescent="0.25">
      <c r="A2094" s="1" t="s">
        <v>1846</v>
      </c>
      <c r="B2094" s="2">
        <v>821766918</v>
      </c>
      <c r="C2094" s="2" t="s">
        <v>92</v>
      </c>
      <c r="D2094" s="4">
        <v>29000.25</v>
      </c>
      <c r="E2094" s="1" t="s">
        <v>1094</v>
      </c>
      <c r="F2094" s="1" t="s">
        <v>231</v>
      </c>
      <c r="G2094" s="1" t="s">
        <v>14</v>
      </c>
      <c r="H2094" s="1" t="s">
        <v>1847</v>
      </c>
      <c r="I2094" s="1">
        <v>451930.92945</v>
      </c>
      <c r="J2094" s="1" t="s">
        <v>1848</v>
      </c>
      <c r="L2094" s="1" t="str">
        <f>VLOOKUP(Table6[[#This Row],[Customer_id]],Table2[],5,FALSE)</f>
        <v>Joint</v>
      </c>
      <c r="M2094" s="1" t="e">
        <f>INDEX(Loan!D2099:D2393,MATCH(Table6[[#This Row],[Account Number]],Loan!B2094:B2393,0))</f>
        <v>#N/A</v>
      </c>
      <c r="N2094" s="19">
        <f>INDEX(Table7[Date_of_transaction],MATCH(Table6[[#This Row],[Account Number]],Table7[Account Number],0))</f>
        <v>44397</v>
      </c>
      <c r="O2094" s="1" t="str">
        <f>INDEX(Table7[Transaction type],MATCH(Table6[[#This Row],[Account Number]],Table7[Account Number],0))</f>
        <v>Money Transfer</v>
      </c>
      <c r="P2094" s="20" t="str">
        <f>INDEX(Table7[Transaction Medium],MATCH(Table6[[#This Row],[Account Number]],Table7[Account Number],0))</f>
        <v>ATM</v>
      </c>
      <c r="Q2094" s="20"/>
    </row>
    <row r="2095" spans="1:17" x14ac:dyDescent="0.25">
      <c r="A2095" s="1" t="s">
        <v>4681</v>
      </c>
      <c r="B2095" s="2">
        <v>689247857</v>
      </c>
      <c r="C2095" s="2" t="s">
        <v>143</v>
      </c>
      <c r="D2095" s="4">
        <v>34479</v>
      </c>
      <c r="E2095" s="1" t="s">
        <v>1094</v>
      </c>
      <c r="F2095" s="1" t="s">
        <v>190</v>
      </c>
      <c r="G2095" s="1" t="s">
        <v>4062</v>
      </c>
      <c r="H2095" s="1" t="s">
        <v>4682</v>
      </c>
      <c r="I2095" s="1">
        <v>21713.73988356</v>
      </c>
      <c r="J2095" s="1" t="s">
        <v>4683</v>
      </c>
      <c r="L2095" s="1" t="str">
        <f>VLOOKUP(Table6[[#This Row],[Customer_id]],Table2[],5,FALSE)</f>
        <v>Joint</v>
      </c>
      <c r="M2095" s="1" t="e">
        <f>INDEX(Loan!D2100:D2394,MATCH(Table6[[#This Row],[Account Number]],Loan!B2095:B2394,0))</f>
        <v>#N/A</v>
      </c>
      <c r="N2095" s="19">
        <f>INDEX(Table7[Date_of_transaction],MATCH(Table6[[#This Row],[Account Number]],Table7[Account Number],0))</f>
        <v>44239</v>
      </c>
      <c r="O2095" s="1" t="str">
        <f>INDEX(Table7[Transaction type],MATCH(Table6[[#This Row],[Account Number]],Table7[Account Number],0))</f>
        <v>Money Transfer</v>
      </c>
      <c r="P2095" s="20" t="str">
        <f>INDEX(Table7[Transaction Medium],MATCH(Table6[[#This Row],[Account Number]],Table7[Account Number],0))</f>
        <v>Internet Banking</v>
      </c>
      <c r="Q2095" s="20"/>
    </row>
    <row r="2096" spans="1:17" x14ac:dyDescent="0.25">
      <c r="A2096" s="1" t="s">
        <v>202</v>
      </c>
      <c r="B2096" s="2">
        <v>702195307</v>
      </c>
      <c r="C2096" s="2" t="s">
        <v>203</v>
      </c>
      <c r="D2096" s="4">
        <v>27539.25</v>
      </c>
      <c r="E2096" s="1" t="s">
        <v>12</v>
      </c>
      <c r="F2096" s="1" t="s">
        <v>204</v>
      </c>
      <c r="G2096" s="1" t="s">
        <v>14</v>
      </c>
      <c r="H2096" s="1" t="s">
        <v>205</v>
      </c>
      <c r="I2096" s="1">
        <v>949770.30455999996</v>
      </c>
      <c r="J2096" s="1" t="s">
        <v>206</v>
      </c>
      <c r="L2096" s="1" t="str">
        <f>VLOOKUP(Table6[[#This Row],[Customer_id]],Table2[],5,FALSE)</f>
        <v>Joint</v>
      </c>
      <c r="M2096" s="1" t="e">
        <f>INDEX(Loan!D2101:D2395,MATCH(Table6[[#This Row],[Account Number]],Loan!B2096:B2395,0))</f>
        <v>#N/A</v>
      </c>
      <c r="N2096" s="19">
        <f>INDEX(Table7[Date_of_transaction],MATCH(Table6[[#This Row],[Account Number]],Table7[Account Number],0))</f>
        <v>44490</v>
      </c>
      <c r="O2096" s="1" t="str">
        <f>INDEX(Table7[Transaction type],MATCH(Table6[[#This Row],[Account Number]],Table7[Account Number],0))</f>
        <v>Cash Withdrawal</v>
      </c>
      <c r="P2096" s="20" t="str">
        <f>INDEX(Table7[Transaction Medium],MATCH(Table6[[#This Row],[Account Number]],Table7[Account Number],0))</f>
        <v>ATM</v>
      </c>
      <c r="Q2096" s="20"/>
    </row>
    <row r="2097" spans="1:17" x14ac:dyDescent="0.25">
      <c r="A2097" s="1" t="s">
        <v>5026</v>
      </c>
      <c r="B2097" s="2">
        <v>701408949</v>
      </c>
      <c r="C2097" s="2" t="s">
        <v>47</v>
      </c>
      <c r="D2097" s="4">
        <v>31191.75</v>
      </c>
      <c r="E2097" s="1" t="s">
        <v>1094</v>
      </c>
      <c r="F2097" s="1" t="s">
        <v>139</v>
      </c>
      <c r="G2097" s="1" t="s">
        <v>4095</v>
      </c>
      <c r="H2097" s="1" t="s">
        <v>5027</v>
      </c>
      <c r="I2097" s="1">
        <v>470234.31825215998</v>
      </c>
      <c r="J2097" s="1" t="s">
        <v>5028</v>
      </c>
      <c r="L2097" s="1" t="str">
        <f>VLOOKUP(Table6[[#This Row],[Customer_id]],Table2[],5,FALSE)</f>
        <v>Domiciliary</v>
      </c>
      <c r="M2097" s="1" t="e">
        <f>INDEX(Loan!D2102:D2396,MATCH(Table6[[#This Row],[Account Number]],Loan!B2097:B2396,0))</f>
        <v>#N/A</v>
      </c>
      <c r="N2097" s="19">
        <f>INDEX(Table7[Date_of_transaction],MATCH(Table6[[#This Row],[Account Number]],Table7[Account Number],0))</f>
        <v>44552</v>
      </c>
      <c r="O2097" s="1" t="str">
        <f>INDEX(Table7[Transaction type],MATCH(Table6[[#This Row],[Account Number]],Table7[Account Number],0))</f>
        <v>Money Transfer</v>
      </c>
      <c r="P2097" s="20" t="str">
        <f>INDEX(Table7[Transaction Medium],MATCH(Table6[[#This Row],[Account Number]],Table7[Account Number],0))</f>
        <v>Mobile</v>
      </c>
      <c r="Q2097" s="20"/>
    </row>
    <row r="2098" spans="1:17" x14ac:dyDescent="0.25">
      <c r="A2098" s="1" t="s">
        <v>1991</v>
      </c>
      <c r="B2098" s="2">
        <v>87668234</v>
      </c>
      <c r="C2098" s="2" t="s">
        <v>33</v>
      </c>
      <c r="D2098" s="4">
        <v>13659.75</v>
      </c>
      <c r="E2098" s="1" t="s">
        <v>1094</v>
      </c>
      <c r="F2098" s="1" t="s">
        <v>318</v>
      </c>
      <c r="G2098" s="1" t="s">
        <v>1964</v>
      </c>
      <c r="H2098" s="1" t="s">
        <v>1992</v>
      </c>
      <c r="I2098" s="1">
        <v>230904.92606999999</v>
      </c>
      <c r="J2098" s="1" t="s">
        <v>1993</v>
      </c>
      <c r="L2098" s="1" t="str">
        <f>VLOOKUP(Table6[[#This Row],[Customer_id]],Table2[],5,FALSE)</f>
        <v>Current</v>
      </c>
      <c r="M2098" s="1" t="e">
        <f>INDEX(Loan!D2103:D2397,MATCH(Table6[[#This Row],[Account Number]],Loan!B2098:B2397,0))</f>
        <v>#N/A</v>
      </c>
      <c r="N2098" s="19">
        <f>INDEX(Table7[Date_of_transaction],MATCH(Table6[[#This Row],[Account Number]],Table7[Account Number],0))</f>
        <v>44209</v>
      </c>
      <c r="O2098" s="1" t="str">
        <f>INDEX(Table7[Transaction type],MATCH(Table6[[#This Row],[Account Number]],Table7[Account Number],0))</f>
        <v>Checks</v>
      </c>
      <c r="P2098" s="20" t="str">
        <f>INDEX(Table7[Transaction Medium],MATCH(Table6[[#This Row],[Account Number]],Table7[Account Number],0))</f>
        <v>Bank</v>
      </c>
      <c r="Q2098" s="20"/>
    </row>
    <row r="2099" spans="1:17" x14ac:dyDescent="0.25">
      <c r="A2099" s="1" t="s">
        <v>567</v>
      </c>
      <c r="B2099" s="2">
        <v>164529450</v>
      </c>
      <c r="C2099" s="2" t="s">
        <v>568</v>
      </c>
      <c r="D2099" s="4">
        <v>25713</v>
      </c>
      <c r="E2099" s="1" t="s">
        <v>12</v>
      </c>
      <c r="F2099" s="1" t="s">
        <v>569</v>
      </c>
      <c r="G2099" s="1" t="s">
        <v>14</v>
      </c>
      <c r="H2099" s="1" t="s">
        <v>570</v>
      </c>
      <c r="I2099" s="1">
        <v>130488.61041664</v>
      </c>
      <c r="J2099" s="1" t="s">
        <v>571</v>
      </c>
      <c r="L2099" s="1" t="str">
        <f>VLOOKUP(Table6[[#This Row],[Customer_id]],Table2[],5,FALSE)</f>
        <v>Current</v>
      </c>
      <c r="M2099" s="1" t="e">
        <f>INDEX(Loan!D2104:D2398,MATCH(Table6[[#This Row],[Account Number]],Loan!B2099:B2398,0))</f>
        <v>#N/A</v>
      </c>
      <c r="N2099" s="19">
        <f>INDEX(Table7[Date_of_transaction],MATCH(Table6[[#This Row],[Account Number]],Table7[Account Number],0))</f>
        <v>44256</v>
      </c>
      <c r="O2099" s="1" t="str">
        <f>INDEX(Table7[Transaction type],MATCH(Table6[[#This Row],[Account Number]],Table7[Account Number],0))</f>
        <v>Money Transfer</v>
      </c>
      <c r="P2099" s="20" t="str">
        <f>INDEX(Table7[Transaction Medium],MATCH(Table6[[#This Row],[Account Number]],Table7[Account Number],0))</f>
        <v>Bank</v>
      </c>
      <c r="Q2099" s="20"/>
    </row>
    <row r="2100" spans="1:17" x14ac:dyDescent="0.25">
      <c r="A2100" s="1" t="s">
        <v>4791</v>
      </c>
      <c r="B2100" s="2">
        <v>772426267</v>
      </c>
      <c r="C2100" s="2" t="s">
        <v>869</v>
      </c>
      <c r="D2100" s="4">
        <v>17312.25</v>
      </c>
      <c r="E2100" s="1" t="s">
        <v>1094</v>
      </c>
      <c r="F2100" s="1" t="s">
        <v>814</v>
      </c>
      <c r="G2100" s="1" t="s">
        <v>4074</v>
      </c>
      <c r="H2100" s="1" t="s">
        <v>4792</v>
      </c>
      <c r="I2100" s="1">
        <v>49267.828569960002</v>
      </c>
      <c r="J2100" s="1" t="s">
        <v>4793</v>
      </c>
      <c r="L2100" s="1" t="str">
        <f>VLOOKUP(Table6[[#This Row],[Customer_id]],Table2[],5,FALSE)</f>
        <v>Current</v>
      </c>
      <c r="M2100" s="1" t="e">
        <f>INDEX(Loan!D2105:D2399,MATCH(Table6[[#This Row],[Account Number]],Loan!B2100:B2399,0))</f>
        <v>#N/A</v>
      </c>
      <c r="N2100" s="19">
        <f>INDEX(Table7[Date_of_transaction],MATCH(Table6[[#This Row],[Account Number]],Table7[Account Number],0))</f>
        <v>44567</v>
      </c>
      <c r="O2100" s="1" t="str">
        <f>INDEX(Table7[Transaction type],MATCH(Table6[[#This Row],[Account Number]],Table7[Account Number],0))</f>
        <v>Cash Withdrawal</v>
      </c>
      <c r="P2100" s="20" t="str">
        <f>INDEX(Table7[Transaction Medium],MATCH(Table6[[#This Row],[Account Number]],Table7[Account Number],0))</f>
        <v>POS</v>
      </c>
      <c r="Q2100" s="20"/>
    </row>
    <row r="2101" spans="1:17" x14ac:dyDescent="0.25">
      <c r="A2101" s="1" t="s">
        <v>7950</v>
      </c>
      <c r="B2101" s="2">
        <v>765890343</v>
      </c>
      <c r="C2101" s="2" t="s">
        <v>479</v>
      </c>
      <c r="D2101" s="4">
        <v>33383.25</v>
      </c>
      <c r="E2101" s="1" t="s">
        <v>12</v>
      </c>
      <c r="F2101" s="1" t="s">
        <v>176</v>
      </c>
      <c r="G2101" s="1" t="s">
        <v>3583</v>
      </c>
      <c r="H2101" s="1" t="s">
        <v>7951</v>
      </c>
      <c r="I2101" s="1">
        <v>117180.66532032</v>
      </c>
      <c r="J2101" s="1" t="s">
        <v>7952</v>
      </c>
      <c r="L2101" s="1" t="str">
        <f>VLOOKUP(Table6[[#This Row],[Customer_id]],Table2[],5,FALSE)</f>
        <v>Domiciliary</v>
      </c>
      <c r="M2101" s="1" t="e">
        <f>INDEX(Loan!D2106:D2400,MATCH(Table6[[#This Row],[Account Number]],Loan!B2101:B2400,0))</f>
        <v>#N/A</v>
      </c>
      <c r="N2101" s="19">
        <f>INDEX(Table7[Date_of_transaction],MATCH(Table6[[#This Row],[Account Number]],Table7[Account Number],0))</f>
        <v>44637</v>
      </c>
      <c r="O2101" s="1" t="str">
        <f>INDEX(Table7[Transaction type],MATCH(Table6[[#This Row],[Account Number]],Table7[Account Number],0))</f>
        <v>Checks</v>
      </c>
      <c r="P2101" s="20" t="str">
        <f>INDEX(Table7[Transaction Medium],MATCH(Table6[[#This Row],[Account Number]],Table7[Account Number],0))</f>
        <v>Informal Services</v>
      </c>
      <c r="Q2101" s="20"/>
    </row>
    <row r="2102" spans="1:17" x14ac:dyDescent="0.25">
      <c r="A2102" s="1" t="s">
        <v>3315</v>
      </c>
      <c r="B2102" s="2">
        <v>395085982</v>
      </c>
      <c r="C2102" s="2" t="s">
        <v>18</v>
      </c>
      <c r="D2102" s="4">
        <v>33018</v>
      </c>
      <c r="E2102" s="1" t="s">
        <v>1094</v>
      </c>
      <c r="F2102" s="1" t="s">
        <v>557</v>
      </c>
      <c r="G2102" s="1" t="s">
        <v>3058</v>
      </c>
      <c r="H2102" s="1" t="s">
        <v>3316</v>
      </c>
      <c r="I2102" s="1">
        <v>169196.44803264001</v>
      </c>
      <c r="J2102" s="1" t="s">
        <v>3317</v>
      </c>
      <c r="L2102" s="1" t="str">
        <f>VLOOKUP(Table6[[#This Row],[Customer_id]],Table2[],5,FALSE)</f>
        <v>Current</v>
      </c>
      <c r="M2102" s="1" t="e">
        <f>INDEX(Loan!D2107:D2401,MATCH(Table6[[#This Row],[Account Number]],Loan!B2102:B2401,0))</f>
        <v>#N/A</v>
      </c>
      <c r="N2102" s="19">
        <f>INDEX(Table7[Date_of_transaction],MATCH(Table6[[#This Row],[Account Number]],Table7[Account Number],0))</f>
        <v>44243</v>
      </c>
      <c r="O2102" s="1" t="str">
        <f>INDEX(Table7[Transaction type],MATCH(Table6[[#This Row],[Account Number]],Table7[Account Number],0))</f>
        <v>Cash Withdrawal</v>
      </c>
      <c r="P2102" s="20" t="str">
        <f>INDEX(Table7[Transaction Medium],MATCH(Table6[[#This Row],[Account Number]],Table7[Account Number],0))</f>
        <v>Bank</v>
      </c>
      <c r="Q2102" s="20"/>
    </row>
    <row r="2103" spans="1:17" x14ac:dyDescent="0.25">
      <c r="A2103" s="1" t="s">
        <v>3061</v>
      </c>
      <c r="B2103" s="2">
        <v>82561349</v>
      </c>
      <c r="C2103" s="2" t="s">
        <v>889</v>
      </c>
      <c r="D2103" s="4">
        <v>30096</v>
      </c>
      <c r="E2103" s="1" t="s">
        <v>1094</v>
      </c>
      <c r="F2103" s="1" t="s">
        <v>814</v>
      </c>
      <c r="G2103" s="1" t="s">
        <v>3058</v>
      </c>
      <c r="H2103" s="1" t="s">
        <v>3062</v>
      </c>
      <c r="I2103" s="1">
        <v>279851.44222079997</v>
      </c>
      <c r="J2103" s="1" t="s">
        <v>3063</v>
      </c>
      <c r="L2103" s="1" t="str">
        <f>VLOOKUP(Table6[[#This Row],[Customer_id]],Table2[],5,FALSE)</f>
        <v>Current</v>
      </c>
      <c r="M2103" s="1" t="e">
        <f>INDEX(Loan!D2108:D2402,MATCH(Table6[[#This Row],[Account Number]],Loan!B2103:B2402,0))</f>
        <v>#N/A</v>
      </c>
      <c r="N2103" s="19">
        <f>INDEX(Table7[Date_of_transaction],MATCH(Table6[[#This Row],[Account Number]],Table7[Account Number],0))</f>
        <v>44558</v>
      </c>
      <c r="O2103" s="1" t="str">
        <f>INDEX(Table7[Transaction type],MATCH(Table6[[#This Row],[Account Number]],Table7[Account Number],0))</f>
        <v>Cash Withdrawal</v>
      </c>
      <c r="P2103" s="20" t="str">
        <f>INDEX(Table7[Transaction Medium],MATCH(Table6[[#This Row],[Account Number]],Table7[Account Number],0))</f>
        <v>Bank</v>
      </c>
      <c r="Q2103" s="20"/>
    </row>
    <row r="2104" spans="1:17" x14ac:dyDescent="0.25">
      <c r="A2104" s="1" t="s">
        <v>1560</v>
      </c>
      <c r="B2104" s="2">
        <v>508621987</v>
      </c>
      <c r="C2104" s="2" t="s">
        <v>18</v>
      </c>
      <c r="D2104" s="4">
        <v>33018</v>
      </c>
      <c r="E2104" s="1" t="s">
        <v>1094</v>
      </c>
      <c r="F2104" s="1" t="s">
        <v>208</v>
      </c>
      <c r="G2104" s="1" t="s">
        <v>14</v>
      </c>
      <c r="H2104" s="1" t="s">
        <v>1561</v>
      </c>
      <c r="I2104" s="1">
        <v>629134.168894</v>
      </c>
      <c r="J2104" s="1" t="s">
        <v>1562</v>
      </c>
      <c r="L2104" s="1" t="str">
        <f>VLOOKUP(Table6[[#This Row],[Customer_id]],Table2[],5,FALSE)</f>
        <v>Joint</v>
      </c>
      <c r="M2104" s="1" t="e">
        <f>INDEX(Loan!D2109:D2403,MATCH(Table6[[#This Row],[Account Number]],Loan!B2104:B2403,0))</f>
        <v>#N/A</v>
      </c>
      <c r="N2104" s="19">
        <f>INDEX(Table7[Date_of_transaction],MATCH(Table6[[#This Row],[Account Number]],Table7[Account Number],0))</f>
        <v>44277</v>
      </c>
      <c r="O2104" s="1" t="str">
        <f>INDEX(Table7[Transaction type],MATCH(Table6[[#This Row],[Account Number]],Table7[Account Number],0))</f>
        <v>Money Deposit</v>
      </c>
      <c r="P2104" s="20" t="str">
        <f>INDEX(Table7[Transaction Medium],MATCH(Table6[[#This Row],[Account Number]],Table7[Account Number],0))</f>
        <v>ATM</v>
      </c>
      <c r="Q2104" s="20"/>
    </row>
    <row r="2105" spans="1:17" x14ac:dyDescent="0.25">
      <c r="A2105" s="1" t="s">
        <v>7026</v>
      </c>
      <c r="B2105" s="2">
        <v>513611430</v>
      </c>
      <c r="C2105" s="2" t="s">
        <v>556</v>
      </c>
      <c r="D2105" s="4">
        <v>27174</v>
      </c>
      <c r="E2105" s="1" t="s">
        <v>12</v>
      </c>
      <c r="F2105" s="1" t="s">
        <v>940</v>
      </c>
      <c r="G2105" s="1" t="s">
        <v>4095</v>
      </c>
      <c r="H2105" s="1" t="s">
        <v>7027</v>
      </c>
      <c r="I2105" s="1">
        <v>51538.824480000003</v>
      </c>
      <c r="J2105" s="1" t="s">
        <v>7028</v>
      </c>
      <c r="L2105" s="1" t="str">
        <f>VLOOKUP(Table6[[#This Row],[Customer_id]],Table2[],5,FALSE)</f>
        <v>Current</v>
      </c>
      <c r="M2105" s="1" t="e">
        <f>INDEX(Loan!D2110:D2404,MATCH(Table6[[#This Row],[Account Number]],Loan!B2105:B2404,0))</f>
        <v>#N/A</v>
      </c>
      <c r="N2105" s="19">
        <f>INDEX(Table7[Date_of_transaction],MATCH(Table6[[#This Row],[Account Number]],Table7[Account Number],0))</f>
        <v>44463</v>
      </c>
      <c r="O2105" s="1" t="str">
        <f>INDEX(Table7[Transaction type],MATCH(Table6[[#This Row],[Account Number]],Table7[Account Number],0))</f>
        <v>Online Payment</v>
      </c>
      <c r="P2105" s="20" t="str">
        <f>INDEX(Table7[Transaction Medium],MATCH(Table6[[#This Row],[Account Number]],Table7[Account Number],0))</f>
        <v>Internet Banking</v>
      </c>
      <c r="Q2105" s="20"/>
    </row>
    <row r="2106" spans="1:17" x14ac:dyDescent="0.25">
      <c r="A2106" s="1" t="s">
        <v>542</v>
      </c>
      <c r="B2106" s="2">
        <v>601592292</v>
      </c>
      <c r="C2106" s="2" t="s">
        <v>18</v>
      </c>
      <c r="D2106" s="4">
        <v>33018</v>
      </c>
      <c r="E2106" s="1" t="s">
        <v>12</v>
      </c>
      <c r="F2106" s="1" t="s">
        <v>130</v>
      </c>
      <c r="G2106" s="1" t="s">
        <v>14</v>
      </c>
      <c r="H2106" s="1" t="s">
        <v>543</v>
      </c>
      <c r="I2106" s="1">
        <v>427861.53222984</v>
      </c>
      <c r="J2106" s="1" t="s">
        <v>544</v>
      </c>
      <c r="L2106" s="1" t="str">
        <f>VLOOKUP(Table6[[#This Row],[Customer_id]],Table2[],5,FALSE)</f>
        <v>Savings</v>
      </c>
      <c r="M2106" s="1" t="e">
        <f>INDEX(Loan!D2111:D2405,MATCH(Table6[[#This Row],[Account Number]],Loan!B2106:B2405,0))</f>
        <v>#N/A</v>
      </c>
      <c r="N2106" s="19">
        <f>INDEX(Table7[Date_of_transaction],MATCH(Table6[[#This Row],[Account Number]],Table7[Account Number],0))</f>
        <v>44262</v>
      </c>
      <c r="O2106" s="1" t="str">
        <f>INDEX(Table7[Transaction type],MATCH(Table6[[#This Row],[Account Number]],Table7[Account Number],0))</f>
        <v>Loan Payment</v>
      </c>
      <c r="P2106" s="20" t="str">
        <f>INDEX(Table7[Transaction Medium],MATCH(Table6[[#This Row],[Account Number]],Table7[Account Number],0))</f>
        <v>Mobile</v>
      </c>
      <c r="Q2106" s="20"/>
    </row>
    <row r="2107" spans="1:17" x14ac:dyDescent="0.25">
      <c r="A2107" s="1" t="s">
        <v>8519</v>
      </c>
      <c r="B2107" s="2">
        <v>306241973</v>
      </c>
      <c r="C2107" s="2" t="s">
        <v>661</v>
      </c>
      <c r="D2107" s="4">
        <v>16216.5</v>
      </c>
      <c r="E2107" s="1" t="s">
        <v>12</v>
      </c>
      <c r="F2107" s="1" t="s">
        <v>106</v>
      </c>
      <c r="G2107" s="1" t="s">
        <v>2773</v>
      </c>
      <c r="H2107" s="1" t="s">
        <v>8520</v>
      </c>
      <c r="I2107" s="1">
        <v>151478.35414272</v>
      </c>
      <c r="J2107" s="1" t="s">
        <v>8521</v>
      </c>
      <c r="L2107" s="1" t="str">
        <f>VLOOKUP(Table6[[#This Row],[Customer_id]],Table2[],5,FALSE)</f>
        <v>Savings</v>
      </c>
      <c r="M2107" s="1" t="e">
        <f>INDEX(Loan!D2112:D2406,MATCH(Table6[[#This Row],[Account Number]],Loan!B2107:B2406,0))</f>
        <v>#N/A</v>
      </c>
      <c r="N2107" s="19">
        <f>INDEX(Table7[Date_of_transaction],MATCH(Table6[[#This Row],[Account Number]],Table7[Account Number],0))</f>
        <v>44587</v>
      </c>
      <c r="O2107" s="1" t="str">
        <f>INDEX(Table7[Transaction type],MATCH(Table6[[#This Row],[Account Number]],Table7[Account Number],0))</f>
        <v>Cash Withdrawal</v>
      </c>
      <c r="P2107" s="20" t="str">
        <f>INDEX(Table7[Transaction Medium],MATCH(Table6[[#This Row],[Account Number]],Table7[Account Number],0))</f>
        <v>ATM</v>
      </c>
      <c r="Q2107" s="20"/>
    </row>
    <row r="2108" spans="1:17" x14ac:dyDescent="0.25">
      <c r="A2108" s="1" t="s">
        <v>1057</v>
      </c>
      <c r="B2108" s="2">
        <v>110491505</v>
      </c>
      <c r="C2108" s="2" t="s">
        <v>869</v>
      </c>
      <c r="D2108" s="4">
        <v>17312.25</v>
      </c>
      <c r="E2108" s="1" t="s">
        <v>12</v>
      </c>
      <c r="F2108" s="1" t="s">
        <v>213</v>
      </c>
      <c r="G2108" s="1" t="s">
        <v>14</v>
      </c>
      <c r="H2108" s="1" t="s">
        <v>1058</v>
      </c>
      <c r="I2108" s="1">
        <v>121294.341</v>
      </c>
      <c r="J2108" s="1" t="s">
        <v>1059</v>
      </c>
      <c r="L2108" s="1" t="str">
        <f>VLOOKUP(Table6[[#This Row],[Customer_id]],Table2[],5,FALSE)</f>
        <v>Current</v>
      </c>
      <c r="M2108" s="1" t="e">
        <f>INDEX(Loan!D2113:D2407,MATCH(Table6[[#This Row],[Account Number]],Loan!B2108:B2407,0))</f>
        <v>#N/A</v>
      </c>
      <c r="N2108" s="19">
        <f>INDEX(Table7[Date_of_transaction],MATCH(Table6[[#This Row],[Account Number]],Table7[Account Number],0))</f>
        <v>44400</v>
      </c>
      <c r="O2108" s="1" t="str">
        <f>INDEX(Table7[Transaction type],MATCH(Table6[[#This Row],[Account Number]],Table7[Account Number],0))</f>
        <v>Money Deposit</v>
      </c>
      <c r="P2108" s="20" t="str">
        <f>INDEX(Table7[Transaction Medium],MATCH(Table6[[#This Row],[Account Number]],Table7[Account Number],0))</f>
        <v>Bank</v>
      </c>
      <c r="Q2108" s="20"/>
    </row>
    <row r="2109" spans="1:17" x14ac:dyDescent="0.25">
      <c r="A2109" s="1" t="s">
        <v>7753</v>
      </c>
      <c r="B2109" s="2">
        <v>906291581</v>
      </c>
      <c r="C2109" s="2" t="s">
        <v>255</v>
      </c>
      <c r="D2109" s="4">
        <v>25347.75</v>
      </c>
      <c r="E2109" s="1" t="s">
        <v>12</v>
      </c>
      <c r="F2109" s="1" t="s">
        <v>340</v>
      </c>
      <c r="G2109" s="1" t="s">
        <v>3058</v>
      </c>
      <c r="H2109" s="1" t="s">
        <v>7754</v>
      </c>
      <c r="I2109" s="1">
        <v>20257.316465399999</v>
      </c>
      <c r="J2109" s="1" t="s">
        <v>7755</v>
      </c>
      <c r="L2109" s="1" t="str">
        <f>VLOOKUP(Table6[[#This Row],[Customer_id]],Table2[],5,FALSE)</f>
        <v>Fixed Deposit</v>
      </c>
      <c r="M2109" s="1" t="e">
        <f>INDEX(Loan!D2114:D2408,MATCH(Table6[[#This Row],[Account Number]],Loan!B2109:B2408,0))</f>
        <v>#N/A</v>
      </c>
      <c r="N2109" s="19">
        <f>INDEX(Table7[Date_of_transaction],MATCH(Table6[[#This Row],[Account Number]],Table7[Account Number],0))</f>
        <v>44299</v>
      </c>
      <c r="O2109" s="1" t="str">
        <f>INDEX(Table7[Transaction type],MATCH(Table6[[#This Row],[Account Number]],Table7[Account Number],0))</f>
        <v>Money Transfer</v>
      </c>
      <c r="P2109" s="20" t="str">
        <f>INDEX(Table7[Transaction Medium],MATCH(Table6[[#This Row],[Account Number]],Table7[Account Number],0))</f>
        <v>Mobile</v>
      </c>
      <c r="Q2109" s="20"/>
    </row>
    <row r="2110" spans="1:17" x14ac:dyDescent="0.25">
      <c r="A2110" s="1" t="s">
        <v>46</v>
      </c>
      <c r="B2110" s="2">
        <v>975654580</v>
      </c>
      <c r="C2110" s="2" t="s">
        <v>47</v>
      </c>
      <c r="D2110" s="4">
        <v>31191.75</v>
      </c>
      <c r="E2110" s="1" t="s">
        <v>12</v>
      </c>
      <c r="F2110" s="1" t="s">
        <v>48</v>
      </c>
      <c r="G2110" s="1" t="s">
        <v>14</v>
      </c>
      <c r="H2110" s="1" t="s">
        <v>49</v>
      </c>
      <c r="I2110" s="1">
        <v>432509.25924854999</v>
      </c>
      <c r="J2110" s="1" t="s">
        <v>50</v>
      </c>
      <c r="L2110" s="1" t="str">
        <f>VLOOKUP(Table6[[#This Row],[Customer_id]],Table2[],5,FALSE)</f>
        <v>Current</v>
      </c>
      <c r="M2110" s="1" t="e">
        <f>INDEX(Loan!D2115:D2409,MATCH(Table6[[#This Row],[Account Number]],Loan!B2110:B2409,0))</f>
        <v>#N/A</v>
      </c>
      <c r="N2110" s="19">
        <f>INDEX(Table7[Date_of_transaction],MATCH(Table6[[#This Row],[Account Number]],Table7[Account Number],0))</f>
        <v>44221</v>
      </c>
      <c r="O2110" s="1" t="str">
        <f>INDEX(Table7[Transaction type],MATCH(Table6[[#This Row],[Account Number]],Table7[Account Number],0))</f>
        <v>Money Deposit</v>
      </c>
      <c r="P2110" s="20" t="str">
        <f>INDEX(Table7[Transaction Medium],MATCH(Table6[[#This Row],[Account Number]],Table7[Account Number],0))</f>
        <v>Bank</v>
      </c>
      <c r="Q2110" s="20"/>
    </row>
    <row r="2111" spans="1:17" x14ac:dyDescent="0.25">
      <c r="A2111" s="1" t="s">
        <v>7449</v>
      </c>
      <c r="B2111" s="2">
        <v>912361340</v>
      </c>
      <c r="C2111" s="2" t="s">
        <v>226</v>
      </c>
      <c r="D2111" s="4">
        <v>31557</v>
      </c>
      <c r="E2111" s="1" t="s">
        <v>12</v>
      </c>
      <c r="F2111" s="1" t="s">
        <v>636</v>
      </c>
      <c r="G2111" s="1" t="s">
        <v>4220</v>
      </c>
      <c r="H2111" s="1" t="s">
        <v>7450</v>
      </c>
      <c r="I2111" s="1">
        <v>39899.460780000001</v>
      </c>
      <c r="J2111" s="1" t="s">
        <v>7451</v>
      </c>
      <c r="L2111" s="1" t="str">
        <f>VLOOKUP(Table6[[#This Row],[Customer_id]],Table2[],5,FALSE)</f>
        <v>Domiciliary</v>
      </c>
      <c r="M2111" s="1" t="e">
        <f>INDEX(Loan!D2116:D2410,MATCH(Table6[[#This Row],[Account Number]],Loan!B2111:B2410,0))</f>
        <v>#N/A</v>
      </c>
      <c r="N2111" s="19">
        <f>INDEX(Table7[Date_of_transaction],MATCH(Table6[[#This Row],[Account Number]],Table7[Account Number],0))</f>
        <v>44257</v>
      </c>
      <c r="O2111" s="1" t="str">
        <f>INDEX(Table7[Transaction type],MATCH(Table6[[#This Row],[Account Number]],Table7[Account Number],0))</f>
        <v>Money Deposit</v>
      </c>
      <c r="P2111" s="20" t="str">
        <f>INDEX(Table7[Transaction Medium],MATCH(Table6[[#This Row],[Account Number]],Table7[Account Number],0))</f>
        <v>Bank</v>
      </c>
      <c r="Q2111" s="20"/>
    </row>
    <row r="2112" spans="1:17" x14ac:dyDescent="0.25">
      <c r="A2112" s="1" t="s">
        <v>3156</v>
      </c>
      <c r="B2112" s="2">
        <v>685862122</v>
      </c>
      <c r="C2112" s="2" t="s">
        <v>101</v>
      </c>
      <c r="D2112" s="4">
        <v>19138.5</v>
      </c>
      <c r="E2112" s="1" t="s">
        <v>1094</v>
      </c>
      <c r="F2112" s="1" t="s">
        <v>610</v>
      </c>
      <c r="G2112" s="1" t="s">
        <v>3058</v>
      </c>
      <c r="H2112" s="1" t="s">
        <v>3157</v>
      </c>
      <c r="I2112" s="1">
        <v>193966.5141414</v>
      </c>
      <c r="J2112" s="1" t="s">
        <v>3158</v>
      </c>
      <c r="L2112" s="1" t="str">
        <f>VLOOKUP(Table6[[#This Row],[Customer_id]],Table2[],5,FALSE)</f>
        <v>Savings</v>
      </c>
      <c r="M2112" s="1" t="e">
        <f>INDEX(Loan!D2117:D2411,MATCH(Table6[[#This Row],[Account Number]],Loan!B2112:B2411,0))</f>
        <v>#N/A</v>
      </c>
      <c r="N2112" s="19">
        <f>INDEX(Table7[Date_of_transaction],MATCH(Table6[[#This Row],[Account Number]],Table7[Account Number],0))</f>
        <v>44411</v>
      </c>
      <c r="O2112" s="1" t="str">
        <f>INDEX(Table7[Transaction type],MATCH(Table6[[#This Row],[Account Number]],Table7[Account Number],0))</f>
        <v>Online Payment</v>
      </c>
      <c r="P2112" s="20" t="str">
        <f>INDEX(Table7[Transaction Medium],MATCH(Table6[[#This Row],[Account Number]],Table7[Account Number],0))</f>
        <v>Mobile</v>
      </c>
      <c r="Q2112" s="20"/>
    </row>
    <row r="2113" spans="1:17" x14ac:dyDescent="0.25">
      <c r="A2113" s="1" t="s">
        <v>7217</v>
      </c>
      <c r="B2113" s="2">
        <v>368129271</v>
      </c>
      <c r="C2113" s="2" t="s">
        <v>606</v>
      </c>
      <c r="D2113" s="4">
        <v>23886.75</v>
      </c>
      <c r="E2113" s="1" t="s">
        <v>12</v>
      </c>
      <c r="F2113" s="1" t="s">
        <v>1799</v>
      </c>
      <c r="G2113" s="1" t="s">
        <v>4105</v>
      </c>
      <c r="H2113" s="1" t="s">
        <v>7218</v>
      </c>
      <c r="I2113" s="1">
        <v>132236.91786240001</v>
      </c>
      <c r="J2113" s="1" t="s">
        <v>7219</v>
      </c>
      <c r="L2113" s="1" t="str">
        <f>VLOOKUP(Table6[[#This Row],[Customer_id]],Table2[],5,FALSE)</f>
        <v>Domiciliary</v>
      </c>
      <c r="M2113" s="1" t="e">
        <f>INDEX(Loan!D2118:D2412,MATCH(Table6[[#This Row],[Account Number]],Loan!B2113:B2412,0))</f>
        <v>#N/A</v>
      </c>
      <c r="N2113" s="19">
        <f>INDEX(Table7[Date_of_transaction],MATCH(Table6[[#This Row],[Account Number]],Table7[Account Number],0))</f>
        <v>44294</v>
      </c>
      <c r="O2113" s="1" t="str">
        <f>INDEX(Table7[Transaction type],MATCH(Table6[[#This Row],[Account Number]],Table7[Account Number],0))</f>
        <v>Money Deposit</v>
      </c>
      <c r="P2113" s="20" t="str">
        <f>INDEX(Table7[Transaction Medium],MATCH(Table6[[#This Row],[Account Number]],Table7[Account Number],0))</f>
        <v>Bank</v>
      </c>
      <c r="Q2113" s="20"/>
    </row>
    <row r="2114" spans="1:17" x14ac:dyDescent="0.25">
      <c r="A2114" s="1" t="s">
        <v>8113</v>
      </c>
      <c r="B2114" s="2">
        <v>646448345</v>
      </c>
      <c r="C2114" s="2" t="s">
        <v>322</v>
      </c>
      <c r="D2114" s="4">
        <v>26443.5</v>
      </c>
      <c r="E2114" s="1" t="s">
        <v>12</v>
      </c>
      <c r="F2114" s="1" t="s">
        <v>176</v>
      </c>
      <c r="G2114" s="1" t="s">
        <v>3331</v>
      </c>
      <c r="H2114" s="1" t="s">
        <v>8114</v>
      </c>
      <c r="I2114" s="1">
        <v>378382.04197055998</v>
      </c>
      <c r="J2114" s="1" t="s">
        <v>8115</v>
      </c>
      <c r="L2114" s="1" t="str">
        <f>VLOOKUP(Table6[[#This Row],[Customer_id]],Table2[],5,FALSE)</f>
        <v>Fixed Deposit</v>
      </c>
      <c r="M2114" s="1" t="e">
        <f>INDEX(Loan!D2119:D2413,MATCH(Table6[[#This Row],[Account Number]],Loan!B2114:B2413,0))</f>
        <v>#N/A</v>
      </c>
      <c r="N2114" s="19">
        <f>INDEX(Table7[Date_of_transaction],MATCH(Table6[[#This Row],[Account Number]],Table7[Account Number],0))</f>
        <v>44461</v>
      </c>
      <c r="O2114" s="1" t="str">
        <f>INDEX(Table7[Transaction type],MATCH(Table6[[#This Row],[Account Number]],Table7[Account Number],0))</f>
        <v>Checks</v>
      </c>
      <c r="P2114" s="20" t="str">
        <f>INDEX(Table7[Transaction Medium],MATCH(Table6[[#This Row],[Account Number]],Table7[Account Number],0))</f>
        <v>Bank</v>
      </c>
      <c r="Q2114" s="20"/>
    </row>
    <row r="2115" spans="1:17" x14ac:dyDescent="0.25">
      <c r="A2115" s="1" t="s">
        <v>3297</v>
      </c>
      <c r="B2115" s="2">
        <v>140511338</v>
      </c>
      <c r="C2115" s="2" t="s">
        <v>309</v>
      </c>
      <c r="D2115" s="4">
        <v>27904.5</v>
      </c>
      <c r="E2115" s="1" t="s">
        <v>1094</v>
      </c>
      <c r="F2115" s="1" t="s">
        <v>1576</v>
      </c>
      <c r="G2115" s="1" t="s">
        <v>3058</v>
      </c>
      <c r="H2115" s="1" t="s">
        <v>3298</v>
      </c>
      <c r="I2115" s="1">
        <v>98781.686451000001</v>
      </c>
      <c r="J2115" s="1" t="s">
        <v>3299</v>
      </c>
      <c r="L2115" s="1" t="str">
        <f>VLOOKUP(Table6[[#This Row],[Customer_id]],Table2[],5,FALSE)</f>
        <v>Fixed Deposit</v>
      </c>
      <c r="M2115" s="1" t="e">
        <f>INDEX(Loan!D2120:D2414,MATCH(Table6[[#This Row],[Account Number]],Loan!B2115:B2414,0))</f>
        <v>#N/A</v>
      </c>
      <c r="N2115" s="19">
        <f>INDEX(Table7[Date_of_transaction],MATCH(Table6[[#This Row],[Account Number]],Table7[Account Number],0))</f>
        <v>44550</v>
      </c>
      <c r="O2115" s="1" t="str">
        <f>INDEX(Table7[Transaction type],MATCH(Table6[[#This Row],[Account Number]],Table7[Account Number],0))</f>
        <v>Cash Withdrawal</v>
      </c>
      <c r="P2115" s="20" t="str">
        <f>INDEX(Table7[Transaction Medium],MATCH(Table6[[#This Row],[Account Number]],Table7[Account Number],0))</f>
        <v>POS</v>
      </c>
      <c r="Q2115" s="20"/>
    </row>
    <row r="2116" spans="1:17" x14ac:dyDescent="0.25">
      <c r="A2116" s="1" t="s">
        <v>7543</v>
      </c>
      <c r="B2116" s="2">
        <v>453758837</v>
      </c>
      <c r="C2116" s="2" t="s">
        <v>869</v>
      </c>
      <c r="D2116" s="4">
        <v>17312.25</v>
      </c>
      <c r="E2116" s="1" t="s">
        <v>12</v>
      </c>
      <c r="F2116" s="1" t="s">
        <v>24</v>
      </c>
      <c r="G2116" s="1" t="s">
        <v>4220</v>
      </c>
      <c r="H2116" s="1" t="s">
        <v>7544</v>
      </c>
      <c r="I2116" s="1">
        <v>321053.81356799998</v>
      </c>
      <c r="J2116" s="1" t="s">
        <v>7545</v>
      </c>
      <c r="L2116" s="1" t="str">
        <f>VLOOKUP(Table6[[#This Row],[Customer_id]],Table2[],5,FALSE)</f>
        <v>Domiciliary</v>
      </c>
      <c r="M2116" s="1" t="e">
        <f>INDEX(Loan!D2121:D2415,MATCH(Table6[[#This Row],[Account Number]],Loan!B2116:B2415,0))</f>
        <v>#N/A</v>
      </c>
      <c r="N2116" s="19">
        <f>INDEX(Table7[Date_of_transaction],MATCH(Table6[[#This Row],[Account Number]],Table7[Account Number],0))</f>
        <v>44290</v>
      </c>
      <c r="O2116" s="1" t="str">
        <f>INDEX(Table7[Transaction type],MATCH(Table6[[#This Row],[Account Number]],Table7[Account Number],0))</f>
        <v>Money Deposit</v>
      </c>
      <c r="P2116" s="20" t="str">
        <f>INDEX(Table7[Transaction Medium],MATCH(Table6[[#This Row],[Account Number]],Table7[Account Number],0))</f>
        <v>Bank</v>
      </c>
      <c r="Q2116" s="20"/>
    </row>
    <row r="2117" spans="1:17" x14ac:dyDescent="0.25">
      <c r="A2117" s="1" t="s">
        <v>8632</v>
      </c>
      <c r="B2117" s="2">
        <v>156058632</v>
      </c>
      <c r="C2117" s="2" t="s">
        <v>298</v>
      </c>
      <c r="D2117" s="4">
        <v>38131.5</v>
      </c>
      <c r="E2117" s="1" t="s">
        <v>12</v>
      </c>
      <c r="F2117" s="1" t="s">
        <v>731</v>
      </c>
      <c r="G2117" s="1" t="s">
        <v>3820</v>
      </c>
      <c r="H2117" s="1" t="s">
        <v>8633</v>
      </c>
      <c r="I2117" s="1">
        <v>198801.54636864</v>
      </c>
      <c r="J2117" s="1" t="s">
        <v>8634</v>
      </c>
      <c r="L2117" s="1" t="str">
        <f>VLOOKUP(Table6[[#This Row],[Customer_id]],Table2[],5,FALSE)</f>
        <v>Savings</v>
      </c>
      <c r="M2117" s="1" t="e">
        <f>INDEX(Loan!D2122:D2416,MATCH(Table6[[#This Row],[Account Number]],Loan!B2117:B2416,0))</f>
        <v>#N/A</v>
      </c>
      <c r="N2117" s="19">
        <f>INDEX(Table7[Date_of_transaction],MATCH(Table6[[#This Row],[Account Number]],Table7[Account Number],0))</f>
        <v>44301</v>
      </c>
      <c r="O2117" s="1" t="str">
        <f>INDEX(Table7[Transaction type],MATCH(Table6[[#This Row],[Account Number]],Table7[Account Number],0))</f>
        <v>Checks</v>
      </c>
      <c r="P2117" s="20" t="str">
        <f>INDEX(Table7[Transaction Medium],MATCH(Table6[[#This Row],[Account Number]],Table7[Account Number],0))</f>
        <v>Bank</v>
      </c>
      <c r="Q2117" s="20"/>
    </row>
    <row r="2118" spans="1:17" x14ac:dyDescent="0.25">
      <c r="A2118" s="1" t="s">
        <v>5524</v>
      </c>
      <c r="B2118" s="2">
        <v>417687954</v>
      </c>
      <c r="C2118" s="2" t="s">
        <v>335</v>
      </c>
      <c r="D2118" s="4">
        <v>19869</v>
      </c>
      <c r="E2118" s="1" t="s">
        <v>1094</v>
      </c>
      <c r="F2118" s="1" t="s">
        <v>3765</v>
      </c>
      <c r="G2118" s="1" t="s">
        <v>4084</v>
      </c>
      <c r="H2118" s="1" t="s">
        <v>5525</v>
      </c>
      <c r="I2118" s="1">
        <v>252896.8925088</v>
      </c>
      <c r="J2118" s="1" t="s">
        <v>5526</v>
      </c>
      <c r="L2118" s="1" t="str">
        <f>VLOOKUP(Table6[[#This Row],[Customer_id]],Table2[],5,FALSE)</f>
        <v>Domiciliary</v>
      </c>
      <c r="M2118" s="1" t="e">
        <f>INDEX(Loan!D2123:D2417,MATCH(Table6[[#This Row],[Account Number]],Loan!B2118:B2417,0))</f>
        <v>#N/A</v>
      </c>
      <c r="N2118" s="19">
        <f>INDEX(Table7[Date_of_transaction],MATCH(Table6[[#This Row],[Account Number]],Table7[Account Number],0))</f>
        <v>44309</v>
      </c>
      <c r="O2118" s="1" t="str">
        <f>INDEX(Table7[Transaction type],MATCH(Table6[[#This Row],[Account Number]],Table7[Account Number],0))</f>
        <v>Online Payment</v>
      </c>
      <c r="P2118" s="20" t="str">
        <f>INDEX(Table7[Transaction Medium],MATCH(Table6[[#This Row],[Account Number]],Table7[Account Number],0))</f>
        <v>Internet Banking</v>
      </c>
      <c r="Q2118" s="20"/>
    </row>
    <row r="2119" spans="1:17" x14ac:dyDescent="0.25">
      <c r="A2119" s="1" t="s">
        <v>7455</v>
      </c>
      <c r="B2119" s="2">
        <v>829392885</v>
      </c>
      <c r="C2119" s="2" t="s">
        <v>245</v>
      </c>
      <c r="D2119" s="4">
        <v>19503.75</v>
      </c>
      <c r="E2119" s="1" t="s">
        <v>12</v>
      </c>
      <c r="F2119" s="1" t="s">
        <v>1426</v>
      </c>
      <c r="G2119" s="1" t="s">
        <v>4220</v>
      </c>
      <c r="H2119" s="1" t="s">
        <v>7456</v>
      </c>
      <c r="I2119" s="1">
        <v>411757.52795631997</v>
      </c>
      <c r="J2119" s="1" t="s">
        <v>7457</v>
      </c>
      <c r="L2119" s="1" t="str">
        <f>VLOOKUP(Table6[[#This Row],[Customer_id]],Table2[],5,FALSE)</f>
        <v>Domiciliary</v>
      </c>
      <c r="M2119" s="1" t="e">
        <f>INDEX(Loan!D2124:D2418,MATCH(Table6[[#This Row],[Account Number]],Loan!B2119:B2418,0))</f>
        <v>#N/A</v>
      </c>
      <c r="N2119" s="19">
        <f>INDEX(Table7[Date_of_transaction],MATCH(Table6[[#This Row],[Account Number]],Table7[Account Number],0))</f>
        <v>44582</v>
      </c>
      <c r="O2119" s="1" t="str">
        <f>INDEX(Table7[Transaction type],MATCH(Table6[[#This Row],[Account Number]],Table7[Account Number],0))</f>
        <v>Money Deposit</v>
      </c>
      <c r="P2119" s="20" t="str">
        <f>INDEX(Table7[Transaction Medium],MATCH(Table6[[#This Row],[Account Number]],Table7[Account Number],0))</f>
        <v>Bank</v>
      </c>
      <c r="Q2119" s="20"/>
    </row>
    <row r="2120" spans="1:17" x14ac:dyDescent="0.25">
      <c r="A2120" s="1" t="s">
        <v>7455</v>
      </c>
      <c r="B2120" s="2">
        <v>994777450</v>
      </c>
      <c r="C2120" s="2" t="s">
        <v>869</v>
      </c>
      <c r="D2120" s="7">
        <v>37778.5</v>
      </c>
      <c r="E2120" s="1" t="str">
        <f ca="1">CHOOSE(RANDBETWEEN(1, 2), "Male","Female")</f>
        <v>Female</v>
      </c>
      <c r="F2120" s="1" t="str">
        <f ca="1">CHOOSE(RANDBETWEEN(1, 5), "Farmer","Tailor","Student","Professor","Welder")</f>
        <v>Student</v>
      </c>
      <c r="G2120" s="1" t="str">
        <f ca="1">CHOOSE(RANDBETWEEN(1, 22), "Kano","Kwara","Imo","Lagos","Adamawa","Delta","Sokoto","Oyo","Osun","Abia","Cross River","Kaduna","Plateau","River","Abuja","Kogi","Edo","Anambra","Bayelsa","Benue","Ogun","Enugu")</f>
        <v>Kogi</v>
      </c>
      <c r="H2120" s="8" t="s">
        <v>9081</v>
      </c>
      <c r="I2120" s="8">
        <v>227263.85127902956</v>
      </c>
      <c r="J2120" t="s">
        <v>9082</v>
      </c>
      <c r="L2120" s="1" t="str">
        <f>VLOOKUP(Table6[[#This Row],[Customer_id]],Table2[],5,FALSE)</f>
        <v>Domiciliary</v>
      </c>
      <c r="M2120" s="1" t="e">
        <f>INDEX(Loan!D2125:D2419,MATCH(Table6[[#This Row],[Account Number]],Loan!B2120:B2419,0))</f>
        <v>#N/A</v>
      </c>
      <c r="N2120" s="19">
        <f>INDEX(Table7[Date_of_transaction],MATCH(Table6[[#This Row],[Account Number]],Table7[Account Number],0))</f>
        <v>44232</v>
      </c>
      <c r="O2120" s="1" t="str">
        <f>INDEX(Table7[Transaction type],MATCH(Table6[[#This Row],[Account Number]],Table7[Account Number],0))</f>
        <v>Online Payment</v>
      </c>
      <c r="P2120" s="20" t="str">
        <f>INDEX(Table7[Transaction Medium],MATCH(Table6[[#This Row],[Account Number]],Table7[Account Number],0))</f>
        <v>Internet Banking</v>
      </c>
      <c r="Q2120" s="20"/>
    </row>
    <row r="2121" spans="1:17" x14ac:dyDescent="0.25">
      <c r="A2121" s="1" t="s">
        <v>4023</v>
      </c>
      <c r="B2121" s="2">
        <v>844852319</v>
      </c>
      <c r="C2121" s="2" t="s">
        <v>143</v>
      </c>
      <c r="D2121" s="4">
        <v>34479</v>
      </c>
      <c r="E2121" s="1" t="s">
        <v>1094</v>
      </c>
      <c r="F2121" s="1" t="s">
        <v>636</v>
      </c>
      <c r="G2121" s="1" t="s">
        <v>3820</v>
      </c>
      <c r="H2121" s="1" t="s">
        <v>4024</v>
      </c>
      <c r="I2121" s="1">
        <v>92197.850611999995</v>
      </c>
      <c r="J2121" s="1" t="s">
        <v>4025</v>
      </c>
      <c r="L2121" s="1" t="str">
        <f>VLOOKUP(Table6[[#This Row],[Customer_id]],Table2[],5,FALSE)</f>
        <v>Domiciliary</v>
      </c>
      <c r="M2121" s="1" t="e">
        <f>INDEX(Loan!D2126:D2420,MATCH(Table6[[#This Row],[Account Number]],Loan!B2121:B2420,0))</f>
        <v>#N/A</v>
      </c>
      <c r="N2121" s="19">
        <f>INDEX(Table7[Date_of_transaction],MATCH(Table6[[#This Row],[Account Number]],Table7[Account Number],0))</f>
        <v>44359</v>
      </c>
      <c r="O2121" s="1" t="str">
        <f>INDEX(Table7[Transaction type],MATCH(Table6[[#This Row],[Account Number]],Table7[Account Number],0))</f>
        <v>Money Deposit</v>
      </c>
      <c r="P2121" s="20" t="str">
        <f>INDEX(Table7[Transaction Medium],MATCH(Table6[[#This Row],[Account Number]],Table7[Account Number],0))</f>
        <v>Bank</v>
      </c>
      <c r="Q2121" s="20"/>
    </row>
    <row r="2122" spans="1:17" x14ac:dyDescent="0.25">
      <c r="A2122" s="1" t="s">
        <v>8979</v>
      </c>
      <c r="B2122" s="2">
        <v>532704877</v>
      </c>
      <c r="C2122" s="2" t="s">
        <v>889</v>
      </c>
      <c r="D2122" s="7">
        <v>38063.25</v>
      </c>
      <c r="E2122" s="1" t="str">
        <f ca="1">CHOOSE(RANDBETWEEN(1, 2), "Male","Female")</f>
        <v>Male</v>
      </c>
      <c r="F2122" s="1" t="str">
        <f ca="1">CHOOSE(RANDBETWEEN(1, 5), "Farmer","Tailor","Student","Professor","Welder")</f>
        <v>Tailor</v>
      </c>
      <c r="G2122" s="1" t="str">
        <f ca="1">CHOOSE(RANDBETWEEN(1, 22), "Kano","Kwara","Imo","Lagos","Adamawa","Delta","Sokoto","Oyo","Osun","Abia","Cross River","Kaduna","Plateau","River","Abuja","Kogi","Edo","Anambra","Bayelsa","Benue","Ogun","Enugu")</f>
        <v>Plateau</v>
      </c>
      <c r="H2122" s="8" t="s">
        <v>8980</v>
      </c>
      <c r="I2122" s="8">
        <v>606383.92167307227</v>
      </c>
      <c r="J2122" t="s">
        <v>8981</v>
      </c>
      <c r="L2122" s="1" t="str">
        <f>VLOOKUP(Table6[[#This Row],[Customer_id]],Table2[],5,FALSE)</f>
        <v>Domiciliary</v>
      </c>
      <c r="M2122" s="1" t="e">
        <f>INDEX(Loan!D2127:D2421,MATCH(Table6[[#This Row],[Account Number]],Loan!B2122:B2421,0))</f>
        <v>#N/A</v>
      </c>
      <c r="N2122" s="19">
        <f>INDEX(Table7[Date_of_transaction],MATCH(Table6[[#This Row],[Account Number]],Table7[Account Number],0))</f>
        <v>44594</v>
      </c>
      <c r="O2122" s="1" t="str">
        <f>INDEX(Table7[Transaction type],MATCH(Table6[[#This Row],[Account Number]],Table7[Account Number],0))</f>
        <v>Money Transfer</v>
      </c>
      <c r="P2122" s="20" t="str">
        <f>INDEX(Table7[Transaction Medium],MATCH(Table6[[#This Row],[Account Number]],Table7[Account Number],0))</f>
        <v>ATM</v>
      </c>
      <c r="Q2122" s="20"/>
    </row>
    <row r="2123" spans="1:17" x14ac:dyDescent="0.25">
      <c r="A2123" s="1" t="s">
        <v>8899</v>
      </c>
      <c r="B2123" s="2">
        <v>900259264</v>
      </c>
      <c r="C2123" s="2" t="s">
        <v>72</v>
      </c>
      <c r="D2123" s="4">
        <v>34844.25</v>
      </c>
      <c r="E2123" s="1" t="s">
        <v>12</v>
      </c>
      <c r="F2123" s="1" t="s">
        <v>19</v>
      </c>
      <c r="G2123" s="1" t="s">
        <v>3820</v>
      </c>
      <c r="H2123" s="1" t="s">
        <v>8900</v>
      </c>
      <c r="I2123" s="1">
        <v>203054.34817919999</v>
      </c>
      <c r="J2123" s="1" t="s">
        <v>8901</v>
      </c>
      <c r="L2123" s="1" t="str">
        <f>VLOOKUP(Table6[[#This Row],[Customer_id]],Table2[],5,FALSE)</f>
        <v>Domiciliary</v>
      </c>
      <c r="M2123" s="1" t="e">
        <f>INDEX(Loan!D2128:D2422,MATCH(Table6[[#This Row],[Account Number]],Loan!B2123:B2422,0))</f>
        <v>#N/A</v>
      </c>
      <c r="N2123" s="19">
        <f>INDEX(Table7[Date_of_transaction],MATCH(Table6[[#This Row],[Account Number]],Table7[Account Number],0))</f>
        <v>44518</v>
      </c>
      <c r="O2123" s="1" t="str">
        <f>INDEX(Table7[Transaction type],MATCH(Table6[[#This Row],[Account Number]],Table7[Account Number],0))</f>
        <v>Online Payment</v>
      </c>
      <c r="P2123" s="20" t="str">
        <f>INDEX(Table7[Transaction Medium],MATCH(Table6[[#This Row],[Account Number]],Table7[Account Number],0))</f>
        <v>Mobile</v>
      </c>
      <c r="Q2123" s="20"/>
    </row>
    <row r="2124" spans="1:17" x14ac:dyDescent="0.25">
      <c r="A2124" s="1" t="s">
        <v>681</v>
      </c>
      <c r="B2124" s="2">
        <v>86269444</v>
      </c>
      <c r="C2124" s="2" t="s">
        <v>479</v>
      </c>
      <c r="D2124" s="4">
        <v>33383.25</v>
      </c>
      <c r="E2124" s="1" t="s">
        <v>12</v>
      </c>
      <c r="F2124" s="1" t="s">
        <v>682</v>
      </c>
      <c r="G2124" s="1" t="s">
        <v>14</v>
      </c>
      <c r="H2124" s="1" t="s">
        <v>683</v>
      </c>
      <c r="I2124" s="1">
        <v>85600.022674320004</v>
      </c>
      <c r="J2124" s="1" t="s">
        <v>684</v>
      </c>
      <c r="L2124" s="1" t="str">
        <f>VLOOKUP(Table6[[#This Row],[Customer_id]],Table2[],5,FALSE)</f>
        <v>Corporate</v>
      </c>
      <c r="M2124" s="1" t="e">
        <f>INDEX(Loan!D2129:D2423,MATCH(Table6[[#This Row],[Account Number]],Loan!B2124:B2423,0))</f>
        <v>#N/A</v>
      </c>
      <c r="N2124" s="19">
        <f>INDEX(Table7[Date_of_transaction],MATCH(Table6[[#This Row],[Account Number]],Table7[Account Number],0))</f>
        <v>44404</v>
      </c>
      <c r="O2124" s="1" t="str">
        <f>INDEX(Table7[Transaction type],MATCH(Table6[[#This Row],[Account Number]],Table7[Account Number],0))</f>
        <v>Money Transfer</v>
      </c>
      <c r="P2124" s="20" t="str">
        <f>INDEX(Table7[Transaction Medium],MATCH(Table6[[#This Row],[Account Number]],Table7[Account Number],0))</f>
        <v>Mobile</v>
      </c>
      <c r="Q2124" s="20"/>
    </row>
    <row r="2125" spans="1:17" x14ac:dyDescent="0.25">
      <c r="A2125" s="1" t="s">
        <v>5059</v>
      </c>
      <c r="B2125" s="2">
        <v>858331470</v>
      </c>
      <c r="C2125" s="2" t="s">
        <v>403</v>
      </c>
      <c r="D2125" s="4">
        <v>31922.25</v>
      </c>
      <c r="E2125" s="1" t="s">
        <v>1094</v>
      </c>
      <c r="F2125" s="1" t="s">
        <v>807</v>
      </c>
      <c r="G2125" s="1" t="s">
        <v>4084</v>
      </c>
      <c r="H2125" s="1" t="s">
        <v>5060</v>
      </c>
      <c r="I2125" s="1">
        <v>386732.26253375999</v>
      </c>
      <c r="J2125" s="1" t="s">
        <v>5061</v>
      </c>
      <c r="L2125" s="1" t="str">
        <f>VLOOKUP(Table6[[#This Row],[Customer_id]],Table2[],5,FALSE)</f>
        <v>Savings</v>
      </c>
      <c r="M2125" s="1" t="e">
        <f>INDEX(Loan!D2130:D2424,MATCH(Table6[[#This Row],[Account Number]],Loan!B2125:B2424,0))</f>
        <v>#N/A</v>
      </c>
      <c r="N2125" s="19">
        <f>INDEX(Table7[Date_of_transaction],MATCH(Table6[[#This Row],[Account Number]],Table7[Account Number],0))</f>
        <v>44215</v>
      </c>
      <c r="O2125" s="1" t="str">
        <f>INDEX(Table7[Transaction type],MATCH(Table6[[#This Row],[Account Number]],Table7[Account Number],0))</f>
        <v>Online Payment</v>
      </c>
      <c r="P2125" s="20" t="str">
        <f>INDEX(Table7[Transaction Medium],MATCH(Table6[[#This Row],[Account Number]],Table7[Account Number],0))</f>
        <v>Internet Banking</v>
      </c>
      <c r="Q2125" s="20"/>
    </row>
    <row r="2126" spans="1:17" x14ac:dyDescent="0.25">
      <c r="A2126" s="1" t="s">
        <v>3237</v>
      </c>
      <c r="B2126" s="2">
        <v>612724567</v>
      </c>
      <c r="C2126" s="2" t="s">
        <v>403</v>
      </c>
      <c r="D2126" s="4">
        <v>31922.25</v>
      </c>
      <c r="E2126" s="1" t="s">
        <v>1094</v>
      </c>
      <c r="F2126" s="1" t="s">
        <v>1469</v>
      </c>
      <c r="G2126" s="1" t="s">
        <v>3058</v>
      </c>
      <c r="H2126" s="1" t="s">
        <v>3238</v>
      </c>
      <c r="I2126" s="1">
        <v>537088.27553280001</v>
      </c>
      <c r="J2126" s="1" t="s">
        <v>3239</v>
      </c>
      <c r="L2126" s="1" t="str">
        <f>VLOOKUP(Table6[[#This Row],[Customer_id]],Table2[],5,FALSE)</f>
        <v>Joint</v>
      </c>
      <c r="M2126" s="1" t="e">
        <f>INDEX(Loan!D2131:D2425,MATCH(Table6[[#This Row],[Account Number]],Loan!B2126:B2425,0))</f>
        <v>#N/A</v>
      </c>
      <c r="N2126" s="19">
        <f>INDEX(Table7[Date_of_transaction],MATCH(Table6[[#This Row],[Account Number]],Table7[Account Number],0))</f>
        <v>44642</v>
      </c>
      <c r="O2126" s="1" t="str">
        <f>INDEX(Table7[Transaction type],MATCH(Table6[[#This Row],[Account Number]],Table7[Account Number],0))</f>
        <v>Money Deposit</v>
      </c>
      <c r="P2126" s="20" t="str">
        <f>INDEX(Table7[Transaction Medium],MATCH(Table6[[#This Row],[Account Number]],Table7[Account Number],0))</f>
        <v>Bank</v>
      </c>
      <c r="Q2126" s="20"/>
    </row>
    <row r="2127" spans="1:17" x14ac:dyDescent="0.25">
      <c r="A2127" s="1" t="s">
        <v>4918</v>
      </c>
      <c r="B2127" s="2">
        <v>274284636</v>
      </c>
      <c r="C2127" s="2" t="s">
        <v>255</v>
      </c>
      <c r="D2127" s="4">
        <v>25347.75</v>
      </c>
      <c r="E2127" s="1" t="s">
        <v>1094</v>
      </c>
      <c r="F2127" s="1" t="s">
        <v>39</v>
      </c>
      <c r="G2127" s="1" t="s">
        <v>4066</v>
      </c>
      <c r="H2127" s="1" t="s">
        <v>4919</v>
      </c>
      <c r="I2127" s="1">
        <v>276559.24996799999</v>
      </c>
      <c r="J2127" s="1" t="s">
        <v>4920</v>
      </c>
      <c r="L2127" s="1" t="str">
        <f>VLOOKUP(Table6[[#This Row],[Customer_id]],Table2[],5,FALSE)</f>
        <v>Current</v>
      </c>
      <c r="M2127" s="1" t="e">
        <f>INDEX(Loan!D2132:D2426,MATCH(Table6[[#This Row],[Account Number]],Loan!B2127:B2426,0))</f>
        <v>#N/A</v>
      </c>
      <c r="N2127" s="19">
        <f>INDEX(Table7[Date_of_transaction],MATCH(Table6[[#This Row],[Account Number]],Table7[Account Number],0))</f>
        <v>44565</v>
      </c>
      <c r="O2127" s="1" t="str">
        <f>INDEX(Table7[Transaction type],MATCH(Table6[[#This Row],[Account Number]],Table7[Account Number],0))</f>
        <v>Online Payment</v>
      </c>
      <c r="P2127" s="20" t="str">
        <f>INDEX(Table7[Transaction Medium],MATCH(Table6[[#This Row],[Account Number]],Table7[Account Number],0))</f>
        <v>Mobile</v>
      </c>
      <c r="Q2127" s="20"/>
    </row>
    <row r="2128" spans="1:17" x14ac:dyDescent="0.25">
      <c r="A2128" s="1" t="s">
        <v>6451</v>
      </c>
      <c r="B2128" s="2">
        <v>411380326</v>
      </c>
      <c r="C2128" s="2" t="s">
        <v>43</v>
      </c>
      <c r="D2128" s="4">
        <v>36670.5</v>
      </c>
      <c r="E2128" s="1" t="s">
        <v>12</v>
      </c>
      <c r="F2128" s="1" t="s">
        <v>3765</v>
      </c>
      <c r="G2128" s="1" t="s">
        <v>4119</v>
      </c>
      <c r="H2128" s="1" t="s">
        <v>6452</v>
      </c>
      <c r="I2128" s="1">
        <v>39140.859139200002</v>
      </c>
      <c r="J2128" s="1" t="s">
        <v>6453</v>
      </c>
      <c r="L2128" s="1" t="str">
        <f>VLOOKUP(Table6[[#This Row],[Customer_id]],Table2[],5,FALSE)</f>
        <v>Domiciliary</v>
      </c>
      <c r="M2128" s="1" t="e">
        <f>INDEX(Loan!D2133:D2427,MATCH(Table6[[#This Row],[Account Number]],Loan!B2128:B2427,0))</f>
        <v>#N/A</v>
      </c>
      <c r="N2128" s="19">
        <f>INDEX(Table7[Date_of_transaction],MATCH(Table6[[#This Row],[Account Number]],Table7[Account Number],0))</f>
        <v>44355</v>
      </c>
      <c r="O2128" s="1" t="str">
        <f>INDEX(Table7[Transaction type],MATCH(Table6[[#This Row],[Account Number]],Table7[Account Number],0))</f>
        <v>Money Deposit</v>
      </c>
      <c r="P2128" s="20" t="str">
        <f>INDEX(Table7[Transaction Medium],MATCH(Table6[[#This Row],[Account Number]],Table7[Account Number],0))</f>
        <v>Bank</v>
      </c>
      <c r="Q2128" s="20"/>
    </row>
    <row r="2129" spans="1:17" x14ac:dyDescent="0.25">
      <c r="A2129" s="1" t="s">
        <v>4547</v>
      </c>
      <c r="B2129" s="2">
        <v>381042871</v>
      </c>
      <c r="C2129" s="2" t="s">
        <v>217</v>
      </c>
      <c r="D2129" s="4">
        <v>38496.75</v>
      </c>
      <c r="E2129" s="1" t="s">
        <v>1094</v>
      </c>
      <c r="F2129" s="1" t="s">
        <v>340</v>
      </c>
      <c r="G2129" s="1" t="s">
        <v>4095</v>
      </c>
      <c r="H2129" s="1" t="s">
        <v>4548</v>
      </c>
      <c r="I2129" s="1">
        <v>612547.612005</v>
      </c>
      <c r="J2129" s="1" t="s">
        <v>4549</v>
      </c>
      <c r="L2129" s="1" t="str">
        <f>VLOOKUP(Table6[[#This Row],[Customer_id]],Table2[],5,FALSE)</f>
        <v>Savings</v>
      </c>
      <c r="M2129" s="1" t="e">
        <f>INDEX(Loan!D2134:D2428,MATCH(Table6[[#This Row],[Account Number]],Loan!B2129:B2428,0))</f>
        <v>#N/A</v>
      </c>
      <c r="N2129" s="19">
        <f>INDEX(Table7[Date_of_transaction],MATCH(Table6[[#This Row],[Account Number]],Table7[Account Number],0))</f>
        <v>44344</v>
      </c>
      <c r="O2129" s="1" t="str">
        <f>INDEX(Table7[Transaction type],MATCH(Table6[[#This Row],[Account Number]],Table7[Account Number],0))</f>
        <v>Cash Withdrawal</v>
      </c>
      <c r="P2129" s="20" t="str">
        <f>INDEX(Table7[Transaction Medium],MATCH(Table6[[#This Row],[Account Number]],Table7[Account Number],0))</f>
        <v>ATM</v>
      </c>
      <c r="Q2129" s="20"/>
    </row>
    <row r="2130" spans="1:17" x14ac:dyDescent="0.25">
      <c r="A2130" s="1" t="s">
        <v>6065</v>
      </c>
      <c r="B2130" s="2">
        <v>294503809</v>
      </c>
      <c r="C2130" s="2" t="s">
        <v>365</v>
      </c>
      <c r="D2130" s="4">
        <v>37035.75</v>
      </c>
      <c r="E2130" s="1" t="s">
        <v>12</v>
      </c>
      <c r="F2130" s="1" t="s">
        <v>213</v>
      </c>
      <c r="G2130" s="1" t="s">
        <v>4074</v>
      </c>
      <c r="H2130" s="1" t="s">
        <v>6066</v>
      </c>
      <c r="I2130" s="1">
        <v>550957.84302330005</v>
      </c>
      <c r="J2130" s="1" t="s">
        <v>6067</v>
      </c>
      <c r="L2130" s="1" t="str">
        <f>VLOOKUP(Table6[[#This Row],[Customer_id]],Table2[],5,FALSE)</f>
        <v>Corporate</v>
      </c>
      <c r="M2130" s="1" t="e">
        <f>INDEX(Loan!D2135:D2429,MATCH(Table6[[#This Row],[Account Number]],Loan!B2130:B2429,0))</f>
        <v>#N/A</v>
      </c>
      <c r="N2130" s="19">
        <f>INDEX(Table7[Date_of_transaction],MATCH(Table6[[#This Row],[Account Number]],Table7[Account Number],0))</f>
        <v>44306</v>
      </c>
      <c r="O2130" s="1" t="str">
        <f>INDEX(Table7[Transaction type],MATCH(Table6[[#This Row],[Account Number]],Table7[Account Number],0))</f>
        <v>Cash Withdrawal</v>
      </c>
      <c r="P2130" s="20" t="str">
        <f>INDEX(Table7[Transaction Medium],MATCH(Table6[[#This Row],[Account Number]],Table7[Account Number],0))</f>
        <v>Bank</v>
      </c>
      <c r="Q2130" s="20"/>
    </row>
    <row r="2131" spans="1:17" x14ac:dyDescent="0.25">
      <c r="A2131" s="1" t="s">
        <v>1295</v>
      </c>
      <c r="B2131" s="2">
        <v>804813466</v>
      </c>
      <c r="C2131" s="2" t="s">
        <v>212</v>
      </c>
      <c r="D2131" s="4">
        <v>24252</v>
      </c>
      <c r="E2131" s="1" t="s">
        <v>1094</v>
      </c>
      <c r="F2131" s="1" t="s">
        <v>1252</v>
      </c>
      <c r="G2131" s="1" t="s">
        <v>14</v>
      </c>
      <c r="H2131" s="1" t="s">
        <v>1296</v>
      </c>
      <c r="I2131" s="1">
        <v>142584.27484704001</v>
      </c>
      <c r="J2131" s="1" t="s">
        <v>1297</v>
      </c>
      <c r="L2131" s="1" t="str">
        <f>VLOOKUP(Table6[[#This Row],[Customer_id]],Table2[],5,FALSE)</f>
        <v>Corporate</v>
      </c>
      <c r="M2131" s="1" t="e">
        <f>INDEX(Loan!D2136:D2430,MATCH(Table6[[#This Row],[Account Number]],Loan!B2131:B2430,0))</f>
        <v>#N/A</v>
      </c>
      <c r="N2131" s="19">
        <f>INDEX(Table7[Date_of_transaction],MATCH(Table6[[#This Row],[Account Number]],Table7[Account Number],0))</f>
        <v>44387</v>
      </c>
      <c r="O2131" s="1" t="str">
        <f>INDEX(Table7[Transaction type],MATCH(Table6[[#This Row],[Account Number]],Table7[Account Number],0))</f>
        <v>Money Transfer</v>
      </c>
      <c r="P2131" s="20" t="str">
        <f>INDEX(Table7[Transaction Medium],MATCH(Table6[[#This Row],[Account Number]],Table7[Account Number],0))</f>
        <v>Internet Banking</v>
      </c>
      <c r="Q2131" s="20"/>
    </row>
    <row r="2132" spans="1:17" x14ac:dyDescent="0.25">
      <c r="A2132" s="1" t="s">
        <v>1945</v>
      </c>
      <c r="B2132" s="2">
        <v>988116148</v>
      </c>
      <c r="C2132" s="2" t="s">
        <v>268</v>
      </c>
      <c r="D2132" s="4">
        <v>17677.5</v>
      </c>
      <c r="E2132" s="1" t="s">
        <v>1094</v>
      </c>
      <c r="F2132" s="1" t="s">
        <v>442</v>
      </c>
      <c r="G2132" s="1" t="s">
        <v>14</v>
      </c>
      <c r="H2132" s="1" t="s">
        <v>1946</v>
      </c>
      <c r="I2132" s="1">
        <v>108722.2706304</v>
      </c>
      <c r="J2132" s="1" t="s">
        <v>1947</v>
      </c>
      <c r="L2132" s="1" t="str">
        <f>VLOOKUP(Table6[[#This Row],[Customer_id]],Table2[],5,FALSE)</f>
        <v>Corporate</v>
      </c>
      <c r="M2132" s="1" t="e">
        <f>INDEX(Loan!D2137:D2431,MATCH(Table6[[#This Row],[Account Number]],Loan!B2132:B2431,0))</f>
        <v>#N/A</v>
      </c>
      <c r="N2132" s="19">
        <f>INDEX(Table7[Date_of_transaction],MATCH(Table6[[#This Row],[Account Number]],Table7[Account Number],0))</f>
        <v>44215</v>
      </c>
      <c r="O2132" s="1" t="str">
        <f>INDEX(Table7[Transaction type],MATCH(Table6[[#This Row],[Account Number]],Table7[Account Number],0))</f>
        <v>Online Payment</v>
      </c>
      <c r="P2132" s="20" t="str">
        <f>INDEX(Table7[Transaction Medium],MATCH(Table6[[#This Row],[Account Number]],Table7[Account Number],0))</f>
        <v>Internet Banking</v>
      </c>
      <c r="Q2132" s="20"/>
    </row>
    <row r="2133" spans="1:17" x14ac:dyDescent="0.25">
      <c r="A2133" s="1" t="s">
        <v>8799</v>
      </c>
      <c r="B2133" s="2">
        <v>43787692</v>
      </c>
      <c r="C2133" s="2" t="s">
        <v>92</v>
      </c>
      <c r="D2133" s="4">
        <v>29000.25</v>
      </c>
      <c r="E2133" s="1" t="s">
        <v>12</v>
      </c>
      <c r="F2133" s="1" t="s">
        <v>102</v>
      </c>
      <c r="G2133" s="1" t="s">
        <v>3820</v>
      </c>
      <c r="H2133" s="1" t="s">
        <v>8800</v>
      </c>
      <c r="I2133" s="1">
        <v>31254.956460000001</v>
      </c>
      <c r="J2133" s="1" t="s">
        <v>8801</v>
      </c>
      <c r="L2133" s="1" t="str">
        <f>VLOOKUP(Table6[[#This Row],[Customer_id]],Table2[],5,FALSE)</f>
        <v>Domiciliary</v>
      </c>
      <c r="M2133" s="1" t="e">
        <f>INDEX(Loan!D2138:D2432,MATCH(Table6[[#This Row],[Account Number]],Loan!B2133:B2432,0))</f>
        <v>#N/A</v>
      </c>
      <c r="N2133" s="19">
        <f>INDEX(Table7[Date_of_transaction],MATCH(Table6[[#This Row],[Account Number]],Table7[Account Number],0))</f>
        <v>44269</v>
      </c>
      <c r="O2133" s="1" t="str">
        <f>INDEX(Table7[Transaction type],MATCH(Table6[[#This Row],[Account Number]],Table7[Account Number],0))</f>
        <v>Money Deposit</v>
      </c>
      <c r="P2133" s="20" t="str">
        <f>INDEX(Table7[Transaction Medium],MATCH(Table6[[#This Row],[Account Number]],Table7[Account Number],0))</f>
        <v>Bank</v>
      </c>
      <c r="Q2133" s="20"/>
    </row>
    <row r="2134" spans="1:17" x14ac:dyDescent="0.25">
      <c r="A2134" s="1" t="s">
        <v>8148</v>
      </c>
      <c r="B2134" s="2">
        <v>710014359</v>
      </c>
      <c r="C2134" s="2" t="s">
        <v>889</v>
      </c>
      <c r="D2134" s="4">
        <v>30096</v>
      </c>
      <c r="E2134" s="1" t="s">
        <v>12</v>
      </c>
      <c r="F2134" s="1" t="s">
        <v>269</v>
      </c>
      <c r="G2134" s="1" t="s">
        <v>3331</v>
      </c>
      <c r="H2134" s="1" t="s">
        <v>8149</v>
      </c>
      <c r="I2134" s="1">
        <v>47228.754820479997</v>
      </c>
      <c r="J2134" s="1" t="s">
        <v>8150</v>
      </c>
      <c r="L2134" s="1" t="str">
        <f>VLOOKUP(Table6[[#This Row],[Customer_id]],Table2[],5,FALSE)</f>
        <v>Domiciliary</v>
      </c>
      <c r="M2134" s="1" t="e">
        <f>INDEX(Loan!D2139:D2433,MATCH(Table6[[#This Row],[Account Number]],Loan!B2134:B2433,0))</f>
        <v>#N/A</v>
      </c>
      <c r="N2134" s="19">
        <f>INDEX(Table7[Date_of_transaction],MATCH(Table6[[#This Row],[Account Number]],Table7[Account Number],0))</f>
        <v>44662</v>
      </c>
      <c r="O2134" s="1" t="str">
        <f>INDEX(Table7[Transaction type],MATCH(Table6[[#This Row],[Account Number]],Table7[Account Number],0))</f>
        <v>Money Transfer</v>
      </c>
      <c r="P2134" s="20" t="str">
        <f>INDEX(Table7[Transaction Medium],MATCH(Table6[[#This Row],[Account Number]],Table7[Account Number],0))</f>
        <v>Internet Banking</v>
      </c>
      <c r="Q2134" s="20"/>
    </row>
    <row r="2135" spans="1:17" x14ac:dyDescent="0.25">
      <c r="A2135" s="1" t="s">
        <v>616</v>
      </c>
      <c r="B2135" s="2">
        <v>434934382</v>
      </c>
      <c r="C2135" s="2" t="s">
        <v>281</v>
      </c>
      <c r="D2135" s="4">
        <v>21695.25</v>
      </c>
      <c r="E2135" s="1" t="s">
        <v>12</v>
      </c>
      <c r="F2135" s="1" t="s">
        <v>523</v>
      </c>
      <c r="G2135" s="1" t="s">
        <v>14</v>
      </c>
      <c r="H2135" s="1" t="s">
        <v>617</v>
      </c>
      <c r="I2135" s="1">
        <v>255466.50554879999</v>
      </c>
      <c r="J2135" s="1" t="s">
        <v>618</v>
      </c>
      <c r="L2135" s="1" t="str">
        <f>VLOOKUP(Table6[[#This Row],[Customer_id]],Table2[],5,FALSE)</f>
        <v>Fixed Deposit</v>
      </c>
      <c r="M2135" s="1" t="e">
        <f>INDEX(Loan!D2140:D2434,MATCH(Table6[[#This Row],[Account Number]],Loan!B2135:B2434,0))</f>
        <v>#N/A</v>
      </c>
      <c r="N2135" s="19">
        <f>INDEX(Table7[Date_of_transaction],MATCH(Table6[[#This Row],[Account Number]],Table7[Account Number],0))</f>
        <v>44296</v>
      </c>
      <c r="O2135" s="1" t="str">
        <f>INDEX(Table7[Transaction type],MATCH(Table6[[#This Row],[Account Number]],Table7[Account Number],0))</f>
        <v>Money Deposit</v>
      </c>
      <c r="P2135" s="20" t="str">
        <f>INDEX(Table7[Transaction Medium],MATCH(Table6[[#This Row],[Account Number]],Table7[Account Number],0))</f>
        <v>ATM</v>
      </c>
      <c r="Q2135" s="20"/>
    </row>
    <row r="2136" spans="1:17" x14ac:dyDescent="0.25">
      <c r="A2136" s="1" t="s">
        <v>6111</v>
      </c>
      <c r="B2136" s="2">
        <v>451138029</v>
      </c>
      <c r="C2136" s="2" t="s">
        <v>221</v>
      </c>
      <c r="D2136" s="4">
        <v>33748.5</v>
      </c>
      <c r="E2136" s="1" t="s">
        <v>12</v>
      </c>
      <c r="F2136" s="1" t="s">
        <v>2602</v>
      </c>
      <c r="G2136" s="1" t="s">
        <v>4119</v>
      </c>
      <c r="H2136" s="1" t="s">
        <v>6112</v>
      </c>
      <c r="I2136" s="1">
        <v>240571.01250000001</v>
      </c>
      <c r="J2136" s="1" t="s">
        <v>6113</v>
      </c>
      <c r="L2136" s="1" t="str">
        <f>VLOOKUP(Table6[[#This Row],[Customer_id]],Table2[],5,FALSE)</f>
        <v>Corporate</v>
      </c>
      <c r="M2136" s="1" t="e">
        <f>INDEX(Loan!D2141:D2435,MATCH(Table6[[#This Row],[Account Number]],Loan!B2136:B2435,0))</f>
        <v>#N/A</v>
      </c>
      <c r="N2136" s="19">
        <f>INDEX(Table7[Date_of_transaction],MATCH(Table6[[#This Row],[Account Number]],Table7[Account Number],0))</f>
        <v>44530</v>
      </c>
      <c r="O2136" s="1" t="str">
        <f>INDEX(Table7[Transaction type],MATCH(Table6[[#This Row],[Account Number]],Table7[Account Number],0))</f>
        <v>Online Payment</v>
      </c>
      <c r="P2136" s="20" t="str">
        <f>INDEX(Table7[Transaction Medium],MATCH(Table6[[#This Row],[Account Number]],Table7[Account Number],0))</f>
        <v>Mobile</v>
      </c>
      <c r="Q2136" s="20"/>
    </row>
    <row r="2137" spans="1:17" x14ac:dyDescent="0.25">
      <c r="A2137" s="1" t="s">
        <v>7713</v>
      </c>
      <c r="B2137" s="2">
        <v>582167795</v>
      </c>
      <c r="C2137" s="2" t="s">
        <v>212</v>
      </c>
      <c r="D2137" s="4">
        <v>24252</v>
      </c>
      <c r="E2137" s="1" t="s">
        <v>12</v>
      </c>
      <c r="F2137" s="1" t="s">
        <v>349</v>
      </c>
      <c r="G2137" s="1" t="s">
        <v>3058</v>
      </c>
      <c r="H2137" s="1" t="s">
        <v>7714</v>
      </c>
      <c r="I2137" s="1">
        <v>143665.631032</v>
      </c>
      <c r="J2137" s="1" t="s">
        <v>7715</v>
      </c>
      <c r="L2137" s="1" t="str">
        <f>VLOOKUP(Table6[[#This Row],[Customer_id]],Table2[],5,FALSE)</f>
        <v>Domiciliary</v>
      </c>
      <c r="M2137" s="1" t="e">
        <f>INDEX(Loan!D2142:D2436,MATCH(Table6[[#This Row],[Account Number]],Loan!B2137:B2436,0))</f>
        <v>#N/A</v>
      </c>
      <c r="N2137" s="19">
        <f>INDEX(Table7[Date_of_transaction],MATCH(Table6[[#This Row],[Account Number]],Table7[Account Number],0))</f>
        <v>44225</v>
      </c>
      <c r="O2137" s="1" t="str">
        <f>INDEX(Table7[Transaction type],MATCH(Table6[[#This Row],[Account Number]],Table7[Account Number],0))</f>
        <v>Money Transfer</v>
      </c>
      <c r="P2137" s="20" t="str">
        <f>INDEX(Table7[Transaction Medium],MATCH(Table6[[#This Row],[Account Number]],Table7[Account Number],0))</f>
        <v>ATM</v>
      </c>
      <c r="Q2137" s="20"/>
    </row>
    <row r="2138" spans="1:17" x14ac:dyDescent="0.25">
      <c r="A2138" s="1" t="s">
        <v>8160</v>
      </c>
      <c r="B2138" s="2">
        <v>870702609</v>
      </c>
      <c r="C2138" s="2" t="s">
        <v>518</v>
      </c>
      <c r="D2138" s="4">
        <v>35574.75</v>
      </c>
      <c r="E2138" s="1" t="s">
        <v>12</v>
      </c>
      <c r="F2138" s="1" t="s">
        <v>509</v>
      </c>
      <c r="G2138" s="1" t="s">
        <v>3331</v>
      </c>
      <c r="H2138" s="1" t="s">
        <v>8161</v>
      </c>
      <c r="I2138" s="1">
        <v>105704.95603135999</v>
      </c>
      <c r="J2138" s="1" t="s">
        <v>8162</v>
      </c>
      <c r="L2138" s="1" t="str">
        <f>VLOOKUP(Table6[[#This Row],[Customer_id]],Table2[],5,FALSE)</f>
        <v>Current</v>
      </c>
      <c r="M2138" s="1" t="e">
        <f>INDEX(Loan!D2143:D2437,MATCH(Table6[[#This Row],[Account Number]],Loan!B2138:B2437,0))</f>
        <v>#N/A</v>
      </c>
      <c r="N2138" s="19">
        <f>INDEX(Table7[Date_of_transaction],MATCH(Table6[[#This Row],[Account Number]],Table7[Account Number],0))</f>
        <v>44663</v>
      </c>
      <c r="O2138" s="1" t="str">
        <f>INDEX(Table7[Transaction type],MATCH(Table6[[#This Row],[Account Number]],Table7[Account Number],0))</f>
        <v>Online Payment</v>
      </c>
      <c r="P2138" s="20" t="str">
        <f>INDEX(Table7[Transaction Medium],MATCH(Table6[[#This Row],[Account Number]],Table7[Account Number],0))</f>
        <v>Card</v>
      </c>
      <c r="Q2138" s="20"/>
    </row>
    <row r="2139" spans="1:17" x14ac:dyDescent="0.25">
      <c r="A2139" s="1" t="s">
        <v>7044</v>
      </c>
      <c r="B2139" s="2">
        <v>358586957</v>
      </c>
      <c r="C2139" s="2" t="s">
        <v>434</v>
      </c>
      <c r="D2139" s="4">
        <v>28269.75</v>
      </c>
      <c r="E2139" s="1" t="s">
        <v>12</v>
      </c>
      <c r="F2139" s="1" t="s">
        <v>487</v>
      </c>
      <c r="G2139" s="1" t="s">
        <v>4105</v>
      </c>
      <c r="H2139" s="1" t="s">
        <v>7045</v>
      </c>
      <c r="I2139" s="1">
        <v>441091.21865599998</v>
      </c>
      <c r="J2139" s="1" t="s">
        <v>7046</v>
      </c>
      <c r="L2139" s="1" t="str">
        <f>VLOOKUP(Table6[[#This Row],[Customer_id]],Table2[],5,FALSE)</f>
        <v>Current</v>
      </c>
      <c r="M2139" s="1" t="e">
        <f>INDEX(Loan!D2144:D2438,MATCH(Table6[[#This Row],[Account Number]],Loan!B2139:B2438,0))</f>
        <v>#N/A</v>
      </c>
      <c r="N2139" s="19">
        <f>INDEX(Table7[Date_of_transaction],MATCH(Table6[[#This Row],[Account Number]],Table7[Account Number],0))</f>
        <v>44256</v>
      </c>
      <c r="O2139" s="1" t="str">
        <f>INDEX(Table7[Transaction type],MATCH(Table6[[#This Row],[Account Number]],Table7[Account Number],0))</f>
        <v>Money Deposit</v>
      </c>
      <c r="P2139" s="20" t="str">
        <f>INDEX(Table7[Transaction Medium],MATCH(Table6[[#This Row],[Account Number]],Table7[Account Number],0))</f>
        <v>Bank</v>
      </c>
      <c r="Q2139" s="20"/>
    </row>
    <row r="2140" spans="1:17" x14ac:dyDescent="0.25">
      <c r="A2140" s="1" t="s">
        <v>7795</v>
      </c>
      <c r="B2140" s="2">
        <v>482319919</v>
      </c>
      <c r="C2140" s="2" t="s">
        <v>129</v>
      </c>
      <c r="D2140" s="4">
        <v>15120.75</v>
      </c>
      <c r="E2140" s="1" t="s">
        <v>12</v>
      </c>
      <c r="F2140" s="1" t="s">
        <v>1016</v>
      </c>
      <c r="G2140" s="1" t="s">
        <v>3058</v>
      </c>
      <c r="H2140" s="1" t="s">
        <v>7796</v>
      </c>
      <c r="I2140" s="1">
        <v>157464.77988864001</v>
      </c>
      <c r="J2140" s="1" t="s">
        <v>7797</v>
      </c>
      <c r="L2140" s="1" t="str">
        <f>VLOOKUP(Table6[[#This Row],[Customer_id]],Table2[],5,FALSE)</f>
        <v>Savings</v>
      </c>
      <c r="M2140" s="1" t="e">
        <f>INDEX(Loan!D2145:D2439,MATCH(Table6[[#This Row],[Account Number]],Loan!B2140:B2439,0))</f>
        <v>#N/A</v>
      </c>
      <c r="N2140" s="19">
        <f>INDEX(Table7[Date_of_transaction],MATCH(Table6[[#This Row],[Account Number]],Table7[Account Number],0))</f>
        <v>44531</v>
      </c>
      <c r="O2140" s="1" t="str">
        <f>INDEX(Table7[Transaction type],MATCH(Table6[[#This Row],[Account Number]],Table7[Account Number],0))</f>
        <v>Checks</v>
      </c>
      <c r="P2140" s="20" t="str">
        <f>INDEX(Table7[Transaction Medium],MATCH(Table6[[#This Row],[Account Number]],Table7[Account Number],0))</f>
        <v>Informal Services</v>
      </c>
      <c r="Q2140" s="20"/>
    </row>
    <row r="2141" spans="1:17" x14ac:dyDescent="0.25">
      <c r="A2141" s="1" t="s">
        <v>4726</v>
      </c>
      <c r="B2141" s="2">
        <v>505743488</v>
      </c>
      <c r="C2141" s="2" t="s">
        <v>498</v>
      </c>
      <c r="D2141" s="4">
        <v>37766.25</v>
      </c>
      <c r="E2141" s="1" t="s">
        <v>1094</v>
      </c>
      <c r="F2141" s="1" t="s">
        <v>1517</v>
      </c>
      <c r="G2141" s="1" t="s">
        <v>4148</v>
      </c>
      <c r="H2141" s="1" t="s">
        <v>4727</v>
      </c>
      <c r="I2141" s="1">
        <v>76726.324817999994</v>
      </c>
      <c r="J2141" s="1" t="s">
        <v>4728</v>
      </c>
      <c r="L2141" s="1" t="str">
        <f>VLOOKUP(Table6[[#This Row],[Customer_id]],Table2[],5,FALSE)</f>
        <v>Corporate</v>
      </c>
      <c r="M2141" s="1" t="e">
        <f>INDEX(Loan!D2146:D2440,MATCH(Table6[[#This Row],[Account Number]],Loan!B2141:B2440,0))</f>
        <v>#N/A</v>
      </c>
      <c r="N2141" s="19">
        <f>INDEX(Table7[Date_of_transaction],MATCH(Table6[[#This Row],[Account Number]],Table7[Account Number],0))</f>
        <v>44293</v>
      </c>
      <c r="O2141" s="1" t="str">
        <f>INDEX(Table7[Transaction type],MATCH(Table6[[#This Row],[Account Number]],Table7[Account Number],0))</f>
        <v>Money Transfer</v>
      </c>
      <c r="P2141" s="20" t="str">
        <f>INDEX(Table7[Transaction Medium],MATCH(Table6[[#This Row],[Account Number]],Table7[Account Number],0))</f>
        <v>Bank</v>
      </c>
      <c r="Q2141" s="20"/>
    </row>
    <row r="2142" spans="1:17" x14ac:dyDescent="0.25">
      <c r="A2142" s="1" t="s">
        <v>6021</v>
      </c>
      <c r="B2142" s="2">
        <v>700058501</v>
      </c>
      <c r="C2142" s="2" t="s">
        <v>348</v>
      </c>
      <c r="D2142" s="4">
        <v>28635</v>
      </c>
      <c r="E2142" s="1" t="s">
        <v>12</v>
      </c>
      <c r="F2142" s="1" t="s">
        <v>602</v>
      </c>
      <c r="G2142" s="1" t="s">
        <v>4054</v>
      </c>
      <c r="H2142" s="1" t="s">
        <v>6022</v>
      </c>
      <c r="I2142" s="1">
        <v>17286.649551359998</v>
      </c>
      <c r="J2142" s="1" t="s">
        <v>6023</v>
      </c>
      <c r="L2142" s="1" t="str">
        <f>VLOOKUP(Table6[[#This Row],[Customer_id]],Table2[],5,FALSE)</f>
        <v>Fixed Deposit</v>
      </c>
      <c r="M2142" s="1" t="e">
        <f>INDEX(Loan!D2147:D2441,MATCH(Table6[[#This Row],[Account Number]],Loan!B2142:B2441,0))</f>
        <v>#N/A</v>
      </c>
      <c r="N2142" s="19">
        <f>INDEX(Table7[Date_of_transaction],MATCH(Table6[[#This Row],[Account Number]],Table7[Account Number],0))</f>
        <v>44379</v>
      </c>
      <c r="O2142" s="1" t="str">
        <f>INDEX(Table7[Transaction type],MATCH(Table6[[#This Row],[Account Number]],Table7[Account Number],0))</f>
        <v>Cash Withdrawal</v>
      </c>
      <c r="P2142" s="20" t="str">
        <f>INDEX(Table7[Transaction Medium],MATCH(Table6[[#This Row],[Account Number]],Table7[Account Number],0))</f>
        <v>Bank</v>
      </c>
      <c r="Q2142" s="20"/>
    </row>
    <row r="2143" spans="1:17" x14ac:dyDescent="0.25">
      <c r="A2143" s="1" t="s">
        <v>7584</v>
      </c>
      <c r="B2143" s="2">
        <v>678550692</v>
      </c>
      <c r="C2143" s="2" t="s">
        <v>568</v>
      </c>
      <c r="D2143" s="4">
        <v>25713</v>
      </c>
      <c r="E2143" s="1" t="s">
        <v>12</v>
      </c>
      <c r="F2143" s="1" t="s">
        <v>318</v>
      </c>
      <c r="G2143" s="1" t="s">
        <v>4220</v>
      </c>
      <c r="H2143" s="1" t="s">
        <v>7585</v>
      </c>
      <c r="I2143" s="1">
        <v>154455.09466725</v>
      </c>
      <c r="J2143" s="1" t="s">
        <v>7586</v>
      </c>
      <c r="L2143" s="1" t="str">
        <f>VLOOKUP(Table6[[#This Row],[Customer_id]],Table2[],5,FALSE)</f>
        <v>Current</v>
      </c>
      <c r="M2143" s="1" t="e">
        <f>INDEX(Loan!D2148:D2442,MATCH(Table6[[#This Row],[Account Number]],Loan!B2143:B2442,0))</f>
        <v>#N/A</v>
      </c>
      <c r="N2143" s="19">
        <f>INDEX(Table7[Date_of_transaction],MATCH(Table6[[#This Row],[Account Number]],Table7[Account Number],0))</f>
        <v>44568</v>
      </c>
      <c r="O2143" s="1" t="str">
        <f>INDEX(Table7[Transaction type],MATCH(Table6[[#This Row],[Account Number]],Table7[Account Number],0))</f>
        <v>Money Deposit</v>
      </c>
      <c r="P2143" s="20" t="str">
        <f>INDEX(Table7[Transaction Medium],MATCH(Table6[[#This Row],[Account Number]],Table7[Account Number],0))</f>
        <v>Bank</v>
      </c>
      <c r="Q2143" s="20"/>
    </row>
    <row r="2144" spans="1:17" x14ac:dyDescent="0.25">
      <c r="A2144" s="1" t="s">
        <v>6901</v>
      </c>
      <c r="B2144" s="2">
        <v>725128885</v>
      </c>
      <c r="C2144" s="2" t="s">
        <v>162</v>
      </c>
      <c r="D2144" s="4">
        <v>15851.25</v>
      </c>
      <c r="E2144" s="1" t="s">
        <v>12</v>
      </c>
      <c r="F2144" s="1" t="s">
        <v>509</v>
      </c>
      <c r="G2144" s="1" t="s">
        <v>4062</v>
      </c>
      <c r="H2144" s="1" t="s">
        <v>6902</v>
      </c>
      <c r="I2144" s="1">
        <v>279828.03020340001</v>
      </c>
      <c r="J2144" s="1" t="s">
        <v>6903</v>
      </c>
      <c r="L2144" s="1" t="str">
        <f>VLOOKUP(Table6[[#This Row],[Customer_id]],Table2[],5,FALSE)</f>
        <v>Joint</v>
      </c>
      <c r="M2144" s="1" t="e">
        <f>INDEX(Loan!D2149:D2443,MATCH(Table6[[#This Row],[Account Number]],Loan!B2144:B2443,0))</f>
        <v>#N/A</v>
      </c>
      <c r="N2144" s="19">
        <f>INDEX(Table7[Date_of_transaction],MATCH(Table6[[#This Row],[Account Number]],Table7[Account Number],0))</f>
        <v>44521</v>
      </c>
      <c r="O2144" s="1" t="str">
        <f>INDEX(Table7[Transaction type],MATCH(Table6[[#This Row],[Account Number]],Table7[Account Number],0))</f>
        <v>Money Transfer</v>
      </c>
      <c r="P2144" s="20" t="str">
        <f>INDEX(Table7[Transaction Medium],MATCH(Table6[[#This Row],[Account Number]],Table7[Account Number],0))</f>
        <v>Mobile</v>
      </c>
      <c r="Q2144" s="20"/>
    </row>
    <row r="2145" spans="1:17" x14ac:dyDescent="0.25">
      <c r="A2145" s="1" t="s">
        <v>6963</v>
      </c>
      <c r="B2145" s="2">
        <v>543908956</v>
      </c>
      <c r="C2145" s="2" t="s">
        <v>250</v>
      </c>
      <c r="D2145" s="4">
        <v>18042.75</v>
      </c>
      <c r="E2145" s="1" t="s">
        <v>12</v>
      </c>
      <c r="F2145" s="1" t="s">
        <v>675</v>
      </c>
      <c r="G2145" s="1" t="s">
        <v>4099</v>
      </c>
      <c r="H2145" s="1" t="s">
        <v>6964</v>
      </c>
      <c r="I2145" s="1">
        <v>75465.599507999999</v>
      </c>
      <c r="J2145" s="1" t="s">
        <v>6965</v>
      </c>
      <c r="L2145" s="1" t="str">
        <f>VLOOKUP(Table6[[#This Row],[Customer_id]],Table2[],5,FALSE)</f>
        <v>Joint</v>
      </c>
      <c r="M2145" s="1" t="e">
        <f>INDEX(Loan!D2150:D2444,MATCH(Table6[[#This Row],[Account Number]],Loan!B2145:B2444,0))</f>
        <v>#N/A</v>
      </c>
      <c r="N2145" s="19">
        <f>INDEX(Table7[Date_of_transaction],MATCH(Table6[[#This Row],[Account Number]],Table7[Account Number],0))</f>
        <v>44626</v>
      </c>
      <c r="O2145" s="1" t="str">
        <f>INDEX(Table7[Transaction type],MATCH(Table6[[#This Row],[Account Number]],Table7[Account Number],0))</f>
        <v>Money Transfer</v>
      </c>
      <c r="P2145" s="20" t="str">
        <f>INDEX(Table7[Transaction Medium],MATCH(Table6[[#This Row],[Account Number]],Table7[Account Number],0))</f>
        <v>Bank</v>
      </c>
      <c r="Q2145" s="20"/>
    </row>
    <row r="2146" spans="1:17" x14ac:dyDescent="0.25">
      <c r="A2146" s="1" t="s">
        <v>7578</v>
      </c>
      <c r="B2146" s="2">
        <v>760954225</v>
      </c>
      <c r="C2146" s="2" t="s">
        <v>38</v>
      </c>
      <c r="D2146" s="4">
        <v>21330</v>
      </c>
      <c r="E2146" s="1" t="s">
        <v>12</v>
      </c>
      <c r="F2146" s="1" t="s">
        <v>78</v>
      </c>
      <c r="G2146" s="1" t="s">
        <v>4220</v>
      </c>
      <c r="H2146" s="1" t="s">
        <v>7579</v>
      </c>
      <c r="I2146" s="1">
        <v>54451.527435000004</v>
      </c>
      <c r="J2146" s="1" t="s">
        <v>7580</v>
      </c>
      <c r="L2146" s="1" t="str">
        <f>VLOOKUP(Table6[[#This Row],[Customer_id]],Table2[],5,FALSE)</f>
        <v>Domiciliary</v>
      </c>
      <c r="M2146" s="1" t="e">
        <f>INDEX(Loan!D2151:D2445,MATCH(Table6[[#This Row],[Account Number]],Loan!B2146:B2445,0))</f>
        <v>#N/A</v>
      </c>
      <c r="N2146" s="19">
        <f>INDEX(Table7[Date_of_transaction],MATCH(Table6[[#This Row],[Account Number]],Table7[Account Number],0))</f>
        <v>44368</v>
      </c>
      <c r="O2146" s="1" t="str">
        <f>INDEX(Table7[Transaction type],MATCH(Table6[[#This Row],[Account Number]],Table7[Account Number],0))</f>
        <v>Cash Withdrawal</v>
      </c>
      <c r="P2146" s="20" t="str">
        <f>INDEX(Table7[Transaction Medium],MATCH(Table6[[#This Row],[Account Number]],Table7[Account Number],0))</f>
        <v>POS</v>
      </c>
      <c r="Q2146" s="20"/>
    </row>
    <row r="2147" spans="1:17" x14ac:dyDescent="0.25">
      <c r="A2147" s="1" t="s">
        <v>8253</v>
      </c>
      <c r="B2147" s="2">
        <v>488315193</v>
      </c>
      <c r="C2147" s="2" t="s">
        <v>114</v>
      </c>
      <c r="D2147" s="4">
        <v>20599.5</v>
      </c>
      <c r="E2147" s="1" t="s">
        <v>12</v>
      </c>
      <c r="F2147" s="1" t="s">
        <v>1146</v>
      </c>
      <c r="G2147" s="1" t="s">
        <v>3331</v>
      </c>
      <c r="H2147" s="1" t="s">
        <v>8254</v>
      </c>
      <c r="I2147" s="1">
        <v>657136.17688319995</v>
      </c>
      <c r="J2147" s="1" t="s">
        <v>6933</v>
      </c>
      <c r="L2147" s="1" t="str">
        <f>VLOOKUP(Table6[[#This Row],[Customer_id]],Table2[],5,FALSE)</f>
        <v>Current</v>
      </c>
      <c r="M2147" s="1" t="e">
        <f>INDEX(Loan!D2152:D2446,MATCH(Table6[[#This Row],[Account Number]],Loan!B2147:B2446,0))</f>
        <v>#N/A</v>
      </c>
      <c r="N2147" s="19">
        <f>INDEX(Table7[Date_of_transaction],MATCH(Table6[[#This Row],[Account Number]],Table7[Account Number],0))</f>
        <v>44463</v>
      </c>
      <c r="O2147" s="1" t="str">
        <f>INDEX(Table7[Transaction type],MATCH(Table6[[#This Row],[Account Number]],Table7[Account Number],0))</f>
        <v>Money Transfer</v>
      </c>
      <c r="P2147" s="20" t="str">
        <f>INDEX(Table7[Transaction Medium],MATCH(Table6[[#This Row],[Account Number]],Table7[Account Number],0))</f>
        <v>Mobile</v>
      </c>
      <c r="Q2147" s="20"/>
    </row>
    <row r="2148" spans="1:17" x14ac:dyDescent="0.25">
      <c r="A2148" s="1" t="s">
        <v>5846</v>
      </c>
      <c r="B2148" s="2">
        <v>841889132</v>
      </c>
      <c r="C2148" s="2" t="s">
        <v>114</v>
      </c>
      <c r="D2148" s="4">
        <v>20599.5</v>
      </c>
      <c r="E2148" s="1" t="s">
        <v>12</v>
      </c>
      <c r="F2148" s="1" t="s">
        <v>767</v>
      </c>
      <c r="G2148" s="1" t="s">
        <v>4112</v>
      </c>
      <c r="H2148" s="1" t="s">
        <v>5847</v>
      </c>
      <c r="I2148" s="1">
        <v>87591.130361000003</v>
      </c>
      <c r="J2148" s="1" t="s">
        <v>5848</v>
      </c>
      <c r="L2148" s="1" t="str">
        <f>VLOOKUP(Table6[[#This Row],[Customer_id]],Table2[],5,FALSE)</f>
        <v>Domiciliary</v>
      </c>
      <c r="M2148" s="1" t="e">
        <f>INDEX(Loan!D2153:D2447,MATCH(Table6[[#This Row],[Account Number]],Loan!B2148:B2447,0))</f>
        <v>#N/A</v>
      </c>
      <c r="N2148" s="19">
        <f>INDEX(Table7[Date_of_transaction],MATCH(Table6[[#This Row],[Account Number]],Table7[Account Number],0))</f>
        <v>44416</v>
      </c>
      <c r="O2148" s="1" t="str">
        <f>INDEX(Table7[Transaction type],MATCH(Table6[[#This Row],[Account Number]],Table7[Account Number],0))</f>
        <v>Loan Payment</v>
      </c>
      <c r="P2148" s="20" t="str">
        <f>INDEX(Table7[Transaction Medium],MATCH(Table6[[#This Row],[Account Number]],Table7[Account Number],0))</f>
        <v>AFT</v>
      </c>
      <c r="Q2148" s="20"/>
    </row>
    <row r="2149" spans="1:17" x14ac:dyDescent="0.25">
      <c r="A2149" s="1" t="s">
        <v>7479</v>
      </c>
      <c r="B2149" s="2">
        <v>860881991</v>
      </c>
      <c r="C2149" s="2" t="s">
        <v>212</v>
      </c>
      <c r="D2149" s="4">
        <v>24252</v>
      </c>
      <c r="E2149" s="1" t="s">
        <v>12</v>
      </c>
      <c r="F2149" s="1" t="s">
        <v>509</v>
      </c>
      <c r="G2149" s="1" t="s">
        <v>4220</v>
      </c>
      <c r="H2149" s="1" t="s">
        <v>7480</v>
      </c>
      <c r="I2149" s="1">
        <v>181891.29676872</v>
      </c>
      <c r="J2149" s="1" t="s">
        <v>7481</v>
      </c>
      <c r="L2149" s="1" t="str">
        <f>VLOOKUP(Table6[[#This Row],[Customer_id]],Table2[],5,FALSE)</f>
        <v>Current</v>
      </c>
      <c r="M2149" s="1" t="e">
        <f>INDEX(Loan!D2154:D2448,MATCH(Table6[[#This Row],[Account Number]],Loan!B2149:B2448,0))</f>
        <v>#N/A</v>
      </c>
      <c r="N2149" s="19">
        <f>INDEX(Table7[Date_of_transaction],MATCH(Table6[[#This Row],[Account Number]],Table7[Account Number],0))</f>
        <v>44548</v>
      </c>
      <c r="O2149" s="1" t="str">
        <f>INDEX(Table7[Transaction type],MATCH(Table6[[#This Row],[Account Number]],Table7[Account Number],0))</f>
        <v>Money Transfer</v>
      </c>
      <c r="P2149" s="20" t="str">
        <f>INDEX(Table7[Transaction Medium],MATCH(Table6[[#This Row],[Account Number]],Table7[Account Number],0))</f>
        <v>ATM</v>
      </c>
      <c r="Q2149" s="20"/>
    </row>
    <row r="2150" spans="1:17" x14ac:dyDescent="0.25">
      <c r="A2150" s="1" t="s">
        <v>7587</v>
      </c>
      <c r="B2150" s="2">
        <v>724574296</v>
      </c>
      <c r="C2150" s="2" t="s">
        <v>101</v>
      </c>
      <c r="D2150" s="4">
        <v>19138.5</v>
      </c>
      <c r="E2150" s="1" t="s">
        <v>12</v>
      </c>
      <c r="F2150" s="1" t="s">
        <v>675</v>
      </c>
      <c r="G2150" s="1" t="s">
        <v>4220</v>
      </c>
      <c r="H2150" s="1" t="s">
        <v>7588</v>
      </c>
      <c r="I2150" s="1">
        <v>357177.38313600002</v>
      </c>
      <c r="J2150" s="1" t="s">
        <v>7589</v>
      </c>
      <c r="L2150" s="1" t="str">
        <f>VLOOKUP(Table6[[#This Row],[Customer_id]],Table2[],5,FALSE)</f>
        <v>Joint</v>
      </c>
      <c r="M2150" s="1" t="e">
        <f>INDEX(Loan!D2155:D2449,MATCH(Table6[[#This Row],[Account Number]],Loan!B2150:B2449,0))</f>
        <v>#N/A</v>
      </c>
      <c r="N2150" s="19">
        <f>INDEX(Table7[Date_of_transaction],MATCH(Table6[[#This Row],[Account Number]],Table7[Account Number],0))</f>
        <v>44398</v>
      </c>
      <c r="O2150" s="1" t="str">
        <f>INDEX(Table7[Transaction type],MATCH(Table6[[#This Row],[Account Number]],Table7[Account Number],0))</f>
        <v>Cash Withdrawal</v>
      </c>
      <c r="P2150" s="20" t="str">
        <f>INDEX(Table7[Transaction Medium],MATCH(Table6[[#This Row],[Account Number]],Table7[Account Number],0))</f>
        <v>ATM</v>
      </c>
      <c r="Q2150" s="20"/>
    </row>
    <row r="2151" spans="1:17" x14ac:dyDescent="0.25">
      <c r="A2151" s="1" t="s">
        <v>902</v>
      </c>
      <c r="B2151" s="2">
        <v>214763067</v>
      </c>
      <c r="C2151" s="2" t="s">
        <v>568</v>
      </c>
      <c r="D2151" s="4">
        <v>25713</v>
      </c>
      <c r="E2151" s="1" t="s">
        <v>12</v>
      </c>
      <c r="F2151" s="1" t="s">
        <v>172</v>
      </c>
      <c r="G2151" s="1" t="s">
        <v>14</v>
      </c>
      <c r="H2151" s="1" t="s">
        <v>903</v>
      </c>
      <c r="I2151" s="1">
        <v>0</v>
      </c>
      <c r="J2151" s="1" t="s">
        <v>904</v>
      </c>
      <c r="L2151" s="1" t="str">
        <f>VLOOKUP(Table6[[#This Row],[Customer_id]],Table2[],5,FALSE)</f>
        <v>Joint</v>
      </c>
      <c r="M2151" s="1" t="e">
        <f>INDEX(Loan!D2156:D2450,MATCH(Table6[[#This Row],[Account Number]],Loan!B2151:B2450,0))</f>
        <v>#N/A</v>
      </c>
      <c r="N2151" s="19">
        <f>INDEX(Table7[Date_of_transaction],MATCH(Table6[[#This Row],[Account Number]],Table7[Account Number],0))</f>
        <v>44330</v>
      </c>
      <c r="O2151" s="1" t="str">
        <f>INDEX(Table7[Transaction type],MATCH(Table6[[#This Row],[Account Number]],Table7[Account Number],0))</f>
        <v>Checks</v>
      </c>
      <c r="P2151" s="20" t="str">
        <f>INDEX(Table7[Transaction Medium],MATCH(Table6[[#This Row],[Account Number]],Table7[Account Number],0))</f>
        <v>Informal Services</v>
      </c>
      <c r="Q2151" s="20"/>
    </row>
    <row r="2152" spans="1:17" x14ac:dyDescent="0.25">
      <c r="A2152" s="1" t="s">
        <v>1664</v>
      </c>
      <c r="B2152" s="2">
        <v>72428400</v>
      </c>
      <c r="C2152" s="2" t="s">
        <v>698</v>
      </c>
      <c r="D2152" s="4">
        <v>18408</v>
      </c>
      <c r="E2152" s="1" t="s">
        <v>1094</v>
      </c>
      <c r="F2152" s="1" t="s">
        <v>602</v>
      </c>
      <c r="G2152" s="1" t="s">
        <v>14</v>
      </c>
      <c r="H2152" s="1" t="s">
        <v>1665</v>
      </c>
      <c r="I2152" s="1">
        <v>93876.662880000003</v>
      </c>
      <c r="J2152" s="1" t="s">
        <v>1666</v>
      </c>
      <c r="L2152" s="1" t="str">
        <f>VLOOKUP(Table6[[#This Row],[Customer_id]],Table2[],5,FALSE)</f>
        <v>Domiciliary</v>
      </c>
      <c r="M2152" s="1" t="e">
        <f>INDEX(Loan!D2157:D2451,MATCH(Table6[[#This Row],[Account Number]],Loan!B2152:B2451,0))</f>
        <v>#N/A</v>
      </c>
      <c r="N2152" s="19">
        <f>INDEX(Table7[Date_of_transaction],MATCH(Table6[[#This Row],[Account Number]],Table7[Account Number],0))</f>
        <v>44467</v>
      </c>
      <c r="O2152" s="1" t="str">
        <f>INDEX(Table7[Transaction type],MATCH(Table6[[#This Row],[Account Number]],Table7[Account Number],0))</f>
        <v>Checks</v>
      </c>
      <c r="P2152" s="20" t="str">
        <f>INDEX(Table7[Transaction Medium],MATCH(Table6[[#This Row],[Account Number]],Table7[Account Number],0))</f>
        <v>Informal Services</v>
      </c>
      <c r="Q2152" s="20"/>
    </row>
    <row r="2153" spans="1:17" x14ac:dyDescent="0.25">
      <c r="A2153" s="1" t="s">
        <v>1664</v>
      </c>
      <c r="B2153" s="2">
        <v>394162382</v>
      </c>
      <c r="C2153" s="2" t="s">
        <v>101</v>
      </c>
      <c r="D2153" s="4">
        <v>19138.5</v>
      </c>
      <c r="E2153" s="1" t="s">
        <v>12</v>
      </c>
      <c r="F2153" s="1" t="s">
        <v>610</v>
      </c>
      <c r="G2153" s="1" t="s">
        <v>4084</v>
      </c>
      <c r="H2153" s="1" t="s">
        <v>6708</v>
      </c>
      <c r="I2153" s="1">
        <v>97707.861476899998</v>
      </c>
      <c r="J2153" s="1" t="s">
        <v>6709</v>
      </c>
      <c r="L2153" s="1" t="str">
        <f>VLOOKUP(Table6[[#This Row],[Customer_id]],Table2[],5,FALSE)</f>
        <v>Domiciliary</v>
      </c>
      <c r="M2153" s="1" t="e">
        <f>INDEX(Loan!D2158:D2452,MATCH(Table6[[#This Row],[Account Number]],Loan!B2153:B2452,0))</f>
        <v>#N/A</v>
      </c>
      <c r="N2153" s="19">
        <f>INDEX(Table7[Date_of_transaction],MATCH(Table6[[#This Row],[Account Number]],Table7[Account Number],0))</f>
        <v>44541</v>
      </c>
      <c r="O2153" s="1" t="str">
        <f>INDEX(Table7[Transaction type],MATCH(Table6[[#This Row],[Account Number]],Table7[Account Number],0))</f>
        <v>Online Payment</v>
      </c>
      <c r="P2153" s="20" t="str">
        <f>INDEX(Table7[Transaction Medium],MATCH(Table6[[#This Row],[Account Number]],Table7[Account Number],0))</f>
        <v>Mobile</v>
      </c>
      <c r="Q2153" s="20"/>
    </row>
    <row r="2154" spans="1:17" x14ac:dyDescent="0.25">
      <c r="A2154" s="1" t="s">
        <v>4412</v>
      </c>
      <c r="B2154" s="2">
        <v>796973356</v>
      </c>
      <c r="C2154" s="2" t="s">
        <v>281</v>
      </c>
      <c r="D2154" s="4">
        <v>21695.25</v>
      </c>
      <c r="E2154" s="1" t="s">
        <v>1094</v>
      </c>
      <c r="F2154" s="1" t="s">
        <v>665</v>
      </c>
      <c r="G2154" s="1" t="s">
        <v>4084</v>
      </c>
      <c r="H2154" s="1" t="s">
        <v>4413</v>
      </c>
      <c r="I2154" s="1">
        <v>508084.69338900002</v>
      </c>
      <c r="J2154" s="1" t="s">
        <v>4414</v>
      </c>
      <c r="L2154" s="1" t="str">
        <f>VLOOKUP(Table6[[#This Row],[Customer_id]],Table2[],5,FALSE)</f>
        <v>Savings</v>
      </c>
      <c r="M2154" s="1" t="e">
        <f>INDEX(Loan!D2159:D2453,MATCH(Table6[[#This Row],[Account Number]],Loan!B2154:B2453,0))</f>
        <v>#N/A</v>
      </c>
      <c r="N2154" s="19">
        <f>INDEX(Table7[Date_of_transaction],MATCH(Table6[[#This Row],[Account Number]],Table7[Account Number],0))</f>
        <v>44254</v>
      </c>
      <c r="O2154" s="1" t="str">
        <f>INDEX(Table7[Transaction type],MATCH(Table6[[#This Row],[Account Number]],Table7[Account Number],0))</f>
        <v>Money Deposit</v>
      </c>
      <c r="P2154" s="20" t="str">
        <f>INDEX(Table7[Transaction Medium],MATCH(Table6[[#This Row],[Account Number]],Table7[Account Number],0))</f>
        <v>ATM</v>
      </c>
      <c r="Q2154" s="20"/>
    </row>
    <row r="2155" spans="1:17" x14ac:dyDescent="0.25">
      <c r="A2155" s="1" t="s">
        <v>1251</v>
      </c>
      <c r="B2155" s="2">
        <v>928702324</v>
      </c>
      <c r="C2155" s="2" t="s">
        <v>498</v>
      </c>
      <c r="D2155" s="4">
        <v>37766.25</v>
      </c>
      <c r="E2155" s="1" t="s">
        <v>1094</v>
      </c>
      <c r="F2155" s="1" t="s">
        <v>1252</v>
      </c>
      <c r="G2155" s="1" t="s">
        <v>14</v>
      </c>
      <c r="H2155" s="1" t="s">
        <v>1253</v>
      </c>
      <c r="I2155" s="1">
        <v>32637.658651199999</v>
      </c>
      <c r="J2155" s="1" t="s">
        <v>1254</v>
      </c>
      <c r="L2155" s="1" t="str">
        <f>VLOOKUP(Table6[[#This Row],[Customer_id]],Table2[],5,FALSE)</f>
        <v>Corporate</v>
      </c>
      <c r="M2155" s="1" t="e">
        <f>INDEX(Loan!D2160:D2454,MATCH(Table6[[#This Row],[Account Number]],Loan!B2155:B2454,0))</f>
        <v>#N/A</v>
      </c>
      <c r="N2155" s="19">
        <f>INDEX(Table7[Date_of_transaction],MATCH(Table6[[#This Row],[Account Number]],Table7[Account Number],0))</f>
        <v>44269</v>
      </c>
      <c r="O2155" s="1" t="str">
        <f>INDEX(Table7[Transaction type],MATCH(Table6[[#This Row],[Account Number]],Table7[Account Number],0))</f>
        <v>Money Transfer</v>
      </c>
      <c r="P2155" s="20" t="str">
        <f>INDEX(Table7[Transaction Medium],MATCH(Table6[[#This Row],[Account Number]],Table7[Account Number],0))</f>
        <v>Mobile</v>
      </c>
      <c r="Q2155" s="20"/>
    </row>
    <row r="2156" spans="1:17" x14ac:dyDescent="0.25">
      <c r="A2156" s="1" t="s">
        <v>4958</v>
      </c>
      <c r="B2156" s="2">
        <v>348264976</v>
      </c>
      <c r="C2156" s="2" t="s">
        <v>33</v>
      </c>
      <c r="D2156" s="4">
        <v>13659.75</v>
      </c>
      <c r="E2156" s="1" t="s">
        <v>1094</v>
      </c>
      <c r="F2156" s="1" t="s">
        <v>774</v>
      </c>
      <c r="G2156" s="1" t="s">
        <v>4058</v>
      </c>
      <c r="H2156" s="1" t="s">
        <v>4959</v>
      </c>
      <c r="I2156" s="1">
        <v>83659.243499999997</v>
      </c>
      <c r="J2156" s="1" t="s">
        <v>4960</v>
      </c>
      <c r="L2156" s="1" t="str">
        <f>VLOOKUP(Table6[[#This Row],[Customer_id]],Table2[],5,FALSE)</f>
        <v>Domiciliary</v>
      </c>
      <c r="M2156" s="1" t="e">
        <f>INDEX(Loan!D2161:D2455,MATCH(Table6[[#This Row],[Account Number]],Loan!B2156:B2455,0))</f>
        <v>#N/A</v>
      </c>
      <c r="N2156" s="19">
        <f>INDEX(Table7[Date_of_transaction],MATCH(Table6[[#This Row],[Account Number]],Table7[Account Number],0))</f>
        <v>44207</v>
      </c>
      <c r="O2156" s="1" t="str">
        <f>INDEX(Table7[Transaction type],MATCH(Table6[[#This Row],[Account Number]],Table7[Account Number],0))</f>
        <v>Money Deposit</v>
      </c>
      <c r="P2156" s="20" t="str">
        <f>INDEX(Table7[Transaction Medium],MATCH(Table6[[#This Row],[Account Number]],Table7[Account Number],0))</f>
        <v>ATM</v>
      </c>
      <c r="Q2156" s="20"/>
    </row>
    <row r="2157" spans="1:17" x14ac:dyDescent="0.25">
      <c r="A2157" s="1" t="s">
        <v>1362</v>
      </c>
      <c r="B2157" s="2">
        <v>7308307</v>
      </c>
      <c r="C2157" s="2" t="s">
        <v>226</v>
      </c>
      <c r="D2157" s="4">
        <v>31557</v>
      </c>
      <c r="E2157" s="1" t="s">
        <v>1094</v>
      </c>
      <c r="F2157" s="1" t="s">
        <v>13</v>
      </c>
      <c r="G2157" s="1" t="s">
        <v>14</v>
      </c>
      <c r="H2157" s="1" t="s">
        <v>1363</v>
      </c>
      <c r="I2157" s="1">
        <v>343972.50047999999</v>
      </c>
      <c r="J2157" s="1" t="s">
        <v>1364</v>
      </c>
      <c r="L2157" s="1" t="str">
        <f>VLOOKUP(Table6[[#This Row],[Customer_id]],Table2[],5,FALSE)</f>
        <v>Savings</v>
      </c>
      <c r="M2157" s="1" t="e">
        <f>INDEX(Loan!D2162:D2456,MATCH(Table6[[#This Row],[Account Number]],Loan!B2157:B2456,0))</f>
        <v>#N/A</v>
      </c>
      <c r="N2157" s="19">
        <f>INDEX(Table7[Date_of_transaction],MATCH(Table6[[#This Row],[Account Number]],Table7[Account Number],0))</f>
        <v>44575</v>
      </c>
      <c r="O2157" s="1" t="str">
        <f>INDEX(Table7[Transaction type],MATCH(Table6[[#This Row],[Account Number]],Table7[Account Number],0))</f>
        <v>Money Transfer</v>
      </c>
      <c r="P2157" s="20" t="str">
        <f>INDEX(Table7[Transaction Medium],MATCH(Table6[[#This Row],[Account Number]],Table7[Account Number],0))</f>
        <v>Internet Banking</v>
      </c>
      <c r="Q2157" s="20"/>
    </row>
    <row r="2158" spans="1:17" x14ac:dyDescent="0.25">
      <c r="A2158" s="1" t="s">
        <v>1118</v>
      </c>
      <c r="B2158" s="2">
        <v>961950727</v>
      </c>
      <c r="C2158" s="2" t="s">
        <v>255</v>
      </c>
      <c r="D2158" s="4">
        <v>25347.75</v>
      </c>
      <c r="E2158" s="1" t="s">
        <v>1094</v>
      </c>
      <c r="F2158" s="1" t="s">
        <v>1004</v>
      </c>
      <c r="G2158" s="1" t="s">
        <v>14</v>
      </c>
      <c r="H2158" s="1" t="s">
        <v>1119</v>
      </c>
      <c r="I2158" s="1">
        <v>306295.15556639998</v>
      </c>
      <c r="J2158" s="1" t="s">
        <v>1120</v>
      </c>
      <c r="L2158" s="1" t="str">
        <f>VLOOKUP(Table6[[#This Row],[Customer_id]],Table2[],5,FALSE)</f>
        <v>Savings</v>
      </c>
      <c r="M2158" s="1" t="e">
        <f>INDEX(Loan!D2163:D2457,MATCH(Table6[[#This Row],[Account Number]],Loan!B2158:B2457,0))</f>
        <v>#N/A</v>
      </c>
      <c r="N2158" s="19">
        <f>INDEX(Table7[Date_of_transaction],MATCH(Table6[[#This Row],[Account Number]],Table7[Account Number],0))</f>
        <v>44578</v>
      </c>
      <c r="O2158" s="1" t="str">
        <f>INDEX(Table7[Transaction type],MATCH(Table6[[#This Row],[Account Number]],Table7[Account Number],0))</f>
        <v>Money Transfer</v>
      </c>
      <c r="P2158" s="20" t="str">
        <f>INDEX(Table7[Transaction Medium],MATCH(Table6[[#This Row],[Account Number]],Table7[Account Number],0))</f>
        <v>Mobile</v>
      </c>
      <c r="Q2158" s="20"/>
    </row>
    <row r="2159" spans="1:17" x14ac:dyDescent="0.25">
      <c r="A2159" s="1" t="s">
        <v>1118</v>
      </c>
      <c r="B2159" s="2">
        <v>643127573</v>
      </c>
      <c r="C2159" s="2" t="s">
        <v>452</v>
      </c>
      <c r="D2159" s="4">
        <v>26078.25</v>
      </c>
      <c r="E2159" s="1" t="s">
        <v>1094</v>
      </c>
      <c r="F2159" s="1" t="s">
        <v>1083</v>
      </c>
      <c r="G2159" s="1" t="s">
        <v>4084</v>
      </c>
      <c r="H2159" s="1" t="s">
        <v>4217</v>
      </c>
      <c r="I2159" s="1">
        <v>108275.784804</v>
      </c>
      <c r="J2159" s="1" t="s">
        <v>4218</v>
      </c>
      <c r="L2159" s="1" t="str">
        <f>VLOOKUP(Table6[[#This Row],[Customer_id]],Table2[],5,FALSE)</f>
        <v>Savings</v>
      </c>
      <c r="M2159" s="1" t="e">
        <f>INDEX(Loan!D2164:D2458,MATCH(Table6[[#This Row],[Account Number]],Loan!B2159:B2458,0))</f>
        <v>#N/A</v>
      </c>
      <c r="N2159" s="19">
        <f>INDEX(Table7[Date_of_transaction],MATCH(Table6[[#This Row],[Account Number]],Table7[Account Number],0))</f>
        <v>44680</v>
      </c>
      <c r="O2159" s="1" t="str">
        <f>INDEX(Table7[Transaction type],MATCH(Table6[[#This Row],[Account Number]],Table7[Account Number],0))</f>
        <v>Money Transfer</v>
      </c>
      <c r="P2159" s="20" t="str">
        <f>INDEX(Table7[Transaction Medium],MATCH(Table6[[#This Row],[Account Number]],Table7[Account Number],0))</f>
        <v>Mobile</v>
      </c>
      <c r="Q2159" s="20"/>
    </row>
    <row r="2160" spans="1:17" x14ac:dyDescent="0.25">
      <c r="A2160" s="1" t="s">
        <v>6699</v>
      </c>
      <c r="B2160" s="2">
        <v>202717733</v>
      </c>
      <c r="C2160" s="2" t="s">
        <v>573</v>
      </c>
      <c r="D2160" s="4">
        <v>26808.75</v>
      </c>
      <c r="E2160" s="1" t="s">
        <v>12</v>
      </c>
      <c r="F2160" s="1" t="s">
        <v>2176</v>
      </c>
      <c r="G2160" s="1" t="s">
        <v>4119</v>
      </c>
      <c r="H2160" s="1" t="s">
        <v>6700</v>
      </c>
      <c r="I2160" s="1">
        <v>266305.26443400001</v>
      </c>
      <c r="J2160" s="1" t="s">
        <v>6701</v>
      </c>
      <c r="L2160" s="1" t="str">
        <f>VLOOKUP(Table6[[#This Row],[Customer_id]],Table2[],5,FALSE)</f>
        <v>Current</v>
      </c>
      <c r="M2160" s="1" t="e">
        <f>INDEX(Loan!D2165:D2459,MATCH(Table6[[#This Row],[Account Number]],Loan!B2160:B2459,0))</f>
        <v>#N/A</v>
      </c>
      <c r="N2160" s="19">
        <f>INDEX(Table7[Date_of_transaction],MATCH(Table6[[#This Row],[Account Number]],Table7[Account Number],0))</f>
        <v>44513</v>
      </c>
      <c r="O2160" s="1" t="str">
        <f>INDEX(Table7[Transaction type],MATCH(Table6[[#This Row],[Account Number]],Table7[Account Number],0))</f>
        <v>Cash Withdrawal</v>
      </c>
      <c r="P2160" s="20" t="str">
        <f>INDEX(Table7[Transaction Medium],MATCH(Table6[[#This Row],[Account Number]],Table7[Account Number],0))</f>
        <v>POS</v>
      </c>
      <c r="Q2160" s="20"/>
    </row>
    <row r="2161" spans="1:17" x14ac:dyDescent="0.25">
      <c r="A2161" s="1" t="s">
        <v>4997</v>
      </c>
      <c r="B2161" s="2">
        <v>602325417</v>
      </c>
      <c r="C2161" s="2" t="s">
        <v>180</v>
      </c>
      <c r="D2161" s="4">
        <v>35940</v>
      </c>
      <c r="E2161" s="1" t="s">
        <v>1094</v>
      </c>
      <c r="F2161" s="1" t="s">
        <v>519</v>
      </c>
      <c r="G2161" s="1" t="s">
        <v>4112</v>
      </c>
      <c r="H2161" s="1" t="s">
        <v>4998</v>
      </c>
      <c r="I2161" s="1">
        <v>26792.456228999999</v>
      </c>
      <c r="J2161" s="1" t="s">
        <v>4999</v>
      </c>
      <c r="L2161" s="1" t="str">
        <f>VLOOKUP(Table6[[#This Row],[Customer_id]],Table2[],5,FALSE)</f>
        <v>Corporate</v>
      </c>
      <c r="M2161" s="1" t="e">
        <f>INDEX(Loan!D2166:D2460,MATCH(Table6[[#This Row],[Account Number]],Loan!B2161:B2460,0))</f>
        <v>#N/A</v>
      </c>
      <c r="N2161" s="19">
        <f>INDEX(Table7[Date_of_transaction],MATCH(Table6[[#This Row],[Account Number]],Table7[Account Number],0))</f>
        <v>44376</v>
      </c>
      <c r="O2161" s="1" t="str">
        <f>INDEX(Table7[Transaction type],MATCH(Table6[[#This Row],[Account Number]],Table7[Account Number],0))</f>
        <v>Loan Payment</v>
      </c>
      <c r="P2161" s="20" t="str">
        <f>INDEX(Table7[Transaction Medium],MATCH(Table6[[#This Row],[Account Number]],Table7[Account Number],0))</f>
        <v>Mobile</v>
      </c>
      <c r="Q2161" s="20"/>
    </row>
    <row r="2162" spans="1:17" x14ac:dyDescent="0.25">
      <c r="A2162" s="1" t="s">
        <v>7736</v>
      </c>
      <c r="B2162" s="2">
        <v>301691876</v>
      </c>
      <c r="C2162" s="2" t="s">
        <v>434</v>
      </c>
      <c r="D2162" s="4">
        <v>28269.75</v>
      </c>
      <c r="E2162" s="1" t="s">
        <v>12</v>
      </c>
      <c r="F2162" s="1" t="s">
        <v>509</v>
      </c>
      <c r="G2162" s="1" t="s">
        <v>3058</v>
      </c>
      <c r="H2162" s="1" t="s">
        <v>7737</v>
      </c>
      <c r="I2162" s="1">
        <v>840893.93011008005</v>
      </c>
      <c r="J2162" s="1" t="s">
        <v>7738</v>
      </c>
      <c r="L2162" s="1" t="str">
        <f>VLOOKUP(Table6[[#This Row],[Customer_id]],Table2[],5,FALSE)</f>
        <v>Domiciliary</v>
      </c>
      <c r="M2162" s="1" t="e">
        <f>INDEX(Loan!D2167:D2461,MATCH(Table6[[#This Row],[Account Number]],Loan!B2162:B2461,0))</f>
        <v>#N/A</v>
      </c>
      <c r="N2162" s="19">
        <f>INDEX(Table7[Date_of_transaction],MATCH(Table6[[#This Row],[Account Number]],Table7[Account Number],0))</f>
        <v>44494</v>
      </c>
      <c r="O2162" s="1" t="str">
        <f>INDEX(Table7[Transaction type],MATCH(Table6[[#This Row],[Account Number]],Table7[Account Number],0))</f>
        <v>Online Payment</v>
      </c>
      <c r="P2162" s="20" t="str">
        <f>INDEX(Table7[Transaction Medium],MATCH(Table6[[#This Row],[Account Number]],Table7[Account Number],0))</f>
        <v>Mobile</v>
      </c>
      <c r="Q2162" s="20"/>
    </row>
    <row r="2163" spans="1:17" x14ac:dyDescent="0.25">
      <c r="A2163" s="1" t="s">
        <v>5938</v>
      </c>
      <c r="B2163" s="2">
        <v>9114300</v>
      </c>
      <c r="C2163" s="2" t="s">
        <v>43</v>
      </c>
      <c r="D2163" s="4">
        <v>36670.5</v>
      </c>
      <c r="E2163" s="1" t="s">
        <v>12</v>
      </c>
      <c r="F2163" s="1" t="s">
        <v>569</v>
      </c>
      <c r="G2163" s="1" t="s">
        <v>4099</v>
      </c>
      <c r="H2163" s="1" t="s">
        <v>5939</v>
      </c>
      <c r="I2163" s="1">
        <v>13247.04601088</v>
      </c>
      <c r="J2163" s="1" t="s">
        <v>5940</v>
      </c>
      <c r="L2163" s="1" t="str">
        <f>VLOOKUP(Table6[[#This Row],[Customer_id]],Table2[],5,FALSE)</f>
        <v>Fixed Deposit</v>
      </c>
      <c r="M2163" s="1" t="e">
        <f>INDEX(Loan!D2168:D2462,MATCH(Table6[[#This Row],[Account Number]],Loan!B2163:B2462,0))</f>
        <v>#N/A</v>
      </c>
      <c r="N2163" s="19">
        <f>INDEX(Table7[Date_of_transaction],MATCH(Table6[[#This Row],[Account Number]],Table7[Account Number],0))</f>
        <v>44607</v>
      </c>
      <c r="O2163" s="1" t="str">
        <f>INDEX(Table7[Transaction type],MATCH(Table6[[#This Row],[Account Number]],Table7[Account Number],0))</f>
        <v>Loan Payment</v>
      </c>
      <c r="P2163" s="20" t="str">
        <f>INDEX(Table7[Transaction Medium],MATCH(Table6[[#This Row],[Account Number]],Table7[Account Number],0))</f>
        <v>ACH</v>
      </c>
      <c r="Q2163" s="20"/>
    </row>
    <row r="2164" spans="1:17" x14ac:dyDescent="0.25">
      <c r="A2164" s="1" t="s">
        <v>3377</v>
      </c>
      <c r="B2164" s="2">
        <v>164264097</v>
      </c>
      <c r="C2164" s="2" t="s">
        <v>889</v>
      </c>
      <c r="D2164" s="4">
        <v>30096</v>
      </c>
      <c r="E2164" s="1" t="s">
        <v>1094</v>
      </c>
      <c r="F2164" s="1" t="s">
        <v>340</v>
      </c>
      <c r="G2164" s="1" t="s">
        <v>3331</v>
      </c>
      <c r="H2164" s="1" t="s">
        <v>3378</v>
      </c>
      <c r="I2164" s="1">
        <v>146313.36635160001</v>
      </c>
      <c r="J2164" s="1" t="s">
        <v>3379</v>
      </c>
      <c r="L2164" s="1" t="str">
        <f>VLOOKUP(Table6[[#This Row],[Customer_id]],Table2[],5,FALSE)</f>
        <v>Domiciliary</v>
      </c>
      <c r="M2164" s="1" t="e">
        <f>INDEX(Loan!D2169:D2463,MATCH(Table6[[#This Row],[Account Number]],Loan!B2164:B2463,0))</f>
        <v>#N/A</v>
      </c>
      <c r="N2164" s="19">
        <f>INDEX(Table7[Date_of_transaction],MATCH(Table6[[#This Row],[Account Number]],Table7[Account Number],0))</f>
        <v>44301</v>
      </c>
      <c r="O2164" s="1" t="str">
        <f>INDEX(Table7[Transaction type],MATCH(Table6[[#This Row],[Account Number]],Table7[Account Number],0))</f>
        <v>Money Deposit</v>
      </c>
      <c r="P2164" s="20" t="str">
        <f>INDEX(Table7[Transaction Medium],MATCH(Table6[[#This Row],[Account Number]],Table7[Account Number],0))</f>
        <v>Bank</v>
      </c>
      <c r="Q2164" s="20"/>
    </row>
    <row r="2165" spans="1:17" x14ac:dyDescent="0.25">
      <c r="A2165" s="1" t="s">
        <v>8913</v>
      </c>
      <c r="B2165" s="2">
        <v>576280999</v>
      </c>
      <c r="C2165" s="2" t="s">
        <v>434</v>
      </c>
      <c r="D2165" s="4">
        <v>28269.75</v>
      </c>
      <c r="E2165" s="1" t="s">
        <v>12</v>
      </c>
      <c r="F2165" s="1" t="s">
        <v>731</v>
      </c>
      <c r="G2165" s="1" t="s">
        <v>3820</v>
      </c>
      <c r="H2165" s="1" t="s">
        <v>8914</v>
      </c>
      <c r="I2165" s="1">
        <v>130625.32593123001</v>
      </c>
      <c r="J2165" s="1" t="s">
        <v>8915</v>
      </c>
      <c r="L2165" s="1" t="str">
        <f>VLOOKUP(Table6[[#This Row],[Customer_id]],Table2[],5,FALSE)</f>
        <v>Domiciliary</v>
      </c>
      <c r="M2165" s="1" t="e">
        <f>INDEX(Loan!D2170:D2464,MATCH(Table6[[#This Row],[Account Number]],Loan!B2165:B2464,0))</f>
        <v>#N/A</v>
      </c>
      <c r="N2165" s="19">
        <f>INDEX(Table7[Date_of_transaction],MATCH(Table6[[#This Row],[Account Number]],Table7[Account Number],0))</f>
        <v>44341</v>
      </c>
      <c r="O2165" s="1" t="str">
        <f>INDEX(Table7[Transaction type],MATCH(Table6[[#This Row],[Account Number]],Table7[Account Number],0))</f>
        <v>Online Payment</v>
      </c>
      <c r="P2165" s="20" t="str">
        <f>INDEX(Table7[Transaction Medium],MATCH(Table6[[#This Row],[Account Number]],Table7[Account Number],0))</f>
        <v>Mobile</v>
      </c>
      <c r="Q2165" s="20"/>
    </row>
    <row r="2166" spans="1:17" x14ac:dyDescent="0.25">
      <c r="A2166" s="1" t="s">
        <v>3882</v>
      </c>
      <c r="B2166" s="2">
        <v>545620904</v>
      </c>
      <c r="C2166" s="2" t="s">
        <v>226</v>
      </c>
      <c r="D2166" s="4">
        <v>31557</v>
      </c>
      <c r="E2166" s="1" t="s">
        <v>1094</v>
      </c>
      <c r="F2166" s="1" t="s">
        <v>2501</v>
      </c>
      <c r="G2166" s="1" t="s">
        <v>3820</v>
      </c>
      <c r="H2166" s="1" t="s">
        <v>3883</v>
      </c>
      <c r="I2166" s="1">
        <v>174982.80643200001</v>
      </c>
      <c r="J2166" s="1" t="s">
        <v>3884</v>
      </c>
      <c r="L2166" s="1" t="str">
        <f>VLOOKUP(Table6[[#This Row],[Customer_id]],Table2[],5,FALSE)</f>
        <v>Domiciliary</v>
      </c>
      <c r="M2166" s="1" t="e">
        <f>INDEX(Loan!D2171:D2465,MATCH(Table6[[#This Row],[Account Number]],Loan!B2166:B2465,0))</f>
        <v>#N/A</v>
      </c>
      <c r="N2166" s="19">
        <f>INDEX(Table7[Date_of_transaction],MATCH(Table6[[#This Row],[Account Number]],Table7[Account Number],0))</f>
        <v>44643</v>
      </c>
      <c r="O2166" s="1" t="str">
        <f>INDEX(Table7[Transaction type],MATCH(Table6[[#This Row],[Account Number]],Table7[Account Number],0))</f>
        <v>Money Deposit</v>
      </c>
      <c r="P2166" s="20" t="str">
        <f>INDEX(Table7[Transaction Medium],MATCH(Table6[[#This Row],[Account Number]],Table7[Account Number],0))</f>
        <v>Bank</v>
      </c>
      <c r="Q2166" s="20"/>
    </row>
    <row r="2167" spans="1:17" x14ac:dyDescent="0.25">
      <c r="A2167" s="1" t="s">
        <v>3282</v>
      </c>
      <c r="B2167" s="2">
        <v>493486761</v>
      </c>
      <c r="C2167" s="2" t="s">
        <v>573</v>
      </c>
      <c r="D2167" s="4">
        <v>26808.75</v>
      </c>
      <c r="E2167" s="1" t="s">
        <v>1094</v>
      </c>
      <c r="F2167" s="1" t="s">
        <v>130</v>
      </c>
      <c r="G2167" s="1" t="s">
        <v>3058</v>
      </c>
      <c r="H2167" s="1" t="s">
        <v>3283</v>
      </c>
      <c r="I2167" s="1">
        <v>93473.477797440006</v>
      </c>
      <c r="J2167" s="1" t="s">
        <v>3284</v>
      </c>
      <c r="L2167" s="1" t="str">
        <f>VLOOKUP(Table6[[#This Row],[Customer_id]],Table2[],5,FALSE)</f>
        <v>Joint</v>
      </c>
      <c r="M2167" s="1" t="e">
        <f>INDEX(Loan!D2172:D2466,MATCH(Table6[[#This Row],[Account Number]],Loan!B2167:B2466,0))</f>
        <v>#N/A</v>
      </c>
      <c r="N2167" s="19">
        <f>INDEX(Table7[Date_of_transaction],MATCH(Table6[[#This Row],[Account Number]],Table7[Account Number],0))</f>
        <v>44498</v>
      </c>
      <c r="O2167" s="1" t="str">
        <f>INDEX(Table7[Transaction type],MATCH(Table6[[#This Row],[Account Number]],Table7[Account Number],0))</f>
        <v>Loan Payment</v>
      </c>
      <c r="P2167" s="20" t="str">
        <f>INDEX(Table7[Transaction Medium],MATCH(Table6[[#This Row],[Account Number]],Table7[Account Number],0))</f>
        <v>AFT</v>
      </c>
      <c r="Q2167" s="20"/>
    </row>
    <row r="2168" spans="1:17" x14ac:dyDescent="0.25">
      <c r="A2168" s="1" t="s">
        <v>5056</v>
      </c>
      <c r="B2168" s="2">
        <v>803873323</v>
      </c>
      <c r="C2168" s="2" t="s">
        <v>101</v>
      </c>
      <c r="D2168" s="4">
        <v>19138.5</v>
      </c>
      <c r="E2168" s="1" t="s">
        <v>1094</v>
      </c>
      <c r="F2168" s="1" t="s">
        <v>130</v>
      </c>
      <c r="G2168" s="1" t="s">
        <v>4099</v>
      </c>
      <c r="H2168" s="1" t="s">
        <v>5057</v>
      </c>
      <c r="I2168" s="1">
        <v>5471.4791249999998</v>
      </c>
      <c r="J2168" s="1" t="s">
        <v>5058</v>
      </c>
      <c r="L2168" s="1" t="str">
        <f>VLOOKUP(Table6[[#This Row],[Customer_id]],Table2[],5,FALSE)</f>
        <v>Current</v>
      </c>
      <c r="M2168" s="1" t="e">
        <f>INDEX(Loan!D2173:D2467,MATCH(Table6[[#This Row],[Account Number]],Loan!B2168:B2467,0))</f>
        <v>#N/A</v>
      </c>
      <c r="N2168" s="19">
        <f>INDEX(Table7[Date_of_transaction],MATCH(Table6[[#This Row],[Account Number]],Table7[Account Number],0))</f>
        <v>44435</v>
      </c>
      <c r="O2168" s="1" t="str">
        <f>INDEX(Table7[Transaction type],MATCH(Table6[[#This Row],[Account Number]],Table7[Account Number],0))</f>
        <v>Online Payment</v>
      </c>
      <c r="P2168" s="20" t="str">
        <f>INDEX(Table7[Transaction Medium],MATCH(Table6[[#This Row],[Account Number]],Table7[Account Number],0))</f>
        <v>Card</v>
      </c>
      <c r="Q2168" s="20"/>
    </row>
    <row r="2169" spans="1:17" x14ac:dyDescent="0.25">
      <c r="A2169" s="1" t="s">
        <v>4663</v>
      </c>
      <c r="B2169" s="2">
        <v>976789119</v>
      </c>
      <c r="C2169" s="2" t="s">
        <v>101</v>
      </c>
      <c r="D2169" s="4">
        <v>19138.5</v>
      </c>
      <c r="E2169" s="1" t="s">
        <v>1094</v>
      </c>
      <c r="F2169" s="1" t="s">
        <v>2602</v>
      </c>
      <c r="G2169" s="1" t="s">
        <v>4058</v>
      </c>
      <c r="H2169" s="1" t="s">
        <v>4664</v>
      </c>
      <c r="I2169" s="1">
        <v>232569.08043599999</v>
      </c>
      <c r="J2169" s="1" t="s">
        <v>4665</v>
      </c>
      <c r="L2169" s="1" t="str">
        <f>VLOOKUP(Table6[[#This Row],[Customer_id]],Table2[],5,FALSE)</f>
        <v>Corporate</v>
      </c>
      <c r="M2169" s="1" t="e">
        <f>INDEX(Loan!D2174:D2468,MATCH(Table6[[#This Row],[Account Number]],Loan!B2169:B2468,0))</f>
        <v>#N/A</v>
      </c>
      <c r="N2169" s="19">
        <f>INDEX(Table7[Date_of_transaction],MATCH(Table6[[#This Row],[Account Number]],Table7[Account Number],0))</f>
        <v>44427</v>
      </c>
      <c r="O2169" s="1" t="str">
        <f>INDEX(Table7[Transaction type],MATCH(Table6[[#This Row],[Account Number]],Table7[Account Number],0))</f>
        <v>Money Deposit</v>
      </c>
      <c r="P2169" s="20" t="str">
        <f>INDEX(Table7[Transaction Medium],MATCH(Table6[[#This Row],[Account Number]],Table7[Account Number],0))</f>
        <v>Bank</v>
      </c>
      <c r="Q2169" s="20"/>
    </row>
    <row r="2170" spans="1:17" x14ac:dyDescent="0.25">
      <c r="A2170" s="1" t="s">
        <v>91</v>
      </c>
      <c r="B2170" s="2">
        <v>25045676</v>
      </c>
      <c r="C2170" s="2" t="s">
        <v>92</v>
      </c>
      <c r="D2170" s="4">
        <v>29000.25</v>
      </c>
      <c r="E2170" s="1" t="s">
        <v>12</v>
      </c>
      <c r="F2170" s="1" t="s">
        <v>93</v>
      </c>
      <c r="G2170" s="1" t="s">
        <v>14</v>
      </c>
      <c r="H2170" s="1" t="s">
        <v>94</v>
      </c>
      <c r="I2170" s="1">
        <v>46827.904031999999</v>
      </c>
      <c r="J2170" s="1" t="s">
        <v>95</v>
      </c>
      <c r="L2170" s="1" t="str">
        <f>VLOOKUP(Table6[[#This Row],[Customer_id]],Table2[],5,FALSE)</f>
        <v>Domiciliary</v>
      </c>
      <c r="M2170" s="1" t="e">
        <f>INDEX(Loan!D2175:D2469,MATCH(Table6[[#This Row],[Account Number]],Loan!B2170:B2469,0))</f>
        <v>#N/A</v>
      </c>
      <c r="N2170" s="19">
        <f>INDEX(Table7[Date_of_transaction],MATCH(Table6[[#This Row],[Account Number]],Table7[Account Number],0))</f>
        <v>44551</v>
      </c>
      <c r="O2170" s="1" t="str">
        <f>INDEX(Table7[Transaction type],MATCH(Table6[[#This Row],[Account Number]],Table7[Account Number],0))</f>
        <v>Online Payment</v>
      </c>
      <c r="P2170" s="20" t="str">
        <f>INDEX(Table7[Transaction Medium],MATCH(Table6[[#This Row],[Account Number]],Table7[Account Number],0))</f>
        <v>Card</v>
      </c>
      <c r="Q2170" s="20"/>
    </row>
    <row r="2171" spans="1:17" x14ac:dyDescent="0.25">
      <c r="A2171" s="1" t="s">
        <v>91</v>
      </c>
      <c r="B2171" s="2">
        <v>25045676</v>
      </c>
      <c r="C2171" s="2" t="s">
        <v>92</v>
      </c>
      <c r="D2171" s="4">
        <v>29000.25</v>
      </c>
      <c r="E2171" s="1" t="s">
        <v>12</v>
      </c>
      <c r="F2171" s="1" t="s">
        <v>93</v>
      </c>
      <c r="G2171" s="1" t="s">
        <v>14</v>
      </c>
      <c r="H2171" s="1" t="s">
        <v>94</v>
      </c>
      <c r="I2171" s="1">
        <v>46827.904031999999</v>
      </c>
      <c r="J2171" s="1" t="s">
        <v>95</v>
      </c>
      <c r="L2171" s="1" t="str">
        <f>VLOOKUP(Table6[[#This Row],[Customer_id]],Table2[],5,FALSE)</f>
        <v>Domiciliary</v>
      </c>
      <c r="M2171" s="1" t="e">
        <f>INDEX(Loan!D2176:D2470,MATCH(Table6[[#This Row],[Account Number]],Loan!B2171:B2470,0))</f>
        <v>#N/A</v>
      </c>
      <c r="N2171" s="19">
        <f>INDEX(Table7[Date_of_transaction],MATCH(Table6[[#This Row],[Account Number]],Table7[Account Number],0))</f>
        <v>44551</v>
      </c>
      <c r="O2171" s="1" t="str">
        <f>INDEX(Table7[Transaction type],MATCH(Table6[[#This Row],[Account Number]],Table7[Account Number],0))</f>
        <v>Online Payment</v>
      </c>
      <c r="P2171" s="20" t="str">
        <f>INDEX(Table7[Transaction Medium],MATCH(Table6[[#This Row],[Account Number]],Table7[Account Number],0))</f>
        <v>Card</v>
      </c>
      <c r="Q2171" s="20"/>
    </row>
    <row r="2172" spans="1:17" x14ac:dyDescent="0.25">
      <c r="A2172" s="1" t="s">
        <v>6579</v>
      </c>
      <c r="B2172" s="2">
        <v>802815139</v>
      </c>
      <c r="C2172" s="2" t="s">
        <v>889</v>
      </c>
      <c r="D2172" s="4">
        <v>30096</v>
      </c>
      <c r="E2172" s="1" t="s">
        <v>12</v>
      </c>
      <c r="F2172" s="1" t="s">
        <v>2311</v>
      </c>
      <c r="G2172" s="1" t="s">
        <v>4148</v>
      </c>
      <c r="H2172" s="1" t="s">
        <v>6580</v>
      </c>
      <c r="I2172" s="1">
        <v>26755.79244714</v>
      </c>
      <c r="J2172" s="1" t="s">
        <v>6581</v>
      </c>
      <c r="L2172" s="1" t="str">
        <f>VLOOKUP(Table6[[#This Row],[Customer_id]],Table2[],5,FALSE)</f>
        <v>Joint</v>
      </c>
      <c r="M2172" s="1" t="e">
        <f>INDEX(Loan!D2177:D2471,MATCH(Table6[[#This Row],[Account Number]],Loan!B2172:B2471,0))</f>
        <v>#N/A</v>
      </c>
      <c r="N2172" s="19">
        <f>INDEX(Table7[Date_of_transaction],MATCH(Table6[[#This Row],[Account Number]],Table7[Account Number],0))</f>
        <v>44433</v>
      </c>
      <c r="O2172" s="1" t="str">
        <f>INDEX(Table7[Transaction type],MATCH(Table6[[#This Row],[Account Number]],Table7[Account Number],0))</f>
        <v>Cash Withdrawal</v>
      </c>
      <c r="P2172" s="20" t="str">
        <f>INDEX(Table7[Transaction Medium],MATCH(Table6[[#This Row],[Account Number]],Table7[Account Number],0))</f>
        <v>POS</v>
      </c>
      <c r="Q2172" s="20"/>
    </row>
    <row r="2173" spans="1:17" x14ac:dyDescent="0.25">
      <c r="A2173" s="1" t="s">
        <v>6168</v>
      </c>
      <c r="B2173" s="2">
        <v>736928880</v>
      </c>
      <c r="C2173" s="2" t="s">
        <v>18</v>
      </c>
      <c r="D2173" s="4">
        <v>33018</v>
      </c>
      <c r="E2173" s="1" t="s">
        <v>12</v>
      </c>
      <c r="F2173" s="1" t="s">
        <v>874</v>
      </c>
      <c r="G2173" s="1" t="s">
        <v>4070</v>
      </c>
      <c r="H2173" s="1" t="s">
        <v>6169</v>
      </c>
      <c r="I2173" s="1">
        <v>149675.44500000001</v>
      </c>
      <c r="J2173" s="1" t="s">
        <v>6170</v>
      </c>
      <c r="L2173" s="1" t="str">
        <f>VLOOKUP(Table6[[#This Row],[Customer_id]],Table2[],5,FALSE)</f>
        <v>Joint</v>
      </c>
      <c r="M2173" s="1" t="e">
        <f>INDEX(Loan!D2178:D2472,MATCH(Table6[[#This Row],[Account Number]],Loan!B2173:B2472,0))</f>
        <v>#N/A</v>
      </c>
      <c r="N2173" s="19">
        <f>INDEX(Table7[Date_of_transaction],MATCH(Table6[[#This Row],[Account Number]],Table7[Account Number],0))</f>
        <v>44616</v>
      </c>
      <c r="O2173" s="1" t="str">
        <f>INDEX(Table7[Transaction type],MATCH(Table6[[#This Row],[Account Number]],Table7[Account Number],0))</f>
        <v>Online Payment</v>
      </c>
      <c r="P2173" s="20" t="str">
        <f>INDEX(Table7[Transaction Medium],MATCH(Table6[[#This Row],[Account Number]],Table7[Account Number],0))</f>
        <v>Card</v>
      </c>
      <c r="Q2173" s="20"/>
    </row>
    <row r="2174" spans="1:17" x14ac:dyDescent="0.25">
      <c r="A2174" s="1" t="s">
        <v>8025</v>
      </c>
      <c r="B2174" s="2">
        <v>959471211</v>
      </c>
      <c r="C2174" s="2" t="s">
        <v>38</v>
      </c>
      <c r="D2174" s="4">
        <v>21330</v>
      </c>
      <c r="E2174" s="1" t="s">
        <v>12</v>
      </c>
      <c r="F2174" s="1" t="s">
        <v>125</v>
      </c>
      <c r="G2174" s="1" t="s">
        <v>3583</v>
      </c>
      <c r="H2174" s="1" t="s">
        <v>8026</v>
      </c>
      <c r="I2174" s="1">
        <v>104306.582016</v>
      </c>
      <c r="J2174" s="1" t="s">
        <v>8027</v>
      </c>
      <c r="L2174" s="1" t="str">
        <f>VLOOKUP(Table6[[#This Row],[Customer_id]],Table2[],5,FALSE)</f>
        <v>Current</v>
      </c>
      <c r="M2174" s="1" t="e">
        <f>INDEX(Loan!D2179:D2473,MATCH(Table6[[#This Row],[Account Number]],Loan!B2174:B2473,0))</f>
        <v>#N/A</v>
      </c>
      <c r="N2174" s="19">
        <f>INDEX(Table7[Date_of_transaction],MATCH(Table6[[#This Row],[Account Number]],Table7[Account Number],0))</f>
        <v>44593</v>
      </c>
      <c r="O2174" s="1" t="str">
        <f>INDEX(Table7[Transaction type],MATCH(Table6[[#This Row],[Account Number]],Table7[Account Number],0))</f>
        <v>Money Deposit</v>
      </c>
      <c r="P2174" s="20" t="str">
        <f>INDEX(Table7[Transaction Medium],MATCH(Table6[[#This Row],[Account Number]],Table7[Account Number],0))</f>
        <v>Bank</v>
      </c>
      <c r="Q2174" s="20"/>
    </row>
    <row r="2175" spans="1:17" x14ac:dyDescent="0.25">
      <c r="A2175" s="1" t="s">
        <v>3449</v>
      </c>
      <c r="B2175" s="2">
        <v>358235140</v>
      </c>
      <c r="C2175" s="2" t="s">
        <v>568</v>
      </c>
      <c r="D2175" s="4">
        <v>25713</v>
      </c>
      <c r="E2175" s="1" t="s">
        <v>1094</v>
      </c>
      <c r="F2175" s="1" t="s">
        <v>139</v>
      </c>
      <c r="G2175" s="1" t="s">
        <v>3331</v>
      </c>
      <c r="H2175" s="1" t="s">
        <v>3450</v>
      </c>
      <c r="I2175" s="1">
        <v>19000.186883999999</v>
      </c>
      <c r="J2175" s="1" t="s">
        <v>3451</v>
      </c>
      <c r="L2175" s="1" t="str">
        <f>VLOOKUP(Table6[[#This Row],[Customer_id]],Table2[],5,FALSE)</f>
        <v>Savings</v>
      </c>
      <c r="M2175" s="1" t="e">
        <f>INDEX(Loan!D2180:D2474,MATCH(Table6[[#This Row],[Account Number]],Loan!B2175:B2474,0))</f>
        <v>#N/A</v>
      </c>
      <c r="N2175" s="19">
        <f>INDEX(Table7[Date_of_transaction],MATCH(Table6[[#This Row],[Account Number]],Table7[Account Number],0))</f>
        <v>44430</v>
      </c>
      <c r="O2175" s="1" t="str">
        <f>INDEX(Table7[Transaction type],MATCH(Table6[[#This Row],[Account Number]],Table7[Account Number],0))</f>
        <v>Money Transfer</v>
      </c>
      <c r="P2175" s="20" t="str">
        <f>INDEX(Table7[Transaction Medium],MATCH(Table6[[#This Row],[Account Number]],Table7[Account Number],0))</f>
        <v>Internet Banking</v>
      </c>
      <c r="Q2175" s="20"/>
    </row>
    <row r="2176" spans="1:17" x14ac:dyDescent="0.25">
      <c r="A2176" s="1" t="s">
        <v>918</v>
      </c>
      <c r="B2176" s="2">
        <v>439747446</v>
      </c>
      <c r="C2176" s="2" t="s">
        <v>57</v>
      </c>
      <c r="D2176" s="4">
        <v>34113.75</v>
      </c>
      <c r="E2176" s="1" t="s">
        <v>12</v>
      </c>
      <c r="F2176" s="1" t="s">
        <v>286</v>
      </c>
      <c r="G2176" s="1" t="s">
        <v>14</v>
      </c>
      <c r="H2176" s="1" t="s">
        <v>919</v>
      </c>
      <c r="I2176" s="1">
        <v>108447.5698176</v>
      </c>
      <c r="J2176" s="1" t="s">
        <v>920</v>
      </c>
      <c r="L2176" s="1" t="str">
        <f>VLOOKUP(Table6[[#This Row],[Customer_id]],Table2[],5,FALSE)</f>
        <v>Joint</v>
      </c>
      <c r="M2176" s="1" t="e">
        <f>INDEX(Loan!D2181:D2475,MATCH(Table6[[#This Row],[Account Number]],Loan!B2176:B2475,0))</f>
        <v>#N/A</v>
      </c>
      <c r="N2176" s="19">
        <f>INDEX(Table7[Date_of_transaction],MATCH(Table6[[#This Row],[Account Number]],Table7[Account Number],0))</f>
        <v>44258</v>
      </c>
      <c r="O2176" s="1" t="str">
        <f>INDEX(Table7[Transaction type],MATCH(Table6[[#This Row],[Account Number]],Table7[Account Number],0))</f>
        <v>Loan Payment</v>
      </c>
      <c r="P2176" s="20" t="str">
        <f>INDEX(Table7[Transaction Medium],MATCH(Table6[[#This Row],[Account Number]],Table7[Account Number],0))</f>
        <v>AFT</v>
      </c>
      <c r="Q2176" s="20"/>
    </row>
    <row r="2177" spans="1:17" x14ac:dyDescent="0.25">
      <c r="A2177" s="1" t="s">
        <v>4817</v>
      </c>
      <c r="B2177" s="2">
        <v>46822267</v>
      </c>
      <c r="C2177" s="2" t="s">
        <v>62</v>
      </c>
      <c r="D2177" s="4">
        <v>22791</v>
      </c>
      <c r="E2177" s="1" t="s">
        <v>1094</v>
      </c>
      <c r="F2177" s="1" t="s">
        <v>408</v>
      </c>
      <c r="G2177" s="1" t="s">
        <v>4074</v>
      </c>
      <c r="H2177" s="1" t="s">
        <v>4818</v>
      </c>
      <c r="I2177" s="1">
        <v>60715.791675</v>
      </c>
      <c r="J2177" s="1" t="s">
        <v>4819</v>
      </c>
      <c r="L2177" s="1" t="str">
        <f>VLOOKUP(Table6[[#This Row],[Customer_id]],Table2[],5,FALSE)</f>
        <v>Domiciliary</v>
      </c>
      <c r="M2177" s="1" t="e">
        <f>INDEX(Loan!D2182:D2476,MATCH(Table6[[#This Row],[Account Number]],Loan!B2177:B2476,0))</f>
        <v>#N/A</v>
      </c>
      <c r="N2177" s="19">
        <f>INDEX(Table7[Date_of_transaction],MATCH(Table6[[#This Row],[Account Number]],Table7[Account Number],0))</f>
        <v>44397</v>
      </c>
      <c r="O2177" s="1" t="str">
        <f>INDEX(Table7[Transaction type],MATCH(Table6[[#This Row],[Account Number]],Table7[Account Number],0))</f>
        <v>Loan Payment</v>
      </c>
      <c r="P2177" s="20" t="str">
        <f>INDEX(Table7[Transaction Medium],MATCH(Table6[[#This Row],[Account Number]],Table7[Account Number],0))</f>
        <v>AFT</v>
      </c>
      <c r="Q2177" s="20"/>
    </row>
    <row r="2178" spans="1:17" x14ac:dyDescent="0.25">
      <c r="A2178" s="1" t="s">
        <v>7798</v>
      </c>
      <c r="B2178" s="2">
        <v>751352918</v>
      </c>
      <c r="C2178" s="2" t="s">
        <v>698</v>
      </c>
      <c r="D2178" s="4">
        <v>18408</v>
      </c>
      <c r="E2178" s="1" t="s">
        <v>12</v>
      </c>
      <c r="F2178" s="1" t="s">
        <v>2201</v>
      </c>
      <c r="G2178" s="1" t="s">
        <v>3058</v>
      </c>
      <c r="H2178" s="1" t="s">
        <v>7799</v>
      </c>
      <c r="I2178" s="1">
        <v>226551.29474879999</v>
      </c>
      <c r="J2178" s="1" t="s">
        <v>7800</v>
      </c>
      <c r="L2178" s="1" t="str">
        <f>VLOOKUP(Table6[[#This Row],[Customer_id]],Table2[],5,FALSE)</f>
        <v>Domiciliary</v>
      </c>
      <c r="M2178" s="1" t="e">
        <f>INDEX(Loan!D2183:D2477,MATCH(Table6[[#This Row],[Account Number]],Loan!B2178:B2477,0))</f>
        <v>#N/A</v>
      </c>
      <c r="N2178" s="19">
        <f>INDEX(Table7[Date_of_transaction],MATCH(Table6[[#This Row],[Account Number]],Table7[Account Number],0))</f>
        <v>44547</v>
      </c>
      <c r="O2178" s="1" t="str">
        <f>INDEX(Table7[Transaction type],MATCH(Table6[[#This Row],[Account Number]],Table7[Account Number],0))</f>
        <v>Online Payment</v>
      </c>
      <c r="P2178" s="20" t="str">
        <f>INDEX(Table7[Transaction Medium],MATCH(Table6[[#This Row],[Account Number]],Table7[Account Number],0))</f>
        <v>Internet Banking</v>
      </c>
      <c r="Q2178" s="20"/>
    </row>
    <row r="2179" spans="1:17" x14ac:dyDescent="0.25">
      <c r="A2179" s="1" t="s">
        <v>9119</v>
      </c>
      <c r="B2179" s="2">
        <v>935902253</v>
      </c>
      <c r="C2179" s="2" t="s">
        <v>18</v>
      </c>
      <c r="D2179" s="7">
        <v>35427.75</v>
      </c>
      <c r="E2179" s="1" t="str">
        <f ca="1">CHOOSE(RANDBETWEEN(1, 2), "Male","Female")</f>
        <v>Female</v>
      </c>
      <c r="F2179" s="1" t="str">
        <f ca="1">CHOOSE(RANDBETWEEN(1, 5), "Farmer","Tailor","Student","Professor","Welder")</f>
        <v>Tailor</v>
      </c>
      <c r="G2179" s="1" t="str">
        <f ca="1">CHOOSE(RANDBETWEEN(1, 22), "Kano","Kwara","Imo","Lagos","Adamawa","Delta","Sokoto","Oyo","Osun","Abia","Cross River","Kaduna","Plateau","River","Abuja","Kogi","Edo","Anambra","Bayelsa","Benue","Ogun","Enugu")</f>
        <v>Anambra</v>
      </c>
      <c r="H2179" s="8" t="s">
        <v>9120</v>
      </c>
      <c r="I2179" s="8">
        <v>768763.86719936994</v>
      </c>
      <c r="J2179" t="s">
        <v>9121</v>
      </c>
      <c r="L2179" s="1" t="str">
        <f>VLOOKUP(Table6[[#This Row],[Customer_id]],Table2[],5,FALSE)</f>
        <v>Domiciliary</v>
      </c>
      <c r="M2179" s="1" t="e">
        <f>INDEX(Loan!D2184:D2478,MATCH(Table6[[#This Row],[Account Number]],Loan!B2179:B2478,0))</f>
        <v>#N/A</v>
      </c>
      <c r="N2179" s="19">
        <f>INDEX(Table7[Date_of_transaction],MATCH(Table6[[#This Row],[Account Number]],Table7[Account Number],0))</f>
        <v>44319</v>
      </c>
      <c r="O2179" s="1" t="str">
        <f>INDEX(Table7[Transaction type],MATCH(Table6[[#This Row],[Account Number]],Table7[Account Number],0))</f>
        <v>Money Transfer</v>
      </c>
      <c r="P2179" s="20" t="str">
        <f>INDEX(Table7[Transaction Medium],MATCH(Table6[[#This Row],[Account Number]],Table7[Account Number],0))</f>
        <v>ATM</v>
      </c>
      <c r="Q2179" s="20"/>
    </row>
    <row r="2180" spans="1:17" x14ac:dyDescent="0.25">
      <c r="A2180" s="1" t="s">
        <v>6865</v>
      </c>
      <c r="B2180" s="2">
        <v>900114788</v>
      </c>
      <c r="C2180" s="2" t="s">
        <v>129</v>
      </c>
      <c r="D2180" s="4">
        <v>15120.75</v>
      </c>
      <c r="E2180" s="1" t="s">
        <v>12</v>
      </c>
      <c r="F2180" s="1" t="s">
        <v>2211</v>
      </c>
      <c r="G2180" s="1" t="s">
        <v>4084</v>
      </c>
      <c r="H2180" s="1" t="s">
        <v>6866</v>
      </c>
      <c r="I2180" s="1">
        <v>97061.415486479993</v>
      </c>
      <c r="J2180" s="1" t="s">
        <v>6867</v>
      </c>
      <c r="L2180" s="1" t="str">
        <f>VLOOKUP(Table6[[#This Row],[Customer_id]],Table2[],5,FALSE)</f>
        <v>Joint</v>
      </c>
      <c r="M2180" s="1" t="e">
        <f>INDEX(Loan!D2185:D2479,MATCH(Table6[[#This Row],[Account Number]],Loan!B2180:B2479,0))</f>
        <v>#N/A</v>
      </c>
      <c r="N2180" s="19">
        <f>INDEX(Table7[Date_of_transaction],MATCH(Table6[[#This Row],[Account Number]],Table7[Account Number],0))</f>
        <v>44257</v>
      </c>
      <c r="O2180" s="1" t="str">
        <f>INDEX(Table7[Transaction type],MATCH(Table6[[#This Row],[Account Number]],Table7[Account Number],0))</f>
        <v>Online Payment</v>
      </c>
      <c r="P2180" s="20" t="str">
        <f>INDEX(Table7[Transaction Medium],MATCH(Table6[[#This Row],[Account Number]],Table7[Account Number],0))</f>
        <v>Card</v>
      </c>
      <c r="Q2180" s="20"/>
    </row>
    <row r="2181" spans="1:17" x14ac:dyDescent="0.25">
      <c r="A2181" s="1" t="s">
        <v>8083</v>
      </c>
      <c r="B2181" s="2">
        <v>158052066</v>
      </c>
      <c r="C2181" s="2" t="s">
        <v>87</v>
      </c>
      <c r="D2181" s="4">
        <v>16581.75</v>
      </c>
      <c r="E2181" s="1" t="s">
        <v>12</v>
      </c>
      <c r="F2181" s="1" t="s">
        <v>527</v>
      </c>
      <c r="G2181" s="1" t="s">
        <v>3583</v>
      </c>
      <c r="H2181" s="1" t="s">
        <v>8084</v>
      </c>
      <c r="I2181" s="1">
        <v>114977.09013336</v>
      </c>
      <c r="J2181" s="1" t="s">
        <v>8085</v>
      </c>
      <c r="L2181" s="1" t="str">
        <f>VLOOKUP(Table6[[#This Row],[Customer_id]],Table2[],5,FALSE)</f>
        <v>Domiciliary</v>
      </c>
      <c r="M2181" s="1" t="e">
        <f>INDEX(Loan!D2186:D2480,MATCH(Table6[[#This Row],[Account Number]],Loan!B2181:B2480,0))</f>
        <v>#N/A</v>
      </c>
      <c r="N2181" s="19">
        <f>INDEX(Table7[Date_of_transaction],MATCH(Table6[[#This Row],[Account Number]],Table7[Account Number],0))</f>
        <v>44375</v>
      </c>
      <c r="O2181" s="1" t="str">
        <f>INDEX(Table7[Transaction type],MATCH(Table6[[#This Row],[Account Number]],Table7[Account Number],0))</f>
        <v>Checks</v>
      </c>
      <c r="P2181" s="20" t="str">
        <f>INDEX(Table7[Transaction Medium],MATCH(Table6[[#This Row],[Account Number]],Table7[Account Number],0))</f>
        <v>Informal Services</v>
      </c>
      <c r="Q2181" s="20"/>
    </row>
    <row r="2182" spans="1:17" x14ac:dyDescent="0.25">
      <c r="A2182" s="1" t="s">
        <v>7184</v>
      </c>
      <c r="B2182" s="2">
        <v>537928168</v>
      </c>
      <c r="C2182" s="2" t="s">
        <v>119</v>
      </c>
      <c r="D2182" s="4">
        <v>24982.5</v>
      </c>
      <c r="E2182" s="1" t="s">
        <v>12</v>
      </c>
      <c r="F2182" s="1" t="s">
        <v>399</v>
      </c>
      <c r="G2182" s="1" t="s">
        <v>4112</v>
      </c>
      <c r="H2182" s="1" t="s">
        <v>7185</v>
      </c>
      <c r="I2182" s="1">
        <v>225394.98653808</v>
      </c>
      <c r="J2182" s="1" t="s">
        <v>7186</v>
      </c>
      <c r="L2182" s="1" t="str">
        <f>VLOOKUP(Table6[[#This Row],[Customer_id]],Table2[],5,FALSE)</f>
        <v>Joint</v>
      </c>
      <c r="M2182" s="1" t="e">
        <f>INDEX(Loan!D2187:D2481,MATCH(Table6[[#This Row],[Account Number]],Loan!B2182:B2481,0))</f>
        <v>#N/A</v>
      </c>
      <c r="N2182" s="19">
        <f>INDEX(Table7[Date_of_transaction],MATCH(Table6[[#This Row],[Account Number]],Table7[Account Number],0))</f>
        <v>44362</v>
      </c>
      <c r="O2182" s="1" t="str">
        <f>INDEX(Table7[Transaction type],MATCH(Table6[[#This Row],[Account Number]],Table7[Account Number],0))</f>
        <v>Cash Withdrawal</v>
      </c>
      <c r="P2182" s="20" t="str">
        <f>INDEX(Table7[Transaction Medium],MATCH(Table6[[#This Row],[Account Number]],Table7[Account Number],0))</f>
        <v>POS</v>
      </c>
      <c r="Q2182" s="20"/>
    </row>
    <row r="2183" spans="1:17" x14ac:dyDescent="0.25">
      <c r="A2183" s="1" t="s">
        <v>5730</v>
      </c>
      <c r="B2183" s="2">
        <v>109186210</v>
      </c>
      <c r="C2183" s="2" t="s">
        <v>434</v>
      </c>
      <c r="D2183" s="4">
        <v>28269.75</v>
      </c>
      <c r="E2183" s="1" t="s">
        <v>1094</v>
      </c>
      <c r="F2183" s="1" t="s">
        <v>814</v>
      </c>
      <c r="G2183" s="1" t="s">
        <v>4112</v>
      </c>
      <c r="H2183" s="1" t="s">
        <v>5731</v>
      </c>
      <c r="I2183" s="1">
        <v>317308.58052299998</v>
      </c>
      <c r="J2183" s="1" t="s">
        <v>5732</v>
      </c>
      <c r="L2183" s="1" t="str">
        <f>VLOOKUP(Table6[[#This Row],[Customer_id]],Table2[],5,FALSE)</f>
        <v>Current</v>
      </c>
      <c r="M2183" s="1" t="e">
        <f>INDEX(Loan!D2188:D2482,MATCH(Table6[[#This Row],[Account Number]],Loan!B2183:B2482,0))</f>
        <v>#N/A</v>
      </c>
      <c r="N2183" s="19">
        <f>INDEX(Table7[Date_of_transaction],MATCH(Table6[[#This Row],[Account Number]],Table7[Account Number],0))</f>
        <v>44271</v>
      </c>
      <c r="O2183" s="1" t="str">
        <f>INDEX(Table7[Transaction type],MATCH(Table6[[#This Row],[Account Number]],Table7[Account Number],0))</f>
        <v>Online Payment</v>
      </c>
      <c r="P2183" s="20" t="str">
        <f>INDEX(Table7[Transaction Medium],MATCH(Table6[[#This Row],[Account Number]],Table7[Account Number],0))</f>
        <v>Mobile</v>
      </c>
      <c r="Q2183" s="20"/>
    </row>
    <row r="2184" spans="1:17" x14ac:dyDescent="0.25">
      <c r="A2184" s="1" t="s">
        <v>4160</v>
      </c>
      <c r="B2184" s="2">
        <v>104083137</v>
      </c>
      <c r="C2184" s="2" t="s">
        <v>335</v>
      </c>
      <c r="D2184" s="4">
        <v>19869</v>
      </c>
      <c r="E2184" s="1" t="s">
        <v>1094</v>
      </c>
      <c r="F2184" s="1" t="s">
        <v>1626</v>
      </c>
      <c r="G2184" s="1" t="s">
        <v>4105</v>
      </c>
      <c r="H2184" s="1" t="s">
        <v>4161</v>
      </c>
      <c r="I2184" s="1">
        <v>349116.67774080002</v>
      </c>
      <c r="J2184" s="1" t="s">
        <v>4162</v>
      </c>
      <c r="L2184" s="1" t="str">
        <f>VLOOKUP(Table6[[#This Row],[Customer_id]],Table2[],5,FALSE)</f>
        <v>Domiciliary</v>
      </c>
      <c r="M2184" s="1" t="e">
        <f>INDEX(Loan!D2189:D2483,MATCH(Table6[[#This Row],[Account Number]],Loan!B2184:B2483,0))</f>
        <v>#N/A</v>
      </c>
      <c r="N2184" s="19">
        <f>INDEX(Table7[Date_of_transaction],MATCH(Table6[[#This Row],[Account Number]],Table7[Account Number],0))</f>
        <v>44641</v>
      </c>
      <c r="O2184" s="1" t="str">
        <f>INDEX(Table7[Transaction type],MATCH(Table6[[#This Row],[Account Number]],Table7[Account Number],0))</f>
        <v>Cash Withdrawal</v>
      </c>
      <c r="P2184" s="20" t="str">
        <f>INDEX(Table7[Transaction Medium],MATCH(Table6[[#This Row],[Account Number]],Table7[Account Number],0))</f>
        <v>ATM</v>
      </c>
      <c r="Q2184" s="20"/>
    </row>
    <row r="2185" spans="1:17" x14ac:dyDescent="0.25">
      <c r="A2185" s="1" t="s">
        <v>4370</v>
      </c>
      <c r="B2185" s="2">
        <v>340449270</v>
      </c>
      <c r="C2185" s="2" t="s">
        <v>119</v>
      </c>
      <c r="D2185" s="4">
        <v>24982.5</v>
      </c>
      <c r="E2185" s="1" t="s">
        <v>1094</v>
      </c>
      <c r="F2185" s="1" t="s">
        <v>181</v>
      </c>
      <c r="G2185" s="1" t="s">
        <v>4112</v>
      </c>
      <c r="H2185" s="1" t="s">
        <v>4371</v>
      </c>
      <c r="I2185" s="1">
        <v>573815.85360000003</v>
      </c>
      <c r="J2185" s="1" t="s">
        <v>4372</v>
      </c>
      <c r="L2185" s="1" t="str">
        <f>VLOOKUP(Table6[[#This Row],[Customer_id]],Table2[],5,FALSE)</f>
        <v>Current</v>
      </c>
      <c r="M2185" s="1" t="e">
        <f>INDEX(Loan!D2190:D2484,MATCH(Table6[[#This Row],[Account Number]],Loan!B2185:B2484,0))</f>
        <v>#N/A</v>
      </c>
      <c r="N2185" s="19">
        <f>INDEX(Table7[Date_of_transaction],MATCH(Table6[[#This Row],[Account Number]],Table7[Account Number],0))</f>
        <v>44396</v>
      </c>
      <c r="O2185" s="1" t="str">
        <f>INDEX(Table7[Transaction type],MATCH(Table6[[#This Row],[Account Number]],Table7[Account Number],0))</f>
        <v>Money Transfer</v>
      </c>
      <c r="P2185" s="20" t="str">
        <f>INDEX(Table7[Transaction Medium],MATCH(Table6[[#This Row],[Account Number]],Table7[Account Number],0))</f>
        <v>Mobile</v>
      </c>
      <c r="Q2185" s="20"/>
    </row>
    <row r="2186" spans="1:17" x14ac:dyDescent="0.25">
      <c r="A2186" s="1" t="s">
        <v>1375</v>
      </c>
      <c r="B2186" s="2">
        <v>104344203</v>
      </c>
      <c r="C2186" s="2" t="s">
        <v>273</v>
      </c>
      <c r="D2186" s="4">
        <v>20964.75</v>
      </c>
      <c r="E2186" s="1" t="s">
        <v>1094</v>
      </c>
      <c r="F2186" s="1" t="s">
        <v>181</v>
      </c>
      <c r="G2186" s="1" t="s">
        <v>14</v>
      </c>
      <c r="H2186" s="1" t="s">
        <v>1376</v>
      </c>
      <c r="I2186" s="1">
        <v>809650.90944192</v>
      </c>
      <c r="J2186" s="1" t="s">
        <v>1377</v>
      </c>
      <c r="L2186" s="1" t="str">
        <f>VLOOKUP(Table6[[#This Row],[Customer_id]],Table2[],5,FALSE)</f>
        <v>Corporate</v>
      </c>
      <c r="M2186" s="1" t="e">
        <f>INDEX(Loan!D2191:D2485,MATCH(Table6[[#This Row],[Account Number]],Loan!B2186:B2485,0))</f>
        <v>#N/A</v>
      </c>
      <c r="N2186" s="19">
        <f>INDEX(Table7[Date_of_transaction],MATCH(Table6[[#This Row],[Account Number]],Table7[Account Number],0))</f>
        <v>44568</v>
      </c>
      <c r="O2186" s="1" t="str">
        <f>INDEX(Table7[Transaction type],MATCH(Table6[[#This Row],[Account Number]],Table7[Account Number],0))</f>
        <v>Cash Withdrawal</v>
      </c>
      <c r="P2186" s="20" t="str">
        <f>INDEX(Table7[Transaction Medium],MATCH(Table6[[#This Row],[Account Number]],Table7[Account Number],0))</f>
        <v>POS</v>
      </c>
      <c r="Q2186" s="20"/>
    </row>
    <row r="2187" spans="1:17" x14ac:dyDescent="0.25">
      <c r="A2187" s="1" t="s">
        <v>6880</v>
      </c>
      <c r="B2187" s="2">
        <v>332550519</v>
      </c>
      <c r="C2187" s="2" t="s">
        <v>698</v>
      </c>
      <c r="D2187" s="4">
        <v>18408</v>
      </c>
      <c r="E2187" s="1" t="s">
        <v>12</v>
      </c>
      <c r="F2187" s="1" t="s">
        <v>318</v>
      </c>
      <c r="G2187" s="1" t="s">
        <v>4066</v>
      </c>
      <c r="H2187" s="1" t="s">
        <v>6881</v>
      </c>
      <c r="I2187" s="1">
        <v>130429.480419</v>
      </c>
      <c r="J2187" s="1" t="s">
        <v>6882</v>
      </c>
      <c r="L2187" s="1" t="str">
        <f>VLOOKUP(Table6[[#This Row],[Customer_id]],Table2[],5,FALSE)</f>
        <v>Corporate</v>
      </c>
      <c r="M2187" s="1" t="e">
        <f>INDEX(Loan!D2192:D2486,MATCH(Table6[[#This Row],[Account Number]],Loan!B2187:B2486,0))</f>
        <v>#N/A</v>
      </c>
      <c r="N2187" s="19">
        <f>INDEX(Table7[Date_of_transaction],MATCH(Table6[[#This Row],[Account Number]],Table7[Account Number],0))</f>
        <v>44476</v>
      </c>
      <c r="O2187" s="1" t="str">
        <f>INDEX(Table7[Transaction type],MATCH(Table6[[#This Row],[Account Number]],Table7[Account Number],0))</f>
        <v>Online Payment</v>
      </c>
      <c r="P2187" s="20" t="str">
        <f>INDEX(Table7[Transaction Medium],MATCH(Table6[[#This Row],[Account Number]],Table7[Account Number],0))</f>
        <v>Internet Banking</v>
      </c>
      <c r="Q2187" s="20"/>
    </row>
    <row r="2188" spans="1:17" x14ac:dyDescent="0.25">
      <c r="A2188" s="1" t="s">
        <v>4038</v>
      </c>
      <c r="B2188" s="2">
        <v>721613645</v>
      </c>
      <c r="C2188" s="2" t="s">
        <v>194</v>
      </c>
      <c r="D2188" s="4">
        <v>30826.5</v>
      </c>
      <c r="E2188" s="1" t="s">
        <v>1094</v>
      </c>
      <c r="F2188" s="1" t="s">
        <v>349</v>
      </c>
      <c r="G2188" s="1" t="s">
        <v>3820</v>
      </c>
      <c r="H2188" s="1" t="s">
        <v>4039</v>
      </c>
      <c r="I2188" s="1">
        <v>1076595.28925859</v>
      </c>
      <c r="J2188" s="1" t="s">
        <v>4040</v>
      </c>
      <c r="L2188" s="1" t="str">
        <f>VLOOKUP(Table6[[#This Row],[Customer_id]],Table2[],5,FALSE)</f>
        <v>Joint</v>
      </c>
      <c r="M2188" s="1" t="e">
        <f>INDEX(Loan!D2193:D2487,MATCH(Table6[[#This Row],[Account Number]],Loan!B2188:B2487,0))</f>
        <v>#N/A</v>
      </c>
      <c r="N2188" s="19">
        <f>INDEX(Table7[Date_of_transaction],MATCH(Table6[[#This Row],[Account Number]],Table7[Account Number],0))</f>
        <v>44447</v>
      </c>
      <c r="O2188" s="1" t="str">
        <f>INDEX(Table7[Transaction type],MATCH(Table6[[#This Row],[Account Number]],Table7[Account Number],0))</f>
        <v>Loan Payment</v>
      </c>
      <c r="P2188" s="20" t="str">
        <f>INDEX(Table7[Transaction Medium],MATCH(Table6[[#This Row],[Account Number]],Table7[Account Number],0))</f>
        <v>Mobile</v>
      </c>
      <c r="Q2188" s="20"/>
    </row>
    <row r="2189" spans="1:17" x14ac:dyDescent="0.25">
      <c r="A2189" s="1" t="s">
        <v>9000</v>
      </c>
      <c r="B2189" s="2">
        <v>524608847</v>
      </c>
      <c r="C2189" s="2" t="s">
        <v>72</v>
      </c>
      <c r="D2189" s="7">
        <v>33790.5</v>
      </c>
      <c r="E2189" s="1" t="str">
        <f ca="1">CHOOSE(RANDBETWEEN(1, 2), "Male","Female")</f>
        <v>Female</v>
      </c>
      <c r="F2189" s="1" t="str">
        <f ca="1">CHOOSE(RANDBETWEEN(1, 5), "Farmer","Tailor","Student","Professor","Welder")</f>
        <v>Farmer</v>
      </c>
      <c r="G2189" s="1" t="str">
        <f ca="1">CHOOSE(RANDBETWEEN(1, 22), "Kano","Kwara","Imo","Lagos","Adamawa","Delta","Sokoto","Oyo","Osun","Abia","Cross River","Kaduna","Plateau","River","Abuja","Kogi","Edo","Anambra","Bayelsa","Benue","Ogun","Enugu")</f>
        <v>Edo</v>
      </c>
      <c r="H2189" s="8" t="s">
        <v>9001</v>
      </c>
      <c r="I2189" s="8">
        <v>372250.36213035637</v>
      </c>
      <c r="J2189" t="s">
        <v>9002</v>
      </c>
      <c r="L2189" s="1" t="str">
        <f>VLOOKUP(Table6[[#This Row],[Customer_id]],Table2[],5,FALSE)</f>
        <v>Domiciliary</v>
      </c>
      <c r="M2189" s="1" t="e">
        <f>INDEX(Loan!D2194:D2488,MATCH(Table6[[#This Row],[Account Number]],Loan!B2189:B2488,0))</f>
        <v>#N/A</v>
      </c>
      <c r="N2189" s="19">
        <f>INDEX(Table7[Date_of_transaction],MATCH(Table6[[#This Row],[Account Number]],Table7[Account Number],0))</f>
        <v>44424</v>
      </c>
      <c r="O2189" s="1" t="str">
        <f>INDEX(Table7[Transaction type],MATCH(Table6[[#This Row],[Account Number]],Table7[Account Number],0))</f>
        <v>Loan Payment</v>
      </c>
      <c r="P2189" s="20" t="str">
        <f>INDEX(Table7[Transaction Medium],MATCH(Table6[[#This Row],[Account Number]],Table7[Account Number],0))</f>
        <v>AFT</v>
      </c>
      <c r="Q2189" s="20"/>
    </row>
    <row r="2190" spans="1:17" x14ac:dyDescent="0.25">
      <c r="A2190" s="1" t="s">
        <v>3838</v>
      </c>
      <c r="B2190" s="2">
        <v>453797642</v>
      </c>
      <c r="C2190" s="2" t="s">
        <v>606</v>
      </c>
      <c r="D2190" s="4">
        <v>23886.75</v>
      </c>
      <c r="E2190" s="1" t="s">
        <v>1094</v>
      </c>
      <c r="F2190" s="1" t="s">
        <v>204</v>
      </c>
      <c r="G2190" s="1" t="s">
        <v>3820</v>
      </c>
      <c r="H2190" s="1" t="s">
        <v>3839</v>
      </c>
      <c r="I2190" s="1">
        <v>223624.05111599999</v>
      </c>
      <c r="J2190" s="1" t="s">
        <v>3840</v>
      </c>
      <c r="L2190" s="1" t="str">
        <f>VLOOKUP(Table6[[#This Row],[Customer_id]],Table2[],5,FALSE)</f>
        <v>Current</v>
      </c>
      <c r="M2190" s="1" t="e">
        <f>INDEX(Loan!D2195:D2489,MATCH(Table6[[#This Row],[Account Number]],Loan!B2190:B2489,0))</f>
        <v>#N/A</v>
      </c>
      <c r="N2190" s="19">
        <f>INDEX(Table7[Date_of_transaction],MATCH(Table6[[#This Row],[Account Number]],Table7[Account Number],0))</f>
        <v>44347</v>
      </c>
      <c r="O2190" s="1" t="str">
        <f>INDEX(Table7[Transaction type],MATCH(Table6[[#This Row],[Account Number]],Table7[Account Number],0))</f>
        <v>Money Deposit</v>
      </c>
      <c r="P2190" s="20" t="str">
        <f>INDEX(Table7[Transaction Medium],MATCH(Table6[[#This Row],[Account Number]],Table7[Account Number],0))</f>
        <v>Bank</v>
      </c>
      <c r="Q2190" s="20"/>
    </row>
    <row r="2191" spans="1:17" x14ac:dyDescent="0.25">
      <c r="A2191" s="1" t="s">
        <v>8617</v>
      </c>
      <c r="B2191" s="2">
        <v>219307348</v>
      </c>
      <c r="C2191" s="2" t="s">
        <v>194</v>
      </c>
      <c r="D2191" s="4">
        <v>30826.5</v>
      </c>
      <c r="E2191" s="1" t="s">
        <v>12</v>
      </c>
      <c r="F2191" s="1" t="s">
        <v>602</v>
      </c>
      <c r="G2191" s="1" t="s">
        <v>2773</v>
      </c>
      <c r="H2191" s="1" t="s">
        <v>8618</v>
      </c>
      <c r="I2191" s="1">
        <v>310202.08127999998</v>
      </c>
      <c r="J2191" s="1" t="s">
        <v>8619</v>
      </c>
      <c r="L2191" s="1" t="str">
        <f>VLOOKUP(Table6[[#This Row],[Customer_id]],Table2[],5,FALSE)</f>
        <v>Corporate</v>
      </c>
      <c r="M2191" s="1" t="e">
        <f>INDEX(Loan!D2196:D2490,MATCH(Table6[[#This Row],[Account Number]],Loan!B2191:B2490,0))</f>
        <v>#N/A</v>
      </c>
      <c r="N2191" s="19">
        <f>INDEX(Table7[Date_of_transaction],MATCH(Table6[[#This Row],[Account Number]],Table7[Account Number],0))</f>
        <v>44567</v>
      </c>
      <c r="O2191" s="1" t="str">
        <f>INDEX(Table7[Transaction type],MATCH(Table6[[#This Row],[Account Number]],Table7[Account Number],0))</f>
        <v>Cash Withdrawal</v>
      </c>
      <c r="P2191" s="20" t="str">
        <f>INDEX(Table7[Transaction Medium],MATCH(Table6[[#This Row],[Account Number]],Table7[Account Number],0))</f>
        <v>POS</v>
      </c>
      <c r="Q2191" s="20"/>
    </row>
    <row r="2192" spans="1:17" x14ac:dyDescent="0.25">
      <c r="A2192" s="1" t="s">
        <v>8617</v>
      </c>
      <c r="B2192" s="2">
        <v>219307348</v>
      </c>
      <c r="C2192" s="2" t="s">
        <v>194</v>
      </c>
      <c r="D2192" s="4">
        <v>30826.5</v>
      </c>
      <c r="E2192" s="1" t="s">
        <v>12</v>
      </c>
      <c r="F2192" s="1" t="s">
        <v>602</v>
      </c>
      <c r="G2192" s="1" t="s">
        <v>2773</v>
      </c>
      <c r="H2192" s="1" t="s">
        <v>8618</v>
      </c>
      <c r="I2192" s="1">
        <v>310202.08127999998</v>
      </c>
      <c r="J2192" s="1" t="s">
        <v>8619</v>
      </c>
      <c r="L2192" s="1" t="str">
        <f>VLOOKUP(Table6[[#This Row],[Customer_id]],Table2[],5,FALSE)</f>
        <v>Corporate</v>
      </c>
      <c r="M2192" s="1" t="e">
        <f>INDEX(Loan!D2197:D2491,MATCH(Table6[[#This Row],[Account Number]],Loan!B2192:B2491,0))</f>
        <v>#N/A</v>
      </c>
      <c r="N2192" s="19">
        <f>INDEX(Table7[Date_of_transaction],MATCH(Table6[[#This Row],[Account Number]],Table7[Account Number],0))</f>
        <v>44567</v>
      </c>
      <c r="O2192" s="1" t="str">
        <f>INDEX(Table7[Transaction type],MATCH(Table6[[#This Row],[Account Number]],Table7[Account Number],0))</f>
        <v>Cash Withdrawal</v>
      </c>
      <c r="P2192" s="20" t="str">
        <f>INDEX(Table7[Transaction Medium],MATCH(Table6[[#This Row],[Account Number]],Table7[Account Number],0))</f>
        <v>POS</v>
      </c>
      <c r="Q2192" s="20"/>
    </row>
    <row r="2193" spans="1:17" x14ac:dyDescent="0.25">
      <c r="A2193" s="1" t="s">
        <v>1193</v>
      </c>
      <c r="B2193" s="2">
        <v>178706576</v>
      </c>
      <c r="C2193" s="2" t="s">
        <v>862</v>
      </c>
      <c r="D2193" s="4">
        <v>24617.25</v>
      </c>
      <c r="E2193" s="1" t="s">
        <v>1094</v>
      </c>
      <c r="F2193" s="1" t="s">
        <v>353</v>
      </c>
      <c r="G2193" s="1" t="s">
        <v>14</v>
      </c>
      <c r="H2193" s="1" t="s">
        <v>1194</v>
      </c>
      <c r="I2193" s="1">
        <v>36442.515375000003</v>
      </c>
      <c r="J2193" s="1" t="s">
        <v>1195</v>
      </c>
      <c r="L2193" s="1" t="str">
        <f>VLOOKUP(Table6[[#This Row],[Customer_id]],Table2[],5,FALSE)</f>
        <v>Domiciliary</v>
      </c>
      <c r="M2193" s="1" t="e">
        <f>INDEX(Loan!D2198:D2492,MATCH(Table6[[#This Row],[Account Number]],Loan!B2193:B2492,0))</f>
        <v>#N/A</v>
      </c>
      <c r="N2193" s="19">
        <f>INDEX(Table7[Date_of_transaction],MATCH(Table6[[#This Row],[Account Number]],Table7[Account Number],0))</f>
        <v>44245</v>
      </c>
      <c r="O2193" s="1" t="str">
        <f>INDEX(Table7[Transaction type],MATCH(Table6[[#This Row],[Account Number]],Table7[Account Number],0))</f>
        <v>Loan Payment</v>
      </c>
      <c r="P2193" s="20" t="str">
        <f>INDEX(Table7[Transaction Medium],MATCH(Table6[[#This Row],[Account Number]],Table7[Account Number],0))</f>
        <v>Mobile</v>
      </c>
      <c r="Q2193" s="20"/>
    </row>
    <row r="2194" spans="1:17" x14ac:dyDescent="0.25">
      <c r="A2194" s="1" t="s">
        <v>4859</v>
      </c>
      <c r="B2194" s="2">
        <v>526139831</v>
      </c>
      <c r="C2194" s="2" t="s">
        <v>281</v>
      </c>
      <c r="D2194" s="4">
        <v>21695.25</v>
      </c>
      <c r="E2194" s="1" t="s">
        <v>1094</v>
      </c>
      <c r="F2194" s="1" t="s">
        <v>491</v>
      </c>
      <c r="G2194" s="1" t="s">
        <v>4220</v>
      </c>
      <c r="H2194" s="1" t="s">
        <v>4860</v>
      </c>
      <c r="I2194" s="1">
        <v>40738.726379519998</v>
      </c>
      <c r="J2194" s="1" t="s">
        <v>4861</v>
      </c>
      <c r="L2194" s="1" t="str">
        <f>VLOOKUP(Table6[[#This Row],[Customer_id]],Table2[],5,FALSE)</f>
        <v>Joint</v>
      </c>
      <c r="M2194" s="1" t="e">
        <f>INDEX(Loan!D2199:D2493,MATCH(Table6[[#This Row],[Account Number]],Loan!B2194:B2493,0))</f>
        <v>#N/A</v>
      </c>
      <c r="N2194" s="19">
        <f>INDEX(Table7[Date_of_transaction],MATCH(Table6[[#This Row],[Account Number]],Table7[Account Number],0))</f>
        <v>44297</v>
      </c>
      <c r="O2194" s="1" t="str">
        <f>INDEX(Table7[Transaction type],MATCH(Table6[[#This Row],[Account Number]],Table7[Account Number],0))</f>
        <v>Money Transfer</v>
      </c>
      <c r="P2194" s="20" t="str">
        <f>INDEX(Table7[Transaction Medium],MATCH(Table6[[#This Row],[Account Number]],Table7[Account Number],0))</f>
        <v>Bank</v>
      </c>
      <c r="Q2194" s="20"/>
    </row>
    <row r="2195" spans="1:17" x14ac:dyDescent="0.25">
      <c r="A2195" s="1" t="s">
        <v>7488</v>
      </c>
      <c r="B2195" s="2">
        <v>660647388</v>
      </c>
      <c r="C2195" s="2" t="s">
        <v>43</v>
      </c>
      <c r="D2195" s="4">
        <v>36670.5</v>
      </c>
      <c r="E2195" s="1" t="s">
        <v>12</v>
      </c>
      <c r="F2195" s="1" t="s">
        <v>1252</v>
      </c>
      <c r="G2195" s="1" t="s">
        <v>4220</v>
      </c>
      <c r="H2195" s="1" t="s">
        <v>7489</v>
      </c>
      <c r="I2195" s="1">
        <v>20460.630549919999</v>
      </c>
      <c r="J2195" s="1" t="s">
        <v>7490</v>
      </c>
      <c r="L2195" s="1" t="str">
        <f>VLOOKUP(Table6[[#This Row],[Customer_id]],Table2[],5,FALSE)</f>
        <v>Joint</v>
      </c>
      <c r="M2195" s="1" t="e">
        <f>INDEX(Loan!D2200:D2494,MATCH(Table6[[#This Row],[Account Number]],Loan!B2195:B2494,0))</f>
        <v>#N/A</v>
      </c>
      <c r="N2195" s="19">
        <f>INDEX(Table7[Date_of_transaction],MATCH(Table6[[#This Row],[Account Number]],Table7[Account Number],0))</f>
        <v>44527</v>
      </c>
      <c r="O2195" s="1" t="str">
        <f>INDEX(Table7[Transaction type],MATCH(Table6[[#This Row],[Account Number]],Table7[Account Number],0))</f>
        <v>Cash Withdrawal</v>
      </c>
      <c r="P2195" s="20" t="str">
        <f>INDEX(Table7[Transaction Medium],MATCH(Table6[[#This Row],[Account Number]],Table7[Account Number],0))</f>
        <v>ATM</v>
      </c>
      <c r="Q2195" s="20"/>
    </row>
    <row r="2196" spans="1:17" x14ac:dyDescent="0.25">
      <c r="A2196" s="1" t="s">
        <v>7355</v>
      </c>
      <c r="B2196" s="2">
        <v>588258139</v>
      </c>
      <c r="C2196" s="2" t="s">
        <v>212</v>
      </c>
      <c r="D2196" s="4">
        <v>24252</v>
      </c>
      <c r="E2196" s="1" t="s">
        <v>12</v>
      </c>
      <c r="F2196" s="1" t="s">
        <v>699</v>
      </c>
      <c r="G2196" s="1" t="s">
        <v>4058</v>
      </c>
      <c r="H2196" s="1" t="s">
        <v>7356</v>
      </c>
      <c r="I2196" s="1">
        <v>168818.87484</v>
      </c>
      <c r="J2196" s="1" t="s">
        <v>7357</v>
      </c>
      <c r="L2196" s="1" t="str">
        <f>VLOOKUP(Table6[[#This Row],[Customer_id]],Table2[],5,FALSE)</f>
        <v>Domiciliary</v>
      </c>
      <c r="M2196" s="1" t="e">
        <f>INDEX(Loan!D2201:D2495,MATCH(Table6[[#This Row],[Account Number]],Loan!B2196:B2495,0))</f>
        <v>#N/A</v>
      </c>
      <c r="N2196" s="19">
        <f>INDEX(Table7[Date_of_transaction],MATCH(Table6[[#This Row],[Account Number]],Table7[Account Number],0))</f>
        <v>44449</v>
      </c>
      <c r="O2196" s="1" t="str">
        <f>INDEX(Table7[Transaction type],MATCH(Table6[[#This Row],[Account Number]],Table7[Account Number],0))</f>
        <v>Money Deposit</v>
      </c>
      <c r="P2196" s="20" t="str">
        <f>INDEX(Table7[Transaction Medium],MATCH(Table6[[#This Row],[Account Number]],Table7[Account Number],0))</f>
        <v>Bank</v>
      </c>
      <c r="Q2196" s="20"/>
    </row>
    <row r="2197" spans="1:17" x14ac:dyDescent="0.25">
      <c r="A2197" s="1" t="s">
        <v>4615</v>
      </c>
      <c r="B2197" s="2">
        <v>6975495</v>
      </c>
      <c r="C2197" s="2" t="s">
        <v>180</v>
      </c>
      <c r="D2197" s="4">
        <v>35940</v>
      </c>
      <c r="E2197" s="1" t="s">
        <v>1094</v>
      </c>
      <c r="F2197" s="1" t="s">
        <v>1146</v>
      </c>
      <c r="G2197" s="1" t="s">
        <v>4148</v>
      </c>
      <c r="H2197" s="1" t="s">
        <v>4616</v>
      </c>
      <c r="I2197" s="1">
        <v>51169.557394019997</v>
      </c>
      <c r="J2197" s="1" t="s">
        <v>4617</v>
      </c>
      <c r="L2197" s="1" t="str">
        <f>VLOOKUP(Table6[[#This Row],[Customer_id]],Table2[],5,FALSE)</f>
        <v>Corporate</v>
      </c>
      <c r="M2197" s="1" t="e">
        <f>INDEX(Loan!D2202:D2496,MATCH(Table6[[#This Row],[Account Number]],Loan!B2197:B2496,0))</f>
        <v>#N/A</v>
      </c>
      <c r="N2197" s="19">
        <f>INDEX(Table7[Date_of_transaction],MATCH(Table6[[#This Row],[Account Number]],Table7[Account Number],0))</f>
        <v>44557</v>
      </c>
      <c r="O2197" s="1" t="str">
        <f>INDEX(Table7[Transaction type],MATCH(Table6[[#This Row],[Account Number]],Table7[Account Number],0))</f>
        <v>Online Payment</v>
      </c>
      <c r="P2197" s="20" t="str">
        <f>INDEX(Table7[Transaction Medium],MATCH(Table6[[#This Row],[Account Number]],Table7[Account Number],0))</f>
        <v>Internet Banking</v>
      </c>
      <c r="Q2197" s="20"/>
    </row>
    <row r="2198" spans="1:17" x14ac:dyDescent="0.25">
      <c r="A2198" s="1" t="s">
        <v>1575</v>
      </c>
      <c r="B2198" s="2">
        <v>451599744</v>
      </c>
      <c r="C2198" s="2" t="s">
        <v>273</v>
      </c>
      <c r="D2198" s="4">
        <v>20964.75</v>
      </c>
      <c r="E2198" s="1" t="s">
        <v>1094</v>
      </c>
      <c r="F2198" s="1" t="s">
        <v>1576</v>
      </c>
      <c r="G2198" s="1" t="s">
        <v>14</v>
      </c>
      <c r="H2198" s="1" t="s">
        <v>1577</v>
      </c>
      <c r="I2198" s="1">
        <v>194125.6538991</v>
      </c>
      <c r="J2198" s="1" t="s">
        <v>1578</v>
      </c>
      <c r="L2198" s="1" t="str">
        <f>VLOOKUP(Table6[[#This Row],[Customer_id]],Table2[],5,FALSE)</f>
        <v>Corporate</v>
      </c>
      <c r="M2198" s="1" t="e">
        <f>INDEX(Loan!D2203:D2497,MATCH(Table6[[#This Row],[Account Number]],Loan!B2198:B2497,0))</f>
        <v>#N/A</v>
      </c>
      <c r="N2198" s="19">
        <f>INDEX(Table7[Date_of_transaction],MATCH(Table6[[#This Row],[Account Number]],Table7[Account Number],0))</f>
        <v>44661</v>
      </c>
      <c r="O2198" s="1" t="str">
        <f>INDEX(Table7[Transaction type],MATCH(Table6[[#This Row],[Account Number]],Table7[Account Number],0))</f>
        <v>Money Transfer</v>
      </c>
      <c r="P2198" s="20" t="str">
        <f>INDEX(Table7[Transaction Medium],MATCH(Table6[[#This Row],[Account Number]],Table7[Account Number],0))</f>
        <v>Mobile</v>
      </c>
      <c r="Q2198" s="20"/>
    </row>
    <row r="2199" spans="1:17" x14ac:dyDescent="0.25">
      <c r="A2199" s="1" t="s">
        <v>2169</v>
      </c>
      <c r="B2199" s="2">
        <v>266560704</v>
      </c>
      <c r="C2199" s="2" t="s">
        <v>67</v>
      </c>
      <c r="D2199" s="4">
        <v>23156.25</v>
      </c>
      <c r="E2199" s="1" t="s">
        <v>1094</v>
      </c>
      <c r="F2199" s="1" t="s">
        <v>130</v>
      </c>
      <c r="G2199" s="1" t="s">
        <v>1964</v>
      </c>
      <c r="H2199" s="1" t="s">
        <v>2170</v>
      </c>
      <c r="I2199" s="1">
        <v>138180.092512</v>
      </c>
      <c r="J2199" s="1" t="s">
        <v>2171</v>
      </c>
      <c r="L2199" s="1" t="str">
        <f>VLOOKUP(Table6[[#This Row],[Customer_id]],Table2[],5,FALSE)</f>
        <v>Savings</v>
      </c>
      <c r="M2199" s="1" t="e">
        <f>INDEX(Loan!D2204:D2498,MATCH(Table6[[#This Row],[Account Number]],Loan!B2199:B2498,0))</f>
        <v>#N/A</v>
      </c>
      <c r="N2199" s="19">
        <f>INDEX(Table7[Date_of_transaction],MATCH(Table6[[#This Row],[Account Number]],Table7[Account Number],0))</f>
        <v>44321</v>
      </c>
      <c r="O2199" s="1" t="str">
        <f>INDEX(Table7[Transaction type],MATCH(Table6[[#This Row],[Account Number]],Table7[Account Number],0))</f>
        <v>Money Deposit</v>
      </c>
      <c r="P2199" s="20" t="str">
        <f>INDEX(Table7[Transaction Medium],MATCH(Table6[[#This Row],[Account Number]],Table7[Account Number],0))</f>
        <v>Bank</v>
      </c>
      <c r="Q2199" s="20"/>
    </row>
    <row r="2200" spans="1:17" x14ac:dyDescent="0.25">
      <c r="A2200" s="1" t="s">
        <v>6442</v>
      </c>
      <c r="B2200" s="2">
        <v>721154580</v>
      </c>
      <c r="C2200" s="2" t="s">
        <v>365</v>
      </c>
      <c r="D2200" s="4">
        <v>37035.75</v>
      </c>
      <c r="E2200" s="1" t="s">
        <v>12</v>
      </c>
      <c r="F2200" s="1" t="s">
        <v>282</v>
      </c>
      <c r="G2200" s="1" t="s">
        <v>4099</v>
      </c>
      <c r="H2200" s="1" t="s">
        <v>6443</v>
      </c>
      <c r="I2200" s="1">
        <v>140838.17782144001</v>
      </c>
      <c r="J2200" s="1" t="s">
        <v>6444</v>
      </c>
      <c r="L2200" s="1" t="str">
        <f>VLOOKUP(Table6[[#This Row],[Customer_id]],Table2[],5,FALSE)</f>
        <v>Domiciliary</v>
      </c>
      <c r="M2200" s="1" t="e">
        <f>INDEX(Loan!D2205:D2499,MATCH(Table6[[#This Row],[Account Number]],Loan!B2200:B2499,0))</f>
        <v>#N/A</v>
      </c>
      <c r="N2200" s="19">
        <f>INDEX(Table7[Date_of_transaction],MATCH(Table6[[#This Row],[Account Number]],Table7[Account Number],0))</f>
        <v>44397</v>
      </c>
      <c r="O2200" s="1" t="str">
        <f>INDEX(Table7[Transaction type],MATCH(Table6[[#This Row],[Account Number]],Table7[Account Number],0))</f>
        <v>Cash Withdrawal</v>
      </c>
      <c r="P2200" s="20" t="str">
        <f>INDEX(Table7[Transaction Medium],MATCH(Table6[[#This Row],[Account Number]],Table7[Account Number],0))</f>
        <v>POS</v>
      </c>
      <c r="Q2200" s="20"/>
    </row>
    <row r="2201" spans="1:17" x14ac:dyDescent="0.25">
      <c r="A2201" s="1" t="s">
        <v>5691</v>
      </c>
      <c r="B2201" s="2">
        <v>68280294</v>
      </c>
      <c r="C2201" s="2" t="s">
        <v>862</v>
      </c>
      <c r="D2201" s="4">
        <v>24617.25</v>
      </c>
      <c r="E2201" s="1" t="s">
        <v>1094</v>
      </c>
      <c r="F2201" s="1" t="s">
        <v>818</v>
      </c>
      <c r="G2201" s="1" t="s">
        <v>4119</v>
      </c>
      <c r="H2201" s="1" t="s">
        <v>5692</v>
      </c>
      <c r="I2201" s="1">
        <v>170814.32356128001</v>
      </c>
      <c r="J2201" s="1" t="s">
        <v>5693</v>
      </c>
      <c r="L2201" s="1" t="str">
        <f>VLOOKUP(Table6[[#This Row],[Customer_id]],Table2[],5,FALSE)</f>
        <v>Domiciliary</v>
      </c>
      <c r="M2201" s="1" t="e">
        <f>INDEX(Loan!D2206:D2500,MATCH(Table6[[#This Row],[Account Number]],Loan!B2201:B2500,0))</f>
        <v>#N/A</v>
      </c>
      <c r="N2201" s="19">
        <f>INDEX(Table7[Date_of_transaction],MATCH(Table6[[#This Row],[Account Number]],Table7[Account Number],0))</f>
        <v>44491</v>
      </c>
      <c r="O2201" s="1" t="str">
        <f>INDEX(Table7[Transaction type],MATCH(Table6[[#This Row],[Account Number]],Table7[Account Number],0))</f>
        <v>Money Deposit</v>
      </c>
      <c r="P2201" s="20" t="str">
        <f>INDEX(Table7[Transaction Medium],MATCH(Table6[[#This Row],[Account Number]],Table7[Account Number],0))</f>
        <v>Bank</v>
      </c>
      <c r="Q2201" s="20"/>
    </row>
    <row r="2202" spans="1:17" x14ac:dyDescent="0.25">
      <c r="A2202" s="1" t="s">
        <v>8758</v>
      </c>
      <c r="B2202" s="2">
        <v>744442646</v>
      </c>
      <c r="C2202" s="2" t="s">
        <v>203</v>
      </c>
      <c r="D2202" s="4">
        <v>27539.25</v>
      </c>
      <c r="E2202" s="1" t="s">
        <v>12</v>
      </c>
      <c r="F2202" s="1" t="s">
        <v>115</v>
      </c>
      <c r="G2202" s="1" t="s">
        <v>3820</v>
      </c>
      <c r="H2202" s="1" t="s">
        <v>8759</v>
      </c>
      <c r="I2202" s="1">
        <v>119291.8292928</v>
      </c>
      <c r="J2202" s="1" t="s">
        <v>8760</v>
      </c>
      <c r="L2202" s="1" t="str">
        <f>VLOOKUP(Table6[[#This Row],[Customer_id]],Table2[],5,FALSE)</f>
        <v>Joint</v>
      </c>
      <c r="M2202" s="1" t="e">
        <f>INDEX(Loan!D2207:D2501,MATCH(Table6[[#This Row],[Account Number]],Loan!B2202:B2501,0))</f>
        <v>#N/A</v>
      </c>
      <c r="N2202" s="19">
        <f>INDEX(Table7[Date_of_transaction],MATCH(Table6[[#This Row],[Account Number]],Table7[Account Number],0))</f>
        <v>44216</v>
      </c>
      <c r="O2202" s="1" t="str">
        <f>INDEX(Table7[Transaction type],MATCH(Table6[[#This Row],[Account Number]],Table7[Account Number],0))</f>
        <v>Online Payment</v>
      </c>
      <c r="P2202" s="20" t="str">
        <f>INDEX(Table7[Transaction Medium],MATCH(Table6[[#This Row],[Account Number]],Table7[Account Number],0))</f>
        <v>Card</v>
      </c>
      <c r="Q2202" s="20"/>
    </row>
    <row r="2203" spans="1:17" x14ac:dyDescent="0.25">
      <c r="A2203" s="1" t="s">
        <v>425</v>
      </c>
      <c r="B2203" s="2">
        <v>100369630</v>
      </c>
      <c r="C2203" s="2" t="s">
        <v>52</v>
      </c>
      <c r="D2203" s="4">
        <v>20234.25</v>
      </c>
      <c r="E2203" s="1" t="s">
        <v>12</v>
      </c>
      <c r="F2203" s="1" t="s">
        <v>426</v>
      </c>
      <c r="G2203" s="1" t="s">
        <v>14</v>
      </c>
      <c r="H2203" s="1" t="s">
        <v>427</v>
      </c>
      <c r="I2203" s="1">
        <v>133071.53607540001</v>
      </c>
      <c r="J2203" s="1" t="s">
        <v>428</v>
      </c>
      <c r="L2203" s="1" t="str">
        <f>VLOOKUP(Table6[[#This Row],[Customer_id]],Table2[],5,FALSE)</f>
        <v>Current</v>
      </c>
      <c r="M2203" s="1" t="e">
        <f>INDEX(Loan!D2208:D2502,MATCH(Table6[[#This Row],[Account Number]],Loan!B2203:B2502,0))</f>
        <v>#N/A</v>
      </c>
      <c r="N2203" s="19">
        <f>INDEX(Table7[Date_of_transaction],MATCH(Table6[[#This Row],[Account Number]],Table7[Account Number],0))</f>
        <v>44597</v>
      </c>
      <c r="O2203" s="1" t="str">
        <f>INDEX(Table7[Transaction type],MATCH(Table6[[#This Row],[Account Number]],Table7[Account Number],0))</f>
        <v>Money Transfer</v>
      </c>
      <c r="P2203" s="20" t="str">
        <f>INDEX(Table7[Transaction Medium],MATCH(Table6[[#This Row],[Account Number]],Table7[Account Number],0))</f>
        <v>Mobile</v>
      </c>
      <c r="Q2203" s="20"/>
    </row>
    <row r="2204" spans="1:17" x14ac:dyDescent="0.25">
      <c r="A2204" s="1" t="s">
        <v>7038</v>
      </c>
      <c r="B2204" s="2">
        <v>807990242</v>
      </c>
      <c r="C2204" s="2" t="s">
        <v>470</v>
      </c>
      <c r="D2204" s="4">
        <v>14755.5</v>
      </c>
      <c r="E2204" s="1" t="s">
        <v>12</v>
      </c>
      <c r="F2204" s="1" t="s">
        <v>523</v>
      </c>
      <c r="G2204" s="1" t="s">
        <v>4074</v>
      </c>
      <c r="H2204" s="1" t="s">
        <v>7039</v>
      </c>
      <c r="I2204" s="1">
        <v>221230.58200319999</v>
      </c>
      <c r="J2204" s="1" t="s">
        <v>7040</v>
      </c>
      <c r="L2204" s="1" t="str">
        <f>VLOOKUP(Table6[[#This Row],[Customer_id]],Table2[],5,FALSE)</f>
        <v>Joint</v>
      </c>
      <c r="M2204" s="1" t="e">
        <f>INDEX(Loan!D2209:D2503,MATCH(Table6[[#This Row],[Account Number]],Loan!B2204:B2503,0))</f>
        <v>#N/A</v>
      </c>
      <c r="N2204" s="19">
        <f>INDEX(Table7[Date_of_transaction],MATCH(Table6[[#This Row],[Account Number]],Table7[Account Number],0))</f>
        <v>44298</v>
      </c>
      <c r="O2204" s="1" t="str">
        <f>INDEX(Table7[Transaction type],MATCH(Table6[[#This Row],[Account Number]],Table7[Account Number],0))</f>
        <v>Cash Withdrawal</v>
      </c>
      <c r="P2204" s="20" t="str">
        <f>INDEX(Table7[Transaction Medium],MATCH(Table6[[#This Row],[Account Number]],Table7[Account Number],0))</f>
        <v>POS</v>
      </c>
      <c r="Q2204" s="20"/>
    </row>
    <row r="2205" spans="1:17" x14ac:dyDescent="0.25">
      <c r="A2205" s="1" t="s">
        <v>6105</v>
      </c>
      <c r="B2205" s="2">
        <v>420739976</v>
      </c>
      <c r="C2205" s="2" t="s">
        <v>203</v>
      </c>
      <c r="D2205" s="4">
        <v>27539.25</v>
      </c>
      <c r="E2205" s="1" t="s">
        <v>12</v>
      </c>
      <c r="F2205" s="1" t="s">
        <v>514</v>
      </c>
      <c r="G2205" s="1" t="s">
        <v>4099</v>
      </c>
      <c r="H2205" s="1" t="s">
        <v>6106</v>
      </c>
      <c r="I2205" s="1">
        <v>17150.108104080002</v>
      </c>
      <c r="J2205" s="1" t="s">
        <v>6107</v>
      </c>
      <c r="L2205" s="1" t="str">
        <f>VLOOKUP(Table6[[#This Row],[Customer_id]],Table2[],5,FALSE)</f>
        <v>Domiciliary</v>
      </c>
      <c r="M2205" s="1" t="e">
        <f>INDEX(Loan!D2210:D2504,MATCH(Table6[[#This Row],[Account Number]],Loan!B2205:B2504,0))</f>
        <v>#N/A</v>
      </c>
      <c r="N2205" s="19">
        <f>INDEX(Table7[Date_of_transaction],MATCH(Table6[[#This Row],[Account Number]],Table7[Account Number],0))</f>
        <v>44251</v>
      </c>
      <c r="O2205" s="1" t="str">
        <f>INDEX(Table7[Transaction type],MATCH(Table6[[#This Row],[Account Number]],Table7[Account Number],0))</f>
        <v>Online Payment</v>
      </c>
      <c r="P2205" s="20" t="str">
        <f>INDEX(Table7[Transaction Medium],MATCH(Table6[[#This Row],[Account Number]],Table7[Account Number],0))</f>
        <v>Mobile</v>
      </c>
      <c r="Q2205" s="20"/>
    </row>
    <row r="2206" spans="1:17" x14ac:dyDescent="0.25">
      <c r="A2206" s="1" t="s">
        <v>6588</v>
      </c>
      <c r="B2206" s="2">
        <v>180113498</v>
      </c>
      <c r="C2206" s="2" t="s">
        <v>82</v>
      </c>
      <c r="D2206" s="4">
        <v>16947</v>
      </c>
      <c r="E2206" s="1" t="s">
        <v>12</v>
      </c>
      <c r="F2206" s="1" t="s">
        <v>331</v>
      </c>
      <c r="G2206" s="1" t="s">
        <v>4095</v>
      </c>
      <c r="H2206" s="1" t="s">
        <v>6589</v>
      </c>
      <c r="I2206" s="1">
        <v>471906.56592000002</v>
      </c>
      <c r="J2206" s="1" t="s">
        <v>6590</v>
      </c>
      <c r="L2206" s="1" t="str">
        <f>VLOOKUP(Table6[[#This Row],[Customer_id]],Table2[],5,FALSE)</f>
        <v>Domiciliary</v>
      </c>
      <c r="M2206" s="1" t="e">
        <f>INDEX(Loan!D2211:D2505,MATCH(Table6[[#This Row],[Account Number]],Loan!B2206:B2505,0))</f>
        <v>#N/A</v>
      </c>
      <c r="N2206" s="19">
        <f>INDEX(Table7[Date_of_transaction],MATCH(Table6[[#This Row],[Account Number]],Table7[Account Number],0))</f>
        <v>44258</v>
      </c>
      <c r="O2206" s="1" t="str">
        <f>INDEX(Table7[Transaction type],MATCH(Table6[[#This Row],[Account Number]],Table7[Account Number],0))</f>
        <v>Checks</v>
      </c>
      <c r="P2206" s="20" t="str">
        <f>INDEX(Table7[Transaction Medium],MATCH(Table6[[#This Row],[Account Number]],Table7[Account Number],0))</f>
        <v>Informal Services</v>
      </c>
      <c r="Q2206" s="20"/>
    </row>
    <row r="2207" spans="1:17" x14ac:dyDescent="0.25">
      <c r="A2207" s="1" t="s">
        <v>2485</v>
      </c>
      <c r="B2207" s="2">
        <v>102923023</v>
      </c>
      <c r="C2207" s="2" t="s">
        <v>357</v>
      </c>
      <c r="D2207" s="4">
        <v>35209.5</v>
      </c>
      <c r="E2207" s="1" t="s">
        <v>12</v>
      </c>
      <c r="F2207" s="1" t="s">
        <v>699</v>
      </c>
      <c r="G2207" s="1" t="s">
        <v>1964</v>
      </c>
      <c r="H2207" s="1" t="s">
        <v>2486</v>
      </c>
      <c r="I2207" s="1">
        <v>103025.5624</v>
      </c>
      <c r="J2207" s="1" t="s">
        <v>2487</v>
      </c>
      <c r="L2207" s="1" t="str">
        <f>VLOOKUP(Table6[[#This Row],[Customer_id]],Table2[],5,FALSE)</f>
        <v>Joint</v>
      </c>
      <c r="M2207" s="1" t="e">
        <f>INDEX(Loan!D2212:D2506,MATCH(Table6[[#This Row],[Account Number]],Loan!B2207:B2506,0))</f>
        <v>#N/A</v>
      </c>
      <c r="N2207" s="19">
        <f>INDEX(Table7[Date_of_transaction],MATCH(Table6[[#This Row],[Account Number]],Table7[Account Number],0))</f>
        <v>44362</v>
      </c>
      <c r="O2207" s="1" t="str">
        <f>INDEX(Table7[Transaction type],MATCH(Table6[[#This Row],[Account Number]],Table7[Account Number],0))</f>
        <v>Cash Withdrawal</v>
      </c>
      <c r="P2207" s="20" t="str">
        <f>INDEX(Table7[Transaction Medium],MATCH(Table6[[#This Row],[Account Number]],Table7[Account Number],0))</f>
        <v>ATM</v>
      </c>
      <c r="Q2207" s="20"/>
    </row>
    <row r="2208" spans="1:17" x14ac:dyDescent="0.25">
      <c r="A2208" s="1" t="s">
        <v>8107</v>
      </c>
      <c r="B2208" s="2">
        <v>126955197</v>
      </c>
      <c r="C2208" s="2" t="s">
        <v>101</v>
      </c>
      <c r="D2208" s="4">
        <v>19138.5</v>
      </c>
      <c r="E2208" s="1" t="s">
        <v>12</v>
      </c>
      <c r="F2208" s="1" t="s">
        <v>1498</v>
      </c>
      <c r="G2208" s="1" t="s">
        <v>3331</v>
      </c>
      <c r="H2208" s="1" t="s">
        <v>8108</v>
      </c>
      <c r="I2208" s="1">
        <v>92280.471249959999</v>
      </c>
      <c r="J2208" s="1" t="s">
        <v>8109</v>
      </c>
      <c r="L2208" s="1" t="str">
        <f>VLOOKUP(Table6[[#This Row],[Customer_id]],Table2[],5,FALSE)</f>
        <v>Savings</v>
      </c>
      <c r="M2208" s="1" t="e">
        <f>INDEX(Loan!D2213:D2507,MATCH(Table6[[#This Row],[Account Number]],Loan!B2208:B2507,0))</f>
        <v>#N/A</v>
      </c>
      <c r="N2208" s="19">
        <f>INDEX(Table7[Date_of_transaction],MATCH(Table6[[#This Row],[Account Number]],Table7[Account Number],0))</f>
        <v>44482</v>
      </c>
      <c r="O2208" s="1" t="str">
        <f>INDEX(Table7[Transaction type],MATCH(Table6[[#This Row],[Account Number]],Table7[Account Number],0))</f>
        <v>Money Deposit</v>
      </c>
      <c r="P2208" s="20" t="str">
        <f>INDEX(Table7[Transaction Medium],MATCH(Table6[[#This Row],[Account Number]],Table7[Account Number],0))</f>
        <v>ATM</v>
      </c>
      <c r="Q2208" s="20"/>
    </row>
    <row r="2209" spans="1:17" x14ac:dyDescent="0.25">
      <c r="A2209" s="1" t="s">
        <v>7572</v>
      </c>
      <c r="B2209" s="2">
        <v>537270977</v>
      </c>
      <c r="C2209" s="2" t="s">
        <v>869</v>
      </c>
      <c r="D2209" s="4">
        <v>17312.25</v>
      </c>
      <c r="E2209" s="1" t="s">
        <v>12</v>
      </c>
      <c r="F2209" s="1" t="s">
        <v>222</v>
      </c>
      <c r="G2209" s="1" t="s">
        <v>4220</v>
      </c>
      <c r="H2209" s="1" t="s">
        <v>7573</v>
      </c>
      <c r="I2209" s="1">
        <v>525118.59280295996</v>
      </c>
      <c r="J2209" s="1" t="s">
        <v>7574</v>
      </c>
      <c r="L2209" s="1" t="str">
        <f>VLOOKUP(Table6[[#This Row],[Customer_id]],Table2[],5,FALSE)</f>
        <v>Current</v>
      </c>
      <c r="M2209" s="1" t="e">
        <f>INDEX(Loan!D2214:D2508,MATCH(Table6[[#This Row],[Account Number]],Loan!B2209:B2508,0))</f>
        <v>#N/A</v>
      </c>
      <c r="N2209" s="19">
        <f>INDEX(Table7[Date_of_transaction],MATCH(Table6[[#This Row],[Account Number]],Table7[Account Number],0))</f>
        <v>44406</v>
      </c>
      <c r="O2209" s="1" t="str">
        <f>INDEX(Table7[Transaction type],MATCH(Table6[[#This Row],[Account Number]],Table7[Account Number],0))</f>
        <v>Money Deposit</v>
      </c>
      <c r="P2209" s="20" t="str">
        <f>INDEX(Table7[Transaction Medium],MATCH(Table6[[#This Row],[Account Number]],Table7[Account Number],0))</f>
        <v>Bank</v>
      </c>
      <c r="Q2209" s="20"/>
    </row>
    <row r="2210" spans="1:17" x14ac:dyDescent="0.25">
      <c r="A2210" s="1" t="s">
        <v>2417</v>
      </c>
      <c r="B2210" s="2">
        <v>764436046</v>
      </c>
      <c r="C2210" s="2" t="s">
        <v>573</v>
      </c>
      <c r="D2210" s="4">
        <v>26808.75</v>
      </c>
      <c r="E2210" s="1" t="s">
        <v>12</v>
      </c>
      <c r="F2210" s="1" t="s">
        <v>527</v>
      </c>
      <c r="G2210" s="1" t="s">
        <v>1964</v>
      </c>
      <c r="H2210" s="1" t="s">
        <v>2418</v>
      </c>
      <c r="I2210" s="1">
        <v>35341.565951999997</v>
      </c>
      <c r="J2210" s="1" t="s">
        <v>2419</v>
      </c>
      <c r="L2210" s="1" t="str">
        <f>VLOOKUP(Table6[[#This Row],[Customer_id]],Table2[],5,FALSE)</f>
        <v>Domiciliary</v>
      </c>
      <c r="M2210" s="1" t="e">
        <f>INDEX(Loan!D2215:D2509,MATCH(Table6[[#This Row],[Account Number]],Loan!B2210:B2509,0))</f>
        <v>#N/A</v>
      </c>
      <c r="N2210" s="19">
        <f>INDEX(Table7[Date_of_transaction],MATCH(Table6[[#This Row],[Account Number]],Table7[Account Number],0))</f>
        <v>44470</v>
      </c>
      <c r="O2210" s="1" t="str">
        <f>INDEX(Table7[Transaction type],MATCH(Table6[[#This Row],[Account Number]],Table7[Account Number],0))</f>
        <v>Loan Payment</v>
      </c>
      <c r="P2210" s="20" t="str">
        <f>INDEX(Table7[Transaction Medium],MATCH(Table6[[#This Row],[Account Number]],Table7[Account Number],0))</f>
        <v>ACH</v>
      </c>
      <c r="Q2210" s="20"/>
    </row>
    <row r="2211" spans="1:17" x14ac:dyDescent="0.25">
      <c r="A2211" s="1" t="s">
        <v>7440</v>
      </c>
      <c r="B2211" s="2">
        <v>277038324</v>
      </c>
      <c r="C2211" s="2" t="s">
        <v>245</v>
      </c>
      <c r="D2211" s="4">
        <v>19503.75</v>
      </c>
      <c r="E2211" s="1" t="s">
        <v>12</v>
      </c>
      <c r="F2211" s="1" t="s">
        <v>310</v>
      </c>
      <c r="G2211" s="1" t="s">
        <v>4220</v>
      </c>
      <c r="H2211" s="1" t="s">
        <v>7441</v>
      </c>
      <c r="I2211" s="1">
        <v>23452.744196</v>
      </c>
      <c r="J2211" s="1" t="s">
        <v>7442</v>
      </c>
      <c r="L2211" s="1" t="str">
        <f>VLOOKUP(Table6[[#This Row],[Customer_id]],Table2[],5,FALSE)</f>
        <v>Current</v>
      </c>
      <c r="M2211" s="1" t="e">
        <f>INDEX(Loan!D2216:D2510,MATCH(Table6[[#This Row],[Account Number]],Loan!B2211:B2510,0))</f>
        <v>#N/A</v>
      </c>
      <c r="N2211" s="19">
        <f>INDEX(Table7[Date_of_transaction],MATCH(Table6[[#This Row],[Account Number]],Table7[Account Number],0))</f>
        <v>44494</v>
      </c>
      <c r="O2211" s="1" t="str">
        <f>INDEX(Table7[Transaction type],MATCH(Table6[[#This Row],[Account Number]],Table7[Account Number],0))</f>
        <v>Online Payment</v>
      </c>
      <c r="P2211" s="20" t="str">
        <f>INDEX(Table7[Transaction Medium],MATCH(Table6[[#This Row],[Account Number]],Table7[Account Number],0))</f>
        <v>Card</v>
      </c>
      <c r="Q2211" s="20"/>
    </row>
    <row r="2212" spans="1:17" x14ac:dyDescent="0.25">
      <c r="A2212" s="1" t="s">
        <v>4442</v>
      </c>
      <c r="B2212" s="2">
        <v>283340715</v>
      </c>
      <c r="C2212" s="2" t="s">
        <v>217</v>
      </c>
      <c r="D2212" s="4">
        <v>38496.75</v>
      </c>
      <c r="E2212" s="1" t="s">
        <v>1094</v>
      </c>
      <c r="F2212" s="1" t="s">
        <v>370</v>
      </c>
      <c r="G2212" s="1" t="s">
        <v>4084</v>
      </c>
      <c r="H2212" s="1" t="s">
        <v>4443</v>
      </c>
      <c r="I2212" s="1">
        <v>109410.41628</v>
      </c>
      <c r="J2212" s="1" t="s">
        <v>4444</v>
      </c>
      <c r="L2212" s="1" t="str">
        <f>VLOOKUP(Table6[[#This Row],[Customer_id]],Table2[],5,FALSE)</f>
        <v>Domiciliary</v>
      </c>
      <c r="M2212" s="1" t="e">
        <f>INDEX(Loan!D2217:D2511,MATCH(Table6[[#This Row],[Account Number]],Loan!B2212:B2511,0))</f>
        <v>#N/A</v>
      </c>
      <c r="N2212" s="19">
        <f>INDEX(Table7[Date_of_transaction],MATCH(Table6[[#This Row],[Account Number]],Table7[Account Number],0))</f>
        <v>44610</v>
      </c>
      <c r="O2212" s="1" t="str">
        <f>INDEX(Table7[Transaction type],MATCH(Table6[[#This Row],[Account Number]],Table7[Account Number],0))</f>
        <v>Money Deposit</v>
      </c>
      <c r="P2212" s="20" t="str">
        <f>INDEX(Table7[Transaction Medium],MATCH(Table6[[#This Row],[Account Number]],Table7[Account Number],0))</f>
        <v>Bank</v>
      </c>
      <c r="Q2212" s="20"/>
    </row>
    <row r="2213" spans="1:17" x14ac:dyDescent="0.25">
      <c r="A2213" s="1" t="s">
        <v>2376</v>
      </c>
      <c r="B2213" s="2">
        <v>563739834</v>
      </c>
      <c r="C2213" s="2" t="s">
        <v>869</v>
      </c>
      <c r="D2213" s="4">
        <v>17312.25</v>
      </c>
      <c r="E2213" s="1" t="s">
        <v>1094</v>
      </c>
      <c r="F2213" s="1" t="s">
        <v>993</v>
      </c>
      <c r="G2213" s="1" t="s">
        <v>1964</v>
      </c>
      <c r="H2213" s="1" t="s">
        <v>2377</v>
      </c>
      <c r="I2213" s="1">
        <v>159426.75420540001</v>
      </c>
      <c r="J2213" s="1" t="s">
        <v>2378</v>
      </c>
      <c r="L2213" s="1" t="str">
        <f>VLOOKUP(Table6[[#This Row],[Customer_id]],Table2[],5,FALSE)</f>
        <v>Corporate</v>
      </c>
      <c r="M2213" s="1" t="e">
        <f>INDEX(Loan!D2218:D2512,MATCH(Table6[[#This Row],[Account Number]],Loan!B2213:B2512,0))</f>
        <v>#N/A</v>
      </c>
      <c r="N2213" s="19">
        <f>INDEX(Table7[Date_of_transaction],MATCH(Table6[[#This Row],[Account Number]],Table7[Account Number],0))</f>
        <v>44427</v>
      </c>
      <c r="O2213" s="1" t="str">
        <f>INDEX(Table7[Transaction type],MATCH(Table6[[#This Row],[Account Number]],Table7[Account Number],0))</f>
        <v>Cash Withdrawal</v>
      </c>
      <c r="P2213" s="20" t="str">
        <f>INDEX(Table7[Transaction Medium],MATCH(Table6[[#This Row],[Account Number]],Table7[Account Number],0))</f>
        <v>POS</v>
      </c>
      <c r="Q2213" s="20"/>
    </row>
    <row r="2214" spans="1:17" x14ac:dyDescent="0.25">
      <c r="A2214" s="1" t="s">
        <v>3552</v>
      </c>
      <c r="B2214" s="2">
        <v>51357710</v>
      </c>
      <c r="C2214" s="2" t="s">
        <v>513</v>
      </c>
      <c r="D2214" s="4">
        <v>32287.5</v>
      </c>
      <c r="E2214" s="1" t="s">
        <v>1094</v>
      </c>
      <c r="F2214" s="1" t="s">
        <v>852</v>
      </c>
      <c r="G2214" s="1" t="s">
        <v>3331</v>
      </c>
      <c r="H2214" s="1" t="s">
        <v>3553</v>
      </c>
      <c r="I2214" s="1">
        <v>777078.12759975996</v>
      </c>
      <c r="J2214" s="1" t="s">
        <v>3554</v>
      </c>
      <c r="L2214" s="1" t="str">
        <f>VLOOKUP(Table6[[#This Row],[Customer_id]],Table2[],5,FALSE)</f>
        <v>Corporate</v>
      </c>
      <c r="M2214" s="1" t="e">
        <f>INDEX(Loan!D2219:D2513,MATCH(Table6[[#This Row],[Account Number]],Loan!B2214:B2513,0))</f>
        <v>#N/A</v>
      </c>
      <c r="N2214" s="19">
        <f>INDEX(Table7[Date_of_transaction],MATCH(Table6[[#This Row],[Account Number]],Table7[Account Number],0))</f>
        <v>44277</v>
      </c>
      <c r="O2214" s="1" t="str">
        <f>INDEX(Table7[Transaction type],MATCH(Table6[[#This Row],[Account Number]],Table7[Account Number],0))</f>
        <v>Money Transfer</v>
      </c>
      <c r="P2214" s="20" t="str">
        <f>INDEX(Table7[Transaction Medium],MATCH(Table6[[#This Row],[Account Number]],Table7[Account Number],0))</f>
        <v>Internet Banking</v>
      </c>
      <c r="Q2214" s="20"/>
    </row>
    <row r="2215" spans="1:17" x14ac:dyDescent="0.25">
      <c r="A2215" s="1" t="s">
        <v>3755</v>
      </c>
      <c r="B2215" s="2">
        <v>413318974</v>
      </c>
      <c r="C2215" s="2" t="s">
        <v>203</v>
      </c>
      <c r="D2215" s="4">
        <v>27539.25</v>
      </c>
      <c r="E2215" s="1" t="s">
        <v>1094</v>
      </c>
      <c r="F2215" s="1" t="s">
        <v>172</v>
      </c>
      <c r="G2215" s="1" t="s">
        <v>3583</v>
      </c>
      <c r="H2215" s="1" t="s">
        <v>3756</v>
      </c>
      <c r="I2215" s="1">
        <v>231128.39601</v>
      </c>
      <c r="J2215" s="1" t="s">
        <v>3757</v>
      </c>
      <c r="L2215" s="1" t="str">
        <f>VLOOKUP(Table6[[#This Row],[Customer_id]],Table2[],5,FALSE)</f>
        <v>Current</v>
      </c>
      <c r="M2215" s="1" t="e">
        <f>INDEX(Loan!D2220:D2514,MATCH(Table6[[#This Row],[Account Number]],Loan!B2215:B2514,0))</f>
        <v>#N/A</v>
      </c>
      <c r="N2215" s="19">
        <f>INDEX(Table7[Date_of_transaction],MATCH(Table6[[#This Row],[Account Number]],Table7[Account Number],0))</f>
        <v>44381</v>
      </c>
      <c r="O2215" s="1" t="str">
        <f>INDEX(Table7[Transaction type],MATCH(Table6[[#This Row],[Account Number]],Table7[Account Number],0))</f>
        <v>Online Payment</v>
      </c>
      <c r="P2215" s="20" t="str">
        <f>INDEX(Table7[Transaction Medium],MATCH(Table6[[#This Row],[Account Number]],Table7[Account Number],0))</f>
        <v>Mobile</v>
      </c>
      <c r="Q2215" s="20"/>
    </row>
    <row r="2216" spans="1:17" x14ac:dyDescent="0.25">
      <c r="A2216" s="1" t="s">
        <v>3976</v>
      </c>
      <c r="B2216" s="2">
        <v>674675698</v>
      </c>
      <c r="C2216" s="2" t="s">
        <v>212</v>
      </c>
      <c r="D2216" s="4">
        <v>24252</v>
      </c>
      <c r="E2216" s="1" t="s">
        <v>1094</v>
      </c>
      <c r="F2216" s="1" t="s">
        <v>985</v>
      </c>
      <c r="G2216" s="1" t="s">
        <v>3820</v>
      </c>
      <c r="H2216" s="1" t="s">
        <v>3977</v>
      </c>
      <c r="I2216" s="1">
        <v>194575.7444352</v>
      </c>
      <c r="J2216" s="1" t="s">
        <v>3978</v>
      </c>
      <c r="L2216" s="1" t="str">
        <f>VLOOKUP(Table6[[#This Row],[Customer_id]],Table2[],5,FALSE)</f>
        <v>Current</v>
      </c>
      <c r="M2216" s="1" t="e">
        <f>INDEX(Loan!D2221:D2515,MATCH(Table6[[#This Row],[Account Number]],Loan!B2216:B2515,0))</f>
        <v>#N/A</v>
      </c>
      <c r="N2216" s="19">
        <f>INDEX(Table7[Date_of_transaction],MATCH(Table6[[#This Row],[Account Number]],Table7[Account Number],0))</f>
        <v>44578</v>
      </c>
      <c r="O2216" s="1" t="str">
        <f>INDEX(Table7[Transaction type],MATCH(Table6[[#This Row],[Account Number]],Table7[Account Number],0))</f>
        <v>Money Transfer</v>
      </c>
      <c r="P2216" s="20" t="str">
        <f>INDEX(Table7[Transaction Medium],MATCH(Table6[[#This Row],[Account Number]],Table7[Account Number],0))</f>
        <v>Internet Banking</v>
      </c>
      <c r="Q2216" s="20"/>
    </row>
    <row r="2217" spans="1:17" x14ac:dyDescent="0.25">
      <c r="A2217" s="1" t="s">
        <v>3947</v>
      </c>
      <c r="B2217" s="2">
        <v>787049222</v>
      </c>
      <c r="C2217" s="2" t="s">
        <v>470</v>
      </c>
      <c r="D2217" s="4">
        <v>14755.5</v>
      </c>
      <c r="E2217" s="1" t="s">
        <v>1094</v>
      </c>
      <c r="F2217" s="1" t="s">
        <v>1016</v>
      </c>
      <c r="G2217" s="1" t="s">
        <v>3820</v>
      </c>
      <c r="H2217" s="1" t="s">
        <v>3948</v>
      </c>
      <c r="I2217" s="1">
        <v>238979.38026239999</v>
      </c>
      <c r="J2217" s="1" t="s">
        <v>3949</v>
      </c>
      <c r="L2217" s="1" t="str">
        <f>VLOOKUP(Table6[[#This Row],[Customer_id]],Table2[],5,FALSE)</f>
        <v>Current</v>
      </c>
      <c r="M2217" s="1" t="e">
        <f>INDEX(Loan!D2222:D2516,MATCH(Table6[[#This Row],[Account Number]],Loan!B2217:B2516,0))</f>
        <v>#N/A</v>
      </c>
      <c r="N2217" s="19">
        <f>INDEX(Table7[Date_of_transaction],MATCH(Table6[[#This Row],[Account Number]],Table7[Account Number],0))</f>
        <v>44577</v>
      </c>
      <c r="O2217" s="1" t="str">
        <f>INDEX(Table7[Transaction type],MATCH(Table6[[#This Row],[Account Number]],Table7[Account Number],0))</f>
        <v>Money Transfer</v>
      </c>
      <c r="P2217" s="20" t="str">
        <f>INDEX(Table7[Transaction Medium],MATCH(Table6[[#This Row],[Account Number]],Table7[Account Number],0))</f>
        <v>Mobile</v>
      </c>
      <c r="Q2217" s="20"/>
    </row>
    <row r="2218" spans="1:17" x14ac:dyDescent="0.25">
      <c r="A2218" s="1" t="s">
        <v>5322</v>
      </c>
      <c r="B2218" s="2">
        <v>394447146</v>
      </c>
      <c r="C2218" s="2" t="s">
        <v>479</v>
      </c>
      <c r="D2218" s="4">
        <v>33383.25</v>
      </c>
      <c r="E2218" s="1" t="s">
        <v>1094</v>
      </c>
      <c r="F2218" s="1" t="s">
        <v>366</v>
      </c>
      <c r="G2218" s="1" t="s">
        <v>4088</v>
      </c>
      <c r="H2218" s="1" t="s">
        <v>5323</v>
      </c>
      <c r="I2218" s="1">
        <v>213274.69391736001</v>
      </c>
      <c r="J2218" s="1" t="s">
        <v>5324</v>
      </c>
      <c r="L2218" s="1" t="str">
        <f>VLOOKUP(Table6[[#This Row],[Customer_id]],Table2[],5,FALSE)</f>
        <v>Corporate</v>
      </c>
      <c r="M2218" s="1" t="e">
        <f>INDEX(Loan!D2223:D2517,MATCH(Table6[[#This Row],[Account Number]],Loan!B2218:B2517,0))</f>
        <v>#N/A</v>
      </c>
      <c r="N2218" s="19">
        <f>INDEX(Table7[Date_of_transaction],MATCH(Table6[[#This Row],[Account Number]],Table7[Account Number],0))</f>
        <v>44597</v>
      </c>
      <c r="O2218" s="1" t="str">
        <f>INDEX(Table7[Transaction type],MATCH(Table6[[#This Row],[Account Number]],Table7[Account Number],0))</f>
        <v>Online Payment</v>
      </c>
      <c r="P2218" s="20" t="str">
        <f>INDEX(Table7[Transaction Medium],MATCH(Table6[[#This Row],[Account Number]],Table7[Account Number],0))</f>
        <v>Mobile</v>
      </c>
      <c r="Q2218" s="20"/>
    </row>
    <row r="2219" spans="1:17" x14ac:dyDescent="0.25">
      <c r="A2219" s="1" t="s">
        <v>2547</v>
      </c>
      <c r="B2219" s="2">
        <v>993143234</v>
      </c>
      <c r="C2219" s="2" t="s">
        <v>389</v>
      </c>
      <c r="D2219" s="4">
        <v>29365.5</v>
      </c>
      <c r="E2219" s="1" t="s">
        <v>12</v>
      </c>
      <c r="F2219" s="1" t="s">
        <v>314</v>
      </c>
      <c r="G2219" s="1" t="s">
        <v>1964</v>
      </c>
      <c r="H2219" s="1" t="s">
        <v>2548</v>
      </c>
      <c r="I2219" s="1">
        <v>13914.94519008</v>
      </c>
      <c r="J2219" s="1" t="s">
        <v>2549</v>
      </c>
      <c r="L2219" s="1" t="str">
        <f>VLOOKUP(Table6[[#This Row],[Customer_id]],Table2[],5,FALSE)</f>
        <v>Domiciliary</v>
      </c>
      <c r="M2219" s="1" t="e">
        <f>INDEX(Loan!D2224:D2518,MATCH(Table6[[#This Row],[Account Number]],Loan!B2219:B2518,0))</f>
        <v>#N/A</v>
      </c>
      <c r="N2219" s="19">
        <f>INDEX(Table7[Date_of_transaction],MATCH(Table6[[#This Row],[Account Number]],Table7[Account Number],0))</f>
        <v>44634</v>
      </c>
      <c r="O2219" s="1" t="str">
        <f>INDEX(Table7[Transaction type],MATCH(Table6[[#This Row],[Account Number]],Table7[Account Number],0))</f>
        <v>Checks</v>
      </c>
      <c r="P2219" s="20" t="str">
        <f>INDEX(Table7[Transaction Medium],MATCH(Table6[[#This Row],[Account Number]],Table7[Account Number],0))</f>
        <v>Informal Services</v>
      </c>
      <c r="Q2219" s="20"/>
    </row>
    <row r="2220" spans="1:17" x14ac:dyDescent="0.25">
      <c r="A2220" s="1" t="s">
        <v>1773</v>
      </c>
      <c r="B2220" s="2">
        <v>662407649</v>
      </c>
      <c r="C2220" s="2" t="s">
        <v>101</v>
      </c>
      <c r="D2220" s="4">
        <v>19138.5</v>
      </c>
      <c r="E2220" s="1" t="s">
        <v>1094</v>
      </c>
      <c r="F2220" s="1" t="s">
        <v>381</v>
      </c>
      <c r="G2220" s="1" t="s">
        <v>14</v>
      </c>
      <c r="H2220" s="1" t="s">
        <v>1774</v>
      </c>
      <c r="I2220" s="1">
        <v>76036.377779999995</v>
      </c>
      <c r="J2220" s="1" t="s">
        <v>1775</v>
      </c>
      <c r="L2220" s="1" t="str">
        <f>VLOOKUP(Table6[[#This Row],[Customer_id]],Table2[],5,FALSE)</f>
        <v>Corporate</v>
      </c>
      <c r="M2220" s="1" t="e">
        <f>INDEX(Loan!D2225:D2519,MATCH(Table6[[#This Row],[Account Number]],Loan!B2220:B2519,0))</f>
        <v>#N/A</v>
      </c>
      <c r="N2220" s="19">
        <f>INDEX(Table7[Date_of_transaction],MATCH(Table6[[#This Row],[Account Number]],Table7[Account Number],0))</f>
        <v>44651</v>
      </c>
      <c r="O2220" s="1" t="str">
        <f>INDEX(Table7[Transaction type],MATCH(Table6[[#This Row],[Account Number]],Table7[Account Number],0))</f>
        <v>Online Payment</v>
      </c>
      <c r="P2220" s="20" t="str">
        <f>INDEX(Table7[Transaction Medium],MATCH(Table6[[#This Row],[Account Number]],Table7[Account Number],0))</f>
        <v>Internet Banking</v>
      </c>
      <c r="Q2220" s="20"/>
    </row>
    <row r="2221" spans="1:17" x14ac:dyDescent="0.25">
      <c r="A2221" s="1" t="s">
        <v>5932</v>
      </c>
      <c r="B2221" s="2">
        <v>766407394</v>
      </c>
      <c r="C2221" s="2" t="s">
        <v>57</v>
      </c>
      <c r="D2221" s="4">
        <v>34113.75</v>
      </c>
      <c r="E2221" s="1" t="s">
        <v>12</v>
      </c>
      <c r="F2221" s="1" t="s">
        <v>4500</v>
      </c>
      <c r="G2221" s="1" t="s">
        <v>4148</v>
      </c>
      <c r="H2221" s="1" t="s">
        <v>5933</v>
      </c>
      <c r="I2221" s="1">
        <v>575839.46141568001</v>
      </c>
      <c r="J2221" s="1" t="s">
        <v>5934</v>
      </c>
      <c r="L2221" s="1" t="str">
        <f>VLOOKUP(Table6[[#This Row],[Customer_id]],Table2[],5,FALSE)</f>
        <v>Domiciliary</v>
      </c>
      <c r="M2221" s="1" t="e">
        <f>INDEX(Loan!D2226:D2520,MATCH(Table6[[#This Row],[Account Number]],Loan!B2221:B2520,0))</f>
        <v>#N/A</v>
      </c>
      <c r="N2221" s="19">
        <f>INDEX(Table7[Date_of_transaction],MATCH(Table6[[#This Row],[Account Number]],Table7[Account Number],0))</f>
        <v>44290</v>
      </c>
      <c r="O2221" s="1" t="str">
        <f>INDEX(Table7[Transaction type],MATCH(Table6[[#This Row],[Account Number]],Table7[Account Number],0))</f>
        <v>Checks</v>
      </c>
      <c r="P2221" s="20" t="str">
        <f>INDEX(Table7[Transaction Medium],MATCH(Table6[[#This Row],[Account Number]],Table7[Account Number],0))</f>
        <v>Informal Services</v>
      </c>
      <c r="Q2221" s="20"/>
    </row>
    <row r="2222" spans="1:17" x14ac:dyDescent="0.25">
      <c r="A2222" s="1" t="s">
        <v>5175</v>
      </c>
      <c r="B2222" s="2">
        <v>386649200</v>
      </c>
      <c r="C2222" s="2" t="s">
        <v>365</v>
      </c>
      <c r="D2222" s="4">
        <v>37035.75</v>
      </c>
      <c r="E2222" s="1" t="s">
        <v>1094</v>
      </c>
      <c r="F2222" s="1" t="s">
        <v>2602</v>
      </c>
      <c r="G2222" s="1" t="s">
        <v>4148</v>
      </c>
      <c r="H2222" s="1" t="s">
        <v>5176</v>
      </c>
      <c r="I2222" s="1">
        <v>242841.007125</v>
      </c>
      <c r="J2222" s="1" t="s">
        <v>5177</v>
      </c>
      <c r="L2222" s="1" t="str">
        <f>VLOOKUP(Table6[[#This Row],[Customer_id]],Table2[],5,FALSE)</f>
        <v>Joint</v>
      </c>
      <c r="M2222" s="1" t="e">
        <f>INDEX(Loan!D2227:D2521,MATCH(Table6[[#This Row],[Account Number]],Loan!B2222:B2521,0))</f>
        <v>#N/A</v>
      </c>
      <c r="N2222" s="19">
        <f>INDEX(Table7[Date_of_transaction],MATCH(Table6[[#This Row],[Account Number]],Table7[Account Number],0))</f>
        <v>44382</v>
      </c>
      <c r="O2222" s="1" t="str">
        <f>INDEX(Table7[Transaction type],MATCH(Table6[[#This Row],[Account Number]],Table7[Account Number],0))</f>
        <v>Money Transfer</v>
      </c>
      <c r="P2222" s="20" t="str">
        <f>INDEX(Table7[Transaction Medium],MATCH(Table6[[#This Row],[Account Number]],Table7[Account Number],0))</f>
        <v>Mobile</v>
      </c>
      <c r="Q2222" s="20"/>
    </row>
    <row r="2223" spans="1:17" x14ac:dyDescent="0.25">
      <c r="A2223" s="1" t="s">
        <v>5175</v>
      </c>
      <c r="B2223" s="2">
        <v>165962259</v>
      </c>
      <c r="C2223" s="2" t="s">
        <v>47</v>
      </c>
      <c r="D2223" s="4">
        <v>31191.75</v>
      </c>
      <c r="E2223" s="1" t="s">
        <v>12</v>
      </c>
      <c r="F2223" s="1" t="s">
        <v>1304</v>
      </c>
      <c r="G2223" s="1" t="s">
        <v>4066</v>
      </c>
      <c r="H2223" s="1" t="s">
        <v>7137</v>
      </c>
      <c r="I2223" s="1">
        <v>365212.00909200002</v>
      </c>
      <c r="J2223" s="1" t="s">
        <v>7138</v>
      </c>
      <c r="L2223" s="1" t="str">
        <f>VLOOKUP(Table6[[#This Row],[Customer_id]],Table2[],5,FALSE)</f>
        <v>Joint</v>
      </c>
      <c r="M2223" s="1" t="e">
        <f>INDEX(Loan!D2228:D2522,MATCH(Table6[[#This Row],[Account Number]],Loan!B2223:B2522,0))</f>
        <v>#N/A</v>
      </c>
      <c r="N2223" s="19">
        <f>INDEX(Table7[Date_of_transaction],MATCH(Table6[[#This Row],[Account Number]],Table7[Account Number],0))</f>
        <v>44572</v>
      </c>
      <c r="O2223" s="1" t="str">
        <f>INDEX(Table7[Transaction type],MATCH(Table6[[#This Row],[Account Number]],Table7[Account Number],0))</f>
        <v>Money Deposit</v>
      </c>
      <c r="P2223" s="20" t="str">
        <f>INDEX(Table7[Transaction Medium],MATCH(Table6[[#This Row],[Account Number]],Table7[Account Number],0))</f>
        <v>Bank</v>
      </c>
      <c r="Q2223" s="20"/>
    </row>
    <row r="2224" spans="1:17" x14ac:dyDescent="0.25">
      <c r="A2224" s="1" t="s">
        <v>3097</v>
      </c>
      <c r="B2224" s="2">
        <v>500749732</v>
      </c>
      <c r="C2224" s="2" t="s">
        <v>889</v>
      </c>
      <c r="D2224" s="4">
        <v>30096</v>
      </c>
      <c r="E2224" s="1" t="s">
        <v>1094</v>
      </c>
      <c r="F2224" s="1" t="s">
        <v>13</v>
      </c>
      <c r="G2224" s="1" t="s">
        <v>3058</v>
      </c>
      <c r="H2224" s="1" t="s">
        <v>3098</v>
      </c>
      <c r="I2224" s="1">
        <v>97444.418399999995</v>
      </c>
      <c r="J2224" s="1" t="s">
        <v>3099</v>
      </c>
      <c r="L2224" s="1" t="str">
        <f>VLOOKUP(Table6[[#This Row],[Customer_id]],Table2[],5,FALSE)</f>
        <v>Domiciliary</v>
      </c>
      <c r="M2224" s="1" t="e">
        <f>INDEX(Loan!D2229:D2523,MATCH(Table6[[#This Row],[Account Number]],Loan!B2224:B2523,0))</f>
        <v>#N/A</v>
      </c>
      <c r="N2224" s="19">
        <f>INDEX(Table7[Date_of_transaction],MATCH(Table6[[#This Row],[Account Number]],Table7[Account Number],0))</f>
        <v>44600</v>
      </c>
      <c r="O2224" s="1" t="str">
        <f>INDEX(Table7[Transaction type],MATCH(Table6[[#This Row],[Account Number]],Table7[Account Number],0))</f>
        <v>Money Deposit</v>
      </c>
      <c r="P2224" s="20" t="str">
        <f>INDEX(Table7[Transaction Medium],MATCH(Table6[[#This Row],[Account Number]],Table7[Account Number],0))</f>
        <v>ATM</v>
      </c>
      <c r="Q2224" s="20"/>
    </row>
    <row r="2225" spans="1:17" x14ac:dyDescent="0.25">
      <c r="A2225" s="1" t="s">
        <v>4104</v>
      </c>
      <c r="B2225" s="2">
        <v>295093225</v>
      </c>
      <c r="C2225" s="2" t="s">
        <v>281</v>
      </c>
      <c r="D2225" s="4">
        <v>21695.25</v>
      </c>
      <c r="E2225" s="1" t="s">
        <v>1094</v>
      </c>
      <c r="F2225" s="1" t="s">
        <v>155</v>
      </c>
      <c r="G2225" s="1" t="s">
        <v>4105</v>
      </c>
      <c r="H2225" s="1" t="s">
        <v>4106</v>
      </c>
      <c r="I2225" s="1">
        <v>430668.98174700001</v>
      </c>
      <c r="J2225" s="1" t="s">
        <v>4107</v>
      </c>
      <c r="L2225" s="1" t="str">
        <f>VLOOKUP(Table6[[#This Row],[Customer_id]],Table2[],5,FALSE)</f>
        <v>Savings</v>
      </c>
      <c r="M2225" s="1" t="e">
        <f>INDEX(Loan!D2230:D2524,MATCH(Table6[[#This Row],[Account Number]],Loan!B2225:B2524,0))</f>
        <v>#N/A</v>
      </c>
      <c r="N2225" s="19">
        <f>INDEX(Table7[Date_of_transaction],MATCH(Table6[[#This Row],[Account Number]],Table7[Account Number],0))</f>
        <v>44220</v>
      </c>
      <c r="O2225" s="1" t="str">
        <f>INDEX(Table7[Transaction type],MATCH(Table6[[#This Row],[Account Number]],Table7[Account Number],0))</f>
        <v>Cash Withdrawal</v>
      </c>
      <c r="P2225" s="20" t="str">
        <f>INDEX(Table7[Transaction Medium],MATCH(Table6[[#This Row],[Account Number]],Table7[Account Number],0))</f>
        <v>Bank</v>
      </c>
      <c r="Q2225" s="20"/>
    </row>
    <row r="2226" spans="1:17" x14ac:dyDescent="0.25">
      <c r="A2226" s="1" t="s">
        <v>6823</v>
      </c>
      <c r="B2226" s="2">
        <v>8006740</v>
      </c>
      <c r="C2226" s="2" t="s">
        <v>28</v>
      </c>
      <c r="D2226" s="4">
        <v>32652.75</v>
      </c>
      <c r="E2226" s="1" t="s">
        <v>12</v>
      </c>
      <c r="F2226" s="1" t="s">
        <v>29</v>
      </c>
      <c r="G2226" s="1" t="s">
        <v>4074</v>
      </c>
      <c r="H2226" s="1" t="s">
        <v>6824</v>
      </c>
      <c r="I2226" s="1">
        <v>582506.08992576005</v>
      </c>
      <c r="J2226" s="1" t="s">
        <v>6825</v>
      </c>
      <c r="L2226" s="1" t="str">
        <f>VLOOKUP(Table6[[#This Row],[Customer_id]],Table2[],5,FALSE)</f>
        <v>Domiciliary</v>
      </c>
      <c r="M2226" s="1" t="e">
        <f>INDEX(Loan!D2231:D2525,MATCH(Table6[[#This Row],[Account Number]],Loan!B2226:B2525,0))</f>
        <v>#N/A</v>
      </c>
      <c r="N2226" s="19">
        <f>INDEX(Table7[Date_of_transaction],MATCH(Table6[[#This Row],[Account Number]],Table7[Account Number],0))</f>
        <v>44630</v>
      </c>
      <c r="O2226" s="1" t="str">
        <f>INDEX(Table7[Transaction type],MATCH(Table6[[#This Row],[Account Number]],Table7[Account Number],0))</f>
        <v>Checks</v>
      </c>
      <c r="P2226" s="20" t="str">
        <f>INDEX(Table7[Transaction Medium],MATCH(Table6[[#This Row],[Account Number]],Table7[Account Number],0))</f>
        <v>Informal Services</v>
      </c>
      <c r="Q2226" s="20"/>
    </row>
    <row r="2227" spans="1:17" x14ac:dyDescent="0.25">
      <c r="A2227" s="1" t="s">
        <v>3932</v>
      </c>
      <c r="B2227" s="2">
        <v>423463338</v>
      </c>
      <c r="C2227" s="2" t="s">
        <v>194</v>
      </c>
      <c r="D2227" s="4">
        <v>30826.5</v>
      </c>
      <c r="E2227" s="1" t="s">
        <v>1094</v>
      </c>
      <c r="F2227" s="1" t="s">
        <v>260</v>
      </c>
      <c r="G2227" s="1" t="s">
        <v>3820</v>
      </c>
      <c r="H2227" s="1" t="s">
        <v>3933</v>
      </c>
      <c r="I2227" s="1">
        <v>168867.8693856</v>
      </c>
      <c r="J2227" s="1" t="s">
        <v>3934</v>
      </c>
      <c r="L2227" s="1" t="str">
        <f>VLOOKUP(Table6[[#This Row],[Customer_id]],Table2[],5,FALSE)</f>
        <v>Current</v>
      </c>
      <c r="M2227" s="1" t="e">
        <f>INDEX(Loan!D2232:D2526,MATCH(Table6[[#This Row],[Account Number]],Loan!B2227:B2526,0))</f>
        <v>#N/A</v>
      </c>
      <c r="N2227" s="19">
        <f>INDEX(Table7[Date_of_transaction],MATCH(Table6[[#This Row],[Account Number]],Table7[Account Number],0))</f>
        <v>44230</v>
      </c>
      <c r="O2227" s="1" t="str">
        <f>INDEX(Table7[Transaction type],MATCH(Table6[[#This Row],[Account Number]],Table7[Account Number],0))</f>
        <v>Loan Payment</v>
      </c>
      <c r="P2227" s="20" t="str">
        <f>INDEX(Table7[Transaction Medium],MATCH(Table6[[#This Row],[Account Number]],Table7[Account Number],0))</f>
        <v>AFT</v>
      </c>
      <c r="Q2227" s="20"/>
    </row>
    <row r="2228" spans="1:17" x14ac:dyDescent="0.25">
      <c r="A2228" s="1" t="s">
        <v>8522</v>
      </c>
      <c r="B2228" s="2">
        <v>244618092</v>
      </c>
      <c r="C2228" s="2" t="s">
        <v>661</v>
      </c>
      <c r="D2228" s="4">
        <v>16216.5</v>
      </c>
      <c r="E2228" s="1" t="s">
        <v>12</v>
      </c>
      <c r="F2228" s="1" t="s">
        <v>1146</v>
      </c>
      <c r="G2228" s="1" t="s">
        <v>2773</v>
      </c>
      <c r="H2228" s="1" t="s">
        <v>903</v>
      </c>
      <c r="I2228" s="1">
        <v>0</v>
      </c>
      <c r="J2228" s="1" t="s">
        <v>5354</v>
      </c>
      <c r="L2228" s="1" t="str">
        <f>VLOOKUP(Table6[[#This Row],[Customer_id]],Table2[],5,FALSE)</f>
        <v>Corporate</v>
      </c>
      <c r="M2228" s="1" t="e">
        <f>INDEX(Loan!D2233:D2527,MATCH(Table6[[#This Row],[Account Number]],Loan!B2228:B2527,0))</f>
        <v>#N/A</v>
      </c>
      <c r="N2228" s="19">
        <f>INDEX(Table7[Date_of_transaction],MATCH(Table6[[#This Row],[Account Number]],Table7[Account Number],0))</f>
        <v>44251</v>
      </c>
      <c r="O2228" s="1" t="str">
        <f>INDEX(Table7[Transaction type],MATCH(Table6[[#This Row],[Account Number]],Table7[Account Number],0))</f>
        <v>Cash Withdrawal</v>
      </c>
      <c r="P2228" s="20" t="str">
        <f>INDEX(Table7[Transaction Medium],MATCH(Table6[[#This Row],[Account Number]],Table7[Account Number],0))</f>
        <v>ATM</v>
      </c>
      <c r="Q2228" s="20"/>
    </row>
    <row r="2229" spans="1:17" x14ac:dyDescent="0.25">
      <c r="A2229" s="1" t="s">
        <v>2724</v>
      </c>
      <c r="B2229" s="2">
        <v>417867882</v>
      </c>
      <c r="C2229" s="2" t="s">
        <v>18</v>
      </c>
      <c r="D2229" s="4">
        <v>33018</v>
      </c>
      <c r="E2229" s="1" t="s">
        <v>12</v>
      </c>
      <c r="F2229" s="1" t="s">
        <v>1304</v>
      </c>
      <c r="G2229" s="1" t="s">
        <v>1964</v>
      </c>
      <c r="H2229" s="1" t="s">
        <v>2725</v>
      </c>
      <c r="I2229" s="1">
        <v>303742.37821619998</v>
      </c>
      <c r="J2229" s="1" t="s">
        <v>2726</v>
      </c>
      <c r="L2229" s="1" t="str">
        <f>VLOOKUP(Table6[[#This Row],[Customer_id]],Table2[],5,FALSE)</f>
        <v>Corporate</v>
      </c>
      <c r="M2229" s="1" t="e">
        <f>INDEX(Loan!D2234:D2528,MATCH(Table6[[#This Row],[Account Number]],Loan!B2229:B2528,0))</f>
        <v>#N/A</v>
      </c>
      <c r="N2229" s="19">
        <f>INDEX(Table7[Date_of_transaction],MATCH(Table6[[#This Row],[Account Number]],Table7[Account Number],0))</f>
        <v>44348</v>
      </c>
      <c r="O2229" s="1" t="str">
        <f>INDEX(Table7[Transaction type],MATCH(Table6[[#This Row],[Account Number]],Table7[Account Number],0))</f>
        <v>Online Payment</v>
      </c>
      <c r="P2229" s="20" t="str">
        <f>INDEX(Table7[Transaction Medium],MATCH(Table6[[#This Row],[Account Number]],Table7[Account Number],0))</f>
        <v>Mobile</v>
      </c>
      <c r="Q2229" s="20"/>
    </row>
    <row r="2230" spans="1:17" x14ac:dyDescent="0.25">
      <c r="A2230" s="1" t="s">
        <v>8700</v>
      </c>
      <c r="B2230" s="2">
        <v>290965816</v>
      </c>
      <c r="C2230" s="2" t="s">
        <v>212</v>
      </c>
      <c r="D2230" s="4">
        <v>24252</v>
      </c>
      <c r="E2230" s="1" t="s">
        <v>12</v>
      </c>
      <c r="F2230" s="1" t="s">
        <v>1090</v>
      </c>
      <c r="G2230" s="1" t="s">
        <v>3820</v>
      </c>
      <c r="H2230" s="1" t="s">
        <v>8701</v>
      </c>
      <c r="I2230" s="1">
        <v>27178.236571320002</v>
      </c>
      <c r="J2230" s="1" t="s">
        <v>8702</v>
      </c>
      <c r="L2230" s="1" t="str">
        <f>VLOOKUP(Table6[[#This Row],[Customer_id]],Table2[],5,FALSE)</f>
        <v>Domiciliary</v>
      </c>
      <c r="M2230" s="1" t="e">
        <f>INDEX(Loan!D2235:D2529,MATCH(Table6[[#This Row],[Account Number]],Loan!B2230:B2529,0))</f>
        <v>#N/A</v>
      </c>
      <c r="N2230" s="19">
        <f>INDEX(Table7[Date_of_transaction],MATCH(Table6[[#This Row],[Account Number]],Table7[Account Number],0))</f>
        <v>44523</v>
      </c>
      <c r="O2230" s="1" t="str">
        <f>INDEX(Table7[Transaction type],MATCH(Table6[[#This Row],[Account Number]],Table7[Account Number],0))</f>
        <v>Cash Withdrawal</v>
      </c>
      <c r="P2230" s="20" t="str">
        <f>INDEX(Table7[Transaction Medium],MATCH(Table6[[#This Row],[Account Number]],Table7[Account Number],0))</f>
        <v>POS</v>
      </c>
      <c r="Q2230" s="20"/>
    </row>
    <row r="2231" spans="1:17" x14ac:dyDescent="0.25">
      <c r="A2231" s="1" t="s">
        <v>1529</v>
      </c>
      <c r="B2231" s="2">
        <v>256372944</v>
      </c>
      <c r="C2231" s="2" t="s">
        <v>322</v>
      </c>
      <c r="D2231" s="4">
        <v>26443.5</v>
      </c>
      <c r="E2231" s="1" t="s">
        <v>1094</v>
      </c>
      <c r="F2231" s="1" t="s">
        <v>519</v>
      </c>
      <c r="G2231" s="1" t="s">
        <v>14</v>
      </c>
      <c r="H2231" s="1" t="s">
        <v>1530</v>
      </c>
      <c r="I2231" s="1">
        <v>39101.435402399999</v>
      </c>
      <c r="J2231" s="1" t="s">
        <v>1531</v>
      </c>
      <c r="L2231" s="1" t="str">
        <f>VLOOKUP(Table6[[#This Row],[Customer_id]],Table2[],5,FALSE)</f>
        <v>Domiciliary</v>
      </c>
      <c r="M2231" s="1" t="e">
        <f>INDEX(Loan!D2236:D2530,MATCH(Table6[[#This Row],[Account Number]],Loan!B2231:B2530,0))</f>
        <v>#N/A</v>
      </c>
      <c r="N2231" s="19">
        <f>INDEX(Table7[Date_of_transaction],MATCH(Table6[[#This Row],[Account Number]],Table7[Account Number],0))</f>
        <v>44655</v>
      </c>
      <c r="O2231" s="1" t="str">
        <f>INDEX(Table7[Transaction type],MATCH(Table6[[#This Row],[Account Number]],Table7[Account Number],0))</f>
        <v>Online Payment</v>
      </c>
      <c r="P2231" s="20" t="str">
        <f>INDEX(Table7[Transaction Medium],MATCH(Table6[[#This Row],[Account Number]],Table7[Account Number],0))</f>
        <v>Card</v>
      </c>
      <c r="Q2231" s="20"/>
    </row>
    <row r="2232" spans="1:17" x14ac:dyDescent="0.25">
      <c r="A2232" s="1" t="s">
        <v>9089</v>
      </c>
      <c r="B2232" s="2">
        <v>318126840</v>
      </c>
      <c r="C2232" s="2" t="s">
        <v>556</v>
      </c>
      <c r="D2232" s="7">
        <v>36262.25</v>
      </c>
      <c r="E2232" s="1" t="str">
        <f ca="1">CHOOSE(RANDBETWEEN(1, 2), "Male","Female")</f>
        <v>Male</v>
      </c>
      <c r="F2232" s="1" t="str">
        <f ca="1">CHOOSE(RANDBETWEEN(1, 5), "Farmer","Tailor","Student","Professor","Welder")</f>
        <v>Tailor</v>
      </c>
      <c r="G2232" s="1" t="str">
        <f ca="1">CHOOSE(RANDBETWEEN(1, 22), "Kano","Kwara","Imo","Lagos","Adamawa","Delta","Sokoto","Oyo","Osun","Abia","Cross River","Kaduna","Plateau","River","Abuja","Kogi","Edo","Anambra","Bayelsa","Benue","Ogun","Enugu")</f>
        <v>Imo</v>
      </c>
      <c r="H2232" s="8" t="s">
        <v>9090</v>
      </c>
      <c r="I2232" s="8">
        <v>201883.66450866198</v>
      </c>
      <c r="J2232" t="s">
        <v>9091</v>
      </c>
      <c r="L2232" s="1" t="str">
        <f>VLOOKUP(Table6[[#This Row],[Customer_id]],Table2[],5,FALSE)</f>
        <v>Corporate</v>
      </c>
      <c r="M2232" s="1" t="e">
        <f>INDEX(Loan!D2237:D2531,MATCH(Table6[[#This Row],[Account Number]],Loan!B2232:B2531,0))</f>
        <v>#N/A</v>
      </c>
      <c r="N2232" s="19">
        <f>INDEX(Table7[Date_of_transaction],MATCH(Table6[[#This Row],[Account Number]],Table7[Account Number],0))</f>
        <v>44513</v>
      </c>
      <c r="O2232" s="1" t="str">
        <f>INDEX(Table7[Transaction type],MATCH(Table6[[#This Row],[Account Number]],Table7[Account Number],0))</f>
        <v>Online Payment</v>
      </c>
      <c r="P2232" s="20" t="str">
        <f>INDEX(Table7[Transaction Medium],MATCH(Table6[[#This Row],[Account Number]],Table7[Account Number],0))</f>
        <v>Mobile</v>
      </c>
      <c r="Q2232" s="20"/>
    </row>
    <row r="2233" spans="1:17" x14ac:dyDescent="0.25">
      <c r="A2233" s="1" t="s">
        <v>2019</v>
      </c>
      <c r="B2233" s="2">
        <v>399764116</v>
      </c>
      <c r="C2233" s="2" t="s">
        <v>452</v>
      </c>
      <c r="D2233" s="4">
        <v>26078.25</v>
      </c>
      <c r="E2233" s="1" t="s">
        <v>1094</v>
      </c>
      <c r="F2233" s="1" t="s">
        <v>620</v>
      </c>
      <c r="G2233" s="1" t="s">
        <v>1964</v>
      </c>
      <c r="H2233" s="1" t="s">
        <v>2020</v>
      </c>
      <c r="I2233" s="1">
        <v>117279.40028805</v>
      </c>
      <c r="J2233" s="1" t="s">
        <v>2021</v>
      </c>
      <c r="L2233" s="1" t="str">
        <f>VLOOKUP(Table6[[#This Row],[Customer_id]],Table2[],5,FALSE)</f>
        <v>Corporate</v>
      </c>
      <c r="M2233" s="1" t="e">
        <f>INDEX(Loan!D2238:D2532,MATCH(Table6[[#This Row],[Account Number]],Loan!B2233:B2532,0))</f>
        <v>#N/A</v>
      </c>
      <c r="N2233" s="19">
        <f>INDEX(Table7[Date_of_transaction],MATCH(Table6[[#This Row],[Account Number]],Table7[Account Number],0))</f>
        <v>44523</v>
      </c>
      <c r="O2233" s="1" t="str">
        <f>INDEX(Table7[Transaction type],MATCH(Table6[[#This Row],[Account Number]],Table7[Account Number],0))</f>
        <v>Online Payment</v>
      </c>
      <c r="P2233" s="20" t="str">
        <f>INDEX(Table7[Transaction Medium],MATCH(Table6[[#This Row],[Account Number]],Table7[Account Number],0))</f>
        <v>Mobile</v>
      </c>
      <c r="Q2233" s="20"/>
    </row>
    <row r="2234" spans="1:17" x14ac:dyDescent="0.25">
      <c r="A2234" s="1" t="s">
        <v>1097</v>
      </c>
      <c r="B2234" s="2">
        <v>328206610</v>
      </c>
      <c r="C2234" s="2" t="s">
        <v>322</v>
      </c>
      <c r="D2234" s="4">
        <v>26443.5</v>
      </c>
      <c r="E2234" s="1" t="s">
        <v>1094</v>
      </c>
      <c r="F2234" s="1" t="s">
        <v>366</v>
      </c>
      <c r="G2234" s="1" t="s">
        <v>14</v>
      </c>
      <c r="H2234" s="1" t="s">
        <v>1098</v>
      </c>
      <c r="I2234" s="1">
        <v>39493.3226688</v>
      </c>
      <c r="J2234" s="1" t="s">
        <v>1099</v>
      </c>
      <c r="L2234" s="1" t="str">
        <f>VLOOKUP(Table6[[#This Row],[Customer_id]],Table2[],5,FALSE)</f>
        <v>Domiciliary</v>
      </c>
      <c r="M2234" s="1" t="e">
        <f>INDEX(Loan!D2239:D2533,MATCH(Table6[[#This Row],[Account Number]],Loan!B2234:B2533,0))</f>
        <v>#N/A</v>
      </c>
      <c r="N2234" s="19">
        <f>INDEX(Table7[Date_of_transaction],MATCH(Table6[[#This Row],[Account Number]],Table7[Account Number],0))</f>
        <v>44471</v>
      </c>
      <c r="O2234" s="1" t="str">
        <f>INDEX(Table7[Transaction type],MATCH(Table6[[#This Row],[Account Number]],Table7[Account Number],0))</f>
        <v>Money Transfer</v>
      </c>
      <c r="P2234" s="20" t="str">
        <f>INDEX(Table7[Transaction Medium],MATCH(Table6[[#This Row],[Account Number]],Table7[Account Number],0))</f>
        <v>Mobile</v>
      </c>
      <c r="Q2234" s="20"/>
    </row>
    <row r="2235" spans="1:17" x14ac:dyDescent="0.25">
      <c r="A2235" s="1" t="s">
        <v>8376</v>
      </c>
      <c r="B2235" s="2">
        <v>200169181</v>
      </c>
      <c r="C2235" s="2" t="s">
        <v>154</v>
      </c>
      <c r="D2235" s="4">
        <v>29730.75</v>
      </c>
      <c r="E2235" s="1" t="s">
        <v>12</v>
      </c>
      <c r="F2235" s="1" t="s">
        <v>199</v>
      </c>
      <c r="G2235" s="1" t="s">
        <v>2773</v>
      </c>
      <c r="H2235" s="1" t="s">
        <v>8377</v>
      </c>
      <c r="I2235" s="1">
        <v>153043.06617599999</v>
      </c>
      <c r="J2235" s="1" t="s">
        <v>8378</v>
      </c>
      <c r="L2235" s="1" t="str">
        <f>VLOOKUP(Table6[[#This Row],[Customer_id]],Table2[],5,FALSE)</f>
        <v>Current</v>
      </c>
      <c r="M2235" s="1" t="e">
        <f>INDEX(Loan!D2240:D2534,MATCH(Table6[[#This Row],[Account Number]],Loan!B2235:B2534,0))</f>
        <v>#N/A</v>
      </c>
      <c r="N2235" s="19">
        <f>INDEX(Table7[Date_of_transaction],MATCH(Table6[[#This Row],[Account Number]],Table7[Account Number],0))</f>
        <v>44678</v>
      </c>
      <c r="O2235" s="1" t="str">
        <f>INDEX(Table7[Transaction type],MATCH(Table6[[#This Row],[Account Number]],Table7[Account Number],0))</f>
        <v>Money Transfer</v>
      </c>
      <c r="P2235" s="20" t="str">
        <f>INDEX(Table7[Transaction Medium],MATCH(Table6[[#This Row],[Account Number]],Table7[Account Number],0))</f>
        <v>Mobile</v>
      </c>
      <c r="Q2235" s="20"/>
    </row>
    <row r="2236" spans="1:17" x14ac:dyDescent="0.25">
      <c r="A2236" s="1" t="s">
        <v>6527</v>
      </c>
      <c r="B2236" s="2">
        <v>411531900</v>
      </c>
      <c r="C2236" s="2" t="s">
        <v>606</v>
      </c>
      <c r="D2236" s="4">
        <v>23886.75</v>
      </c>
      <c r="E2236" s="1" t="s">
        <v>12</v>
      </c>
      <c r="F2236" s="1" t="s">
        <v>2176</v>
      </c>
      <c r="G2236" s="1" t="s">
        <v>4105</v>
      </c>
      <c r="H2236" s="1" t="s">
        <v>6528</v>
      </c>
      <c r="I2236" s="1">
        <v>87806.585338079996</v>
      </c>
      <c r="J2236" s="1" t="s">
        <v>6529</v>
      </c>
      <c r="L2236" s="1" t="str">
        <f>VLOOKUP(Table6[[#This Row],[Customer_id]],Table2[],5,FALSE)</f>
        <v>Joint</v>
      </c>
      <c r="M2236" s="1" t="e">
        <f>INDEX(Loan!D2241:D2535,MATCH(Table6[[#This Row],[Account Number]],Loan!B2236:B2535,0))</f>
        <v>#N/A</v>
      </c>
      <c r="N2236" s="19">
        <f>INDEX(Table7[Date_of_transaction],MATCH(Table6[[#This Row],[Account Number]],Table7[Account Number],0))</f>
        <v>44332</v>
      </c>
      <c r="O2236" s="1" t="str">
        <f>INDEX(Table7[Transaction type],MATCH(Table6[[#This Row],[Account Number]],Table7[Account Number],0))</f>
        <v>Money Deposit</v>
      </c>
      <c r="P2236" s="20" t="str">
        <f>INDEX(Table7[Transaction Medium],MATCH(Table6[[#This Row],[Account Number]],Table7[Account Number],0))</f>
        <v>Bank</v>
      </c>
      <c r="Q2236" s="20"/>
    </row>
    <row r="2237" spans="1:17" x14ac:dyDescent="0.25">
      <c r="A2237" s="1" t="s">
        <v>5433</v>
      </c>
      <c r="B2237" s="2">
        <v>307328973</v>
      </c>
      <c r="C2237" s="2" t="s">
        <v>217</v>
      </c>
      <c r="D2237" s="4">
        <v>38496.75</v>
      </c>
      <c r="E2237" s="1" t="s">
        <v>1094</v>
      </c>
      <c r="F2237" s="1" t="s">
        <v>314</v>
      </c>
      <c r="G2237" s="1" t="s">
        <v>4105</v>
      </c>
      <c r="H2237" s="1" t="s">
        <v>5434</v>
      </c>
      <c r="I2237" s="1">
        <v>45669.712608000002</v>
      </c>
      <c r="J2237" s="1" t="s">
        <v>5435</v>
      </c>
      <c r="L2237" s="1" t="str">
        <f>VLOOKUP(Table6[[#This Row],[Customer_id]],Table2[],5,FALSE)</f>
        <v>Domiciliary</v>
      </c>
      <c r="M2237" s="1" t="e">
        <f>INDEX(Loan!D2242:D2536,MATCH(Table6[[#This Row],[Account Number]],Loan!B2237:B2536,0))</f>
        <v>#N/A</v>
      </c>
      <c r="N2237" s="19">
        <f>INDEX(Table7[Date_of_transaction],MATCH(Table6[[#This Row],[Account Number]],Table7[Account Number],0))</f>
        <v>44486</v>
      </c>
      <c r="O2237" s="1" t="str">
        <f>INDEX(Table7[Transaction type],MATCH(Table6[[#This Row],[Account Number]],Table7[Account Number],0))</f>
        <v>Money Deposit</v>
      </c>
      <c r="P2237" s="20" t="str">
        <f>INDEX(Table7[Transaction Medium],MATCH(Table6[[#This Row],[Account Number]],Table7[Account Number],0))</f>
        <v>Bank</v>
      </c>
      <c r="Q2237" s="20"/>
    </row>
    <row r="2238" spans="1:17" x14ac:dyDescent="0.25">
      <c r="A2238" s="1" t="s">
        <v>8272</v>
      </c>
      <c r="B2238" s="2">
        <v>279824385</v>
      </c>
      <c r="C2238" s="2" t="s">
        <v>403</v>
      </c>
      <c r="D2238" s="4">
        <v>31922.25</v>
      </c>
      <c r="E2238" s="1" t="s">
        <v>12</v>
      </c>
      <c r="F2238" s="1" t="s">
        <v>1576</v>
      </c>
      <c r="G2238" s="1" t="s">
        <v>3331</v>
      </c>
      <c r="H2238" s="1" t="s">
        <v>8273</v>
      </c>
      <c r="I2238" s="1">
        <v>240914.58120576001</v>
      </c>
      <c r="J2238" s="1" t="s">
        <v>8274</v>
      </c>
      <c r="L2238" s="1" t="str">
        <f>VLOOKUP(Table6[[#This Row],[Customer_id]],Table2[],5,FALSE)</f>
        <v>Domiciliary</v>
      </c>
      <c r="M2238" s="1" t="e">
        <f>INDEX(Loan!D2243:D2537,MATCH(Table6[[#This Row],[Account Number]],Loan!B2238:B2537,0))</f>
        <v>#N/A</v>
      </c>
      <c r="N2238" s="19">
        <f>INDEX(Table7[Date_of_transaction],MATCH(Table6[[#This Row],[Account Number]],Table7[Account Number],0))</f>
        <v>44677</v>
      </c>
      <c r="O2238" s="1" t="str">
        <f>INDEX(Table7[Transaction type],MATCH(Table6[[#This Row],[Account Number]],Table7[Account Number],0))</f>
        <v>Online Payment</v>
      </c>
      <c r="P2238" s="20" t="str">
        <f>INDEX(Table7[Transaction Medium],MATCH(Table6[[#This Row],[Account Number]],Table7[Account Number],0))</f>
        <v>Internet Banking</v>
      </c>
      <c r="Q2238" s="20"/>
    </row>
    <row r="2239" spans="1:17" x14ac:dyDescent="0.25">
      <c r="A2239" s="1" t="s">
        <v>2527</v>
      </c>
      <c r="B2239" s="2">
        <v>111973946</v>
      </c>
      <c r="C2239" s="2" t="s">
        <v>124</v>
      </c>
      <c r="D2239" s="4">
        <v>14025</v>
      </c>
      <c r="E2239" s="1" t="s">
        <v>12</v>
      </c>
      <c r="F2239" s="1" t="s">
        <v>1000</v>
      </c>
      <c r="G2239" s="1" t="s">
        <v>1964</v>
      </c>
      <c r="H2239" s="1" t="s">
        <v>2528</v>
      </c>
      <c r="I2239" s="1">
        <v>23433.661152000001</v>
      </c>
      <c r="J2239" s="1" t="s">
        <v>2529</v>
      </c>
      <c r="L2239" s="1" t="str">
        <f>VLOOKUP(Table6[[#This Row],[Customer_id]],Table2[],5,FALSE)</f>
        <v>Corporate</v>
      </c>
      <c r="M2239" s="1" t="e">
        <f>INDEX(Loan!D2244:D2538,MATCH(Table6[[#This Row],[Account Number]],Loan!B2239:B2538,0))</f>
        <v>#N/A</v>
      </c>
      <c r="N2239" s="19">
        <f>INDEX(Table7[Date_of_transaction],MATCH(Table6[[#This Row],[Account Number]],Table7[Account Number],0))</f>
        <v>44269</v>
      </c>
      <c r="O2239" s="1" t="str">
        <f>INDEX(Table7[Transaction type],MATCH(Table6[[#This Row],[Account Number]],Table7[Account Number],0))</f>
        <v>Loan Payment</v>
      </c>
      <c r="P2239" s="20" t="str">
        <f>INDEX(Table7[Transaction Medium],MATCH(Table6[[#This Row],[Account Number]],Table7[Account Number],0))</f>
        <v>Mobile</v>
      </c>
      <c r="Q2239" s="20"/>
    </row>
    <row r="2240" spans="1:17" x14ac:dyDescent="0.25">
      <c r="A2240" s="1" t="s">
        <v>1425</v>
      </c>
      <c r="B2240" s="2">
        <v>254483229</v>
      </c>
      <c r="C2240" s="2" t="s">
        <v>57</v>
      </c>
      <c r="D2240" s="4">
        <v>34113.75</v>
      </c>
      <c r="E2240" s="1" t="s">
        <v>1094</v>
      </c>
      <c r="F2240" s="1" t="s">
        <v>1426</v>
      </c>
      <c r="G2240" s="1" t="s">
        <v>14</v>
      </c>
      <c r="H2240" s="1" t="s">
        <v>1427</v>
      </c>
      <c r="I2240" s="1">
        <v>780070.85170560004</v>
      </c>
      <c r="J2240" s="1" t="s">
        <v>1428</v>
      </c>
      <c r="L2240" s="1" t="str">
        <f>VLOOKUP(Table6[[#This Row],[Customer_id]],Table2[],5,FALSE)</f>
        <v>Current</v>
      </c>
      <c r="M2240" s="1" t="e">
        <f>INDEX(Loan!D2245:D2539,MATCH(Table6[[#This Row],[Account Number]],Loan!B2240:B2539,0))</f>
        <v>#N/A</v>
      </c>
      <c r="N2240" s="19">
        <f>INDEX(Table7[Date_of_transaction],MATCH(Table6[[#This Row],[Account Number]],Table7[Account Number],0))</f>
        <v>44222</v>
      </c>
      <c r="O2240" s="1" t="str">
        <f>INDEX(Table7[Transaction type],MATCH(Table6[[#This Row],[Account Number]],Table7[Account Number],0))</f>
        <v>Money Transfer</v>
      </c>
      <c r="P2240" s="20" t="str">
        <f>INDEX(Table7[Transaction Medium],MATCH(Table6[[#This Row],[Account Number]],Table7[Account Number],0))</f>
        <v>ATM</v>
      </c>
      <c r="Q2240" s="20"/>
    </row>
    <row r="2241" spans="1:17" x14ac:dyDescent="0.25">
      <c r="A2241" s="1" t="s">
        <v>123</v>
      </c>
      <c r="B2241" s="2">
        <v>875074831</v>
      </c>
      <c r="C2241" s="2" t="s">
        <v>124</v>
      </c>
      <c r="D2241" s="4">
        <v>14025</v>
      </c>
      <c r="E2241" s="1" t="s">
        <v>12</v>
      </c>
      <c r="F2241" s="1" t="s">
        <v>125</v>
      </c>
      <c r="G2241" s="1" t="s">
        <v>14</v>
      </c>
      <c r="H2241" s="1" t="s">
        <v>126</v>
      </c>
      <c r="I2241" s="1">
        <v>186061.38636383999</v>
      </c>
      <c r="J2241" s="1" t="s">
        <v>127</v>
      </c>
      <c r="L2241" s="1" t="str">
        <f>VLOOKUP(Table6[[#This Row],[Customer_id]],Table2[],5,FALSE)</f>
        <v>Current</v>
      </c>
      <c r="M2241" s="1" t="e">
        <f>INDEX(Loan!D2246:D2540,MATCH(Table6[[#This Row],[Account Number]],Loan!B2241:B2540,0))</f>
        <v>#N/A</v>
      </c>
      <c r="N2241" s="19">
        <f>INDEX(Table7[Date_of_transaction],MATCH(Table6[[#This Row],[Account Number]],Table7[Account Number],0))</f>
        <v>44255</v>
      </c>
      <c r="O2241" s="1" t="str">
        <f>INDEX(Table7[Transaction type],MATCH(Table6[[#This Row],[Account Number]],Table7[Account Number],0))</f>
        <v>Money Transfer</v>
      </c>
      <c r="P2241" s="20" t="str">
        <f>INDEX(Table7[Transaction Medium],MATCH(Table6[[#This Row],[Account Number]],Table7[Account Number],0))</f>
        <v>Mobile</v>
      </c>
      <c r="Q2241" s="20"/>
    </row>
    <row r="2242" spans="1:17" x14ac:dyDescent="0.25">
      <c r="A2242" s="1" t="s">
        <v>360</v>
      </c>
      <c r="B2242" s="2">
        <v>894083615</v>
      </c>
      <c r="C2242" s="2" t="s">
        <v>47</v>
      </c>
      <c r="D2242" s="4">
        <v>31191.75</v>
      </c>
      <c r="E2242" s="1" t="s">
        <v>12</v>
      </c>
      <c r="F2242" s="1" t="s">
        <v>361</v>
      </c>
      <c r="G2242" s="1" t="s">
        <v>14</v>
      </c>
      <c r="H2242" s="1" t="s">
        <v>362</v>
      </c>
      <c r="I2242" s="1">
        <v>104684.340222</v>
      </c>
      <c r="J2242" s="1" t="s">
        <v>363</v>
      </c>
      <c r="L2242" s="1" t="str">
        <f>VLOOKUP(Table6[[#This Row],[Customer_id]],Table2[],5,FALSE)</f>
        <v>Joint</v>
      </c>
      <c r="M2242" s="1" t="e">
        <f>INDEX(Loan!D2247:D2541,MATCH(Table6[[#This Row],[Account Number]],Loan!B2242:B2541,0))</f>
        <v>#N/A</v>
      </c>
      <c r="N2242" s="19">
        <f>INDEX(Table7[Date_of_transaction],MATCH(Table6[[#This Row],[Account Number]],Table7[Account Number],0))</f>
        <v>44637</v>
      </c>
      <c r="O2242" s="1" t="str">
        <f>INDEX(Table7[Transaction type],MATCH(Table6[[#This Row],[Account Number]],Table7[Account Number],0))</f>
        <v>Money Deposit</v>
      </c>
      <c r="P2242" s="20" t="str">
        <f>INDEX(Table7[Transaction Medium],MATCH(Table6[[#This Row],[Account Number]],Table7[Account Number],0))</f>
        <v>ATM</v>
      </c>
      <c r="Q2242" s="20"/>
    </row>
    <row r="2243" spans="1:17" x14ac:dyDescent="0.25">
      <c r="A2243" s="1" t="s">
        <v>8255</v>
      </c>
      <c r="B2243" s="2">
        <v>608437004</v>
      </c>
      <c r="C2243" s="2" t="s">
        <v>255</v>
      </c>
      <c r="D2243" s="4">
        <v>25347.75</v>
      </c>
      <c r="E2243" s="1" t="s">
        <v>12</v>
      </c>
      <c r="F2243" s="1" t="s">
        <v>699</v>
      </c>
      <c r="G2243" s="1" t="s">
        <v>3331</v>
      </c>
      <c r="H2243" s="1" t="s">
        <v>8256</v>
      </c>
      <c r="I2243" s="1">
        <v>72267.870005760007</v>
      </c>
      <c r="J2243" s="1" t="s">
        <v>8257</v>
      </c>
      <c r="L2243" s="1" t="str">
        <f>VLOOKUP(Table6[[#This Row],[Customer_id]],Table2[],5,FALSE)</f>
        <v>Domiciliary</v>
      </c>
      <c r="M2243" s="1" t="e">
        <f>INDEX(Loan!D2248:D2542,MATCH(Table6[[#This Row],[Account Number]],Loan!B2243:B2542,0))</f>
        <v>#N/A</v>
      </c>
      <c r="N2243" s="19">
        <f>INDEX(Table7[Date_of_transaction],MATCH(Table6[[#This Row],[Account Number]],Table7[Account Number],0))</f>
        <v>44376</v>
      </c>
      <c r="O2243" s="1" t="str">
        <f>INDEX(Table7[Transaction type],MATCH(Table6[[#This Row],[Account Number]],Table7[Account Number],0))</f>
        <v>Checks</v>
      </c>
      <c r="P2243" s="20" t="str">
        <f>INDEX(Table7[Transaction Medium],MATCH(Table6[[#This Row],[Account Number]],Table7[Account Number],0))</f>
        <v>Informal Services</v>
      </c>
      <c r="Q2243" s="20"/>
    </row>
    <row r="2244" spans="1:17" x14ac:dyDescent="0.25">
      <c r="A2244" s="1" t="s">
        <v>2574</v>
      </c>
      <c r="B2244" s="2">
        <v>336282253</v>
      </c>
      <c r="C2244" s="2" t="s">
        <v>498</v>
      </c>
      <c r="D2244" s="4">
        <v>37766.25</v>
      </c>
      <c r="E2244" s="1" t="s">
        <v>12</v>
      </c>
      <c r="F2244" s="1" t="s">
        <v>870</v>
      </c>
      <c r="G2244" s="1" t="s">
        <v>1964</v>
      </c>
      <c r="H2244" s="1" t="s">
        <v>2575</v>
      </c>
      <c r="I2244" s="1">
        <v>189398.8749312</v>
      </c>
      <c r="J2244" s="1" t="s">
        <v>2576</v>
      </c>
      <c r="L2244" s="1" t="str">
        <f>VLOOKUP(Table6[[#This Row],[Customer_id]],Table2[],5,FALSE)</f>
        <v>Domiciliary</v>
      </c>
      <c r="M2244" s="1" t="e">
        <f>INDEX(Loan!D2249:D2543,MATCH(Table6[[#This Row],[Account Number]],Loan!B2244:B2543,0))</f>
        <v>#N/A</v>
      </c>
      <c r="N2244" s="19">
        <f>INDEX(Table7[Date_of_transaction],MATCH(Table6[[#This Row],[Account Number]],Table7[Account Number],0))</f>
        <v>44646</v>
      </c>
      <c r="O2244" s="1" t="str">
        <f>INDEX(Table7[Transaction type],MATCH(Table6[[#This Row],[Account Number]],Table7[Account Number],0))</f>
        <v>Money Transfer</v>
      </c>
      <c r="P2244" s="20" t="str">
        <f>INDEX(Table7[Transaction Medium],MATCH(Table6[[#This Row],[Account Number]],Table7[Account Number],0))</f>
        <v>Mobile</v>
      </c>
      <c r="Q2244" s="20"/>
    </row>
    <row r="2245" spans="1:17" x14ac:dyDescent="0.25">
      <c r="A2245" s="1" t="s">
        <v>5920</v>
      </c>
      <c r="B2245" s="2">
        <v>335464094</v>
      </c>
      <c r="C2245" s="2" t="s">
        <v>38</v>
      </c>
      <c r="D2245" s="4">
        <v>21330</v>
      </c>
      <c r="E2245" s="1" t="s">
        <v>12</v>
      </c>
      <c r="F2245" s="1" t="s">
        <v>274</v>
      </c>
      <c r="G2245" s="1" t="s">
        <v>4119</v>
      </c>
      <c r="H2245" s="1" t="s">
        <v>5921</v>
      </c>
      <c r="I2245" s="1">
        <v>299423.4215616</v>
      </c>
      <c r="J2245" s="1" t="s">
        <v>5922</v>
      </c>
      <c r="L2245" s="1" t="str">
        <f>VLOOKUP(Table6[[#This Row],[Customer_id]],Table2[],5,FALSE)</f>
        <v>Joint</v>
      </c>
      <c r="M2245" s="1" t="e">
        <f>INDEX(Loan!D2250:D2544,MATCH(Table6[[#This Row],[Account Number]],Loan!B2245:B2544,0))</f>
        <v>#N/A</v>
      </c>
      <c r="N2245" s="19">
        <f>INDEX(Table7[Date_of_transaction],MATCH(Table6[[#This Row],[Account Number]],Table7[Account Number],0))</f>
        <v>44401</v>
      </c>
      <c r="O2245" s="1" t="str">
        <f>INDEX(Table7[Transaction type],MATCH(Table6[[#This Row],[Account Number]],Table7[Account Number],0))</f>
        <v>Money Deposit</v>
      </c>
      <c r="P2245" s="20" t="str">
        <f>INDEX(Table7[Transaction Medium],MATCH(Table6[[#This Row],[Account Number]],Table7[Account Number],0))</f>
        <v>Bank</v>
      </c>
      <c r="Q2245" s="20"/>
    </row>
    <row r="2246" spans="1:17" x14ac:dyDescent="0.25">
      <c r="A2246" s="1" t="s">
        <v>8352</v>
      </c>
      <c r="B2246" s="2">
        <v>240225914</v>
      </c>
      <c r="C2246" s="2" t="s">
        <v>556</v>
      </c>
      <c r="D2246" s="4">
        <v>27174</v>
      </c>
      <c r="E2246" s="1" t="s">
        <v>12</v>
      </c>
      <c r="F2246" s="1" t="s">
        <v>587</v>
      </c>
      <c r="G2246" s="1" t="s">
        <v>2773</v>
      </c>
      <c r="H2246" s="1" t="s">
        <v>8353</v>
      </c>
      <c r="I2246" s="1">
        <v>60830.897903999998</v>
      </c>
      <c r="J2246" s="1" t="s">
        <v>8354</v>
      </c>
      <c r="L2246" s="1" t="str">
        <f>VLOOKUP(Table6[[#This Row],[Customer_id]],Table2[],5,FALSE)</f>
        <v>Domiciliary</v>
      </c>
      <c r="M2246" s="1" t="e">
        <f>INDEX(Loan!D2251:D2545,MATCH(Table6[[#This Row],[Account Number]],Loan!B2246:B2545,0))</f>
        <v>#N/A</v>
      </c>
      <c r="N2246" s="19">
        <f>INDEX(Table7[Date_of_transaction],MATCH(Table6[[#This Row],[Account Number]],Table7[Account Number],0))</f>
        <v>44469</v>
      </c>
      <c r="O2246" s="1" t="str">
        <f>INDEX(Table7[Transaction type],MATCH(Table6[[#This Row],[Account Number]],Table7[Account Number],0))</f>
        <v>Money Deposit</v>
      </c>
      <c r="P2246" s="20" t="str">
        <f>INDEX(Table7[Transaction Medium],MATCH(Table6[[#This Row],[Account Number]],Table7[Account Number],0))</f>
        <v>ATM</v>
      </c>
      <c r="Q2246" s="20"/>
    </row>
    <row r="2247" spans="1:17" x14ac:dyDescent="0.25">
      <c r="A2247" s="1" t="s">
        <v>5673</v>
      </c>
      <c r="B2247" s="2">
        <v>499411071</v>
      </c>
      <c r="C2247" s="2" t="s">
        <v>23</v>
      </c>
      <c r="D2247" s="4">
        <v>15486</v>
      </c>
      <c r="E2247" s="1" t="s">
        <v>1094</v>
      </c>
      <c r="F2247" s="1" t="s">
        <v>404</v>
      </c>
      <c r="G2247" s="1" t="s">
        <v>4058</v>
      </c>
      <c r="H2247" s="1" t="s">
        <v>5674</v>
      </c>
      <c r="I2247" s="1">
        <v>107602.85160703999</v>
      </c>
      <c r="J2247" s="1" t="s">
        <v>5675</v>
      </c>
      <c r="L2247" s="1" t="str">
        <f>VLOOKUP(Table6[[#This Row],[Customer_id]],Table2[],5,FALSE)</f>
        <v>Domiciliary</v>
      </c>
      <c r="M2247" s="1" t="e">
        <f>INDEX(Loan!D2252:D2546,MATCH(Table6[[#This Row],[Account Number]],Loan!B2247:B2546,0))</f>
        <v>#N/A</v>
      </c>
      <c r="N2247" s="19">
        <f>INDEX(Table7[Date_of_transaction],MATCH(Table6[[#This Row],[Account Number]],Table7[Account Number],0))</f>
        <v>44585</v>
      </c>
      <c r="O2247" s="1" t="str">
        <f>INDEX(Table7[Transaction type],MATCH(Table6[[#This Row],[Account Number]],Table7[Account Number],0))</f>
        <v>Checks</v>
      </c>
      <c r="P2247" s="20" t="str">
        <f>INDEX(Table7[Transaction Medium],MATCH(Table6[[#This Row],[Account Number]],Table7[Account Number],0))</f>
        <v>Bank</v>
      </c>
      <c r="Q2247" s="20"/>
    </row>
    <row r="2248" spans="1:17" x14ac:dyDescent="0.25">
      <c r="A2248" s="1" t="s">
        <v>943</v>
      </c>
      <c r="B2248" s="2">
        <v>594432656</v>
      </c>
      <c r="C2248" s="2" t="s">
        <v>606</v>
      </c>
      <c r="D2248" s="4">
        <v>23886.75</v>
      </c>
      <c r="E2248" s="1" t="s">
        <v>12</v>
      </c>
      <c r="F2248" s="1" t="s">
        <v>246</v>
      </c>
      <c r="G2248" s="1" t="s">
        <v>14</v>
      </c>
      <c r="H2248" s="1" t="s">
        <v>944</v>
      </c>
      <c r="I2248" s="1">
        <v>15399.309203520001</v>
      </c>
      <c r="J2248" s="1" t="s">
        <v>945</v>
      </c>
      <c r="L2248" s="1" t="str">
        <f>VLOOKUP(Table6[[#This Row],[Customer_id]],Table2[],5,FALSE)</f>
        <v>Savings</v>
      </c>
      <c r="M2248" s="1" t="e">
        <f>INDEX(Loan!D2253:D2547,MATCH(Table6[[#This Row],[Account Number]],Loan!B2248:B2547,0))</f>
        <v>#N/A</v>
      </c>
      <c r="N2248" s="19">
        <f>INDEX(Table7[Date_of_transaction],MATCH(Table6[[#This Row],[Account Number]],Table7[Account Number],0))</f>
        <v>44678</v>
      </c>
      <c r="O2248" s="1" t="str">
        <f>INDEX(Table7[Transaction type],MATCH(Table6[[#This Row],[Account Number]],Table7[Account Number],0))</f>
        <v>Money Deposit</v>
      </c>
      <c r="P2248" s="20" t="str">
        <f>INDEX(Table7[Transaction Medium],MATCH(Table6[[#This Row],[Account Number]],Table7[Account Number],0))</f>
        <v>Bank</v>
      </c>
      <c r="Q2248" s="20"/>
    </row>
    <row r="2249" spans="1:17" x14ac:dyDescent="0.25">
      <c r="A2249" s="1" t="s">
        <v>8037</v>
      </c>
      <c r="B2249" s="2">
        <v>935027587</v>
      </c>
      <c r="C2249" s="2" t="s">
        <v>322</v>
      </c>
      <c r="D2249" s="4">
        <v>26443.5</v>
      </c>
      <c r="E2249" s="1" t="s">
        <v>12</v>
      </c>
      <c r="F2249" s="1" t="s">
        <v>569</v>
      </c>
      <c r="G2249" s="1" t="s">
        <v>3583</v>
      </c>
      <c r="H2249" s="1" t="s">
        <v>8038</v>
      </c>
      <c r="I2249" s="1">
        <v>65488.286223360003</v>
      </c>
      <c r="J2249" s="1" t="s">
        <v>8039</v>
      </c>
      <c r="L2249" s="1" t="str">
        <f>VLOOKUP(Table6[[#This Row],[Customer_id]],Table2[],5,FALSE)</f>
        <v>Joint</v>
      </c>
      <c r="M2249" s="1" t="e">
        <f>INDEX(Loan!D2254:D2548,MATCH(Table6[[#This Row],[Account Number]],Loan!B2249:B2548,0))</f>
        <v>#N/A</v>
      </c>
      <c r="N2249" s="19">
        <f>INDEX(Table7[Date_of_transaction],MATCH(Table6[[#This Row],[Account Number]],Table7[Account Number],0))</f>
        <v>44371</v>
      </c>
      <c r="O2249" s="1" t="str">
        <f>INDEX(Table7[Transaction type],MATCH(Table6[[#This Row],[Account Number]],Table7[Account Number],0))</f>
        <v>Loan Payment</v>
      </c>
      <c r="P2249" s="20" t="str">
        <f>INDEX(Table7[Transaction Medium],MATCH(Table6[[#This Row],[Account Number]],Table7[Account Number],0))</f>
        <v>AFT</v>
      </c>
      <c r="Q2249" s="20"/>
    </row>
    <row r="2250" spans="1:17" x14ac:dyDescent="0.25">
      <c r="A2250" s="1" t="s">
        <v>2379</v>
      </c>
      <c r="B2250" s="2">
        <v>815025476</v>
      </c>
      <c r="C2250" s="2" t="s">
        <v>194</v>
      </c>
      <c r="D2250" s="4">
        <v>30826.5</v>
      </c>
      <c r="E2250" s="1" t="s">
        <v>1094</v>
      </c>
      <c r="F2250" s="1" t="s">
        <v>848</v>
      </c>
      <c r="G2250" s="1" t="s">
        <v>1964</v>
      </c>
      <c r="H2250" s="1" t="s">
        <v>2380</v>
      </c>
      <c r="I2250" s="1">
        <v>267555.94699680002</v>
      </c>
      <c r="J2250" s="1" t="s">
        <v>2381</v>
      </c>
      <c r="L2250" s="1" t="str">
        <f>VLOOKUP(Table6[[#This Row],[Customer_id]],Table2[],5,FALSE)</f>
        <v>Corporate</v>
      </c>
      <c r="M2250" s="1" t="e">
        <f>INDEX(Loan!D2255:D2549,MATCH(Table6[[#This Row],[Account Number]],Loan!B2250:B2549,0))</f>
        <v>#N/A</v>
      </c>
      <c r="N2250" s="19">
        <f>INDEX(Table7[Date_of_transaction],MATCH(Table6[[#This Row],[Account Number]],Table7[Account Number],0))</f>
        <v>44252</v>
      </c>
      <c r="O2250" s="1" t="str">
        <f>INDEX(Table7[Transaction type],MATCH(Table6[[#This Row],[Account Number]],Table7[Account Number],0))</f>
        <v>Online Payment</v>
      </c>
      <c r="P2250" s="20" t="str">
        <f>INDEX(Table7[Transaction Medium],MATCH(Table6[[#This Row],[Account Number]],Table7[Account Number],0))</f>
        <v>Card</v>
      </c>
      <c r="Q2250" s="20"/>
    </row>
    <row r="2251" spans="1:17" x14ac:dyDescent="0.25">
      <c r="A2251" s="1" t="s">
        <v>1416</v>
      </c>
      <c r="B2251" s="2">
        <v>763637230</v>
      </c>
      <c r="C2251" s="2" t="s">
        <v>129</v>
      </c>
      <c r="D2251" s="4">
        <v>15120.75</v>
      </c>
      <c r="E2251" s="1" t="s">
        <v>1094</v>
      </c>
      <c r="F2251" s="1" t="s">
        <v>102</v>
      </c>
      <c r="G2251" s="1" t="s">
        <v>14</v>
      </c>
      <c r="H2251" s="1" t="s">
        <v>1417</v>
      </c>
      <c r="I2251" s="1">
        <v>118725.94034080001</v>
      </c>
      <c r="J2251" s="1" t="s">
        <v>1418</v>
      </c>
      <c r="L2251" s="1" t="str">
        <f>VLOOKUP(Table6[[#This Row],[Customer_id]],Table2[],5,FALSE)</f>
        <v>Fixed Deposit</v>
      </c>
      <c r="M2251" s="1" t="e">
        <f>INDEX(Loan!D2256:D2550,MATCH(Table6[[#This Row],[Account Number]],Loan!B2251:B2550,0))</f>
        <v>#N/A</v>
      </c>
      <c r="N2251" s="19">
        <f>INDEX(Table7[Date_of_transaction],MATCH(Table6[[#This Row],[Account Number]],Table7[Account Number],0))</f>
        <v>44255</v>
      </c>
      <c r="O2251" s="1" t="str">
        <f>INDEX(Table7[Transaction type],MATCH(Table6[[#This Row],[Account Number]],Table7[Account Number],0))</f>
        <v>Money Deposit</v>
      </c>
      <c r="P2251" s="20" t="str">
        <f>INDEX(Table7[Transaction Medium],MATCH(Table6[[#This Row],[Account Number]],Table7[Account Number],0))</f>
        <v>Bank</v>
      </c>
      <c r="Q2251" s="20"/>
    </row>
    <row r="2252" spans="1:17" x14ac:dyDescent="0.25">
      <c r="A2252" s="1" t="s">
        <v>3641</v>
      </c>
      <c r="B2252" s="2">
        <v>775848712</v>
      </c>
      <c r="C2252" s="2" t="s">
        <v>281</v>
      </c>
      <c r="D2252" s="4">
        <v>21695.25</v>
      </c>
      <c r="E2252" s="1" t="s">
        <v>1094</v>
      </c>
      <c r="F2252" s="1" t="s">
        <v>774</v>
      </c>
      <c r="G2252" s="1" t="s">
        <v>3583</v>
      </c>
      <c r="H2252" s="1" t="s">
        <v>3642</v>
      </c>
      <c r="I2252" s="1">
        <v>125510.37135</v>
      </c>
      <c r="J2252" s="1" t="s">
        <v>3643</v>
      </c>
      <c r="L2252" s="1" t="str">
        <f>VLOOKUP(Table6[[#This Row],[Customer_id]],Table2[],5,FALSE)</f>
        <v>Current</v>
      </c>
      <c r="M2252" s="1" t="e">
        <f>INDEX(Loan!D2257:D2551,MATCH(Table6[[#This Row],[Account Number]],Loan!B2252:B2551,0))</f>
        <v>#N/A</v>
      </c>
      <c r="N2252" s="19">
        <f>INDEX(Table7[Date_of_transaction],MATCH(Table6[[#This Row],[Account Number]],Table7[Account Number],0))</f>
        <v>44492</v>
      </c>
      <c r="O2252" s="1" t="str">
        <f>INDEX(Table7[Transaction type],MATCH(Table6[[#This Row],[Account Number]],Table7[Account Number],0))</f>
        <v>Online Payment</v>
      </c>
      <c r="P2252" s="20" t="str">
        <f>INDEX(Table7[Transaction Medium],MATCH(Table6[[#This Row],[Account Number]],Table7[Account Number],0))</f>
        <v>Internet Banking</v>
      </c>
      <c r="Q2252" s="20"/>
    </row>
    <row r="2253" spans="1:17" x14ac:dyDescent="0.25">
      <c r="A2253" s="1" t="s">
        <v>7443</v>
      </c>
      <c r="B2253" s="2">
        <v>825936254</v>
      </c>
      <c r="C2253" s="2" t="s">
        <v>273</v>
      </c>
      <c r="D2253" s="4">
        <v>20964.75</v>
      </c>
      <c r="E2253" s="1" t="s">
        <v>12</v>
      </c>
      <c r="F2253" s="1" t="s">
        <v>978</v>
      </c>
      <c r="G2253" s="1" t="s">
        <v>4220</v>
      </c>
      <c r="H2253" s="1" t="s">
        <v>7444</v>
      </c>
      <c r="I2253" s="1">
        <v>30989.660970239998</v>
      </c>
      <c r="J2253" s="1" t="s">
        <v>7445</v>
      </c>
      <c r="L2253" s="1" t="str">
        <f>VLOOKUP(Table6[[#This Row],[Customer_id]],Table2[],5,FALSE)</f>
        <v>Corporate</v>
      </c>
      <c r="M2253" s="1" t="e">
        <f>INDEX(Loan!D2258:D2552,MATCH(Table6[[#This Row],[Account Number]],Loan!B2253:B2552,0))</f>
        <v>#N/A</v>
      </c>
      <c r="N2253" s="19">
        <f>INDEX(Table7[Date_of_transaction],MATCH(Table6[[#This Row],[Account Number]],Table7[Account Number],0))</f>
        <v>44590</v>
      </c>
      <c r="O2253" s="1" t="str">
        <f>INDEX(Table7[Transaction type],MATCH(Table6[[#This Row],[Account Number]],Table7[Account Number],0))</f>
        <v>Money Transfer</v>
      </c>
      <c r="P2253" s="20" t="str">
        <f>INDEX(Table7[Transaction Medium],MATCH(Table6[[#This Row],[Account Number]],Table7[Account Number],0))</f>
        <v>Internet Banking</v>
      </c>
      <c r="Q2253" s="20"/>
    </row>
    <row r="2254" spans="1:17" x14ac:dyDescent="0.25">
      <c r="A2254" s="1" t="s">
        <v>4940</v>
      </c>
      <c r="B2254" s="2">
        <v>818514758</v>
      </c>
      <c r="C2254" s="2" t="s">
        <v>154</v>
      </c>
      <c r="D2254" s="4">
        <v>29730.75</v>
      </c>
      <c r="E2254" s="1" t="s">
        <v>1094</v>
      </c>
      <c r="F2254" s="1" t="s">
        <v>885</v>
      </c>
      <c r="G2254" s="1" t="s">
        <v>4112</v>
      </c>
      <c r="H2254" s="1" t="s">
        <v>4941</v>
      </c>
      <c r="I2254" s="1">
        <v>39376.133481999997</v>
      </c>
      <c r="J2254" s="1" t="s">
        <v>4942</v>
      </c>
      <c r="L2254" s="1" t="str">
        <f>VLOOKUP(Table6[[#This Row],[Customer_id]],Table2[],5,FALSE)</f>
        <v>Corporate</v>
      </c>
      <c r="M2254" s="1" t="e">
        <f>INDEX(Loan!D2259:D2553,MATCH(Table6[[#This Row],[Account Number]],Loan!B2254:B2553,0))</f>
        <v>#N/A</v>
      </c>
      <c r="N2254" s="19">
        <f>INDEX(Table7[Date_of_transaction],MATCH(Table6[[#This Row],[Account Number]],Table7[Account Number],0))</f>
        <v>44659</v>
      </c>
      <c r="O2254" s="1" t="str">
        <f>INDEX(Table7[Transaction type],MATCH(Table6[[#This Row],[Account Number]],Table7[Account Number],0))</f>
        <v>Money Transfer</v>
      </c>
      <c r="P2254" s="20" t="str">
        <f>INDEX(Table7[Transaction Medium],MATCH(Table6[[#This Row],[Account Number]],Table7[Account Number],0))</f>
        <v>Mobile</v>
      </c>
      <c r="Q2254" s="20"/>
    </row>
    <row r="2255" spans="1:17" x14ac:dyDescent="0.25">
      <c r="A2255" s="1" t="s">
        <v>4666</v>
      </c>
      <c r="B2255" s="2">
        <v>226392113</v>
      </c>
      <c r="C2255" s="2" t="s">
        <v>114</v>
      </c>
      <c r="D2255" s="4">
        <v>20599.5</v>
      </c>
      <c r="E2255" s="1" t="s">
        <v>1094</v>
      </c>
      <c r="F2255" s="1" t="s">
        <v>682</v>
      </c>
      <c r="G2255" s="1" t="s">
        <v>4074</v>
      </c>
      <c r="H2255" s="1" t="s">
        <v>4667</v>
      </c>
      <c r="I2255" s="1">
        <v>439233.25900860003</v>
      </c>
      <c r="J2255" s="1" t="s">
        <v>4668</v>
      </c>
      <c r="L2255" s="1" t="str">
        <f>VLOOKUP(Table6[[#This Row],[Customer_id]],Table2[],5,FALSE)</f>
        <v>Current</v>
      </c>
      <c r="M2255" s="1" t="e">
        <f>INDEX(Loan!D2260:D2554,MATCH(Table6[[#This Row],[Account Number]],Loan!B2255:B2554,0))</f>
        <v>#N/A</v>
      </c>
      <c r="N2255" s="19">
        <f>INDEX(Table7[Date_of_transaction],MATCH(Table6[[#This Row],[Account Number]],Table7[Account Number],0))</f>
        <v>44608</v>
      </c>
      <c r="O2255" s="1" t="str">
        <f>INDEX(Table7[Transaction type],MATCH(Table6[[#This Row],[Account Number]],Table7[Account Number],0))</f>
        <v>Money Deposit</v>
      </c>
      <c r="P2255" s="20" t="str">
        <f>INDEX(Table7[Transaction Medium],MATCH(Table6[[#This Row],[Account Number]],Table7[Account Number],0))</f>
        <v>Bank</v>
      </c>
      <c r="Q2255" s="20"/>
    </row>
    <row r="2256" spans="1:17" x14ac:dyDescent="0.25">
      <c r="A2256" s="1" t="s">
        <v>3982</v>
      </c>
      <c r="B2256" s="2">
        <v>420374851</v>
      </c>
      <c r="C2256" s="2" t="s">
        <v>143</v>
      </c>
      <c r="D2256" s="4">
        <v>34479</v>
      </c>
      <c r="E2256" s="1" t="s">
        <v>1094</v>
      </c>
      <c r="F2256" s="1" t="s">
        <v>814</v>
      </c>
      <c r="G2256" s="1" t="s">
        <v>3820</v>
      </c>
      <c r="H2256" s="1" t="s">
        <v>3983</v>
      </c>
      <c r="I2256" s="1">
        <v>427186.35648000002</v>
      </c>
      <c r="J2256" s="1" t="s">
        <v>3984</v>
      </c>
      <c r="L2256" s="1" t="str">
        <f>VLOOKUP(Table6[[#This Row],[Customer_id]],Table2[],5,FALSE)</f>
        <v>Domiciliary</v>
      </c>
      <c r="M2256" s="1" t="e">
        <f>INDEX(Loan!D2261:D2555,MATCH(Table6[[#This Row],[Account Number]],Loan!B2256:B2555,0))</f>
        <v>#N/A</v>
      </c>
      <c r="N2256" s="19">
        <f>INDEX(Table7[Date_of_transaction],MATCH(Table6[[#This Row],[Account Number]],Table7[Account Number],0))</f>
        <v>44205</v>
      </c>
      <c r="O2256" s="1" t="str">
        <f>INDEX(Table7[Transaction type],MATCH(Table6[[#This Row],[Account Number]],Table7[Account Number],0))</f>
        <v>Online Payment</v>
      </c>
      <c r="P2256" s="20" t="str">
        <f>INDEX(Table7[Transaction Medium],MATCH(Table6[[#This Row],[Account Number]],Table7[Account Number],0))</f>
        <v>Internet Banking</v>
      </c>
      <c r="Q2256" s="20"/>
    </row>
    <row r="2257" spans="1:17" x14ac:dyDescent="0.25">
      <c r="A2257" s="1" t="s">
        <v>1381</v>
      </c>
      <c r="B2257" s="2">
        <v>618776278</v>
      </c>
      <c r="C2257" s="2" t="s">
        <v>452</v>
      </c>
      <c r="D2257" s="4">
        <v>26078.25</v>
      </c>
      <c r="E2257" s="1" t="s">
        <v>1094</v>
      </c>
      <c r="F2257" s="1" t="s">
        <v>264</v>
      </c>
      <c r="G2257" s="1" t="s">
        <v>14</v>
      </c>
      <c r="H2257" s="1" t="s">
        <v>1382</v>
      </c>
      <c r="I2257" s="1">
        <v>219513.55023359999</v>
      </c>
      <c r="J2257" s="1" t="s">
        <v>1383</v>
      </c>
      <c r="L2257" s="1" t="str">
        <f>VLOOKUP(Table6[[#This Row],[Customer_id]],Table2[],5,FALSE)</f>
        <v>Joint</v>
      </c>
      <c r="M2257" s="1" t="e">
        <f>INDEX(Loan!D2262:D2556,MATCH(Table6[[#This Row],[Account Number]],Loan!B2257:B2556,0))</f>
        <v>#N/A</v>
      </c>
      <c r="N2257" s="19">
        <f>INDEX(Table7[Date_of_transaction],MATCH(Table6[[#This Row],[Account Number]],Table7[Account Number],0))</f>
        <v>44542</v>
      </c>
      <c r="O2257" s="1" t="str">
        <f>INDEX(Table7[Transaction type],MATCH(Table6[[#This Row],[Account Number]],Table7[Account Number],0))</f>
        <v>Cash Withdrawal</v>
      </c>
      <c r="P2257" s="20" t="str">
        <f>INDEX(Table7[Transaction Medium],MATCH(Table6[[#This Row],[Account Number]],Table7[Account Number],0))</f>
        <v>ATM</v>
      </c>
      <c r="Q2257" s="20"/>
    </row>
    <row r="2258" spans="1:17" x14ac:dyDescent="0.25">
      <c r="A2258" s="1" t="s">
        <v>7643</v>
      </c>
      <c r="B2258" s="2">
        <v>433268013</v>
      </c>
      <c r="C2258" s="2" t="s">
        <v>212</v>
      </c>
      <c r="D2258" s="4">
        <v>24252</v>
      </c>
      <c r="E2258" s="1" t="s">
        <v>12</v>
      </c>
      <c r="F2258" s="1" t="s">
        <v>3765</v>
      </c>
      <c r="G2258" s="1" t="s">
        <v>3058</v>
      </c>
      <c r="H2258" s="1" t="s">
        <v>7644</v>
      </c>
      <c r="I2258" s="1">
        <v>52270.863139039997</v>
      </c>
      <c r="J2258" s="1" t="s">
        <v>7645</v>
      </c>
      <c r="L2258" s="1" t="str">
        <f>VLOOKUP(Table6[[#This Row],[Customer_id]],Table2[],5,FALSE)</f>
        <v>Savings</v>
      </c>
      <c r="M2258" s="1" t="e">
        <f>INDEX(Loan!D2263:D2557,MATCH(Table6[[#This Row],[Account Number]],Loan!B2258:B2557,0))</f>
        <v>#N/A</v>
      </c>
      <c r="N2258" s="19">
        <f>INDEX(Table7[Date_of_transaction],MATCH(Table6[[#This Row],[Account Number]],Table7[Account Number],0))</f>
        <v>44342</v>
      </c>
      <c r="O2258" s="1" t="str">
        <f>INDEX(Table7[Transaction type],MATCH(Table6[[#This Row],[Account Number]],Table7[Account Number],0))</f>
        <v>Checks</v>
      </c>
      <c r="P2258" s="20" t="str">
        <f>INDEX(Table7[Transaction Medium],MATCH(Table6[[#This Row],[Account Number]],Table7[Account Number],0))</f>
        <v>Bank</v>
      </c>
      <c r="Q2258" s="20"/>
    </row>
    <row r="2259" spans="1:17" x14ac:dyDescent="0.25">
      <c r="A2259" s="1" t="s">
        <v>8735</v>
      </c>
      <c r="B2259" s="2">
        <v>921708705</v>
      </c>
      <c r="C2259" s="2" t="s">
        <v>129</v>
      </c>
      <c r="D2259" s="4">
        <v>15120.75</v>
      </c>
      <c r="E2259" s="1" t="s">
        <v>12</v>
      </c>
      <c r="F2259" s="1" t="s">
        <v>794</v>
      </c>
      <c r="G2259" s="1" t="s">
        <v>3820</v>
      </c>
      <c r="H2259" s="1" t="s">
        <v>8736</v>
      </c>
      <c r="I2259" s="1">
        <v>142071.01174799999</v>
      </c>
      <c r="J2259" s="1" t="s">
        <v>8737</v>
      </c>
      <c r="L2259" s="1" t="str">
        <f>VLOOKUP(Table6[[#This Row],[Customer_id]],Table2[],5,FALSE)</f>
        <v>Corporate</v>
      </c>
      <c r="M2259" s="1" t="e">
        <f>INDEX(Loan!D2264:D2558,MATCH(Table6[[#This Row],[Account Number]],Loan!B2259:B2558,0))</f>
        <v>#N/A</v>
      </c>
      <c r="N2259" s="19">
        <f>INDEX(Table7[Date_of_transaction],MATCH(Table6[[#This Row],[Account Number]],Table7[Account Number],0))</f>
        <v>44656</v>
      </c>
      <c r="O2259" s="1" t="str">
        <f>INDEX(Table7[Transaction type],MATCH(Table6[[#This Row],[Account Number]],Table7[Account Number],0))</f>
        <v>Money Deposit</v>
      </c>
      <c r="P2259" s="20" t="str">
        <f>INDEX(Table7[Transaction Medium],MATCH(Table6[[#This Row],[Account Number]],Table7[Account Number],0))</f>
        <v>Bank</v>
      </c>
      <c r="Q2259" s="20"/>
    </row>
    <row r="2260" spans="1:17" x14ac:dyDescent="0.25">
      <c r="A2260" s="1" t="s">
        <v>512</v>
      </c>
      <c r="B2260" s="2">
        <v>120818084</v>
      </c>
      <c r="C2260" s="2" t="s">
        <v>513</v>
      </c>
      <c r="D2260" s="4">
        <v>32287.5</v>
      </c>
      <c r="E2260" s="1" t="s">
        <v>12</v>
      </c>
      <c r="F2260" s="1" t="s">
        <v>514</v>
      </c>
      <c r="G2260" s="1" t="s">
        <v>14</v>
      </c>
      <c r="H2260" s="1" t="s">
        <v>515</v>
      </c>
      <c r="I2260" s="1">
        <v>304418.817171</v>
      </c>
      <c r="J2260" s="1" t="s">
        <v>516</v>
      </c>
      <c r="L2260" s="1" t="str">
        <f>VLOOKUP(Table6[[#This Row],[Customer_id]],Table2[],5,FALSE)</f>
        <v>Savings</v>
      </c>
      <c r="M2260" s="1" t="e">
        <f>INDEX(Loan!D2265:D2559,MATCH(Table6[[#This Row],[Account Number]],Loan!B2260:B2559,0))</f>
        <v>#N/A</v>
      </c>
      <c r="N2260" s="19">
        <f>INDEX(Table7[Date_of_transaction],MATCH(Table6[[#This Row],[Account Number]],Table7[Account Number],0))</f>
        <v>44589</v>
      </c>
      <c r="O2260" s="1" t="str">
        <f>INDEX(Table7[Transaction type],MATCH(Table6[[#This Row],[Account Number]],Table7[Account Number],0))</f>
        <v>Online Payment</v>
      </c>
      <c r="P2260" s="20" t="str">
        <f>INDEX(Table7[Transaction Medium],MATCH(Table6[[#This Row],[Account Number]],Table7[Account Number],0))</f>
        <v>Card</v>
      </c>
      <c r="Q2260" s="20"/>
    </row>
    <row r="2261" spans="1:17" x14ac:dyDescent="0.25">
      <c r="A2261" s="1" t="s">
        <v>3189</v>
      </c>
      <c r="B2261" s="2">
        <v>561087774</v>
      </c>
      <c r="C2261" s="2" t="s">
        <v>167</v>
      </c>
      <c r="D2261" s="4">
        <v>18773.25</v>
      </c>
      <c r="E2261" s="1" t="s">
        <v>1094</v>
      </c>
      <c r="F2261" s="1" t="s">
        <v>323</v>
      </c>
      <c r="G2261" s="1" t="s">
        <v>3058</v>
      </c>
      <c r="H2261" s="1" t="s">
        <v>3190</v>
      </c>
      <c r="I2261" s="1">
        <v>78349.9009104</v>
      </c>
      <c r="J2261" s="1" t="s">
        <v>3191</v>
      </c>
      <c r="L2261" s="1" t="str">
        <f>VLOOKUP(Table6[[#This Row],[Customer_id]],Table2[],5,FALSE)</f>
        <v>Corporate</v>
      </c>
      <c r="M2261" s="1" t="e">
        <f>INDEX(Loan!D2266:D2560,MATCH(Table6[[#This Row],[Account Number]],Loan!B2261:B2560,0))</f>
        <v>#N/A</v>
      </c>
      <c r="N2261" s="19">
        <f>INDEX(Table7[Date_of_transaction],MATCH(Table6[[#This Row],[Account Number]],Table7[Account Number],0))</f>
        <v>44407</v>
      </c>
      <c r="O2261" s="1" t="str">
        <f>INDEX(Table7[Transaction type],MATCH(Table6[[#This Row],[Account Number]],Table7[Account Number],0))</f>
        <v>Loan Payment</v>
      </c>
      <c r="P2261" s="20" t="str">
        <f>INDEX(Table7[Transaction Medium],MATCH(Table6[[#This Row],[Account Number]],Table7[Account Number],0))</f>
        <v>AFT</v>
      </c>
      <c r="Q2261" s="20"/>
    </row>
    <row r="2262" spans="1:17" x14ac:dyDescent="0.25">
      <c r="A2262" s="1" t="s">
        <v>780</v>
      </c>
      <c r="B2262" s="2">
        <v>340309780</v>
      </c>
      <c r="C2262" s="2" t="s">
        <v>124</v>
      </c>
      <c r="D2262" s="4">
        <v>14025</v>
      </c>
      <c r="E2262" s="1" t="s">
        <v>12</v>
      </c>
      <c r="F2262" s="1" t="s">
        <v>241</v>
      </c>
      <c r="G2262" s="1" t="s">
        <v>14</v>
      </c>
      <c r="H2262" s="1" t="s">
        <v>781</v>
      </c>
      <c r="I2262" s="1">
        <v>268606.49400000001</v>
      </c>
      <c r="J2262" s="1" t="s">
        <v>782</v>
      </c>
      <c r="L2262" s="1" t="str">
        <f>VLOOKUP(Table6[[#This Row],[Customer_id]],Table2[],5,FALSE)</f>
        <v>Joint</v>
      </c>
      <c r="M2262" s="1" t="e">
        <f>INDEX(Loan!D2267:D2561,MATCH(Table6[[#This Row],[Account Number]],Loan!B2262:B2561,0))</f>
        <v>#N/A</v>
      </c>
      <c r="N2262" s="19">
        <f>INDEX(Table7[Date_of_transaction],MATCH(Table6[[#This Row],[Account Number]],Table7[Account Number],0))</f>
        <v>44298</v>
      </c>
      <c r="O2262" s="1" t="str">
        <f>INDEX(Table7[Transaction type],MATCH(Table6[[#This Row],[Account Number]],Table7[Account Number],0))</f>
        <v>Loan Payment</v>
      </c>
      <c r="P2262" s="20" t="str">
        <f>INDEX(Table7[Transaction Medium],MATCH(Table6[[#This Row],[Account Number]],Table7[Account Number],0))</f>
        <v>AFT</v>
      </c>
      <c r="Q2262" s="20"/>
    </row>
    <row r="2263" spans="1:17" x14ac:dyDescent="0.25">
      <c r="A2263" s="1" t="s">
        <v>502</v>
      </c>
      <c r="B2263" s="2">
        <v>568655976</v>
      </c>
      <c r="C2263" s="2" t="s">
        <v>470</v>
      </c>
      <c r="D2263" s="4">
        <v>14755.5</v>
      </c>
      <c r="E2263" s="1" t="s">
        <v>12</v>
      </c>
      <c r="F2263" s="1" t="s">
        <v>63</v>
      </c>
      <c r="G2263" s="1" t="s">
        <v>14</v>
      </c>
      <c r="H2263" s="1" t="s">
        <v>503</v>
      </c>
      <c r="I2263" s="1">
        <v>266617.92575807997</v>
      </c>
      <c r="J2263" s="1" t="s">
        <v>504</v>
      </c>
      <c r="L2263" s="1" t="str">
        <f>VLOOKUP(Table6[[#This Row],[Customer_id]],Table2[],5,FALSE)</f>
        <v>Current</v>
      </c>
      <c r="M2263" s="1" t="e">
        <f>INDEX(Loan!D2268:D2562,MATCH(Table6[[#This Row],[Account Number]],Loan!B2263:B2562,0))</f>
        <v>#N/A</v>
      </c>
      <c r="N2263" s="19">
        <f>INDEX(Table7[Date_of_transaction],MATCH(Table6[[#This Row],[Account Number]],Table7[Account Number],0))</f>
        <v>44460</v>
      </c>
      <c r="O2263" s="1" t="str">
        <f>INDEX(Table7[Transaction type],MATCH(Table6[[#This Row],[Account Number]],Table7[Account Number],0))</f>
        <v>Cash Withdrawal</v>
      </c>
      <c r="P2263" s="20" t="str">
        <f>INDEX(Table7[Transaction Medium],MATCH(Table6[[#This Row],[Account Number]],Table7[Account Number],0))</f>
        <v>ATM</v>
      </c>
      <c r="Q2263" s="20"/>
    </row>
    <row r="2264" spans="1:17" x14ac:dyDescent="0.25">
      <c r="A2264" s="1" t="s">
        <v>1019</v>
      </c>
      <c r="B2264" s="2">
        <v>484947100</v>
      </c>
      <c r="C2264" s="2" t="s">
        <v>67</v>
      </c>
      <c r="D2264" s="4">
        <v>23156.25</v>
      </c>
      <c r="E2264" s="1" t="s">
        <v>12</v>
      </c>
      <c r="F2264" s="1" t="s">
        <v>139</v>
      </c>
      <c r="G2264" s="1" t="s">
        <v>14</v>
      </c>
      <c r="H2264" s="1" t="s">
        <v>1020</v>
      </c>
      <c r="I2264" s="1">
        <v>79680.821126399998</v>
      </c>
      <c r="J2264" s="1" t="s">
        <v>1021</v>
      </c>
      <c r="L2264" s="1" t="str">
        <f>VLOOKUP(Table6[[#This Row],[Customer_id]],Table2[],5,FALSE)</f>
        <v>Corporate</v>
      </c>
      <c r="M2264" s="1" t="e">
        <f>INDEX(Loan!D2269:D2563,MATCH(Table6[[#This Row],[Account Number]],Loan!B2264:B2563,0))</f>
        <v>#N/A</v>
      </c>
      <c r="N2264" s="19">
        <f>INDEX(Table7[Date_of_transaction],MATCH(Table6[[#This Row],[Account Number]],Table7[Account Number],0))</f>
        <v>44217</v>
      </c>
      <c r="O2264" s="1" t="str">
        <f>INDEX(Table7[Transaction type],MATCH(Table6[[#This Row],[Account Number]],Table7[Account Number],0))</f>
        <v>Money Deposit</v>
      </c>
      <c r="P2264" s="20" t="str">
        <f>INDEX(Table7[Transaction Medium],MATCH(Table6[[#This Row],[Account Number]],Table7[Account Number],0))</f>
        <v>Bank</v>
      </c>
      <c r="Q2264" s="20"/>
    </row>
    <row r="2265" spans="1:17" x14ac:dyDescent="0.25">
      <c r="A2265" s="1" t="s">
        <v>4521</v>
      </c>
      <c r="B2265" s="2">
        <v>491931973</v>
      </c>
      <c r="C2265" s="2" t="s">
        <v>62</v>
      </c>
      <c r="D2265" s="4">
        <v>22791</v>
      </c>
      <c r="E2265" s="1" t="s">
        <v>1094</v>
      </c>
      <c r="F2265" s="1" t="s">
        <v>381</v>
      </c>
      <c r="G2265" s="1" t="s">
        <v>4058</v>
      </c>
      <c r="H2265" s="1" t="s">
        <v>4522</v>
      </c>
      <c r="I2265" s="1">
        <v>384459.48525600001</v>
      </c>
      <c r="J2265" s="1" t="s">
        <v>4523</v>
      </c>
      <c r="L2265" s="1" t="str">
        <f>VLOOKUP(Table6[[#This Row],[Customer_id]],Table2[],5,FALSE)</f>
        <v>Current</v>
      </c>
      <c r="M2265" s="1" t="e">
        <f>INDEX(Loan!D2270:D2564,MATCH(Table6[[#This Row],[Account Number]],Loan!B2265:B2564,0))</f>
        <v>#N/A</v>
      </c>
      <c r="N2265" s="19">
        <f>INDEX(Table7[Date_of_transaction],MATCH(Table6[[#This Row],[Account Number]],Table7[Account Number],0))</f>
        <v>44486</v>
      </c>
      <c r="O2265" s="1" t="str">
        <f>INDEX(Table7[Transaction type],MATCH(Table6[[#This Row],[Account Number]],Table7[Account Number],0))</f>
        <v>Loan Payment</v>
      </c>
      <c r="P2265" s="20" t="str">
        <f>INDEX(Table7[Transaction Medium],MATCH(Table6[[#This Row],[Account Number]],Table7[Account Number],0))</f>
        <v>Mobile</v>
      </c>
      <c r="Q2265" s="20"/>
    </row>
    <row r="2266" spans="1:17" x14ac:dyDescent="0.25">
      <c r="A2266" s="1" t="s">
        <v>7119</v>
      </c>
      <c r="B2266" s="2">
        <v>591739608</v>
      </c>
      <c r="C2266" s="2" t="s">
        <v>380</v>
      </c>
      <c r="D2266" s="4">
        <v>14390.25</v>
      </c>
      <c r="E2266" s="1" t="s">
        <v>12</v>
      </c>
      <c r="F2266" s="1" t="s">
        <v>260</v>
      </c>
      <c r="G2266" s="1" t="s">
        <v>4062</v>
      </c>
      <c r="H2266" s="1" t="s">
        <v>7120</v>
      </c>
      <c r="I2266" s="1">
        <v>168442.58460959999</v>
      </c>
      <c r="J2266" s="1" t="s">
        <v>7121</v>
      </c>
      <c r="L2266" s="1" t="str">
        <f>VLOOKUP(Table6[[#This Row],[Customer_id]],Table2[],5,FALSE)</f>
        <v>Domiciliary</v>
      </c>
      <c r="M2266" s="1" t="e">
        <f>INDEX(Loan!D2271:D2565,MATCH(Table6[[#This Row],[Account Number]],Loan!B2266:B2565,0))</f>
        <v>#N/A</v>
      </c>
      <c r="N2266" s="19">
        <f>INDEX(Table7[Date_of_transaction],MATCH(Table6[[#This Row],[Account Number]],Table7[Account Number],0))</f>
        <v>44639</v>
      </c>
      <c r="O2266" s="1" t="str">
        <f>INDEX(Table7[Transaction type],MATCH(Table6[[#This Row],[Account Number]],Table7[Account Number],0))</f>
        <v>Cash Withdrawal</v>
      </c>
      <c r="P2266" s="20" t="str">
        <f>INDEX(Table7[Transaction Medium],MATCH(Table6[[#This Row],[Account Number]],Table7[Account Number],0))</f>
        <v>ATM</v>
      </c>
      <c r="Q2266" s="20"/>
    </row>
    <row r="2267" spans="1:17" x14ac:dyDescent="0.25">
      <c r="A2267" s="1" t="s">
        <v>2179</v>
      </c>
      <c r="B2267" s="2">
        <v>740423327</v>
      </c>
      <c r="C2267" s="2" t="s">
        <v>513</v>
      </c>
      <c r="D2267" s="4">
        <v>32287.5</v>
      </c>
      <c r="E2267" s="1" t="s">
        <v>1094</v>
      </c>
      <c r="F2267" s="1" t="s">
        <v>370</v>
      </c>
      <c r="G2267" s="1" t="s">
        <v>1964</v>
      </c>
      <c r="H2267" s="1" t="s">
        <v>2180</v>
      </c>
      <c r="I2267" s="1">
        <v>105814.222668</v>
      </c>
      <c r="J2267" s="1" t="s">
        <v>2181</v>
      </c>
      <c r="L2267" s="1" t="str">
        <f>VLOOKUP(Table6[[#This Row],[Customer_id]],Table2[],5,FALSE)</f>
        <v>Savings</v>
      </c>
      <c r="M2267" s="1" t="e">
        <f>INDEX(Loan!D2272:D2566,MATCH(Table6[[#This Row],[Account Number]],Loan!B2267:B2566,0))</f>
        <v>#N/A</v>
      </c>
      <c r="N2267" s="19">
        <f>INDEX(Table7[Date_of_transaction],MATCH(Table6[[#This Row],[Account Number]],Table7[Account Number],0))</f>
        <v>44296</v>
      </c>
      <c r="O2267" s="1" t="str">
        <f>INDEX(Table7[Transaction type],MATCH(Table6[[#This Row],[Account Number]],Table7[Account Number],0))</f>
        <v>Checks</v>
      </c>
      <c r="P2267" s="20" t="str">
        <f>INDEX(Table7[Transaction Medium],MATCH(Table6[[#This Row],[Account Number]],Table7[Account Number],0))</f>
        <v>Informal Services</v>
      </c>
      <c r="Q2267" s="20"/>
    </row>
    <row r="2268" spans="1:17" x14ac:dyDescent="0.25">
      <c r="A2268" s="1" t="s">
        <v>445</v>
      </c>
      <c r="B2268" s="2">
        <v>684646968</v>
      </c>
      <c r="C2268" s="2" t="s">
        <v>180</v>
      </c>
      <c r="D2268" s="4">
        <v>35940</v>
      </c>
      <c r="E2268" s="1" t="s">
        <v>12</v>
      </c>
      <c r="F2268" s="1" t="s">
        <v>19</v>
      </c>
      <c r="G2268" s="1" t="s">
        <v>14</v>
      </c>
      <c r="H2268" s="1" t="s">
        <v>446</v>
      </c>
      <c r="I2268" s="1">
        <v>36857.465199359998</v>
      </c>
      <c r="J2268" s="1" t="s">
        <v>447</v>
      </c>
      <c r="L2268" s="1" t="str">
        <f>VLOOKUP(Table6[[#This Row],[Customer_id]],Table2[],5,FALSE)</f>
        <v>Domiciliary</v>
      </c>
      <c r="M2268" s="1" t="e">
        <f>INDEX(Loan!D2273:D2567,MATCH(Table6[[#This Row],[Account Number]],Loan!B2268:B2567,0))</f>
        <v>#N/A</v>
      </c>
      <c r="N2268" s="19">
        <f>INDEX(Table7[Date_of_transaction],MATCH(Table6[[#This Row],[Account Number]],Table7[Account Number],0))</f>
        <v>44239</v>
      </c>
      <c r="O2268" s="1" t="str">
        <f>INDEX(Table7[Transaction type],MATCH(Table6[[#This Row],[Account Number]],Table7[Account Number],0))</f>
        <v>Money Transfer</v>
      </c>
      <c r="P2268" s="20" t="str">
        <f>INDEX(Table7[Transaction Medium],MATCH(Table6[[#This Row],[Account Number]],Table7[Account Number],0))</f>
        <v>Mobile</v>
      </c>
      <c r="Q2268" s="20"/>
    </row>
    <row r="2269" spans="1:17" x14ac:dyDescent="0.25">
      <c r="A2269" s="1" t="s">
        <v>2319</v>
      </c>
      <c r="B2269" s="2">
        <v>29580855</v>
      </c>
      <c r="C2269" s="2" t="s">
        <v>167</v>
      </c>
      <c r="D2269" s="4">
        <v>18773.25</v>
      </c>
      <c r="E2269" s="1" t="s">
        <v>1094</v>
      </c>
      <c r="F2269" s="1" t="s">
        <v>1626</v>
      </c>
      <c r="G2269" s="1" t="s">
        <v>1964</v>
      </c>
      <c r="H2269" s="1" t="s">
        <v>2320</v>
      </c>
      <c r="I2269" s="1">
        <v>453748.46706</v>
      </c>
      <c r="J2269" s="1" t="s">
        <v>2321</v>
      </c>
      <c r="L2269" s="1" t="str">
        <f>VLOOKUP(Table6[[#This Row],[Customer_id]],Table2[],5,FALSE)</f>
        <v>Current</v>
      </c>
      <c r="M2269" s="1" t="e">
        <f>INDEX(Loan!D2274:D2568,MATCH(Table6[[#This Row],[Account Number]],Loan!B2269:B2568,0))</f>
        <v>#N/A</v>
      </c>
      <c r="N2269" s="19">
        <f>INDEX(Table7[Date_of_transaction],MATCH(Table6[[#This Row],[Account Number]],Table7[Account Number],0))</f>
        <v>44492</v>
      </c>
      <c r="O2269" s="1" t="str">
        <f>INDEX(Table7[Transaction type],MATCH(Table6[[#This Row],[Account Number]],Table7[Account Number],0))</f>
        <v>Cash Withdrawal</v>
      </c>
      <c r="P2269" s="20" t="str">
        <f>INDEX(Table7[Transaction Medium],MATCH(Table6[[#This Row],[Account Number]],Table7[Account Number],0))</f>
        <v>ATM</v>
      </c>
      <c r="Q2269" s="20"/>
    </row>
    <row r="2270" spans="1:17" x14ac:dyDescent="0.25">
      <c r="A2270" s="1" t="s">
        <v>3504</v>
      </c>
      <c r="B2270" s="2">
        <v>128139351</v>
      </c>
      <c r="C2270" s="2" t="s">
        <v>194</v>
      </c>
      <c r="D2270" s="4">
        <v>30826.5</v>
      </c>
      <c r="E2270" s="1" t="s">
        <v>1094</v>
      </c>
      <c r="F2270" s="1" t="s">
        <v>135</v>
      </c>
      <c r="G2270" s="1" t="s">
        <v>3331</v>
      </c>
      <c r="H2270" s="1" t="s">
        <v>3505</v>
      </c>
      <c r="I2270" s="1">
        <v>5698.7699472000004</v>
      </c>
      <c r="J2270" s="1" t="s">
        <v>3506</v>
      </c>
      <c r="L2270" s="1" t="str">
        <f>VLOOKUP(Table6[[#This Row],[Customer_id]],Table2[],5,FALSE)</f>
        <v>Joint</v>
      </c>
      <c r="M2270" s="1" t="e">
        <f>INDEX(Loan!D2275:D2569,MATCH(Table6[[#This Row],[Account Number]],Loan!B2270:B2569,0))</f>
        <v>#N/A</v>
      </c>
      <c r="N2270" s="19">
        <f>INDEX(Table7[Date_of_transaction],MATCH(Table6[[#This Row],[Account Number]],Table7[Account Number],0))</f>
        <v>44678</v>
      </c>
      <c r="O2270" s="1" t="str">
        <f>INDEX(Table7[Transaction type],MATCH(Table6[[#This Row],[Account Number]],Table7[Account Number],0))</f>
        <v>Money Deposit</v>
      </c>
      <c r="P2270" s="20" t="str">
        <f>INDEX(Table7[Transaction Medium],MATCH(Table6[[#This Row],[Account Number]],Table7[Account Number],0))</f>
        <v>Bank</v>
      </c>
      <c r="Q2270" s="20"/>
    </row>
    <row r="2271" spans="1:17" x14ac:dyDescent="0.25">
      <c r="A2271" s="1" t="s">
        <v>1905</v>
      </c>
      <c r="B2271" s="2">
        <v>918619771</v>
      </c>
      <c r="C2271" s="2" t="s">
        <v>389</v>
      </c>
      <c r="D2271" s="4">
        <v>29365.5</v>
      </c>
      <c r="E2271" s="1" t="s">
        <v>1094</v>
      </c>
      <c r="F2271" s="1" t="s">
        <v>1536</v>
      </c>
      <c r="G2271" s="1" t="s">
        <v>14</v>
      </c>
      <c r="H2271" s="1" t="s">
        <v>1906</v>
      </c>
      <c r="I2271" s="1">
        <v>253264.35138549999</v>
      </c>
      <c r="J2271" s="1" t="s">
        <v>1907</v>
      </c>
      <c r="L2271" s="1" t="str">
        <f>VLOOKUP(Table6[[#This Row],[Customer_id]],Table2[],5,FALSE)</f>
        <v>Current</v>
      </c>
      <c r="M2271" s="1" t="e">
        <f>INDEX(Loan!D2276:D2570,MATCH(Table6[[#This Row],[Account Number]],Loan!B2271:B2570,0))</f>
        <v>#N/A</v>
      </c>
      <c r="N2271" s="19">
        <f>INDEX(Table7[Date_of_transaction],MATCH(Table6[[#This Row],[Account Number]],Table7[Account Number],0))</f>
        <v>44403</v>
      </c>
      <c r="O2271" s="1" t="str">
        <f>INDEX(Table7[Transaction type],MATCH(Table6[[#This Row],[Account Number]],Table7[Account Number],0))</f>
        <v>Money Deposit</v>
      </c>
      <c r="P2271" s="20" t="str">
        <f>INDEX(Table7[Transaction Medium],MATCH(Table6[[#This Row],[Account Number]],Table7[Account Number],0))</f>
        <v>ATM</v>
      </c>
      <c r="Q2271" s="20"/>
    </row>
    <row r="2272" spans="1:17" x14ac:dyDescent="0.25">
      <c r="A2272" s="1" t="s">
        <v>5427</v>
      </c>
      <c r="B2272" s="2">
        <v>330644989</v>
      </c>
      <c r="C2272" s="2" t="s">
        <v>167</v>
      </c>
      <c r="D2272" s="4">
        <v>18773.25</v>
      </c>
      <c r="E2272" s="1" t="s">
        <v>1094</v>
      </c>
      <c r="F2272" s="1" t="s">
        <v>199</v>
      </c>
      <c r="G2272" s="1" t="s">
        <v>4105</v>
      </c>
      <c r="H2272" s="1" t="s">
        <v>5428</v>
      </c>
      <c r="I2272" s="1">
        <v>170975.91294000001</v>
      </c>
      <c r="J2272" s="1" t="s">
        <v>5429</v>
      </c>
      <c r="L2272" s="1" t="str">
        <f>VLOOKUP(Table6[[#This Row],[Customer_id]],Table2[],5,FALSE)</f>
        <v>Domiciliary</v>
      </c>
      <c r="M2272" s="1" t="e">
        <f>INDEX(Loan!D2277:D2571,MATCH(Table6[[#This Row],[Account Number]],Loan!B2272:B2571,0))</f>
        <v>#N/A</v>
      </c>
      <c r="N2272" s="19">
        <f>INDEX(Table7[Date_of_transaction],MATCH(Table6[[#This Row],[Account Number]],Table7[Account Number],0))</f>
        <v>44600</v>
      </c>
      <c r="O2272" s="1" t="str">
        <f>INDEX(Table7[Transaction type],MATCH(Table6[[#This Row],[Account Number]],Table7[Account Number],0))</f>
        <v>Online Payment</v>
      </c>
      <c r="P2272" s="20" t="str">
        <f>INDEX(Table7[Transaction Medium],MATCH(Table6[[#This Row],[Account Number]],Table7[Account Number],0))</f>
        <v>Card</v>
      </c>
      <c r="Q2272" s="20"/>
    </row>
    <row r="2273" spans="1:17" x14ac:dyDescent="0.25">
      <c r="A2273" s="1" t="s">
        <v>2009</v>
      </c>
      <c r="B2273" s="2">
        <v>718505332</v>
      </c>
      <c r="C2273" s="2" t="s">
        <v>568</v>
      </c>
      <c r="D2273" s="4">
        <v>25713</v>
      </c>
      <c r="E2273" s="1" t="s">
        <v>1094</v>
      </c>
      <c r="F2273" s="1" t="s">
        <v>2010</v>
      </c>
      <c r="G2273" s="1" t="s">
        <v>1964</v>
      </c>
      <c r="H2273" s="1" t="s">
        <v>2011</v>
      </c>
      <c r="I2273" s="1">
        <v>119731.0562448</v>
      </c>
      <c r="J2273" s="1" t="s">
        <v>2012</v>
      </c>
      <c r="L2273" s="1" t="str">
        <f>VLOOKUP(Table6[[#This Row],[Customer_id]],Table2[],5,FALSE)</f>
        <v>Savings</v>
      </c>
      <c r="M2273" s="1" t="e">
        <f>INDEX(Loan!D2278:D2572,MATCH(Table6[[#This Row],[Account Number]],Loan!B2273:B2572,0))</f>
        <v>#N/A</v>
      </c>
      <c r="N2273" s="19">
        <f>INDEX(Table7[Date_of_transaction],MATCH(Table6[[#This Row],[Account Number]],Table7[Account Number],0))</f>
        <v>44299</v>
      </c>
      <c r="O2273" s="1" t="str">
        <f>INDEX(Table7[Transaction type],MATCH(Table6[[#This Row],[Account Number]],Table7[Account Number],0))</f>
        <v>Loan Payment</v>
      </c>
      <c r="P2273" s="20" t="str">
        <f>INDEX(Table7[Transaction Medium],MATCH(Table6[[#This Row],[Account Number]],Table7[Account Number],0))</f>
        <v>AFT</v>
      </c>
      <c r="Q2273" s="20"/>
    </row>
    <row r="2274" spans="1:17" x14ac:dyDescent="0.25">
      <c r="A2274" s="1" t="s">
        <v>3914</v>
      </c>
      <c r="B2274" s="2">
        <v>468361528</v>
      </c>
      <c r="C2274" s="2" t="s">
        <v>167</v>
      </c>
      <c r="D2274" s="4">
        <v>18773.25</v>
      </c>
      <c r="E2274" s="1" t="s">
        <v>1094</v>
      </c>
      <c r="F2274" s="1" t="s">
        <v>318</v>
      </c>
      <c r="G2274" s="1" t="s">
        <v>3820</v>
      </c>
      <c r="H2274" s="1" t="s">
        <v>3915</v>
      </c>
      <c r="I2274" s="1">
        <v>133994.80787615999</v>
      </c>
      <c r="J2274" s="1" t="s">
        <v>3916</v>
      </c>
      <c r="L2274" s="1" t="str">
        <f>VLOOKUP(Table6[[#This Row],[Customer_id]],Table2[],5,FALSE)</f>
        <v>Current</v>
      </c>
      <c r="M2274" s="1" t="e">
        <f>INDEX(Loan!D2279:D2573,MATCH(Table6[[#This Row],[Account Number]],Loan!B2274:B2573,0))</f>
        <v>#N/A</v>
      </c>
      <c r="N2274" s="19">
        <f>INDEX(Table7[Date_of_transaction],MATCH(Table6[[#This Row],[Account Number]],Table7[Account Number],0))</f>
        <v>44426</v>
      </c>
      <c r="O2274" s="1" t="str">
        <f>INDEX(Table7[Transaction type],MATCH(Table6[[#This Row],[Account Number]],Table7[Account Number],0))</f>
        <v>Money Deposit</v>
      </c>
      <c r="P2274" s="20" t="str">
        <f>INDEX(Table7[Transaction Medium],MATCH(Table6[[#This Row],[Account Number]],Table7[Account Number],0))</f>
        <v>Bank</v>
      </c>
      <c r="Q2274" s="20"/>
    </row>
    <row r="2275" spans="1:17" x14ac:dyDescent="0.25">
      <c r="A2275" s="1" t="s">
        <v>1670</v>
      </c>
      <c r="B2275" s="2">
        <v>650260310</v>
      </c>
      <c r="C2275" s="2" t="s">
        <v>380</v>
      </c>
      <c r="D2275" s="4">
        <v>14390.25</v>
      </c>
      <c r="E2275" s="1" t="s">
        <v>1094</v>
      </c>
      <c r="F2275" s="1" t="s">
        <v>172</v>
      </c>
      <c r="G2275" s="1" t="s">
        <v>14</v>
      </c>
      <c r="H2275" s="1" t="s">
        <v>1671</v>
      </c>
      <c r="I2275" s="1">
        <v>29912.907024</v>
      </c>
      <c r="J2275" s="1" t="s">
        <v>1672</v>
      </c>
      <c r="L2275" s="1" t="str">
        <f>VLOOKUP(Table6[[#This Row],[Customer_id]],Table2[],5,FALSE)</f>
        <v>Current</v>
      </c>
      <c r="M2275" s="1" t="e">
        <f>INDEX(Loan!D2280:D2574,MATCH(Table6[[#This Row],[Account Number]],Loan!B2275:B2574,0))</f>
        <v>#N/A</v>
      </c>
      <c r="N2275" s="19">
        <f>INDEX(Table7[Date_of_transaction],MATCH(Table6[[#This Row],[Account Number]],Table7[Account Number],0))</f>
        <v>44221</v>
      </c>
      <c r="O2275" s="1" t="str">
        <f>INDEX(Table7[Transaction type],MATCH(Table6[[#This Row],[Account Number]],Table7[Account Number],0))</f>
        <v>Money Transfer</v>
      </c>
      <c r="P2275" s="20" t="str">
        <f>INDEX(Table7[Transaction Medium],MATCH(Table6[[#This Row],[Account Number]],Table7[Account Number],0))</f>
        <v>Mobile</v>
      </c>
      <c r="Q2275" s="20"/>
    </row>
    <row r="2276" spans="1:17" x14ac:dyDescent="0.25">
      <c r="A2276" s="1" t="s">
        <v>2971</v>
      </c>
      <c r="B2276" s="2">
        <v>790275661</v>
      </c>
      <c r="C2276" s="2" t="s">
        <v>162</v>
      </c>
      <c r="D2276" s="4">
        <v>15851.25</v>
      </c>
      <c r="E2276" s="1" t="s">
        <v>1094</v>
      </c>
      <c r="F2276" s="1" t="s">
        <v>331</v>
      </c>
      <c r="G2276" s="1" t="s">
        <v>2773</v>
      </c>
      <c r="H2276" s="1" t="s">
        <v>2972</v>
      </c>
      <c r="I2276" s="1">
        <v>144603.76082600001</v>
      </c>
      <c r="J2276" s="1" t="s">
        <v>2973</v>
      </c>
      <c r="L2276" s="1" t="str">
        <f>VLOOKUP(Table6[[#This Row],[Customer_id]],Table2[],5,FALSE)</f>
        <v>Savings</v>
      </c>
      <c r="M2276" s="1" t="e">
        <f>INDEX(Loan!D2281:D2575,MATCH(Table6[[#This Row],[Account Number]],Loan!B2276:B2575,0))</f>
        <v>#N/A</v>
      </c>
      <c r="N2276" s="19">
        <f>INDEX(Table7[Date_of_transaction],MATCH(Table6[[#This Row],[Account Number]],Table7[Account Number],0))</f>
        <v>44376</v>
      </c>
      <c r="O2276" s="1" t="str">
        <f>INDEX(Table7[Transaction type],MATCH(Table6[[#This Row],[Account Number]],Table7[Account Number],0))</f>
        <v>Checks</v>
      </c>
      <c r="P2276" s="20" t="str">
        <f>INDEX(Table7[Transaction Medium],MATCH(Table6[[#This Row],[Account Number]],Table7[Account Number],0))</f>
        <v>Informal Services</v>
      </c>
      <c r="Q2276" s="20"/>
    </row>
    <row r="2277" spans="1:17" x14ac:dyDescent="0.25">
      <c r="A2277" s="1" t="s">
        <v>7807</v>
      </c>
      <c r="B2277" s="2">
        <v>871591571</v>
      </c>
      <c r="C2277" s="2" t="s">
        <v>77</v>
      </c>
      <c r="D2277" s="4">
        <v>23521.5</v>
      </c>
      <c r="E2277" s="1" t="s">
        <v>12</v>
      </c>
      <c r="F2277" s="1" t="s">
        <v>549</v>
      </c>
      <c r="G2277" s="1" t="s">
        <v>3058</v>
      </c>
      <c r="H2277" s="1" t="s">
        <v>7808</v>
      </c>
      <c r="I2277" s="1">
        <v>93293.015375999996</v>
      </c>
      <c r="J2277" s="1" t="s">
        <v>7809</v>
      </c>
      <c r="L2277" s="1" t="str">
        <f>VLOOKUP(Table6[[#This Row],[Customer_id]],Table2[],5,FALSE)</f>
        <v>Domiciliary</v>
      </c>
      <c r="M2277" s="1" t="e">
        <f>INDEX(Loan!D2282:D2576,MATCH(Table6[[#This Row],[Account Number]],Loan!B2277:B2576,0))</f>
        <v>#N/A</v>
      </c>
      <c r="N2277" s="19">
        <f>INDEX(Table7[Date_of_transaction],MATCH(Table6[[#This Row],[Account Number]],Table7[Account Number],0))</f>
        <v>44647</v>
      </c>
      <c r="O2277" s="1" t="str">
        <f>INDEX(Table7[Transaction type],MATCH(Table6[[#This Row],[Account Number]],Table7[Account Number],0))</f>
        <v>Online Payment</v>
      </c>
      <c r="P2277" s="20" t="str">
        <f>INDEX(Table7[Transaction Medium],MATCH(Table6[[#This Row],[Account Number]],Table7[Account Number],0))</f>
        <v>Internet Banking</v>
      </c>
      <c r="Q2277" s="20"/>
    </row>
    <row r="2278" spans="1:17" x14ac:dyDescent="0.25">
      <c r="A2278" s="1" t="s">
        <v>2926</v>
      </c>
      <c r="B2278" s="2">
        <v>620633359</v>
      </c>
      <c r="C2278" s="2" t="s">
        <v>479</v>
      </c>
      <c r="D2278" s="4">
        <v>33383.25</v>
      </c>
      <c r="E2278" s="1" t="s">
        <v>1094</v>
      </c>
      <c r="F2278" s="1" t="s">
        <v>2278</v>
      </c>
      <c r="G2278" s="1" t="s">
        <v>2773</v>
      </c>
      <c r="H2278" s="1" t="s">
        <v>2927</v>
      </c>
      <c r="I2278" s="1">
        <v>131719.68900000001</v>
      </c>
      <c r="J2278" s="1" t="s">
        <v>2928</v>
      </c>
      <c r="L2278" s="1" t="str">
        <f>VLOOKUP(Table6[[#This Row],[Customer_id]],Table2[],5,FALSE)</f>
        <v>Current</v>
      </c>
      <c r="M2278" s="1" t="e">
        <f>INDEX(Loan!D2283:D2577,MATCH(Table6[[#This Row],[Account Number]],Loan!B2278:B2577,0))</f>
        <v>#N/A</v>
      </c>
      <c r="N2278" s="19">
        <f>INDEX(Table7[Date_of_transaction],MATCH(Table6[[#This Row],[Account Number]],Table7[Account Number],0))</f>
        <v>44523</v>
      </c>
      <c r="O2278" s="1" t="str">
        <f>INDEX(Table7[Transaction type],MATCH(Table6[[#This Row],[Account Number]],Table7[Account Number],0))</f>
        <v>Checks</v>
      </c>
      <c r="P2278" s="20" t="str">
        <f>INDEX(Table7[Transaction Medium],MATCH(Table6[[#This Row],[Account Number]],Table7[Account Number],0))</f>
        <v>Bank</v>
      </c>
      <c r="Q2278" s="20"/>
    </row>
    <row r="2279" spans="1:17" x14ac:dyDescent="0.25">
      <c r="A2279" s="1" t="s">
        <v>259</v>
      </c>
      <c r="B2279" s="2">
        <v>957927989</v>
      </c>
      <c r="C2279" s="2" t="s">
        <v>162</v>
      </c>
      <c r="D2279" s="4">
        <v>15851.25</v>
      </c>
      <c r="E2279" s="1" t="s">
        <v>12</v>
      </c>
      <c r="F2279" s="1" t="s">
        <v>260</v>
      </c>
      <c r="G2279" s="1" t="s">
        <v>14</v>
      </c>
      <c r="H2279" s="1" t="s">
        <v>261</v>
      </c>
      <c r="I2279" s="1">
        <v>435594.62663999997</v>
      </c>
      <c r="J2279" s="1" t="s">
        <v>262</v>
      </c>
      <c r="L2279" s="1" t="str">
        <f>VLOOKUP(Table6[[#This Row],[Customer_id]],Table2[],5,FALSE)</f>
        <v>Domiciliary</v>
      </c>
      <c r="M2279" s="1" t="e">
        <f>INDEX(Loan!D2284:D2578,MATCH(Table6[[#This Row],[Account Number]],Loan!B2279:B2578,0))</f>
        <v>#N/A</v>
      </c>
      <c r="N2279" s="19">
        <f>INDEX(Table7[Date_of_transaction],MATCH(Table6[[#This Row],[Account Number]],Table7[Account Number],0))</f>
        <v>44380</v>
      </c>
      <c r="O2279" s="1" t="str">
        <f>INDEX(Table7[Transaction type],MATCH(Table6[[#This Row],[Account Number]],Table7[Account Number],0))</f>
        <v>Money Transfer</v>
      </c>
      <c r="P2279" s="20" t="str">
        <f>INDEX(Table7[Transaction Medium],MATCH(Table6[[#This Row],[Account Number]],Table7[Account Number],0))</f>
        <v>ATM</v>
      </c>
      <c r="Q2279" s="20"/>
    </row>
    <row r="2280" spans="1:17" x14ac:dyDescent="0.25">
      <c r="A2280" s="1" t="s">
        <v>8813</v>
      </c>
      <c r="B2280" s="2">
        <v>934687474</v>
      </c>
      <c r="C2280" s="2" t="s">
        <v>43</v>
      </c>
      <c r="D2280" s="4">
        <v>36670.5</v>
      </c>
      <c r="E2280" s="1" t="s">
        <v>12</v>
      </c>
      <c r="F2280" s="1" t="s">
        <v>251</v>
      </c>
      <c r="G2280" s="1" t="s">
        <v>3820</v>
      </c>
      <c r="H2280" s="1" t="s">
        <v>8814</v>
      </c>
      <c r="I2280" s="1">
        <v>200144.93301770001</v>
      </c>
      <c r="J2280" s="1" t="s">
        <v>8815</v>
      </c>
      <c r="L2280" s="1" t="str">
        <f>VLOOKUP(Table6[[#This Row],[Customer_id]],Table2[],5,FALSE)</f>
        <v>Domiciliary</v>
      </c>
      <c r="M2280" s="1" t="e">
        <f>INDEX(Loan!D2285:D2579,MATCH(Table6[[#This Row],[Account Number]],Loan!B2280:B2579,0))</f>
        <v>#N/A</v>
      </c>
      <c r="N2280" s="19">
        <f>INDEX(Table7[Date_of_transaction],MATCH(Table6[[#This Row],[Account Number]],Table7[Account Number],0))</f>
        <v>44476</v>
      </c>
      <c r="O2280" s="1" t="str">
        <f>INDEX(Table7[Transaction type],MATCH(Table6[[#This Row],[Account Number]],Table7[Account Number],0))</f>
        <v>Online Payment</v>
      </c>
      <c r="P2280" s="20" t="str">
        <f>INDEX(Table7[Transaction Medium],MATCH(Table6[[#This Row],[Account Number]],Table7[Account Number],0))</f>
        <v>Mobile</v>
      </c>
      <c r="Q2280" s="20"/>
    </row>
    <row r="2281" spans="1:17" x14ac:dyDescent="0.25">
      <c r="A2281" s="1" t="s">
        <v>7395</v>
      </c>
      <c r="B2281" s="2">
        <v>396197673</v>
      </c>
      <c r="C2281" s="2" t="s">
        <v>479</v>
      </c>
      <c r="D2281" s="4">
        <v>33383.25</v>
      </c>
      <c r="E2281" s="1" t="s">
        <v>12</v>
      </c>
      <c r="F2281" s="1" t="s">
        <v>93</v>
      </c>
      <c r="G2281" s="1" t="s">
        <v>4058</v>
      </c>
      <c r="H2281" s="1" t="s">
        <v>7396</v>
      </c>
      <c r="I2281" s="1">
        <v>133397.33394000001</v>
      </c>
      <c r="J2281" s="1" t="s">
        <v>7397</v>
      </c>
      <c r="L2281" s="1" t="str">
        <f>VLOOKUP(Table6[[#This Row],[Customer_id]],Table2[],5,FALSE)</f>
        <v>Domiciliary</v>
      </c>
      <c r="M2281" s="1" t="e">
        <f>INDEX(Loan!D2286:D2580,MATCH(Table6[[#This Row],[Account Number]],Loan!B2281:B2580,0))</f>
        <v>#N/A</v>
      </c>
      <c r="N2281" s="19">
        <f>INDEX(Table7[Date_of_transaction],MATCH(Table6[[#This Row],[Account Number]],Table7[Account Number],0))</f>
        <v>44391</v>
      </c>
      <c r="O2281" s="1" t="str">
        <f>INDEX(Table7[Transaction type],MATCH(Table6[[#This Row],[Account Number]],Table7[Account Number],0))</f>
        <v>Cash Withdrawal</v>
      </c>
      <c r="P2281" s="20" t="str">
        <f>INDEX(Table7[Transaction Medium],MATCH(Table6[[#This Row],[Account Number]],Table7[Account Number],0))</f>
        <v>POS</v>
      </c>
      <c r="Q2281" s="20"/>
    </row>
    <row r="2282" spans="1:17" x14ac:dyDescent="0.25">
      <c r="A2282" s="1" t="s">
        <v>8905</v>
      </c>
      <c r="B2282" s="2">
        <v>133479094</v>
      </c>
      <c r="C2282" s="2" t="s">
        <v>479</v>
      </c>
      <c r="D2282" s="4">
        <v>33383.25</v>
      </c>
      <c r="E2282" s="1" t="s">
        <v>12</v>
      </c>
      <c r="F2282" s="1" t="s">
        <v>475</v>
      </c>
      <c r="G2282" s="1" t="s">
        <v>3820</v>
      </c>
      <c r="H2282" s="1" t="s">
        <v>8906</v>
      </c>
      <c r="I2282" s="1">
        <v>204564.80290752</v>
      </c>
      <c r="J2282" s="1" t="s">
        <v>8907</v>
      </c>
      <c r="L2282" s="1" t="str">
        <f>VLOOKUP(Table6[[#This Row],[Customer_id]],Table2[],5,FALSE)</f>
        <v>Savings</v>
      </c>
      <c r="M2282" s="1" t="e">
        <f>INDEX(Loan!D2287:D2581,MATCH(Table6[[#This Row],[Account Number]],Loan!B2282:B2581,0))</f>
        <v>#N/A</v>
      </c>
      <c r="N2282" s="19">
        <f>INDEX(Table7[Date_of_transaction],MATCH(Table6[[#This Row],[Account Number]],Table7[Account Number],0))</f>
        <v>44434</v>
      </c>
      <c r="O2282" s="1" t="str">
        <f>INDEX(Table7[Transaction type],MATCH(Table6[[#This Row],[Account Number]],Table7[Account Number],0))</f>
        <v>Money Transfer</v>
      </c>
      <c r="P2282" s="20" t="str">
        <f>INDEX(Table7[Transaction Medium],MATCH(Table6[[#This Row],[Account Number]],Table7[Account Number],0))</f>
        <v>ATM</v>
      </c>
      <c r="Q2282" s="20"/>
    </row>
    <row r="2283" spans="1:17" x14ac:dyDescent="0.25">
      <c r="A2283" s="1" t="s">
        <v>999</v>
      </c>
      <c r="B2283" s="2">
        <v>767521408</v>
      </c>
      <c r="C2283" s="2" t="s">
        <v>556</v>
      </c>
      <c r="D2283" s="4">
        <v>27174</v>
      </c>
      <c r="E2283" s="1" t="s">
        <v>12</v>
      </c>
      <c r="F2283" s="1" t="s">
        <v>1000</v>
      </c>
      <c r="G2283" s="1" t="s">
        <v>14</v>
      </c>
      <c r="H2283" s="1" t="s">
        <v>1001</v>
      </c>
      <c r="I2283" s="1">
        <v>33423.001920000002</v>
      </c>
      <c r="J2283" s="1" t="s">
        <v>1002</v>
      </c>
      <c r="L2283" s="1" t="str">
        <f>VLOOKUP(Table6[[#This Row],[Customer_id]],Table2[],5,FALSE)</f>
        <v>Current</v>
      </c>
      <c r="M2283" s="1" t="e">
        <f>INDEX(Loan!D2288:D2582,MATCH(Table6[[#This Row],[Account Number]],Loan!B2283:B2582,0))</f>
        <v>#N/A</v>
      </c>
      <c r="N2283" s="19">
        <f>INDEX(Table7[Date_of_transaction],MATCH(Table6[[#This Row],[Account Number]],Table7[Account Number],0))</f>
        <v>44222</v>
      </c>
      <c r="O2283" s="1" t="str">
        <f>INDEX(Table7[Transaction type],MATCH(Table6[[#This Row],[Account Number]],Table7[Account Number],0))</f>
        <v>Loan Payment</v>
      </c>
      <c r="P2283" s="20" t="str">
        <f>INDEX(Table7[Transaction Medium],MATCH(Table6[[#This Row],[Account Number]],Table7[Account Number],0))</f>
        <v>AFT</v>
      </c>
      <c r="Q2283" s="20"/>
    </row>
    <row r="2284" spans="1:17" x14ac:dyDescent="0.25">
      <c r="A2284" s="1" t="s">
        <v>5950</v>
      </c>
      <c r="B2284" s="2">
        <v>432021484</v>
      </c>
      <c r="C2284" s="2" t="s">
        <v>661</v>
      </c>
      <c r="D2284" s="4">
        <v>16216.5</v>
      </c>
      <c r="E2284" s="1" t="s">
        <v>12</v>
      </c>
      <c r="F2284" s="1" t="s">
        <v>13</v>
      </c>
      <c r="G2284" s="1" t="s">
        <v>4099</v>
      </c>
      <c r="H2284" s="1" t="s">
        <v>5951</v>
      </c>
      <c r="I2284" s="1">
        <v>30324.471724800002</v>
      </c>
      <c r="J2284" s="1" t="s">
        <v>5952</v>
      </c>
      <c r="L2284" s="1" t="str">
        <f>VLOOKUP(Table6[[#This Row],[Customer_id]],Table2[],5,FALSE)</f>
        <v>Corporate</v>
      </c>
      <c r="M2284" s="1" t="e">
        <f>INDEX(Loan!D2289:D2583,MATCH(Table6[[#This Row],[Account Number]],Loan!B2284:B2583,0))</f>
        <v>#N/A</v>
      </c>
      <c r="N2284" s="19">
        <f>INDEX(Table7[Date_of_transaction],MATCH(Table6[[#This Row],[Account Number]],Table7[Account Number],0))</f>
        <v>44306</v>
      </c>
      <c r="O2284" s="1" t="str">
        <f>INDEX(Table7[Transaction type],MATCH(Table6[[#This Row],[Account Number]],Table7[Account Number],0))</f>
        <v>Money Transfer</v>
      </c>
      <c r="P2284" s="20" t="str">
        <f>INDEX(Table7[Transaction Medium],MATCH(Table6[[#This Row],[Account Number]],Table7[Account Number],0))</f>
        <v>ATM</v>
      </c>
      <c r="Q2284" s="20"/>
    </row>
    <row r="2285" spans="1:17" x14ac:dyDescent="0.25">
      <c r="A2285" s="1" t="s">
        <v>1320</v>
      </c>
      <c r="B2285" s="2">
        <v>577319707</v>
      </c>
      <c r="C2285" s="2" t="s">
        <v>1201</v>
      </c>
      <c r="D2285" s="4">
        <v>30461.25</v>
      </c>
      <c r="E2285" s="1" t="s">
        <v>1094</v>
      </c>
      <c r="F2285" s="1" t="s">
        <v>951</v>
      </c>
      <c r="G2285" s="1" t="s">
        <v>14</v>
      </c>
      <c r="H2285" s="1" t="s">
        <v>1321</v>
      </c>
      <c r="I2285" s="1">
        <v>38965.268764799999</v>
      </c>
      <c r="J2285" s="1" t="s">
        <v>1322</v>
      </c>
      <c r="L2285" s="1" t="str">
        <f>VLOOKUP(Table6[[#This Row],[Customer_id]],Table2[],5,FALSE)</f>
        <v>Domiciliary</v>
      </c>
      <c r="M2285" s="1" t="e">
        <f>INDEX(Loan!D2290:D2584,MATCH(Table6[[#This Row],[Account Number]],Loan!B2285:B2584,0))</f>
        <v>#N/A</v>
      </c>
      <c r="N2285" s="19">
        <f>INDEX(Table7[Date_of_transaction],MATCH(Table6[[#This Row],[Account Number]],Table7[Account Number],0))</f>
        <v>44458</v>
      </c>
      <c r="O2285" s="1" t="str">
        <f>INDEX(Table7[Transaction type],MATCH(Table6[[#This Row],[Account Number]],Table7[Account Number],0))</f>
        <v>Money Transfer</v>
      </c>
      <c r="P2285" s="20" t="str">
        <f>INDEX(Table7[Transaction Medium],MATCH(Table6[[#This Row],[Account Number]],Table7[Account Number],0))</f>
        <v>Mobile</v>
      </c>
      <c r="Q2285" s="20"/>
    </row>
    <row r="2286" spans="1:17" x14ac:dyDescent="0.25">
      <c r="A2286" s="1" t="s">
        <v>7226</v>
      </c>
      <c r="B2286" s="2">
        <v>453980175</v>
      </c>
      <c r="C2286" s="2" t="s">
        <v>101</v>
      </c>
      <c r="D2286" s="4">
        <v>19138.5</v>
      </c>
      <c r="E2286" s="1" t="s">
        <v>12</v>
      </c>
      <c r="F2286" s="1" t="s">
        <v>430</v>
      </c>
      <c r="G2286" s="1" t="s">
        <v>4058</v>
      </c>
      <c r="H2286" s="1" t="s">
        <v>7227</v>
      </c>
      <c r="I2286" s="1">
        <v>194846.18532372001</v>
      </c>
      <c r="J2286" s="1" t="s">
        <v>7228</v>
      </c>
      <c r="L2286" s="1" t="str">
        <f>VLOOKUP(Table6[[#This Row],[Customer_id]],Table2[],5,FALSE)</f>
        <v>Corporate</v>
      </c>
      <c r="M2286" s="1" t="e">
        <f>INDEX(Loan!D2291:D2585,MATCH(Table6[[#This Row],[Account Number]],Loan!B2286:B2585,0))</f>
        <v>#N/A</v>
      </c>
      <c r="N2286" s="19">
        <f>INDEX(Table7[Date_of_transaction],MATCH(Table6[[#This Row],[Account Number]],Table7[Account Number],0))</f>
        <v>44327</v>
      </c>
      <c r="O2286" s="1" t="str">
        <f>INDEX(Table7[Transaction type],MATCH(Table6[[#This Row],[Account Number]],Table7[Account Number],0))</f>
        <v>Money Deposit</v>
      </c>
      <c r="P2286" s="20" t="str">
        <f>INDEX(Table7[Transaction Medium],MATCH(Table6[[#This Row],[Account Number]],Table7[Account Number],0))</f>
        <v>Bank</v>
      </c>
      <c r="Q2286" s="20"/>
    </row>
    <row r="2287" spans="1:17" x14ac:dyDescent="0.25">
      <c r="A2287" s="1" t="s">
        <v>2345</v>
      </c>
      <c r="B2287" s="2">
        <v>74546346</v>
      </c>
      <c r="C2287" s="2" t="s">
        <v>11</v>
      </c>
      <c r="D2287" s="4">
        <v>36305.25</v>
      </c>
      <c r="E2287" s="1" t="s">
        <v>1094</v>
      </c>
      <c r="F2287" s="1" t="s">
        <v>366</v>
      </c>
      <c r="G2287" s="1" t="s">
        <v>1964</v>
      </c>
      <c r="H2287" s="1" t="s">
        <v>2346</v>
      </c>
      <c r="I2287" s="1">
        <v>128077.16753664</v>
      </c>
      <c r="J2287" s="1" t="s">
        <v>2347</v>
      </c>
      <c r="L2287" s="1" t="str">
        <f>VLOOKUP(Table6[[#This Row],[Customer_id]],Table2[],5,FALSE)</f>
        <v>Savings</v>
      </c>
      <c r="M2287" s="1" t="e">
        <f>INDEX(Loan!D2292:D2586,MATCH(Table6[[#This Row],[Account Number]],Loan!B2287:B2586,0))</f>
        <v>#N/A</v>
      </c>
      <c r="N2287" s="19">
        <f>INDEX(Table7[Date_of_transaction],MATCH(Table6[[#This Row],[Account Number]],Table7[Account Number],0))</f>
        <v>44669</v>
      </c>
      <c r="O2287" s="1" t="str">
        <f>INDEX(Table7[Transaction type],MATCH(Table6[[#This Row],[Account Number]],Table7[Account Number],0))</f>
        <v>Loan Payment</v>
      </c>
      <c r="P2287" s="20" t="str">
        <f>INDEX(Table7[Transaction Medium],MATCH(Table6[[#This Row],[Account Number]],Table7[Account Number],0))</f>
        <v>ACH</v>
      </c>
      <c r="Q2287" s="20"/>
    </row>
    <row r="2288" spans="1:17" x14ac:dyDescent="0.25">
      <c r="A2288" s="1" t="s">
        <v>3249</v>
      </c>
      <c r="B2288" s="2">
        <v>588615194</v>
      </c>
      <c r="C2288" s="2" t="s">
        <v>226</v>
      </c>
      <c r="D2288" s="4">
        <v>31557</v>
      </c>
      <c r="E2288" s="1" t="s">
        <v>1094</v>
      </c>
      <c r="F2288" s="1" t="s">
        <v>509</v>
      </c>
      <c r="G2288" s="1" t="s">
        <v>3058</v>
      </c>
      <c r="H2288" s="1" t="s">
        <v>3250</v>
      </c>
      <c r="I2288" s="1">
        <v>37910.700872100002</v>
      </c>
      <c r="J2288" s="1" t="s">
        <v>3251</v>
      </c>
      <c r="L2288" s="1" t="str">
        <f>VLOOKUP(Table6[[#This Row],[Customer_id]],Table2[],5,FALSE)</f>
        <v>Corporate</v>
      </c>
      <c r="M2288" s="1" t="e">
        <f>INDEX(Loan!D2293:D2587,MATCH(Table6[[#This Row],[Account Number]],Loan!B2288:B2587,0))</f>
        <v>#N/A</v>
      </c>
      <c r="N2288" s="19">
        <f>INDEX(Table7[Date_of_transaction],MATCH(Table6[[#This Row],[Account Number]],Table7[Account Number],0))</f>
        <v>44338</v>
      </c>
      <c r="O2288" s="1" t="str">
        <f>INDEX(Table7[Transaction type],MATCH(Table6[[#This Row],[Account Number]],Table7[Account Number],0))</f>
        <v>Money Transfer</v>
      </c>
      <c r="P2288" s="20" t="str">
        <f>INDEX(Table7[Transaction Medium],MATCH(Table6[[#This Row],[Account Number]],Table7[Account Number],0))</f>
        <v>Mobile</v>
      </c>
      <c r="Q2288" s="20"/>
    </row>
    <row r="2289" spans="1:17" x14ac:dyDescent="0.25">
      <c r="A2289" s="1" t="s">
        <v>2565</v>
      </c>
      <c r="B2289" s="2">
        <v>307334489</v>
      </c>
      <c r="C2289" s="2" t="s">
        <v>255</v>
      </c>
      <c r="D2289" s="4">
        <v>25347.75</v>
      </c>
      <c r="E2289" s="1" t="s">
        <v>12</v>
      </c>
      <c r="F2289" s="1" t="s">
        <v>989</v>
      </c>
      <c r="G2289" s="1" t="s">
        <v>1964</v>
      </c>
      <c r="H2289" s="1" t="s">
        <v>2566</v>
      </c>
      <c r="I2289" s="1">
        <v>373656.16080000001</v>
      </c>
      <c r="J2289" s="1" t="s">
        <v>2567</v>
      </c>
      <c r="L2289" s="1" t="str">
        <f>VLOOKUP(Table6[[#This Row],[Customer_id]],Table2[],5,FALSE)</f>
        <v>Corporate</v>
      </c>
      <c r="M2289" s="1" t="e">
        <f>INDEX(Loan!D2294:D2588,MATCH(Table6[[#This Row],[Account Number]],Loan!B2289:B2588,0))</f>
        <v>#N/A</v>
      </c>
      <c r="N2289" s="19">
        <f>INDEX(Table7[Date_of_transaction],MATCH(Table6[[#This Row],[Account Number]],Table7[Account Number],0))</f>
        <v>44550</v>
      </c>
      <c r="O2289" s="1" t="str">
        <f>INDEX(Table7[Transaction type],MATCH(Table6[[#This Row],[Account Number]],Table7[Account Number],0))</f>
        <v>Checks</v>
      </c>
      <c r="P2289" s="20" t="str">
        <f>INDEX(Table7[Transaction Medium],MATCH(Table6[[#This Row],[Account Number]],Table7[Account Number],0))</f>
        <v>Bank</v>
      </c>
      <c r="Q2289" s="20"/>
    </row>
    <row r="2290" spans="1:17" x14ac:dyDescent="0.25">
      <c r="A2290" s="1" t="s">
        <v>8605</v>
      </c>
      <c r="B2290" s="2">
        <v>308158521</v>
      </c>
      <c r="C2290" s="2" t="s">
        <v>212</v>
      </c>
      <c r="D2290" s="4">
        <v>24252</v>
      </c>
      <c r="E2290" s="1" t="s">
        <v>12</v>
      </c>
      <c r="F2290" s="1" t="s">
        <v>1815</v>
      </c>
      <c r="G2290" s="1" t="s">
        <v>2773</v>
      </c>
      <c r="H2290" s="1" t="s">
        <v>8606</v>
      </c>
      <c r="I2290" s="1">
        <v>139343.07785216</v>
      </c>
      <c r="J2290" s="1" t="s">
        <v>8607</v>
      </c>
      <c r="L2290" s="1" t="str">
        <f>VLOOKUP(Table6[[#This Row],[Customer_id]],Table2[],5,FALSE)</f>
        <v>Domiciliary</v>
      </c>
      <c r="M2290" s="1" t="e">
        <f>INDEX(Loan!D2295:D2589,MATCH(Table6[[#This Row],[Account Number]],Loan!B2290:B2589,0))</f>
        <v>#N/A</v>
      </c>
      <c r="N2290" s="19">
        <f>INDEX(Table7[Date_of_transaction],MATCH(Table6[[#This Row],[Account Number]],Table7[Account Number],0))</f>
        <v>44389</v>
      </c>
      <c r="O2290" s="1" t="str">
        <f>INDEX(Table7[Transaction type],MATCH(Table6[[#This Row],[Account Number]],Table7[Account Number],0))</f>
        <v>Online Payment</v>
      </c>
      <c r="P2290" s="20" t="str">
        <f>INDEX(Table7[Transaction Medium],MATCH(Table6[[#This Row],[Account Number]],Table7[Account Number],0))</f>
        <v>Internet Banking</v>
      </c>
      <c r="Q2290" s="20"/>
    </row>
    <row r="2291" spans="1:17" x14ac:dyDescent="0.25">
      <c r="A2291" s="1" t="s">
        <v>2691</v>
      </c>
      <c r="B2291" s="2">
        <v>331172887</v>
      </c>
      <c r="C2291" s="2" t="s">
        <v>470</v>
      </c>
      <c r="D2291" s="4">
        <v>14755.5</v>
      </c>
      <c r="E2291" s="1" t="s">
        <v>12</v>
      </c>
      <c r="F2291" s="1" t="s">
        <v>955</v>
      </c>
      <c r="G2291" s="1" t="s">
        <v>1964</v>
      </c>
      <c r="H2291" s="1" t="s">
        <v>2692</v>
      </c>
      <c r="I2291" s="1">
        <v>217056.97874699999</v>
      </c>
      <c r="J2291" s="1" t="s">
        <v>2693</v>
      </c>
      <c r="L2291" s="1" t="str">
        <f>VLOOKUP(Table6[[#This Row],[Customer_id]],Table2[],5,FALSE)</f>
        <v>Domiciliary</v>
      </c>
      <c r="M2291" s="1" t="e">
        <f>INDEX(Loan!D2296:D2590,MATCH(Table6[[#This Row],[Account Number]],Loan!B2291:B2590,0))</f>
        <v>#N/A</v>
      </c>
      <c r="N2291" s="19">
        <f>INDEX(Table7[Date_of_transaction],MATCH(Table6[[#This Row],[Account Number]],Table7[Account Number],0))</f>
        <v>44220</v>
      </c>
      <c r="O2291" s="1" t="str">
        <f>INDEX(Table7[Transaction type],MATCH(Table6[[#This Row],[Account Number]],Table7[Account Number],0))</f>
        <v>Money Deposit</v>
      </c>
      <c r="P2291" s="20" t="str">
        <f>INDEX(Table7[Transaction Medium],MATCH(Table6[[#This Row],[Account Number]],Table7[Account Number],0))</f>
        <v>Bank</v>
      </c>
      <c r="Q2291" s="20"/>
    </row>
    <row r="2292" spans="1:17" x14ac:dyDescent="0.25">
      <c r="A2292" s="1" t="s">
        <v>3589</v>
      </c>
      <c r="B2292" s="2">
        <v>377778135</v>
      </c>
      <c r="C2292" s="2" t="s">
        <v>87</v>
      </c>
      <c r="D2292" s="4">
        <v>16581.75</v>
      </c>
      <c r="E2292" s="1" t="s">
        <v>1094</v>
      </c>
      <c r="F2292" s="1" t="s">
        <v>290</v>
      </c>
      <c r="G2292" s="1" t="s">
        <v>3583</v>
      </c>
      <c r="H2292" s="1" t="s">
        <v>3590</v>
      </c>
      <c r="I2292" s="1">
        <v>107399.53348992</v>
      </c>
      <c r="J2292" s="1" t="s">
        <v>3591</v>
      </c>
      <c r="L2292" s="1" t="str">
        <f>VLOOKUP(Table6[[#This Row],[Customer_id]],Table2[],5,FALSE)</f>
        <v>Joint</v>
      </c>
      <c r="M2292" s="1" t="e">
        <f>INDEX(Loan!D2297:D2591,MATCH(Table6[[#This Row],[Account Number]],Loan!B2292:B2591,0))</f>
        <v>#N/A</v>
      </c>
      <c r="N2292" s="19">
        <f>INDEX(Table7[Date_of_transaction],MATCH(Table6[[#This Row],[Account Number]],Table7[Account Number],0))</f>
        <v>44223</v>
      </c>
      <c r="O2292" s="1" t="str">
        <f>INDEX(Table7[Transaction type],MATCH(Table6[[#This Row],[Account Number]],Table7[Account Number],0))</f>
        <v>Money Deposit</v>
      </c>
      <c r="P2292" s="20" t="str">
        <f>INDEX(Table7[Transaction Medium],MATCH(Table6[[#This Row],[Account Number]],Table7[Account Number],0))</f>
        <v>Bank</v>
      </c>
      <c r="Q2292" s="20"/>
    </row>
    <row r="2293" spans="1:17" x14ac:dyDescent="0.25">
      <c r="A2293" s="1" t="s">
        <v>2782</v>
      </c>
      <c r="B2293" s="2">
        <v>302636014</v>
      </c>
      <c r="C2293" s="2" t="s">
        <v>114</v>
      </c>
      <c r="D2293" s="4">
        <v>20599.5</v>
      </c>
      <c r="E2293" s="1" t="s">
        <v>1094</v>
      </c>
      <c r="F2293" s="1" t="s">
        <v>264</v>
      </c>
      <c r="G2293" s="1" t="s">
        <v>2773</v>
      </c>
      <c r="H2293" s="1" t="s">
        <v>2783</v>
      </c>
      <c r="I2293" s="1">
        <v>223391.32199999999</v>
      </c>
      <c r="J2293" s="1" t="s">
        <v>2784</v>
      </c>
      <c r="L2293" s="1" t="str">
        <f>VLOOKUP(Table6[[#This Row],[Customer_id]],Table2[],5,FALSE)</f>
        <v>Savings</v>
      </c>
      <c r="M2293" s="1" t="e">
        <f>INDEX(Loan!D2298:D2592,MATCH(Table6[[#This Row],[Account Number]],Loan!B2293:B2592,0))</f>
        <v>#N/A</v>
      </c>
      <c r="N2293" s="19">
        <f>INDEX(Table7[Date_of_transaction],MATCH(Table6[[#This Row],[Account Number]],Table7[Account Number],0))</f>
        <v>44452</v>
      </c>
      <c r="O2293" s="1" t="str">
        <f>INDEX(Table7[Transaction type],MATCH(Table6[[#This Row],[Account Number]],Table7[Account Number],0))</f>
        <v>Money Transfer</v>
      </c>
      <c r="P2293" s="20" t="str">
        <f>INDEX(Table7[Transaction Medium],MATCH(Table6[[#This Row],[Account Number]],Table7[Account Number],0))</f>
        <v>Mobile</v>
      </c>
      <c r="Q2293" s="20"/>
    </row>
    <row r="2294" spans="1:17" x14ac:dyDescent="0.25">
      <c r="A2294" s="1" t="s">
        <v>1833</v>
      </c>
      <c r="B2294" s="2">
        <v>513949179</v>
      </c>
      <c r="C2294" s="2" t="s">
        <v>698</v>
      </c>
      <c r="D2294" s="4">
        <v>18408</v>
      </c>
      <c r="E2294" s="1" t="s">
        <v>1094</v>
      </c>
      <c r="F2294" s="1" t="s">
        <v>336</v>
      </c>
      <c r="G2294" s="1" t="s">
        <v>14</v>
      </c>
      <c r="H2294" s="1" t="s">
        <v>1834</v>
      </c>
      <c r="I2294" s="1">
        <v>174577.81285620001</v>
      </c>
      <c r="J2294" s="1" t="s">
        <v>1835</v>
      </c>
      <c r="L2294" s="1" t="str">
        <f>VLOOKUP(Table6[[#This Row],[Customer_id]],Table2[],5,FALSE)</f>
        <v>Fixed Deposit</v>
      </c>
      <c r="M2294" s="1" t="e">
        <f>INDEX(Loan!D2299:D2593,MATCH(Table6[[#This Row],[Account Number]],Loan!B2294:B2593,0))</f>
        <v>#N/A</v>
      </c>
      <c r="N2294" s="19">
        <f>INDEX(Table7[Date_of_transaction],MATCH(Table6[[#This Row],[Account Number]],Table7[Account Number],0))</f>
        <v>44432</v>
      </c>
      <c r="O2294" s="1" t="str">
        <f>INDEX(Table7[Transaction type],MATCH(Table6[[#This Row],[Account Number]],Table7[Account Number],0))</f>
        <v>Money Deposit</v>
      </c>
      <c r="P2294" s="20" t="str">
        <f>INDEX(Table7[Transaction Medium],MATCH(Table6[[#This Row],[Account Number]],Table7[Account Number],0))</f>
        <v>Bank</v>
      </c>
      <c r="Q2294" s="20"/>
    </row>
    <row r="2295" spans="1:17" x14ac:dyDescent="0.25">
      <c r="A2295" s="1" t="s">
        <v>4157</v>
      </c>
      <c r="B2295" s="2">
        <v>38705523</v>
      </c>
      <c r="C2295" s="2" t="s">
        <v>322</v>
      </c>
      <c r="D2295" s="4">
        <v>26443.5</v>
      </c>
      <c r="E2295" s="1" t="s">
        <v>1094</v>
      </c>
      <c r="F2295" s="1" t="s">
        <v>881</v>
      </c>
      <c r="G2295" s="1" t="s">
        <v>4070</v>
      </c>
      <c r="H2295" s="1" t="s">
        <v>4158</v>
      </c>
      <c r="I2295" s="1">
        <v>76154.406174000003</v>
      </c>
      <c r="J2295" s="1" t="s">
        <v>4159</v>
      </c>
      <c r="L2295" s="1" t="str">
        <f>VLOOKUP(Table6[[#This Row],[Customer_id]],Table2[],5,FALSE)</f>
        <v>Current</v>
      </c>
      <c r="M2295" s="1" t="e">
        <f>INDEX(Loan!D2300:D2594,MATCH(Table6[[#This Row],[Account Number]],Loan!B2295:B2594,0))</f>
        <v>#N/A</v>
      </c>
      <c r="N2295" s="19">
        <f>INDEX(Table7[Date_of_transaction],MATCH(Table6[[#This Row],[Account Number]],Table7[Account Number],0))</f>
        <v>44268</v>
      </c>
      <c r="O2295" s="1" t="str">
        <f>INDEX(Table7[Transaction type],MATCH(Table6[[#This Row],[Account Number]],Table7[Account Number],0))</f>
        <v>Checks</v>
      </c>
      <c r="P2295" s="20" t="str">
        <f>INDEX(Table7[Transaction Medium],MATCH(Table6[[#This Row],[Account Number]],Table7[Account Number],0))</f>
        <v>Informal Services</v>
      </c>
      <c r="Q2295" s="20"/>
    </row>
    <row r="2296" spans="1:17" x14ac:dyDescent="0.25">
      <c r="A2296" s="1" t="s">
        <v>1548</v>
      </c>
      <c r="B2296" s="2">
        <v>683923673</v>
      </c>
      <c r="C2296" s="2" t="s">
        <v>119</v>
      </c>
      <c r="D2296" s="4">
        <v>24982.5</v>
      </c>
      <c r="E2296" s="1" t="s">
        <v>1094</v>
      </c>
      <c r="F2296" s="1" t="s">
        <v>763</v>
      </c>
      <c r="G2296" s="1" t="s">
        <v>14</v>
      </c>
      <c r="H2296" s="1" t="s">
        <v>1549</v>
      </c>
      <c r="I2296" s="1">
        <v>672852.78991799999</v>
      </c>
      <c r="J2296" s="1" t="s">
        <v>1550</v>
      </c>
      <c r="L2296" s="1" t="str">
        <f>VLOOKUP(Table6[[#This Row],[Customer_id]],Table2[],5,FALSE)</f>
        <v>Savings</v>
      </c>
      <c r="M2296" s="1" t="e">
        <f>INDEX(Loan!D2301:D2595,MATCH(Table6[[#This Row],[Account Number]],Loan!B2296:B2595,0))</f>
        <v>#N/A</v>
      </c>
      <c r="N2296" s="19">
        <f>INDEX(Table7[Date_of_transaction],MATCH(Table6[[#This Row],[Account Number]],Table7[Account Number],0))</f>
        <v>44450</v>
      </c>
      <c r="O2296" s="1" t="str">
        <f>INDEX(Table7[Transaction type],MATCH(Table6[[#This Row],[Account Number]],Table7[Account Number],0))</f>
        <v>Money Deposit</v>
      </c>
      <c r="P2296" s="20" t="str">
        <f>INDEX(Table7[Transaction Medium],MATCH(Table6[[#This Row],[Account Number]],Table7[Account Number],0))</f>
        <v>Bank</v>
      </c>
      <c r="Q2296" s="20"/>
    </row>
    <row r="2297" spans="1:17" x14ac:dyDescent="0.25">
      <c r="A2297" s="1" t="s">
        <v>5545</v>
      </c>
      <c r="B2297" s="2">
        <v>104483650</v>
      </c>
      <c r="C2297" s="2" t="s">
        <v>389</v>
      </c>
      <c r="D2297" s="4">
        <v>29365.5</v>
      </c>
      <c r="E2297" s="1" t="s">
        <v>1094</v>
      </c>
      <c r="F2297" s="1" t="s">
        <v>269</v>
      </c>
      <c r="G2297" s="1" t="s">
        <v>4066</v>
      </c>
      <c r="H2297" s="1" t="s">
        <v>5546</v>
      </c>
      <c r="I2297" s="1">
        <v>809800.42381056002</v>
      </c>
      <c r="J2297" s="1" t="s">
        <v>5547</v>
      </c>
      <c r="L2297" s="1" t="str">
        <f>VLOOKUP(Table6[[#This Row],[Customer_id]],Table2[],5,FALSE)</f>
        <v>Savings</v>
      </c>
      <c r="M2297" s="1" t="e">
        <f>INDEX(Loan!D2302:D2596,MATCH(Table6[[#This Row],[Account Number]],Loan!B2297:B2596,0))</f>
        <v>#N/A</v>
      </c>
      <c r="N2297" s="19">
        <f>INDEX(Table7[Date_of_transaction],MATCH(Table6[[#This Row],[Account Number]],Table7[Account Number],0))</f>
        <v>44612</v>
      </c>
      <c r="O2297" s="1" t="str">
        <f>INDEX(Table7[Transaction type],MATCH(Table6[[#This Row],[Account Number]],Table7[Account Number],0))</f>
        <v>Money Transfer</v>
      </c>
      <c r="P2297" s="20" t="str">
        <f>INDEX(Table7[Transaction Medium],MATCH(Table6[[#This Row],[Account Number]],Table7[Account Number],0))</f>
        <v>ATM</v>
      </c>
      <c r="Q2297" s="20"/>
    </row>
    <row r="2298" spans="1:17" x14ac:dyDescent="0.25">
      <c r="A2298" s="1" t="s">
        <v>6103</v>
      </c>
      <c r="B2298" s="2">
        <v>366358420</v>
      </c>
      <c r="C2298" s="2" t="s">
        <v>180</v>
      </c>
      <c r="D2298" s="4">
        <v>35940</v>
      </c>
      <c r="E2298" s="1" t="s">
        <v>12</v>
      </c>
      <c r="F2298" s="1" t="s">
        <v>1517</v>
      </c>
      <c r="G2298" s="1" t="s">
        <v>4088</v>
      </c>
      <c r="H2298" s="1" t="s">
        <v>6104</v>
      </c>
      <c r="I2298" s="1">
        <v>431974.68050160003</v>
      </c>
      <c r="J2298" s="1" t="s">
        <v>3691</v>
      </c>
      <c r="L2298" s="1" t="str">
        <f>VLOOKUP(Table6[[#This Row],[Customer_id]],Table2[],5,FALSE)</f>
        <v>Joint</v>
      </c>
      <c r="M2298" s="1" t="e">
        <f>INDEX(Loan!D2303:D2597,MATCH(Table6[[#This Row],[Account Number]],Loan!B2298:B2597,0))</f>
        <v>#N/A</v>
      </c>
      <c r="N2298" s="19">
        <f>INDEX(Table7[Date_of_transaction],MATCH(Table6[[#This Row],[Account Number]],Table7[Account Number],0))</f>
        <v>44227</v>
      </c>
      <c r="O2298" s="1" t="str">
        <f>INDEX(Table7[Transaction type],MATCH(Table6[[#This Row],[Account Number]],Table7[Account Number],0))</f>
        <v>Money Deposit</v>
      </c>
      <c r="P2298" s="20" t="str">
        <f>INDEX(Table7[Transaction Medium],MATCH(Table6[[#This Row],[Account Number]],Table7[Account Number],0))</f>
        <v>Bank</v>
      </c>
      <c r="Q2298" s="20"/>
    </row>
    <row r="2299" spans="1:17" x14ac:dyDescent="0.25">
      <c r="A2299" s="1" t="s">
        <v>5406</v>
      </c>
      <c r="B2299" s="2">
        <v>153351376</v>
      </c>
      <c r="C2299" s="2" t="s">
        <v>28</v>
      </c>
      <c r="D2299" s="4">
        <v>32652.75</v>
      </c>
      <c r="E2299" s="1" t="s">
        <v>1094</v>
      </c>
      <c r="F2299" s="1" t="s">
        <v>1721</v>
      </c>
      <c r="G2299" s="1" t="s">
        <v>4062</v>
      </c>
      <c r="H2299" s="1" t="s">
        <v>5407</v>
      </c>
      <c r="I2299" s="1">
        <v>104848.58393856</v>
      </c>
      <c r="J2299" s="1" t="s">
        <v>5408</v>
      </c>
      <c r="L2299" s="1" t="str">
        <f>VLOOKUP(Table6[[#This Row],[Customer_id]],Table2[],5,FALSE)</f>
        <v>Savings</v>
      </c>
      <c r="M2299" s="1" t="e">
        <f>INDEX(Loan!D2304:D2598,MATCH(Table6[[#This Row],[Account Number]],Loan!B2299:B2598,0))</f>
        <v>#N/A</v>
      </c>
      <c r="N2299" s="19">
        <f>INDEX(Table7[Date_of_transaction],MATCH(Table6[[#This Row],[Account Number]],Table7[Account Number],0))</f>
        <v>44263</v>
      </c>
      <c r="O2299" s="1" t="str">
        <f>INDEX(Table7[Transaction type],MATCH(Table6[[#This Row],[Account Number]],Table7[Account Number],0))</f>
        <v>Checks</v>
      </c>
      <c r="P2299" s="20" t="str">
        <f>INDEX(Table7[Transaction Medium],MATCH(Table6[[#This Row],[Account Number]],Table7[Account Number],0))</f>
        <v>Informal Services</v>
      </c>
      <c r="Q2299" s="20"/>
    </row>
    <row r="2300" spans="1:17" x14ac:dyDescent="0.25">
      <c r="A2300" s="1" t="s">
        <v>6702</v>
      </c>
      <c r="B2300" s="2">
        <v>931693559</v>
      </c>
      <c r="C2300" s="2" t="s">
        <v>217</v>
      </c>
      <c r="D2300" s="4">
        <v>38496.75</v>
      </c>
      <c r="E2300" s="1" t="s">
        <v>12</v>
      </c>
      <c r="F2300" s="1" t="s">
        <v>591</v>
      </c>
      <c r="G2300" s="1" t="s">
        <v>4084</v>
      </c>
      <c r="H2300" s="1" t="s">
        <v>6703</v>
      </c>
      <c r="I2300" s="1">
        <v>299355.37081065</v>
      </c>
      <c r="J2300" s="1" t="s">
        <v>6704</v>
      </c>
      <c r="L2300" s="1" t="str">
        <f>VLOOKUP(Table6[[#This Row],[Customer_id]],Table2[],5,FALSE)</f>
        <v>Current</v>
      </c>
      <c r="M2300" s="1" t="e">
        <f>INDEX(Loan!D2305:D2599,MATCH(Table6[[#This Row],[Account Number]],Loan!B2300:B2599,0))</f>
        <v>#N/A</v>
      </c>
      <c r="N2300" s="19">
        <f>INDEX(Table7[Date_of_transaction],MATCH(Table6[[#This Row],[Account Number]],Table7[Account Number],0))</f>
        <v>44350</v>
      </c>
      <c r="O2300" s="1" t="str">
        <f>INDEX(Table7[Transaction type],MATCH(Table6[[#This Row],[Account Number]],Table7[Account Number],0))</f>
        <v>Money Transfer</v>
      </c>
      <c r="P2300" s="20" t="str">
        <f>INDEX(Table7[Transaction Medium],MATCH(Table6[[#This Row],[Account Number]],Table7[Account Number],0))</f>
        <v>Mobile</v>
      </c>
      <c r="Q2300" s="20"/>
    </row>
    <row r="2301" spans="1:17" x14ac:dyDescent="0.25">
      <c r="A2301" s="1" t="s">
        <v>8653</v>
      </c>
      <c r="B2301" s="2">
        <v>876216916</v>
      </c>
      <c r="C2301" s="2" t="s">
        <v>889</v>
      </c>
      <c r="D2301" s="4">
        <v>30096</v>
      </c>
      <c r="E2301" s="1" t="s">
        <v>12</v>
      </c>
      <c r="F2301" s="1" t="s">
        <v>1388</v>
      </c>
      <c r="G2301" s="1" t="s">
        <v>3820</v>
      </c>
      <c r="H2301" s="1" t="s">
        <v>8654</v>
      </c>
      <c r="I2301" s="1">
        <v>45084.937203000001</v>
      </c>
      <c r="J2301" s="1" t="s">
        <v>8655</v>
      </c>
      <c r="L2301" s="1" t="str">
        <f>VLOOKUP(Table6[[#This Row],[Customer_id]],Table2[],5,FALSE)</f>
        <v>Domiciliary</v>
      </c>
      <c r="M2301" s="1" t="e">
        <f>INDEX(Loan!D2306:D2600,MATCH(Table6[[#This Row],[Account Number]],Loan!B2301:B2600,0))</f>
        <v>#N/A</v>
      </c>
      <c r="N2301" s="19">
        <f>INDEX(Table7[Date_of_transaction],MATCH(Table6[[#This Row],[Account Number]],Table7[Account Number],0))</f>
        <v>44669</v>
      </c>
      <c r="O2301" s="1" t="str">
        <f>INDEX(Table7[Transaction type],MATCH(Table6[[#This Row],[Account Number]],Table7[Account Number],0))</f>
        <v>Money Deposit</v>
      </c>
      <c r="P2301" s="20" t="str">
        <f>INDEX(Table7[Transaction Medium],MATCH(Table6[[#This Row],[Account Number]],Table7[Account Number],0))</f>
        <v>Bank</v>
      </c>
      <c r="Q2301" s="20"/>
    </row>
    <row r="2302" spans="1:17" x14ac:dyDescent="0.25">
      <c r="A2302" s="1" t="s">
        <v>508</v>
      </c>
      <c r="B2302" s="2">
        <v>273323924</v>
      </c>
      <c r="C2302" s="2" t="s">
        <v>250</v>
      </c>
      <c r="D2302" s="4">
        <v>18042.75</v>
      </c>
      <c r="E2302" s="1" t="s">
        <v>12</v>
      </c>
      <c r="F2302" s="1" t="s">
        <v>509</v>
      </c>
      <c r="G2302" s="1" t="s">
        <v>14</v>
      </c>
      <c r="H2302" s="1" t="s">
        <v>510</v>
      </c>
      <c r="I2302" s="1">
        <v>513425.235048</v>
      </c>
      <c r="J2302" s="1" t="s">
        <v>511</v>
      </c>
      <c r="L2302" s="1" t="str">
        <f>VLOOKUP(Table6[[#This Row],[Customer_id]],Table2[],5,FALSE)</f>
        <v>Current</v>
      </c>
      <c r="M2302" s="1" t="e">
        <f>INDEX(Loan!D2307:D2601,MATCH(Table6[[#This Row],[Account Number]],Loan!B2302:B2601,0))</f>
        <v>#N/A</v>
      </c>
      <c r="N2302" s="19">
        <f>INDEX(Table7[Date_of_transaction],MATCH(Table6[[#This Row],[Account Number]],Table7[Account Number],0))</f>
        <v>44478</v>
      </c>
      <c r="O2302" s="1" t="str">
        <f>INDEX(Table7[Transaction type],MATCH(Table6[[#This Row],[Account Number]],Table7[Account Number],0))</f>
        <v>Online Payment</v>
      </c>
      <c r="P2302" s="20" t="str">
        <f>INDEX(Table7[Transaction Medium],MATCH(Table6[[#This Row],[Account Number]],Table7[Account Number],0))</f>
        <v>Mobile</v>
      </c>
      <c r="Q2302" s="20"/>
    </row>
    <row r="2303" spans="1:17" x14ac:dyDescent="0.25">
      <c r="A2303" s="1" t="s">
        <v>5614</v>
      </c>
      <c r="B2303" s="2">
        <v>904970081</v>
      </c>
      <c r="C2303" s="2" t="s">
        <v>661</v>
      </c>
      <c r="D2303" s="4">
        <v>16216.5</v>
      </c>
      <c r="E2303" s="1" t="s">
        <v>1094</v>
      </c>
      <c r="F2303" s="1" t="s">
        <v>1426</v>
      </c>
      <c r="G2303" s="1" t="s">
        <v>4062</v>
      </c>
      <c r="H2303" s="1" t="s">
        <v>5615</v>
      </c>
      <c r="I2303" s="1">
        <v>63480.526339999997</v>
      </c>
      <c r="J2303" s="1" t="s">
        <v>5616</v>
      </c>
      <c r="L2303" s="1" t="str">
        <f>VLOOKUP(Table6[[#This Row],[Customer_id]],Table2[],5,FALSE)</f>
        <v>Domiciliary</v>
      </c>
      <c r="M2303" s="1" t="e">
        <f>INDEX(Loan!D2308:D2602,MATCH(Table6[[#This Row],[Account Number]],Loan!B2303:B2602,0))</f>
        <v>#N/A</v>
      </c>
      <c r="N2303" s="19">
        <f>INDEX(Table7[Date_of_transaction],MATCH(Table6[[#This Row],[Account Number]],Table7[Account Number],0))</f>
        <v>44539</v>
      </c>
      <c r="O2303" s="1" t="str">
        <f>INDEX(Table7[Transaction type],MATCH(Table6[[#This Row],[Account Number]],Table7[Account Number],0))</f>
        <v>Checks</v>
      </c>
      <c r="P2303" s="20" t="str">
        <f>INDEX(Table7[Transaction Medium],MATCH(Table6[[#This Row],[Account Number]],Table7[Account Number],0))</f>
        <v>Bank</v>
      </c>
      <c r="Q2303" s="20"/>
    </row>
    <row r="2304" spans="1:17" x14ac:dyDescent="0.25">
      <c r="A2304" s="1" t="s">
        <v>1475</v>
      </c>
      <c r="B2304" s="2">
        <v>305329337</v>
      </c>
      <c r="C2304" s="2" t="s">
        <v>33</v>
      </c>
      <c r="D2304" s="4">
        <v>13659.75</v>
      </c>
      <c r="E2304" s="1" t="s">
        <v>1094</v>
      </c>
      <c r="F2304" s="1" t="s">
        <v>310</v>
      </c>
      <c r="G2304" s="1" t="s">
        <v>14</v>
      </c>
      <c r="H2304" s="1" t="s">
        <v>1476</v>
      </c>
      <c r="I2304" s="1">
        <v>102196.3048704</v>
      </c>
      <c r="J2304" s="1" t="s">
        <v>1477</v>
      </c>
      <c r="L2304" s="1" t="str">
        <f>VLOOKUP(Table6[[#This Row],[Customer_id]],Table2[],5,FALSE)</f>
        <v>Current</v>
      </c>
      <c r="M2304" s="1" t="e">
        <f>INDEX(Loan!D2309:D2603,MATCH(Table6[[#This Row],[Account Number]],Loan!B2304:B2603,0))</f>
        <v>#N/A</v>
      </c>
      <c r="N2304" s="19">
        <f>INDEX(Table7[Date_of_transaction],MATCH(Table6[[#This Row],[Account Number]],Table7[Account Number],0))</f>
        <v>44211</v>
      </c>
      <c r="O2304" s="1" t="str">
        <f>INDEX(Table7[Transaction type],MATCH(Table6[[#This Row],[Account Number]],Table7[Account Number],0))</f>
        <v>Checks</v>
      </c>
      <c r="P2304" s="20" t="str">
        <f>INDEX(Table7[Transaction Medium],MATCH(Table6[[#This Row],[Account Number]],Table7[Account Number],0))</f>
        <v>Informal Services</v>
      </c>
      <c r="Q2304" s="20"/>
    </row>
    <row r="2305" spans="1:17" x14ac:dyDescent="0.25">
      <c r="A2305" s="1" t="s">
        <v>4433</v>
      </c>
      <c r="B2305" s="2">
        <v>449371390</v>
      </c>
      <c r="C2305" s="2" t="s">
        <v>124</v>
      </c>
      <c r="D2305" s="4">
        <v>14025</v>
      </c>
      <c r="E2305" s="1" t="s">
        <v>1094</v>
      </c>
      <c r="F2305" s="1" t="s">
        <v>767</v>
      </c>
      <c r="G2305" s="1" t="s">
        <v>4095</v>
      </c>
      <c r="H2305" s="1" t="s">
        <v>4434</v>
      </c>
      <c r="I2305" s="1">
        <v>311374.03694720002</v>
      </c>
      <c r="J2305" s="1" t="s">
        <v>4435</v>
      </c>
      <c r="L2305" s="1" t="str">
        <f>VLOOKUP(Table6[[#This Row],[Customer_id]],Table2[],5,FALSE)</f>
        <v>Domiciliary</v>
      </c>
      <c r="M2305" s="1" t="e">
        <f>INDEX(Loan!D2310:D2604,MATCH(Table6[[#This Row],[Account Number]],Loan!B2305:B2604,0))</f>
        <v>#N/A</v>
      </c>
      <c r="N2305" s="19">
        <f>INDEX(Table7[Date_of_transaction],MATCH(Table6[[#This Row],[Account Number]],Table7[Account Number],0))</f>
        <v>44432</v>
      </c>
      <c r="O2305" s="1" t="str">
        <f>INDEX(Table7[Transaction type],MATCH(Table6[[#This Row],[Account Number]],Table7[Account Number],0))</f>
        <v>Money Deposit</v>
      </c>
      <c r="P2305" s="20" t="str">
        <f>INDEX(Table7[Transaction Medium],MATCH(Table6[[#This Row],[Account Number]],Table7[Account Number],0))</f>
        <v>Bank</v>
      </c>
      <c r="Q2305" s="20"/>
    </row>
    <row r="2306" spans="1:17" x14ac:dyDescent="0.25">
      <c r="A2306" s="1" t="s">
        <v>4633</v>
      </c>
      <c r="B2306" s="2">
        <v>100495274</v>
      </c>
      <c r="C2306" s="2" t="s">
        <v>606</v>
      </c>
      <c r="D2306" s="4">
        <v>23886.75</v>
      </c>
      <c r="E2306" s="1" t="s">
        <v>1094</v>
      </c>
      <c r="F2306" s="1" t="s">
        <v>130</v>
      </c>
      <c r="G2306" s="1" t="s">
        <v>4119</v>
      </c>
      <c r="H2306" s="1" t="s">
        <v>4634</v>
      </c>
      <c r="I2306" s="1">
        <v>211889.31831969999</v>
      </c>
      <c r="J2306" s="1" t="s">
        <v>4635</v>
      </c>
      <c r="L2306" s="1" t="str">
        <f>VLOOKUP(Table6[[#This Row],[Customer_id]],Table2[],5,FALSE)</f>
        <v>Corporate</v>
      </c>
      <c r="M2306" s="1" t="e">
        <f>INDEX(Loan!D2311:D2605,MATCH(Table6[[#This Row],[Account Number]],Loan!B2306:B2605,0))</f>
        <v>#N/A</v>
      </c>
      <c r="N2306" s="19">
        <f>INDEX(Table7[Date_of_transaction],MATCH(Table6[[#This Row],[Account Number]],Table7[Account Number],0))</f>
        <v>44633</v>
      </c>
      <c r="O2306" s="1" t="str">
        <f>INDEX(Table7[Transaction type],MATCH(Table6[[#This Row],[Account Number]],Table7[Account Number],0))</f>
        <v>Money Transfer</v>
      </c>
      <c r="P2306" s="20" t="str">
        <f>INDEX(Table7[Transaction Medium],MATCH(Table6[[#This Row],[Account Number]],Table7[Account Number],0))</f>
        <v>Mobile</v>
      </c>
      <c r="Q2306" s="20"/>
    </row>
    <row r="2307" spans="1:17" x14ac:dyDescent="0.25">
      <c r="A2307" s="1" t="s">
        <v>2803</v>
      </c>
      <c r="B2307" s="2">
        <v>753849343</v>
      </c>
      <c r="C2307" s="2" t="s">
        <v>43</v>
      </c>
      <c r="D2307" s="4">
        <v>36670.5</v>
      </c>
      <c r="E2307" s="1" t="s">
        <v>1094</v>
      </c>
      <c r="F2307" s="1" t="s">
        <v>1789</v>
      </c>
      <c r="G2307" s="1" t="s">
        <v>2773</v>
      </c>
      <c r="H2307" s="1" t="s">
        <v>2804</v>
      </c>
      <c r="I2307" s="1">
        <v>108984.77716896</v>
      </c>
      <c r="J2307" s="1" t="s">
        <v>2805</v>
      </c>
      <c r="L2307" s="1" t="str">
        <f>VLOOKUP(Table6[[#This Row],[Customer_id]],Table2[],5,FALSE)</f>
        <v>Domiciliary</v>
      </c>
      <c r="M2307" s="1" t="e">
        <f>INDEX(Loan!D2312:D2606,MATCH(Table6[[#This Row],[Account Number]],Loan!B2307:B2606,0))</f>
        <v>#N/A</v>
      </c>
      <c r="N2307" s="19">
        <f>INDEX(Table7[Date_of_transaction],MATCH(Table6[[#This Row],[Account Number]],Table7[Account Number],0))</f>
        <v>44615</v>
      </c>
      <c r="O2307" s="1" t="str">
        <f>INDEX(Table7[Transaction type],MATCH(Table6[[#This Row],[Account Number]],Table7[Account Number],0))</f>
        <v>Money Transfer</v>
      </c>
      <c r="P2307" s="20" t="str">
        <f>INDEX(Table7[Transaction Medium],MATCH(Table6[[#This Row],[Account Number]],Table7[Account Number],0))</f>
        <v>Mobile</v>
      </c>
      <c r="Q2307" s="20"/>
    </row>
    <row r="2308" spans="1:17" x14ac:dyDescent="0.25">
      <c r="A2308" s="1" t="s">
        <v>4478</v>
      </c>
      <c r="B2308" s="2">
        <v>966549788</v>
      </c>
      <c r="C2308" s="2" t="s">
        <v>298</v>
      </c>
      <c r="D2308" s="4">
        <v>38131.5</v>
      </c>
      <c r="E2308" s="1" t="s">
        <v>1094</v>
      </c>
      <c r="F2308" s="1" t="s">
        <v>587</v>
      </c>
      <c r="G2308" s="1" t="s">
        <v>4084</v>
      </c>
      <c r="H2308" s="1" t="s">
        <v>4479</v>
      </c>
      <c r="I2308" s="1">
        <v>99924.114343680005</v>
      </c>
      <c r="J2308" s="1" t="s">
        <v>4480</v>
      </c>
      <c r="L2308" s="1" t="str">
        <f>VLOOKUP(Table6[[#This Row],[Customer_id]],Table2[],5,FALSE)</f>
        <v>Domiciliary</v>
      </c>
      <c r="M2308" s="1" t="e">
        <f>INDEX(Loan!D2313:D2607,MATCH(Table6[[#This Row],[Account Number]],Loan!B2308:B2607,0))</f>
        <v>#N/A</v>
      </c>
      <c r="N2308" s="19">
        <f>INDEX(Table7[Date_of_transaction],MATCH(Table6[[#This Row],[Account Number]],Table7[Account Number],0))</f>
        <v>44370</v>
      </c>
      <c r="O2308" s="1" t="str">
        <f>INDEX(Table7[Transaction type],MATCH(Table6[[#This Row],[Account Number]],Table7[Account Number],0))</f>
        <v>Loan Payment</v>
      </c>
      <c r="P2308" s="20" t="str">
        <f>INDEX(Table7[Transaction Medium],MATCH(Table6[[#This Row],[Account Number]],Table7[Account Number],0))</f>
        <v>ACH</v>
      </c>
      <c r="Q2308" s="20"/>
    </row>
    <row r="2309" spans="1:17" x14ac:dyDescent="0.25">
      <c r="A2309" s="1" t="s">
        <v>3871</v>
      </c>
      <c r="B2309" s="2">
        <v>750833059</v>
      </c>
      <c r="C2309" s="2" t="s">
        <v>298</v>
      </c>
      <c r="D2309" s="4">
        <v>38131.5</v>
      </c>
      <c r="E2309" s="1" t="s">
        <v>1094</v>
      </c>
      <c r="F2309" s="1" t="s">
        <v>2602</v>
      </c>
      <c r="G2309" s="1" t="s">
        <v>3820</v>
      </c>
      <c r="H2309" s="1" t="s">
        <v>3872</v>
      </c>
      <c r="I2309" s="1">
        <v>624865.4118</v>
      </c>
      <c r="J2309" s="1" t="s">
        <v>3873</v>
      </c>
      <c r="L2309" s="1" t="str">
        <f>VLOOKUP(Table6[[#This Row],[Customer_id]],Table2[],5,FALSE)</f>
        <v>Current</v>
      </c>
      <c r="M2309" s="1" t="e">
        <f>INDEX(Loan!D2314:D2608,MATCH(Table6[[#This Row],[Account Number]],Loan!B2309:B2608,0))</f>
        <v>#N/A</v>
      </c>
      <c r="N2309" s="19">
        <f>INDEX(Table7[Date_of_transaction],MATCH(Table6[[#This Row],[Account Number]],Table7[Account Number],0))</f>
        <v>44264</v>
      </c>
      <c r="O2309" s="1" t="str">
        <f>INDEX(Table7[Transaction type],MATCH(Table6[[#This Row],[Account Number]],Table7[Account Number],0))</f>
        <v>Loan Payment</v>
      </c>
      <c r="P2309" s="20" t="str">
        <f>INDEX(Table7[Transaction Medium],MATCH(Table6[[#This Row],[Account Number]],Table7[Account Number],0))</f>
        <v>ACH</v>
      </c>
      <c r="Q2309" s="20"/>
    </row>
    <row r="2310" spans="1:17" x14ac:dyDescent="0.25">
      <c r="A2310" s="1" t="s">
        <v>10</v>
      </c>
      <c r="B2310" s="2">
        <v>719704224</v>
      </c>
      <c r="C2310" s="2" t="s">
        <v>11</v>
      </c>
      <c r="D2310" s="4">
        <v>36305.25</v>
      </c>
      <c r="E2310" s="1" t="s">
        <v>12</v>
      </c>
      <c r="F2310" s="1" t="s">
        <v>13</v>
      </c>
      <c r="G2310" s="1" t="s">
        <v>14</v>
      </c>
      <c r="H2310" s="1" t="s">
        <v>15</v>
      </c>
      <c r="I2310" s="1">
        <v>228189.8050432</v>
      </c>
      <c r="J2310" s="1" t="s">
        <v>16</v>
      </c>
      <c r="K2310" s="7"/>
      <c r="L2310" s="1" t="str">
        <f>VLOOKUP(Table6[[#This Row],[Customer_id]],Table2[],5,FALSE)</f>
        <v>Domiciliary</v>
      </c>
      <c r="M2310" s="1" t="e">
        <f>INDEX(Loan!D2315:D2609,MATCH(Table6[[#This Row],[Account Number]],Loan!B2310:B2609,0))</f>
        <v>#N/A</v>
      </c>
      <c r="N2310" s="19">
        <f>INDEX(Table7[Date_of_transaction],MATCH(Table6[[#This Row],[Account Number]],Table7[Account Number],0))</f>
        <v>44234</v>
      </c>
      <c r="O2310" s="1" t="str">
        <f>INDEX(Table7[Transaction type],MATCH(Table6[[#This Row],[Account Number]],Table7[Account Number],0))</f>
        <v>Cash Withdrawal</v>
      </c>
      <c r="P2310" s="20" t="str">
        <f>INDEX(Table7[Transaction Medium],MATCH(Table6[[#This Row],[Account Number]],Table7[Account Number],0))</f>
        <v>POS</v>
      </c>
      <c r="Q2310" s="20"/>
    </row>
    <row r="2311" spans="1:17" x14ac:dyDescent="0.25">
      <c r="A2311" s="1" t="s">
        <v>158</v>
      </c>
      <c r="B2311" s="2">
        <v>383800744</v>
      </c>
      <c r="C2311" s="2" t="s">
        <v>119</v>
      </c>
      <c r="D2311" s="4">
        <v>24982.5</v>
      </c>
      <c r="E2311" s="1" t="s">
        <v>12</v>
      </c>
      <c r="F2311" s="1" t="s">
        <v>29</v>
      </c>
      <c r="G2311" s="1" t="s">
        <v>14</v>
      </c>
      <c r="H2311" s="1" t="s">
        <v>159</v>
      </c>
      <c r="I2311" s="1">
        <v>67179.861449279997</v>
      </c>
      <c r="J2311" s="1" t="s">
        <v>160</v>
      </c>
      <c r="L2311" s="1" t="str">
        <f>VLOOKUP(Table6[[#This Row],[Customer_id]],Table2[],5,FALSE)</f>
        <v>Corporate</v>
      </c>
      <c r="M2311" s="1" t="e">
        <f>INDEX(Loan!D2316:D2610,MATCH(Table6[[#This Row],[Account Number]],Loan!B2311:B2610,0))</f>
        <v>#N/A</v>
      </c>
      <c r="N2311" s="19">
        <f>INDEX(Table7[Date_of_transaction],MATCH(Table6[[#This Row],[Account Number]],Table7[Account Number],0))</f>
        <v>44603</v>
      </c>
      <c r="O2311" s="1" t="str">
        <f>INDEX(Table7[Transaction type],MATCH(Table6[[#This Row],[Account Number]],Table7[Account Number],0))</f>
        <v>Cash Withdrawal</v>
      </c>
      <c r="P2311" s="20" t="str">
        <f>INDEX(Table7[Transaction Medium],MATCH(Table6[[#This Row],[Account Number]],Table7[Account Number],0))</f>
        <v>ATM</v>
      </c>
      <c r="Q2311" s="20"/>
    </row>
    <row r="2312" spans="1:17" x14ac:dyDescent="0.25">
      <c r="A2312" s="1" t="s">
        <v>8437</v>
      </c>
      <c r="B2312" s="2">
        <v>588827907</v>
      </c>
      <c r="C2312" s="2" t="s">
        <v>698</v>
      </c>
      <c r="D2312" s="4">
        <v>18408</v>
      </c>
      <c r="E2312" s="1" t="s">
        <v>12</v>
      </c>
      <c r="F2312" s="1" t="s">
        <v>561</v>
      </c>
      <c r="G2312" s="1" t="s">
        <v>2773</v>
      </c>
      <c r="H2312" s="1" t="s">
        <v>8438</v>
      </c>
      <c r="I2312" s="1">
        <v>12050.0028</v>
      </c>
      <c r="J2312" s="1" t="s">
        <v>8439</v>
      </c>
      <c r="L2312" s="1" t="str">
        <f>VLOOKUP(Table6[[#This Row],[Customer_id]],Table2[],5,FALSE)</f>
        <v>Savings</v>
      </c>
      <c r="M2312" s="1" t="e">
        <f>INDEX(Loan!D2317:D2611,MATCH(Table6[[#This Row],[Account Number]],Loan!B2312:B2611,0))</f>
        <v>#N/A</v>
      </c>
      <c r="N2312" s="19">
        <f>INDEX(Table7[Date_of_transaction],MATCH(Table6[[#This Row],[Account Number]],Table7[Account Number],0))</f>
        <v>44417</v>
      </c>
      <c r="O2312" s="1" t="str">
        <f>INDEX(Table7[Transaction type],MATCH(Table6[[#This Row],[Account Number]],Table7[Account Number],0))</f>
        <v>Online Payment</v>
      </c>
      <c r="P2312" s="20" t="str">
        <f>INDEX(Table7[Transaction Medium],MATCH(Table6[[#This Row],[Account Number]],Table7[Account Number],0))</f>
        <v>Internet Banking</v>
      </c>
      <c r="Q2312" s="20"/>
    </row>
    <row r="2313" spans="1:17" x14ac:dyDescent="0.25">
      <c r="A2313" s="1" t="s">
        <v>2136</v>
      </c>
      <c r="B2313" s="2">
        <v>825405328</v>
      </c>
      <c r="C2313" s="2" t="s">
        <v>862</v>
      </c>
      <c r="D2313" s="4">
        <v>24617.25</v>
      </c>
      <c r="E2313" s="1" t="s">
        <v>1094</v>
      </c>
      <c r="F2313" s="1" t="s">
        <v>135</v>
      </c>
      <c r="G2313" s="1" t="s">
        <v>1964</v>
      </c>
      <c r="H2313" s="1" t="s">
        <v>2137</v>
      </c>
      <c r="I2313" s="1">
        <v>122791.1861106</v>
      </c>
      <c r="J2313" s="1" t="s">
        <v>2138</v>
      </c>
      <c r="L2313" s="1" t="str">
        <f>VLOOKUP(Table6[[#This Row],[Customer_id]],Table2[],5,FALSE)</f>
        <v>Savings</v>
      </c>
      <c r="M2313" s="1" t="e">
        <f>INDEX(Loan!D2318:D2612,MATCH(Table6[[#This Row],[Account Number]],Loan!B2313:B2612,0))</f>
        <v>#N/A</v>
      </c>
      <c r="N2313" s="19">
        <f>INDEX(Table7[Date_of_transaction],MATCH(Table6[[#This Row],[Account Number]],Table7[Account Number],0))</f>
        <v>44376</v>
      </c>
      <c r="O2313" s="1" t="str">
        <f>INDEX(Table7[Transaction type],MATCH(Table6[[#This Row],[Account Number]],Table7[Account Number],0))</f>
        <v>Money Transfer</v>
      </c>
      <c r="P2313" s="20" t="str">
        <f>INDEX(Table7[Transaction Medium],MATCH(Table6[[#This Row],[Account Number]],Table7[Account Number],0))</f>
        <v>Mobile</v>
      </c>
      <c r="Q2313" s="20"/>
    </row>
    <row r="2314" spans="1:17" x14ac:dyDescent="0.25">
      <c r="A2314" s="1" t="s">
        <v>9116</v>
      </c>
      <c r="B2314" s="2">
        <v>135044117</v>
      </c>
      <c r="C2314" s="2" t="s">
        <v>357</v>
      </c>
      <c r="D2314" s="7">
        <v>35320.75</v>
      </c>
      <c r="E2314" s="1" t="str">
        <f ca="1">CHOOSE(RANDBETWEEN(1, 2), "Male","Female")</f>
        <v>Male</v>
      </c>
      <c r="F2314" s="1" t="str">
        <f ca="1">CHOOSE(RANDBETWEEN(1, 5), "Farmer","Tailor","Student","Professor","Welder")</f>
        <v>Welder</v>
      </c>
      <c r="G2314" s="1" t="str">
        <f ca="1">CHOOSE(RANDBETWEEN(1, 22), "Kano","Kwara","Imo","Lagos","Adamawa","Delta","Sokoto","Oyo","Osun","Abia","Cross River","Kaduna","Plateau","River","Abuja","Kogi","Edo","Anambra","Bayelsa","Benue","Ogun","Enugu")</f>
        <v>Kaduna</v>
      </c>
      <c r="H2314" s="8" t="s">
        <v>9117</v>
      </c>
      <c r="I2314" s="8">
        <v>104681.16541182392</v>
      </c>
      <c r="J2314" t="s">
        <v>9118</v>
      </c>
      <c r="L2314" s="1" t="str">
        <f>VLOOKUP(Table6[[#This Row],[Customer_id]],Table2[],5,FALSE)</f>
        <v>Savings</v>
      </c>
      <c r="M2314" s="1" t="e">
        <f>INDEX(Loan!D2319:D2613,MATCH(Table6[[#This Row],[Account Number]],Loan!B2314:B2613,0))</f>
        <v>#N/A</v>
      </c>
      <c r="N2314" s="19">
        <f>INDEX(Table7[Date_of_transaction],MATCH(Table6[[#This Row],[Account Number]],Table7[Account Number],0))</f>
        <v>44253</v>
      </c>
      <c r="O2314" s="1" t="str">
        <f>INDEX(Table7[Transaction type],MATCH(Table6[[#This Row],[Account Number]],Table7[Account Number],0))</f>
        <v>Online Payment</v>
      </c>
      <c r="P2314" s="20" t="str">
        <f>INDEX(Table7[Transaction Medium],MATCH(Table6[[#This Row],[Account Number]],Table7[Account Number],0))</f>
        <v>Internet Banking</v>
      </c>
      <c r="Q2314" s="20"/>
    </row>
    <row r="2315" spans="1:17" x14ac:dyDescent="0.25">
      <c r="A2315" s="1" t="s">
        <v>8960</v>
      </c>
      <c r="B2315" s="2">
        <v>753052435</v>
      </c>
      <c r="C2315" s="2" t="s">
        <v>143</v>
      </c>
      <c r="D2315" s="7">
        <v>33356</v>
      </c>
      <c r="E2315" s="1" t="str">
        <f ca="1">CHOOSE(RANDBETWEEN(1, 2), "Male","Female")</f>
        <v>Male</v>
      </c>
      <c r="F2315" s="1" t="str">
        <f ca="1">CHOOSE(RANDBETWEEN(1, 5), "Farmer","Tailor","Student","Professor","Welder")</f>
        <v>Welder</v>
      </c>
      <c r="G2315" s="1" t="str">
        <f ca="1">CHOOSE(RANDBETWEEN(1, 22), "Kano","Kwara","Imo","Lagos","Adamawa","Delta","Sokoto","Oyo","Osun","Abia","Cross River","Kaduna","Plateau","River","Abuja","Kogi","Edo","Anambra","Bayelsa","Benue","Ogun","Enugu")</f>
        <v>Osun</v>
      </c>
      <c r="H2315" s="8" t="s">
        <v>8961</v>
      </c>
      <c r="I2315" s="8">
        <v>838560.42215111351</v>
      </c>
      <c r="J2315" t="s">
        <v>8962</v>
      </c>
      <c r="L2315" s="1" t="str">
        <f>VLOOKUP(Table6[[#This Row],[Customer_id]],Table2[],5,FALSE)</f>
        <v>Current</v>
      </c>
      <c r="M2315" s="1" t="e">
        <f>INDEX(Loan!D2320:D2614,MATCH(Table6[[#This Row],[Account Number]],Loan!B2315:B2614,0))</f>
        <v>#N/A</v>
      </c>
      <c r="N2315" s="19">
        <f>INDEX(Table7[Date_of_transaction],MATCH(Table6[[#This Row],[Account Number]],Table7[Account Number],0))</f>
        <v>44332</v>
      </c>
      <c r="O2315" s="1" t="str">
        <f>INDEX(Table7[Transaction type],MATCH(Table6[[#This Row],[Account Number]],Table7[Account Number],0))</f>
        <v>Money Deposit</v>
      </c>
      <c r="P2315" s="20" t="str">
        <f>INDEX(Table7[Transaction Medium],MATCH(Table6[[#This Row],[Account Number]],Table7[Account Number],0))</f>
        <v>Bank</v>
      </c>
      <c r="Q2315" s="20"/>
    </row>
    <row r="2316" spans="1:17" x14ac:dyDescent="0.25">
      <c r="A2316" s="1" t="s">
        <v>3786</v>
      </c>
      <c r="B2316" s="2">
        <v>86444898</v>
      </c>
      <c r="C2316" s="2" t="s">
        <v>357</v>
      </c>
      <c r="D2316" s="4">
        <v>35209.5</v>
      </c>
      <c r="E2316" s="1" t="s">
        <v>1094</v>
      </c>
      <c r="F2316" s="1" t="s">
        <v>53</v>
      </c>
      <c r="G2316" s="1" t="s">
        <v>3583</v>
      </c>
      <c r="H2316" s="1" t="s">
        <v>3787</v>
      </c>
      <c r="I2316" s="1">
        <v>138353.99362048</v>
      </c>
      <c r="J2316" s="1" t="s">
        <v>3788</v>
      </c>
      <c r="L2316" s="1" t="str">
        <f>VLOOKUP(Table6[[#This Row],[Customer_id]],Table2[],5,FALSE)</f>
        <v>Domiciliary</v>
      </c>
      <c r="M2316" s="1" t="e">
        <f>INDEX(Loan!D2321:D2615,MATCH(Table6[[#This Row],[Account Number]],Loan!B2316:B2615,0))</f>
        <v>#N/A</v>
      </c>
      <c r="N2316" s="19">
        <f>INDEX(Table7[Date_of_transaction],MATCH(Table6[[#This Row],[Account Number]],Table7[Account Number],0))</f>
        <v>44590</v>
      </c>
      <c r="O2316" s="1" t="str">
        <f>INDEX(Table7[Transaction type],MATCH(Table6[[#This Row],[Account Number]],Table7[Account Number],0))</f>
        <v>Money Deposit</v>
      </c>
      <c r="P2316" s="20" t="str">
        <f>INDEX(Table7[Transaction Medium],MATCH(Table6[[#This Row],[Account Number]],Table7[Account Number],0))</f>
        <v>Bank</v>
      </c>
      <c r="Q2316" s="20"/>
    </row>
    <row r="2317" spans="1:17" x14ac:dyDescent="0.25">
      <c r="A2317" s="1" t="s">
        <v>8890</v>
      </c>
      <c r="B2317" s="2">
        <v>46729591</v>
      </c>
      <c r="C2317" s="2" t="s">
        <v>167</v>
      </c>
      <c r="D2317" s="4">
        <v>18773.25</v>
      </c>
      <c r="E2317" s="1" t="s">
        <v>12</v>
      </c>
      <c r="F2317" s="1" t="s">
        <v>794</v>
      </c>
      <c r="G2317" s="1" t="s">
        <v>3820</v>
      </c>
      <c r="H2317" s="1" t="s">
        <v>8891</v>
      </c>
      <c r="I2317" s="1">
        <v>333264.03213915002</v>
      </c>
      <c r="J2317" s="1" t="s">
        <v>8892</v>
      </c>
      <c r="L2317" s="1" t="str">
        <f>VLOOKUP(Table6[[#This Row],[Customer_id]],Table2[],5,FALSE)</f>
        <v>Domiciliary</v>
      </c>
      <c r="M2317" s="1" t="e">
        <f>INDEX(Loan!D2322:D2616,MATCH(Table6[[#This Row],[Account Number]],Loan!B2317:B2616,0))</f>
        <v>#N/A</v>
      </c>
      <c r="N2317" s="19">
        <f>INDEX(Table7[Date_of_transaction],MATCH(Table6[[#This Row],[Account Number]],Table7[Account Number],0))</f>
        <v>44507</v>
      </c>
      <c r="O2317" s="1" t="str">
        <f>INDEX(Table7[Transaction type],MATCH(Table6[[#This Row],[Account Number]],Table7[Account Number],0))</f>
        <v>Checks</v>
      </c>
      <c r="P2317" s="20" t="str">
        <f>INDEX(Table7[Transaction Medium],MATCH(Table6[[#This Row],[Account Number]],Table7[Account Number],0))</f>
        <v>Informal Services</v>
      </c>
      <c r="Q2317" s="20"/>
    </row>
    <row r="2318" spans="1:17" x14ac:dyDescent="0.25">
      <c r="A2318" s="1" t="s">
        <v>5275</v>
      </c>
      <c r="B2318" s="2">
        <v>188754874</v>
      </c>
      <c r="C2318" s="2" t="s">
        <v>568</v>
      </c>
      <c r="D2318" s="4">
        <v>25713</v>
      </c>
      <c r="E2318" s="1" t="s">
        <v>1094</v>
      </c>
      <c r="F2318" s="1" t="s">
        <v>3765</v>
      </c>
      <c r="G2318" s="1" t="s">
        <v>4088</v>
      </c>
      <c r="H2318" s="1" t="s">
        <v>5276</v>
      </c>
      <c r="I2318" s="1">
        <v>147297.28571279999</v>
      </c>
      <c r="J2318" s="1" t="s">
        <v>5277</v>
      </c>
      <c r="L2318" s="1" t="str">
        <f>VLOOKUP(Table6[[#This Row],[Customer_id]],Table2[],5,FALSE)</f>
        <v>Domiciliary</v>
      </c>
      <c r="M2318" s="1" t="e">
        <f>INDEX(Loan!D2323:D2617,MATCH(Table6[[#This Row],[Account Number]],Loan!B2318:B2617,0))</f>
        <v>#N/A</v>
      </c>
      <c r="N2318" s="19">
        <f>INDEX(Table7[Date_of_transaction],MATCH(Table6[[#This Row],[Account Number]],Table7[Account Number],0))</f>
        <v>44366</v>
      </c>
      <c r="O2318" s="1" t="str">
        <f>INDEX(Table7[Transaction type],MATCH(Table6[[#This Row],[Account Number]],Table7[Account Number],0))</f>
        <v>Money Deposit</v>
      </c>
      <c r="P2318" s="20" t="str">
        <f>INDEX(Table7[Transaction Medium],MATCH(Table6[[#This Row],[Account Number]],Table7[Account Number],0))</f>
        <v>ATM</v>
      </c>
      <c r="Q2318" s="20"/>
    </row>
    <row r="2319" spans="1:17" x14ac:dyDescent="0.25">
      <c r="A2319" s="1" t="s">
        <v>5840</v>
      </c>
      <c r="B2319" s="2">
        <v>578781331</v>
      </c>
      <c r="C2319" s="2" t="s">
        <v>568</v>
      </c>
      <c r="D2319" s="4">
        <v>25713</v>
      </c>
      <c r="E2319" s="1" t="s">
        <v>1094</v>
      </c>
      <c r="F2319" s="1" t="s">
        <v>1308</v>
      </c>
      <c r="G2319" s="1" t="s">
        <v>4066</v>
      </c>
      <c r="H2319" s="1" t="s">
        <v>5841</v>
      </c>
      <c r="I2319" s="1">
        <v>46468.890997759998</v>
      </c>
      <c r="J2319" s="1" t="s">
        <v>5842</v>
      </c>
      <c r="L2319" s="1" t="str">
        <f>VLOOKUP(Table6[[#This Row],[Customer_id]],Table2[],5,FALSE)</f>
        <v>Current</v>
      </c>
      <c r="M2319" s="1" t="e">
        <f>INDEX(Loan!D2324:D2618,MATCH(Table6[[#This Row],[Account Number]],Loan!B2319:B2618,0))</f>
        <v>#N/A</v>
      </c>
      <c r="N2319" s="19">
        <f>INDEX(Table7[Date_of_transaction],MATCH(Table6[[#This Row],[Account Number]],Table7[Account Number],0))</f>
        <v>44243</v>
      </c>
      <c r="O2319" s="1" t="str">
        <f>INDEX(Table7[Transaction type],MATCH(Table6[[#This Row],[Account Number]],Table7[Account Number],0))</f>
        <v>Money Transfer</v>
      </c>
      <c r="P2319" s="20" t="str">
        <f>INDEX(Table7[Transaction Medium],MATCH(Table6[[#This Row],[Account Number]],Table7[Account Number],0))</f>
        <v>Mobile</v>
      </c>
      <c r="Q2319" s="20"/>
    </row>
    <row r="2320" spans="1:17" x14ac:dyDescent="0.25">
      <c r="A2320" s="1" t="s">
        <v>5635</v>
      </c>
      <c r="B2320" s="2">
        <v>346282943</v>
      </c>
      <c r="C2320" s="2" t="s">
        <v>862</v>
      </c>
      <c r="D2320" s="4">
        <v>24617.25</v>
      </c>
      <c r="E2320" s="1" t="s">
        <v>1094</v>
      </c>
      <c r="F2320" s="1" t="s">
        <v>1016</v>
      </c>
      <c r="G2320" s="1" t="s">
        <v>4105</v>
      </c>
      <c r="H2320" s="1" t="s">
        <v>5636</v>
      </c>
      <c r="I2320" s="1">
        <v>397936.55764800002</v>
      </c>
      <c r="J2320" s="1" t="s">
        <v>1801</v>
      </c>
      <c r="L2320" s="1" t="str">
        <f>VLOOKUP(Table6[[#This Row],[Customer_id]],Table2[],5,FALSE)</f>
        <v>Joint</v>
      </c>
      <c r="M2320" s="1" t="e">
        <f>INDEX(Loan!D2325:D2619,MATCH(Table6[[#This Row],[Account Number]],Loan!B2320:B2619,0))</f>
        <v>#N/A</v>
      </c>
      <c r="N2320" s="19">
        <f>INDEX(Table7[Date_of_transaction],MATCH(Table6[[#This Row],[Account Number]],Table7[Account Number],0))</f>
        <v>44435</v>
      </c>
      <c r="O2320" s="1" t="str">
        <f>INDEX(Table7[Transaction type],MATCH(Table6[[#This Row],[Account Number]],Table7[Account Number],0))</f>
        <v>Online Payment</v>
      </c>
      <c r="P2320" s="20" t="str">
        <f>INDEX(Table7[Transaction Medium],MATCH(Table6[[#This Row],[Account Number]],Table7[Account Number],0))</f>
        <v>Card</v>
      </c>
      <c r="Q2320" s="20"/>
    </row>
    <row r="2321" spans="1:17" x14ac:dyDescent="0.25">
      <c r="A2321" s="1" t="s">
        <v>6916</v>
      </c>
      <c r="B2321" s="2">
        <v>342831656</v>
      </c>
      <c r="C2321" s="2" t="s">
        <v>470</v>
      </c>
      <c r="D2321" s="4">
        <v>14755.5</v>
      </c>
      <c r="E2321" s="1" t="s">
        <v>12</v>
      </c>
      <c r="F2321" s="1" t="s">
        <v>825</v>
      </c>
      <c r="G2321" s="1" t="s">
        <v>4105</v>
      </c>
      <c r="H2321" s="1" t="s">
        <v>6917</v>
      </c>
      <c r="I2321" s="1">
        <v>128132.90820792</v>
      </c>
      <c r="J2321" s="1" t="s">
        <v>6918</v>
      </c>
      <c r="L2321" s="1" t="str">
        <f>VLOOKUP(Table6[[#This Row],[Customer_id]],Table2[],5,FALSE)</f>
        <v>Savings</v>
      </c>
      <c r="M2321" s="1" t="e">
        <f>INDEX(Loan!D2326:D2620,MATCH(Table6[[#This Row],[Account Number]],Loan!B2321:B2620,0))</f>
        <v>#N/A</v>
      </c>
      <c r="N2321" s="19">
        <f>INDEX(Table7[Date_of_transaction],MATCH(Table6[[#This Row],[Account Number]],Table7[Account Number],0))</f>
        <v>44447</v>
      </c>
      <c r="O2321" s="1" t="str">
        <f>INDEX(Table7[Transaction type],MATCH(Table6[[#This Row],[Account Number]],Table7[Account Number],0))</f>
        <v>Checks</v>
      </c>
      <c r="P2321" s="20" t="str">
        <f>INDEX(Table7[Transaction Medium],MATCH(Table6[[#This Row],[Account Number]],Table7[Account Number],0))</f>
        <v>Informal Services</v>
      </c>
      <c r="Q2321" s="20"/>
    </row>
    <row r="2322" spans="1:17" x14ac:dyDescent="0.25">
      <c r="A2322" s="1" t="s">
        <v>2292</v>
      </c>
      <c r="B2322" s="2">
        <v>638990797</v>
      </c>
      <c r="C2322" s="2" t="s">
        <v>189</v>
      </c>
      <c r="D2322" s="4">
        <v>22425.75</v>
      </c>
      <c r="E2322" s="1" t="s">
        <v>1094</v>
      </c>
      <c r="F2322" s="1" t="s">
        <v>73</v>
      </c>
      <c r="G2322" s="1" t="s">
        <v>1964</v>
      </c>
      <c r="H2322" s="1" t="s">
        <v>2293</v>
      </c>
      <c r="I2322" s="1">
        <v>37062.957524999998</v>
      </c>
      <c r="J2322" s="1" t="s">
        <v>2294</v>
      </c>
      <c r="L2322" s="1" t="str">
        <f>VLOOKUP(Table6[[#This Row],[Customer_id]],Table2[],5,FALSE)</f>
        <v>Domiciliary</v>
      </c>
      <c r="M2322" s="1" t="e">
        <f>INDEX(Loan!D2327:D2621,MATCH(Table6[[#This Row],[Account Number]],Loan!B2322:B2621,0))</f>
        <v>#N/A</v>
      </c>
      <c r="N2322" s="19">
        <f>INDEX(Table7[Date_of_transaction],MATCH(Table6[[#This Row],[Account Number]],Table7[Account Number],0))</f>
        <v>44578</v>
      </c>
      <c r="O2322" s="1" t="str">
        <f>INDEX(Table7[Transaction type],MATCH(Table6[[#This Row],[Account Number]],Table7[Account Number],0))</f>
        <v>Loan Payment</v>
      </c>
      <c r="P2322" s="20" t="str">
        <f>INDEX(Table7[Transaction Medium],MATCH(Table6[[#This Row],[Account Number]],Table7[Account Number],0))</f>
        <v>ACH</v>
      </c>
      <c r="Q2322" s="20"/>
    </row>
    <row r="2323" spans="1:17" x14ac:dyDescent="0.25">
      <c r="A2323" s="1" t="s">
        <v>1075</v>
      </c>
      <c r="B2323" s="2">
        <v>711900223</v>
      </c>
      <c r="C2323" s="2" t="s">
        <v>255</v>
      </c>
      <c r="D2323" s="4">
        <v>25347.75</v>
      </c>
      <c r="E2323" s="1" t="s">
        <v>12</v>
      </c>
      <c r="F2323" s="1" t="s">
        <v>1076</v>
      </c>
      <c r="G2323" s="1" t="s">
        <v>14</v>
      </c>
      <c r="H2323" s="1" t="s">
        <v>1077</v>
      </c>
      <c r="I2323" s="1">
        <v>114264.91802880001</v>
      </c>
      <c r="J2323" s="1" t="s">
        <v>1078</v>
      </c>
      <c r="L2323" s="1" t="str">
        <f>VLOOKUP(Table6[[#This Row],[Customer_id]],Table2[],5,FALSE)</f>
        <v>Current</v>
      </c>
      <c r="M2323" s="1" t="e">
        <f>INDEX(Loan!D2328:D2622,MATCH(Table6[[#This Row],[Account Number]],Loan!B2323:B2622,0))</f>
        <v>#N/A</v>
      </c>
      <c r="N2323" s="19">
        <f>INDEX(Table7[Date_of_transaction],MATCH(Table6[[#This Row],[Account Number]],Table7[Account Number],0))</f>
        <v>44412</v>
      </c>
      <c r="O2323" s="1" t="str">
        <f>INDEX(Table7[Transaction type],MATCH(Table6[[#This Row],[Account Number]],Table7[Account Number],0))</f>
        <v>Money Transfer</v>
      </c>
      <c r="P2323" s="20" t="str">
        <f>INDEX(Table7[Transaction Medium],MATCH(Table6[[#This Row],[Account Number]],Table7[Account Number],0))</f>
        <v>Bank</v>
      </c>
      <c r="Q2323" s="20"/>
    </row>
    <row r="2324" spans="1:17" x14ac:dyDescent="0.25">
      <c r="A2324" s="1" t="s">
        <v>7629</v>
      </c>
      <c r="B2324" s="2">
        <v>199698392</v>
      </c>
      <c r="C2324" s="2" t="s">
        <v>47</v>
      </c>
      <c r="D2324" s="4">
        <v>31191.75</v>
      </c>
      <c r="E2324" s="1" t="s">
        <v>12</v>
      </c>
      <c r="F2324" s="1" t="s">
        <v>286</v>
      </c>
      <c r="G2324" s="1" t="s">
        <v>4220</v>
      </c>
      <c r="H2324" s="1" t="s">
        <v>7630</v>
      </c>
      <c r="I2324" s="1">
        <v>17195.065397999999</v>
      </c>
      <c r="J2324" s="1" t="s">
        <v>7631</v>
      </c>
      <c r="L2324" s="1" t="str">
        <f>VLOOKUP(Table6[[#This Row],[Customer_id]],Table2[],5,FALSE)</f>
        <v>Savings</v>
      </c>
      <c r="M2324" s="1" t="e">
        <f>INDEX(Loan!D2329:D2623,MATCH(Table6[[#This Row],[Account Number]],Loan!B2324:B2623,0))</f>
        <v>#N/A</v>
      </c>
      <c r="N2324" s="19">
        <f>INDEX(Table7[Date_of_transaction],MATCH(Table6[[#This Row],[Account Number]],Table7[Account Number],0))</f>
        <v>44409</v>
      </c>
      <c r="O2324" s="1" t="str">
        <f>INDEX(Table7[Transaction type],MATCH(Table6[[#This Row],[Account Number]],Table7[Account Number],0))</f>
        <v>Money Transfer</v>
      </c>
      <c r="P2324" s="20" t="str">
        <f>INDEX(Table7[Transaction Medium],MATCH(Table6[[#This Row],[Account Number]],Table7[Account Number],0))</f>
        <v>Mobile</v>
      </c>
      <c r="Q2324" s="20"/>
    </row>
    <row r="2325" spans="1:17" x14ac:dyDescent="0.25">
      <c r="A2325" s="1" t="s">
        <v>6433</v>
      </c>
      <c r="B2325" s="2">
        <v>682734380</v>
      </c>
      <c r="C2325" s="2" t="s">
        <v>889</v>
      </c>
      <c r="D2325" s="4">
        <v>30096</v>
      </c>
      <c r="E2325" s="1" t="s">
        <v>12</v>
      </c>
      <c r="F2325" s="1" t="s">
        <v>1308</v>
      </c>
      <c r="G2325" s="1" t="s">
        <v>4084</v>
      </c>
      <c r="H2325" s="1" t="s">
        <v>6434</v>
      </c>
      <c r="I2325" s="1">
        <v>101359.10939</v>
      </c>
      <c r="J2325" s="1" t="s">
        <v>6435</v>
      </c>
      <c r="L2325" s="1" t="str">
        <f>VLOOKUP(Table6[[#This Row],[Customer_id]],Table2[],5,FALSE)</f>
        <v>Domiciliary</v>
      </c>
      <c r="M2325" s="1" t="e">
        <f>INDEX(Loan!D2330:D2624,MATCH(Table6[[#This Row],[Account Number]],Loan!B2325:B2624,0))</f>
        <v>#N/A</v>
      </c>
      <c r="N2325" s="19">
        <f>INDEX(Table7[Date_of_transaction],MATCH(Table6[[#This Row],[Account Number]],Table7[Account Number],0))</f>
        <v>44374</v>
      </c>
      <c r="O2325" s="1" t="str">
        <f>INDEX(Table7[Transaction type],MATCH(Table6[[#This Row],[Account Number]],Table7[Account Number],0))</f>
        <v>Cash Withdrawal</v>
      </c>
      <c r="P2325" s="20" t="str">
        <f>INDEX(Table7[Transaction Medium],MATCH(Table6[[#This Row],[Account Number]],Table7[Account Number],0))</f>
        <v>ATM</v>
      </c>
      <c r="Q2325" s="20"/>
    </row>
    <row r="2326" spans="1:17" x14ac:dyDescent="0.25">
      <c r="A2326" s="1" t="s">
        <v>6147</v>
      </c>
      <c r="B2326" s="2">
        <v>66714376</v>
      </c>
      <c r="C2326" s="2" t="s">
        <v>47</v>
      </c>
      <c r="D2326" s="4">
        <v>31191.75</v>
      </c>
      <c r="E2326" s="1" t="s">
        <v>12</v>
      </c>
      <c r="F2326" s="1" t="s">
        <v>172</v>
      </c>
      <c r="G2326" s="1" t="s">
        <v>4088</v>
      </c>
      <c r="H2326" s="1" t="s">
        <v>6148</v>
      </c>
      <c r="I2326" s="1">
        <v>268068.84075839998</v>
      </c>
      <c r="J2326" s="1" t="s">
        <v>6149</v>
      </c>
      <c r="L2326" s="1" t="str">
        <f>VLOOKUP(Table6[[#This Row],[Customer_id]],Table2[],5,FALSE)</f>
        <v>Current</v>
      </c>
      <c r="M2326" s="1" t="e">
        <f>INDEX(Loan!D2331:D2625,MATCH(Table6[[#This Row],[Account Number]],Loan!B2326:B2625,0))</f>
        <v>#N/A</v>
      </c>
      <c r="N2326" s="19">
        <f>INDEX(Table7[Date_of_transaction],MATCH(Table6[[#This Row],[Account Number]],Table7[Account Number],0))</f>
        <v>44489</v>
      </c>
      <c r="O2326" s="1" t="str">
        <f>INDEX(Table7[Transaction type],MATCH(Table6[[#This Row],[Account Number]],Table7[Account Number],0))</f>
        <v>Loan Payment</v>
      </c>
      <c r="P2326" s="20" t="str">
        <f>INDEX(Table7[Transaction Medium],MATCH(Table6[[#This Row],[Account Number]],Table7[Account Number],0))</f>
        <v>AFT</v>
      </c>
      <c r="Q2326" s="20"/>
    </row>
    <row r="2327" spans="1:17" x14ac:dyDescent="0.25">
      <c r="A2327" s="1" t="s">
        <v>8031</v>
      </c>
      <c r="B2327" s="2">
        <v>436095405</v>
      </c>
      <c r="C2327" s="2" t="s">
        <v>513</v>
      </c>
      <c r="D2327" s="4">
        <v>32287.5</v>
      </c>
      <c r="E2327" s="1" t="s">
        <v>12</v>
      </c>
      <c r="F2327" s="1" t="s">
        <v>463</v>
      </c>
      <c r="G2327" s="1" t="s">
        <v>3583</v>
      </c>
      <c r="H2327" s="1" t="s">
        <v>8032</v>
      </c>
      <c r="I2327" s="1">
        <v>447070.50994319998</v>
      </c>
      <c r="J2327" s="1" t="s">
        <v>8033</v>
      </c>
      <c r="L2327" s="1" t="str">
        <f>VLOOKUP(Table6[[#This Row],[Customer_id]],Table2[],5,FALSE)</f>
        <v>Joint</v>
      </c>
      <c r="M2327" s="1" t="e">
        <f>INDEX(Loan!D2332:D2626,MATCH(Table6[[#This Row],[Account Number]],Loan!B2327:B2626,0))</f>
        <v>#N/A</v>
      </c>
      <c r="N2327" s="19">
        <f>INDEX(Table7[Date_of_transaction],MATCH(Table6[[#This Row],[Account Number]],Table7[Account Number],0))</f>
        <v>44359</v>
      </c>
      <c r="O2327" s="1" t="str">
        <f>INDEX(Table7[Transaction type],MATCH(Table6[[#This Row],[Account Number]],Table7[Account Number],0))</f>
        <v>Money Deposit</v>
      </c>
      <c r="P2327" s="20" t="str">
        <f>INDEX(Table7[Transaction Medium],MATCH(Table6[[#This Row],[Account Number]],Table7[Account Number],0))</f>
        <v>Bank</v>
      </c>
      <c r="Q2327" s="20"/>
    </row>
    <row r="2328" spans="1:17" x14ac:dyDescent="0.25">
      <c r="A2328" s="1" t="s">
        <v>3147</v>
      </c>
      <c r="B2328" s="2">
        <v>262721547</v>
      </c>
      <c r="C2328" s="2" t="s">
        <v>380</v>
      </c>
      <c r="D2328" s="4">
        <v>14390.25</v>
      </c>
      <c r="E2328" s="1" t="s">
        <v>1094</v>
      </c>
      <c r="F2328" s="1" t="s">
        <v>951</v>
      </c>
      <c r="G2328" s="1" t="s">
        <v>3058</v>
      </c>
      <c r="H2328" s="1" t="s">
        <v>3148</v>
      </c>
      <c r="I2328" s="1">
        <v>149828.00390879999</v>
      </c>
      <c r="J2328" s="1" t="s">
        <v>3149</v>
      </c>
      <c r="L2328" s="1" t="str">
        <f>VLOOKUP(Table6[[#This Row],[Customer_id]],Table2[],5,FALSE)</f>
        <v>Domiciliary</v>
      </c>
      <c r="M2328" s="1" t="e">
        <f>INDEX(Loan!D2333:D2627,MATCH(Table6[[#This Row],[Account Number]],Loan!B2328:B2627,0))</f>
        <v>#N/A</v>
      </c>
      <c r="N2328" s="19">
        <f>INDEX(Table7[Date_of_transaction],MATCH(Table6[[#This Row],[Account Number]],Table7[Account Number],0))</f>
        <v>44641</v>
      </c>
      <c r="O2328" s="1" t="str">
        <f>INDEX(Table7[Transaction type],MATCH(Table6[[#This Row],[Account Number]],Table7[Account Number],0))</f>
        <v>Money Deposit</v>
      </c>
      <c r="P2328" s="20" t="str">
        <f>INDEX(Table7[Transaction Medium],MATCH(Table6[[#This Row],[Account Number]],Table7[Account Number],0))</f>
        <v>Bank</v>
      </c>
      <c r="Q2328" s="20"/>
    </row>
    <row r="2329" spans="1:17" x14ac:dyDescent="0.25">
      <c r="A2329" s="1" t="s">
        <v>7497</v>
      </c>
      <c r="B2329" s="2">
        <v>684228489</v>
      </c>
      <c r="C2329" s="2" t="s">
        <v>67</v>
      </c>
      <c r="D2329" s="4">
        <v>23156.25</v>
      </c>
      <c r="E2329" s="1" t="s">
        <v>12</v>
      </c>
      <c r="F2329" s="1" t="s">
        <v>784</v>
      </c>
      <c r="G2329" s="1" t="s">
        <v>4220</v>
      </c>
      <c r="H2329" s="1" t="s">
        <v>7498</v>
      </c>
      <c r="I2329" s="1">
        <v>152025.83744084</v>
      </c>
      <c r="J2329" s="1" t="s">
        <v>7499</v>
      </c>
      <c r="L2329" s="1" t="str">
        <f>VLOOKUP(Table6[[#This Row],[Customer_id]],Table2[],5,FALSE)</f>
        <v>Domiciliary</v>
      </c>
      <c r="M2329" s="1" t="e">
        <f>INDEX(Loan!D2334:D2628,MATCH(Table6[[#This Row],[Account Number]],Loan!B2329:B2628,0))</f>
        <v>#N/A</v>
      </c>
      <c r="N2329" s="19">
        <f>INDEX(Table7[Date_of_transaction],MATCH(Table6[[#This Row],[Account Number]],Table7[Account Number],0))</f>
        <v>44276</v>
      </c>
      <c r="O2329" s="1" t="str">
        <f>INDEX(Table7[Transaction type],MATCH(Table6[[#This Row],[Account Number]],Table7[Account Number],0))</f>
        <v>Money Deposit</v>
      </c>
      <c r="P2329" s="20" t="str">
        <f>INDEX(Table7[Transaction Medium],MATCH(Table6[[#This Row],[Account Number]],Table7[Account Number],0))</f>
        <v>Bank</v>
      </c>
      <c r="Q2329" s="20"/>
    </row>
    <row r="2330" spans="1:17" x14ac:dyDescent="0.25">
      <c r="A2330" s="1" t="s">
        <v>5456</v>
      </c>
      <c r="B2330" s="2">
        <v>429506359</v>
      </c>
      <c r="C2330" s="2" t="s">
        <v>87</v>
      </c>
      <c r="D2330" s="4">
        <v>16581.75</v>
      </c>
      <c r="E2330" s="1" t="s">
        <v>1094</v>
      </c>
      <c r="F2330" s="1" t="s">
        <v>610</v>
      </c>
      <c r="G2330" s="1" t="s">
        <v>4066</v>
      </c>
      <c r="H2330" s="1" t="s">
        <v>5457</v>
      </c>
      <c r="I2330" s="1">
        <v>23659.265435400001</v>
      </c>
      <c r="J2330" s="1" t="s">
        <v>5458</v>
      </c>
      <c r="L2330" s="1" t="str">
        <f>VLOOKUP(Table6[[#This Row],[Customer_id]],Table2[],5,FALSE)</f>
        <v>Corporate</v>
      </c>
      <c r="M2330" s="1" t="e">
        <f>INDEX(Loan!D2335:D2629,MATCH(Table6[[#This Row],[Account Number]],Loan!B2330:B2629,0))</f>
        <v>#N/A</v>
      </c>
      <c r="N2330" s="19">
        <f>INDEX(Table7[Date_of_transaction],MATCH(Table6[[#This Row],[Account Number]],Table7[Account Number],0))</f>
        <v>44245</v>
      </c>
      <c r="O2330" s="1" t="str">
        <f>INDEX(Table7[Transaction type],MATCH(Table6[[#This Row],[Account Number]],Table7[Account Number],0))</f>
        <v>Online Payment</v>
      </c>
      <c r="P2330" s="20" t="str">
        <f>INDEX(Table7[Transaction Medium],MATCH(Table6[[#This Row],[Account Number]],Table7[Account Number],0))</f>
        <v>Mobile</v>
      </c>
      <c r="Q2330" s="20"/>
    </row>
    <row r="2331" spans="1:17" x14ac:dyDescent="0.25">
      <c r="A2331" s="1" t="s">
        <v>7890</v>
      </c>
      <c r="B2331" s="2">
        <v>189387888</v>
      </c>
      <c r="C2331" s="2" t="s">
        <v>226</v>
      </c>
      <c r="D2331" s="4">
        <v>31557</v>
      </c>
      <c r="E2331" s="1" t="s">
        <v>12</v>
      </c>
      <c r="F2331" s="1" t="s">
        <v>323</v>
      </c>
      <c r="G2331" s="1" t="s">
        <v>3583</v>
      </c>
      <c r="H2331" s="1" t="s">
        <v>903</v>
      </c>
      <c r="I2331" s="1">
        <v>0</v>
      </c>
      <c r="J2331" s="1" t="s">
        <v>7891</v>
      </c>
      <c r="L2331" s="1" t="str">
        <f>VLOOKUP(Table6[[#This Row],[Customer_id]],Table2[],5,FALSE)</f>
        <v>Corporate</v>
      </c>
      <c r="M2331" s="1" t="e">
        <f>INDEX(Loan!D2336:D2630,MATCH(Table6[[#This Row],[Account Number]],Loan!B2331:B2630,0))</f>
        <v>#N/A</v>
      </c>
      <c r="N2331" s="19">
        <f>INDEX(Table7[Date_of_transaction],MATCH(Table6[[#This Row],[Account Number]],Table7[Account Number],0))</f>
        <v>44405</v>
      </c>
      <c r="O2331" s="1" t="str">
        <f>INDEX(Table7[Transaction type],MATCH(Table6[[#This Row],[Account Number]],Table7[Account Number],0))</f>
        <v>Online Payment</v>
      </c>
      <c r="P2331" s="20" t="str">
        <f>INDEX(Table7[Transaction Medium],MATCH(Table6[[#This Row],[Account Number]],Table7[Account Number],0))</f>
        <v>Card</v>
      </c>
      <c r="Q2331" s="20"/>
    </row>
    <row r="2332" spans="1:17" x14ac:dyDescent="0.25">
      <c r="A2332" s="1" t="s">
        <v>6562</v>
      </c>
      <c r="B2332" s="2">
        <v>508139626</v>
      </c>
      <c r="C2332" s="2" t="s">
        <v>212</v>
      </c>
      <c r="D2332" s="4">
        <v>24252</v>
      </c>
      <c r="E2332" s="1" t="s">
        <v>12</v>
      </c>
      <c r="F2332" s="1" t="s">
        <v>1610</v>
      </c>
      <c r="G2332" s="1" t="s">
        <v>4054</v>
      </c>
      <c r="H2332" s="1" t="s">
        <v>6563</v>
      </c>
      <c r="I2332" s="1">
        <v>208160.140032</v>
      </c>
      <c r="J2332" s="1" t="s">
        <v>6564</v>
      </c>
      <c r="L2332" s="1" t="str">
        <f>VLOOKUP(Table6[[#This Row],[Customer_id]],Table2[],5,FALSE)</f>
        <v>Current</v>
      </c>
      <c r="M2332" s="1" t="e">
        <f>INDEX(Loan!D2337:D2631,MATCH(Table6[[#This Row],[Account Number]],Loan!B2332:B2631,0))</f>
        <v>#N/A</v>
      </c>
      <c r="N2332" s="19">
        <f>INDEX(Table7[Date_of_transaction],MATCH(Table6[[#This Row],[Account Number]],Table7[Account Number],0))</f>
        <v>44619</v>
      </c>
      <c r="O2332" s="1" t="str">
        <f>INDEX(Table7[Transaction type],MATCH(Table6[[#This Row],[Account Number]],Table7[Account Number],0))</f>
        <v>Money Transfer</v>
      </c>
      <c r="P2332" s="20" t="str">
        <f>INDEX(Table7[Transaction Medium],MATCH(Table6[[#This Row],[Account Number]],Table7[Account Number],0))</f>
        <v>Mobile</v>
      </c>
      <c r="Q2332" s="20"/>
    </row>
    <row r="2333" spans="1:17" x14ac:dyDescent="0.25">
      <c r="A2333" s="1" t="s">
        <v>3570</v>
      </c>
      <c r="B2333" s="2">
        <v>941457744</v>
      </c>
      <c r="C2333" s="2" t="s">
        <v>403</v>
      </c>
      <c r="D2333" s="4">
        <v>31922.25</v>
      </c>
      <c r="E2333" s="1" t="s">
        <v>1094</v>
      </c>
      <c r="F2333" s="1" t="s">
        <v>1626</v>
      </c>
      <c r="G2333" s="1" t="s">
        <v>3331</v>
      </c>
      <c r="H2333" s="1" t="s">
        <v>3571</v>
      </c>
      <c r="I2333" s="1">
        <v>10275.493283440001</v>
      </c>
      <c r="J2333" s="1" t="s">
        <v>3572</v>
      </c>
      <c r="L2333" s="1" t="str">
        <f>VLOOKUP(Table6[[#This Row],[Customer_id]],Table2[],5,FALSE)</f>
        <v>Current</v>
      </c>
      <c r="M2333" s="1" t="e">
        <f>INDEX(Loan!D2338:D2632,MATCH(Table6[[#This Row],[Account Number]],Loan!B2333:B2632,0))</f>
        <v>#N/A</v>
      </c>
      <c r="N2333" s="19">
        <f>INDEX(Table7[Date_of_transaction],MATCH(Table6[[#This Row],[Account Number]],Table7[Account Number],0))</f>
        <v>44409</v>
      </c>
      <c r="O2333" s="1" t="str">
        <f>INDEX(Table7[Transaction type],MATCH(Table6[[#This Row],[Account Number]],Table7[Account Number],0))</f>
        <v>Online Payment</v>
      </c>
      <c r="P2333" s="20" t="str">
        <f>INDEX(Table7[Transaction Medium],MATCH(Table6[[#This Row],[Account Number]],Table7[Account Number],0))</f>
        <v>Mobile</v>
      </c>
      <c r="Q2333" s="20"/>
    </row>
    <row r="2334" spans="1:17" x14ac:dyDescent="0.25">
      <c r="A2334" s="1" t="s">
        <v>1112</v>
      </c>
      <c r="B2334" s="2">
        <v>534752819</v>
      </c>
      <c r="C2334" s="2" t="s">
        <v>862</v>
      </c>
      <c r="D2334" s="4">
        <v>24617.25</v>
      </c>
      <c r="E2334" s="1" t="s">
        <v>1094</v>
      </c>
      <c r="F2334" s="1" t="s">
        <v>274</v>
      </c>
      <c r="G2334" s="1" t="s">
        <v>14</v>
      </c>
      <c r="H2334" s="1" t="s">
        <v>1113</v>
      </c>
      <c r="I2334" s="1">
        <v>1025407.977552</v>
      </c>
      <c r="J2334" s="1" t="s">
        <v>1114</v>
      </c>
      <c r="L2334" s="1" t="str">
        <f>VLOOKUP(Table6[[#This Row],[Customer_id]],Table2[],5,FALSE)</f>
        <v>Current</v>
      </c>
      <c r="M2334" s="1" t="e">
        <f>INDEX(Loan!D2339:D2633,MATCH(Table6[[#This Row],[Account Number]],Loan!B2334:B2633,0))</f>
        <v>#N/A</v>
      </c>
      <c r="N2334" s="19">
        <f>INDEX(Table7[Date_of_transaction],MATCH(Table6[[#This Row],[Account Number]],Table7[Account Number],0))</f>
        <v>44572</v>
      </c>
      <c r="O2334" s="1" t="str">
        <f>INDEX(Table7[Transaction type],MATCH(Table6[[#This Row],[Account Number]],Table7[Account Number],0))</f>
        <v>Online Payment</v>
      </c>
      <c r="P2334" s="20" t="str">
        <f>INDEX(Table7[Transaction Medium],MATCH(Table6[[#This Row],[Account Number]],Table7[Account Number],0))</f>
        <v>Mobile</v>
      </c>
      <c r="Q2334" s="20"/>
    </row>
    <row r="2335" spans="1:17" x14ac:dyDescent="0.25">
      <c r="A2335" s="1" t="s">
        <v>7208</v>
      </c>
      <c r="B2335" s="2">
        <v>718436887</v>
      </c>
      <c r="C2335" s="2" t="s">
        <v>479</v>
      </c>
      <c r="D2335" s="4">
        <v>33383.25</v>
      </c>
      <c r="E2335" s="1" t="s">
        <v>12</v>
      </c>
      <c r="F2335" s="1" t="s">
        <v>784</v>
      </c>
      <c r="G2335" s="1" t="s">
        <v>4070</v>
      </c>
      <c r="H2335" s="1" t="s">
        <v>7209</v>
      </c>
      <c r="I2335" s="1">
        <v>78915.895296000002</v>
      </c>
      <c r="J2335" s="1" t="s">
        <v>7210</v>
      </c>
      <c r="L2335" s="1" t="str">
        <f>VLOOKUP(Table6[[#This Row],[Customer_id]],Table2[],5,FALSE)</f>
        <v>Domiciliary</v>
      </c>
      <c r="M2335" s="1" t="e">
        <f>INDEX(Loan!D2340:D2634,MATCH(Table6[[#This Row],[Account Number]],Loan!B2335:B2634,0))</f>
        <v>#N/A</v>
      </c>
      <c r="N2335" s="19">
        <f>INDEX(Table7[Date_of_transaction],MATCH(Table6[[#This Row],[Account Number]],Table7[Account Number],0))</f>
        <v>44446</v>
      </c>
      <c r="O2335" s="1" t="str">
        <f>INDEX(Table7[Transaction type],MATCH(Table6[[#This Row],[Account Number]],Table7[Account Number],0))</f>
        <v>Online Payment</v>
      </c>
      <c r="P2335" s="20" t="str">
        <f>INDEX(Table7[Transaction Medium],MATCH(Table6[[#This Row],[Account Number]],Table7[Account Number],0))</f>
        <v>Mobile</v>
      </c>
      <c r="Q2335" s="20"/>
    </row>
    <row r="2336" spans="1:17" x14ac:dyDescent="0.25">
      <c r="A2336" s="1" t="s">
        <v>8764</v>
      </c>
      <c r="B2336" s="2">
        <v>930899737</v>
      </c>
      <c r="C2336" s="2" t="s">
        <v>298</v>
      </c>
      <c r="D2336" s="4">
        <v>38131.5</v>
      </c>
      <c r="E2336" s="1" t="s">
        <v>12</v>
      </c>
      <c r="F2336" s="1" t="s">
        <v>774</v>
      </c>
      <c r="G2336" s="1" t="s">
        <v>3820</v>
      </c>
      <c r="H2336" s="1" t="s">
        <v>8765</v>
      </c>
      <c r="I2336" s="1">
        <v>84937.205337599997</v>
      </c>
      <c r="J2336" s="1" t="s">
        <v>8766</v>
      </c>
      <c r="L2336" s="1" t="str">
        <f>VLOOKUP(Table6[[#This Row],[Customer_id]],Table2[],5,FALSE)</f>
        <v>Domiciliary</v>
      </c>
      <c r="M2336" s="1" t="e">
        <f>INDEX(Loan!D2341:D2635,MATCH(Table6[[#This Row],[Account Number]],Loan!B2336:B2635,0))</f>
        <v>#N/A</v>
      </c>
      <c r="N2336" s="19">
        <f>INDEX(Table7[Date_of_transaction],MATCH(Table6[[#This Row],[Account Number]],Table7[Account Number],0))</f>
        <v>44403</v>
      </c>
      <c r="O2336" s="1" t="str">
        <f>INDEX(Table7[Transaction type],MATCH(Table6[[#This Row],[Account Number]],Table7[Account Number],0))</f>
        <v>Money Transfer</v>
      </c>
      <c r="P2336" s="20" t="str">
        <f>INDEX(Table7[Transaction Medium],MATCH(Table6[[#This Row],[Account Number]],Table7[Account Number],0))</f>
        <v>Mobile</v>
      </c>
      <c r="Q2336" s="20"/>
    </row>
    <row r="2337" spans="1:17" x14ac:dyDescent="0.25">
      <c r="A2337" s="1" t="s">
        <v>2145</v>
      </c>
      <c r="B2337" s="2">
        <v>227174666</v>
      </c>
      <c r="C2337" s="2" t="s">
        <v>452</v>
      </c>
      <c r="D2337" s="4">
        <v>26078.25</v>
      </c>
      <c r="E2337" s="1" t="s">
        <v>1094</v>
      </c>
      <c r="F2337" s="1" t="s">
        <v>527</v>
      </c>
      <c r="G2337" s="1" t="s">
        <v>1964</v>
      </c>
      <c r="H2337" s="1" t="s">
        <v>2146</v>
      </c>
      <c r="I2337" s="1">
        <v>501866.96333676</v>
      </c>
      <c r="J2337" s="1" t="s">
        <v>2147</v>
      </c>
      <c r="L2337" s="1" t="str">
        <f>VLOOKUP(Table6[[#This Row],[Customer_id]],Table2[],5,FALSE)</f>
        <v>Domiciliary</v>
      </c>
      <c r="M2337" s="1" t="e">
        <f>INDEX(Loan!D2342:D2636,MATCH(Table6[[#This Row],[Account Number]],Loan!B2337:B2636,0))</f>
        <v>#N/A</v>
      </c>
      <c r="N2337" s="19">
        <f>INDEX(Table7[Date_of_transaction],MATCH(Table6[[#This Row],[Account Number]],Table7[Account Number],0))</f>
        <v>44669</v>
      </c>
      <c r="O2337" s="1" t="str">
        <f>INDEX(Table7[Transaction type],MATCH(Table6[[#This Row],[Account Number]],Table7[Account Number],0))</f>
        <v>Loan Payment</v>
      </c>
      <c r="P2337" s="20" t="str">
        <f>INDEX(Table7[Transaction Medium],MATCH(Table6[[#This Row],[Account Number]],Table7[Account Number],0))</f>
        <v>AFT</v>
      </c>
      <c r="Q2337" s="20"/>
    </row>
    <row r="2338" spans="1:17" x14ac:dyDescent="0.25">
      <c r="A2338" s="1" t="s">
        <v>2022</v>
      </c>
      <c r="B2338" s="2">
        <v>159795410</v>
      </c>
      <c r="C2338" s="2" t="s">
        <v>212</v>
      </c>
      <c r="D2338" s="4">
        <v>24252</v>
      </c>
      <c r="E2338" s="1" t="s">
        <v>1094</v>
      </c>
      <c r="F2338" s="1" t="s">
        <v>83</v>
      </c>
      <c r="G2338" s="1" t="s">
        <v>1964</v>
      </c>
      <c r="H2338" s="1" t="s">
        <v>2023</v>
      </c>
      <c r="I2338" s="1">
        <v>210771.30814740001</v>
      </c>
      <c r="J2338" s="1" t="s">
        <v>2024</v>
      </c>
      <c r="L2338" s="1" t="str">
        <f>VLOOKUP(Table6[[#This Row],[Customer_id]],Table2[],5,FALSE)</f>
        <v>Domiciliary</v>
      </c>
      <c r="M2338" s="1" t="e">
        <f>INDEX(Loan!D2343:D2637,MATCH(Table6[[#This Row],[Account Number]],Loan!B2338:B2637,0))</f>
        <v>#N/A</v>
      </c>
      <c r="N2338" s="19">
        <f>INDEX(Table7[Date_of_transaction],MATCH(Table6[[#This Row],[Account Number]],Table7[Account Number],0))</f>
        <v>44578</v>
      </c>
      <c r="O2338" s="1" t="str">
        <f>INDEX(Table7[Transaction type],MATCH(Table6[[#This Row],[Account Number]],Table7[Account Number],0))</f>
        <v>Money Transfer</v>
      </c>
      <c r="P2338" s="20" t="str">
        <f>INDEX(Table7[Transaction Medium],MATCH(Table6[[#This Row],[Account Number]],Table7[Account Number],0))</f>
        <v>Mobile</v>
      </c>
      <c r="Q2338" s="20"/>
    </row>
    <row r="2339" spans="1:17" x14ac:dyDescent="0.25">
      <c r="A2339" s="1" t="s">
        <v>1359</v>
      </c>
      <c r="B2339" s="2">
        <v>519706370</v>
      </c>
      <c r="C2339" s="2" t="s">
        <v>245</v>
      </c>
      <c r="D2339" s="4">
        <v>19503.75</v>
      </c>
      <c r="E2339" s="1" t="s">
        <v>1094</v>
      </c>
      <c r="F2339" s="1" t="s">
        <v>147</v>
      </c>
      <c r="G2339" s="1" t="s">
        <v>14</v>
      </c>
      <c r="H2339" s="1" t="s">
        <v>1360</v>
      </c>
      <c r="I2339" s="1">
        <v>377737.50334320002</v>
      </c>
      <c r="J2339" s="1" t="s">
        <v>1361</v>
      </c>
      <c r="L2339" s="1" t="str">
        <f>VLOOKUP(Table6[[#This Row],[Customer_id]],Table2[],5,FALSE)</f>
        <v>Current</v>
      </c>
      <c r="M2339" s="1" t="e">
        <f>INDEX(Loan!D2344:D2638,MATCH(Table6[[#This Row],[Account Number]],Loan!B2339:B2638,0))</f>
        <v>#N/A</v>
      </c>
      <c r="N2339" s="19">
        <f>INDEX(Table7[Date_of_transaction],MATCH(Table6[[#This Row],[Account Number]],Table7[Account Number],0))</f>
        <v>44487</v>
      </c>
      <c r="O2339" s="1" t="str">
        <f>INDEX(Table7[Transaction type],MATCH(Table6[[#This Row],[Account Number]],Table7[Account Number],0))</f>
        <v>Money Transfer</v>
      </c>
      <c r="P2339" s="20" t="str">
        <f>INDEX(Table7[Transaction Medium],MATCH(Table6[[#This Row],[Account Number]],Table7[Account Number],0))</f>
        <v>Internet Banking</v>
      </c>
      <c r="Q2339" s="20"/>
    </row>
    <row r="2340" spans="1:17" x14ac:dyDescent="0.25">
      <c r="A2340" s="1" t="s">
        <v>1513</v>
      </c>
      <c r="B2340" s="2">
        <v>78979780</v>
      </c>
      <c r="C2340" s="2" t="s">
        <v>114</v>
      </c>
      <c r="D2340" s="4">
        <v>20599.5</v>
      </c>
      <c r="E2340" s="1" t="s">
        <v>1094</v>
      </c>
      <c r="F2340" s="1" t="s">
        <v>774</v>
      </c>
      <c r="G2340" s="1" t="s">
        <v>14</v>
      </c>
      <c r="H2340" s="1" t="s">
        <v>1514</v>
      </c>
      <c r="I2340" s="1">
        <v>142689.81959999999</v>
      </c>
      <c r="J2340" s="1" t="s">
        <v>1515</v>
      </c>
      <c r="L2340" s="1" t="str">
        <f>VLOOKUP(Table6[[#This Row],[Customer_id]],Table2[],5,FALSE)</f>
        <v>Domiciliary</v>
      </c>
      <c r="M2340" s="1" t="e">
        <f>INDEX(Loan!D2345:D2639,MATCH(Table6[[#This Row],[Account Number]],Loan!B2340:B2639,0))</f>
        <v>#N/A</v>
      </c>
      <c r="N2340" s="19">
        <f>INDEX(Table7[Date_of_transaction],MATCH(Table6[[#This Row],[Account Number]],Table7[Account Number],0))</f>
        <v>44450</v>
      </c>
      <c r="O2340" s="1" t="str">
        <f>INDEX(Table7[Transaction type],MATCH(Table6[[#This Row],[Account Number]],Table7[Account Number],0))</f>
        <v>Money Transfer</v>
      </c>
      <c r="P2340" s="20" t="str">
        <f>INDEX(Table7[Transaction Medium],MATCH(Table6[[#This Row],[Account Number]],Table7[Account Number],0))</f>
        <v>Mobile</v>
      </c>
      <c r="Q2340" s="20"/>
    </row>
    <row r="2341" spans="1:17" x14ac:dyDescent="0.25">
      <c r="A2341" s="1" t="s">
        <v>4705</v>
      </c>
      <c r="B2341" s="2">
        <v>555382110</v>
      </c>
      <c r="C2341" s="2" t="s">
        <v>1201</v>
      </c>
      <c r="D2341" s="4">
        <v>30461.25</v>
      </c>
      <c r="E2341" s="1" t="s">
        <v>1094</v>
      </c>
      <c r="F2341" s="1" t="s">
        <v>2211</v>
      </c>
      <c r="G2341" s="1" t="s">
        <v>4066</v>
      </c>
      <c r="H2341" s="1" t="s">
        <v>4706</v>
      </c>
      <c r="I2341" s="1">
        <v>21707.510789119999</v>
      </c>
      <c r="J2341" s="1" t="s">
        <v>4707</v>
      </c>
      <c r="L2341" s="1" t="str">
        <f>VLOOKUP(Table6[[#This Row],[Customer_id]],Table2[],5,FALSE)</f>
        <v>Domiciliary</v>
      </c>
      <c r="M2341" s="1" t="e">
        <f>INDEX(Loan!D2346:D2640,MATCH(Table6[[#This Row],[Account Number]],Loan!B2341:B2640,0))</f>
        <v>#N/A</v>
      </c>
      <c r="N2341" s="19">
        <f>INDEX(Table7[Date_of_transaction],MATCH(Table6[[#This Row],[Account Number]],Table7[Account Number],0))</f>
        <v>44290</v>
      </c>
      <c r="O2341" s="1" t="str">
        <f>INDEX(Table7[Transaction type],MATCH(Table6[[#This Row],[Account Number]],Table7[Account Number],0))</f>
        <v>Loan Payment</v>
      </c>
      <c r="P2341" s="20" t="str">
        <f>INDEX(Table7[Transaction Medium],MATCH(Table6[[#This Row],[Account Number]],Table7[Account Number],0))</f>
        <v>ACH</v>
      </c>
      <c r="Q2341" s="20"/>
    </row>
    <row r="2342" spans="1:17" x14ac:dyDescent="0.25">
      <c r="A2342" s="1" t="s">
        <v>6603</v>
      </c>
      <c r="B2342" s="2">
        <v>273442631</v>
      </c>
      <c r="C2342" s="2" t="s">
        <v>498</v>
      </c>
      <c r="D2342" s="4">
        <v>37766.25</v>
      </c>
      <c r="E2342" s="1" t="s">
        <v>12</v>
      </c>
      <c r="F2342" s="1" t="s">
        <v>318</v>
      </c>
      <c r="G2342" s="1" t="s">
        <v>4066</v>
      </c>
      <c r="H2342" s="1" t="s">
        <v>6604</v>
      </c>
      <c r="I2342" s="1">
        <v>362031.90223200002</v>
      </c>
      <c r="J2342" s="1" t="s">
        <v>6605</v>
      </c>
      <c r="L2342" s="1" t="str">
        <f>VLOOKUP(Table6[[#This Row],[Customer_id]],Table2[],5,FALSE)</f>
        <v>Fixed Deposit</v>
      </c>
      <c r="M2342" s="1" t="e">
        <f>INDEX(Loan!D2347:D2641,MATCH(Table6[[#This Row],[Account Number]],Loan!B2342:B2641,0))</f>
        <v>#N/A</v>
      </c>
      <c r="N2342" s="19">
        <f>INDEX(Table7[Date_of_transaction],MATCH(Table6[[#This Row],[Account Number]],Table7[Account Number],0))</f>
        <v>44588</v>
      </c>
      <c r="O2342" s="1" t="str">
        <f>INDEX(Table7[Transaction type],MATCH(Table6[[#This Row],[Account Number]],Table7[Account Number],0))</f>
        <v>Checks</v>
      </c>
      <c r="P2342" s="20" t="str">
        <f>INDEX(Table7[Transaction Medium],MATCH(Table6[[#This Row],[Account Number]],Table7[Account Number],0))</f>
        <v>Informal Services</v>
      </c>
      <c r="Q2342" s="20"/>
    </row>
    <row r="2343" spans="1:17" x14ac:dyDescent="0.25">
      <c r="A2343" s="1" t="s">
        <v>8985</v>
      </c>
      <c r="B2343" s="2">
        <v>623575342</v>
      </c>
      <c r="C2343" s="2" t="s">
        <v>11</v>
      </c>
      <c r="D2343" s="7">
        <v>32613.5</v>
      </c>
      <c r="E2343" s="1" t="str">
        <f ca="1">CHOOSE(RANDBETWEEN(1, 2), "Male","Female")</f>
        <v>Female</v>
      </c>
      <c r="F2343" s="1" t="str">
        <f ca="1">CHOOSE(RANDBETWEEN(1, 5), "Farmer","Tailor","Student","Professor","Welder")</f>
        <v>Tailor</v>
      </c>
      <c r="G2343" s="1" t="str">
        <f ca="1">CHOOSE(RANDBETWEEN(1, 22), "Kano","Kwara","Imo","Lagos","Adamawa","Delta","Sokoto","Oyo","Osun","Abia","Cross River","Kaduna","Plateau","River","Abuja","Kogi","Edo","Anambra","Bayelsa","Benue","Ogun","Enugu")</f>
        <v>Abuja</v>
      </c>
      <c r="H2343" s="8" t="s">
        <v>8986</v>
      </c>
      <c r="I2343" s="8">
        <v>485560.66863397229</v>
      </c>
      <c r="J2343" t="s">
        <v>8987</v>
      </c>
      <c r="L2343" s="1" t="str">
        <f>VLOOKUP(Table6[[#This Row],[Customer_id]],Table2[],5,FALSE)</f>
        <v>Domiciliary</v>
      </c>
      <c r="M2343" s="1" t="e">
        <f>INDEX(Loan!D2348:D2642,MATCH(Table6[[#This Row],[Account Number]],Loan!B2343:B2642,0))</f>
        <v>#N/A</v>
      </c>
      <c r="N2343" s="19">
        <f>INDEX(Table7[Date_of_transaction],MATCH(Table6[[#This Row],[Account Number]],Table7[Account Number],0))</f>
        <v>44590</v>
      </c>
      <c r="O2343" s="1" t="str">
        <f>INDEX(Table7[Transaction type],MATCH(Table6[[#This Row],[Account Number]],Table7[Account Number],0))</f>
        <v>Online Payment</v>
      </c>
      <c r="P2343" s="20" t="str">
        <f>INDEX(Table7[Transaction Medium],MATCH(Table6[[#This Row],[Account Number]],Table7[Account Number],0))</f>
        <v>Mobile</v>
      </c>
      <c r="Q2343" s="20"/>
    </row>
    <row r="2344" spans="1:17" x14ac:dyDescent="0.25">
      <c r="A2344" s="1" t="s">
        <v>5231</v>
      </c>
      <c r="B2344" s="2">
        <v>471142574</v>
      </c>
      <c r="C2344" s="2" t="s">
        <v>82</v>
      </c>
      <c r="D2344" s="4">
        <v>16947</v>
      </c>
      <c r="E2344" s="1" t="s">
        <v>1094</v>
      </c>
      <c r="F2344" s="1" t="s">
        <v>1576</v>
      </c>
      <c r="G2344" s="1" t="s">
        <v>4066</v>
      </c>
      <c r="H2344" s="1" t="s">
        <v>5232</v>
      </c>
      <c r="I2344" s="1">
        <v>119260.9652544</v>
      </c>
      <c r="J2344" s="1" t="s">
        <v>5233</v>
      </c>
      <c r="L2344" s="1" t="str">
        <f>VLOOKUP(Table6[[#This Row],[Customer_id]],Table2[],5,FALSE)</f>
        <v>Current</v>
      </c>
      <c r="M2344" s="1" t="e">
        <f>INDEX(Loan!D2349:D2643,MATCH(Table6[[#This Row],[Account Number]],Loan!B2344:B2643,0))</f>
        <v>#N/A</v>
      </c>
      <c r="N2344" s="19">
        <f>INDEX(Table7[Date_of_transaction],MATCH(Table6[[#This Row],[Account Number]],Table7[Account Number],0))</f>
        <v>44644</v>
      </c>
      <c r="O2344" s="1" t="str">
        <f>INDEX(Table7[Transaction type],MATCH(Table6[[#This Row],[Account Number]],Table7[Account Number],0))</f>
        <v>Cash Withdrawal</v>
      </c>
      <c r="P2344" s="20" t="str">
        <f>INDEX(Table7[Transaction Medium],MATCH(Table6[[#This Row],[Account Number]],Table7[Account Number],0))</f>
        <v>ATM</v>
      </c>
      <c r="Q2344" s="20"/>
    </row>
    <row r="2345" spans="1:17" x14ac:dyDescent="0.25">
      <c r="A2345" s="1" t="s">
        <v>6898</v>
      </c>
      <c r="B2345" s="2">
        <v>319128070</v>
      </c>
      <c r="C2345" s="2" t="s">
        <v>52</v>
      </c>
      <c r="D2345" s="4">
        <v>20234.25</v>
      </c>
      <c r="E2345" s="1" t="s">
        <v>12</v>
      </c>
      <c r="F2345" s="1" t="s">
        <v>1400</v>
      </c>
      <c r="G2345" s="1" t="s">
        <v>4088</v>
      </c>
      <c r="H2345" s="1" t="s">
        <v>6899</v>
      </c>
      <c r="I2345" s="1">
        <v>234789.94044000001</v>
      </c>
      <c r="J2345" s="1" t="s">
        <v>6900</v>
      </c>
      <c r="L2345" s="1" t="str">
        <f>VLOOKUP(Table6[[#This Row],[Customer_id]],Table2[],5,FALSE)</f>
        <v>Savings</v>
      </c>
      <c r="M2345" s="1" t="e">
        <f>INDEX(Loan!D2350:D2644,MATCH(Table6[[#This Row],[Account Number]],Loan!B2345:B2644,0))</f>
        <v>#N/A</v>
      </c>
      <c r="N2345" s="19">
        <f>INDEX(Table7[Date_of_transaction],MATCH(Table6[[#This Row],[Account Number]],Table7[Account Number],0))</f>
        <v>44289</v>
      </c>
      <c r="O2345" s="1" t="str">
        <f>INDEX(Table7[Transaction type],MATCH(Table6[[#This Row],[Account Number]],Table7[Account Number],0))</f>
        <v>Loan Payment</v>
      </c>
      <c r="P2345" s="20" t="str">
        <f>INDEX(Table7[Transaction Medium],MATCH(Table6[[#This Row],[Account Number]],Table7[Account Number],0))</f>
        <v>AFT</v>
      </c>
      <c r="Q2345" s="20"/>
    </row>
    <row r="2346" spans="1:17" x14ac:dyDescent="0.25">
      <c r="A2346" s="1" t="s">
        <v>8478</v>
      </c>
      <c r="B2346" s="2">
        <v>759998406</v>
      </c>
      <c r="C2346" s="2" t="s">
        <v>92</v>
      </c>
      <c r="D2346" s="4">
        <v>29000.25</v>
      </c>
      <c r="E2346" s="1" t="s">
        <v>12</v>
      </c>
      <c r="F2346" s="1" t="s">
        <v>349</v>
      </c>
      <c r="G2346" s="1" t="s">
        <v>2773</v>
      </c>
      <c r="H2346" s="1" t="s">
        <v>8479</v>
      </c>
      <c r="I2346" s="1">
        <v>359475.43129343999</v>
      </c>
      <c r="J2346" s="1" t="s">
        <v>8480</v>
      </c>
      <c r="L2346" s="1" t="str">
        <f>VLOOKUP(Table6[[#This Row],[Customer_id]],Table2[],5,FALSE)</f>
        <v>Domiciliary</v>
      </c>
      <c r="M2346" s="1" t="e">
        <f>INDEX(Loan!D2351:D2645,MATCH(Table6[[#This Row],[Account Number]],Loan!B2346:B2645,0))</f>
        <v>#N/A</v>
      </c>
      <c r="N2346" s="19">
        <f>INDEX(Table7[Date_of_transaction],MATCH(Table6[[#This Row],[Account Number]],Table7[Account Number],0))</f>
        <v>44269</v>
      </c>
      <c r="O2346" s="1" t="str">
        <f>INDEX(Table7[Transaction type],MATCH(Table6[[#This Row],[Account Number]],Table7[Account Number],0))</f>
        <v>Checks</v>
      </c>
      <c r="P2346" s="20" t="str">
        <f>INDEX(Table7[Transaction Medium],MATCH(Table6[[#This Row],[Account Number]],Table7[Account Number],0))</f>
        <v>Informal Services</v>
      </c>
      <c r="Q2346" s="20"/>
    </row>
    <row r="2347" spans="1:17" x14ac:dyDescent="0.25">
      <c r="A2347" s="1" t="s">
        <v>8043</v>
      </c>
      <c r="B2347" s="2">
        <v>329863838</v>
      </c>
      <c r="C2347" s="2" t="s">
        <v>43</v>
      </c>
      <c r="D2347" s="4">
        <v>36670.5</v>
      </c>
      <c r="E2347" s="1" t="s">
        <v>12</v>
      </c>
      <c r="F2347" s="1" t="s">
        <v>1400</v>
      </c>
      <c r="G2347" s="1" t="s">
        <v>3583</v>
      </c>
      <c r="H2347" s="1" t="s">
        <v>8044</v>
      </c>
      <c r="I2347" s="1">
        <v>326746.6570368</v>
      </c>
      <c r="J2347" s="1" t="s">
        <v>8045</v>
      </c>
      <c r="L2347" s="1" t="str">
        <f>VLOOKUP(Table6[[#This Row],[Customer_id]],Table2[],5,FALSE)</f>
        <v>Corporate</v>
      </c>
      <c r="M2347" s="1" t="e">
        <f>INDEX(Loan!D2352:D2646,MATCH(Table6[[#This Row],[Account Number]],Loan!B2347:B2646,0))</f>
        <v>#N/A</v>
      </c>
      <c r="N2347" s="19">
        <f>INDEX(Table7[Date_of_transaction],MATCH(Table6[[#This Row],[Account Number]],Table7[Account Number],0))</f>
        <v>44315</v>
      </c>
      <c r="O2347" s="1" t="str">
        <f>INDEX(Table7[Transaction type],MATCH(Table6[[#This Row],[Account Number]],Table7[Account Number],0))</f>
        <v>Loan Payment</v>
      </c>
      <c r="P2347" s="20" t="str">
        <f>INDEX(Table7[Transaction Medium],MATCH(Table6[[#This Row],[Account Number]],Table7[Account Number],0))</f>
        <v>AFT</v>
      </c>
      <c r="Q2347" s="20"/>
    </row>
    <row r="2348" spans="1:17" x14ac:dyDescent="0.25">
      <c r="A2348" s="1" t="s">
        <v>6114</v>
      </c>
      <c r="B2348" s="2">
        <v>392368542</v>
      </c>
      <c r="C2348" s="2" t="s">
        <v>479</v>
      </c>
      <c r="D2348" s="4">
        <v>33383.25</v>
      </c>
      <c r="E2348" s="1" t="s">
        <v>12</v>
      </c>
      <c r="F2348" s="1" t="s">
        <v>774</v>
      </c>
      <c r="G2348" s="1" t="s">
        <v>4074</v>
      </c>
      <c r="H2348" s="1" t="s">
        <v>6115</v>
      </c>
      <c r="I2348" s="1">
        <v>348296.638095</v>
      </c>
      <c r="J2348" s="1" t="s">
        <v>6116</v>
      </c>
      <c r="L2348" s="1" t="str">
        <f>VLOOKUP(Table6[[#This Row],[Customer_id]],Table2[],5,FALSE)</f>
        <v>Domiciliary</v>
      </c>
      <c r="M2348" s="1" t="e">
        <f>INDEX(Loan!D2353:D2647,MATCH(Table6[[#This Row],[Account Number]],Loan!B2348:B2647,0))</f>
        <v>#N/A</v>
      </c>
      <c r="N2348" s="19">
        <f>INDEX(Table7[Date_of_transaction],MATCH(Table6[[#This Row],[Account Number]],Table7[Account Number],0))</f>
        <v>44399</v>
      </c>
      <c r="O2348" s="1" t="str">
        <f>INDEX(Table7[Transaction type],MATCH(Table6[[#This Row],[Account Number]],Table7[Account Number],0))</f>
        <v>Online Payment</v>
      </c>
      <c r="P2348" s="20" t="str">
        <f>INDEX(Table7[Transaction Medium],MATCH(Table6[[#This Row],[Account Number]],Table7[Account Number],0))</f>
        <v>Card</v>
      </c>
      <c r="Q2348" s="20"/>
    </row>
    <row r="2349" spans="1:17" x14ac:dyDescent="0.25">
      <c r="A2349" s="1" t="s">
        <v>5816</v>
      </c>
      <c r="B2349" s="2">
        <v>991561578</v>
      </c>
      <c r="C2349" s="2" t="s">
        <v>309</v>
      </c>
      <c r="D2349" s="4">
        <v>27904.5</v>
      </c>
      <c r="E2349" s="1" t="s">
        <v>1094</v>
      </c>
      <c r="F2349" s="1" t="s">
        <v>1576</v>
      </c>
      <c r="G2349" s="1" t="s">
        <v>4220</v>
      </c>
      <c r="H2349" s="1" t="s">
        <v>5817</v>
      </c>
      <c r="I2349" s="1">
        <v>404551.87194464001</v>
      </c>
      <c r="J2349" s="1" t="s">
        <v>5818</v>
      </c>
      <c r="L2349" s="1" t="str">
        <f>VLOOKUP(Table6[[#This Row],[Customer_id]],Table2[],5,FALSE)</f>
        <v>Current</v>
      </c>
      <c r="M2349" s="1" t="e">
        <f>INDEX(Loan!D2354:D2648,MATCH(Table6[[#This Row],[Account Number]],Loan!B2349:B2648,0))</f>
        <v>#N/A</v>
      </c>
      <c r="N2349" s="19">
        <f>INDEX(Table7[Date_of_transaction],MATCH(Table6[[#This Row],[Account Number]],Table7[Account Number],0))</f>
        <v>44349</v>
      </c>
      <c r="O2349" s="1" t="str">
        <f>INDEX(Table7[Transaction type],MATCH(Table6[[#This Row],[Account Number]],Table7[Account Number],0))</f>
        <v>Money Transfer</v>
      </c>
      <c r="P2349" s="20" t="str">
        <f>INDEX(Table7[Transaction Medium],MATCH(Table6[[#This Row],[Account Number]],Table7[Account Number],0))</f>
        <v>ATM</v>
      </c>
      <c r="Q2349" s="20"/>
    </row>
    <row r="2350" spans="1:17" x14ac:dyDescent="0.25">
      <c r="A2350" s="1" t="s">
        <v>583</v>
      </c>
      <c r="B2350" s="2">
        <v>437840646</v>
      </c>
      <c r="C2350" s="2" t="s">
        <v>28</v>
      </c>
      <c r="D2350" s="4">
        <v>32652.75</v>
      </c>
      <c r="E2350" s="1" t="s">
        <v>12</v>
      </c>
      <c r="F2350" s="1" t="s">
        <v>78</v>
      </c>
      <c r="G2350" s="1" t="s">
        <v>14</v>
      </c>
      <c r="H2350" s="1" t="s">
        <v>584</v>
      </c>
      <c r="I2350" s="1">
        <v>109418.67832896</v>
      </c>
      <c r="J2350" s="1" t="s">
        <v>585</v>
      </c>
      <c r="L2350" s="1" t="str">
        <f>VLOOKUP(Table6[[#This Row],[Customer_id]],Table2[],5,FALSE)</f>
        <v>Domiciliary</v>
      </c>
      <c r="M2350" s="1" t="e">
        <f>INDEX(Loan!D2355:D2649,MATCH(Table6[[#This Row],[Account Number]],Loan!B2350:B2649,0))</f>
        <v>#N/A</v>
      </c>
      <c r="N2350" s="19">
        <f>INDEX(Table7[Date_of_transaction],MATCH(Table6[[#This Row],[Account Number]],Table7[Account Number],0))</f>
        <v>44390</v>
      </c>
      <c r="O2350" s="1" t="str">
        <f>INDEX(Table7[Transaction type],MATCH(Table6[[#This Row],[Account Number]],Table7[Account Number],0))</f>
        <v>Money Transfer</v>
      </c>
      <c r="P2350" s="20" t="str">
        <f>INDEX(Table7[Transaction Medium],MATCH(Table6[[#This Row],[Account Number]],Table7[Account Number],0))</f>
        <v>Mobile</v>
      </c>
      <c r="Q2350" s="20"/>
    </row>
    <row r="2351" spans="1:17" x14ac:dyDescent="0.25">
      <c r="A2351" s="1" t="s">
        <v>2210</v>
      </c>
      <c r="B2351" s="2">
        <v>325234622</v>
      </c>
      <c r="C2351" s="2" t="s">
        <v>309</v>
      </c>
      <c r="D2351" s="4">
        <v>27904.5</v>
      </c>
      <c r="E2351" s="1" t="s">
        <v>1094</v>
      </c>
      <c r="F2351" s="1" t="s">
        <v>2211</v>
      </c>
      <c r="G2351" s="1" t="s">
        <v>1964</v>
      </c>
      <c r="H2351" s="1" t="s">
        <v>2212</v>
      </c>
      <c r="I2351" s="1">
        <v>45205.751606400001</v>
      </c>
      <c r="J2351" s="1" t="s">
        <v>2213</v>
      </c>
      <c r="L2351" s="1" t="str">
        <f>VLOOKUP(Table6[[#This Row],[Customer_id]],Table2[],5,FALSE)</f>
        <v>Joint</v>
      </c>
      <c r="M2351" s="1" t="e">
        <f>INDEX(Loan!D2356:D2650,MATCH(Table6[[#This Row],[Account Number]],Loan!B2351:B2650,0))</f>
        <v>#N/A</v>
      </c>
      <c r="N2351" s="19">
        <f>INDEX(Table7[Date_of_transaction],MATCH(Table6[[#This Row],[Account Number]],Table7[Account Number],0))</f>
        <v>44221</v>
      </c>
      <c r="O2351" s="1" t="str">
        <f>INDEX(Table7[Transaction type],MATCH(Table6[[#This Row],[Account Number]],Table7[Account Number],0))</f>
        <v>Cash Withdrawal</v>
      </c>
      <c r="P2351" s="20" t="str">
        <f>INDEX(Table7[Transaction Medium],MATCH(Table6[[#This Row],[Account Number]],Table7[Account Number],0))</f>
        <v>ATM</v>
      </c>
      <c r="Q2351" s="20"/>
    </row>
    <row r="2352" spans="1:17" x14ac:dyDescent="0.25">
      <c r="A2352" s="1" t="s">
        <v>7947</v>
      </c>
      <c r="B2352" s="2">
        <v>664809064</v>
      </c>
      <c r="C2352" s="2" t="s">
        <v>568</v>
      </c>
      <c r="D2352" s="4">
        <v>25713</v>
      </c>
      <c r="E2352" s="1" t="s">
        <v>12</v>
      </c>
      <c r="F2352" s="1" t="s">
        <v>947</v>
      </c>
      <c r="G2352" s="1" t="s">
        <v>3583</v>
      </c>
      <c r="H2352" s="1" t="s">
        <v>7948</v>
      </c>
      <c r="I2352" s="1">
        <v>546244.24128119997</v>
      </c>
      <c r="J2352" s="1" t="s">
        <v>7949</v>
      </c>
      <c r="L2352" s="1" t="str">
        <f>VLOOKUP(Table6[[#This Row],[Customer_id]],Table2[],5,FALSE)</f>
        <v>Domiciliary</v>
      </c>
      <c r="M2352" s="1" t="e">
        <f>INDEX(Loan!D2357:D2651,MATCH(Table6[[#This Row],[Account Number]],Loan!B2352:B2651,0))</f>
        <v>#N/A</v>
      </c>
      <c r="N2352" s="19">
        <f>INDEX(Table7[Date_of_transaction],MATCH(Table6[[#This Row],[Account Number]],Table7[Account Number],0))</f>
        <v>44678</v>
      </c>
      <c r="O2352" s="1" t="str">
        <f>INDEX(Table7[Transaction type],MATCH(Table6[[#This Row],[Account Number]],Table7[Account Number],0))</f>
        <v>Online Payment</v>
      </c>
      <c r="P2352" s="20" t="str">
        <f>INDEX(Table7[Transaction Medium],MATCH(Table6[[#This Row],[Account Number]],Table7[Account Number],0))</f>
        <v>Mobile</v>
      </c>
      <c r="Q2352" s="20"/>
    </row>
    <row r="2353" spans="1:17" x14ac:dyDescent="0.25">
      <c r="A2353" s="1" t="s">
        <v>6939</v>
      </c>
      <c r="B2353" s="2">
        <v>926617488</v>
      </c>
      <c r="C2353" s="2" t="s">
        <v>661</v>
      </c>
      <c r="D2353" s="4">
        <v>16216.5</v>
      </c>
      <c r="E2353" s="1" t="s">
        <v>12</v>
      </c>
      <c r="F2353" s="1" t="s">
        <v>1083</v>
      </c>
      <c r="G2353" s="1" t="s">
        <v>4066</v>
      </c>
      <c r="H2353" s="1" t="s">
        <v>6940</v>
      </c>
      <c r="I2353" s="1">
        <v>134896.93324799999</v>
      </c>
      <c r="J2353" s="1" t="s">
        <v>6941</v>
      </c>
      <c r="L2353" s="1" t="str">
        <f>VLOOKUP(Table6[[#This Row],[Customer_id]],Table2[],5,FALSE)</f>
        <v>Domiciliary</v>
      </c>
      <c r="M2353" s="1" t="e">
        <f>INDEX(Loan!D2358:D2652,MATCH(Table6[[#This Row],[Account Number]],Loan!B2353:B2652,0))</f>
        <v>#N/A</v>
      </c>
      <c r="N2353" s="19">
        <f>INDEX(Table7[Date_of_transaction],MATCH(Table6[[#This Row],[Account Number]],Table7[Account Number],0))</f>
        <v>44533</v>
      </c>
      <c r="O2353" s="1" t="str">
        <f>INDEX(Table7[Transaction type],MATCH(Table6[[#This Row],[Account Number]],Table7[Account Number],0))</f>
        <v>Money Transfer</v>
      </c>
      <c r="P2353" s="20" t="str">
        <f>INDEX(Table7[Transaction Medium],MATCH(Table6[[#This Row],[Account Number]],Table7[Account Number],0))</f>
        <v>ATM</v>
      </c>
      <c r="Q2353" s="20"/>
    </row>
    <row r="2354" spans="1:17" x14ac:dyDescent="0.25">
      <c r="A2354" s="1" t="s">
        <v>3300</v>
      </c>
      <c r="B2354" s="2">
        <v>549557294</v>
      </c>
      <c r="C2354" s="2" t="s">
        <v>1201</v>
      </c>
      <c r="D2354" s="4">
        <v>30461.25</v>
      </c>
      <c r="E2354" s="1" t="s">
        <v>1094</v>
      </c>
      <c r="F2354" s="1" t="s">
        <v>349</v>
      </c>
      <c r="G2354" s="1" t="s">
        <v>3058</v>
      </c>
      <c r="H2354" s="1" t="s">
        <v>3301</v>
      </c>
      <c r="I2354" s="1">
        <v>124959.1570624</v>
      </c>
      <c r="J2354" s="1" t="s">
        <v>3302</v>
      </c>
      <c r="L2354" s="1" t="str">
        <f>VLOOKUP(Table6[[#This Row],[Customer_id]],Table2[],5,FALSE)</f>
        <v>Current</v>
      </c>
      <c r="M2354" s="1" t="e">
        <f>INDEX(Loan!D2359:D2653,MATCH(Table6[[#This Row],[Account Number]],Loan!B2354:B2653,0))</f>
        <v>#N/A</v>
      </c>
      <c r="N2354" s="19">
        <f>INDEX(Table7[Date_of_transaction],MATCH(Table6[[#This Row],[Account Number]],Table7[Account Number],0))</f>
        <v>44585</v>
      </c>
      <c r="O2354" s="1" t="str">
        <f>INDEX(Table7[Transaction type],MATCH(Table6[[#This Row],[Account Number]],Table7[Account Number],0))</f>
        <v>Checks</v>
      </c>
      <c r="P2354" s="20" t="str">
        <f>INDEX(Table7[Transaction Medium],MATCH(Table6[[#This Row],[Account Number]],Table7[Account Number],0))</f>
        <v>Informal Services</v>
      </c>
      <c r="Q2354" s="20"/>
    </row>
    <row r="2355" spans="1:17" x14ac:dyDescent="0.25">
      <c r="A2355" s="1" t="s">
        <v>3300</v>
      </c>
      <c r="B2355" s="2">
        <v>915341022</v>
      </c>
      <c r="C2355" s="2" t="s">
        <v>47</v>
      </c>
      <c r="D2355" s="4">
        <v>31191.75</v>
      </c>
      <c r="E2355" s="1" t="s">
        <v>1094</v>
      </c>
      <c r="F2355" s="1" t="s">
        <v>63</v>
      </c>
      <c r="G2355" s="1" t="s">
        <v>4054</v>
      </c>
      <c r="H2355" s="1" t="s">
        <v>5109</v>
      </c>
      <c r="I2355" s="1">
        <v>384211.65718571999</v>
      </c>
      <c r="J2355" s="1" t="s">
        <v>5110</v>
      </c>
      <c r="L2355" s="1" t="str">
        <f>VLOOKUP(Table6[[#This Row],[Customer_id]],Table2[],5,FALSE)</f>
        <v>Current</v>
      </c>
      <c r="M2355" s="1" t="e">
        <f>INDEX(Loan!D2360:D2654,MATCH(Table6[[#This Row],[Account Number]],Loan!B2355:B2654,0))</f>
        <v>#N/A</v>
      </c>
      <c r="N2355" s="19">
        <f>INDEX(Table7[Date_of_transaction],MATCH(Table6[[#This Row],[Account Number]],Table7[Account Number],0))</f>
        <v>44673</v>
      </c>
      <c r="O2355" s="1" t="str">
        <f>INDEX(Table7[Transaction type],MATCH(Table6[[#This Row],[Account Number]],Table7[Account Number],0))</f>
        <v>Money Transfer</v>
      </c>
      <c r="P2355" s="20" t="str">
        <f>INDEX(Table7[Transaction Medium],MATCH(Table6[[#This Row],[Account Number]],Table7[Account Number],0))</f>
        <v>Internet Banking</v>
      </c>
      <c r="Q2355" s="20"/>
    </row>
    <row r="2356" spans="1:17" x14ac:dyDescent="0.25">
      <c r="A2356" s="1" t="s">
        <v>8034</v>
      </c>
      <c r="B2356" s="2">
        <v>955633879</v>
      </c>
      <c r="C2356" s="2" t="s">
        <v>82</v>
      </c>
      <c r="D2356" s="4">
        <v>16947</v>
      </c>
      <c r="E2356" s="1" t="s">
        <v>12</v>
      </c>
      <c r="F2356" s="1" t="s">
        <v>665</v>
      </c>
      <c r="G2356" s="1" t="s">
        <v>3583</v>
      </c>
      <c r="H2356" s="1" t="s">
        <v>8035</v>
      </c>
      <c r="I2356" s="1">
        <v>456684.24914720003</v>
      </c>
      <c r="J2356" s="1" t="s">
        <v>8036</v>
      </c>
      <c r="L2356" s="1" t="str">
        <f>VLOOKUP(Table6[[#This Row],[Customer_id]],Table2[],5,FALSE)</f>
        <v>Savings</v>
      </c>
      <c r="M2356" s="1" t="e">
        <f>INDEX(Loan!D2361:D2655,MATCH(Table6[[#This Row],[Account Number]],Loan!B2356:B2655,0))</f>
        <v>#N/A</v>
      </c>
      <c r="N2356" s="19">
        <f>INDEX(Table7[Date_of_transaction],MATCH(Table6[[#This Row],[Account Number]],Table7[Account Number],0))</f>
        <v>44406</v>
      </c>
      <c r="O2356" s="1" t="str">
        <f>INDEX(Table7[Transaction type],MATCH(Table6[[#This Row],[Account Number]],Table7[Account Number],0))</f>
        <v>Cash Withdrawal</v>
      </c>
      <c r="P2356" s="20" t="str">
        <f>INDEX(Table7[Transaction Medium],MATCH(Table6[[#This Row],[Account Number]],Table7[Account Number],0))</f>
        <v>POS</v>
      </c>
      <c r="Q2356" s="20"/>
    </row>
    <row r="2357" spans="1:17" x14ac:dyDescent="0.25">
      <c r="A2357" s="1" t="s">
        <v>7187</v>
      </c>
      <c r="B2357" s="2">
        <v>996934429</v>
      </c>
      <c r="C2357" s="2" t="s">
        <v>470</v>
      </c>
      <c r="D2357" s="4">
        <v>14755.5</v>
      </c>
      <c r="E2357" s="1" t="s">
        <v>12</v>
      </c>
      <c r="F2357" s="1" t="s">
        <v>514</v>
      </c>
      <c r="G2357" s="1" t="s">
        <v>4119</v>
      </c>
      <c r="H2357" s="1" t="s">
        <v>7188</v>
      </c>
      <c r="I2357" s="1">
        <v>184869.10140295999</v>
      </c>
      <c r="J2357" s="1" t="s">
        <v>7189</v>
      </c>
      <c r="L2357" s="1" t="str">
        <f>VLOOKUP(Table6[[#This Row],[Customer_id]],Table2[],5,FALSE)</f>
        <v>Corporate</v>
      </c>
      <c r="M2357" s="1" t="e">
        <f>INDEX(Loan!D2362:D2656,MATCH(Table6[[#This Row],[Account Number]],Loan!B2357:B2656,0))</f>
        <v>#N/A</v>
      </c>
      <c r="N2357" s="19">
        <f>INDEX(Table7[Date_of_transaction],MATCH(Table6[[#This Row],[Account Number]],Table7[Account Number],0))</f>
        <v>44222</v>
      </c>
      <c r="O2357" s="1" t="str">
        <f>INDEX(Table7[Transaction type],MATCH(Table6[[#This Row],[Account Number]],Table7[Account Number],0))</f>
        <v>Money Deposit</v>
      </c>
      <c r="P2357" s="20" t="str">
        <f>INDEX(Table7[Transaction Medium],MATCH(Table6[[#This Row],[Account Number]],Table7[Account Number],0))</f>
        <v>Bank</v>
      </c>
      <c r="Q2357" s="20"/>
    </row>
    <row r="2358" spans="1:17" x14ac:dyDescent="0.25">
      <c r="A2358" s="1" t="s">
        <v>623</v>
      </c>
      <c r="B2358" s="2">
        <v>637878422</v>
      </c>
      <c r="C2358" s="2" t="s">
        <v>365</v>
      </c>
      <c r="D2358" s="4">
        <v>37035.75</v>
      </c>
      <c r="E2358" s="1" t="s">
        <v>12</v>
      </c>
      <c r="F2358" s="1" t="s">
        <v>29</v>
      </c>
      <c r="G2358" s="1" t="s">
        <v>14</v>
      </c>
      <c r="H2358" s="1" t="s">
        <v>624</v>
      </c>
      <c r="I2358" s="1">
        <v>86416.572359040001</v>
      </c>
      <c r="J2358" s="1" t="s">
        <v>625</v>
      </c>
      <c r="L2358" s="1" t="str">
        <f>VLOOKUP(Table6[[#This Row],[Customer_id]],Table2[],5,FALSE)</f>
        <v>Savings</v>
      </c>
      <c r="M2358" s="1" t="e">
        <f>INDEX(Loan!D2363:D2657,MATCH(Table6[[#This Row],[Account Number]],Loan!B2358:B2657,0))</f>
        <v>#N/A</v>
      </c>
      <c r="N2358" s="19">
        <f>INDEX(Table7[Date_of_transaction],MATCH(Table6[[#This Row],[Account Number]],Table7[Account Number],0))</f>
        <v>44338</v>
      </c>
      <c r="O2358" s="1" t="str">
        <f>INDEX(Table7[Transaction type],MATCH(Table6[[#This Row],[Account Number]],Table7[Account Number],0))</f>
        <v>Loan Payment</v>
      </c>
      <c r="P2358" s="20" t="str">
        <f>INDEX(Table7[Transaction Medium],MATCH(Table6[[#This Row],[Account Number]],Table7[Account Number],0))</f>
        <v>AFT</v>
      </c>
      <c r="Q2358" s="20"/>
    </row>
    <row r="2359" spans="1:17" x14ac:dyDescent="0.25">
      <c r="A2359" s="1" t="s">
        <v>6334</v>
      </c>
      <c r="B2359" s="2">
        <v>64456357</v>
      </c>
      <c r="C2359" s="2" t="s">
        <v>62</v>
      </c>
      <c r="D2359" s="4">
        <v>22791</v>
      </c>
      <c r="E2359" s="1" t="s">
        <v>12</v>
      </c>
      <c r="F2359" s="1" t="s">
        <v>251</v>
      </c>
      <c r="G2359" s="1" t="s">
        <v>4066</v>
      </c>
      <c r="H2359" s="1" t="s">
        <v>6335</v>
      </c>
      <c r="I2359" s="1">
        <v>578202.75368960004</v>
      </c>
      <c r="J2359" s="1" t="s">
        <v>6336</v>
      </c>
      <c r="L2359" s="1" t="str">
        <f>VLOOKUP(Table6[[#This Row],[Customer_id]],Table2[],5,FALSE)</f>
        <v>Current</v>
      </c>
      <c r="M2359" s="1" t="e">
        <f>INDEX(Loan!D2364:D2658,MATCH(Table6[[#This Row],[Account Number]],Loan!B2359:B2658,0))</f>
        <v>#N/A</v>
      </c>
      <c r="N2359" s="19">
        <f>INDEX(Table7[Date_of_transaction],MATCH(Table6[[#This Row],[Account Number]],Table7[Account Number],0))</f>
        <v>44215</v>
      </c>
      <c r="O2359" s="1" t="str">
        <f>INDEX(Table7[Transaction type],MATCH(Table6[[#This Row],[Account Number]],Table7[Account Number],0))</f>
        <v>Checks</v>
      </c>
      <c r="P2359" s="20" t="str">
        <f>INDEX(Table7[Transaction Medium],MATCH(Table6[[#This Row],[Account Number]],Table7[Account Number],0))</f>
        <v>Informal Services</v>
      </c>
      <c r="Q2359" s="20"/>
    </row>
    <row r="2360" spans="1:17" x14ac:dyDescent="0.25">
      <c r="A2360" s="1" t="s">
        <v>4527</v>
      </c>
      <c r="B2360" s="2">
        <v>578792341</v>
      </c>
      <c r="C2360" s="2" t="s">
        <v>77</v>
      </c>
      <c r="D2360" s="4">
        <v>23521.5</v>
      </c>
      <c r="E2360" s="1" t="s">
        <v>1094</v>
      </c>
      <c r="F2360" s="1" t="s">
        <v>323</v>
      </c>
      <c r="G2360" s="1" t="s">
        <v>4220</v>
      </c>
      <c r="H2360" s="1" t="s">
        <v>4528</v>
      </c>
      <c r="I2360" s="1">
        <v>52905.676319999999</v>
      </c>
      <c r="J2360" s="1" t="s">
        <v>4529</v>
      </c>
      <c r="L2360" s="1" t="str">
        <f>VLOOKUP(Table6[[#This Row],[Customer_id]],Table2[],5,FALSE)</f>
        <v>Corporate</v>
      </c>
      <c r="M2360" s="1" t="e">
        <f>INDEX(Loan!D2365:D2659,MATCH(Table6[[#This Row],[Account Number]],Loan!B2360:B2659,0))</f>
        <v>#N/A</v>
      </c>
      <c r="N2360" s="19">
        <f>INDEX(Table7[Date_of_transaction],MATCH(Table6[[#This Row],[Account Number]],Table7[Account Number],0))</f>
        <v>44280</v>
      </c>
      <c r="O2360" s="1" t="str">
        <f>INDEX(Table7[Transaction type],MATCH(Table6[[#This Row],[Account Number]],Table7[Account Number],0))</f>
        <v>Money Transfer</v>
      </c>
      <c r="P2360" s="20" t="str">
        <f>INDEX(Table7[Transaction Medium],MATCH(Table6[[#This Row],[Account Number]],Table7[Account Number],0))</f>
        <v>Mobile</v>
      </c>
      <c r="Q2360" s="20"/>
    </row>
    <row r="2361" spans="1:17" x14ac:dyDescent="0.25">
      <c r="A2361" s="1" t="s">
        <v>3683</v>
      </c>
      <c r="B2361" s="2">
        <v>73715561</v>
      </c>
      <c r="C2361" s="2" t="s">
        <v>82</v>
      </c>
      <c r="D2361" s="4">
        <v>16947</v>
      </c>
      <c r="E2361" s="1" t="s">
        <v>1094</v>
      </c>
      <c r="F2361" s="1" t="s">
        <v>442</v>
      </c>
      <c r="G2361" s="1" t="s">
        <v>3583</v>
      </c>
      <c r="H2361" s="1" t="s">
        <v>3684</v>
      </c>
      <c r="I2361" s="1">
        <v>76064.626176000005</v>
      </c>
      <c r="J2361" s="1" t="s">
        <v>3685</v>
      </c>
      <c r="L2361" s="1" t="str">
        <f>VLOOKUP(Table6[[#This Row],[Customer_id]],Table2[],5,FALSE)</f>
        <v>Corporate</v>
      </c>
      <c r="M2361" s="1" t="e">
        <f>INDEX(Loan!D2366:D2660,MATCH(Table6[[#This Row],[Account Number]],Loan!B2361:B2660,0))</f>
        <v>#N/A</v>
      </c>
      <c r="N2361" s="19">
        <f>INDEX(Table7[Date_of_transaction],MATCH(Table6[[#This Row],[Account Number]],Table7[Account Number],0))</f>
        <v>44570</v>
      </c>
      <c r="O2361" s="1" t="str">
        <f>INDEX(Table7[Transaction type],MATCH(Table6[[#This Row],[Account Number]],Table7[Account Number],0))</f>
        <v>Money Deposit</v>
      </c>
      <c r="P2361" s="20" t="str">
        <f>INDEX(Table7[Transaction Medium],MATCH(Table6[[#This Row],[Account Number]],Table7[Account Number],0))</f>
        <v>Bank</v>
      </c>
      <c r="Q2361" s="20"/>
    </row>
    <row r="2362" spans="1:17" x14ac:dyDescent="0.25">
      <c r="A2362" s="1" t="s">
        <v>601</v>
      </c>
      <c r="B2362" s="2">
        <v>827410722</v>
      </c>
      <c r="C2362" s="2" t="s">
        <v>129</v>
      </c>
      <c r="D2362" s="4">
        <v>15120.75</v>
      </c>
      <c r="E2362" s="1" t="s">
        <v>12</v>
      </c>
      <c r="F2362" s="1" t="s">
        <v>602</v>
      </c>
      <c r="G2362" s="1" t="s">
        <v>14</v>
      </c>
      <c r="H2362" s="1" t="s">
        <v>603</v>
      </c>
      <c r="I2362" s="1">
        <v>267365.0785</v>
      </c>
      <c r="J2362" s="1" t="s">
        <v>604</v>
      </c>
      <c r="L2362" s="1" t="str">
        <f>VLOOKUP(Table6[[#This Row],[Customer_id]],Table2[],5,FALSE)</f>
        <v>Savings</v>
      </c>
      <c r="M2362" s="1" t="e">
        <f>INDEX(Loan!D2367:D2661,MATCH(Table6[[#This Row],[Account Number]],Loan!B2362:B2661,0))</f>
        <v>#N/A</v>
      </c>
      <c r="N2362" s="19">
        <f>INDEX(Table7[Date_of_transaction],MATCH(Table6[[#This Row],[Account Number]],Table7[Account Number],0))</f>
        <v>44404</v>
      </c>
      <c r="O2362" s="1" t="str">
        <f>INDEX(Table7[Transaction type],MATCH(Table6[[#This Row],[Account Number]],Table7[Account Number],0))</f>
        <v>Money Deposit</v>
      </c>
      <c r="P2362" s="20" t="str">
        <f>INDEX(Table7[Transaction Medium],MATCH(Table6[[#This Row],[Account Number]],Table7[Account Number],0))</f>
        <v>Bank</v>
      </c>
      <c r="Q2362" s="20"/>
    </row>
    <row r="2363" spans="1:17" x14ac:dyDescent="0.25">
      <c r="A2363" s="1" t="s">
        <v>3207</v>
      </c>
      <c r="B2363" s="2">
        <v>258310082</v>
      </c>
      <c r="C2363" s="2" t="s">
        <v>28</v>
      </c>
      <c r="D2363" s="4">
        <v>32652.75</v>
      </c>
      <c r="E2363" s="1" t="s">
        <v>1094</v>
      </c>
      <c r="F2363" s="1" t="s">
        <v>135</v>
      </c>
      <c r="G2363" s="1" t="s">
        <v>3058</v>
      </c>
      <c r="H2363" s="1" t="s">
        <v>3208</v>
      </c>
      <c r="I2363" s="1">
        <v>188024.90563584</v>
      </c>
      <c r="J2363" s="1" t="s">
        <v>3209</v>
      </c>
      <c r="L2363" s="1" t="str">
        <f>VLOOKUP(Table6[[#This Row],[Customer_id]],Table2[],5,FALSE)</f>
        <v>Domiciliary</v>
      </c>
      <c r="M2363" s="1" t="e">
        <f>INDEX(Loan!D2368:D2662,MATCH(Table6[[#This Row],[Account Number]],Loan!B2363:B2662,0))</f>
        <v>#N/A</v>
      </c>
      <c r="N2363" s="19">
        <f>INDEX(Table7[Date_of_transaction],MATCH(Table6[[#This Row],[Account Number]],Table7[Account Number],0))</f>
        <v>44671</v>
      </c>
      <c r="O2363" s="1" t="str">
        <f>INDEX(Table7[Transaction type],MATCH(Table6[[#This Row],[Account Number]],Table7[Account Number],0))</f>
        <v>Cash Withdrawal</v>
      </c>
      <c r="P2363" s="20" t="str">
        <f>INDEX(Table7[Transaction Medium],MATCH(Table6[[#This Row],[Account Number]],Table7[Account Number],0))</f>
        <v>Bank</v>
      </c>
      <c r="Q2363" s="20"/>
    </row>
    <row r="2364" spans="1:17" x14ac:dyDescent="0.25">
      <c r="A2364" s="1" t="s">
        <v>6624</v>
      </c>
      <c r="B2364" s="2">
        <v>885948947</v>
      </c>
      <c r="C2364" s="2" t="s">
        <v>1201</v>
      </c>
      <c r="D2364" s="4">
        <v>30461.25</v>
      </c>
      <c r="E2364" s="1" t="s">
        <v>12</v>
      </c>
      <c r="F2364" s="1" t="s">
        <v>519</v>
      </c>
      <c r="G2364" s="1" t="s">
        <v>4084</v>
      </c>
      <c r="H2364" s="1" t="s">
        <v>6625</v>
      </c>
      <c r="I2364" s="1">
        <v>563747.99045040004</v>
      </c>
      <c r="J2364" s="1" t="s">
        <v>6626</v>
      </c>
      <c r="L2364" s="1" t="str">
        <f>VLOOKUP(Table6[[#This Row],[Customer_id]],Table2[],5,FALSE)</f>
        <v>Savings</v>
      </c>
      <c r="M2364" s="1" t="e">
        <f>INDEX(Loan!D2369:D2663,MATCH(Table6[[#This Row],[Account Number]],Loan!B2364:B2663,0))</f>
        <v>#N/A</v>
      </c>
      <c r="N2364" s="19">
        <f>INDEX(Table7[Date_of_transaction],MATCH(Table6[[#This Row],[Account Number]],Table7[Account Number],0))</f>
        <v>44582</v>
      </c>
      <c r="O2364" s="1" t="str">
        <f>INDEX(Table7[Transaction type],MATCH(Table6[[#This Row],[Account Number]],Table7[Account Number],0))</f>
        <v>Money Transfer</v>
      </c>
      <c r="P2364" s="20" t="str">
        <f>INDEX(Table7[Transaction Medium],MATCH(Table6[[#This Row],[Account Number]],Table7[Account Number],0))</f>
        <v>Internet Banking</v>
      </c>
      <c r="Q2364" s="20"/>
    </row>
    <row r="2365" spans="1:17" x14ac:dyDescent="0.25">
      <c r="A2365" s="1" t="s">
        <v>3601</v>
      </c>
      <c r="B2365" s="2">
        <v>243026401</v>
      </c>
      <c r="C2365" s="2" t="s">
        <v>869</v>
      </c>
      <c r="D2365" s="4">
        <v>17312.25</v>
      </c>
      <c r="E2365" s="1" t="s">
        <v>1094</v>
      </c>
      <c r="F2365" s="1" t="s">
        <v>120</v>
      </c>
      <c r="G2365" s="1" t="s">
        <v>3583</v>
      </c>
      <c r="H2365" s="1" t="s">
        <v>3602</v>
      </c>
      <c r="I2365" s="1">
        <v>73050.023249279999</v>
      </c>
      <c r="J2365" s="1" t="s">
        <v>3603</v>
      </c>
      <c r="L2365" s="1" t="str">
        <f>VLOOKUP(Table6[[#This Row],[Customer_id]],Table2[],5,FALSE)</f>
        <v>Current</v>
      </c>
      <c r="M2365" s="1" t="e">
        <f>INDEX(Loan!D2370:D2664,MATCH(Table6[[#This Row],[Account Number]],Loan!B2365:B2664,0))</f>
        <v>#N/A</v>
      </c>
      <c r="N2365" s="19">
        <f>INDEX(Table7[Date_of_transaction],MATCH(Table6[[#This Row],[Account Number]],Table7[Account Number],0))</f>
        <v>44509</v>
      </c>
      <c r="O2365" s="1" t="str">
        <f>INDEX(Table7[Transaction type],MATCH(Table6[[#This Row],[Account Number]],Table7[Account Number],0))</f>
        <v>Checks</v>
      </c>
      <c r="P2365" s="20" t="str">
        <f>INDEX(Table7[Transaction Medium],MATCH(Table6[[#This Row],[Account Number]],Table7[Account Number],0))</f>
        <v>Informal Services</v>
      </c>
      <c r="Q2365" s="20"/>
    </row>
    <row r="2366" spans="1:17" x14ac:dyDescent="0.25">
      <c r="A2366" s="1" t="s">
        <v>4219</v>
      </c>
      <c r="B2366" s="2">
        <v>933105282</v>
      </c>
      <c r="C2366" s="2" t="s">
        <v>403</v>
      </c>
      <c r="D2366" s="4">
        <v>31922.25</v>
      </c>
      <c r="E2366" s="1" t="s">
        <v>1094</v>
      </c>
      <c r="F2366" s="1" t="s">
        <v>1047</v>
      </c>
      <c r="G2366" s="1" t="s">
        <v>4220</v>
      </c>
      <c r="H2366" s="1" t="s">
        <v>4221</v>
      </c>
      <c r="I2366" s="1">
        <v>57965.812725600001</v>
      </c>
      <c r="J2366" s="1" t="s">
        <v>4222</v>
      </c>
      <c r="L2366" s="1" t="str">
        <f>VLOOKUP(Table6[[#This Row],[Customer_id]],Table2[],5,FALSE)</f>
        <v>Domiciliary</v>
      </c>
      <c r="M2366" s="1" t="e">
        <f>INDEX(Loan!D2371:D2665,MATCH(Table6[[#This Row],[Account Number]],Loan!B2366:B2665,0))</f>
        <v>#N/A</v>
      </c>
      <c r="N2366" s="19">
        <f>INDEX(Table7[Date_of_transaction],MATCH(Table6[[#This Row],[Account Number]],Table7[Account Number],0))</f>
        <v>44586</v>
      </c>
      <c r="O2366" s="1" t="str">
        <f>INDEX(Table7[Transaction type],MATCH(Table6[[#This Row],[Account Number]],Table7[Account Number],0))</f>
        <v>Checks</v>
      </c>
      <c r="P2366" s="20" t="str">
        <f>INDEX(Table7[Transaction Medium],MATCH(Table6[[#This Row],[Account Number]],Table7[Account Number],0))</f>
        <v>Informal Services</v>
      </c>
      <c r="Q2366" s="20"/>
    </row>
    <row r="2367" spans="1:17" x14ac:dyDescent="0.25">
      <c r="A2367" s="1" t="s">
        <v>9086</v>
      </c>
      <c r="B2367" s="2">
        <v>825826622</v>
      </c>
      <c r="C2367" s="2" t="s">
        <v>498</v>
      </c>
      <c r="D2367" s="7">
        <v>33790</v>
      </c>
      <c r="E2367" s="1" t="str">
        <f ca="1">CHOOSE(RANDBETWEEN(1, 2), "Male","Female")</f>
        <v>Male</v>
      </c>
      <c r="F2367" s="1" t="str">
        <f ca="1">CHOOSE(RANDBETWEEN(1, 5), "Farmer","Tailor","Student","Professor","Welder")</f>
        <v>Farmer</v>
      </c>
      <c r="G2367" s="1" t="str">
        <f ca="1">CHOOSE(RANDBETWEEN(1, 22), "Kano","Kwara","Imo","Lagos","Adamawa","Delta","Sokoto","Oyo","Osun","Abia","Cross River","Kaduna","Plateau","River","Abuja","Kogi","Edo","Anambra","Bayelsa","Benue","Ogun","Enugu")</f>
        <v>Enugu</v>
      </c>
      <c r="H2367" s="8" t="s">
        <v>9087</v>
      </c>
      <c r="I2367" s="8">
        <v>331031.86792591057</v>
      </c>
      <c r="J2367" t="s">
        <v>9088</v>
      </c>
      <c r="L2367" s="1" t="str">
        <f>VLOOKUP(Table6[[#This Row],[Customer_id]],Table2[],5,FALSE)</f>
        <v>Domiciliary</v>
      </c>
      <c r="M2367" s="1" t="e">
        <f>INDEX(Loan!D2372:D2666,MATCH(Table6[[#This Row],[Account Number]],Loan!B2367:B2666,0))</f>
        <v>#N/A</v>
      </c>
      <c r="N2367" s="19">
        <f>INDEX(Table7[Date_of_transaction],MATCH(Table6[[#This Row],[Account Number]],Table7[Account Number],0))</f>
        <v>44484</v>
      </c>
      <c r="O2367" s="1" t="str">
        <f>INDEX(Table7[Transaction type],MATCH(Table6[[#This Row],[Account Number]],Table7[Account Number],0))</f>
        <v>Loan Payment</v>
      </c>
      <c r="P2367" s="20" t="str">
        <f>INDEX(Table7[Transaction Medium],MATCH(Table6[[#This Row],[Account Number]],Table7[Account Number],0))</f>
        <v>Mobile</v>
      </c>
      <c r="Q2367" s="20"/>
    </row>
    <row r="2368" spans="1:17" x14ac:dyDescent="0.25">
      <c r="A2368" s="1" t="s">
        <v>4952</v>
      </c>
      <c r="B2368" s="2">
        <v>377745821</v>
      </c>
      <c r="C2368" s="2" t="s">
        <v>518</v>
      </c>
      <c r="D2368" s="4">
        <v>35574.75</v>
      </c>
      <c r="E2368" s="1" t="s">
        <v>1094</v>
      </c>
      <c r="F2368" s="1" t="s">
        <v>163</v>
      </c>
      <c r="G2368" s="1" t="s">
        <v>4058</v>
      </c>
      <c r="H2368" s="1" t="s">
        <v>4953</v>
      </c>
      <c r="I2368" s="1">
        <v>41406.8292</v>
      </c>
      <c r="J2368" s="1" t="s">
        <v>4954</v>
      </c>
      <c r="L2368" s="1" t="str">
        <f>VLOOKUP(Table6[[#This Row],[Customer_id]],Table2[],5,FALSE)</f>
        <v>Domiciliary</v>
      </c>
      <c r="M2368" s="1" t="e">
        <f>INDEX(Loan!D2373:D2667,MATCH(Table6[[#This Row],[Account Number]],Loan!B2368:B2667,0))</f>
        <v>#N/A</v>
      </c>
      <c r="N2368" s="19">
        <f>INDEX(Table7[Date_of_transaction],MATCH(Table6[[#This Row],[Account Number]],Table7[Account Number],0))</f>
        <v>44350</v>
      </c>
      <c r="O2368" s="1" t="str">
        <f>INDEX(Table7[Transaction type],MATCH(Table6[[#This Row],[Account Number]],Table7[Account Number],0))</f>
        <v>Online Payment</v>
      </c>
      <c r="P2368" s="20" t="str">
        <f>INDEX(Table7[Transaction Medium],MATCH(Table6[[#This Row],[Account Number]],Table7[Account Number],0))</f>
        <v>Card</v>
      </c>
      <c r="Q2368" s="20"/>
    </row>
    <row r="2369" spans="1:17" x14ac:dyDescent="0.25">
      <c r="A2369" s="1" t="s">
        <v>6024</v>
      </c>
      <c r="B2369" s="2">
        <v>629836594</v>
      </c>
      <c r="C2369" s="2" t="s">
        <v>281</v>
      </c>
      <c r="D2369" s="4">
        <v>21695.25</v>
      </c>
      <c r="E2369" s="1" t="s">
        <v>12</v>
      </c>
      <c r="F2369" s="1" t="s">
        <v>430</v>
      </c>
      <c r="G2369" s="1" t="s">
        <v>4084</v>
      </c>
      <c r="H2369" s="1" t="s">
        <v>6025</v>
      </c>
      <c r="I2369" s="1">
        <v>216815.07456000001</v>
      </c>
      <c r="J2369" s="1" t="s">
        <v>6026</v>
      </c>
      <c r="L2369" s="1" t="str">
        <f>VLOOKUP(Table6[[#This Row],[Customer_id]],Table2[],5,FALSE)</f>
        <v>Joint</v>
      </c>
      <c r="M2369" s="1" t="e">
        <f>INDEX(Loan!D2374:D2668,MATCH(Table6[[#This Row],[Account Number]],Loan!B2369:B2668,0))</f>
        <v>#N/A</v>
      </c>
      <c r="N2369" s="19">
        <f>INDEX(Table7[Date_of_transaction],MATCH(Table6[[#This Row],[Account Number]],Table7[Account Number],0))</f>
        <v>44218</v>
      </c>
      <c r="O2369" s="1" t="str">
        <f>INDEX(Table7[Transaction type],MATCH(Table6[[#This Row],[Account Number]],Table7[Account Number],0))</f>
        <v>Loan Payment</v>
      </c>
      <c r="P2369" s="20" t="str">
        <f>INDEX(Table7[Transaction Medium],MATCH(Table6[[#This Row],[Account Number]],Table7[Account Number],0))</f>
        <v>ACH</v>
      </c>
      <c r="Q2369" s="20"/>
    </row>
    <row r="2370" spans="1:17" x14ac:dyDescent="0.25">
      <c r="A2370" s="1" t="s">
        <v>8355</v>
      </c>
      <c r="B2370" s="2">
        <v>441008899</v>
      </c>
      <c r="C2370" s="2" t="s">
        <v>101</v>
      </c>
      <c r="D2370" s="4">
        <v>19138.5</v>
      </c>
      <c r="E2370" s="1" t="s">
        <v>12</v>
      </c>
      <c r="F2370" s="1" t="s">
        <v>561</v>
      </c>
      <c r="G2370" s="1" t="s">
        <v>2773</v>
      </c>
      <c r="H2370" s="1" t="s">
        <v>8356</v>
      </c>
      <c r="I2370" s="1">
        <v>122280.724368</v>
      </c>
      <c r="J2370" s="1" t="s">
        <v>8357</v>
      </c>
      <c r="L2370" s="1" t="str">
        <f>VLOOKUP(Table6[[#This Row],[Customer_id]],Table2[],5,FALSE)</f>
        <v>Current</v>
      </c>
      <c r="M2370" s="1" t="e">
        <f>INDEX(Loan!D2375:D2669,MATCH(Table6[[#This Row],[Account Number]],Loan!B2370:B2669,0))</f>
        <v>#N/A</v>
      </c>
      <c r="N2370" s="19">
        <f>INDEX(Table7[Date_of_transaction],MATCH(Table6[[#This Row],[Account Number]],Table7[Account Number],0))</f>
        <v>44251</v>
      </c>
      <c r="O2370" s="1" t="str">
        <f>INDEX(Table7[Transaction type],MATCH(Table6[[#This Row],[Account Number]],Table7[Account Number],0))</f>
        <v>Money Transfer</v>
      </c>
      <c r="P2370" s="20" t="str">
        <f>INDEX(Table7[Transaction Medium],MATCH(Table6[[#This Row],[Account Number]],Table7[Account Number],0))</f>
        <v>Mobile</v>
      </c>
      <c r="Q2370" s="20"/>
    </row>
    <row r="2371" spans="1:17" x14ac:dyDescent="0.25">
      <c r="A2371" s="1" t="s">
        <v>7461</v>
      </c>
      <c r="B2371" s="2">
        <v>435481821</v>
      </c>
      <c r="C2371" s="2" t="s">
        <v>862</v>
      </c>
      <c r="D2371" s="4">
        <v>24617.25</v>
      </c>
      <c r="E2371" s="1" t="s">
        <v>12</v>
      </c>
      <c r="F2371" s="1" t="s">
        <v>172</v>
      </c>
      <c r="G2371" s="1" t="s">
        <v>4220</v>
      </c>
      <c r="H2371" s="1" t="s">
        <v>7462</v>
      </c>
      <c r="I2371" s="1">
        <v>55338.840691680001</v>
      </c>
      <c r="J2371" s="1" t="s">
        <v>7463</v>
      </c>
      <c r="L2371" s="1" t="str">
        <f>VLOOKUP(Table6[[#This Row],[Customer_id]],Table2[],5,FALSE)</f>
        <v>Current</v>
      </c>
      <c r="M2371" s="1" t="e">
        <f>INDEX(Loan!D2376:D2670,MATCH(Table6[[#This Row],[Account Number]],Loan!B2371:B2670,0))</f>
        <v>#N/A</v>
      </c>
      <c r="N2371" s="19">
        <f>INDEX(Table7[Date_of_transaction],MATCH(Table6[[#This Row],[Account Number]],Table7[Account Number],0))</f>
        <v>44382</v>
      </c>
      <c r="O2371" s="1" t="str">
        <f>INDEX(Table7[Transaction type],MATCH(Table6[[#This Row],[Account Number]],Table7[Account Number],0))</f>
        <v>Money Deposit</v>
      </c>
      <c r="P2371" s="20" t="str">
        <f>INDEX(Table7[Transaction Medium],MATCH(Table6[[#This Row],[Account Number]],Table7[Account Number],0))</f>
        <v>Bank</v>
      </c>
      <c r="Q2371" s="20"/>
    </row>
    <row r="2372" spans="1:17" x14ac:dyDescent="0.25">
      <c r="A2372" s="1" t="s">
        <v>1482</v>
      </c>
      <c r="B2372" s="2">
        <v>957223176</v>
      </c>
      <c r="C2372" s="2" t="s">
        <v>119</v>
      </c>
      <c r="D2372" s="4">
        <v>24982.5</v>
      </c>
      <c r="E2372" s="1" t="s">
        <v>1094</v>
      </c>
      <c r="F2372" s="1" t="s">
        <v>549</v>
      </c>
      <c r="G2372" s="1" t="s">
        <v>14</v>
      </c>
      <c r="H2372" s="1" t="s">
        <v>1483</v>
      </c>
      <c r="I2372" s="1">
        <v>303042.24101331999</v>
      </c>
      <c r="J2372" s="1" t="s">
        <v>1484</v>
      </c>
      <c r="L2372" s="1" t="str">
        <f>VLOOKUP(Table6[[#This Row],[Customer_id]],Table2[],5,FALSE)</f>
        <v>Joint</v>
      </c>
      <c r="M2372" s="1" t="e">
        <f>INDEX(Loan!D2377:D2671,MATCH(Table6[[#This Row],[Account Number]],Loan!B2372:B2671,0))</f>
        <v>#N/A</v>
      </c>
      <c r="N2372" s="19">
        <f>INDEX(Table7[Date_of_transaction],MATCH(Table6[[#This Row],[Account Number]],Table7[Account Number],0))</f>
        <v>44356</v>
      </c>
      <c r="O2372" s="1" t="str">
        <f>INDEX(Table7[Transaction type],MATCH(Table6[[#This Row],[Account Number]],Table7[Account Number],0))</f>
        <v>Money Transfer</v>
      </c>
      <c r="P2372" s="20" t="str">
        <f>INDEX(Table7[Transaction Medium],MATCH(Table6[[#This Row],[Account Number]],Table7[Account Number],0))</f>
        <v>Mobile</v>
      </c>
      <c r="Q2372" s="20"/>
    </row>
    <row r="2373" spans="1:17" x14ac:dyDescent="0.25">
      <c r="A2373" s="1" t="s">
        <v>3340</v>
      </c>
      <c r="B2373" s="2">
        <v>426567296</v>
      </c>
      <c r="C2373" s="2" t="s">
        <v>573</v>
      </c>
      <c r="D2373" s="4">
        <v>26808.75</v>
      </c>
      <c r="E2373" s="1" t="s">
        <v>1094</v>
      </c>
      <c r="F2373" s="1" t="s">
        <v>408</v>
      </c>
      <c r="G2373" s="1" t="s">
        <v>3331</v>
      </c>
      <c r="H2373" s="1" t="s">
        <v>3341</v>
      </c>
      <c r="I2373" s="1">
        <v>80786.5219296</v>
      </c>
      <c r="J2373" s="1" t="s">
        <v>3342</v>
      </c>
      <c r="L2373" s="1" t="str">
        <f>VLOOKUP(Table6[[#This Row],[Customer_id]],Table2[],5,FALSE)</f>
        <v>Savings</v>
      </c>
      <c r="M2373" s="1" t="e">
        <f>INDEX(Loan!D2378:D2672,MATCH(Table6[[#This Row],[Account Number]],Loan!B2373:B2672,0))</f>
        <v>#N/A</v>
      </c>
      <c r="N2373" s="19">
        <f>INDEX(Table7[Date_of_transaction],MATCH(Table6[[#This Row],[Account Number]],Table7[Account Number],0))</f>
        <v>44436</v>
      </c>
      <c r="O2373" s="1" t="str">
        <f>INDEX(Table7[Transaction type],MATCH(Table6[[#This Row],[Account Number]],Table7[Account Number],0))</f>
        <v>Money Transfer</v>
      </c>
      <c r="P2373" s="20" t="str">
        <f>INDEX(Table7[Transaction Medium],MATCH(Table6[[#This Row],[Account Number]],Table7[Account Number],0))</f>
        <v>Internet Banking</v>
      </c>
      <c r="Q2373" s="20"/>
    </row>
    <row r="2374" spans="1:17" x14ac:dyDescent="0.25">
      <c r="A2374" s="1" t="s">
        <v>3421</v>
      </c>
      <c r="B2374" s="2">
        <v>961089566</v>
      </c>
      <c r="C2374" s="2" t="s">
        <v>52</v>
      </c>
      <c r="D2374" s="4">
        <v>20234.25</v>
      </c>
      <c r="E2374" s="1" t="s">
        <v>1094</v>
      </c>
      <c r="F2374" s="1" t="s">
        <v>68</v>
      </c>
      <c r="G2374" s="1" t="s">
        <v>3331</v>
      </c>
      <c r="H2374" s="1" t="s">
        <v>3422</v>
      </c>
      <c r="I2374" s="1">
        <v>66819.792568320001</v>
      </c>
      <c r="J2374" s="1" t="s">
        <v>3423</v>
      </c>
      <c r="L2374" s="1" t="str">
        <f>VLOOKUP(Table6[[#This Row],[Customer_id]],Table2[],5,FALSE)</f>
        <v>Savings</v>
      </c>
      <c r="M2374" s="1" t="e">
        <f>INDEX(Loan!D2379:D2673,MATCH(Table6[[#This Row],[Account Number]],Loan!B2374:B2673,0))</f>
        <v>#N/A</v>
      </c>
      <c r="N2374" s="19">
        <f>INDEX(Table7[Date_of_transaction],MATCH(Table6[[#This Row],[Account Number]],Table7[Account Number],0))</f>
        <v>44252</v>
      </c>
      <c r="O2374" s="1" t="str">
        <f>INDEX(Table7[Transaction type],MATCH(Table6[[#This Row],[Account Number]],Table7[Account Number],0))</f>
        <v>Checks</v>
      </c>
      <c r="P2374" s="20" t="str">
        <f>INDEX(Table7[Transaction Medium],MATCH(Table6[[#This Row],[Account Number]],Table7[Account Number],0))</f>
        <v>Informal Services</v>
      </c>
      <c r="Q2374" s="20"/>
    </row>
    <row r="2375" spans="1:17" x14ac:dyDescent="0.25">
      <c r="A2375" s="1" t="s">
        <v>6299</v>
      </c>
      <c r="B2375" s="2">
        <v>953439153</v>
      </c>
      <c r="C2375" s="2" t="s">
        <v>1201</v>
      </c>
      <c r="D2375" s="4">
        <v>30461.25</v>
      </c>
      <c r="E2375" s="1" t="s">
        <v>12</v>
      </c>
      <c r="F2375" s="1" t="s">
        <v>561</v>
      </c>
      <c r="G2375" s="1" t="s">
        <v>4074</v>
      </c>
      <c r="H2375" s="1" t="s">
        <v>6300</v>
      </c>
      <c r="I2375" s="1">
        <v>136712.69367184001</v>
      </c>
      <c r="J2375" s="1" t="s">
        <v>6301</v>
      </c>
      <c r="L2375" s="1" t="str">
        <f>VLOOKUP(Table6[[#This Row],[Customer_id]],Table2[],5,FALSE)</f>
        <v>Savings</v>
      </c>
      <c r="M2375" s="1" t="e">
        <f>INDEX(Loan!D2380:D2674,MATCH(Table6[[#This Row],[Account Number]],Loan!B2375:B2674,0))</f>
        <v>#N/A</v>
      </c>
      <c r="N2375" s="19">
        <f>INDEX(Table7[Date_of_transaction],MATCH(Table6[[#This Row],[Account Number]],Table7[Account Number],0))</f>
        <v>44522</v>
      </c>
      <c r="O2375" s="1" t="str">
        <f>INDEX(Table7[Transaction type],MATCH(Table6[[#This Row],[Account Number]],Table7[Account Number],0))</f>
        <v>Cash Withdrawal</v>
      </c>
      <c r="P2375" s="20" t="str">
        <f>INDEX(Table7[Transaction Medium],MATCH(Table6[[#This Row],[Account Number]],Table7[Account Number],0))</f>
        <v>Bank</v>
      </c>
      <c r="Q2375" s="20"/>
    </row>
    <row r="2376" spans="1:17" x14ac:dyDescent="0.25">
      <c r="A2376" s="1" t="s">
        <v>3141</v>
      </c>
      <c r="B2376" s="2">
        <v>919517989</v>
      </c>
      <c r="C2376" s="2" t="s">
        <v>180</v>
      </c>
      <c r="D2376" s="4">
        <v>35940</v>
      </c>
      <c r="E2376" s="1" t="s">
        <v>1094</v>
      </c>
      <c r="F2376" s="1" t="s">
        <v>763</v>
      </c>
      <c r="G2376" s="1" t="s">
        <v>3058</v>
      </c>
      <c r="H2376" s="1" t="s">
        <v>3142</v>
      </c>
      <c r="I2376" s="1">
        <v>170534.33265960001</v>
      </c>
      <c r="J2376" s="1" t="s">
        <v>3143</v>
      </c>
      <c r="L2376" s="1" t="str">
        <f>VLOOKUP(Table6[[#This Row],[Customer_id]],Table2[],5,FALSE)</f>
        <v>Domiciliary</v>
      </c>
      <c r="M2376" s="1" t="e">
        <f>INDEX(Loan!D2381:D2675,MATCH(Table6[[#This Row],[Account Number]],Loan!B2376:B2675,0))</f>
        <v>#N/A</v>
      </c>
      <c r="N2376" s="19">
        <f>INDEX(Table7[Date_of_transaction],MATCH(Table6[[#This Row],[Account Number]],Table7[Account Number],0))</f>
        <v>44331</v>
      </c>
      <c r="O2376" s="1" t="str">
        <f>INDEX(Table7[Transaction type],MATCH(Table6[[#This Row],[Account Number]],Table7[Account Number],0))</f>
        <v>Money Deposit</v>
      </c>
      <c r="P2376" s="20" t="str">
        <f>INDEX(Table7[Transaction Medium],MATCH(Table6[[#This Row],[Account Number]],Table7[Account Number],0))</f>
        <v>Bank</v>
      </c>
      <c r="Q2376" s="20"/>
    </row>
    <row r="2377" spans="1:17" x14ac:dyDescent="0.25">
      <c r="A2377" s="1" t="s">
        <v>4904</v>
      </c>
      <c r="B2377" s="2">
        <v>947446211</v>
      </c>
      <c r="C2377" s="2" t="s">
        <v>143</v>
      </c>
      <c r="D2377" s="4">
        <v>34479</v>
      </c>
      <c r="E2377" s="1" t="s">
        <v>1094</v>
      </c>
      <c r="F2377" s="1" t="s">
        <v>1004</v>
      </c>
      <c r="G2377" s="1" t="s">
        <v>4058</v>
      </c>
      <c r="H2377" s="1" t="s">
        <v>4905</v>
      </c>
      <c r="I2377" s="1">
        <v>73656.595833600004</v>
      </c>
      <c r="J2377" s="1" t="s">
        <v>4906</v>
      </c>
      <c r="L2377" s="1" t="str">
        <f>VLOOKUP(Table6[[#This Row],[Customer_id]],Table2[],5,FALSE)</f>
        <v>Joint</v>
      </c>
      <c r="M2377" s="1" t="e">
        <f>INDEX(Loan!D2382:D2676,MATCH(Table6[[#This Row],[Account Number]],Loan!B2377:B2676,0))</f>
        <v>#N/A</v>
      </c>
      <c r="N2377" s="19">
        <f>INDEX(Table7[Date_of_transaction],MATCH(Table6[[#This Row],[Account Number]],Table7[Account Number],0))</f>
        <v>44247</v>
      </c>
      <c r="O2377" s="1" t="str">
        <f>INDEX(Table7[Transaction type],MATCH(Table6[[#This Row],[Account Number]],Table7[Account Number],0))</f>
        <v>Money Deposit</v>
      </c>
      <c r="P2377" s="20" t="str">
        <f>INDEX(Table7[Transaction Medium],MATCH(Table6[[#This Row],[Account Number]],Table7[Account Number],0))</f>
        <v>ATM</v>
      </c>
      <c r="Q2377" s="20"/>
    </row>
    <row r="2378" spans="1:17" x14ac:dyDescent="0.25">
      <c r="A2378" s="1" t="s">
        <v>2873</v>
      </c>
      <c r="B2378" s="2">
        <v>913488559</v>
      </c>
      <c r="C2378" s="2" t="s">
        <v>124</v>
      </c>
      <c r="D2378" s="4">
        <v>14025</v>
      </c>
      <c r="E2378" s="1" t="s">
        <v>1094</v>
      </c>
      <c r="F2378" s="1" t="s">
        <v>115</v>
      </c>
      <c r="G2378" s="1" t="s">
        <v>2773</v>
      </c>
      <c r="H2378" s="1" t="s">
        <v>2874</v>
      </c>
      <c r="I2378" s="1">
        <v>27436.312514000001</v>
      </c>
      <c r="J2378" s="1" t="s">
        <v>2484</v>
      </c>
      <c r="L2378" s="1" t="str">
        <f>VLOOKUP(Table6[[#This Row],[Customer_id]],Table2[],5,FALSE)</f>
        <v>Domiciliary</v>
      </c>
      <c r="M2378" s="1" t="e">
        <f>INDEX(Loan!D2383:D2677,MATCH(Table6[[#This Row],[Account Number]],Loan!B2378:B2677,0))</f>
        <v>#N/A</v>
      </c>
      <c r="N2378" s="19">
        <f>INDEX(Table7[Date_of_transaction],MATCH(Table6[[#This Row],[Account Number]],Table7[Account Number],0))</f>
        <v>44230</v>
      </c>
      <c r="O2378" s="1" t="str">
        <f>INDEX(Table7[Transaction type],MATCH(Table6[[#This Row],[Account Number]],Table7[Account Number],0))</f>
        <v>Cash Withdrawal</v>
      </c>
      <c r="P2378" s="20" t="str">
        <f>INDEX(Table7[Transaction Medium],MATCH(Table6[[#This Row],[Account Number]],Table7[Account Number],0))</f>
        <v>Bank</v>
      </c>
      <c r="Q2378" s="20"/>
    </row>
    <row r="2379" spans="1:17" x14ac:dyDescent="0.25">
      <c r="A2379" s="1" t="s">
        <v>7593</v>
      </c>
      <c r="B2379" s="2">
        <v>823906903</v>
      </c>
      <c r="C2379" s="2" t="s">
        <v>498</v>
      </c>
      <c r="D2379" s="4">
        <v>37766.25</v>
      </c>
      <c r="E2379" s="1" t="s">
        <v>12</v>
      </c>
      <c r="F2379" s="1" t="s">
        <v>1047</v>
      </c>
      <c r="G2379" s="1" t="s">
        <v>4220</v>
      </c>
      <c r="H2379" s="1" t="s">
        <v>7594</v>
      </c>
      <c r="I2379" s="1">
        <v>94171.899191400007</v>
      </c>
      <c r="J2379" s="1" t="s">
        <v>7595</v>
      </c>
      <c r="L2379" s="1" t="str">
        <f>VLOOKUP(Table6[[#This Row],[Customer_id]],Table2[],5,FALSE)</f>
        <v>Corporate</v>
      </c>
      <c r="M2379" s="1" t="e">
        <f>INDEX(Loan!D2384:D2678,MATCH(Table6[[#This Row],[Account Number]],Loan!B2379:B2678,0))</f>
        <v>#N/A</v>
      </c>
      <c r="N2379" s="19">
        <f>INDEX(Table7[Date_of_transaction],MATCH(Table6[[#This Row],[Account Number]],Table7[Account Number],0))</f>
        <v>44212</v>
      </c>
      <c r="O2379" s="1" t="str">
        <f>INDEX(Table7[Transaction type],MATCH(Table6[[#This Row],[Account Number]],Table7[Account Number],0))</f>
        <v>Loan Payment</v>
      </c>
      <c r="P2379" s="20" t="str">
        <f>INDEX(Table7[Transaction Medium],MATCH(Table6[[#This Row],[Account Number]],Table7[Account Number],0))</f>
        <v>ACH</v>
      </c>
      <c r="Q2379" s="20"/>
    </row>
    <row r="2380" spans="1:17" x14ac:dyDescent="0.25">
      <c r="A2380" s="1" t="s">
        <v>2920</v>
      </c>
      <c r="B2380" s="2">
        <v>502344094</v>
      </c>
      <c r="C2380" s="2" t="s">
        <v>698</v>
      </c>
      <c r="D2380" s="4">
        <v>18408</v>
      </c>
      <c r="E2380" s="1" t="s">
        <v>1094</v>
      </c>
      <c r="F2380" s="1" t="s">
        <v>353</v>
      </c>
      <c r="G2380" s="1" t="s">
        <v>2773</v>
      </c>
      <c r="H2380" s="1" t="s">
        <v>2921</v>
      </c>
      <c r="I2380" s="1">
        <v>167218.47531479999</v>
      </c>
      <c r="J2380" s="1" t="s">
        <v>2922</v>
      </c>
      <c r="L2380" s="1" t="str">
        <f>VLOOKUP(Table6[[#This Row],[Customer_id]],Table2[],5,FALSE)</f>
        <v>Joint</v>
      </c>
      <c r="M2380" s="1" t="e">
        <f>INDEX(Loan!D2385:D2679,MATCH(Table6[[#This Row],[Account Number]],Loan!B2380:B2679,0))</f>
        <v>#N/A</v>
      </c>
      <c r="N2380" s="19">
        <f>INDEX(Table7[Date_of_transaction],MATCH(Table6[[#This Row],[Account Number]],Table7[Account Number],0))</f>
        <v>44292</v>
      </c>
      <c r="O2380" s="1" t="str">
        <f>INDEX(Table7[Transaction type],MATCH(Table6[[#This Row],[Account Number]],Table7[Account Number],0))</f>
        <v>Money Transfer</v>
      </c>
      <c r="P2380" s="20" t="str">
        <f>INDEX(Table7[Transaction Medium],MATCH(Table6[[#This Row],[Account Number]],Table7[Account Number],0))</f>
        <v>Bank</v>
      </c>
      <c r="Q2380" s="20"/>
    </row>
    <row r="2381" spans="1:17" x14ac:dyDescent="0.25">
      <c r="A2381" s="1" t="s">
        <v>1982</v>
      </c>
      <c r="B2381" s="2">
        <v>528154145</v>
      </c>
      <c r="C2381" s="2" t="s">
        <v>57</v>
      </c>
      <c r="D2381" s="4">
        <v>34113.75</v>
      </c>
      <c r="E2381" s="1" t="s">
        <v>1094</v>
      </c>
      <c r="F2381" s="1" t="s">
        <v>471</v>
      </c>
      <c r="G2381" s="1" t="s">
        <v>1964</v>
      </c>
      <c r="H2381" s="1" t="s">
        <v>1983</v>
      </c>
      <c r="I2381" s="1">
        <v>306437.94778752001</v>
      </c>
      <c r="J2381" s="1" t="s">
        <v>1984</v>
      </c>
      <c r="L2381" s="1" t="str">
        <f>VLOOKUP(Table6[[#This Row],[Customer_id]],Table2[],5,FALSE)</f>
        <v>Joint</v>
      </c>
      <c r="M2381" s="1" t="e">
        <f>INDEX(Loan!D2386:D2680,MATCH(Table6[[#This Row],[Account Number]],Loan!B2381:B2680,0))</f>
        <v>#N/A</v>
      </c>
      <c r="N2381" s="19">
        <f>INDEX(Table7[Date_of_transaction],MATCH(Table6[[#This Row],[Account Number]],Table7[Account Number],0))</f>
        <v>44635</v>
      </c>
      <c r="O2381" s="1" t="str">
        <f>INDEX(Table7[Transaction type],MATCH(Table6[[#This Row],[Account Number]],Table7[Account Number],0))</f>
        <v>Cash Withdrawal</v>
      </c>
      <c r="P2381" s="20" t="str">
        <f>INDEX(Table7[Transaction Medium],MATCH(Table6[[#This Row],[Account Number]],Table7[Account Number],0))</f>
        <v>ATM</v>
      </c>
      <c r="Q2381" s="20"/>
    </row>
    <row r="2382" spans="1:17" x14ac:dyDescent="0.25">
      <c r="A2382" s="1" t="s">
        <v>1818</v>
      </c>
      <c r="B2382" s="2">
        <v>595856727</v>
      </c>
      <c r="C2382" s="2" t="s">
        <v>1201</v>
      </c>
      <c r="D2382" s="4">
        <v>30461.25</v>
      </c>
      <c r="E2382" s="1" t="s">
        <v>1094</v>
      </c>
      <c r="F2382" s="1" t="s">
        <v>1426</v>
      </c>
      <c r="G2382" s="1" t="s">
        <v>14</v>
      </c>
      <c r="H2382" s="1" t="s">
        <v>1819</v>
      </c>
      <c r="I2382" s="1">
        <v>233144.32190400001</v>
      </c>
      <c r="J2382" s="1" t="s">
        <v>1820</v>
      </c>
      <c r="L2382" s="1" t="str">
        <f>VLOOKUP(Table6[[#This Row],[Customer_id]],Table2[],5,FALSE)</f>
        <v>Corporate</v>
      </c>
      <c r="M2382" s="1" t="e">
        <f>INDEX(Loan!D2387:D2681,MATCH(Table6[[#This Row],[Account Number]],Loan!B2382:B2681,0))</f>
        <v>#N/A</v>
      </c>
      <c r="N2382" s="19">
        <f>INDEX(Table7[Date_of_transaction],MATCH(Table6[[#This Row],[Account Number]],Table7[Account Number],0))</f>
        <v>44620</v>
      </c>
      <c r="O2382" s="1" t="str">
        <f>INDEX(Table7[Transaction type],MATCH(Table6[[#This Row],[Account Number]],Table7[Account Number],0))</f>
        <v>Money Deposit</v>
      </c>
      <c r="P2382" s="20" t="str">
        <f>INDEX(Table7[Transaction Medium],MATCH(Table6[[#This Row],[Account Number]],Table7[Account Number],0))</f>
        <v>ATM</v>
      </c>
      <c r="Q2382" s="20"/>
    </row>
    <row r="2383" spans="1:17" x14ac:dyDescent="0.25">
      <c r="A2383" s="1" t="s">
        <v>619</v>
      </c>
      <c r="B2383" s="2">
        <v>400775260</v>
      </c>
      <c r="C2383" s="2" t="s">
        <v>226</v>
      </c>
      <c r="D2383" s="4">
        <v>31557</v>
      </c>
      <c r="E2383" s="1" t="s">
        <v>12</v>
      </c>
      <c r="F2383" s="1" t="s">
        <v>620</v>
      </c>
      <c r="G2383" s="1" t="s">
        <v>14</v>
      </c>
      <c r="H2383" s="1" t="s">
        <v>621</v>
      </c>
      <c r="I2383" s="1">
        <v>528029.81457408005</v>
      </c>
      <c r="J2383" s="1" t="s">
        <v>622</v>
      </c>
      <c r="L2383" s="1" t="str">
        <f>VLOOKUP(Table6[[#This Row],[Customer_id]],Table2[],5,FALSE)</f>
        <v>Savings</v>
      </c>
      <c r="M2383" s="1" t="e">
        <f>INDEX(Loan!D2388:D2682,MATCH(Table6[[#This Row],[Account Number]],Loan!B2383:B2682,0))</f>
        <v>#N/A</v>
      </c>
      <c r="N2383" s="19">
        <f>INDEX(Table7[Date_of_transaction],MATCH(Table6[[#This Row],[Account Number]],Table7[Account Number],0))</f>
        <v>44254</v>
      </c>
      <c r="O2383" s="1" t="str">
        <f>INDEX(Table7[Transaction type],MATCH(Table6[[#This Row],[Account Number]],Table7[Account Number],0))</f>
        <v>Online Payment</v>
      </c>
      <c r="P2383" s="20" t="str">
        <f>INDEX(Table7[Transaction Medium],MATCH(Table6[[#This Row],[Account Number]],Table7[Account Number],0))</f>
        <v>Card</v>
      </c>
      <c r="Q2383" s="20"/>
    </row>
    <row r="2384" spans="1:17" x14ac:dyDescent="0.25">
      <c r="A2384" s="1" t="s">
        <v>1516</v>
      </c>
      <c r="B2384" s="2">
        <v>233064658</v>
      </c>
      <c r="C2384" s="2" t="s">
        <v>134</v>
      </c>
      <c r="D2384" s="4">
        <v>37401</v>
      </c>
      <c r="E2384" s="1" t="s">
        <v>1094</v>
      </c>
      <c r="F2384" s="1" t="s">
        <v>1517</v>
      </c>
      <c r="G2384" s="1" t="s">
        <v>14</v>
      </c>
      <c r="H2384" s="1" t="s">
        <v>1518</v>
      </c>
      <c r="I2384" s="1">
        <v>21344.9948712</v>
      </c>
      <c r="J2384" s="1" t="s">
        <v>1519</v>
      </c>
      <c r="L2384" s="1" t="str">
        <f>VLOOKUP(Table6[[#This Row],[Customer_id]],Table2[],5,FALSE)</f>
        <v>Domiciliary</v>
      </c>
      <c r="M2384" s="1" t="e">
        <f>INDEX(Loan!D2389:D2683,MATCH(Table6[[#This Row],[Account Number]],Loan!B2384:B2683,0))</f>
        <v>#N/A</v>
      </c>
      <c r="N2384" s="19">
        <f>INDEX(Table7[Date_of_transaction],MATCH(Table6[[#This Row],[Account Number]],Table7[Account Number],0))</f>
        <v>44661</v>
      </c>
      <c r="O2384" s="1" t="str">
        <f>INDEX(Table7[Transaction type],MATCH(Table6[[#This Row],[Account Number]],Table7[Account Number],0))</f>
        <v>Checks</v>
      </c>
      <c r="P2384" s="20" t="str">
        <f>INDEX(Table7[Transaction Medium],MATCH(Table6[[#This Row],[Account Number]],Table7[Account Number],0))</f>
        <v>Bank</v>
      </c>
      <c r="Q2384" s="20"/>
    </row>
    <row r="2385" spans="1:17" x14ac:dyDescent="0.25">
      <c r="A2385" s="1" t="s">
        <v>1516</v>
      </c>
      <c r="B2385" s="2">
        <v>22150365</v>
      </c>
      <c r="C2385" s="2" t="s">
        <v>661</v>
      </c>
      <c r="D2385" s="4">
        <v>16216.5</v>
      </c>
      <c r="E2385" s="1" t="s">
        <v>12</v>
      </c>
      <c r="F2385" s="1" t="s">
        <v>404</v>
      </c>
      <c r="G2385" s="1" t="s">
        <v>4105</v>
      </c>
      <c r="H2385" s="1" t="s">
        <v>6668</v>
      </c>
      <c r="I2385" s="1">
        <v>152815.09693823999</v>
      </c>
      <c r="J2385" s="1" t="s">
        <v>6669</v>
      </c>
      <c r="L2385" s="1" t="str">
        <f>VLOOKUP(Table6[[#This Row],[Customer_id]],Table2[],5,FALSE)</f>
        <v>Domiciliary</v>
      </c>
      <c r="M2385" s="1" t="e">
        <f>INDEX(Loan!D2390:D2684,MATCH(Table6[[#This Row],[Account Number]],Loan!B2385:B2684,0))</f>
        <v>#N/A</v>
      </c>
      <c r="N2385" s="19">
        <f>INDEX(Table7[Date_of_transaction],MATCH(Table6[[#This Row],[Account Number]],Table7[Account Number],0))</f>
        <v>44355</v>
      </c>
      <c r="O2385" s="1" t="str">
        <f>INDEX(Table7[Transaction type],MATCH(Table6[[#This Row],[Account Number]],Table7[Account Number],0))</f>
        <v>Checks</v>
      </c>
      <c r="P2385" s="20" t="str">
        <f>INDEX(Table7[Transaction Medium],MATCH(Table6[[#This Row],[Account Number]],Table7[Account Number],0))</f>
        <v>Informal Services</v>
      </c>
      <c r="Q2385" s="20"/>
    </row>
    <row r="2386" spans="1:17" x14ac:dyDescent="0.25">
      <c r="A2386" s="1" t="s">
        <v>2541</v>
      </c>
      <c r="B2386" s="2">
        <v>22285799</v>
      </c>
      <c r="C2386" s="2" t="s">
        <v>250</v>
      </c>
      <c r="D2386" s="4">
        <v>18042.75</v>
      </c>
      <c r="E2386" s="1" t="s">
        <v>12</v>
      </c>
      <c r="F2386" s="1" t="s">
        <v>110</v>
      </c>
      <c r="G2386" s="1" t="s">
        <v>1964</v>
      </c>
      <c r="H2386" s="1" t="s">
        <v>2542</v>
      </c>
      <c r="I2386" s="1">
        <v>624309.76826399995</v>
      </c>
      <c r="J2386" s="1" t="s">
        <v>2543</v>
      </c>
      <c r="L2386" s="1" t="str">
        <f>VLOOKUP(Table6[[#This Row],[Customer_id]],Table2[],5,FALSE)</f>
        <v>Current</v>
      </c>
      <c r="M2386" s="1" t="e">
        <f>INDEX(Loan!D2391:D2685,MATCH(Table6[[#This Row],[Account Number]],Loan!B2386:B2685,0))</f>
        <v>#N/A</v>
      </c>
      <c r="N2386" s="19">
        <f>INDEX(Table7[Date_of_transaction],MATCH(Table6[[#This Row],[Account Number]],Table7[Account Number],0))</f>
        <v>44521</v>
      </c>
      <c r="O2386" s="1" t="str">
        <f>INDEX(Table7[Transaction type],MATCH(Table6[[#This Row],[Account Number]],Table7[Account Number],0))</f>
        <v>Money Transfer</v>
      </c>
      <c r="P2386" s="20" t="str">
        <f>INDEX(Table7[Transaction Medium],MATCH(Table6[[#This Row],[Account Number]],Table7[Account Number],0))</f>
        <v>Mobile</v>
      </c>
      <c r="Q2386" s="20"/>
    </row>
    <row r="2387" spans="1:17" x14ac:dyDescent="0.25">
      <c r="A2387" s="1" t="s">
        <v>3716</v>
      </c>
      <c r="B2387" s="2">
        <v>837381379</v>
      </c>
      <c r="C2387" s="2" t="s">
        <v>889</v>
      </c>
      <c r="D2387" s="4">
        <v>30096</v>
      </c>
      <c r="E2387" s="1" t="s">
        <v>1094</v>
      </c>
      <c r="F2387" s="1" t="s">
        <v>825</v>
      </c>
      <c r="G2387" s="1" t="s">
        <v>3583</v>
      </c>
      <c r="H2387" s="1" t="s">
        <v>3717</v>
      </c>
      <c r="I2387" s="1">
        <v>116403.3109044</v>
      </c>
      <c r="J2387" s="1" t="s">
        <v>3718</v>
      </c>
      <c r="L2387" s="1" t="str">
        <f>VLOOKUP(Table6[[#This Row],[Customer_id]],Table2[],5,FALSE)</f>
        <v>Domiciliary</v>
      </c>
      <c r="M2387" s="1" t="e">
        <f>INDEX(Loan!D2392:D2686,MATCH(Table6[[#This Row],[Account Number]],Loan!B2387:B2686,0))</f>
        <v>#N/A</v>
      </c>
      <c r="N2387" s="19">
        <f>INDEX(Table7[Date_of_transaction],MATCH(Table6[[#This Row],[Account Number]],Table7[Account Number],0))</f>
        <v>44230</v>
      </c>
      <c r="O2387" s="1" t="str">
        <f>INDEX(Table7[Transaction type],MATCH(Table6[[#This Row],[Account Number]],Table7[Account Number],0))</f>
        <v>Checks</v>
      </c>
      <c r="P2387" s="20" t="str">
        <f>INDEX(Table7[Transaction Medium],MATCH(Table6[[#This Row],[Account Number]],Table7[Account Number],0))</f>
        <v>Informal Services</v>
      </c>
      <c r="Q2387" s="20"/>
    </row>
    <row r="2388" spans="1:17" x14ac:dyDescent="0.25">
      <c r="A2388" s="1" t="s">
        <v>7388</v>
      </c>
      <c r="B2388" s="2">
        <v>192118373</v>
      </c>
      <c r="C2388" s="2" t="s">
        <v>661</v>
      </c>
      <c r="D2388" s="4">
        <v>16216.5</v>
      </c>
      <c r="E2388" s="1" t="s">
        <v>12</v>
      </c>
      <c r="F2388" s="1" t="s">
        <v>408</v>
      </c>
      <c r="G2388" s="1" t="s">
        <v>4058</v>
      </c>
      <c r="H2388" s="1" t="s">
        <v>7389</v>
      </c>
      <c r="I2388" s="1">
        <v>188218.71988704</v>
      </c>
      <c r="J2388" s="1" t="s">
        <v>7390</v>
      </c>
      <c r="L2388" s="1" t="str">
        <f>VLOOKUP(Table6[[#This Row],[Customer_id]],Table2[],5,FALSE)</f>
        <v>Joint</v>
      </c>
      <c r="M2388" s="1" t="e">
        <f>INDEX(Loan!D2393:D2687,MATCH(Table6[[#This Row],[Account Number]],Loan!B2388:B2687,0))</f>
        <v>#N/A</v>
      </c>
      <c r="N2388" s="19">
        <f>INDEX(Table7[Date_of_transaction],MATCH(Table6[[#This Row],[Account Number]],Table7[Account Number],0))</f>
        <v>44265</v>
      </c>
      <c r="O2388" s="1" t="str">
        <f>INDEX(Table7[Transaction type],MATCH(Table6[[#This Row],[Account Number]],Table7[Account Number],0))</f>
        <v>Checks</v>
      </c>
      <c r="P2388" s="20" t="str">
        <f>INDEX(Table7[Transaction Medium],MATCH(Table6[[#This Row],[Account Number]],Table7[Account Number],0))</f>
        <v>Informal Services</v>
      </c>
      <c r="Q2388" s="20"/>
    </row>
    <row r="2389" spans="1:17" x14ac:dyDescent="0.25">
      <c r="A2389" s="1" t="s">
        <v>5234</v>
      </c>
      <c r="B2389" s="2">
        <v>258765158</v>
      </c>
      <c r="C2389" s="2" t="s">
        <v>23</v>
      </c>
      <c r="D2389" s="4">
        <v>15486</v>
      </c>
      <c r="E2389" s="1" t="s">
        <v>1094</v>
      </c>
      <c r="F2389" s="1" t="s">
        <v>574</v>
      </c>
      <c r="G2389" s="1" t="s">
        <v>4066</v>
      </c>
      <c r="H2389" s="1" t="s">
        <v>5235</v>
      </c>
      <c r="I2389" s="1">
        <v>451291.5384432</v>
      </c>
      <c r="J2389" s="1" t="s">
        <v>4644</v>
      </c>
      <c r="L2389" s="1" t="str">
        <f>VLOOKUP(Table6[[#This Row],[Customer_id]],Table2[],5,FALSE)</f>
        <v>Corporate</v>
      </c>
      <c r="M2389" s="1" t="e">
        <f>INDEX(Loan!D2394:D2688,MATCH(Table6[[#This Row],[Account Number]],Loan!B2389:B2688,0))</f>
        <v>#N/A</v>
      </c>
      <c r="N2389" s="19">
        <f>INDEX(Table7[Date_of_transaction],MATCH(Table6[[#This Row],[Account Number]],Table7[Account Number],0))</f>
        <v>44445</v>
      </c>
      <c r="O2389" s="1" t="str">
        <f>INDEX(Table7[Transaction type],MATCH(Table6[[#This Row],[Account Number]],Table7[Account Number],0))</f>
        <v>Cash Withdrawal</v>
      </c>
      <c r="P2389" s="20" t="str">
        <f>INDEX(Table7[Transaction Medium],MATCH(Table6[[#This Row],[Account Number]],Table7[Account Number],0))</f>
        <v>ATM</v>
      </c>
      <c r="Q2389" s="20"/>
    </row>
    <row r="2390" spans="1:17" x14ac:dyDescent="0.25">
      <c r="A2390" s="1" t="s">
        <v>2938</v>
      </c>
      <c r="B2390" s="2">
        <v>97263710</v>
      </c>
      <c r="C2390" s="2" t="s">
        <v>203</v>
      </c>
      <c r="D2390" s="4">
        <v>27539.25</v>
      </c>
      <c r="E2390" s="1" t="s">
        <v>1094</v>
      </c>
      <c r="F2390" s="1" t="s">
        <v>83</v>
      </c>
      <c r="G2390" s="1" t="s">
        <v>2773</v>
      </c>
      <c r="H2390" s="1" t="s">
        <v>2939</v>
      </c>
      <c r="I2390" s="1">
        <v>324275.319648</v>
      </c>
      <c r="J2390" s="1" t="s">
        <v>2940</v>
      </c>
      <c r="L2390" s="1" t="str">
        <f>VLOOKUP(Table6[[#This Row],[Customer_id]],Table2[],5,FALSE)</f>
        <v>Corporate</v>
      </c>
      <c r="M2390" s="1" t="e">
        <f>INDEX(Loan!D2395:D2689,MATCH(Table6[[#This Row],[Account Number]],Loan!B2390:B2689,0))</f>
        <v>#N/A</v>
      </c>
      <c r="N2390" s="19">
        <f>INDEX(Table7[Date_of_transaction],MATCH(Table6[[#This Row],[Account Number]],Table7[Account Number],0))</f>
        <v>44616</v>
      </c>
      <c r="O2390" s="1" t="str">
        <f>INDEX(Table7[Transaction type],MATCH(Table6[[#This Row],[Account Number]],Table7[Account Number],0))</f>
        <v>Loan Payment</v>
      </c>
      <c r="P2390" s="20" t="str">
        <f>INDEX(Table7[Transaction Medium],MATCH(Table6[[#This Row],[Account Number]],Table7[Account Number],0))</f>
        <v>AFT</v>
      </c>
      <c r="Q2390" s="20"/>
    </row>
    <row r="2391" spans="1:17" x14ac:dyDescent="0.25">
      <c r="A2391" s="1" t="s">
        <v>5122</v>
      </c>
      <c r="B2391" s="2">
        <v>567334412</v>
      </c>
      <c r="C2391" s="2" t="s">
        <v>38</v>
      </c>
      <c r="D2391" s="4">
        <v>21330</v>
      </c>
      <c r="E2391" s="1" t="s">
        <v>1094</v>
      </c>
      <c r="F2391" s="1" t="s">
        <v>199</v>
      </c>
      <c r="G2391" s="1" t="s">
        <v>4062</v>
      </c>
      <c r="H2391" s="1" t="s">
        <v>5123</v>
      </c>
      <c r="I2391" s="1">
        <v>434270.55006719998</v>
      </c>
      <c r="J2391" s="1" t="s">
        <v>5124</v>
      </c>
      <c r="L2391" s="1" t="str">
        <f>VLOOKUP(Table6[[#This Row],[Customer_id]],Table2[],5,FALSE)</f>
        <v>Joint</v>
      </c>
      <c r="M2391" s="1" t="e">
        <f>INDEX(Loan!D2396:D2690,MATCH(Table6[[#This Row],[Account Number]],Loan!B2391:B2690,0))</f>
        <v>#N/A</v>
      </c>
      <c r="N2391" s="19">
        <f>INDEX(Table7[Date_of_transaction],MATCH(Table6[[#This Row],[Account Number]],Table7[Account Number],0))</f>
        <v>44205</v>
      </c>
      <c r="O2391" s="1" t="str">
        <f>INDEX(Table7[Transaction type],MATCH(Table6[[#This Row],[Account Number]],Table7[Account Number],0))</f>
        <v>Checks</v>
      </c>
      <c r="P2391" s="20" t="str">
        <f>INDEX(Table7[Transaction Medium],MATCH(Table6[[#This Row],[Account Number]],Table7[Account Number],0))</f>
        <v>Bank</v>
      </c>
      <c r="Q2391" s="20"/>
    </row>
    <row r="2392" spans="1:17" x14ac:dyDescent="0.25">
      <c r="A2392" s="1" t="s">
        <v>2507</v>
      </c>
      <c r="B2392" s="2">
        <v>52532596</v>
      </c>
      <c r="C2392" s="2" t="s">
        <v>67</v>
      </c>
      <c r="D2392" s="4">
        <v>23156.25</v>
      </c>
      <c r="E2392" s="1" t="s">
        <v>12</v>
      </c>
      <c r="F2392" s="1" t="s">
        <v>327</v>
      </c>
      <c r="G2392" s="1" t="s">
        <v>1964</v>
      </c>
      <c r="H2392" s="1" t="s">
        <v>2508</v>
      </c>
      <c r="I2392" s="1">
        <v>94176.805357639998</v>
      </c>
      <c r="J2392" s="1" t="s">
        <v>2509</v>
      </c>
      <c r="L2392" s="1" t="str">
        <f>VLOOKUP(Table6[[#This Row],[Customer_id]],Table2[],5,FALSE)</f>
        <v>Domiciliary</v>
      </c>
      <c r="M2392" s="1" t="e">
        <f>INDEX(Loan!D2397:D2691,MATCH(Table6[[#This Row],[Account Number]],Loan!B2392:B2691,0))</f>
        <v>#N/A</v>
      </c>
      <c r="N2392" s="19">
        <f>INDEX(Table7[Date_of_transaction],MATCH(Table6[[#This Row],[Account Number]],Table7[Account Number],0))</f>
        <v>44286</v>
      </c>
      <c r="O2392" s="1" t="str">
        <f>INDEX(Table7[Transaction type],MATCH(Table6[[#This Row],[Account Number]],Table7[Account Number],0))</f>
        <v>Online Payment</v>
      </c>
      <c r="P2392" s="20" t="str">
        <f>INDEX(Table7[Transaction Medium],MATCH(Table6[[#This Row],[Account Number]],Table7[Account Number],0))</f>
        <v>Mobile</v>
      </c>
      <c r="Q2392" s="20"/>
    </row>
    <row r="2393" spans="1:17" x14ac:dyDescent="0.25">
      <c r="A2393" s="1" t="s">
        <v>5190</v>
      </c>
      <c r="B2393" s="2">
        <v>564569787</v>
      </c>
      <c r="C2393" s="2" t="s">
        <v>189</v>
      </c>
      <c r="D2393" s="4">
        <v>22425.75</v>
      </c>
      <c r="E2393" s="1" t="s">
        <v>1094</v>
      </c>
      <c r="F2393" s="1" t="s">
        <v>349</v>
      </c>
      <c r="G2393" s="1" t="s">
        <v>4074</v>
      </c>
      <c r="H2393" s="1" t="s">
        <v>5191</v>
      </c>
      <c r="I2393" s="1">
        <v>233155.25128349999</v>
      </c>
      <c r="J2393" s="1" t="s">
        <v>5192</v>
      </c>
      <c r="L2393" s="1" t="str">
        <f>VLOOKUP(Table6[[#This Row],[Customer_id]],Table2[],5,FALSE)</f>
        <v>Domiciliary</v>
      </c>
      <c r="M2393" s="1" t="e">
        <f>INDEX(Loan!D2398:D2692,MATCH(Table6[[#This Row],[Account Number]],Loan!B2393:B2692,0))</f>
        <v>#N/A</v>
      </c>
      <c r="N2393" s="19">
        <f>INDEX(Table7[Date_of_transaction],MATCH(Table6[[#This Row],[Account Number]],Table7[Account Number],0))</f>
        <v>44596</v>
      </c>
      <c r="O2393" s="1" t="str">
        <f>INDEX(Table7[Transaction type],MATCH(Table6[[#This Row],[Account Number]],Table7[Account Number],0))</f>
        <v>Checks</v>
      </c>
      <c r="P2393" s="20" t="str">
        <f>INDEX(Table7[Transaction Medium],MATCH(Table6[[#This Row],[Account Number]],Table7[Account Number],0))</f>
        <v>Informal Services</v>
      </c>
      <c r="Q2393" s="20"/>
    </row>
    <row r="2394" spans="1:17" x14ac:dyDescent="0.25">
      <c r="A2394" s="1" t="s">
        <v>4292</v>
      </c>
      <c r="B2394" s="2">
        <v>692862884</v>
      </c>
      <c r="C2394" s="2" t="s">
        <v>498</v>
      </c>
      <c r="D2394" s="4">
        <v>37766.25</v>
      </c>
      <c r="E2394" s="1" t="s">
        <v>1094</v>
      </c>
      <c r="F2394" s="1" t="s">
        <v>794</v>
      </c>
      <c r="G2394" s="1" t="s">
        <v>4105</v>
      </c>
      <c r="H2394" s="1" t="s">
        <v>4293</v>
      </c>
      <c r="I2394" s="1">
        <v>54417.428772300002</v>
      </c>
      <c r="J2394" s="1" t="s">
        <v>4294</v>
      </c>
      <c r="L2394" s="1" t="str">
        <f>VLOOKUP(Table6[[#This Row],[Customer_id]],Table2[],5,FALSE)</f>
        <v>Joint</v>
      </c>
      <c r="M2394" s="1" t="e">
        <f>INDEX(Loan!D2399:D2693,MATCH(Table6[[#This Row],[Account Number]],Loan!B2394:B2693,0))</f>
        <v>#N/A</v>
      </c>
      <c r="N2394" s="19">
        <f>INDEX(Table7[Date_of_transaction],MATCH(Table6[[#This Row],[Account Number]],Table7[Account Number],0))</f>
        <v>44541</v>
      </c>
      <c r="O2394" s="1" t="str">
        <f>INDEX(Table7[Transaction type],MATCH(Table6[[#This Row],[Account Number]],Table7[Account Number],0))</f>
        <v>Money Transfer</v>
      </c>
      <c r="P2394" s="20" t="str">
        <f>INDEX(Table7[Transaction Medium],MATCH(Table6[[#This Row],[Account Number]],Table7[Account Number],0))</f>
        <v>Mobile</v>
      </c>
      <c r="Q2394" s="20"/>
    </row>
    <row r="2395" spans="1:17" x14ac:dyDescent="0.25">
      <c r="A2395" s="1" t="s">
        <v>6144</v>
      </c>
      <c r="B2395" s="2">
        <v>908046732</v>
      </c>
      <c r="C2395" s="2" t="s">
        <v>62</v>
      </c>
      <c r="D2395" s="4">
        <v>22791</v>
      </c>
      <c r="E2395" s="1" t="s">
        <v>12</v>
      </c>
      <c r="F2395" s="1" t="s">
        <v>509</v>
      </c>
      <c r="G2395" s="1" t="s">
        <v>4084</v>
      </c>
      <c r="H2395" s="1" t="s">
        <v>6145</v>
      </c>
      <c r="I2395" s="1">
        <v>267598.289322</v>
      </c>
      <c r="J2395" s="1" t="s">
        <v>6146</v>
      </c>
      <c r="L2395" s="1" t="str">
        <f>VLOOKUP(Table6[[#This Row],[Customer_id]],Table2[],5,FALSE)</f>
        <v>Domiciliary</v>
      </c>
      <c r="M2395" s="1" t="e">
        <f>INDEX(Loan!D2400:D2694,MATCH(Table6[[#This Row],[Account Number]],Loan!B2395:B2694,0))</f>
        <v>#N/A</v>
      </c>
      <c r="N2395" s="19">
        <f>INDEX(Table7[Date_of_transaction],MATCH(Table6[[#This Row],[Account Number]],Table7[Account Number],0))</f>
        <v>44526</v>
      </c>
      <c r="O2395" s="1" t="str">
        <f>INDEX(Table7[Transaction type],MATCH(Table6[[#This Row],[Account Number]],Table7[Account Number],0))</f>
        <v>Money Deposit</v>
      </c>
      <c r="P2395" s="20" t="str">
        <f>INDEX(Table7[Transaction Medium],MATCH(Table6[[#This Row],[Account Number]],Table7[Account Number],0))</f>
        <v>Bank</v>
      </c>
      <c r="Q2395" s="20"/>
    </row>
    <row r="2396" spans="1:17" x14ac:dyDescent="0.25">
      <c r="A2396" s="1" t="s">
        <v>8888</v>
      </c>
      <c r="B2396" s="2">
        <v>498794082</v>
      </c>
      <c r="C2396" s="2" t="s">
        <v>67</v>
      </c>
      <c r="D2396" s="4">
        <v>23156.25</v>
      </c>
      <c r="E2396" s="1" t="s">
        <v>12</v>
      </c>
      <c r="F2396" s="1" t="s">
        <v>130</v>
      </c>
      <c r="G2396" s="1" t="s">
        <v>3820</v>
      </c>
      <c r="H2396" s="1" t="s">
        <v>8889</v>
      </c>
      <c r="I2396" s="1">
        <v>60248.960486399999</v>
      </c>
      <c r="J2396" s="1" t="s">
        <v>1981</v>
      </c>
      <c r="L2396" s="1" t="str">
        <f>VLOOKUP(Table6[[#This Row],[Customer_id]],Table2[],5,FALSE)</f>
        <v>Domiciliary</v>
      </c>
      <c r="M2396" s="1" t="e">
        <f>INDEX(Loan!D2401:D2695,MATCH(Table6[[#This Row],[Account Number]],Loan!B2396:B2695,0))</f>
        <v>#N/A</v>
      </c>
      <c r="N2396" s="19">
        <f>INDEX(Table7[Date_of_transaction],MATCH(Table6[[#This Row],[Account Number]],Table7[Account Number],0))</f>
        <v>44458</v>
      </c>
      <c r="O2396" s="1" t="str">
        <f>INDEX(Table7[Transaction type],MATCH(Table6[[#This Row],[Account Number]],Table7[Account Number],0))</f>
        <v>Cash Withdrawal</v>
      </c>
      <c r="P2396" s="20" t="str">
        <f>INDEX(Table7[Transaction Medium],MATCH(Table6[[#This Row],[Account Number]],Table7[Account Number],0))</f>
        <v>Bank</v>
      </c>
      <c r="Q2396" s="20"/>
    </row>
    <row r="2397" spans="1:17" x14ac:dyDescent="0.25">
      <c r="A2397" s="1" t="s">
        <v>3330</v>
      </c>
      <c r="B2397" s="2">
        <v>585061240</v>
      </c>
      <c r="C2397" s="2" t="s">
        <v>11</v>
      </c>
      <c r="D2397" s="4">
        <v>36305.25</v>
      </c>
      <c r="E2397" s="1" t="s">
        <v>1094</v>
      </c>
      <c r="F2397" s="1" t="s">
        <v>483</v>
      </c>
      <c r="G2397" s="1" t="s">
        <v>3331</v>
      </c>
      <c r="H2397" s="1" t="s">
        <v>3332</v>
      </c>
      <c r="I2397" s="1">
        <v>238310.37143100001</v>
      </c>
      <c r="J2397" s="1" t="s">
        <v>3333</v>
      </c>
      <c r="L2397" s="1" t="str">
        <f>VLOOKUP(Table6[[#This Row],[Customer_id]],Table2[],5,FALSE)</f>
        <v>Domiciliary</v>
      </c>
      <c r="M2397" s="1" t="e">
        <f>INDEX(Loan!D2402:D2696,MATCH(Table6[[#This Row],[Account Number]],Loan!B2397:B2696,0))</f>
        <v>#N/A</v>
      </c>
      <c r="N2397" s="19">
        <f>INDEX(Table7[Date_of_transaction],MATCH(Table6[[#This Row],[Account Number]],Table7[Account Number],0))</f>
        <v>44311</v>
      </c>
      <c r="O2397" s="1" t="str">
        <f>INDEX(Table7[Transaction type],MATCH(Table6[[#This Row],[Account Number]],Table7[Account Number],0))</f>
        <v>Money Transfer</v>
      </c>
      <c r="P2397" s="20" t="str">
        <f>INDEX(Table7[Transaction Medium],MATCH(Table6[[#This Row],[Account Number]],Table7[Account Number],0))</f>
        <v>Internet Banking</v>
      </c>
      <c r="Q2397" s="20"/>
    </row>
    <row r="2398" spans="1:17" x14ac:dyDescent="0.25">
      <c r="A2398" s="1" t="s">
        <v>5091</v>
      </c>
      <c r="B2398" s="2">
        <v>316648932</v>
      </c>
      <c r="C2398" s="2" t="s">
        <v>23</v>
      </c>
      <c r="D2398" s="4">
        <v>15486</v>
      </c>
      <c r="E2398" s="1" t="s">
        <v>1094</v>
      </c>
      <c r="F2398" s="1" t="s">
        <v>1815</v>
      </c>
      <c r="G2398" s="1" t="s">
        <v>4105</v>
      </c>
      <c r="H2398" s="1" t="s">
        <v>5092</v>
      </c>
      <c r="I2398" s="1">
        <v>387958.53620159999</v>
      </c>
      <c r="J2398" s="1" t="s">
        <v>5093</v>
      </c>
      <c r="L2398" s="1" t="str">
        <f>VLOOKUP(Table6[[#This Row],[Customer_id]],Table2[],5,FALSE)</f>
        <v>Current</v>
      </c>
      <c r="M2398" s="1" t="e">
        <f>INDEX(Loan!D2403:D2697,MATCH(Table6[[#This Row],[Account Number]],Loan!B2398:B2697,0))</f>
        <v>#N/A</v>
      </c>
      <c r="N2398" s="19">
        <f>INDEX(Table7[Date_of_transaction],MATCH(Table6[[#This Row],[Account Number]],Table7[Account Number],0))</f>
        <v>44462</v>
      </c>
      <c r="O2398" s="1" t="str">
        <f>INDEX(Table7[Transaction type],MATCH(Table6[[#This Row],[Account Number]],Table7[Account Number],0))</f>
        <v>Online Payment</v>
      </c>
      <c r="P2398" s="20" t="str">
        <f>INDEX(Table7[Transaction Medium],MATCH(Table6[[#This Row],[Account Number]],Table7[Account Number],0))</f>
        <v>Mobile</v>
      </c>
      <c r="Q2398" s="20"/>
    </row>
    <row r="2399" spans="1:17" x14ac:dyDescent="0.25">
      <c r="A2399" s="1" t="s">
        <v>8565</v>
      </c>
      <c r="B2399" s="2">
        <v>571268682</v>
      </c>
      <c r="C2399" s="2" t="s">
        <v>57</v>
      </c>
      <c r="D2399" s="4">
        <v>34113.75</v>
      </c>
      <c r="E2399" s="1" t="s">
        <v>12</v>
      </c>
      <c r="F2399" s="1" t="s">
        <v>721</v>
      </c>
      <c r="G2399" s="1" t="s">
        <v>2773</v>
      </c>
      <c r="H2399" s="1" t="s">
        <v>8566</v>
      </c>
      <c r="I2399" s="1">
        <v>32105.06712</v>
      </c>
      <c r="J2399" s="1" t="s">
        <v>8567</v>
      </c>
      <c r="L2399" s="1" t="str">
        <f>VLOOKUP(Table6[[#This Row],[Customer_id]],Table2[],5,FALSE)</f>
        <v>Current</v>
      </c>
      <c r="M2399" s="1" t="e">
        <f>INDEX(Loan!D2404:D2698,MATCH(Table6[[#This Row],[Account Number]],Loan!B2399:B2698,0))</f>
        <v>#N/A</v>
      </c>
      <c r="N2399" s="19">
        <f>INDEX(Table7[Date_of_transaction],MATCH(Table6[[#This Row],[Account Number]],Table7[Account Number],0))</f>
        <v>44218</v>
      </c>
      <c r="O2399" s="1" t="str">
        <f>INDEX(Table7[Transaction type],MATCH(Table6[[#This Row],[Account Number]],Table7[Account Number],0))</f>
        <v>Money Transfer</v>
      </c>
      <c r="P2399" s="20" t="str">
        <f>INDEX(Table7[Transaction Medium],MATCH(Table6[[#This Row],[Account Number]],Table7[Account Number],0))</f>
        <v>Mobile</v>
      </c>
      <c r="Q2399" s="20"/>
    </row>
    <row r="2400" spans="1:17" x14ac:dyDescent="0.25">
      <c r="A2400" s="1" t="s">
        <v>1109</v>
      </c>
      <c r="B2400" s="2">
        <v>242987893</v>
      </c>
      <c r="C2400" s="2" t="s">
        <v>273</v>
      </c>
      <c r="D2400" s="4">
        <v>20964.75</v>
      </c>
      <c r="E2400" s="1" t="s">
        <v>1094</v>
      </c>
      <c r="F2400" s="1" t="s">
        <v>523</v>
      </c>
      <c r="G2400" s="1" t="s">
        <v>14</v>
      </c>
      <c r="H2400" s="1" t="s">
        <v>1110</v>
      </c>
      <c r="I2400" s="1">
        <v>152667.38044800001</v>
      </c>
      <c r="J2400" s="1" t="s">
        <v>1111</v>
      </c>
      <c r="L2400" s="1" t="str">
        <f>VLOOKUP(Table6[[#This Row],[Customer_id]],Table2[],5,FALSE)</f>
        <v>Domiciliary</v>
      </c>
      <c r="M2400" s="1" t="e">
        <f>INDEX(Loan!D2405:D2699,MATCH(Table6[[#This Row],[Account Number]],Loan!B2400:B2699,0))</f>
        <v>#N/A</v>
      </c>
      <c r="N2400" s="19">
        <f>INDEX(Table7[Date_of_transaction],MATCH(Table6[[#This Row],[Account Number]],Table7[Account Number],0))</f>
        <v>44531</v>
      </c>
      <c r="O2400" s="1" t="str">
        <f>INDEX(Table7[Transaction type],MATCH(Table6[[#This Row],[Account Number]],Table7[Account Number],0))</f>
        <v>Checks</v>
      </c>
      <c r="P2400" s="20" t="str">
        <f>INDEX(Table7[Transaction Medium],MATCH(Table6[[#This Row],[Account Number]],Table7[Account Number],0))</f>
        <v>Informal Services</v>
      </c>
      <c r="Q2400" s="20"/>
    </row>
    <row r="2401" spans="1:17" x14ac:dyDescent="0.25">
      <c r="A2401" s="1" t="s">
        <v>1951</v>
      </c>
      <c r="B2401" s="2">
        <v>87812959</v>
      </c>
      <c r="C2401" s="2" t="s">
        <v>698</v>
      </c>
      <c r="D2401" s="4">
        <v>18408</v>
      </c>
      <c r="E2401" s="1" t="s">
        <v>1094</v>
      </c>
      <c r="F2401" s="1" t="s">
        <v>1054</v>
      </c>
      <c r="G2401" s="1" t="s">
        <v>14</v>
      </c>
      <c r="H2401" s="1" t="s">
        <v>1952</v>
      </c>
      <c r="I2401" s="1">
        <v>194915.59680761999</v>
      </c>
      <c r="J2401" s="1" t="s">
        <v>1953</v>
      </c>
      <c r="L2401" s="1" t="str">
        <f>VLOOKUP(Table6[[#This Row],[Customer_id]],Table2[],5,FALSE)</f>
        <v>Corporate</v>
      </c>
      <c r="M2401" s="1" t="e">
        <f>INDEX(Loan!D2406:D2700,MATCH(Table6[[#This Row],[Account Number]],Loan!B2401:B2700,0))</f>
        <v>#N/A</v>
      </c>
      <c r="N2401" s="19">
        <f>INDEX(Table7[Date_of_transaction],MATCH(Table6[[#This Row],[Account Number]],Table7[Account Number],0))</f>
        <v>44381</v>
      </c>
      <c r="O2401" s="1" t="str">
        <f>INDEX(Table7[Transaction type],MATCH(Table6[[#This Row],[Account Number]],Table7[Account Number],0))</f>
        <v>Money Deposit</v>
      </c>
      <c r="P2401" s="20" t="str">
        <f>INDEX(Table7[Transaction Medium],MATCH(Table6[[#This Row],[Account Number]],Table7[Account Number],0))</f>
        <v>Bank</v>
      </c>
      <c r="Q2401" s="20"/>
    </row>
    <row r="2402" spans="1:17" x14ac:dyDescent="0.25">
      <c r="A2402" s="1" t="s">
        <v>220</v>
      </c>
      <c r="B2402" s="2">
        <v>307335836</v>
      </c>
      <c r="C2402" s="2" t="s">
        <v>221</v>
      </c>
      <c r="D2402" s="4">
        <v>33748.5</v>
      </c>
      <c r="E2402" s="1" t="s">
        <v>12</v>
      </c>
      <c r="F2402" s="1" t="s">
        <v>222</v>
      </c>
      <c r="G2402" s="1" t="s">
        <v>14</v>
      </c>
      <c r="H2402" s="1" t="s">
        <v>223</v>
      </c>
      <c r="I2402" s="1">
        <v>337705.80255359999</v>
      </c>
      <c r="J2402" s="1" t="s">
        <v>224</v>
      </c>
      <c r="L2402" s="1" t="str">
        <f>VLOOKUP(Table6[[#This Row],[Customer_id]],Table2[],5,FALSE)</f>
        <v>Joint</v>
      </c>
      <c r="M2402" s="1" t="e">
        <f>INDEX(Loan!D2407:D2701,MATCH(Table6[[#This Row],[Account Number]],Loan!B2402:B2701,0))</f>
        <v>#N/A</v>
      </c>
      <c r="N2402" s="19">
        <f>INDEX(Table7[Date_of_transaction],MATCH(Table6[[#This Row],[Account Number]],Table7[Account Number],0))</f>
        <v>44521</v>
      </c>
      <c r="O2402" s="1" t="str">
        <f>INDEX(Table7[Transaction type],MATCH(Table6[[#This Row],[Account Number]],Table7[Account Number],0))</f>
        <v>Money Deposit</v>
      </c>
      <c r="P2402" s="20" t="str">
        <f>INDEX(Table7[Transaction Medium],MATCH(Table6[[#This Row],[Account Number]],Table7[Account Number],0))</f>
        <v>Bank</v>
      </c>
      <c r="Q2402" s="20"/>
    </row>
    <row r="2403" spans="1:17" x14ac:dyDescent="0.25">
      <c r="A2403" s="1" t="s">
        <v>1908</v>
      </c>
      <c r="B2403" s="2">
        <v>485114841</v>
      </c>
      <c r="C2403" s="2" t="s">
        <v>434</v>
      </c>
      <c r="D2403" s="4">
        <v>28269.75</v>
      </c>
      <c r="E2403" s="1" t="s">
        <v>1094</v>
      </c>
      <c r="F2403" s="1" t="s">
        <v>893</v>
      </c>
      <c r="G2403" s="1" t="s">
        <v>14</v>
      </c>
      <c r="H2403" s="1" t="s">
        <v>1909</v>
      </c>
      <c r="I2403" s="1">
        <v>249837.38962559999</v>
      </c>
      <c r="J2403" s="1" t="s">
        <v>1910</v>
      </c>
      <c r="L2403" s="1" t="str">
        <f>VLOOKUP(Table6[[#This Row],[Customer_id]],Table2[],5,FALSE)</f>
        <v>Current</v>
      </c>
      <c r="M2403" s="1" t="e">
        <f>INDEX(Loan!D2408:D2702,MATCH(Table6[[#This Row],[Account Number]],Loan!B2403:B2702,0))</f>
        <v>#N/A</v>
      </c>
      <c r="N2403" s="19">
        <f>INDEX(Table7[Date_of_transaction],MATCH(Table6[[#This Row],[Account Number]],Table7[Account Number],0))</f>
        <v>44373</v>
      </c>
      <c r="O2403" s="1" t="str">
        <f>INDEX(Table7[Transaction type],MATCH(Table6[[#This Row],[Account Number]],Table7[Account Number],0))</f>
        <v>Checks</v>
      </c>
      <c r="P2403" s="20" t="str">
        <f>INDEX(Table7[Transaction Medium],MATCH(Table6[[#This Row],[Account Number]],Table7[Account Number],0))</f>
        <v>Informal Services</v>
      </c>
      <c r="Q2403" s="20"/>
    </row>
    <row r="2404" spans="1:17" x14ac:dyDescent="0.25">
      <c r="A2404" s="1" t="s">
        <v>1292</v>
      </c>
      <c r="B2404" s="2">
        <v>385409761</v>
      </c>
      <c r="C2404" s="2" t="s">
        <v>119</v>
      </c>
      <c r="D2404" s="4">
        <v>24982.5</v>
      </c>
      <c r="E2404" s="1" t="s">
        <v>1094</v>
      </c>
      <c r="F2404" s="1" t="s">
        <v>874</v>
      </c>
      <c r="G2404" s="1" t="s">
        <v>14</v>
      </c>
      <c r="H2404" s="1" t="s">
        <v>1293</v>
      </c>
      <c r="I2404" s="1">
        <v>99759.150879840003</v>
      </c>
      <c r="J2404" s="1" t="s">
        <v>1294</v>
      </c>
      <c r="L2404" s="1" t="str">
        <f>VLOOKUP(Table6[[#This Row],[Customer_id]],Table2[],5,FALSE)</f>
        <v>Corporate</v>
      </c>
      <c r="M2404" s="1" t="e">
        <f>INDEX(Loan!D2409:D2703,MATCH(Table6[[#This Row],[Account Number]],Loan!B2404:B2703,0))</f>
        <v>#N/A</v>
      </c>
      <c r="N2404" s="19">
        <f>INDEX(Table7[Date_of_transaction],MATCH(Table6[[#This Row],[Account Number]],Table7[Account Number],0))</f>
        <v>44243</v>
      </c>
      <c r="O2404" s="1" t="str">
        <f>INDEX(Table7[Transaction type],MATCH(Table6[[#This Row],[Account Number]],Table7[Account Number],0))</f>
        <v>Cash Withdrawal</v>
      </c>
      <c r="P2404" s="20" t="str">
        <f>INDEX(Table7[Transaction Medium],MATCH(Table6[[#This Row],[Account Number]],Table7[Account Number],0))</f>
        <v>ATM</v>
      </c>
      <c r="Q2404" s="20"/>
    </row>
    <row r="2405" spans="1:17" x14ac:dyDescent="0.25">
      <c r="A2405" s="1" t="s">
        <v>8119</v>
      </c>
      <c r="B2405" s="2">
        <v>873700581</v>
      </c>
      <c r="C2405" s="2" t="s">
        <v>221</v>
      </c>
      <c r="D2405" s="4">
        <v>33748.5</v>
      </c>
      <c r="E2405" s="1" t="s">
        <v>12</v>
      </c>
      <c r="F2405" s="1" t="s">
        <v>721</v>
      </c>
      <c r="G2405" s="1" t="s">
        <v>3331</v>
      </c>
      <c r="H2405" s="1" t="s">
        <v>8120</v>
      </c>
      <c r="I2405" s="1">
        <v>287852.300736</v>
      </c>
      <c r="J2405" s="1" t="s">
        <v>8121</v>
      </c>
      <c r="L2405" s="1" t="str">
        <f>VLOOKUP(Table6[[#This Row],[Customer_id]],Table2[],5,FALSE)</f>
        <v>Corporate</v>
      </c>
      <c r="M2405" s="1" t="e">
        <f>INDEX(Loan!D2410:D2704,MATCH(Table6[[#This Row],[Account Number]],Loan!B2405:B2704,0))</f>
        <v>#N/A</v>
      </c>
      <c r="N2405" s="19">
        <f>INDEX(Table7[Date_of_transaction],MATCH(Table6[[#This Row],[Account Number]],Table7[Account Number],0))</f>
        <v>44612</v>
      </c>
      <c r="O2405" s="1" t="str">
        <f>INDEX(Table7[Transaction type],MATCH(Table6[[#This Row],[Account Number]],Table7[Account Number],0))</f>
        <v>Money Deposit</v>
      </c>
      <c r="P2405" s="20" t="str">
        <f>INDEX(Table7[Transaction Medium],MATCH(Table6[[#This Row],[Account Number]],Table7[Account Number],0))</f>
        <v>Bank</v>
      </c>
      <c r="Q2405" s="20"/>
    </row>
    <row r="2406" spans="1:17" x14ac:dyDescent="0.25">
      <c r="A2406" s="1" t="s">
        <v>7887</v>
      </c>
      <c r="B2406" s="2">
        <v>169486428</v>
      </c>
      <c r="C2406" s="2" t="s">
        <v>167</v>
      </c>
      <c r="D2406" s="4">
        <v>18773.25</v>
      </c>
      <c r="E2406" s="1" t="s">
        <v>12</v>
      </c>
      <c r="F2406" s="1" t="s">
        <v>2364</v>
      </c>
      <c r="G2406" s="1" t="s">
        <v>3583</v>
      </c>
      <c r="H2406" s="1" t="s">
        <v>7888</v>
      </c>
      <c r="I2406" s="1">
        <v>447821.23281999998</v>
      </c>
      <c r="J2406" s="1" t="s">
        <v>7889</v>
      </c>
      <c r="L2406" s="1" t="str">
        <f>VLOOKUP(Table6[[#This Row],[Customer_id]],Table2[],5,FALSE)</f>
        <v>Current</v>
      </c>
      <c r="M2406" s="1" t="e">
        <f>INDEX(Loan!D2411:D2705,MATCH(Table6[[#This Row],[Account Number]],Loan!B2406:B2705,0))</f>
        <v>#N/A</v>
      </c>
      <c r="N2406" s="19">
        <f>INDEX(Table7[Date_of_transaction],MATCH(Table6[[#This Row],[Account Number]],Table7[Account Number],0))</f>
        <v>44437</v>
      </c>
      <c r="O2406" s="1" t="str">
        <f>INDEX(Table7[Transaction type],MATCH(Table6[[#This Row],[Account Number]],Table7[Account Number],0))</f>
        <v>Loan Payment</v>
      </c>
      <c r="P2406" s="20" t="str">
        <f>INDEX(Table7[Transaction Medium],MATCH(Table6[[#This Row],[Account Number]],Table7[Account Number],0))</f>
        <v>Mobile</v>
      </c>
      <c r="Q2406" s="20"/>
    </row>
    <row r="2407" spans="1:17" x14ac:dyDescent="0.25">
      <c r="A2407" s="1" t="s">
        <v>7789</v>
      </c>
      <c r="B2407" s="2">
        <v>328792999</v>
      </c>
      <c r="C2407" s="2" t="s">
        <v>72</v>
      </c>
      <c r="D2407" s="4">
        <v>34844.25</v>
      </c>
      <c r="E2407" s="1" t="s">
        <v>12</v>
      </c>
      <c r="F2407" s="1" t="s">
        <v>574</v>
      </c>
      <c r="G2407" s="1" t="s">
        <v>3058</v>
      </c>
      <c r="H2407" s="1" t="s">
        <v>7790</v>
      </c>
      <c r="I2407" s="1">
        <v>367673.35966199997</v>
      </c>
      <c r="J2407" s="1" t="s">
        <v>7791</v>
      </c>
      <c r="L2407" s="1" t="str">
        <f>VLOOKUP(Table6[[#This Row],[Customer_id]],Table2[],5,FALSE)</f>
        <v>Joint</v>
      </c>
      <c r="M2407" s="1" t="e">
        <f>INDEX(Loan!D2412:D2706,MATCH(Table6[[#This Row],[Account Number]],Loan!B2407:B2706,0))</f>
        <v>#N/A</v>
      </c>
      <c r="N2407" s="19">
        <f>INDEX(Table7[Date_of_transaction],MATCH(Table6[[#This Row],[Account Number]],Table7[Account Number],0))</f>
        <v>44346</v>
      </c>
      <c r="O2407" s="1" t="str">
        <f>INDEX(Table7[Transaction type],MATCH(Table6[[#This Row],[Account Number]],Table7[Account Number],0))</f>
        <v>Online Payment</v>
      </c>
      <c r="P2407" s="20" t="str">
        <f>INDEX(Table7[Transaction Medium],MATCH(Table6[[#This Row],[Account Number]],Table7[Account Number],0))</f>
        <v>Internet Banking</v>
      </c>
      <c r="Q2407" s="20"/>
    </row>
    <row r="2408" spans="1:17" x14ac:dyDescent="0.25">
      <c r="A2408" s="1" t="s">
        <v>6582</v>
      </c>
      <c r="B2408" s="2">
        <v>779440324</v>
      </c>
      <c r="C2408" s="2" t="s">
        <v>240</v>
      </c>
      <c r="D2408" s="4">
        <v>22060.5</v>
      </c>
      <c r="E2408" s="1" t="s">
        <v>12</v>
      </c>
      <c r="F2408" s="1" t="s">
        <v>829</v>
      </c>
      <c r="G2408" s="1" t="s">
        <v>4099</v>
      </c>
      <c r="H2408" s="1" t="s">
        <v>6583</v>
      </c>
      <c r="I2408" s="1">
        <v>81215.443476</v>
      </c>
      <c r="J2408" s="1" t="s">
        <v>6584</v>
      </c>
      <c r="L2408" s="1" t="str">
        <f>VLOOKUP(Table6[[#This Row],[Customer_id]],Table2[],5,FALSE)</f>
        <v>Current</v>
      </c>
      <c r="M2408" s="1" t="e">
        <f>INDEX(Loan!D2413:D2707,MATCH(Table6[[#This Row],[Account Number]],Loan!B2408:B2707,0))</f>
        <v>#N/A</v>
      </c>
      <c r="N2408" s="19">
        <f>INDEX(Table7[Date_of_transaction],MATCH(Table6[[#This Row],[Account Number]],Table7[Account Number],0))</f>
        <v>44503</v>
      </c>
      <c r="O2408" s="1" t="str">
        <f>INDEX(Table7[Transaction type],MATCH(Table6[[#This Row],[Account Number]],Table7[Account Number],0))</f>
        <v>Online Payment</v>
      </c>
      <c r="P2408" s="20" t="str">
        <f>INDEX(Table7[Transaction Medium],MATCH(Table6[[#This Row],[Account Number]],Table7[Account Number],0))</f>
        <v>Internet Banking</v>
      </c>
      <c r="Q2408" s="20"/>
    </row>
    <row r="2409" spans="1:17" x14ac:dyDescent="0.25">
      <c r="A2409" s="1" t="s">
        <v>7211</v>
      </c>
      <c r="B2409" s="2">
        <v>899944761</v>
      </c>
      <c r="C2409" s="2" t="s">
        <v>43</v>
      </c>
      <c r="D2409" s="4">
        <v>36670.5</v>
      </c>
      <c r="E2409" s="1" t="s">
        <v>12</v>
      </c>
      <c r="F2409" s="1" t="s">
        <v>1450</v>
      </c>
      <c r="G2409" s="1" t="s">
        <v>4105</v>
      </c>
      <c r="H2409" s="1" t="s">
        <v>7212</v>
      </c>
      <c r="I2409" s="1">
        <v>222460.399278</v>
      </c>
      <c r="J2409" s="1" t="s">
        <v>7213</v>
      </c>
      <c r="L2409" s="1" t="str">
        <f>VLOOKUP(Table6[[#This Row],[Customer_id]],Table2[],5,FALSE)</f>
        <v>Joint</v>
      </c>
      <c r="M2409" s="1" t="e">
        <f>INDEX(Loan!D2414:D2708,MATCH(Table6[[#This Row],[Account Number]],Loan!B2409:B2708,0))</f>
        <v>#N/A</v>
      </c>
      <c r="N2409" s="19">
        <f>INDEX(Table7[Date_of_transaction],MATCH(Table6[[#This Row],[Account Number]],Table7[Account Number],0))</f>
        <v>44247</v>
      </c>
      <c r="O2409" s="1" t="str">
        <f>INDEX(Table7[Transaction type],MATCH(Table6[[#This Row],[Account Number]],Table7[Account Number],0))</f>
        <v>Online Payment</v>
      </c>
      <c r="P2409" s="20" t="str">
        <f>INDEX(Table7[Transaction Medium],MATCH(Table6[[#This Row],[Account Number]],Table7[Account Number],0))</f>
        <v>Card</v>
      </c>
      <c r="Q2409" s="20"/>
    </row>
    <row r="2410" spans="1:17" x14ac:dyDescent="0.25">
      <c r="A2410" s="1" t="s">
        <v>3486</v>
      </c>
      <c r="B2410" s="2">
        <v>484916169</v>
      </c>
      <c r="C2410" s="2" t="s">
        <v>245</v>
      </c>
      <c r="D2410" s="4">
        <v>19503.75</v>
      </c>
      <c r="E2410" s="1" t="s">
        <v>1094</v>
      </c>
      <c r="F2410" s="1" t="s">
        <v>361</v>
      </c>
      <c r="G2410" s="1" t="s">
        <v>3331</v>
      </c>
      <c r="H2410" s="1" t="s">
        <v>3487</v>
      </c>
      <c r="I2410" s="1">
        <v>23835.639324960001</v>
      </c>
      <c r="J2410" s="1" t="s">
        <v>3488</v>
      </c>
      <c r="L2410" s="1" t="str">
        <f>VLOOKUP(Table6[[#This Row],[Customer_id]],Table2[],5,FALSE)</f>
        <v>Domiciliary</v>
      </c>
      <c r="M2410" s="1" t="e">
        <f>INDEX(Loan!D2415:D2709,MATCH(Table6[[#This Row],[Account Number]],Loan!B2410:B2709,0))</f>
        <v>#N/A</v>
      </c>
      <c r="N2410" s="19">
        <f>INDEX(Table7[Date_of_transaction],MATCH(Table6[[#This Row],[Account Number]],Table7[Account Number],0))</f>
        <v>44386</v>
      </c>
      <c r="O2410" s="1" t="str">
        <f>INDEX(Table7[Transaction type],MATCH(Table6[[#This Row],[Account Number]],Table7[Account Number],0))</f>
        <v>Money Deposit</v>
      </c>
      <c r="P2410" s="20" t="str">
        <f>INDEX(Table7[Transaction Medium],MATCH(Table6[[#This Row],[Account Number]],Table7[Account Number],0))</f>
        <v>Bank</v>
      </c>
      <c r="Q2410" s="20"/>
    </row>
    <row r="2411" spans="1:17" x14ac:dyDescent="0.25">
      <c r="A2411" s="1" t="s">
        <v>5667</v>
      </c>
      <c r="B2411" s="2">
        <v>970303695</v>
      </c>
      <c r="C2411" s="2" t="s">
        <v>403</v>
      </c>
      <c r="D2411" s="4">
        <v>31922.25</v>
      </c>
      <c r="E2411" s="1" t="s">
        <v>1094</v>
      </c>
      <c r="F2411" s="1" t="s">
        <v>574</v>
      </c>
      <c r="G2411" s="1" t="s">
        <v>4148</v>
      </c>
      <c r="H2411" s="1" t="s">
        <v>5668</v>
      </c>
      <c r="I2411" s="1">
        <v>45600.393508560002</v>
      </c>
      <c r="J2411" s="1" t="s">
        <v>5669</v>
      </c>
      <c r="L2411" s="1" t="str">
        <f>VLOOKUP(Table6[[#This Row],[Customer_id]],Table2[],5,FALSE)</f>
        <v>Savings</v>
      </c>
      <c r="M2411" s="1" t="e">
        <f>INDEX(Loan!D2416:D2710,MATCH(Table6[[#This Row],[Account Number]],Loan!B2411:B2710,0))</f>
        <v>#N/A</v>
      </c>
      <c r="N2411" s="19">
        <f>INDEX(Table7[Date_of_transaction],MATCH(Table6[[#This Row],[Account Number]],Table7[Account Number],0))</f>
        <v>44437</v>
      </c>
      <c r="O2411" s="1" t="str">
        <f>INDEX(Table7[Transaction type],MATCH(Table6[[#This Row],[Account Number]],Table7[Account Number],0))</f>
        <v>Money Deposit</v>
      </c>
      <c r="P2411" s="20" t="str">
        <f>INDEX(Table7[Transaction Medium],MATCH(Table6[[#This Row],[Account Number]],Table7[Account Number],0))</f>
        <v>Bank</v>
      </c>
      <c r="Q2411" s="20"/>
    </row>
    <row r="2412" spans="1:17" x14ac:dyDescent="0.25">
      <c r="A2412" s="1" t="s">
        <v>7407</v>
      </c>
      <c r="B2412" s="2">
        <v>961710120</v>
      </c>
      <c r="C2412" s="2" t="s">
        <v>143</v>
      </c>
      <c r="D2412" s="4">
        <v>34479</v>
      </c>
      <c r="E2412" s="1" t="s">
        <v>12</v>
      </c>
      <c r="F2412" s="1" t="s">
        <v>318</v>
      </c>
      <c r="G2412" s="1" t="s">
        <v>4058</v>
      </c>
      <c r="H2412" s="1" t="s">
        <v>7408</v>
      </c>
      <c r="I2412" s="1">
        <v>366623.71103160002</v>
      </c>
      <c r="J2412" s="1" t="s">
        <v>7409</v>
      </c>
      <c r="L2412" s="1" t="str">
        <f>VLOOKUP(Table6[[#This Row],[Customer_id]],Table2[],5,FALSE)</f>
        <v>Joint</v>
      </c>
      <c r="M2412" s="1" t="e">
        <f>INDEX(Loan!D2417:D2711,MATCH(Table6[[#This Row],[Account Number]],Loan!B2412:B2711,0))</f>
        <v>#N/A</v>
      </c>
      <c r="N2412" s="19">
        <f>INDEX(Table7[Date_of_transaction],MATCH(Table6[[#This Row],[Account Number]],Table7[Account Number],0))</f>
        <v>44482</v>
      </c>
      <c r="O2412" s="1" t="str">
        <f>INDEX(Table7[Transaction type],MATCH(Table6[[#This Row],[Account Number]],Table7[Account Number],0))</f>
        <v>Loan Payment</v>
      </c>
      <c r="P2412" s="20" t="str">
        <f>INDEX(Table7[Transaction Medium],MATCH(Table6[[#This Row],[Account Number]],Table7[Account Number],0))</f>
        <v>ACH</v>
      </c>
      <c r="Q2412" s="20"/>
    </row>
    <row r="2413" spans="1:17" x14ac:dyDescent="0.25">
      <c r="A2413" s="1" t="s">
        <v>8204</v>
      </c>
      <c r="B2413" s="2">
        <v>330193537</v>
      </c>
      <c r="C2413" s="2" t="s">
        <v>43</v>
      </c>
      <c r="D2413" s="4">
        <v>36670.5</v>
      </c>
      <c r="E2413" s="1" t="s">
        <v>12</v>
      </c>
      <c r="F2413" s="1" t="s">
        <v>327</v>
      </c>
      <c r="G2413" s="1" t="s">
        <v>3331</v>
      </c>
      <c r="H2413" s="1" t="s">
        <v>8205</v>
      </c>
      <c r="I2413" s="1">
        <v>299398.96912607999</v>
      </c>
      <c r="J2413" s="1" t="s">
        <v>4891</v>
      </c>
      <c r="L2413" s="1" t="str">
        <f>VLOOKUP(Table6[[#This Row],[Customer_id]],Table2[],5,FALSE)</f>
        <v>Corporate</v>
      </c>
      <c r="M2413" s="1" t="e">
        <f>INDEX(Loan!D2418:D2712,MATCH(Table6[[#This Row],[Account Number]],Loan!B2413:B2712,0))</f>
        <v>#N/A</v>
      </c>
      <c r="N2413" s="19">
        <f>INDEX(Table7[Date_of_transaction],MATCH(Table6[[#This Row],[Account Number]],Table7[Account Number],0))</f>
        <v>44680</v>
      </c>
      <c r="O2413" s="1" t="str">
        <f>INDEX(Table7[Transaction type],MATCH(Table6[[#This Row],[Account Number]],Table7[Account Number],0))</f>
        <v>Online Payment</v>
      </c>
      <c r="P2413" s="20" t="str">
        <f>INDEX(Table7[Transaction Medium],MATCH(Table6[[#This Row],[Account Number]],Table7[Account Number],0))</f>
        <v>Internet Banking</v>
      </c>
      <c r="Q2413" s="20"/>
    </row>
    <row r="2414" spans="1:17" x14ac:dyDescent="0.25">
      <c r="A2414" s="1" t="s">
        <v>2067</v>
      </c>
      <c r="B2414" s="2">
        <v>672369839</v>
      </c>
      <c r="C2414" s="2" t="s">
        <v>92</v>
      </c>
      <c r="D2414" s="4">
        <v>29000.25</v>
      </c>
      <c r="E2414" s="1" t="s">
        <v>1094</v>
      </c>
      <c r="F2414" s="1" t="s">
        <v>1016</v>
      </c>
      <c r="G2414" s="1" t="s">
        <v>1964</v>
      </c>
      <c r="H2414" s="1" t="s">
        <v>2068</v>
      </c>
      <c r="I2414" s="1">
        <v>501157.39294799999</v>
      </c>
      <c r="J2414" s="1" t="s">
        <v>2069</v>
      </c>
      <c r="L2414" s="1" t="str">
        <f>VLOOKUP(Table6[[#This Row],[Customer_id]],Table2[],5,FALSE)</f>
        <v>Savings</v>
      </c>
      <c r="M2414" s="1" t="e">
        <f>INDEX(Loan!D2419:D2713,MATCH(Table6[[#This Row],[Account Number]],Loan!B2414:B2713,0))</f>
        <v>#N/A</v>
      </c>
      <c r="N2414" s="19">
        <f>INDEX(Table7[Date_of_transaction],MATCH(Table6[[#This Row],[Account Number]],Table7[Account Number],0))</f>
        <v>44292</v>
      </c>
      <c r="O2414" s="1" t="str">
        <f>INDEX(Table7[Transaction type],MATCH(Table6[[#This Row],[Account Number]],Table7[Account Number],0))</f>
        <v>Money Deposit</v>
      </c>
      <c r="P2414" s="20" t="str">
        <f>INDEX(Table7[Transaction Medium],MATCH(Table6[[#This Row],[Account Number]],Table7[Account Number],0))</f>
        <v>Bank</v>
      </c>
      <c r="Q2414" s="20"/>
    </row>
    <row r="2415" spans="1:17" x14ac:dyDescent="0.25">
      <c r="A2415" s="1" t="s">
        <v>5798</v>
      </c>
      <c r="B2415" s="2">
        <v>6752491</v>
      </c>
      <c r="C2415" s="2" t="s">
        <v>255</v>
      </c>
      <c r="D2415" s="4">
        <v>25347.75</v>
      </c>
      <c r="E2415" s="1" t="s">
        <v>1094</v>
      </c>
      <c r="F2415" s="1" t="s">
        <v>909</v>
      </c>
      <c r="G2415" s="1" t="s">
        <v>4112</v>
      </c>
      <c r="H2415" s="1" t="s">
        <v>5799</v>
      </c>
      <c r="I2415" s="1">
        <v>236836.07728955999</v>
      </c>
      <c r="J2415" s="1" t="s">
        <v>5800</v>
      </c>
      <c r="L2415" s="1" t="str">
        <f>VLOOKUP(Table6[[#This Row],[Customer_id]],Table2[],5,FALSE)</f>
        <v>Domiciliary</v>
      </c>
      <c r="M2415" s="1" t="e">
        <f>INDEX(Loan!D2420:D2714,MATCH(Table6[[#This Row],[Account Number]],Loan!B2415:B2714,0))</f>
        <v>#N/A</v>
      </c>
      <c r="N2415" s="19">
        <f>INDEX(Table7[Date_of_transaction],MATCH(Table6[[#This Row],[Account Number]],Table7[Account Number],0))</f>
        <v>44479</v>
      </c>
      <c r="O2415" s="1" t="str">
        <f>INDEX(Table7[Transaction type],MATCH(Table6[[#This Row],[Account Number]],Table7[Account Number],0))</f>
        <v>Money Transfer</v>
      </c>
      <c r="P2415" s="20" t="str">
        <f>INDEX(Table7[Transaction Medium],MATCH(Table6[[#This Row],[Account Number]],Table7[Account Number],0))</f>
        <v>ATM</v>
      </c>
      <c r="Q2415" s="20"/>
    </row>
    <row r="2416" spans="1:17" x14ac:dyDescent="0.25">
      <c r="A2416" s="1" t="s">
        <v>5465</v>
      </c>
      <c r="B2416" s="2">
        <v>362436590</v>
      </c>
      <c r="C2416" s="2" t="s">
        <v>62</v>
      </c>
      <c r="D2416" s="4">
        <v>22791</v>
      </c>
      <c r="E2416" s="1" t="s">
        <v>1094</v>
      </c>
      <c r="F2416" s="1" t="s">
        <v>88</v>
      </c>
      <c r="G2416" s="1" t="s">
        <v>4070</v>
      </c>
      <c r="H2416" s="1" t="s">
        <v>5466</v>
      </c>
      <c r="I2416" s="1">
        <v>92927.6792136</v>
      </c>
      <c r="J2416" s="1" t="s">
        <v>5467</v>
      </c>
      <c r="L2416" s="1" t="str">
        <f>VLOOKUP(Table6[[#This Row],[Customer_id]],Table2[],5,FALSE)</f>
        <v>Joint</v>
      </c>
      <c r="M2416" s="1" t="e">
        <f>INDEX(Loan!D2421:D2715,MATCH(Table6[[#This Row],[Account Number]],Loan!B2416:B2715,0))</f>
        <v>#N/A</v>
      </c>
      <c r="N2416" s="19">
        <f>INDEX(Table7[Date_of_transaction],MATCH(Table6[[#This Row],[Account Number]],Table7[Account Number],0))</f>
        <v>44620</v>
      </c>
      <c r="O2416" s="1" t="str">
        <f>INDEX(Table7[Transaction type],MATCH(Table6[[#This Row],[Account Number]],Table7[Account Number],0))</f>
        <v>Online Payment</v>
      </c>
      <c r="P2416" s="20" t="str">
        <f>INDEX(Table7[Transaction Medium],MATCH(Table6[[#This Row],[Account Number]],Table7[Account Number],0))</f>
        <v>Mobile</v>
      </c>
      <c r="Q2416" s="20"/>
    </row>
    <row r="2417" spans="1:17" x14ac:dyDescent="0.25">
      <c r="A2417" s="1" t="s">
        <v>5721</v>
      </c>
      <c r="B2417" s="2">
        <v>987786330</v>
      </c>
      <c r="C2417" s="2" t="s">
        <v>28</v>
      </c>
      <c r="D2417" s="4">
        <v>32652.75</v>
      </c>
      <c r="E2417" s="1" t="s">
        <v>1094</v>
      </c>
      <c r="F2417" s="1" t="s">
        <v>549</v>
      </c>
      <c r="G2417" s="1" t="s">
        <v>4066</v>
      </c>
      <c r="H2417" s="1" t="s">
        <v>5722</v>
      </c>
      <c r="I2417" s="1">
        <v>321236.07436799997</v>
      </c>
      <c r="J2417" s="1" t="s">
        <v>5723</v>
      </c>
      <c r="L2417" s="1" t="str">
        <f>VLOOKUP(Table6[[#This Row],[Customer_id]],Table2[],5,FALSE)</f>
        <v>Domiciliary</v>
      </c>
      <c r="M2417" s="1" t="e">
        <f>INDEX(Loan!D2422:D2716,MATCH(Table6[[#This Row],[Account Number]],Loan!B2417:B2716,0))</f>
        <v>#N/A</v>
      </c>
      <c r="N2417" s="19">
        <f>INDEX(Table7[Date_of_transaction],MATCH(Table6[[#This Row],[Account Number]],Table7[Account Number],0))</f>
        <v>44247</v>
      </c>
      <c r="O2417" s="1" t="str">
        <f>INDEX(Table7[Transaction type],MATCH(Table6[[#This Row],[Account Number]],Table7[Account Number],0))</f>
        <v>Cash Withdrawal</v>
      </c>
      <c r="P2417" s="20" t="str">
        <f>INDEX(Table7[Transaction Medium],MATCH(Table6[[#This Row],[Account Number]],Table7[Account Number],0))</f>
        <v>ATM</v>
      </c>
      <c r="Q2417" s="20"/>
    </row>
    <row r="2418" spans="1:17" x14ac:dyDescent="0.25">
      <c r="A2418" s="1" t="s">
        <v>6319</v>
      </c>
      <c r="B2418" s="2">
        <v>399588315</v>
      </c>
      <c r="C2418" s="2" t="s">
        <v>403</v>
      </c>
      <c r="D2418" s="4">
        <v>31922.25</v>
      </c>
      <c r="E2418" s="1" t="s">
        <v>12</v>
      </c>
      <c r="F2418" s="1" t="s">
        <v>721</v>
      </c>
      <c r="G2418" s="1" t="s">
        <v>4066</v>
      </c>
      <c r="H2418" s="1" t="s">
        <v>6320</v>
      </c>
      <c r="I2418" s="1">
        <v>103732.017844</v>
      </c>
      <c r="J2418" s="1" t="s">
        <v>6321</v>
      </c>
      <c r="L2418" s="1" t="str">
        <f>VLOOKUP(Table6[[#This Row],[Customer_id]],Table2[],5,FALSE)</f>
        <v>Current</v>
      </c>
      <c r="M2418" s="1" t="e">
        <f>INDEX(Loan!D2423:D2717,MATCH(Table6[[#This Row],[Account Number]],Loan!B2418:B2717,0))</f>
        <v>#N/A</v>
      </c>
      <c r="N2418" s="19">
        <f>INDEX(Table7[Date_of_transaction],MATCH(Table6[[#This Row],[Account Number]],Table7[Account Number],0))</f>
        <v>44402</v>
      </c>
      <c r="O2418" s="1" t="str">
        <f>INDEX(Table7[Transaction type],MATCH(Table6[[#This Row],[Account Number]],Table7[Account Number],0))</f>
        <v>Money Transfer</v>
      </c>
      <c r="P2418" s="20" t="str">
        <f>INDEX(Table7[Transaction Medium],MATCH(Table6[[#This Row],[Account Number]],Table7[Account Number],0))</f>
        <v>Mobile</v>
      </c>
      <c r="Q2418" s="20"/>
    </row>
    <row r="2419" spans="1:17" x14ac:dyDescent="0.25">
      <c r="A2419" s="1" t="s">
        <v>6779</v>
      </c>
      <c r="B2419" s="2">
        <v>421773020</v>
      </c>
      <c r="C2419" s="2" t="s">
        <v>298</v>
      </c>
      <c r="D2419" s="4">
        <v>38131.5</v>
      </c>
      <c r="E2419" s="1" t="s">
        <v>12</v>
      </c>
      <c r="F2419" s="1" t="s">
        <v>598</v>
      </c>
      <c r="G2419" s="1" t="s">
        <v>4088</v>
      </c>
      <c r="H2419" s="1" t="s">
        <v>6780</v>
      </c>
      <c r="I2419" s="1">
        <v>102766.72595904001</v>
      </c>
      <c r="J2419" s="1" t="s">
        <v>6781</v>
      </c>
      <c r="L2419" s="1" t="str">
        <f>VLOOKUP(Table6[[#This Row],[Customer_id]],Table2[],5,FALSE)</f>
        <v>Savings</v>
      </c>
      <c r="M2419" s="1" t="e">
        <f>INDEX(Loan!D2424:D2718,MATCH(Table6[[#This Row],[Account Number]],Loan!B2419:B2718,0))</f>
        <v>#N/A</v>
      </c>
      <c r="N2419" s="19">
        <f>INDEX(Table7[Date_of_transaction],MATCH(Table6[[#This Row],[Account Number]],Table7[Account Number],0))</f>
        <v>44669</v>
      </c>
      <c r="O2419" s="1" t="str">
        <f>INDEX(Table7[Transaction type],MATCH(Table6[[#This Row],[Account Number]],Table7[Account Number],0))</f>
        <v>Money Transfer</v>
      </c>
      <c r="P2419" s="20" t="str">
        <f>INDEX(Table7[Transaction Medium],MATCH(Table6[[#This Row],[Account Number]],Table7[Account Number],0))</f>
        <v>Bank</v>
      </c>
      <c r="Q2419" s="20"/>
    </row>
    <row r="2420" spans="1:17" x14ac:dyDescent="0.25">
      <c r="A2420" s="1" t="s">
        <v>3177</v>
      </c>
      <c r="B2420" s="2">
        <v>247238450</v>
      </c>
      <c r="C2420" s="2" t="s">
        <v>38</v>
      </c>
      <c r="D2420" s="4">
        <v>21330</v>
      </c>
      <c r="E2420" s="1" t="s">
        <v>1094</v>
      </c>
      <c r="F2420" s="1" t="s">
        <v>442</v>
      </c>
      <c r="G2420" s="1" t="s">
        <v>3058</v>
      </c>
      <c r="H2420" s="1" t="s">
        <v>3178</v>
      </c>
      <c r="I2420" s="1">
        <v>50869.563558000002</v>
      </c>
      <c r="J2420" s="1" t="s">
        <v>3179</v>
      </c>
      <c r="L2420" s="1" t="str">
        <f>VLOOKUP(Table6[[#This Row],[Customer_id]],Table2[],5,FALSE)</f>
        <v>Domiciliary</v>
      </c>
      <c r="M2420" s="1" t="e">
        <f>INDEX(Loan!D2425:D2719,MATCH(Table6[[#This Row],[Account Number]],Loan!B2420:B2719,0))</f>
        <v>#N/A</v>
      </c>
      <c r="N2420" s="19">
        <f>INDEX(Table7[Date_of_transaction],MATCH(Table6[[#This Row],[Account Number]],Table7[Account Number],0))</f>
        <v>44241</v>
      </c>
      <c r="O2420" s="1" t="str">
        <f>INDEX(Table7[Transaction type],MATCH(Table6[[#This Row],[Account Number]],Table7[Account Number],0))</f>
        <v>Online Payment</v>
      </c>
      <c r="P2420" s="20" t="str">
        <f>INDEX(Table7[Transaction Medium],MATCH(Table6[[#This Row],[Account Number]],Table7[Account Number],0))</f>
        <v>Internet Banking</v>
      </c>
      <c r="Q2420" s="20"/>
    </row>
    <row r="2421" spans="1:17" x14ac:dyDescent="0.25">
      <c r="A2421" s="1" t="s">
        <v>6653</v>
      </c>
      <c r="B2421" s="2">
        <v>728217456</v>
      </c>
      <c r="C2421" s="2" t="s">
        <v>226</v>
      </c>
      <c r="D2421" s="4">
        <v>31557</v>
      </c>
      <c r="E2421" s="1" t="s">
        <v>12</v>
      </c>
      <c r="F2421" s="1" t="s">
        <v>1242</v>
      </c>
      <c r="G2421" s="1" t="s">
        <v>4066</v>
      </c>
      <c r="H2421" s="1" t="s">
        <v>6654</v>
      </c>
      <c r="I2421" s="1">
        <v>109569.73691664</v>
      </c>
      <c r="J2421" s="1" t="s">
        <v>6655</v>
      </c>
      <c r="L2421" s="1" t="str">
        <f>VLOOKUP(Table6[[#This Row],[Customer_id]],Table2[],5,FALSE)</f>
        <v>Domiciliary</v>
      </c>
      <c r="M2421" s="1" t="e">
        <f>INDEX(Loan!D2426:D2720,MATCH(Table6[[#This Row],[Account Number]],Loan!B2421:B2720,0))</f>
        <v>#N/A</v>
      </c>
      <c r="N2421" s="19">
        <f>INDEX(Table7[Date_of_transaction],MATCH(Table6[[#This Row],[Account Number]],Table7[Account Number],0))</f>
        <v>44489</v>
      </c>
      <c r="O2421" s="1" t="str">
        <f>INDEX(Table7[Transaction type],MATCH(Table6[[#This Row],[Account Number]],Table7[Account Number],0))</f>
        <v>Online Payment</v>
      </c>
      <c r="P2421" s="20" t="str">
        <f>INDEX(Table7[Transaction Medium],MATCH(Table6[[#This Row],[Account Number]],Table7[Account Number],0))</f>
        <v>Mobile</v>
      </c>
      <c r="Q2421" s="20"/>
    </row>
    <row r="2422" spans="1:17" x14ac:dyDescent="0.25">
      <c r="A2422" s="1" t="s">
        <v>1988</v>
      </c>
      <c r="B2422" s="2">
        <v>23561794</v>
      </c>
      <c r="C2422" s="2" t="s">
        <v>389</v>
      </c>
      <c r="D2422" s="4">
        <v>29365.5</v>
      </c>
      <c r="E2422" s="1" t="s">
        <v>1094</v>
      </c>
      <c r="F2422" s="1" t="s">
        <v>549</v>
      </c>
      <c r="G2422" s="1" t="s">
        <v>1964</v>
      </c>
      <c r="H2422" s="1" t="s">
        <v>1989</v>
      </c>
      <c r="I2422" s="1">
        <v>293878.13130000001</v>
      </c>
      <c r="J2422" s="1" t="s">
        <v>1990</v>
      </c>
      <c r="L2422" s="1" t="str">
        <f>VLOOKUP(Table6[[#This Row],[Customer_id]],Table2[],5,FALSE)</f>
        <v>Domiciliary</v>
      </c>
      <c r="M2422" s="1" t="e">
        <f>INDEX(Loan!D2427:D2721,MATCH(Table6[[#This Row],[Account Number]],Loan!B2422:B2721,0))</f>
        <v>#N/A</v>
      </c>
      <c r="N2422" s="19">
        <f>INDEX(Table7[Date_of_transaction],MATCH(Table6[[#This Row],[Account Number]],Table7[Account Number],0))</f>
        <v>44604</v>
      </c>
      <c r="O2422" s="1" t="str">
        <f>INDEX(Table7[Transaction type],MATCH(Table6[[#This Row],[Account Number]],Table7[Account Number],0))</f>
        <v>Checks</v>
      </c>
      <c r="P2422" s="20" t="str">
        <f>INDEX(Table7[Transaction Medium],MATCH(Table6[[#This Row],[Account Number]],Table7[Account Number],0))</f>
        <v>Informal Services</v>
      </c>
      <c r="Q2422" s="20"/>
    </row>
    <row r="2423" spans="1:17" x14ac:dyDescent="0.25">
      <c r="A2423" s="1" t="s">
        <v>1939</v>
      </c>
      <c r="B2423" s="2">
        <v>129520261</v>
      </c>
      <c r="C2423" s="2" t="s">
        <v>23</v>
      </c>
      <c r="D2423" s="4">
        <v>15486</v>
      </c>
      <c r="E2423" s="1" t="s">
        <v>1094</v>
      </c>
      <c r="F2423" s="1" t="s">
        <v>381</v>
      </c>
      <c r="G2423" s="1" t="s">
        <v>14</v>
      </c>
      <c r="H2423" s="1" t="s">
        <v>1940</v>
      </c>
      <c r="I2423" s="1">
        <v>174627.39501899999</v>
      </c>
      <c r="J2423" s="1" t="s">
        <v>1941</v>
      </c>
      <c r="L2423" s="1" t="str">
        <f>VLOOKUP(Table6[[#This Row],[Customer_id]],Table2[],5,FALSE)</f>
        <v>Domiciliary</v>
      </c>
      <c r="M2423" s="1" t="e">
        <f>INDEX(Loan!D2428:D2722,MATCH(Table6[[#This Row],[Account Number]],Loan!B2423:B2722,0))</f>
        <v>#N/A</v>
      </c>
      <c r="N2423" s="19">
        <f>INDEX(Table7[Date_of_transaction],MATCH(Table6[[#This Row],[Account Number]],Table7[Account Number],0))</f>
        <v>44512</v>
      </c>
      <c r="O2423" s="1" t="str">
        <f>INDEX(Table7[Transaction type],MATCH(Table6[[#This Row],[Account Number]],Table7[Account Number],0))</f>
        <v>Money Transfer</v>
      </c>
      <c r="P2423" s="20" t="str">
        <f>INDEX(Table7[Transaction Medium],MATCH(Table6[[#This Row],[Account Number]],Table7[Account Number],0))</f>
        <v>ATM</v>
      </c>
      <c r="Q2423" s="20"/>
    </row>
    <row r="2424" spans="1:17" x14ac:dyDescent="0.25">
      <c r="A2424" s="1" t="s">
        <v>448</v>
      </c>
      <c r="B2424" s="2">
        <v>242755293</v>
      </c>
      <c r="C2424" s="2" t="s">
        <v>33</v>
      </c>
      <c r="D2424" s="4">
        <v>13659.75</v>
      </c>
      <c r="E2424" s="1" t="s">
        <v>12</v>
      </c>
      <c r="F2424" s="1" t="s">
        <v>442</v>
      </c>
      <c r="G2424" s="1" t="s">
        <v>14</v>
      </c>
      <c r="H2424" s="1" t="s">
        <v>449</v>
      </c>
      <c r="I2424" s="1">
        <v>129973.00285200001</v>
      </c>
      <c r="J2424" s="1" t="s">
        <v>450</v>
      </c>
      <c r="L2424" s="1" t="str">
        <f>VLOOKUP(Table6[[#This Row],[Customer_id]],Table2[],5,FALSE)</f>
        <v>Current</v>
      </c>
      <c r="M2424" s="1" t="e">
        <f>INDEX(Loan!D2429:D2723,MATCH(Table6[[#This Row],[Account Number]],Loan!B2424:B2723,0))</f>
        <v>#N/A</v>
      </c>
      <c r="N2424" s="19">
        <f>INDEX(Table7[Date_of_transaction],MATCH(Table6[[#This Row],[Account Number]],Table7[Account Number],0))</f>
        <v>44660</v>
      </c>
      <c r="O2424" s="1" t="str">
        <f>INDEX(Table7[Transaction type],MATCH(Table6[[#This Row],[Account Number]],Table7[Account Number],0))</f>
        <v>Money Transfer</v>
      </c>
      <c r="P2424" s="20" t="str">
        <f>INDEX(Table7[Transaction Medium],MATCH(Table6[[#This Row],[Account Number]],Table7[Account Number],0))</f>
        <v>Mobile</v>
      </c>
      <c r="Q2424" s="20"/>
    </row>
    <row r="2425" spans="1:17" x14ac:dyDescent="0.25">
      <c r="A2425" s="1" t="s">
        <v>1003</v>
      </c>
      <c r="B2425" s="2">
        <v>685292999</v>
      </c>
      <c r="C2425" s="2" t="s">
        <v>698</v>
      </c>
      <c r="D2425" s="4">
        <v>18408</v>
      </c>
      <c r="E2425" s="1" t="s">
        <v>12</v>
      </c>
      <c r="F2425" s="1" t="s">
        <v>1004</v>
      </c>
      <c r="G2425" s="1" t="s">
        <v>14</v>
      </c>
      <c r="H2425" s="1" t="s">
        <v>1005</v>
      </c>
      <c r="I2425" s="1">
        <v>191583.26553500001</v>
      </c>
      <c r="J2425" s="1" t="s">
        <v>1006</v>
      </c>
      <c r="L2425" s="1" t="str">
        <f>VLOOKUP(Table6[[#This Row],[Customer_id]],Table2[],5,FALSE)</f>
        <v>Joint</v>
      </c>
      <c r="M2425" s="1" t="e">
        <f>INDEX(Loan!D2430:D2724,MATCH(Table6[[#This Row],[Account Number]],Loan!B2425:B2724,0))</f>
        <v>#N/A</v>
      </c>
      <c r="N2425" s="19">
        <f>INDEX(Table7[Date_of_transaction],MATCH(Table6[[#This Row],[Account Number]],Table7[Account Number],0))</f>
        <v>44279</v>
      </c>
      <c r="O2425" s="1" t="str">
        <f>INDEX(Table7[Transaction type],MATCH(Table6[[#This Row],[Account Number]],Table7[Account Number],0))</f>
        <v>Online Payment</v>
      </c>
      <c r="P2425" s="20" t="str">
        <f>INDEX(Table7[Transaction Medium],MATCH(Table6[[#This Row],[Account Number]],Table7[Account Number],0))</f>
        <v>Card</v>
      </c>
      <c r="Q2425" s="20"/>
    </row>
    <row r="2426" spans="1:17" x14ac:dyDescent="0.25">
      <c r="A2426" s="1" t="s">
        <v>7059</v>
      </c>
      <c r="B2426" s="2">
        <v>128075328</v>
      </c>
      <c r="C2426" s="2" t="s">
        <v>1201</v>
      </c>
      <c r="D2426" s="4">
        <v>30461.25</v>
      </c>
      <c r="E2426" s="1" t="s">
        <v>12</v>
      </c>
      <c r="F2426" s="1" t="s">
        <v>763</v>
      </c>
      <c r="G2426" s="1" t="s">
        <v>4066</v>
      </c>
      <c r="H2426" s="1" t="s">
        <v>7060</v>
      </c>
      <c r="I2426" s="1">
        <v>560845.62046656001</v>
      </c>
      <c r="J2426" s="1" t="s">
        <v>7061</v>
      </c>
      <c r="L2426" s="1" t="str">
        <f>VLOOKUP(Table6[[#This Row],[Customer_id]],Table2[],5,FALSE)</f>
        <v>Current</v>
      </c>
      <c r="M2426" s="1" t="e">
        <f>INDEX(Loan!D2431:D2725,MATCH(Table6[[#This Row],[Account Number]],Loan!B2426:B2725,0))</f>
        <v>#N/A</v>
      </c>
      <c r="N2426" s="19">
        <f>INDEX(Table7[Date_of_transaction],MATCH(Table6[[#This Row],[Account Number]],Table7[Account Number],0))</f>
        <v>44574</v>
      </c>
      <c r="O2426" s="1" t="str">
        <f>INDEX(Table7[Transaction type],MATCH(Table6[[#This Row],[Account Number]],Table7[Account Number],0))</f>
        <v>Checks</v>
      </c>
      <c r="P2426" s="20" t="str">
        <f>INDEX(Table7[Transaction Medium],MATCH(Table6[[#This Row],[Account Number]],Table7[Account Number],0))</f>
        <v>Informal Services</v>
      </c>
      <c r="Q2426" s="20"/>
    </row>
    <row r="2427" spans="1:17" x14ac:dyDescent="0.25">
      <c r="A2427" s="1" t="s">
        <v>6981</v>
      </c>
      <c r="B2427" s="2">
        <v>238684493</v>
      </c>
      <c r="C2427" s="2" t="s">
        <v>573</v>
      </c>
      <c r="D2427" s="4">
        <v>26808.75</v>
      </c>
      <c r="E2427" s="1" t="s">
        <v>12</v>
      </c>
      <c r="F2427" s="1" t="s">
        <v>561</v>
      </c>
      <c r="G2427" s="1" t="s">
        <v>4062</v>
      </c>
      <c r="H2427" s="1" t="s">
        <v>6982</v>
      </c>
      <c r="I2427" s="1">
        <v>259436.07707160001</v>
      </c>
      <c r="J2427" s="1" t="s">
        <v>6983</v>
      </c>
      <c r="L2427" s="1" t="str">
        <f>VLOOKUP(Table6[[#This Row],[Customer_id]],Table2[],5,FALSE)</f>
        <v>Fixed Deposit</v>
      </c>
      <c r="M2427" s="1" t="e">
        <f>INDEX(Loan!D2432:D2726,MATCH(Table6[[#This Row],[Account Number]],Loan!B2427:B2726,0))</f>
        <v>#N/A</v>
      </c>
      <c r="N2427" s="19">
        <f>INDEX(Table7[Date_of_transaction],MATCH(Table6[[#This Row],[Account Number]],Table7[Account Number],0))</f>
        <v>44413</v>
      </c>
      <c r="O2427" s="1" t="str">
        <f>INDEX(Table7[Transaction type],MATCH(Table6[[#This Row],[Account Number]],Table7[Account Number],0))</f>
        <v>Loan Payment</v>
      </c>
      <c r="P2427" s="20" t="str">
        <f>INDEX(Table7[Transaction Medium],MATCH(Table6[[#This Row],[Account Number]],Table7[Account Number],0))</f>
        <v>Mobile</v>
      </c>
      <c r="Q2427" s="20"/>
    </row>
    <row r="2428" spans="1:17" x14ac:dyDescent="0.25">
      <c r="A2428" s="1" t="s">
        <v>4229</v>
      </c>
      <c r="B2428" s="2">
        <v>807991662</v>
      </c>
      <c r="C2428" s="2" t="s">
        <v>47</v>
      </c>
      <c r="D2428" s="4">
        <v>31191.75</v>
      </c>
      <c r="E2428" s="1" t="s">
        <v>1094</v>
      </c>
      <c r="F2428" s="1" t="s">
        <v>909</v>
      </c>
      <c r="G2428" s="1" t="s">
        <v>4095</v>
      </c>
      <c r="H2428" s="1" t="s">
        <v>4230</v>
      </c>
      <c r="I2428" s="1">
        <v>392687.43358319998</v>
      </c>
      <c r="J2428" s="1" t="s">
        <v>4231</v>
      </c>
      <c r="L2428" s="1" t="str">
        <f>VLOOKUP(Table6[[#This Row],[Customer_id]],Table2[],5,FALSE)</f>
        <v>Corporate</v>
      </c>
      <c r="M2428" s="1" t="e">
        <f>INDEX(Loan!D2433:D2727,MATCH(Table6[[#This Row],[Account Number]],Loan!B2428:B2727,0))</f>
        <v>#N/A</v>
      </c>
      <c r="N2428" s="19">
        <f>INDEX(Table7[Date_of_transaction],MATCH(Table6[[#This Row],[Account Number]],Table7[Account Number],0))</f>
        <v>44424</v>
      </c>
      <c r="O2428" s="1" t="str">
        <f>INDEX(Table7[Transaction type],MATCH(Table6[[#This Row],[Account Number]],Table7[Account Number],0))</f>
        <v>Money Deposit</v>
      </c>
      <c r="P2428" s="20" t="str">
        <f>INDEX(Table7[Transaction Medium],MATCH(Table6[[#This Row],[Account Number]],Table7[Account Number],0))</f>
        <v>Bank</v>
      </c>
      <c r="Q2428" s="20"/>
    </row>
    <row r="2429" spans="1:17" x14ac:dyDescent="0.25">
      <c r="A2429" s="1" t="s">
        <v>3929</v>
      </c>
      <c r="B2429" s="2">
        <v>45676466</v>
      </c>
      <c r="C2429" s="2" t="s">
        <v>38</v>
      </c>
      <c r="D2429" s="4">
        <v>21330</v>
      </c>
      <c r="E2429" s="1" t="s">
        <v>1094</v>
      </c>
      <c r="F2429" s="1" t="s">
        <v>569</v>
      </c>
      <c r="G2429" s="1" t="s">
        <v>3820</v>
      </c>
      <c r="H2429" s="1" t="s">
        <v>3930</v>
      </c>
      <c r="I2429" s="1">
        <v>65651.857109999997</v>
      </c>
      <c r="J2429" s="1" t="s">
        <v>3931</v>
      </c>
      <c r="L2429" s="1" t="str">
        <f>VLOOKUP(Table6[[#This Row],[Customer_id]],Table2[],5,FALSE)</f>
        <v>Current</v>
      </c>
      <c r="M2429" s="1" t="e">
        <f>INDEX(Loan!D2434:D2728,MATCH(Table6[[#This Row],[Account Number]],Loan!B2429:B2728,0))</f>
        <v>#N/A</v>
      </c>
      <c r="N2429" s="19">
        <f>INDEX(Table7[Date_of_transaction],MATCH(Table6[[#This Row],[Account Number]],Table7[Account Number],0))</f>
        <v>44247</v>
      </c>
      <c r="O2429" s="1" t="str">
        <f>INDEX(Table7[Transaction type],MATCH(Table6[[#This Row],[Account Number]],Table7[Account Number],0))</f>
        <v>Money Deposit</v>
      </c>
      <c r="P2429" s="20" t="str">
        <f>INDEX(Table7[Transaction Medium],MATCH(Table6[[#This Row],[Account Number]],Table7[Account Number],0))</f>
        <v>Bank</v>
      </c>
      <c r="Q2429" s="20"/>
    </row>
    <row r="2430" spans="1:17" x14ac:dyDescent="0.25">
      <c r="A2430" s="1" t="s">
        <v>7250</v>
      </c>
      <c r="B2430" s="2">
        <v>220684499</v>
      </c>
      <c r="C2430" s="2" t="s">
        <v>72</v>
      </c>
      <c r="D2430" s="4">
        <v>34844.25</v>
      </c>
      <c r="E2430" s="1" t="s">
        <v>12</v>
      </c>
      <c r="F2430" s="1" t="s">
        <v>2501</v>
      </c>
      <c r="G2430" s="1" t="s">
        <v>4058</v>
      </c>
      <c r="H2430" s="1" t="s">
        <v>7251</v>
      </c>
      <c r="I2430" s="1">
        <v>209796.54149999999</v>
      </c>
      <c r="J2430" s="1" t="s">
        <v>6804</v>
      </c>
      <c r="L2430" s="1" t="str">
        <f>VLOOKUP(Table6[[#This Row],[Customer_id]],Table2[],5,FALSE)</f>
        <v>Current</v>
      </c>
      <c r="M2430" s="1" t="e">
        <f>INDEX(Loan!D2435:D2729,MATCH(Table6[[#This Row],[Account Number]],Loan!B2430:B2729,0))</f>
        <v>#N/A</v>
      </c>
      <c r="N2430" s="19">
        <f>INDEX(Table7[Date_of_transaction],MATCH(Table6[[#This Row],[Account Number]],Table7[Account Number],0))</f>
        <v>44628</v>
      </c>
      <c r="O2430" s="1" t="str">
        <f>INDEX(Table7[Transaction type],MATCH(Table6[[#This Row],[Account Number]],Table7[Account Number],0))</f>
        <v>Cash Withdrawal</v>
      </c>
      <c r="P2430" s="20" t="str">
        <f>INDEX(Table7[Transaction Medium],MATCH(Table6[[#This Row],[Account Number]],Table7[Account Number],0))</f>
        <v>ATM</v>
      </c>
      <c r="Q2430" s="20"/>
    </row>
    <row r="2431" spans="1:17" x14ac:dyDescent="0.25">
      <c r="A2431" s="1" t="s">
        <v>4935</v>
      </c>
      <c r="B2431" s="2">
        <v>560683336</v>
      </c>
      <c r="C2431" s="2" t="s">
        <v>129</v>
      </c>
      <c r="D2431" s="4">
        <v>15120.75</v>
      </c>
      <c r="E2431" s="1" t="s">
        <v>1094</v>
      </c>
      <c r="F2431" s="1" t="s">
        <v>24</v>
      </c>
      <c r="G2431" s="1" t="s">
        <v>4074</v>
      </c>
      <c r="H2431" s="1" t="s">
        <v>4936</v>
      </c>
      <c r="I2431" s="1">
        <v>77788.863682919997</v>
      </c>
      <c r="J2431" s="1" t="s">
        <v>4766</v>
      </c>
      <c r="L2431" s="1" t="str">
        <f>VLOOKUP(Table6[[#This Row],[Customer_id]],Table2[],5,FALSE)</f>
        <v>Savings</v>
      </c>
      <c r="M2431" s="1" t="e">
        <f>INDEX(Loan!D2436:D2730,MATCH(Table6[[#This Row],[Account Number]],Loan!B2431:B2730,0))</f>
        <v>#N/A</v>
      </c>
      <c r="N2431" s="19">
        <f>INDEX(Table7[Date_of_transaction],MATCH(Table6[[#This Row],[Account Number]],Table7[Account Number],0))</f>
        <v>44448</v>
      </c>
      <c r="O2431" s="1" t="str">
        <f>INDEX(Table7[Transaction type],MATCH(Table6[[#This Row],[Account Number]],Table7[Account Number],0))</f>
        <v>Money Transfer</v>
      </c>
      <c r="P2431" s="20" t="str">
        <f>INDEX(Table7[Transaction Medium],MATCH(Table6[[#This Row],[Account Number]],Table7[Account Number],0))</f>
        <v>Mobile</v>
      </c>
      <c r="Q2431" s="20"/>
    </row>
    <row r="2432" spans="1:17" x14ac:dyDescent="0.25">
      <c r="A2432" s="1" t="s">
        <v>22</v>
      </c>
      <c r="B2432" s="2">
        <v>17250555</v>
      </c>
      <c r="C2432" s="2" t="s">
        <v>23</v>
      </c>
      <c r="D2432" s="4">
        <v>15486</v>
      </c>
      <c r="E2432" s="1" t="s">
        <v>12</v>
      </c>
      <c r="F2432" s="1" t="s">
        <v>24</v>
      </c>
      <c r="G2432" s="1" t="s">
        <v>14</v>
      </c>
      <c r="H2432" s="1" t="s">
        <v>25</v>
      </c>
      <c r="I2432" s="1">
        <v>142091.73444480001</v>
      </c>
      <c r="J2432" s="1" t="s">
        <v>26</v>
      </c>
      <c r="L2432" s="1" t="str">
        <f>VLOOKUP(Table6[[#This Row],[Customer_id]],Table2[],5,FALSE)</f>
        <v>Domiciliary</v>
      </c>
      <c r="M2432" s="1" t="e">
        <f>INDEX(Loan!D2437:D2731,MATCH(Table6[[#This Row],[Account Number]],Loan!B2432:B2731,0))</f>
        <v>#N/A</v>
      </c>
      <c r="N2432" s="19">
        <f>INDEX(Table7[Date_of_transaction],MATCH(Table6[[#This Row],[Account Number]],Table7[Account Number],0))</f>
        <v>44473</v>
      </c>
      <c r="O2432" s="1" t="str">
        <f>INDEX(Table7[Transaction type],MATCH(Table6[[#This Row],[Account Number]],Table7[Account Number],0))</f>
        <v>Money Transfer</v>
      </c>
      <c r="P2432" s="20" t="str">
        <f>INDEX(Table7[Transaction Medium],MATCH(Table6[[#This Row],[Account Number]],Table7[Account Number],0))</f>
        <v>Mobile</v>
      </c>
      <c r="Q2432" s="20"/>
    </row>
    <row r="2433" spans="1:17" x14ac:dyDescent="0.25">
      <c r="A2433" s="1" t="s">
        <v>7566</v>
      </c>
      <c r="B2433" s="2">
        <v>873447667</v>
      </c>
      <c r="C2433" s="2" t="s">
        <v>357</v>
      </c>
      <c r="D2433" s="4">
        <v>35209.5</v>
      </c>
      <c r="E2433" s="1" t="s">
        <v>12</v>
      </c>
      <c r="F2433" s="1" t="s">
        <v>1576</v>
      </c>
      <c r="G2433" s="1" t="s">
        <v>4220</v>
      </c>
      <c r="H2433" s="1" t="s">
        <v>7567</v>
      </c>
      <c r="I2433" s="1">
        <v>549815.88627401995</v>
      </c>
      <c r="J2433" s="1" t="s">
        <v>7568</v>
      </c>
      <c r="L2433" s="1" t="str">
        <f>VLOOKUP(Table6[[#This Row],[Customer_id]],Table2[],5,FALSE)</f>
        <v>Current</v>
      </c>
      <c r="M2433" s="1" t="e">
        <f>INDEX(Loan!D2438:D2732,MATCH(Table6[[#This Row],[Account Number]],Loan!B2433:B2732,0))</f>
        <v>#N/A</v>
      </c>
      <c r="N2433" s="19">
        <f>INDEX(Table7[Date_of_transaction],MATCH(Table6[[#This Row],[Account Number]],Table7[Account Number],0))</f>
        <v>44284</v>
      </c>
      <c r="O2433" s="1" t="str">
        <f>INDEX(Table7[Transaction type],MATCH(Table6[[#This Row],[Account Number]],Table7[Account Number],0))</f>
        <v>Money Deposit</v>
      </c>
      <c r="P2433" s="20" t="str">
        <f>INDEX(Table7[Transaction Medium],MATCH(Table6[[#This Row],[Account Number]],Table7[Account Number],0))</f>
        <v>Bank</v>
      </c>
      <c r="Q2433" s="20"/>
    </row>
    <row r="2434" spans="1:17" x14ac:dyDescent="0.25">
      <c r="A2434" s="1" t="s">
        <v>1923</v>
      </c>
      <c r="B2434" s="2">
        <v>718752181</v>
      </c>
      <c r="C2434" s="2" t="s">
        <v>92</v>
      </c>
      <c r="D2434" s="4">
        <v>29000.25</v>
      </c>
      <c r="E2434" s="1" t="s">
        <v>1094</v>
      </c>
      <c r="F2434" s="1" t="s">
        <v>418</v>
      </c>
      <c r="G2434" s="1" t="s">
        <v>14</v>
      </c>
      <c r="H2434" s="1" t="s">
        <v>1924</v>
      </c>
      <c r="I2434" s="1">
        <v>592273.77693749999</v>
      </c>
      <c r="J2434" s="1" t="s">
        <v>1925</v>
      </c>
      <c r="L2434" s="1" t="str">
        <f>VLOOKUP(Table6[[#This Row],[Customer_id]],Table2[],5,FALSE)</f>
        <v>Corporate</v>
      </c>
      <c r="M2434" s="1" t="e">
        <f>INDEX(Loan!D2439:D2733,MATCH(Table6[[#This Row],[Account Number]],Loan!B2434:B2733,0))</f>
        <v>#N/A</v>
      </c>
      <c r="N2434" s="19">
        <f>INDEX(Table7[Date_of_transaction],MATCH(Table6[[#This Row],[Account Number]],Table7[Account Number],0))</f>
        <v>44568</v>
      </c>
      <c r="O2434" s="1" t="str">
        <f>INDEX(Table7[Transaction type],MATCH(Table6[[#This Row],[Account Number]],Table7[Account Number],0))</f>
        <v>Cash Withdrawal</v>
      </c>
      <c r="P2434" s="20" t="str">
        <f>INDEX(Table7[Transaction Medium],MATCH(Table6[[#This Row],[Account Number]],Table7[Account Number],0))</f>
        <v>ATM</v>
      </c>
      <c r="Q2434" s="20"/>
    </row>
    <row r="2435" spans="1:17" x14ac:dyDescent="0.25">
      <c r="A2435" s="1" t="s">
        <v>8810</v>
      </c>
      <c r="B2435" s="2">
        <v>930170526</v>
      </c>
      <c r="C2435" s="2" t="s">
        <v>82</v>
      </c>
      <c r="D2435" s="4">
        <v>16947</v>
      </c>
      <c r="E2435" s="1" t="s">
        <v>12</v>
      </c>
      <c r="F2435" s="1" t="s">
        <v>574</v>
      </c>
      <c r="G2435" s="1" t="s">
        <v>3820</v>
      </c>
      <c r="H2435" s="1" t="s">
        <v>8811</v>
      </c>
      <c r="I2435" s="1">
        <v>90388.312296450007</v>
      </c>
      <c r="J2435" s="1" t="s">
        <v>8812</v>
      </c>
      <c r="L2435" s="1" t="str">
        <f>VLOOKUP(Table6[[#This Row],[Customer_id]],Table2[],5,FALSE)</f>
        <v>Domiciliary</v>
      </c>
      <c r="M2435" s="1" t="e">
        <f>INDEX(Loan!D2440:D2734,MATCH(Table6[[#This Row],[Account Number]],Loan!B2435:B2734,0))</f>
        <v>#N/A</v>
      </c>
      <c r="N2435" s="19">
        <f>INDEX(Table7[Date_of_transaction],MATCH(Table6[[#This Row],[Account Number]],Table7[Account Number],0))</f>
        <v>44385</v>
      </c>
      <c r="O2435" s="1" t="str">
        <f>INDEX(Table7[Transaction type],MATCH(Table6[[#This Row],[Account Number]],Table7[Account Number],0))</f>
        <v>Cash Withdrawal</v>
      </c>
      <c r="P2435" s="20" t="str">
        <f>INDEX(Table7[Transaction Medium],MATCH(Table6[[#This Row],[Account Number]],Table7[Account Number],0))</f>
        <v>POS</v>
      </c>
      <c r="Q2435" s="20"/>
    </row>
    <row r="2436" spans="1:17" x14ac:dyDescent="0.25">
      <c r="A2436" s="1" t="s">
        <v>3653</v>
      </c>
      <c r="B2436" s="2">
        <v>422111244</v>
      </c>
      <c r="C2436" s="2" t="s">
        <v>365</v>
      </c>
      <c r="D2436" s="4">
        <v>37035.75</v>
      </c>
      <c r="E2436" s="1" t="s">
        <v>1094</v>
      </c>
      <c r="F2436" s="1" t="s">
        <v>366</v>
      </c>
      <c r="G2436" s="1" t="s">
        <v>3583</v>
      </c>
      <c r="H2436" s="1" t="s">
        <v>3654</v>
      </c>
      <c r="I2436" s="1">
        <v>31824.1715946</v>
      </c>
      <c r="J2436" s="1" t="s">
        <v>3655</v>
      </c>
      <c r="L2436" s="1" t="str">
        <f>VLOOKUP(Table6[[#This Row],[Customer_id]],Table2[],5,FALSE)</f>
        <v>Domiciliary</v>
      </c>
      <c r="M2436" s="1" t="e">
        <f>INDEX(Loan!D2441:D2735,MATCH(Table6[[#This Row],[Account Number]],Loan!B2436:B2735,0))</f>
        <v>#N/A</v>
      </c>
      <c r="N2436" s="19">
        <f>INDEX(Table7[Date_of_transaction],MATCH(Table6[[#This Row],[Account Number]],Table7[Account Number],0))</f>
        <v>44497</v>
      </c>
      <c r="O2436" s="1" t="str">
        <f>INDEX(Table7[Transaction type],MATCH(Table6[[#This Row],[Account Number]],Table7[Account Number],0))</f>
        <v>Loan Payment</v>
      </c>
      <c r="P2436" s="20" t="str">
        <f>INDEX(Table7[Transaction Medium],MATCH(Table6[[#This Row],[Account Number]],Table7[Account Number],0))</f>
        <v>Mobile</v>
      </c>
      <c r="Q2436" s="20"/>
    </row>
    <row r="2437" spans="1:17" x14ac:dyDescent="0.25">
      <c r="A2437" s="1" t="s">
        <v>1175</v>
      </c>
      <c r="B2437" s="2">
        <v>872920936</v>
      </c>
      <c r="C2437" s="2" t="s">
        <v>250</v>
      </c>
      <c r="D2437" s="4">
        <v>18042.75</v>
      </c>
      <c r="E2437" s="1" t="s">
        <v>1094</v>
      </c>
      <c r="F2437" s="1" t="s">
        <v>63</v>
      </c>
      <c r="G2437" s="1" t="s">
        <v>14</v>
      </c>
      <c r="H2437" s="1" t="s">
        <v>1176</v>
      </c>
      <c r="I2437" s="1">
        <v>142284.43057920001</v>
      </c>
      <c r="J2437" s="1" t="s">
        <v>1177</v>
      </c>
      <c r="L2437" s="1" t="str">
        <f>VLOOKUP(Table6[[#This Row],[Customer_id]],Table2[],5,FALSE)</f>
        <v>Current</v>
      </c>
      <c r="M2437" s="1" t="e">
        <f>INDEX(Loan!D2442:D2736,MATCH(Table6[[#This Row],[Account Number]],Loan!B2437:B2736,0))</f>
        <v>#N/A</v>
      </c>
      <c r="N2437" s="19">
        <f>INDEX(Table7[Date_of_transaction],MATCH(Table6[[#This Row],[Account Number]],Table7[Account Number],0))</f>
        <v>44675</v>
      </c>
      <c r="O2437" s="1" t="str">
        <f>INDEX(Table7[Transaction type],MATCH(Table6[[#This Row],[Account Number]],Table7[Account Number],0))</f>
        <v>Online Payment</v>
      </c>
      <c r="P2437" s="20" t="str">
        <f>INDEX(Table7[Transaction Medium],MATCH(Table6[[#This Row],[Account Number]],Table7[Account Number],0))</f>
        <v>Mobile</v>
      </c>
      <c r="Q2437" s="20"/>
    </row>
    <row r="2438" spans="1:17" x14ac:dyDescent="0.25">
      <c r="A2438" s="1" t="s">
        <v>4823</v>
      </c>
      <c r="B2438" s="2">
        <v>55291105</v>
      </c>
      <c r="C2438" s="2" t="s">
        <v>87</v>
      </c>
      <c r="D2438" s="4">
        <v>16581.75</v>
      </c>
      <c r="E2438" s="1" t="s">
        <v>1094</v>
      </c>
      <c r="F2438" s="1" t="s">
        <v>682</v>
      </c>
      <c r="G2438" s="1" t="s">
        <v>4119</v>
      </c>
      <c r="H2438" s="1" t="s">
        <v>4824</v>
      </c>
      <c r="I2438" s="1">
        <v>80527.601076799998</v>
      </c>
      <c r="J2438" s="1" t="s">
        <v>4825</v>
      </c>
      <c r="L2438" s="1" t="str">
        <f>VLOOKUP(Table6[[#This Row],[Customer_id]],Table2[],5,FALSE)</f>
        <v>Domiciliary</v>
      </c>
      <c r="M2438" s="1" t="e">
        <f>INDEX(Loan!D2443:D2737,MATCH(Table6[[#This Row],[Account Number]],Loan!B2438:B2737,0))</f>
        <v>#N/A</v>
      </c>
      <c r="N2438" s="19">
        <f>INDEX(Table7[Date_of_transaction],MATCH(Table6[[#This Row],[Account Number]],Table7[Account Number],0))</f>
        <v>44260</v>
      </c>
      <c r="O2438" s="1" t="str">
        <f>INDEX(Table7[Transaction type],MATCH(Table6[[#This Row],[Account Number]],Table7[Account Number],0))</f>
        <v>Money Deposit</v>
      </c>
      <c r="P2438" s="20" t="str">
        <f>INDEX(Table7[Transaction Medium],MATCH(Table6[[#This Row],[Account Number]],Table7[Account Number],0))</f>
        <v>Bank</v>
      </c>
      <c r="Q2438" s="20"/>
    </row>
    <row r="2439" spans="1:17" x14ac:dyDescent="0.25">
      <c r="A2439" s="1" t="s">
        <v>3374</v>
      </c>
      <c r="B2439" s="2">
        <v>604247718</v>
      </c>
      <c r="C2439" s="2" t="s">
        <v>28</v>
      </c>
      <c r="D2439" s="4">
        <v>32652.75</v>
      </c>
      <c r="E2439" s="1" t="s">
        <v>1094</v>
      </c>
      <c r="F2439" s="1" t="s">
        <v>366</v>
      </c>
      <c r="G2439" s="1" t="s">
        <v>3331</v>
      </c>
      <c r="H2439" s="1" t="s">
        <v>3375</v>
      </c>
      <c r="I2439" s="1">
        <v>160092.49366400001</v>
      </c>
      <c r="J2439" s="1" t="s">
        <v>3376</v>
      </c>
      <c r="L2439" s="1" t="str">
        <f>VLOOKUP(Table6[[#This Row],[Customer_id]],Table2[],5,FALSE)</f>
        <v>Domiciliary</v>
      </c>
      <c r="M2439" s="1" t="e">
        <f>INDEX(Loan!D2444:D2738,MATCH(Table6[[#This Row],[Account Number]],Loan!B2439:B2738,0))</f>
        <v>#N/A</v>
      </c>
      <c r="N2439" s="19">
        <f>INDEX(Table7[Date_of_transaction],MATCH(Table6[[#This Row],[Account Number]],Table7[Account Number],0))</f>
        <v>44269</v>
      </c>
      <c r="O2439" s="1" t="str">
        <f>INDEX(Table7[Transaction type],MATCH(Table6[[#This Row],[Account Number]],Table7[Account Number],0))</f>
        <v>Online Payment</v>
      </c>
      <c r="P2439" s="20" t="str">
        <f>INDEX(Table7[Transaction Medium],MATCH(Table6[[#This Row],[Account Number]],Table7[Account Number],0))</f>
        <v>Internet Banking</v>
      </c>
      <c r="Q2439" s="20"/>
    </row>
    <row r="2440" spans="1:17" x14ac:dyDescent="0.25">
      <c r="A2440" s="1" t="s">
        <v>1121</v>
      </c>
      <c r="B2440" s="2">
        <v>219530629</v>
      </c>
      <c r="C2440" s="2" t="s">
        <v>162</v>
      </c>
      <c r="D2440" s="4">
        <v>15851.25</v>
      </c>
      <c r="E2440" s="1" t="s">
        <v>1094</v>
      </c>
      <c r="F2440" s="1" t="s">
        <v>256</v>
      </c>
      <c r="G2440" s="1" t="s">
        <v>14</v>
      </c>
      <c r="H2440" s="1" t="s">
        <v>1122</v>
      </c>
      <c r="I2440" s="1">
        <v>352361.6488125</v>
      </c>
      <c r="J2440" s="1" t="s">
        <v>1123</v>
      </c>
      <c r="L2440" s="1" t="str">
        <f>VLOOKUP(Table6[[#This Row],[Customer_id]],Table2[],5,FALSE)</f>
        <v>Domiciliary</v>
      </c>
      <c r="M2440" s="1" t="e">
        <f>INDEX(Loan!D2445:D2739,MATCH(Table6[[#This Row],[Account Number]],Loan!B2440:B2739,0))</f>
        <v>#N/A</v>
      </c>
      <c r="N2440" s="19">
        <f>INDEX(Table7[Date_of_transaction],MATCH(Table6[[#This Row],[Account Number]],Table7[Account Number],0))</f>
        <v>44587</v>
      </c>
      <c r="O2440" s="1" t="str">
        <f>INDEX(Table7[Transaction type],MATCH(Table6[[#This Row],[Account Number]],Table7[Account Number],0))</f>
        <v>Money Transfer</v>
      </c>
      <c r="P2440" s="20" t="str">
        <f>INDEX(Table7[Transaction Medium],MATCH(Table6[[#This Row],[Account Number]],Table7[Account Number],0))</f>
        <v>Internet Banking</v>
      </c>
      <c r="Q2440" s="20"/>
    </row>
    <row r="2441" spans="1:17" x14ac:dyDescent="0.25">
      <c r="A2441" s="1" t="s">
        <v>3877</v>
      </c>
      <c r="B2441" s="2">
        <v>710192330</v>
      </c>
      <c r="C2441" s="2" t="s">
        <v>124</v>
      </c>
      <c r="D2441" s="4">
        <v>14025</v>
      </c>
      <c r="E2441" s="1" t="s">
        <v>1094</v>
      </c>
      <c r="F2441" s="1" t="s">
        <v>491</v>
      </c>
      <c r="G2441" s="1" t="s">
        <v>3820</v>
      </c>
      <c r="H2441" s="1" t="s">
        <v>903</v>
      </c>
      <c r="I2441" s="1"/>
      <c r="J2441" s="1" t="s">
        <v>3878</v>
      </c>
      <c r="L2441" s="1" t="str">
        <f>VLOOKUP(Table6[[#This Row],[Customer_id]],Table2[],5,FALSE)</f>
        <v>Corporate</v>
      </c>
      <c r="M2441" s="1" t="e">
        <f>INDEX(Loan!D2446:D2740,MATCH(Table6[[#This Row],[Account Number]],Loan!B2441:B2740,0))</f>
        <v>#N/A</v>
      </c>
      <c r="N2441" s="19">
        <f>INDEX(Table7[Date_of_transaction],MATCH(Table6[[#This Row],[Account Number]],Table7[Account Number],0))</f>
        <v>44258</v>
      </c>
      <c r="O2441" s="1" t="str">
        <f>INDEX(Table7[Transaction type],MATCH(Table6[[#This Row],[Account Number]],Table7[Account Number],0))</f>
        <v>Loan Payment</v>
      </c>
      <c r="P2441" s="20" t="str">
        <f>INDEX(Table7[Transaction Medium],MATCH(Table6[[#This Row],[Account Number]],Table7[Account Number],0))</f>
        <v>ACH</v>
      </c>
      <c r="Q2441" s="20"/>
    </row>
    <row r="2442" spans="1:17" x14ac:dyDescent="0.25">
      <c r="A2442" s="1" t="s">
        <v>7632</v>
      </c>
      <c r="B2442" s="2">
        <v>518446998</v>
      </c>
      <c r="C2442" s="2" t="s">
        <v>479</v>
      </c>
      <c r="D2442" s="4">
        <v>33383.25</v>
      </c>
      <c r="E2442" s="1" t="s">
        <v>12</v>
      </c>
      <c r="F2442" s="1" t="s">
        <v>34</v>
      </c>
      <c r="G2442" s="1" t="s">
        <v>4220</v>
      </c>
      <c r="H2442" s="1" t="s">
        <v>7633</v>
      </c>
      <c r="I2442" s="1">
        <v>130261.1683968</v>
      </c>
      <c r="J2442" s="1" t="s">
        <v>7634</v>
      </c>
      <c r="L2442" s="1" t="str">
        <f>VLOOKUP(Table6[[#This Row],[Customer_id]],Table2[],5,FALSE)</f>
        <v>Current</v>
      </c>
      <c r="M2442" s="1" t="e">
        <f>INDEX(Loan!D2447:D2741,MATCH(Table6[[#This Row],[Account Number]],Loan!B2442:B2741,0))</f>
        <v>#N/A</v>
      </c>
      <c r="N2442" s="19">
        <f>INDEX(Table7[Date_of_transaction],MATCH(Table6[[#This Row],[Account Number]],Table7[Account Number],0))</f>
        <v>44553</v>
      </c>
      <c r="O2442" s="1" t="str">
        <f>INDEX(Table7[Transaction type],MATCH(Table6[[#This Row],[Account Number]],Table7[Account Number],0))</f>
        <v>Money Deposit</v>
      </c>
      <c r="P2442" s="20" t="str">
        <f>INDEX(Table7[Transaction Medium],MATCH(Table6[[#This Row],[Account Number]],Table7[Account Number],0))</f>
        <v>ATM</v>
      </c>
      <c r="Q2442" s="20"/>
    </row>
    <row r="2443" spans="1:17" x14ac:dyDescent="0.25">
      <c r="A2443" s="1" t="s">
        <v>2917</v>
      </c>
      <c r="B2443" s="2">
        <v>466881314</v>
      </c>
      <c r="C2443" s="2" t="s">
        <v>82</v>
      </c>
      <c r="D2443" s="4">
        <v>16947</v>
      </c>
      <c r="E2443" s="1" t="s">
        <v>1094</v>
      </c>
      <c r="F2443" s="1" t="s">
        <v>353</v>
      </c>
      <c r="G2443" s="1" t="s">
        <v>2773</v>
      </c>
      <c r="H2443" s="1" t="s">
        <v>2918</v>
      </c>
      <c r="I2443" s="1">
        <v>49013.391084839997</v>
      </c>
      <c r="J2443" s="1" t="s">
        <v>2919</v>
      </c>
      <c r="L2443" s="1" t="str">
        <f>VLOOKUP(Table6[[#This Row],[Customer_id]],Table2[],5,FALSE)</f>
        <v>Domiciliary</v>
      </c>
      <c r="M2443" s="1" t="e">
        <f>INDEX(Loan!D2448:D2742,MATCH(Table6[[#This Row],[Account Number]],Loan!B2443:B2742,0))</f>
        <v>#N/A</v>
      </c>
      <c r="N2443" s="19">
        <f>INDEX(Table7[Date_of_transaction],MATCH(Table6[[#This Row],[Account Number]],Table7[Account Number],0))</f>
        <v>44311</v>
      </c>
      <c r="O2443" s="1" t="str">
        <f>INDEX(Table7[Transaction type],MATCH(Table6[[#This Row],[Account Number]],Table7[Account Number],0))</f>
        <v>Cash Withdrawal</v>
      </c>
      <c r="P2443" s="20" t="str">
        <f>INDEX(Table7[Transaction Medium],MATCH(Table6[[#This Row],[Account Number]],Table7[Account Number],0))</f>
        <v>ATM</v>
      </c>
      <c r="Q2443" s="20"/>
    </row>
    <row r="2444" spans="1:17" x14ac:dyDescent="0.25">
      <c r="A2444" s="1" t="s">
        <v>8054</v>
      </c>
      <c r="B2444" s="2">
        <v>828002445</v>
      </c>
      <c r="C2444" s="2" t="s">
        <v>273</v>
      </c>
      <c r="D2444" s="4">
        <v>20964.75</v>
      </c>
      <c r="E2444" s="1" t="s">
        <v>12</v>
      </c>
      <c r="F2444" s="1" t="s">
        <v>527</v>
      </c>
      <c r="G2444" s="1" t="s">
        <v>3583</v>
      </c>
      <c r="H2444" s="1" t="s">
        <v>8055</v>
      </c>
      <c r="I2444" s="1">
        <v>424731.95827200002</v>
      </c>
      <c r="J2444" s="1" t="s">
        <v>7246</v>
      </c>
      <c r="L2444" s="1" t="str">
        <f>VLOOKUP(Table6[[#This Row],[Customer_id]],Table2[],5,FALSE)</f>
        <v>Domiciliary</v>
      </c>
      <c r="M2444" s="1" t="e">
        <f>INDEX(Loan!D2449:D2743,MATCH(Table6[[#This Row],[Account Number]],Loan!B2444:B2743,0))</f>
        <v>#N/A</v>
      </c>
      <c r="N2444" s="19">
        <f>INDEX(Table7[Date_of_transaction],MATCH(Table6[[#This Row],[Account Number]],Table7[Account Number],0))</f>
        <v>44345</v>
      </c>
      <c r="O2444" s="1" t="str">
        <f>INDEX(Table7[Transaction type],MATCH(Table6[[#This Row],[Account Number]],Table7[Account Number],0))</f>
        <v>Money Transfer</v>
      </c>
      <c r="P2444" s="20" t="str">
        <f>INDEX(Table7[Transaction Medium],MATCH(Table6[[#This Row],[Account Number]],Table7[Account Number],0))</f>
        <v>Mobile</v>
      </c>
      <c r="Q2444" s="20"/>
    </row>
    <row r="2445" spans="1:17" x14ac:dyDescent="0.25">
      <c r="A2445" s="1" t="s">
        <v>4915</v>
      </c>
      <c r="B2445" s="2">
        <v>855530996</v>
      </c>
      <c r="C2445" s="2" t="s">
        <v>62</v>
      </c>
      <c r="D2445" s="4">
        <v>22791</v>
      </c>
      <c r="E2445" s="1" t="s">
        <v>1094</v>
      </c>
      <c r="F2445" s="1" t="s">
        <v>784</v>
      </c>
      <c r="G2445" s="1" t="s">
        <v>4220</v>
      </c>
      <c r="H2445" s="1" t="s">
        <v>4916</v>
      </c>
      <c r="I2445" s="1">
        <v>42295.224856499997</v>
      </c>
      <c r="J2445" s="1" t="s">
        <v>4917</v>
      </c>
      <c r="L2445" s="1" t="str">
        <f>VLOOKUP(Table6[[#This Row],[Customer_id]],Table2[],5,FALSE)</f>
        <v>Current</v>
      </c>
      <c r="M2445" s="1" t="e">
        <f>INDEX(Loan!D2450:D2744,MATCH(Table6[[#This Row],[Account Number]],Loan!B2445:B2744,0))</f>
        <v>#N/A</v>
      </c>
      <c r="N2445" s="19">
        <f>INDEX(Table7[Date_of_transaction],MATCH(Table6[[#This Row],[Account Number]],Table7[Account Number],0))</f>
        <v>44549</v>
      </c>
      <c r="O2445" s="1" t="str">
        <f>INDEX(Table7[Transaction type],MATCH(Table6[[#This Row],[Account Number]],Table7[Account Number],0))</f>
        <v>Money Deposit</v>
      </c>
      <c r="P2445" s="20" t="str">
        <f>INDEX(Table7[Transaction Medium],MATCH(Table6[[#This Row],[Account Number]],Table7[Account Number],0))</f>
        <v>ATM</v>
      </c>
      <c r="Q2445" s="20"/>
    </row>
    <row r="2446" spans="1:17" x14ac:dyDescent="0.25">
      <c r="A2446" s="1" t="s">
        <v>4469</v>
      </c>
      <c r="B2446" s="2">
        <v>722370123</v>
      </c>
      <c r="C2446" s="2" t="s">
        <v>273</v>
      </c>
      <c r="D2446" s="4">
        <v>20964.75</v>
      </c>
      <c r="E2446" s="1" t="s">
        <v>1094</v>
      </c>
      <c r="F2446" s="1" t="s">
        <v>1799</v>
      </c>
      <c r="G2446" s="1" t="s">
        <v>4119</v>
      </c>
      <c r="H2446" s="1" t="s">
        <v>4470</v>
      </c>
      <c r="I2446" s="1">
        <v>149754.47542</v>
      </c>
      <c r="J2446" s="1" t="s">
        <v>4471</v>
      </c>
      <c r="L2446" s="1" t="str">
        <f>VLOOKUP(Table6[[#This Row],[Customer_id]],Table2[],5,FALSE)</f>
        <v>Joint</v>
      </c>
      <c r="M2446" s="1" t="e">
        <f>INDEX(Loan!D2451:D2745,MATCH(Table6[[#This Row],[Account Number]],Loan!B2446:B2745,0))</f>
        <v>#N/A</v>
      </c>
      <c r="N2446" s="19">
        <f>INDEX(Table7[Date_of_transaction],MATCH(Table6[[#This Row],[Account Number]],Table7[Account Number],0))</f>
        <v>44335</v>
      </c>
      <c r="O2446" s="1" t="str">
        <f>INDEX(Table7[Transaction type],MATCH(Table6[[#This Row],[Account Number]],Table7[Account Number],0))</f>
        <v>Money Transfer</v>
      </c>
      <c r="P2446" s="20" t="str">
        <f>INDEX(Table7[Transaction Medium],MATCH(Table6[[#This Row],[Account Number]],Table7[Account Number],0))</f>
        <v>Mobile</v>
      </c>
      <c r="Q2446" s="20"/>
    </row>
    <row r="2447" spans="1:17" x14ac:dyDescent="0.25">
      <c r="A2447" s="1" t="s">
        <v>249</v>
      </c>
      <c r="B2447" s="2">
        <v>721447723</v>
      </c>
      <c r="C2447" s="2" t="s">
        <v>250</v>
      </c>
      <c r="D2447" s="4">
        <v>18042.75</v>
      </c>
      <c r="E2447" s="1" t="s">
        <v>12</v>
      </c>
      <c r="F2447" s="1" t="s">
        <v>251</v>
      </c>
      <c r="G2447" s="1" t="s">
        <v>14</v>
      </c>
      <c r="H2447" s="1" t="s">
        <v>252</v>
      </c>
      <c r="I2447" s="1">
        <v>313248.1275</v>
      </c>
      <c r="J2447" s="1" t="s">
        <v>253</v>
      </c>
      <c r="L2447" s="1" t="str">
        <f>VLOOKUP(Table6[[#This Row],[Customer_id]],Table2[],5,FALSE)</f>
        <v>Corporate</v>
      </c>
      <c r="M2447" s="1" t="e">
        <f>INDEX(Loan!D2452:D2746,MATCH(Table6[[#This Row],[Account Number]],Loan!B2447:B2746,0))</f>
        <v>#N/A</v>
      </c>
      <c r="N2447" s="19">
        <f>INDEX(Table7[Date_of_transaction],MATCH(Table6[[#This Row],[Account Number]],Table7[Account Number],0))</f>
        <v>44295</v>
      </c>
      <c r="O2447" s="1" t="str">
        <f>INDEX(Table7[Transaction type],MATCH(Table6[[#This Row],[Account Number]],Table7[Account Number],0))</f>
        <v>Money Transfer</v>
      </c>
      <c r="P2447" s="20" t="str">
        <f>INDEX(Table7[Transaction Medium],MATCH(Table6[[#This Row],[Account Number]],Table7[Account Number],0))</f>
        <v>Mobile</v>
      </c>
      <c r="Q2447" s="20"/>
    </row>
    <row r="2448" spans="1:17" x14ac:dyDescent="0.25">
      <c r="A2448" s="1" t="s">
        <v>7385</v>
      </c>
      <c r="B2448" s="2">
        <v>299668063</v>
      </c>
      <c r="C2448" s="2" t="s">
        <v>434</v>
      </c>
      <c r="D2448" s="4">
        <v>28269.75</v>
      </c>
      <c r="E2448" s="1" t="s">
        <v>12</v>
      </c>
      <c r="F2448" s="1" t="s">
        <v>323</v>
      </c>
      <c r="G2448" s="1" t="s">
        <v>4058</v>
      </c>
      <c r="H2448" s="1" t="s">
        <v>7386</v>
      </c>
      <c r="I2448" s="1">
        <v>33473.691417599999</v>
      </c>
      <c r="J2448" s="1" t="s">
        <v>7387</v>
      </c>
      <c r="L2448" s="1" t="str">
        <f>VLOOKUP(Table6[[#This Row],[Customer_id]],Table2[],5,FALSE)</f>
        <v>Domiciliary</v>
      </c>
      <c r="M2448" s="1" t="e">
        <f>INDEX(Loan!D2453:D2747,MATCH(Table6[[#This Row],[Account Number]],Loan!B2448:B2747,0))</f>
        <v>#N/A</v>
      </c>
      <c r="N2448" s="19">
        <f>INDEX(Table7[Date_of_transaction],MATCH(Table6[[#This Row],[Account Number]],Table7[Account Number],0))</f>
        <v>44265</v>
      </c>
      <c r="O2448" s="1" t="str">
        <f>INDEX(Table7[Transaction type],MATCH(Table6[[#This Row],[Account Number]],Table7[Account Number],0))</f>
        <v>Money Deposit</v>
      </c>
      <c r="P2448" s="20" t="str">
        <f>INDEX(Table7[Transaction Medium],MATCH(Table6[[#This Row],[Account Number]],Table7[Account Number],0))</f>
        <v>Bank</v>
      </c>
      <c r="Q2448" s="20"/>
    </row>
    <row r="2449" spans="1:17" x14ac:dyDescent="0.25">
      <c r="A2449" s="1" t="s">
        <v>7942</v>
      </c>
      <c r="B2449" s="2">
        <v>341472312</v>
      </c>
      <c r="C2449" s="2" t="s">
        <v>606</v>
      </c>
      <c r="D2449" s="4">
        <v>23886.75</v>
      </c>
      <c r="E2449" s="1" t="s">
        <v>12</v>
      </c>
      <c r="F2449" s="1" t="s">
        <v>2501</v>
      </c>
      <c r="G2449" s="1" t="s">
        <v>3583</v>
      </c>
      <c r="H2449" s="1" t="s">
        <v>7943</v>
      </c>
      <c r="I2449" s="1">
        <v>27539.119238399999</v>
      </c>
      <c r="J2449" s="1" t="s">
        <v>7944</v>
      </c>
      <c r="L2449" s="1" t="str">
        <f>VLOOKUP(Table6[[#This Row],[Customer_id]],Table2[],5,FALSE)</f>
        <v>Domiciliary</v>
      </c>
      <c r="M2449" s="1" t="e">
        <f>INDEX(Loan!D2454:D2748,MATCH(Table6[[#This Row],[Account Number]],Loan!B2449:B2748,0))</f>
        <v>#N/A</v>
      </c>
      <c r="N2449" s="19">
        <f>INDEX(Table7[Date_of_transaction],MATCH(Table6[[#This Row],[Account Number]],Table7[Account Number],0))</f>
        <v>44213</v>
      </c>
      <c r="O2449" s="1" t="str">
        <f>INDEX(Table7[Transaction type],MATCH(Table6[[#This Row],[Account Number]],Table7[Account Number],0))</f>
        <v>Money Deposit</v>
      </c>
      <c r="P2449" s="20" t="str">
        <f>INDEX(Table7[Transaction Medium],MATCH(Table6[[#This Row],[Account Number]],Table7[Account Number],0))</f>
        <v>ATM</v>
      </c>
      <c r="Q2449" s="20"/>
    </row>
    <row r="2450" spans="1:17" x14ac:dyDescent="0.25">
      <c r="A2450" s="1" t="s">
        <v>1504</v>
      </c>
      <c r="B2450" s="2">
        <v>997146843</v>
      </c>
      <c r="C2450" s="2" t="s">
        <v>226</v>
      </c>
      <c r="D2450" s="4">
        <v>31557</v>
      </c>
      <c r="E2450" s="1" t="s">
        <v>1094</v>
      </c>
      <c r="F2450" s="1" t="s">
        <v>251</v>
      </c>
      <c r="G2450" s="1" t="s">
        <v>14</v>
      </c>
      <c r="H2450" s="1" t="s">
        <v>1505</v>
      </c>
      <c r="I2450" s="1">
        <v>144330.58800071999</v>
      </c>
      <c r="J2450" s="1" t="s">
        <v>1506</v>
      </c>
      <c r="L2450" s="1" t="str">
        <f>VLOOKUP(Table6[[#This Row],[Customer_id]],Table2[],5,FALSE)</f>
        <v>Domiciliary</v>
      </c>
      <c r="M2450" s="1" t="e">
        <f>INDEX(Loan!D2455:D2749,MATCH(Table6[[#This Row],[Account Number]],Loan!B2450:B2749,0))</f>
        <v>#N/A</v>
      </c>
      <c r="N2450" s="19">
        <f>INDEX(Table7[Date_of_transaction],MATCH(Table6[[#This Row],[Account Number]],Table7[Account Number],0))</f>
        <v>44372</v>
      </c>
      <c r="O2450" s="1" t="str">
        <f>INDEX(Table7[Transaction type],MATCH(Table6[[#This Row],[Account Number]],Table7[Account Number],0))</f>
        <v>Money Transfer</v>
      </c>
      <c r="P2450" s="20" t="str">
        <f>INDEX(Table7[Transaction Medium],MATCH(Table6[[#This Row],[Account Number]],Table7[Account Number],0))</f>
        <v>Mobile</v>
      </c>
      <c r="Q2450" s="20"/>
    </row>
    <row r="2451" spans="1:17" x14ac:dyDescent="0.25">
      <c r="A2451" s="1" t="s">
        <v>4573</v>
      </c>
      <c r="B2451" s="2">
        <v>729505202</v>
      </c>
      <c r="C2451" s="2" t="s">
        <v>255</v>
      </c>
      <c r="D2451" s="4">
        <v>25347.75</v>
      </c>
      <c r="E2451" s="1" t="s">
        <v>1094</v>
      </c>
      <c r="F2451" s="1" t="s">
        <v>1090</v>
      </c>
      <c r="G2451" s="1" t="s">
        <v>4066</v>
      </c>
      <c r="H2451" s="1" t="s">
        <v>4574</v>
      </c>
      <c r="I2451" s="1">
        <v>88288.099048799893</v>
      </c>
      <c r="J2451" s="1" t="s">
        <v>4575</v>
      </c>
      <c r="L2451" s="1" t="str">
        <f>VLOOKUP(Table6[[#This Row],[Customer_id]],Table2[],5,FALSE)</f>
        <v>Savings</v>
      </c>
      <c r="M2451" s="1" t="e">
        <f>INDEX(Loan!D2456:D2750,MATCH(Table6[[#This Row],[Account Number]],Loan!B2451:B2750,0))</f>
        <v>#N/A</v>
      </c>
      <c r="N2451" s="19">
        <f>INDEX(Table7[Date_of_transaction],MATCH(Table6[[#This Row],[Account Number]],Table7[Account Number],0))</f>
        <v>44589</v>
      </c>
      <c r="O2451" s="1" t="str">
        <f>INDEX(Table7[Transaction type],MATCH(Table6[[#This Row],[Account Number]],Table7[Account Number],0))</f>
        <v>Money Transfer</v>
      </c>
      <c r="P2451" s="20" t="str">
        <f>INDEX(Table7[Transaction Medium],MATCH(Table6[[#This Row],[Account Number]],Table7[Account Number],0))</f>
        <v>Internet Banking</v>
      </c>
      <c r="Q2451" s="20"/>
    </row>
    <row r="2452" spans="1:17" x14ac:dyDescent="0.25">
      <c r="A2452" s="1" t="s">
        <v>3064</v>
      </c>
      <c r="B2452" s="2">
        <v>236168567</v>
      </c>
      <c r="C2452" s="2" t="s">
        <v>62</v>
      </c>
      <c r="D2452" s="4">
        <v>22791</v>
      </c>
      <c r="E2452" s="1" t="s">
        <v>1094</v>
      </c>
      <c r="F2452" s="1" t="s">
        <v>909</v>
      </c>
      <c r="G2452" s="1" t="s">
        <v>3058</v>
      </c>
      <c r="H2452" s="1" t="s">
        <v>3065</v>
      </c>
      <c r="I2452" s="1">
        <v>269907.171072</v>
      </c>
      <c r="J2452" s="1" t="s">
        <v>3066</v>
      </c>
      <c r="L2452" s="1" t="str">
        <f>VLOOKUP(Table6[[#This Row],[Customer_id]],Table2[],5,FALSE)</f>
        <v>Joint</v>
      </c>
      <c r="M2452" s="1" t="e">
        <f>INDEX(Loan!D2457:D2751,MATCH(Table6[[#This Row],[Account Number]],Loan!B2452:B2751,0))</f>
        <v>#N/A</v>
      </c>
      <c r="N2452" s="19">
        <f>INDEX(Table7[Date_of_transaction],MATCH(Table6[[#This Row],[Account Number]],Table7[Account Number],0))</f>
        <v>44337</v>
      </c>
      <c r="O2452" s="1" t="str">
        <f>INDEX(Table7[Transaction type],MATCH(Table6[[#This Row],[Account Number]],Table7[Account Number],0))</f>
        <v>Money Deposit</v>
      </c>
      <c r="P2452" s="20" t="str">
        <f>INDEX(Table7[Transaction Medium],MATCH(Table6[[#This Row],[Account Number]],Table7[Account Number],0))</f>
        <v>Bank</v>
      </c>
      <c r="Q2452" s="20"/>
    </row>
    <row r="2453" spans="1:17" x14ac:dyDescent="0.25">
      <c r="A2453" s="1" t="s">
        <v>1289</v>
      </c>
      <c r="B2453" s="2">
        <v>502376688</v>
      </c>
      <c r="C2453" s="2" t="s">
        <v>134</v>
      </c>
      <c r="D2453" s="4">
        <v>37401</v>
      </c>
      <c r="E2453" s="1" t="s">
        <v>1094</v>
      </c>
      <c r="F2453" s="1" t="s">
        <v>620</v>
      </c>
      <c r="G2453" s="1" t="s">
        <v>14</v>
      </c>
      <c r="H2453" s="1" t="s">
        <v>1290</v>
      </c>
      <c r="I2453" s="1">
        <v>357956.38859551999</v>
      </c>
      <c r="J2453" s="1" t="s">
        <v>1291</v>
      </c>
      <c r="L2453" s="1" t="str">
        <f>VLOOKUP(Table6[[#This Row],[Customer_id]],Table2[],5,FALSE)</f>
        <v>Current</v>
      </c>
      <c r="M2453" s="1" t="e">
        <f>INDEX(Loan!D2458:D2752,MATCH(Table6[[#This Row],[Account Number]],Loan!B2453:B2752,0))</f>
        <v>#N/A</v>
      </c>
      <c r="N2453" s="19">
        <f>INDEX(Table7[Date_of_transaction],MATCH(Table6[[#This Row],[Account Number]],Table7[Account Number],0))</f>
        <v>44363</v>
      </c>
      <c r="O2453" s="1" t="str">
        <f>INDEX(Table7[Transaction type],MATCH(Table6[[#This Row],[Account Number]],Table7[Account Number],0))</f>
        <v>Online Payment</v>
      </c>
      <c r="P2453" s="20" t="str">
        <f>INDEX(Table7[Transaction Medium],MATCH(Table6[[#This Row],[Account Number]],Table7[Account Number],0))</f>
        <v>Mobile</v>
      </c>
      <c r="Q2453" s="20"/>
    </row>
    <row r="2454" spans="1:17" x14ac:dyDescent="0.25">
      <c r="A2454" s="1" t="s">
        <v>5837</v>
      </c>
      <c r="B2454" s="2">
        <v>64892733</v>
      </c>
      <c r="C2454" s="2" t="s">
        <v>87</v>
      </c>
      <c r="D2454" s="4">
        <v>16581.75</v>
      </c>
      <c r="E2454" s="1" t="s">
        <v>1094</v>
      </c>
      <c r="F2454" s="1" t="s">
        <v>370</v>
      </c>
      <c r="G2454" s="1" t="s">
        <v>4099</v>
      </c>
      <c r="H2454" s="1" t="s">
        <v>5838</v>
      </c>
      <c r="I2454" s="1">
        <v>546515.45348400006</v>
      </c>
      <c r="J2454" s="1" t="s">
        <v>5839</v>
      </c>
      <c r="L2454" s="1" t="str">
        <f>VLOOKUP(Table6[[#This Row],[Customer_id]],Table2[],5,FALSE)</f>
        <v>Joint</v>
      </c>
      <c r="M2454" s="1" t="e">
        <f>INDEX(Loan!D2459:D2753,MATCH(Table6[[#This Row],[Account Number]],Loan!B2454:B2753,0))</f>
        <v>#N/A</v>
      </c>
      <c r="N2454" s="19">
        <f>INDEX(Table7[Date_of_transaction],MATCH(Table6[[#This Row],[Account Number]],Table7[Account Number],0))</f>
        <v>44299</v>
      </c>
      <c r="O2454" s="1" t="str">
        <f>INDEX(Table7[Transaction type],MATCH(Table6[[#This Row],[Account Number]],Table7[Account Number],0))</f>
        <v>Money Transfer</v>
      </c>
      <c r="P2454" s="20" t="str">
        <f>INDEX(Table7[Transaction Medium],MATCH(Table6[[#This Row],[Account Number]],Table7[Account Number],0))</f>
        <v>Mobile</v>
      </c>
      <c r="Q2454" s="20"/>
    </row>
    <row r="2455" spans="1:17" x14ac:dyDescent="0.25">
      <c r="A2455" s="1" t="s">
        <v>7467</v>
      </c>
      <c r="B2455" s="2">
        <v>33289021</v>
      </c>
      <c r="C2455" s="2" t="s">
        <v>162</v>
      </c>
      <c r="D2455" s="4">
        <v>15851.25</v>
      </c>
      <c r="E2455" s="1" t="s">
        <v>12</v>
      </c>
      <c r="F2455" s="1" t="s">
        <v>1610</v>
      </c>
      <c r="G2455" s="1" t="s">
        <v>4220</v>
      </c>
      <c r="H2455" s="1" t="s">
        <v>7468</v>
      </c>
      <c r="I2455" s="1">
        <v>84832.562360700002</v>
      </c>
      <c r="J2455" s="1" t="s">
        <v>7469</v>
      </c>
      <c r="L2455" s="1" t="str">
        <f>VLOOKUP(Table6[[#This Row],[Customer_id]],Table2[],5,FALSE)</f>
        <v>Domiciliary</v>
      </c>
      <c r="M2455" s="1" t="e">
        <f>INDEX(Loan!D2460:D2754,MATCH(Table6[[#This Row],[Account Number]],Loan!B2455:B2754,0))</f>
        <v>#N/A</v>
      </c>
      <c r="N2455" s="19">
        <f>INDEX(Table7[Date_of_transaction],MATCH(Table6[[#This Row],[Account Number]],Table7[Account Number],0))</f>
        <v>44406</v>
      </c>
      <c r="O2455" s="1" t="str">
        <f>INDEX(Table7[Transaction type],MATCH(Table6[[#This Row],[Account Number]],Table7[Account Number],0))</f>
        <v>Money Deposit</v>
      </c>
      <c r="P2455" s="20" t="str">
        <f>INDEX(Table7[Transaction Medium],MATCH(Table6[[#This Row],[Account Number]],Table7[Account Number],0))</f>
        <v>Bank</v>
      </c>
      <c r="Q2455" s="20"/>
    </row>
    <row r="2456" spans="1:17" x14ac:dyDescent="0.25">
      <c r="A2456" s="1" t="s">
        <v>4394</v>
      </c>
      <c r="B2456" s="2">
        <v>921397735</v>
      </c>
      <c r="C2456" s="2" t="s">
        <v>273</v>
      </c>
      <c r="D2456" s="4">
        <v>20964.75</v>
      </c>
      <c r="E2456" s="1" t="s">
        <v>1094</v>
      </c>
      <c r="F2456" s="1" t="s">
        <v>587</v>
      </c>
      <c r="G2456" s="1" t="s">
        <v>4105</v>
      </c>
      <c r="H2456" s="1" t="s">
        <v>4395</v>
      </c>
      <c r="I2456" s="1">
        <v>400821.90825600002</v>
      </c>
      <c r="J2456" s="1" t="s">
        <v>4396</v>
      </c>
      <c r="L2456" s="1" t="str">
        <f>VLOOKUP(Table6[[#This Row],[Customer_id]],Table2[],5,FALSE)</f>
        <v>Corporate</v>
      </c>
      <c r="M2456" s="1" t="e">
        <f>INDEX(Loan!D2461:D2755,MATCH(Table6[[#This Row],[Account Number]],Loan!B2456:B2755,0))</f>
        <v>#N/A</v>
      </c>
      <c r="N2456" s="19">
        <f>INDEX(Table7[Date_of_transaction],MATCH(Table6[[#This Row],[Account Number]],Table7[Account Number],0))</f>
        <v>44580</v>
      </c>
      <c r="O2456" s="1" t="str">
        <f>INDEX(Table7[Transaction type],MATCH(Table6[[#This Row],[Account Number]],Table7[Account Number],0))</f>
        <v>Cash Withdrawal</v>
      </c>
      <c r="P2456" s="20" t="str">
        <f>INDEX(Table7[Transaction Medium],MATCH(Table6[[#This Row],[Account Number]],Table7[Account Number],0))</f>
        <v>ATM</v>
      </c>
      <c r="Q2456" s="20"/>
    </row>
    <row r="2457" spans="1:17" x14ac:dyDescent="0.25">
      <c r="A2457" s="1" t="s">
        <v>4898</v>
      </c>
      <c r="B2457" s="2">
        <v>249336167</v>
      </c>
      <c r="C2457" s="2" t="s">
        <v>513</v>
      </c>
      <c r="D2457" s="4">
        <v>32287.5</v>
      </c>
      <c r="E2457" s="1" t="s">
        <v>1094</v>
      </c>
      <c r="F2457" s="1" t="s">
        <v>1746</v>
      </c>
      <c r="G2457" s="1" t="s">
        <v>4066</v>
      </c>
      <c r="H2457" s="1" t="s">
        <v>4899</v>
      </c>
      <c r="I2457" s="1">
        <v>400790.44171584002</v>
      </c>
      <c r="J2457" s="1" t="s">
        <v>4900</v>
      </c>
      <c r="L2457" s="1" t="str">
        <f>VLOOKUP(Table6[[#This Row],[Customer_id]],Table2[],5,FALSE)</f>
        <v>Joint</v>
      </c>
      <c r="M2457" s="1" t="e">
        <f>INDEX(Loan!D2462:D2756,MATCH(Table6[[#This Row],[Account Number]],Loan!B2457:B2756,0))</f>
        <v>#N/A</v>
      </c>
      <c r="N2457" s="19">
        <f>INDEX(Table7[Date_of_transaction],MATCH(Table6[[#This Row],[Account Number]],Table7[Account Number],0))</f>
        <v>44574</v>
      </c>
      <c r="O2457" s="1" t="str">
        <f>INDEX(Table7[Transaction type],MATCH(Table6[[#This Row],[Account Number]],Table7[Account Number],0))</f>
        <v>Money Transfer</v>
      </c>
      <c r="P2457" s="20" t="str">
        <f>INDEX(Table7[Transaction Medium],MATCH(Table6[[#This Row],[Account Number]],Table7[Account Number],0))</f>
        <v>Mobile</v>
      </c>
      <c r="Q2457" s="20"/>
    </row>
    <row r="2458" spans="1:17" x14ac:dyDescent="0.25">
      <c r="A2458" s="1" t="s">
        <v>8125</v>
      </c>
      <c r="B2458" s="2">
        <v>20886327</v>
      </c>
      <c r="C2458" s="2" t="s">
        <v>82</v>
      </c>
      <c r="D2458" s="4">
        <v>16947</v>
      </c>
      <c r="E2458" s="1" t="s">
        <v>12</v>
      </c>
      <c r="F2458" s="1" t="s">
        <v>19</v>
      </c>
      <c r="G2458" s="1" t="s">
        <v>3331</v>
      </c>
      <c r="H2458" s="1" t="s">
        <v>8126</v>
      </c>
      <c r="I2458" s="1">
        <v>115318.700604</v>
      </c>
      <c r="J2458" s="1" t="s">
        <v>8127</v>
      </c>
      <c r="L2458" s="1" t="str">
        <f>VLOOKUP(Table6[[#This Row],[Customer_id]],Table2[],5,FALSE)</f>
        <v>Joint</v>
      </c>
      <c r="M2458" s="1" t="e">
        <f>INDEX(Loan!D2463:D2757,MATCH(Table6[[#This Row],[Account Number]],Loan!B2458:B2757,0))</f>
        <v>#N/A</v>
      </c>
      <c r="N2458" s="19">
        <f>INDEX(Table7[Date_of_transaction],MATCH(Table6[[#This Row],[Account Number]],Table7[Account Number],0))</f>
        <v>44322</v>
      </c>
      <c r="O2458" s="1" t="str">
        <f>INDEX(Table7[Transaction type],MATCH(Table6[[#This Row],[Account Number]],Table7[Account Number],0))</f>
        <v>Loan Payment</v>
      </c>
      <c r="P2458" s="20" t="str">
        <f>INDEX(Table7[Transaction Medium],MATCH(Table6[[#This Row],[Account Number]],Table7[Account Number],0))</f>
        <v>AFT</v>
      </c>
      <c r="Q2458" s="20"/>
    </row>
    <row r="2459" spans="1:17" x14ac:dyDescent="0.25">
      <c r="A2459" s="1" t="s">
        <v>7716</v>
      </c>
      <c r="B2459" s="2">
        <v>672830363</v>
      </c>
      <c r="C2459" s="2" t="s">
        <v>322</v>
      </c>
      <c r="D2459" s="4">
        <v>26443.5</v>
      </c>
      <c r="E2459" s="1" t="s">
        <v>12</v>
      </c>
      <c r="F2459" s="1" t="s">
        <v>1004</v>
      </c>
      <c r="G2459" s="1" t="s">
        <v>3058</v>
      </c>
      <c r="H2459" s="1" t="s">
        <v>7717</v>
      </c>
      <c r="I2459" s="1">
        <v>347071.35779712</v>
      </c>
      <c r="J2459" s="1" t="s">
        <v>7718</v>
      </c>
      <c r="L2459" s="1" t="str">
        <f>VLOOKUP(Table6[[#This Row],[Customer_id]],Table2[],5,FALSE)</f>
        <v>Savings</v>
      </c>
      <c r="M2459" s="1" t="e">
        <f>INDEX(Loan!D2464:D2758,MATCH(Table6[[#This Row],[Account Number]],Loan!B2459:B2758,0))</f>
        <v>#N/A</v>
      </c>
      <c r="N2459" s="19">
        <f>INDEX(Table7[Date_of_transaction],MATCH(Table6[[#This Row],[Account Number]],Table7[Account Number],0))</f>
        <v>44283</v>
      </c>
      <c r="O2459" s="1" t="str">
        <f>INDEX(Table7[Transaction type],MATCH(Table6[[#This Row],[Account Number]],Table7[Account Number],0))</f>
        <v>Money Deposit</v>
      </c>
      <c r="P2459" s="20" t="str">
        <f>INDEX(Table7[Transaction Medium],MATCH(Table6[[#This Row],[Account Number]],Table7[Account Number],0))</f>
        <v>Bank</v>
      </c>
      <c r="Q2459" s="20"/>
    </row>
    <row r="2460" spans="1:17" x14ac:dyDescent="0.25">
      <c r="A2460" s="1" t="s">
        <v>3359</v>
      </c>
      <c r="B2460" s="2">
        <v>110539166</v>
      </c>
      <c r="C2460" s="2" t="s">
        <v>661</v>
      </c>
      <c r="D2460" s="4">
        <v>16216.5</v>
      </c>
      <c r="E2460" s="1" t="s">
        <v>1094</v>
      </c>
      <c r="F2460" s="1" t="s">
        <v>1388</v>
      </c>
      <c r="G2460" s="1" t="s">
        <v>3331</v>
      </c>
      <c r="H2460" s="1" t="s">
        <v>3360</v>
      </c>
      <c r="I2460" s="1">
        <v>31988.158821000001</v>
      </c>
      <c r="J2460" s="1" t="s">
        <v>3361</v>
      </c>
      <c r="L2460" s="1" t="str">
        <f>VLOOKUP(Table6[[#This Row],[Customer_id]],Table2[],5,FALSE)</f>
        <v>Corporate</v>
      </c>
      <c r="M2460" s="1" t="e">
        <f>INDEX(Loan!D2465:D2759,MATCH(Table6[[#This Row],[Account Number]],Loan!B2460:B2759,0))</f>
        <v>#N/A</v>
      </c>
      <c r="N2460" s="19">
        <f>INDEX(Table7[Date_of_transaction],MATCH(Table6[[#This Row],[Account Number]],Table7[Account Number],0))</f>
        <v>44418</v>
      </c>
      <c r="O2460" s="1" t="str">
        <f>INDEX(Table7[Transaction type],MATCH(Table6[[#This Row],[Account Number]],Table7[Account Number],0))</f>
        <v>Online Payment</v>
      </c>
      <c r="P2460" s="20" t="str">
        <f>INDEX(Table7[Transaction Medium],MATCH(Table6[[#This Row],[Account Number]],Table7[Account Number],0))</f>
        <v>Internet Banking</v>
      </c>
      <c r="Q2460" s="20"/>
    </row>
    <row r="2461" spans="1:17" x14ac:dyDescent="0.25">
      <c r="A2461" s="1" t="s">
        <v>1808</v>
      </c>
      <c r="B2461" s="2">
        <v>58914684</v>
      </c>
      <c r="C2461" s="2" t="s">
        <v>309</v>
      </c>
      <c r="D2461" s="4">
        <v>27904.5</v>
      </c>
      <c r="E2461" s="1" t="s">
        <v>1094</v>
      </c>
      <c r="F2461" s="1" t="s">
        <v>83</v>
      </c>
      <c r="G2461" s="1" t="s">
        <v>14</v>
      </c>
      <c r="H2461" s="1" t="s">
        <v>1809</v>
      </c>
      <c r="I2461" s="1">
        <v>89759.601792000001</v>
      </c>
      <c r="J2461" s="1" t="s">
        <v>1810</v>
      </c>
      <c r="L2461" s="1" t="str">
        <f>VLOOKUP(Table6[[#This Row],[Customer_id]],Table2[],5,FALSE)</f>
        <v>Joint</v>
      </c>
      <c r="M2461" s="1" t="e">
        <f>INDEX(Loan!D2466:D2760,MATCH(Table6[[#This Row],[Account Number]],Loan!B2461:B2760,0))</f>
        <v>#N/A</v>
      </c>
      <c r="N2461" s="19">
        <f>INDEX(Table7[Date_of_transaction],MATCH(Table6[[#This Row],[Account Number]],Table7[Account Number],0))</f>
        <v>44524</v>
      </c>
      <c r="O2461" s="1" t="str">
        <f>INDEX(Table7[Transaction type],MATCH(Table6[[#This Row],[Account Number]],Table7[Account Number],0))</f>
        <v>Online Payment</v>
      </c>
      <c r="P2461" s="20" t="str">
        <f>INDEX(Table7[Transaction Medium],MATCH(Table6[[#This Row],[Account Number]],Table7[Account Number],0))</f>
        <v>Mobile</v>
      </c>
      <c r="Q2461" s="20"/>
    </row>
    <row r="2462" spans="1:17" x14ac:dyDescent="0.25">
      <c r="A2462" s="1" t="s">
        <v>5917</v>
      </c>
      <c r="B2462" s="2">
        <v>777386810</v>
      </c>
      <c r="C2462" s="2" t="s">
        <v>11</v>
      </c>
      <c r="D2462" s="4">
        <v>36305.25</v>
      </c>
      <c r="E2462" s="1" t="s">
        <v>12</v>
      </c>
      <c r="F2462" s="1" t="s">
        <v>366</v>
      </c>
      <c r="G2462" s="1" t="s">
        <v>4105</v>
      </c>
      <c r="H2462" s="1" t="s">
        <v>5918</v>
      </c>
      <c r="I2462" s="1">
        <v>196049.07743616001</v>
      </c>
      <c r="J2462" s="1" t="s">
        <v>5919</v>
      </c>
      <c r="L2462" s="1" t="str">
        <f>VLOOKUP(Table6[[#This Row],[Customer_id]],Table2[],5,FALSE)</f>
        <v>Domiciliary</v>
      </c>
      <c r="M2462" s="1" t="e">
        <f>INDEX(Loan!D2467:D2761,MATCH(Table6[[#This Row],[Account Number]],Loan!B2462:B2761,0))</f>
        <v>#N/A</v>
      </c>
      <c r="N2462" s="19">
        <f>INDEX(Table7[Date_of_transaction],MATCH(Table6[[#This Row],[Account Number]],Table7[Account Number],0))</f>
        <v>44672</v>
      </c>
      <c r="O2462" s="1" t="str">
        <f>INDEX(Table7[Transaction type],MATCH(Table6[[#This Row],[Account Number]],Table7[Account Number],0))</f>
        <v>Online Payment</v>
      </c>
      <c r="P2462" s="20" t="str">
        <f>INDEX(Table7[Transaction Medium],MATCH(Table6[[#This Row],[Account Number]],Table7[Account Number],0))</f>
        <v>Mobile</v>
      </c>
      <c r="Q2462" s="20"/>
    </row>
    <row r="2463" spans="1:17" x14ac:dyDescent="0.25">
      <c r="A2463" s="1" t="s">
        <v>8939</v>
      </c>
      <c r="B2463" s="2">
        <v>129117923</v>
      </c>
      <c r="C2463" s="2" t="s">
        <v>862</v>
      </c>
      <c r="D2463" s="4">
        <v>24617.25</v>
      </c>
      <c r="E2463" s="1" t="s">
        <v>12</v>
      </c>
      <c r="F2463" s="1" t="s">
        <v>264</v>
      </c>
      <c r="G2463" s="1" t="s">
        <v>3820</v>
      </c>
      <c r="H2463" s="1" t="s">
        <v>8940</v>
      </c>
      <c r="I2463" s="1">
        <v>47820.724560000002</v>
      </c>
      <c r="J2463" s="1" t="s">
        <v>8941</v>
      </c>
      <c r="L2463" s="1" t="str">
        <f>VLOOKUP(Table6[[#This Row],[Customer_id]],Table2[],5,FALSE)</f>
        <v>Fixed Deposit</v>
      </c>
      <c r="M2463" s="1" t="e">
        <f>INDEX(Loan!D2468:D2762,MATCH(Table6[[#This Row],[Account Number]],Loan!B2463:B2762,0))</f>
        <v>#N/A</v>
      </c>
      <c r="N2463" s="19">
        <f>INDEX(Table7[Date_of_transaction],MATCH(Table6[[#This Row],[Account Number]],Table7[Account Number],0))</f>
        <v>44504</v>
      </c>
      <c r="O2463" s="1" t="str">
        <f>INDEX(Table7[Transaction type],MATCH(Table6[[#This Row],[Account Number]],Table7[Account Number],0))</f>
        <v>Money Transfer</v>
      </c>
      <c r="P2463" s="20" t="str">
        <f>INDEX(Table7[Transaction Medium],MATCH(Table6[[#This Row],[Account Number]],Table7[Account Number],0))</f>
        <v>ATM</v>
      </c>
      <c r="Q2463" s="20"/>
    </row>
    <row r="2464" spans="1:17" x14ac:dyDescent="0.25">
      <c r="A2464" s="1" t="s">
        <v>5444</v>
      </c>
      <c r="B2464" s="2">
        <v>157230926</v>
      </c>
      <c r="C2464" s="2" t="s">
        <v>556</v>
      </c>
      <c r="D2464" s="4">
        <v>27174</v>
      </c>
      <c r="E2464" s="1" t="s">
        <v>1094</v>
      </c>
      <c r="F2464" s="1" t="s">
        <v>125</v>
      </c>
      <c r="G2464" s="1" t="s">
        <v>4074</v>
      </c>
      <c r="H2464" s="1" t="s">
        <v>5445</v>
      </c>
      <c r="I2464" s="1">
        <v>326415.72521250002</v>
      </c>
      <c r="J2464" s="1" t="s">
        <v>5446</v>
      </c>
      <c r="L2464" s="1" t="str">
        <f>VLOOKUP(Table6[[#This Row],[Customer_id]],Table2[],5,FALSE)</f>
        <v>Corporate</v>
      </c>
      <c r="M2464" s="1" t="e">
        <f>INDEX(Loan!D2469:D2763,MATCH(Table6[[#This Row],[Account Number]],Loan!B2464:B2763,0))</f>
        <v>#N/A</v>
      </c>
      <c r="N2464" s="19">
        <f>INDEX(Table7[Date_of_transaction],MATCH(Table6[[#This Row],[Account Number]],Table7[Account Number],0))</f>
        <v>44251</v>
      </c>
      <c r="O2464" s="1" t="str">
        <f>INDEX(Table7[Transaction type],MATCH(Table6[[#This Row],[Account Number]],Table7[Account Number],0))</f>
        <v>Money Deposit</v>
      </c>
      <c r="P2464" s="20" t="str">
        <f>INDEX(Table7[Transaction Medium],MATCH(Table6[[#This Row],[Account Number]],Table7[Account Number],0))</f>
        <v>ATM</v>
      </c>
      <c r="Q2464" s="20"/>
    </row>
    <row r="2465" spans="1:17" x14ac:dyDescent="0.25">
      <c r="A2465" s="1" t="s">
        <v>8461</v>
      </c>
      <c r="B2465" s="2">
        <v>572588123</v>
      </c>
      <c r="C2465" s="2" t="s">
        <v>479</v>
      </c>
      <c r="D2465" s="4">
        <v>33383.25</v>
      </c>
      <c r="E2465" s="1" t="s">
        <v>12</v>
      </c>
      <c r="F2465" s="1" t="s">
        <v>881</v>
      </c>
      <c r="G2465" s="1" t="s">
        <v>2773</v>
      </c>
      <c r="H2465" s="1" t="s">
        <v>8462</v>
      </c>
      <c r="I2465" s="1">
        <v>25358.66388</v>
      </c>
      <c r="J2465" s="1" t="s">
        <v>8463</v>
      </c>
      <c r="L2465" s="1" t="str">
        <f>VLOOKUP(Table6[[#This Row],[Customer_id]],Table2[],5,FALSE)</f>
        <v>Domiciliary</v>
      </c>
      <c r="M2465" s="1" t="e">
        <f>INDEX(Loan!D2470:D2764,MATCH(Table6[[#This Row],[Account Number]],Loan!B2465:B2764,0))</f>
        <v>#N/A</v>
      </c>
      <c r="N2465" s="19">
        <f>INDEX(Table7[Date_of_transaction],MATCH(Table6[[#This Row],[Account Number]],Table7[Account Number],0))</f>
        <v>44455</v>
      </c>
      <c r="O2465" s="1" t="str">
        <f>INDEX(Table7[Transaction type],MATCH(Table6[[#This Row],[Account Number]],Table7[Account Number],0))</f>
        <v>Money Transfer</v>
      </c>
      <c r="P2465" s="20" t="str">
        <f>INDEX(Table7[Transaction Medium],MATCH(Table6[[#This Row],[Account Number]],Table7[Account Number],0))</f>
        <v>Mobile</v>
      </c>
      <c r="Q2465" s="20"/>
    </row>
    <row r="2466" spans="1:17" x14ac:dyDescent="0.25">
      <c r="A2466" s="1" t="s">
        <v>2458</v>
      </c>
      <c r="B2466" s="2">
        <v>922352562</v>
      </c>
      <c r="C2466" s="2" t="s">
        <v>245</v>
      </c>
      <c r="D2466" s="4">
        <v>19503.75</v>
      </c>
      <c r="E2466" s="1" t="s">
        <v>12</v>
      </c>
      <c r="F2466" s="1" t="s">
        <v>1789</v>
      </c>
      <c r="G2466" s="1" t="s">
        <v>1964</v>
      </c>
      <c r="H2466" s="1" t="s">
        <v>2459</v>
      </c>
      <c r="I2466" s="1">
        <v>397898.41279999999</v>
      </c>
      <c r="J2466" s="1" t="s">
        <v>2460</v>
      </c>
      <c r="L2466" s="1" t="str">
        <f>VLOOKUP(Table6[[#This Row],[Customer_id]],Table2[],5,FALSE)</f>
        <v>Domiciliary</v>
      </c>
      <c r="M2466" s="1" t="e">
        <f>INDEX(Loan!D2471:D2765,MATCH(Table6[[#This Row],[Account Number]],Loan!B2466:B2765,0))</f>
        <v>#N/A</v>
      </c>
      <c r="N2466" s="19">
        <f>INDEX(Table7[Date_of_transaction],MATCH(Table6[[#This Row],[Account Number]],Table7[Account Number],0))</f>
        <v>44526</v>
      </c>
      <c r="O2466" s="1" t="str">
        <f>INDEX(Table7[Transaction type],MATCH(Table6[[#This Row],[Account Number]],Table7[Account Number],0))</f>
        <v>Cash Withdrawal</v>
      </c>
      <c r="P2466" s="20" t="str">
        <f>INDEX(Table7[Transaction Medium],MATCH(Table6[[#This Row],[Account Number]],Table7[Account Number],0))</f>
        <v>POS</v>
      </c>
      <c r="Q2466" s="20"/>
    </row>
    <row r="2467" spans="1:17" x14ac:dyDescent="0.25">
      <c r="A2467" s="1" t="s">
        <v>6041</v>
      </c>
      <c r="B2467" s="2">
        <v>718232501</v>
      </c>
      <c r="C2467" s="2" t="s">
        <v>470</v>
      </c>
      <c r="D2467" s="4">
        <v>14755.5</v>
      </c>
      <c r="E2467" s="1" t="s">
        <v>12</v>
      </c>
      <c r="F2467" s="1" t="s">
        <v>256</v>
      </c>
      <c r="G2467" s="1" t="s">
        <v>4095</v>
      </c>
      <c r="H2467" s="1" t="s">
        <v>6042</v>
      </c>
      <c r="I2467" s="1">
        <v>96334.480200000005</v>
      </c>
      <c r="J2467" s="1" t="s">
        <v>6043</v>
      </c>
      <c r="L2467" s="1" t="str">
        <f>VLOOKUP(Table6[[#This Row],[Customer_id]],Table2[],5,FALSE)</f>
        <v>Joint</v>
      </c>
      <c r="M2467" s="1" t="e">
        <f>INDEX(Loan!D2472:D2766,MATCH(Table6[[#This Row],[Account Number]],Loan!B2467:B2766,0))</f>
        <v>#N/A</v>
      </c>
      <c r="N2467" s="19">
        <f>INDEX(Table7[Date_of_transaction],MATCH(Table6[[#This Row],[Account Number]],Table7[Account Number],0))</f>
        <v>44644</v>
      </c>
      <c r="O2467" s="1" t="str">
        <f>INDEX(Table7[Transaction type],MATCH(Table6[[#This Row],[Account Number]],Table7[Account Number],0))</f>
        <v>Money Transfer</v>
      </c>
      <c r="P2467" s="20" t="str">
        <f>INDEX(Table7[Transaction Medium],MATCH(Table6[[#This Row],[Account Number]],Table7[Account Number],0))</f>
        <v>Mobile</v>
      </c>
      <c r="Q2467" s="20"/>
    </row>
    <row r="2468" spans="1:17" x14ac:dyDescent="0.25">
      <c r="A2468" s="1" t="s">
        <v>2121</v>
      </c>
      <c r="B2468" s="2">
        <v>533584613</v>
      </c>
      <c r="C2468" s="2" t="s">
        <v>348</v>
      </c>
      <c r="D2468" s="4">
        <v>28635</v>
      </c>
      <c r="E2468" s="1" t="s">
        <v>1094</v>
      </c>
      <c r="F2468" s="1" t="s">
        <v>453</v>
      </c>
      <c r="G2468" s="1" t="s">
        <v>1964</v>
      </c>
      <c r="H2468" s="1" t="s">
        <v>2122</v>
      </c>
      <c r="I2468" s="1">
        <v>86508.006270400001</v>
      </c>
      <c r="J2468" s="1" t="s">
        <v>2123</v>
      </c>
      <c r="L2468" s="1" t="str">
        <f>VLOOKUP(Table6[[#This Row],[Customer_id]],Table2[],5,FALSE)</f>
        <v>Domiciliary</v>
      </c>
      <c r="M2468" s="1" t="e">
        <f>INDEX(Loan!D2473:D2767,MATCH(Table6[[#This Row],[Account Number]],Loan!B2468:B2767,0))</f>
        <v>#N/A</v>
      </c>
      <c r="N2468" s="19">
        <f>INDEX(Table7[Date_of_transaction],MATCH(Table6[[#This Row],[Account Number]],Table7[Account Number],0))</f>
        <v>44199</v>
      </c>
      <c r="O2468" s="1" t="str">
        <f>INDEX(Table7[Transaction type],MATCH(Table6[[#This Row],[Account Number]],Table7[Account Number],0))</f>
        <v>Money Deposit</v>
      </c>
      <c r="P2468" s="20" t="str">
        <f>INDEX(Table7[Transaction Medium],MATCH(Table6[[#This Row],[Account Number]],Table7[Account Number],0))</f>
        <v>Bank</v>
      </c>
      <c r="Q2468" s="20"/>
    </row>
    <row r="2469" spans="1:17" x14ac:dyDescent="0.25">
      <c r="A2469" s="1" t="s">
        <v>1365</v>
      </c>
      <c r="B2469" s="2">
        <v>938249145</v>
      </c>
      <c r="C2469" s="2" t="s">
        <v>47</v>
      </c>
      <c r="D2469" s="4">
        <v>31191.75</v>
      </c>
      <c r="E2469" s="1" t="s">
        <v>1094</v>
      </c>
      <c r="F2469" s="1" t="s">
        <v>227</v>
      </c>
      <c r="G2469" s="1" t="s">
        <v>14</v>
      </c>
      <c r="H2469" s="1" t="s">
        <v>1366</v>
      </c>
      <c r="I2469" s="1">
        <v>396217.13543999998</v>
      </c>
      <c r="J2469" s="1" t="s">
        <v>1367</v>
      </c>
      <c r="L2469" s="1" t="str">
        <f>VLOOKUP(Table6[[#This Row],[Customer_id]],Table2[],5,FALSE)</f>
        <v>Current</v>
      </c>
      <c r="M2469" s="1" t="e">
        <f>INDEX(Loan!D2474:D2768,MATCH(Table6[[#This Row],[Account Number]],Loan!B2469:B2768,0))</f>
        <v>#N/A</v>
      </c>
      <c r="N2469" s="19">
        <f>INDEX(Table7[Date_of_transaction],MATCH(Table6[[#This Row],[Account Number]],Table7[Account Number],0))</f>
        <v>44512</v>
      </c>
      <c r="O2469" s="1" t="str">
        <f>INDEX(Table7[Transaction type],MATCH(Table6[[#This Row],[Account Number]],Table7[Account Number],0))</f>
        <v>Money Deposit</v>
      </c>
      <c r="P2469" s="20" t="str">
        <f>INDEX(Table7[Transaction Medium],MATCH(Table6[[#This Row],[Account Number]],Table7[Account Number],0))</f>
        <v>Bank</v>
      </c>
      <c r="Q2469" s="20"/>
    </row>
    <row r="2470" spans="1:17" x14ac:dyDescent="0.25">
      <c r="A2470" s="1" t="s">
        <v>6296</v>
      </c>
      <c r="B2470" s="2">
        <v>838153424</v>
      </c>
      <c r="C2470" s="2" t="s">
        <v>226</v>
      </c>
      <c r="D2470" s="4">
        <v>31557</v>
      </c>
      <c r="E2470" s="1" t="s">
        <v>12</v>
      </c>
      <c r="F2470" s="1" t="s">
        <v>68</v>
      </c>
      <c r="G2470" s="1" t="s">
        <v>4148</v>
      </c>
      <c r="H2470" s="1" t="s">
        <v>6297</v>
      </c>
      <c r="I2470" s="1">
        <v>15511.590528000001</v>
      </c>
      <c r="J2470" s="1" t="s">
        <v>6298</v>
      </c>
      <c r="L2470" s="1" t="str">
        <f>VLOOKUP(Table6[[#This Row],[Customer_id]],Table2[],5,FALSE)</f>
        <v>Joint</v>
      </c>
      <c r="M2470" s="1" t="e">
        <f>INDEX(Loan!D2475:D2769,MATCH(Table6[[#This Row],[Account Number]],Loan!B2470:B2769,0))</f>
        <v>#N/A</v>
      </c>
      <c r="N2470" s="19">
        <f>INDEX(Table7[Date_of_transaction],MATCH(Table6[[#This Row],[Account Number]],Table7[Account Number],0))</f>
        <v>44463</v>
      </c>
      <c r="O2470" s="1" t="str">
        <f>INDEX(Table7[Transaction type],MATCH(Table6[[#This Row],[Account Number]],Table7[Account Number],0))</f>
        <v>Money Transfer</v>
      </c>
      <c r="P2470" s="20" t="str">
        <f>INDEX(Table7[Transaction Medium],MATCH(Table6[[#This Row],[Account Number]],Table7[Account Number],0))</f>
        <v>Internet Banking</v>
      </c>
      <c r="Q2470" s="20"/>
    </row>
    <row r="2471" spans="1:17" x14ac:dyDescent="0.25">
      <c r="A2471" s="1" t="s">
        <v>1736</v>
      </c>
      <c r="B2471" s="2">
        <v>696887241</v>
      </c>
      <c r="C2471" s="2" t="s">
        <v>389</v>
      </c>
      <c r="D2471" s="4">
        <v>29365.5</v>
      </c>
      <c r="E2471" s="1" t="s">
        <v>1094</v>
      </c>
      <c r="F2471" s="1" t="s">
        <v>1576</v>
      </c>
      <c r="G2471" s="1" t="s">
        <v>14</v>
      </c>
      <c r="H2471" s="1" t="s">
        <v>1737</v>
      </c>
      <c r="I2471" s="1">
        <v>436704.17662872002</v>
      </c>
      <c r="J2471" s="1" t="s">
        <v>1738</v>
      </c>
      <c r="L2471" s="1" t="str">
        <f>VLOOKUP(Table6[[#This Row],[Customer_id]],Table2[],5,FALSE)</f>
        <v>Savings</v>
      </c>
      <c r="M2471" s="1" t="e">
        <f>INDEX(Loan!D2476:D2770,MATCH(Table6[[#This Row],[Account Number]],Loan!B2471:B2770,0))</f>
        <v>#N/A</v>
      </c>
      <c r="N2471" s="19">
        <f>INDEX(Table7[Date_of_transaction],MATCH(Table6[[#This Row],[Account Number]],Table7[Account Number],0))</f>
        <v>44284</v>
      </c>
      <c r="O2471" s="1" t="str">
        <f>INDEX(Table7[Transaction type],MATCH(Table6[[#This Row],[Account Number]],Table7[Account Number],0))</f>
        <v>Cash Withdrawal</v>
      </c>
      <c r="P2471" s="20" t="str">
        <f>INDEX(Table7[Transaction Medium],MATCH(Table6[[#This Row],[Account Number]],Table7[Account Number],0))</f>
        <v>POS</v>
      </c>
      <c r="Q2471" s="20"/>
    </row>
    <row r="2472" spans="1:17" x14ac:dyDescent="0.25">
      <c r="A2472" s="1" t="s">
        <v>737</v>
      </c>
      <c r="B2472" s="2">
        <v>7396430</v>
      </c>
      <c r="C2472" s="2" t="s">
        <v>38</v>
      </c>
      <c r="D2472" s="4">
        <v>21330</v>
      </c>
      <c r="E2472" s="1" t="s">
        <v>12</v>
      </c>
      <c r="F2472" s="1" t="s">
        <v>519</v>
      </c>
      <c r="G2472" s="1" t="s">
        <v>14</v>
      </c>
      <c r="H2472" s="1" t="s">
        <v>738</v>
      </c>
      <c r="I2472" s="1">
        <v>210588.7187385</v>
      </c>
      <c r="J2472" s="1" t="s">
        <v>739</v>
      </c>
      <c r="L2472" s="1" t="str">
        <f>VLOOKUP(Table6[[#This Row],[Customer_id]],Table2[],5,FALSE)</f>
        <v>Domiciliary</v>
      </c>
      <c r="M2472" s="1" t="e">
        <f>INDEX(Loan!D2477:D2771,MATCH(Table6[[#This Row],[Account Number]],Loan!B2472:B2771,0))</f>
        <v>#N/A</v>
      </c>
      <c r="N2472" s="19">
        <f>INDEX(Table7[Date_of_transaction],MATCH(Table6[[#This Row],[Account Number]],Table7[Account Number],0))</f>
        <v>44251</v>
      </c>
      <c r="O2472" s="1" t="str">
        <f>INDEX(Table7[Transaction type],MATCH(Table6[[#This Row],[Account Number]],Table7[Account Number],0))</f>
        <v>Loan Payment</v>
      </c>
      <c r="P2472" s="20" t="str">
        <f>INDEX(Table7[Transaction Medium],MATCH(Table6[[#This Row],[Account Number]],Table7[Account Number],0))</f>
        <v>Mobile</v>
      </c>
      <c r="Q2472" s="20"/>
    </row>
    <row r="2473" spans="1:17" x14ac:dyDescent="0.25">
      <c r="A2473" s="1" t="s">
        <v>4277</v>
      </c>
      <c r="B2473" s="2">
        <v>247215446</v>
      </c>
      <c r="C2473" s="2" t="s">
        <v>403</v>
      </c>
      <c r="D2473" s="4">
        <v>31922.25</v>
      </c>
      <c r="E2473" s="1" t="s">
        <v>1094</v>
      </c>
      <c r="F2473" s="1" t="s">
        <v>893</v>
      </c>
      <c r="G2473" s="1" t="s">
        <v>4084</v>
      </c>
      <c r="H2473" s="1" t="s">
        <v>4278</v>
      </c>
      <c r="I2473" s="1">
        <v>211602.70897427999</v>
      </c>
      <c r="J2473" s="1" t="s">
        <v>4279</v>
      </c>
      <c r="L2473" s="1" t="str">
        <f>VLOOKUP(Table6[[#This Row],[Customer_id]],Table2[],5,FALSE)</f>
        <v>Current</v>
      </c>
      <c r="M2473" s="1" t="e">
        <f>INDEX(Loan!D2478:D2772,MATCH(Table6[[#This Row],[Account Number]],Loan!B2473:B2772,0))</f>
        <v>#N/A</v>
      </c>
      <c r="N2473" s="19">
        <f>INDEX(Table7[Date_of_transaction],MATCH(Table6[[#This Row],[Account Number]],Table7[Account Number],0))</f>
        <v>44580</v>
      </c>
      <c r="O2473" s="1" t="str">
        <f>INDEX(Table7[Transaction type],MATCH(Table6[[#This Row],[Account Number]],Table7[Account Number],0))</f>
        <v>Cash Withdrawal</v>
      </c>
      <c r="P2473" s="20" t="str">
        <f>INDEX(Table7[Transaction Medium],MATCH(Table6[[#This Row],[Account Number]],Table7[Account Number],0))</f>
        <v>POS</v>
      </c>
      <c r="Q2473" s="20"/>
    </row>
    <row r="2474" spans="1:17" x14ac:dyDescent="0.25">
      <c r="A2474" s="1" t="s">
        <v>1641</v>
      </c>
      <c r="B2474" s="2">
        <v>327147302</v>
      </c>
      <c r="C2474" s="2" t="s">
        <v>72</v>
      </c>
      <c r="D2474" s="4">
        <v>34844.25</v>
      </c>
      <c r="E2474" s="1" t="s">
        <v>1094</v>
      </c>
      <c r="F2474" s="1" t="s">
        <v>213</v>
      </c>
      <c r="G2474" s="1" t="s">
        <v>14</v>
      </c>
      <c r="H2474" s="1" t="s">
        <v>1642</v>
      </c>
      <c r="I2474" s="1">
        <v>81565.507223199995</v>
      </c>
      <c r="J2474" s="1" t="s">
        <v>1643</v>
      </c>
      <c r="L2474" s="1" t="str">
        <f>VLOOKUP(Table6[[#This Row],[Customer_id]],Table2[],5,FALSE)</f>
        <v>Savings</v>
      </c>
      <c r="M2474" s="1" t="e">
        <f>INDEX(Loan!D2479:D2773,MATCH(Table6[[#This Row],[Account Number]],Loan!B2474:B2773,0))</f>
        <v>#N/A</v>
      </c>
      <c r="N2474" s="19">
        <f>INDEX(Table7[Date_of_transaction],MATCH(Table6[[#This Row],[Account Number]],Table7[Account Number],0))</f>
        <v>44422</v>
      </c>
      <c r="O2474" s="1" t="str">
        <f>INDEX(Table7[Transaction type],MATCH(Table6[[#This Row],[Account Number]],Table7[Account Number],0))</f>
        <v>Money Transfer</v>
      </c>
      <c r="P2474" s="20" t="str">
        <f>INDEX(Table7[Transaction Medium],MATCH(Table6[[#This Row],[Account Number]],Table7[Account Number],0))</f>
        <v>Mobile</v>
      </c>
      <c r="Q2474" s="20"/>
    </row>
    <row r="2475" spans="1:17" x14ac:dyDescent="0.25">
      <c r="A2475" s="1" t="s">
        <v>1449</v>
      </c>
      <c r="B2475" s="2">
        <v>301382196</v>
      </c>
      <c r="C2475" s="2" t="s">
        <v>322</v>
      </c>
      <c r="D2475" s="4">
        <v>26443.5</v>
      </c>
      <c r="E2475" s="1" t="s">
        <v>1094</v>
      </c>
      <c r="F2475" s="1" t="s">
        <v>1450</v>
      </c>
      <c r="G2475" s="1" t="s">
        <v>14</v>
      </c>
      <c r="H2475" s="1" t="s">
        <v>1451</v>
      </c>
      <c r="I2475" s="1">
        <v>37062.00888768</v>
      </c>
      <c r="J2475" s="1" t="s">
        <v>1452</v>
      </c>
      <c r="L2475" s="1" t="str">
        <f>VLOOKUP(Table6[[#This Row],[Customer_id]],Table2[],5,FALSE)</f>
        <v>Corporate</v>
      </c>
      <c r="M2475" s="1" t="e">
        <f>INDEX(Loan!D2480:D2774,MATCH(Table6[[#This Row],[Account Number]],Loan!B2475:B2774,0))</f>
        <v>#N/A</v>
      </c>
      <c r="N2475" s="19">
        <f>INDEX(Table7[Date_of_transaction],MATCH(Table6[[#This Row],[Account Number]],Table7[Account Number],0))</f>
        <v>44207</v>
      </c>
      <c r="O2475" s="1" t="str">
        <f>INDEX(Table7[Transaction type],MATCH(Table6[[#This Row],[Account Number]],Table7[Account Number],0))</f>
        <v>Money Deposit</v>
      </c>
      <c r="P2475" s="20" t="str">
        <f>INDEX(Table7[Transaction Medium],MATCH(Table6[[#This Row],[Account Number]],Table7[Account Number],0))</f>
        <v>Bank</v>
      </c>
      <c r="Q2475" s="20"/>
    </row>
    <row r="2476" spans="1:17" x14ac:dyDescent="0.25">
      <c r="A2476" s="1" t="s">
        <v>555</v>
      </c>
      <c r="B2476" s="2">
        <v>992079733</v>
      </c>
      <c r="C2476" s="2" t="s">
        <v>556</v>
      </c>
      <c r="D2476" s="4">
        <v>27174</v>
      </c>
      <c r="E2476" s="1" t="s">
        <v>12</v>
      </c>
      <c r="F2476" s="1" t="s">
        <v>557</v>
      </c>
      <c r="G2476" s="1" t="s">
        <v>14</v>
      </c>
      <c r="H2476" s="1" t="s">
        <v>558</v>
      </c>
      <c r="I2476" s="1">
        <v>62153.247221999998</v>
      </c>
      <c r="J2476" s="1" t="s">
        <v>559</v>
      </c>
      <c r="L2476" s="1" t="str">
        <f>VLOOKUP(Table6[[#This Row],[Customer_id]],Table2[],5,FALSE)</f>
        <v>Corporate</v>
      </c>
      <c r="M2476" s="1" t="e">
        <f>INDEX(Loan!D2481:D2775,MATCH(Table6[[#This Row],[Account Number]],Loan!B2476:B2775,0))</f>
        <v>#N/A</v>
      </c>
      <c r="N2476" s="19">
        <f>INDEX(Table7[Date_of_transaction],MATCH(Table6[[#This Row],[Account Number]],Table7[Account Number],0))</f>
        <v>44244</v>
      </c>
      <c r="O2476" s="1" t="str">
        <f>INDEX(Table7[Transaction type],MATCH(Table6[[#This Row],[Account Number]],Table7[Account Number],0))</f>
        <v>Money Deposit</v>
      </c>
      <c r="P2476" s="20" t="str">
        <f>INDEX(Table7[Transaction Medium],MATCH(Table6[[#This Row],[Account Number]],Table7[Account Number],0))</f>
        <v>ATM</v>
      </c>
      <c r="Q2476" s="20"/>
    </row>
    <row r="2477" spans="1:17" x14ac:dyDescent="0.25">
      <c r="A2477" s="1" t="s">
        <v>3276</v>
      </c>
      <c r="B2477" s="2">
        <v>7702909</v>
      </c>
      <c r="C2477" s="2" t="s">
        <v>281</v>
      </c>
      <c r="D2477" s="4">
        <v>21695.25</v>
      </c>
      <c r="E2477" s="1" t="s">
        <v>1094</v>
      </c>
      <c r="F2477" s="1" t="s">
        <v>852</v>
      </c>
      <c r="G2477" s="1" t="s">
        <v>3058</v>
      </c>
      <c r="H2477" s="1" t="s">
        <v>3277</v>
      </c>
      <c r="I2477" s="1">
        <v>14479.710375000001</v>
      </c>
      <c r="J2477" s="1" t="s">
        <v>3278</v>
      </c>
      <c r="L2477" s="1" t="str">
        <f>VLOOKUP(Table6[[#This Row],[Customer_id]],Table2[],5,FALSE)</f>
        <v>Current</v>
      </c>
      <c r="M2477" s="1" t="e">
        <f>INDEX(Loan!D2482:D2776,MATCH(Table6[[#This Row],[Account Number]],Loan!B2477:B2776,0))</f>
        <v>#N/A</v>
      </c>
      <c r="N2477" s="19">
        <f>INDEX(Table7[Date_of_transaction],MATCH(Table6[[#This Row],[Account Number]],Table7[Account Number],0))</f>
        <v>44652</v>
      </c>
      <c r="O2477" s="1" t="str">
        <f>INDEX(Table7[Transaction type],MATCH(Table6[[#This Row],[Account Number]],Table7[Account Number],0))</f>
        <v>Checks</v>
      </c>
      <c r="P2477" s="20" t="str">
        <f>INDEX(Table7[Transaction Medium],MATCH(Table6[[#This Row],[Account Number]],Table7[Account Number],0))</f>
        <v>Informal Services</v>
      </c>
      <c r="Q2477" s="20"/>
    </row>
    <row r="2478" spans="1:17" x14ac:dyDescent="0.25">
      <c r="A2478" s="1" t="s">
        <v>4785</v>
      </c>
      <c r="B2478" s="2">
        <v>707899037</v>
      </c>
      <c r="C2478" s="2" t="s">
        <v>556</v>
      </c>
      <c r="D2478" s="4">
        <v>27174</v>
      </c>
      <c r="E2478" s="1" t="s">
        <v>1094</v>
      </c>
      <c r="F2478" s="1" t="s">
        <v>870</v>
      </c>
      <c r="G2478" s="1" t="s">
        <v>4070</v>
      </c>
      <c r="H2478" s="1" t="s">
        <v>4786</v>
      </c>
      <c r="I2478" s="1">
        <v>399309.83282519999</v>
      </c>
      <c r="J2478" s="1" t="s">
        <v>4787</v>
      </c>
      <c r="L2478" s="1" t="str">
        <f>VLOOKUP(Table6[[#This Row],[Customer_id]],Table2[],5,FALSE)</f>
        <v>Fixed Deposit</v>
      </c>
      <c r="M2478" s="1" t="e">
        <f>INDEX(Loan!D2483:D2777,MATCH(Table6[[#This Row],[Account Number]],Loan!B2478:B2777,0))</f>
        <v>#N/A</v>
      </c>
      <c r="N2478" s="19">
        <f>INDEX(Table7[Date_of_transaction],MATCH(Table6[[#This Row],[Account Number]],Table7[Account Number],0))</f>
        <v>44627</v>
      </c>
      <c r="O2478" s="1" t="str">
        <f>INDEX(Table7[Transaction type],MATCH(Table6[[#This Row],[Account Number]],Table7[Account Number],0))</f>
        <v>Online Payment</v>
      </c>
      <c r="P2478" s="20" t="str">
        <f>INDEX(Table7[Transaction Medium],MATCH(Table6[[#This Row],[Account Number]],Table7[Account Number],0))</f>
        <v>Internet Banking</v>
      </c>
      <c r="Q2478" s="20"/>
    </row>
    <row r="2479" spans="1:17" x14ac:dyDescent="0.25">
      <c r="A2479" s="1" t="s">
        <v>1264</v>
      </c>
      <c r="B2479" s="2">
        <v>231990058</v>
      </c>
      <c r="C2479" s="2" t="s">
        <v>11</v>
      </c>
      <c r="D2479" s="4">
        <v>36305.25</v>
      </c>
      <c r="E2479" s="1" t="s">
        <v>1094</v>
      </c>
      <c r="F2479" s="1" t="s">
        <v>340</v>
      </c>
      <c r="G2479" s="1" t="s">
        <v>14</v>
      </c>
      <c r="H2479" s="1" t="s">
        <v>1265</v>
      </c>
      <c r="I2479" s="1">
        <v>71354.189949899999</v>
      </c>
      <c r="J2479" s="1" t="s">
        <v>1266</v>
      </c>
      <c r="L2479" s="1" t="str">
        <f>VLOOKUP(Table6[[#This Row],[Customer_id]],Table2[],5,FALSE)</f>
        <v>Domiciliary</v>
      </c>
      <c r="M2479" s="1" t="e">
        <f>INDEX(Loan!D2484:D2778,MATCH(Table6[[#This Row],[Account Number]],Loan!B2479:B2778,0))</f>
        <v>#N/A</v>
      </c>
      <c r="N2479" s="19">
        <f>INDEX(Table7[Date_of_transaction],MATCH(Table6[[#This Row],[Account Number]],Table7[Account Number],0))</f>
        <v>44397</v>
      </c>
      <c r="O2479" s="1" t="str">
        <f>INDEX(Table7[Transaction type],MATCH(Table6[[#This Row],[Account Number]],Table7[Account Number],0))</f>
        <v>Loan Payment</v>
      </c>
      <c r="P2479" s="20" t="str">
        <f>INDEX(Table7[Transaction Medium],MATCH(Table6[[#This Row],[Account Number]],Table7[Account Number],0))</f>
        <v>AFT</v>
      </c>
      <c r="Q2479" s="20"/>
    </row>
    <row r="2480" spans="1:17" x14ac:dyDescent="0.25">
      <c r="A2480" s="1" t="s">
        <v>8209</v>
      </c>
      <c r="B2480" s="2">
        <v>872154878</v>
      </c>
      <c r="C2480" s="2" t="s">
        <v>87</v>
      </c>
      <c r="D2480" s="4">
        <v>16581.75</v>
      </c>
      <c r="E2480" s="1" t="s">
        <v>12</v>
      </c>
      <c r="F2480" s="1" t="s">
        <v>491</v>
      </c>
      <c r="G2480" s="1" t="s">
        <v>3331</v>
      </c>
      <c r="H2480" s="1" t="s">
        <v>8210</v>
      </c>
      <c r="I2480" s="1">
        <v>128275.25057893</v>
      </c>
      <c r="J2480" s="1" t="s">
        <v>8211</v>
      </c>
      <c r="L2480" s="1" t="str">
        <f>VLOOKUP(Table6[[#This Row],[Customer_id]],Table2[],5,FALSE)</f>
        <v>Current</v>
      </c>
      <c r="M2480" s="1" t="e">
        <f>INDEX(Loan!D2485:D2779,MATCH(Table6[[#This Row],[Account Number]],Loan!B2480:B2779,0))</f>
        <v>#N/A</v>
      </c>
      <c r="N2480" s="19">
        <f>INDEX(Table7[Date_of_transaction],MATCH(Table6[[#This Row],[Account Number]],Table7[Account Number],0))</f>
        <v>44608</v>
      </c>
      <c r="O2480" s="1" t="str">
        <f>INDEX(Table7[Transaction type],MATCH(Table6[[#This Row],[Account Number]],Table7[Account Number],0))</f>
        <v>Checks</v>
      </c>
      <c r="P2480" s="20" t="str">
        <f>INDEX(Table7[Transaction Medium],MATCH(Table6[[#This Row],[Account Number]],Table7[Account Number],0))</f>
        <v>Bank</v>
      </c>
      <c r="Q2480" s="20"/>
    </row>
    <row r="2481" spans="1:17" x14ac:dyDescent="0.25">
      <c r="A2481" s="1" t="s">
        <v>2064</v>
      </c>
      <c r="B2481" s="2">
        <v>490762884</v>
      </c>
      <c r="C2481" s="2" t="s">
        <v>518</v>
      </c>
      <c r="D2481" s="4">
        <v>35574.75</v>
      </c>
      <c r="E2481" s="1" t="s">
        <v>1094</v>
      </c>
      <c r="F2481" s="1" t="s">
        <v>222</v>
      </c>
      <c r="G2481" s="1" t="s">
        <v>1964</v>
      </c>
      <c r="H2481" s="1" t="s">
        <v>2065</v>
      </c>
      <c r="I2481" s="1">
        <v>29128.337502720002</v>
      </c>
      <c r="J2481" s="1" t="s">
        <v>2066</v>
      </c>
      <c r="L2481" s="1" t="str">
        <f>VLOOKUP(Table6[[#This Row],[Customer_id]],Table2[],5,FALSE)</f>
        <v>Domiciliary</v>
      </c>
      <c r="M2481" s="1" t="e">
        <f>INDEX(Loan!D2486:D2780,MATCH(Table6[[#This Row],[Account Number]],Loan!B2481:B2780,0))</f>
        <v>#N/A</v>
      </c>
      <c r="N2481" s="19">
        <f>INDEX(Table7[Date_of_transaction],MATCH(Table6[[#This Row],[Account Number]],Table7[Account Number],0))</f>
        <v>44271</v>
      </c>
      <c r="O2481" s="1" t="str">
        <f>INDEX(Table7[Transaction type],MATCH(Table6[[#This Row],[Account Number]],Table7[Account Number],0))</f>
        <v>Money Transfer</v>
      </c>
      <c r="P2481" s="20" t="str">
        <f>INDEX(Table7[Transaction Medium],MATCH(Table6[[#This Row],[Account Number]],Table7[Account Number],0))</f>
        <v>Bank</v>
      </c>
      <c r="Q2481" s="20"/>
    </row>
    <row r="2482" spans="1:17" x14ac:dyDescent="0.25">
      <c r="A2482" s="1" t="s">
        <v>1339</v>
      </c>
      <c r="B2482" s="2">
        <v>711108813</v>
      </c>
      <c r="C2482" s="2" t="s">
        <v>281</v>
      </c>
      <c r="D2482" s="4">
        <v>21695.25</v>
      </c>
      <c r="E2482" s="1" t="s">
        <v>1094</v>
      </c>
      <c r="F2482" s="1" t="s">
        <v>665</v>
      </c>
      <c r="G2482" s="1" t="s">
        <v>14</v>
      </c>
      <c r="H2482" s="1" t="s">
        <v>1340</v>
      </c>
      <c r="I2482" s="1">
        <v>301474.26904896001</v>
      </c>
      <c r="J2482" s="1" t="s">
        <v>1341</v>
      </c>
      <c r="L2482" s="1" t="str">
        <f>VLOOKUP(Table6[[#This Row],[Customer_id]],Table2[],5,FALSE)</f>
        <v>Domiciliary</v>
      </c>
      <c r="M2482" s="1" t="e">
        <f>INDEX(Loan!D2487:D2781,MATCH(Table6[[#This Row],[Account Number]],Loan!B2482:B2781,0))</f>
        <v>#N/A</v>
      </c>
      <c r="N2482" s="19">
        <f>INDEX(Table7[Date_of_transaction],MATCH(Table6[[#This Row],[Account Number]],Table7[Account Number],0))</f>
        <v>44615</v>
      </c>
      <c r="O2482" s="1" t="str">
        <f>INDEX(Table7[Transaction type],MATCH(Table6[[#This Row],[Account Number]],Table7[Account Number],0))</f>
        <v>Cash Withdrawal</v>
      </c>
      <c r="P2482" s="20" t="str">
        <f>INDEX(Table7[Transaction Medium],MATCH(Table6[[#This Row],[Account Number]],Table7[Account Number],0))</f>
        <v>ATM</v>
      </c>
      <c r="Q2482" s="20"/>
    </row>
    <row r="2483" spans="1:17" x14ac:dyDescent="0.25">
      <c r="A2483" s="1" t="s">
        <v>4588</v>
      </c>
      <c r="B2483" s="2">
        <v>606522640</v>
      </c>
      <c r="C2483" s="2" t="s">
        <v>513</v>
      </c>
      <c r="D2483" s="4">
        <v>32287.5</v>
      </c>
      <c r="E2483" s="1" t="s">
        <v>1094</v>
      </c>
      <c r="F2483" s="1" t="s">
        <v>19</v>
      </c>
      <c r="G2483" s="1" t="s">
        <v>4105</v>
      </c>
      <c r="H2483" s="1" t="s">
        <v>4589</v>
      </c>
      <c r="I2483" s="1">
        <v>1168238.2748400001</v>
      </c>
      <c r="J2483" s="1" t="s">
        <v>4590</v>
      </c>
      <c r="L2483" s="1" t="str">
        <f>VLOOKUP(Table6[[#This Row],[Customer_id]],Table2[],5,FALSE)</f>
        <v>Savings</v>
      </c>
      <c r="M2483" s="1" t="e">
        <f>INDEX(Loan!D2488:D2782,MATCH(Table6[[#This Row],[Account Number]],Loan!B2483:B2782,0))</f>
        <v>#N/A</v>
      </c>
      <c r="N2483" s="19">
        <f>INDEX(Table7[Date_of_transaction],MATCH(Table6[[#This Row],[Account Number]],Table7[Account Number],0))</f>
        <v>44333</v>
      </c>
      <c r="O2483" s="1" t="str">
        <f>INDEX(Table7[Transaction type],MATCH(Table6[[#This Row],[Account Number]],Table7[Account Number],0))</f>
        <v>Money Transfer</v>
      </c>
      <c r="P2483" s="20" t="str">
        <f>INDEX(Table7[Transaction Medium],MATCH(Table6[[#This Row],[Account Number]],Table7[Account Number],0))</f>
        <v>Mobile</v>
      </c>
      <c r="Q2483" s="20"/>
    </row>
    <row r="2484" spans="1:17" x14ac:dyDescent="0.25">
      <c r="A2484" s="1" t="s">
        <v>334</v>
      </c>
      <c r="B2484" s="2">
        <v>998201239</v>
      </c>
      <c r="C2484" s="2" t="s">
        <v>335</v>
      </c>
      <c r="D2484" s="4">
        <v>19869</v>
      </c>
      <c r="E2484" s="1" t="s">
        <v>12</v>
      </c>
      <c r="F2484" s="1" t="s">
        <v>336</v>
      </c>
      <c r="G2484" s="1" t="s">
        <v>14</v>
      </c>
      <c r="H2484" s="1" t="s">
        <v>337</v>
      </c>
      <c r="I2484" s="1">
        <v>148579.100787</v>
      </c>
      <c r="J2484" s="1" t="s">
        <v>338</v>
      </c>
      <c r="L2484" s="1" t="str">
        <f>VLOOKUP(Table6[[#This Row],[Customer_id]],Table2[],5,FALSE)</f>
        <v>Current</v>
      </c>
      <c r="M2484" s="1" t="e">
        <f>INDEX(Loan!D2489:D2783,MATCH(Table6[[#This Row],[Account Number]],Loan!B2484:B2783,0))</f>
        <v>#N/A</v>
      </c>
      <c r="N2484" s="19">
        <f>INDEX(Table7[Date_of_transaction],MATCH(Table6[[#This Row],[Account Number]],Table7[Account Number],0))</f>
        <v>44614</v>
      </c>
      <c r="O2484" s="1" t="str">
        <f>INDEX(Table7[Transaction type],MATCH(Table6[[#This Row],[Account Number]],Table7[Account Number],0))</f>
        <v>Cash Withdrawal</v>
      </c>
      <c r="P2484" s="20" t="str">
        <f>INDEX(Table7[Transaction Medium],MATCH(Table6[[#This Row],[Account Number]],Table7[Account Number],0))</f>
        <v>POS</v>
      </c>
      <c r="Q2484" s="20"/>
    </row>
    <row r="2485" spans="1:17" x14ac:dyDescent="0.25">
      <c r="A2485" s="1" t="s">
        <v>334</v>
      </c>
      <c r="B2485" s="2">
        <v>433389088</v>
      </c>
      <c r="C2485" s="2" t="s">
        <v>661</v>
      </c>
      <c r="D2485" s="4">
        <v>16216.5</v>
      </c>
      <c r="E2485" s="1" t="s">
        <v>12</v>
      </c>
      <c r="F2485" s="1" t="s">
        <v>463</v>
      </c>
      <c r="G2485" s="1" t="s">
        <v>14</v>
      </c>
      <c r="H2485" s="1" t="s">
        <v>1010</v>
      </c>
      <c r="I2485" s="1">
        <v>456290.78375826002</v>
      </c>
      <c r="J2485" s="1" t="s">
        <v>1011</v>
      </c>
      <c r="L2485" s="1" t="str">
        <f>VLOOKUP(Table6[[#This Row],[Customer_id]],Table2[],5,FALSE)</f>
        <v>Current</v>
      </c>
      <c r="M2485" s="1" t="e">
        <f>INDEX(Loan!D2490:D2784,MATCH(Table6[[#This Row],[Account Number]],Loan!B2485:B2784,0))</f>
        <v>#N/A</v>
      </c>
      <c r="N2485" s="19">
        <f>INDEX(Table7[Date_of_transaction],MATCH(Table6[[#This Row],[Account Number]],Table7[Account Number],0))</f>
        <v>44299</v>
      </c>
      <c r="O2485" s="1" t="str">
        <f>INDEX(Table7[Transaction type],MATCH(Table6[[#This Row],[Account Number]],Table7[Account Number],0))</f>
        <v>Cash Withdrawal</v>
      </c>
      <c r="P2485" s="20" t="str">
        <f>INDEX(Table7[Transaction Medium],MATCH(Table6[[#This Row],[Account Number]],Table7[Account Number],0))</f>
        <v>ATM</v>
      </c>
      <c r="Q2485" s="20"/>
    </row>
    <row r="2486" spans="1:17" x14ac:dyDescent="0.25">
      <c r="A2486" s="1" t="s">
        <v>3686</v>
      </c>
      <c r="B2486" s="2">
        <v>281357239</v>
      </c>
      <c r="C2486" s="2" t="s">
        <v>62</v>
      </c>
      <c r="D2486" s="4">
        <v>22791</v>
      </c>
      <c r="E2486" s="1" t="s">
        <v>1094</v>
      </c>
      <c r="F2486" s="1" t="s">
        <v>88</v>
      </c>
      <c r="G2486" s="1" t="s">
        <v>3583</v>
      </c>
      <c r="H2486" s="1" t="s">
        <v>3687</v>
      </c>
      <c r="I2486" s="1">
        <v>21988.216972800001</v>
      </c>
      <c r="J2486" s="1" t="s">
        <v>3688</v>
      </c>
      <c r="L2486" s="1" t="str">
        <f>VLOOKUP(Table6[[#This Row],[Customer_id]],Table2[],5,FALSE)</f>
        <v>Savings</v>
      </c>
      <c r="M2486" s="1" t="e">
        <f>INDEX(Loan!D2491:D2785,MATCH(Table6[[#This Row],[Account Number]],Loan!B2486:B2785,0))</f>
        <v>#N/A</v>
      </c>
      <c r="N2486" s="19">
        <f>INDEX(Table7[Date_of_transaction],MATCH(Table6[[#This Row],[Account Number]],Table7[Account Number],0))</f>
        <v>44247</v>
      </c>
      <c r="O2486" s="1" t="str">
        <f>INDEX(Table7[Transaction type],MATCH(Table6[[#This Row],[Account Number]],Table7[Account Number],0))</f>
        <v>Money Deposit</v>
      </c>
      <c r="P2486" s="20" t="str">
        <f>INDEX(Table7[Transaction Medium],MATCH(Table6[[#This Row],[Account Number]],Table7[Account Number],0))</f>
        <v>ATM</v>
      </c>
      <c r="Q2486" s="20"/>
    </row>
    <row r="2487" spans="1:17" x14ac:dyDescent="0.25">
      <c r="A2487" s="1" t="s">
        <v>2408</v>
      </c>
      <c r="B2487" s="2">
        <v>238742168</v>
      </c>
      <c r="C2487" s="2" t="s">
        <v>189</v>
      </c>
      <c r="D2487" s="4">
        <v>22425.75</v>
      </c>
      <c r="E2487" s="1" t="s">
        <v>12</v>
      </c>
      <c r="F2487" s="1" t="s">
        <v>39</v>
      </c>
      <c r="G2487" s="1" t="s">
        <v>1964</v>
      </c>
      <c r="H2487" s="1" t="s">
        <v>2409</v>
      </c>
      <c r="I2487" s="1">
        <v>253337.83407072001</v>
      </c>
      <c r="J2487" s="1" t="s">
        <v>2410</v>
      </c>
      <c r="L2487" s="1" t="str">
        <f>VLOOKUP(Table6[[#This Row],[Customer_id]],Table2[],5,FALSE)</f>
        <v>Domiciliary</v>
      </c>
      <c r="M2487" s="1" t="e">
        <f>INDEX(Loan!D2492:D2786,MATCH(Table6[[#This Row],[Account Number]],Loan!B2487:B2786,0))</f>
        <v>#N/A</v>
      </c>
      <c r="N2487" s="19">
        <f>INDEX(Table7[Date_of_transaction],MATCH(Table6[[#This Row],[Account Number]],Table7[Account Number],0))</f>
        <v>44506</v>
      </c>
      <c r="O2487" s="1" t="str">
        <f>INDEX(Table7[Transaction type],MATCH(Table6[[#This Row],[Account Number]],Table7[Account Number],0))</f>
        <v>Money Transfer</v>
      </c>
      <c r="P2487" s="20" t="str">
        <f>INDEX(Table7[Transaction Medium],MATCH(Table6[[#This Row],[Account Number]],Table7[Account Number],0))</f>
        <v>Mobile</v>
      </c>
      <c r="Q2487" s="20"/>
    </row>
    <row r="2488" spans="1:17" x14ac:dyDescent="0.25">
      <c r="A2488" s="1" t="s">
        <v>2815</v>
      </c>
      <c r="B2488" s="2">
        <v>365392432</v>
      </c>
      <c r="C2488" s="2" t="s">
        <v>606</v>
      </c>
      <c r="D2488" s="4">
        <v>23886.75</v>
      </c>
      <c r="E2488" s="1" t="s">
        <v>1094</v>
      </c>
      <c r="F2488" s="1" t="s">
        <v>985</v>
      </c>
      <c r="G2488" s="1" t="s">
        <v>2773</v>
      </c>
      <c r="H2488" s="1" t="s">
        <v>2816</v>
      </c>
      <c r="I2488" s="1">
        <v>66145.745838550007</v>
      </c>
      <c r="J2488" s="1" t="s">
        <v>2817</v>
      </c>
      <c r="L2488" s="1" t="str">
        <f>VLOOKUP(Table6[[#This Row],[Customer_id]],Table2[],5,FALSE)</f>
        <v>Savings</v>
      </c>
      <c r="M2488" s="1" t="e">
        <f>INDEX(Loan!D2493:D2787,MATCH(Table6[[#This Row],[Account Number]],Loan!B2488:B2787,0))</f>
        <v>#N/A</v>
      </c>
      <c r="N2488" s="19">
        <f>INDEX(Table7[Date_of_transaction],MATCH(Table6[[#This Row],[Account Number]],Table7[Account Number],0))</f>
        <v>44678</v>
      </c>
      <c r="O2488" s="1" t="str">
        <f>INDEX(Table7[Transaction type],MATCH(Table6[[#This Row],[Account Number]],Table7[Account Number],0))</f>
        <v>Checks</v>
      </c>
      <c r="P2488" s="20" t="str">
        <f>INDEX(Table7[Transaction Medium],MATCH(Table6[[#This Row],[Account Number]],Table7[Account Number],0))</f>
        <v>Bank</v>
      </c>
      <c r="Q2488" s="20"/>
    </row>
    <row r="2489" spans="1:17" x14ac:dyDescent="0.25">
      <c r="A2489" s="1" t="s">
        <v>691</v>
      </c>
      <c r="B2489" s="2">
        <v>523904525</v>
      </c>
      <c r="C2489" s="2" t="s">
        <v>189</v>
      </c>
      <c r="D2489" s="4">
        <v>22425.75</v>
      </c>
      <c r="E2489" s="1" t="s">
        <v>12</v>
      </c>
      <c r="F2489" s="1" t="s">
        <v>361</v>
      </c>
      <c r="G2489" s="1" t="s">
        <v>14</v>
      </c>
      <c r="H2489" s="1" t="s">
        <v>692</v>
      </c>
      <c r="I2489" s="1">
        <v>104255.17284</v>
      </c>
      <c r="J2489" s="1" t="s">
        <v>693</v>
      </c>
      <c r="L2489" s="1" t="str">
        <f>VLOOKUP(Table6[[#This Row],[Customer_id]],Table2[],5,FALSE)</f>
        <v>Savings</v>
      </c>
      <c r="M2489" s="1" t="e">
        <f>INDEX(Loan!D2494:D2788,MATCH(Table6[[#This Row],[Account Number]],Loan!B2489:B2788,0))</f>
        <v>#N/A</v>
      </c>
      <c r="N2489" s="19">
        <f>INDEX(Table7[Date_of_transaction],MATCH(Table6[[#This Row],[Account Number]],Table7[Account Number],0))</f>
        <v>44247</v>
      </c>
      <c r="O2489" s="1" t="str">
        <f>INDEX(Table7[Transaction type],MATCH(Table6[[#This Row],[Account Number]],Table7[Account Number],0))</f>
        <v>Checks</v>
      </c>
      <c r="P2489" s="20" t="str">
        <f>INDEX(Table7[Transaction Medium],MATCH(Table6[[#This Row],[Account Number]],Table7[Account Number],0))</f>
        <v>Informal Services</v>
      </c>
      <c r="Q2489" s="20"/>
    </row>
    <row r="2490" spans="1:17" x14ac:dyDescent="0.25">
      <c r="A2490" s="1" t="s">
        <v>1485</v>
      </c>
      <c r="B2490" s="2">
        <v>286598152</v>
      </c>
      <c r="C2490" s="2" t="s">
        <v>62</v>
      </c>
      <c r="D2490" s="4">
        <v>22791</v>
      </c>
      <c r="E2490" s="1" t="s">
        <v>1094</v>
      </c>
      <c r="F2490" s="1" t="s">
        <v>19</v>
      </c>
      <c r="G2490" s="1" t="s">
        <v>14</v>
      </c>
      <c r="H2490" s="1" t="s">
        <v>1486</v>
      </c>
      <c r="I2490" s="1">
        <v>359004.15740700002</v>
      </c>
      <c r="J2490" s="1" t="s">
        <v>1487</v>
      </c>
      <c r="L2490" s="1" t="str">
        <f>VLOOKUP(Table6[[#This Row],[Customer_id]],Table2[],5,FALSE)</f>
        <v>Domiciliary</v>
      </c>
      <c r="M2490" s="1" t="e">
        <f>INDEX(Loan!D2495:D2789,MATCH(Table6[[#This Row],[Account Number]],Loan!B2490:B2789,0))</f>
        <v>#N/A</v>
      </c>
      <c r="N2490" s="19">
        <f>INDEX(Table7[Date_of_transaction],MATCH(Table6[[#This Row],[Account Number]],Table7[Account Number],0))</f>
        <v>44632</v>
      </c>
      <c r="O2490" s="1" t="str">
        <f>INDEX(Table7[Transaction type],MATCH(Table6[[#This Row],[Account Number]],Table7[Account Number],0))</f>
        <v>Loan Payment</v>
      </c>
      <c r="P2490" s="20" t="str">
        <f>INDEX(Table7[Transaction Medium],MATCH(Table6[[#This Row],[Account Number]],Table7[Account Number],0))</f>
        <v>AFT</v>
      </c>
      <c r="Q2490" s="20"/>
    </row>
    <row r="2491" spans="1:17" x14ac:dyDescent="0.25">
      <c r="A2491" s="1" t="s">
        <v>8235</v>
      </c>
      <c r="B2491" s="2">
        <v>88247400</v>
      </c>
      <c r="C2491" s="2" t="s">
        <v>568</v>
      </c>
      <c r="D2491" s="4">
        <v>25713</v>
      </c>
      <c r="E2491" s="1" t="s">
        <v>12</v>
      </c>
      <c r="F2491" s="1" t="s">
        <v>442</v>
      </c>
      <c r="G2491" s="1" t="s">
        <v>3331</v>
      </c>
      <c r="H2491" s="1" t="s">
        <v>8236</v>
      </c>
      <c r="I2491" s="1">
        <v>6393.8235815999997</v>
      </c>
      <c r="J2491" s="1" t="s">
        <v>8237</v>
      </c>
      <c r="L2491" s="1" t="str">
        <f>VLOOKUP(Table6[[#This Row],[Customer_id]],Table2[],5,FALSE)</f>
        <v>Corporate</v>
      </c>
      <c r="M2491" s="1" t="e">
        <f>INDEX(Loan!D2496:D2790,MATCH(Table6[[#This Row],[Account Number]],Loan!B2491:B2790,0))</f>
        <v>#N/A</v>
      </c>
      <c r="N2491" s="19">
        <f>INDEX(Table7[Date_of_transaction],MATCH(Table6[[#This Row],[Account Number]],Table7[Account Number],0))</f>
        <v>44290</v>
      </c>
      <c r="O2491" s="1" t="str">
        <f>INDEX(Table7[Transaction type],MATCH(Table6[[#This Row],[Account Number]],Table7[Account Number],0))</f>
        <v>Money Deposit</v>
      </c>
      <c r="P2491" s="20" t="str">
        <f>INDEX(Table7[Transaction Medium],MATCH(Table6[[#This Row],[Account Number]],Table7[Account Number],0))</f>
        <v>ATM</v>
      </c>
      <c r="Q2491" s="20"/>
    </row>
    <row r="2492" spans="1:17" x14ac:dyDescent="0.25">
      <c r="A2492" s="1" t="s">
        <v>51</v>
      </c>
      <c r="B2492" s="2">
        <v>892979728</v>
      </c>
      <c r="C2492" s="2" t="s">
        <v>52</v>
      </c>
      <c r="D2492" s="4">
        <v>20234.25</v>
      </c>
      <c r="E2492" s="1" t="s">
        <v>12</v>
      </c>
      <c r="F2492" s="1" t="s">
        <v>53</v>
      </c>
      <c r="G2492" s="1" t="s">
        <v>14</v>
      </c>
      <c r="H2492" s="1" t="s">
        <v>54</v>
      </c>
      <c r="I2492" s="1">
        <v>95929.331603040002</v>
      </c>
      <c r="J2492" s="1" t="s">
        <v>55</v>
      </c>
      <c r="L2492" s="1" t="str">
        <f>VLOOKUP(Table6[[#This Row],[Customer_id]],Table2[],5,FALSE)</f>
        <v>Fixed Deposit</v>
      </c>
      <c r="M2492" s="1" t="e">
        <f>INDEX(Loan!D2497:D2791,MATCH(Table6[[#This Row],[Account Number]],Loan!B2492:B2791,0))</f>
        <v>#N/A</v>
      </c>
      <c r="N2492" s="19">
        <f>INDEX(Table7[Date_of_transaction],MATCH(Table6[[#This Row],[Account Number]],Table7[Account Number],0))</f>
        <v>44499</v>
      </c>
      <c r="O2492" s="1" t="str">
        <f>INDEX(Table7[Transaction type],MATCH(Table6[[#This Row],[Account Number]],Table7[Account Number],0))</f>
        <v>Money Transfer</v>
      </c>
      <c r="P2492" s="20" t="str">
        <f>INDEX(Table7[Transaction Medium],MATCH(Table6[[#This Row],[Account Number]],Table7[Account Number],0))</f>
        <v>Internet Banking</v>
      </c>
      <c r="Q2492" s="20"/>
    </row>
    <row r="2493" spans="1:17" x14ac:dyDescent="0.25">
      <c r="A2493" s="1" t="s">
        <v>7534</v>
      </c>
      <c r="B2493" s="2">
        <v>513691723</v>
      </c>
      <c r="C2493" s="2" t="s">
        <v>298</v>
      </c>
      <c r="D2493" s="4">
        <v>38131.5</v>
      </c>
      <c r="E2493" s="1" t="s">
        <v>12</v>
      </c>
      <c r="F2493" s="1" t="s">
        <v>1517</v>
      </c>
      <c r="G2493" s="1" t="s">
        <v>4220</v>
      </c>
      <c r="H2493" s="1" t="s">
        <v>7535</v>
      </c>
      <c r="I2493" s="1">
        <v>79679.49076416</v>
      </c>
      <c r="J2493" s="1" t="s">
        <v>7536</v>
      </c>
      <c r="L2493" s="1" t="str">
        <f>VLOOKUP(Table6[[#This Row],[Customer_id]],Table2[],5,FALSE)</f>
        <v>Current</v>
      </c>
      <c r="M2493" s="1" t="e">
        <f>INDEX(Loan!D2498:D2792,MATCH(Table6[[#This Row],[Account Number]],Loan!B2493:B2792,0))</f>
        <v>#N/A</v>
      </c>
      <c r="N2493" s="19">
        <f>INDEX(Table7[Date_of_transaction],MATCH(Table6[[#This Row],[Account Number]],Table7[Account Number],0))</f>
        <v>44530</v>
      </c>
      <c r="O2493" s="1" t="str">
        <f>INDEX(Table7[Transaction type],MATCH(Table6[[#This Row],[Account Number]],Table7[Account Number],0))</f>
        <v>Online Payment</v>
      </c>
      <c r="P2493" s="20" t="str">
        <f>INDEX(Table7[Transaction Medium],MATCH(Table6[[#This Row],[Account Number]],Table7[Account Number],0))</f>
        <v>Mobile</v>
      </c>
      <c r="Q2493" s="20"/>
    </row>
    <row r="2494" spans="1:17" x14ac:dyDescent="0.25">
      <c r="A2494" s="1" t="s">
        <v>2788</v>
      </c>
      <c r="B2494" s="2">
        <v>25583562</v>
      </c>
      <c r="C2494" s="2" t="s">
        <v>28</v>
      </c>
      <c r="D2494" s="4">
        <v>32652.75</v>
      </c>
      <c r="E2494" s="1" t="s">
        <v>1094</v>
      </c>
      <c r="F2494" s="1" t="s">
        <v>1308</v>
      </c>
      <c r="G2494" s="1" t="s">
        <v>2773</v>
      </c>
      <c r="H2494" s="1" t="s">
        <v>2789</v>
      </c>
      <c r="I2494" s="1">
        <v>11676.8608866</v>
      </c>
      <c r="J2494" s="1" t="s">
        <v>2790</v>
      </c>
      <c r="L2494" s="1" t="str">
        <f>VLOOKUP(Table6[[#This Row],[Customer_id]],Table2[],5,FALSE)</f>
        <v>Current</v>
      </c>
      <c r="M2494" s="1" t="e">
        <f>INDEX(Loan!D2499:D2793,MATCH(Table6[[#This Row],[Account Number]],Loan!B2494:B2793,0))</f>
        <v>#N/A</v>
      </c>
      <c r="N2494" s="19">
        <f>INDEX(Table7[Date_of_transaction],MATCH(Table6[[#This Row],[Account Number]],Table7[Account Number],0))</f>
        <v>44295</v>
      </c>
      <c r="O2494" s="1" t="str">
        <f>INDEX(Table7[Transaction type],MATCH(Table6[[#This Row],[Account Number]],Table7[Account Number],0))</f>
        <v>Cash Withdrawal</v>
      </c>
      <c r="P2494" s="20" t="str">
        <f>INDEX(Table7[Transaction Medium],MATCH(Table6[[#This Row],[Account Number]],Table7[Account Number],0))</f>
        <v>ATM</v>
      </c>
      <c r="Q2494" s="20"/>
    </row>
    <row r="2495" spans="1:17" x14ac:dyDescent="0.25">
      <c r="A2495" s="1" t="s">
        <v>5208</v>
      </c>
      <c r="B2495" s="2">
        <v>771087014</v>
      </c>
      <c r="C2495" s="2" t="s">
        <v>698</v>
      </c>
      <c r="D2495" s="4">
        <v>18408</v>
      </c>
      <c r="E2495" s="1" t="s">
        <v>1094</v>
      </c>
      <c r="F2495" s="1" t="s">
        <v>282</v>
      </c>
      <c r="G2495" s="1" t="s">
        <v>4105</v>
      </c>
      <c r="H2495" s="1" t="s">
        <v>5209</v>
      </c>
      <c r="I2495" s="1">
        <v>73439.331695999994</v>
      </c>
      <c r="J2495" s="1" t="s">
        <v>5210</v>
      </c>
      <c r="L2495" s="1" t="str">
        <f>VLOOKUP(Table6[[#This Row],[Customer_id]],Table2[],5,FALSE)</f>
        <v>Domiciliary</v>
      </c>
      <c r="M2495" s="1" t="e">
        <f>INDEX(Loan!D2500:D2794,MATCH(Table6[[#This Row],[Account Number]],Loan!B2495:B2794,0))</f>
        <v>#N/A</v>
      </c>
      <c r="N2495" s="19">
        <f>INDEX(Table7[Date_of_transaction],MATCH(Table6[[#This Row],[Account Number]],Table7[Account Number],0))</f>
        <v>44550</v>
      </c>
      <c r="O2495" s="1" t="str">
        <f>INDEX(Table7[Transaction type],MATCH(Table6[[#This Row],[Account Number]],Table7[Account Number],0))</f>
        <v>Loan Payment</v>
      </c>
      <c r="P2495" s="20" t="str">
        <f>INDEX(Table7[Transaction Medium],MATCH(Table6[[#This Row],[Account Number]],Table7[Account Number],0))</f>
        <v>Mobile</v>
      </c>
      <c r="Q2495" s="20"/>
    </row>
    <row r="2496" spans="1:17" x14ac:dyDescent="0.25">
      <c r="A2496" s="1" t="s">
        <v>6871</v>
      </c>
      <c r="B2496" s="2">
        <v>195572040</v>
      </c>
      <c r="C2496" s="2" t="s">
        <v>513</v>
      </c>
      <c r="D2496" s="4">
        <v>32287.5</v>
      </c>
      <c r="E2496" s="1" t="s">
        <v>12</v>
      </c>
      <c r="F2496" s="1" t="s">
        <v>1004</v>
      </c>
      <c r="G2496" s="1" t="s">
        <v>4074</v>
      </c>
      <c r="H2496" s="1" t="s">
        <v>6872</v>
      </c>
      <c r="I2496" s="1">
        <v>91143.099661839995</v>
      </c>
      <c r="J2496" s="1" t="s">
        <v>6873</v>
      </c>
      <c r="L2496" s="1" t="str">
        <f>VLOOKUP(Table6[[#This Row],[Customer_id]],Table2[],5,FALSE)</f>
        <v>Domiciliary</v>
      </c>
      <c r="M2496" s="1" t="e">
        <f>INDEX(Loan!D2501:D2795,MATCH(Table6[[#This Row],[Account Number]],Loan!B2496:B2795,0))</f>
        <v>#N/A</v>
      </c>
      <c r="N2496" s="19">
        <f>INDEX(Table7[Date_of_transaction],MATCH(Table6[[#This Row],[Account Number]],Table7[Account Number],0))</f>
        <v>44312</v>
      </c>
      <c r="O2496" s="1" t="str">
        <f>INDEX(Table7[Transaction type],MATCH(Table6[[#This Row],[Account Number]],Table7[Account Number],0))</f>
        <v>Online Payment</v>
      </c>
      <c r="P2496" s="20" t="str">
        <f>INDEX(Table7[Transaction Medium],MATCH(Table6[[#This Row],[Account Number]],Table7[Account Number],0))</f>
        <v>Mobile</v>
      </c>
      <c r="Q2496" s="20"/>
    </row>
    <row r="2497" spans="1:17" x14ac:dyDescent="0.25">
      <c r="A2497" s="1" t="s">
        <v>8793</v>
      </c>
      <c r="B2497" s="2">
        <v>3816115</v>
      </c>
      <c r="C2497" s="2" t="s">
        <v>18</v>
      </c>
      <c r="D2497" s="4">
        <v>33018</v>
      </c>
      <c r="E2497" s="1" t="s">
        <v>12</v>
      </c>
      <c r="F2497" s="1" t="s">
        <v>1789</v>
      </c>
      <c r="G2497" s="1" t="s">
        <v>3820</v>
      </c>
      <c r="H2497" s="1" t="s">
        <v>8794</v>
      </c>
      <c r="I2497" s="1">
        <v>79108.502432959998</v>
      </c>
      <c r="J2497" s="1" t="s">
        <v>8795</v>
      </c>
      <c r="L2497" s="1" t="str">
        <f>VLOOKUP(Table6[[#This Row],[Customer_id]],Table2[],5,FALSE)</f>
        <v>Domiciliary</v>
      </c>
      <c r="M2497" s="1" t="e">
        <f>INDEX(Loan!D2502:D2796,MATCH(Table6[[#This Row],[Account Number]],Loan!B2497:B2796,0))</f>
        <v>#N/A</v>
      </c>
      <c r="N2497" s="19">
        <f>INDEX(Table7[Date_of_transaction],MATCH(Table6[[#This Row],[Account Number]],Table7[Account Number],0))</f>
        <v>44376</v>
      </c>
      <c r="O2497" s="1" t="str">
        <f>INDEX(Table7[Transaction type],MATCH(Table6[[#This Row],[Account Number]],Table7[Account Number],0))</f>
        <v>Online Payment</v>
      </c>
      <c r="P2497" s="20" t="str">
        <f>INDEX(Table7[Transaction Medium],MATCH(Table6[[#This Row],[Account Number]],Table7[Account Number],0))</f>
        <v>Mobile</v>
      </c>
      <c r="Q2497" s="20"/>
    </row>
    <row r="2498" spans="1:17" x14ac:dyDescent="0.25">
      <c r="A2498" s="1" t="s">
        <v>5596</v>
      </c>
      <c r="B2498" s="2">
        <v>843915301</v>
      </c>
      <c r="C2498" s="2" t="s">
        <v>92</v>
      </c>
      <c r="D2498" s="4">
        <v>29000.25</v>
      </c>
      <c r="E2498" s="1" t="s">
        <v>1094</v>
      </c>
      <c r="F2498" s="1" t="s">
        <v>227</v>
      </c>
      <c r="G2498" s="1" t="s">
        <v>4054</v>
      </c>
      <c r="H2498" s="1" t="s">
        <v>5597</v>
      </c>
      <c r="I2498" s="1">
        <v>530641.31480359996</v>
      </c>
      <c r="J2498" s="1" t="s">
        <v>5598</v>
      </c>
      <c r="L2498" s="1" t="str">
        <f>VLOOKUP(Table6[[#This Row],[Customer_id]],Table2[],5,FALSE)</f>
        <v>Domiciliary</v>
      </c>
      <c r="M2498" s="1" t="e">
        <f>INDEX(Loan!D2503:D2797,MATCH(Table6[[#This Row],[Account Number]],Loan!B2498:B2797,0))</f>
        <v>#N/A</v>
      </c>
      <c r="N2498" s="19">
        <f>INDEX(Table7[Date_of_transaction],MATCH(Table6[[#This Row],[Account Number]],Table7[Account Number],0))</f>
        <v>44219</v>
      </c>
      <c r="O2498" s="1" t="str">
        <f>INDEX(Table7[Transaction type],MATCH(Table6[[#This Row],[Account Number]],Table7[Account Number],0))</f>
        <v>Cash Withdrawal</v>
      </c>
      <c r="P2498" s="20" t="str">
        <f>INDEX(Table7[Transaction Medium],MATCH(Table6[[#This Row],[Account Number]],Table7[Account Number],0))</f>
        <v>ATM</v>
      </c>
      <c r="Q2498" s="20"/>
    </row>
    <row r="2499" spans="1:17" x14ac:dyDescent="0.25">
      <c r="A2499" s="1" t="s">
        <v>7649</v>
      </c>
      <c r="B2499" s="2">
        <v>233314261</v>
      </c>
      <c r="C2499" s="2" t="s">
        <v>568</v>
      </c>
      <c r="D2499" s="4">
        <v>25713</v>
      </c>
      <c r="E2499" s="1" t="s">
        <v>12</v>
      </c>
      <c r="F2499" s="1" t="s">
        <v>2211</v>
      </c>
      <c r="G2499" s="1" t="s">
        <v>3058</v>
      </c>
      <c r="H2499" s="1" t="s">
        <v>7650</v>
      </c>
      <c r="I2499" s="1">
        <v>234298.5596523</v>
      </c>
      <c r="J2499" s="1" t="s">
        <v>7651</v>
      </c>
      <c r="L2499" s="1" t="str">
        <f>VLOOKUP(Table6[[#This Row],[Customer_id]],Table2[],5,FALSE)</f>
        <v>Domiciliary</v>
      </c>
      <c r="M2499" s="1" t="e">
        <f>INDEX(Loan!D2504:D2798,MATCH(Table6[[#This Row],[Account Number]],Loan!B2499:B2798,0))</f>
        <v>#N/A</v>
      </c>
      <c r="N2499" s="19">
        <f>INDEX(Table7[Date_of_transaction],MATCH(Table6[[#This Row],[Account Number]],Table7[Account Number],0))</f>
        <v>44614</v>
      </c>
      <c r="O2499" s="1" t="str">
        <f>INDEX(Table7[Transaction type],MATCH(Table6[[#This Row],[Account Number]],Table7[Account Number],0))</f>
        <v>Cash Withdrawal</v>
      </c>
      <c r="P2499" s="20" t="str">
        <f>INDEX(Table7[Transaction Medium],MATCH(Table6[[#This Row],[Account Number]],Table7[Account Number],0))</f>
        <v>Bank</v>
      </c>
      <c r="Q2499" s="20"/>
    </row>
    <row r="2500" spans="1:17" x14ac:dyDescent="0.25">
      <c r="A2500" s="1" t="s">
        <v>668</v>
      </c>
      <c r="B2500" s="2">
        <v>385818767</v>
      </c>
      <c r="C2500" s="2" t="s">
        <v>513</v>
      </c>
      <c r="D2500" s="4">
        <v>32287.5</v>
      </c>
      <c r="E2500" s="1" t="s">
        <v>12</v>
      </c>
      <c r="F2500" s="1" t="s">
        <v>102</v>
      </c>
      <c r="G2500" s="1" t="s">
        <v>14</v>
      </c>
      <c r="H2500" s="1" t="s">
        <v>669</v>
      </c>
      <c r="I2500" s="1">
        <v>251223.23466240001</v>
      </c>
      <c r="J2500" s="1" t="s">
        <v>670</v>
      </c>
      <c r="L2500" s="1" t="str">
        <f>VLOOKUP(Table6[[#This Row],[Customer_id]],Table2[],5,FALSE)</f>
        <v>Current</v>
      </c>
      <c r="M2500" s="1" t="e">
        <f>INDEX(Loan!D2505:D2799,MATCH(Table6[[#This Row],[Account Number]],Loan!B2500:B2799,0))</f>
        <v>#N/A</v>
      </c>
      <c r="N2500" s="19">
        <f>INDEX(Table7[Date_of_transaction],MATCH(Table6[[#This Row],[Account Number]],Table7[Account Number],0))</f>
        <v>44399</v>
      </c>
      <c r="O2500" s="1" t="str">
        <f>INDEX(Table7[Transaction type],MATCH(Table6[[#This Row],[Account Number]],Table7[Account Number],0))</f>
        <v>Online Payment</v>
      </c>
      <c r="P2500" s="20" t="str">
        <f>INDEX(Table7[Transaction Medium],MATCH(Table6[[#This Row],[Account Number]],Table7[Account Number],0))</f>
        <v>Mobile</v>
      </c>
      <c r="Q2500" s="20"/>
    </row>
    <row r="2501" spans="1:17" x14ac:dyDescent="0.25">
      <c r="A2501" s="1" t="s">
        <v>4797</v>
      </c>
      <c r="B2501" s="2">
        <v>282522462</v>
      </c>
      <c r="C2501" s="2" t="s">
        <v>698</v>
      </c>
      <c r="D2501" s="4">
        <v>18408</v>
      </c>
      <c r="E2501" s="1" t="s">
        <v>1094</v>
      </c>
      <c r="F2501" s="1" t="s">
        <v>1626</v>
      </c>
      <c r="G2501" s="1" t="s">
        <v>4084</v>
      </c>
      <c r="H2501" t="s">
        <v>4798</v>
      </c>
      <c r="I2501" t="s">
        <v>4798</v>
      </c>
      <c r="J2501" s="1" t="s">
        <v>4799</v>
      </c>
      <c r="L2501" s="1" t="str">
        <f>VLOOKUP(Table6[[#This Row],[Customer_id]],Table2[],5,FALSE)</f>
        <v>Corporate</v>
      </c>
      <c r="M2501" s="1" t="e">
        <f>INDEX(Loan!D2506:D2800,MATCH(Table6[[#This Row],[Account Number]],Loan!B2501:B2800,0))</f>
        <v>#N/A</v>
      </c>
      <c r="N2501" s="19">
        <f>INDEX(Table7[Date_of_transaction],MATCH(Table6[[#This Row],[Account Number]],Table7[Account Number],0))</f>
        <v>44475</v>
      </c>
      <c r="O2501" s="1" t="str">
        <f>INDEX(Table7[Transaction type],MATCH(Table6[[#This Row],[Account Number]],Table7[Account Number],0))</f>
        <v>Money Deposit</v>
      </c>
      <c r="P2501" s="20" t="str">
        <f>INDEX(Table7[Transaction Medium],MATCH(Table6[[#This Row],[Account Number]],Table7[Account Number],0))</f>
        <v>ATM</v>
      </c>
      <c r="Q2501" s="20"/>
    </row>
    <row r="2502" spans="1:17" x14ac:dyDescent="0.25">
      <c r="A2502" s="1" t="s">
        <v>6030</v>
      </c>
      <c r="B2502" s="2">
        <v>120457380</v>
      </c>
      <c r="C2502" s="2" t="s">
        <v>38</v>
      </c>
      <c r="D2502" s="4">
        <v>21330</v>
      </c>
      <c r="E2502" s="1" t="s">
        <v>12</v>
      </c>
      <c r="F2502" s="1" t="s">
        <v>438</v>
      </c>
      <c r="G2502" s="1" t="s">
        <v>4062</v>
      </c>
      <c r="H2502" s="1" t="s">
        <v>6031</v>
      </c>
      <c r="I2502" s="1">
        <v>14615.51716768</v>
      </c>
      <c r="J2502" s="1" t="s">
        <v>6032</v>
      </c>
      <c r="L2502" s="1" t="str">
        <f>VLOOKUP(Table6[[#This Row],[Customer_id]],Table2[],5,FALSE)</f>
        <v>Domiciliary</v>
      </c>
      <c r="M2502" s="1" t="e">
        <f>INDEX(Loan!D2507:D2801,MATCH(Table6[[#This Row],[Account Number]],Loan!B2502:B2801,0))</f>
        <v>#N/A</v>
      </c>
      <c r="N2502" s="19">
        <f>INDEX(Table7[Date_of_transaction],MATCH(Table6[[#This Row],[Account Number]],Table7[Account Number],0))</f>
        <v>44502</v>
      </c>
      <c r="O2502" s="1" t="str">
        <f>INDEX(Table7[Transaction type],MATCH(Table6[[#This Row],[Account Number]],Table7[Account Number],0))</f>
        <v>Online Payment</v>
      </c>
      <c r="P2502" s="20" t="str">
        <f>INDEX(Table7[Transaction Medium],MATCH(Table6[[#This Row],[Account Number]],Table7[Account Number],0))</f>
        <v>Mobile</v>
      </c>
      <c r="Q2502" s="20"/>
    </row>
    <row r="2503" spans="1:17" x14ac:dyDescent="0.25">
      <c r="A2503" s="1" t="s">
        <v>6030</v>
      </c>
      <c r="B2503" s="2">
        <v>554023905</v>
      </c>
      <c r="C2503" s="2" t="s">
        <v>250</v>
      </c>
      <c r="D2503" s="4">
        <v>18042.75</v>
      </c>
      <c r="E2503" s="1" t="s">
        <v>12</v>
      </c>
      <c r="F2503" s="1" t="s">
        <v>336</v>
      </c>
      <c r="G2503" s="1" t="s">
        <v>3058</v>
      </c>
      <c r="H2503" s="1" t="s">
        <v>7739</v>
      </c>
      <c r="I2503" s="1">
        <v>125706.94270176</v>
      </c>
      <c r="J2503" s="1" t="s">
        <v>7740</v>
      </c>
      <c r="L2503" s="1" t="str">
        <f>VLOOKUP(Table6[[#This Row],[Customer_id]],Table2[],5,FALSE)</f>
        <v>Domiciliary</v>
      </c>
      <c r="M2503" s="1" t="e">
        <f>INDEX(Loan!D2508:D2802,MATCH(Table6[[#This Row],[Account Number]],Loan!B2503:B2802,0))</f>
        <v>#N/A</v>
      </c>
      <c r="N2503" s="19">
        <f>INDEX(Table7[Date_of_transaction],MATCH(Table6[[#This Row],[Account Number]],Table7[Account Number],0))</f>
        <v>44626</v>
      </c>
      <c r="O2503" s="1" t="str">
        <f>INDEX(Table7[Transaction type],MATCH(Table6[[#This Row],[Account Number]],Table7[Account Number],0))</f>
        <v>Cash Withdrawal</v>
      </c>
      <c r="P2503" s="20" t="str">
        <f>INDEX(Table7[Transaction Medium],MATCH(Table6[[#This Row],[Account Number]],Table7[Account Number],0))</f>
        <v>ATM</v>
      </c>
      <c r="Q2503" s="20"/>
    </row>
    <row r="2504" spans="1:17" x14ac:dyDescent="0.25">
      <c r="A2504" s="1" t="s">
        <v>2824</v>
      </c>
      <c r="B2504" s="2">
        <v>102351529</v>
      </c>
      <c r="C2504" s="2" t="s">
        <v>380</v>
      </c>
      <c r="D2504" s="4">
        <v>14390.25</v>
      </c>
      <c r="E2504" s="1" t="s">
        <v>1094</v>
      </c>
      <c r="F2504" s="1" t="s">
        <v>1277</v>
      </c>
      <c r="G2504" s="1" t="s">
        <v>2773</v>
      </c>
      <c r="H2504" s="1" t="s">
        <v>2825</v>
      </c>
      <c r="I2504" s="1">
        <v>44136.497916</v>
      </c>
      <c r="J2504" s="1" t="s">
        <v>2826</v>
      </c>
      <c r="L2504" s="1" t="str">
        <f>VLOOKUP(Table6[[#This Row],[Customer_id]],Table2[],5,FALSE)</f>
        <v>Current</v>
      </c>
      <c r="M2504" s="1" t="e">
        <f>INDEX(Loan!D2509:D2803,MATCH(Table6[[#This Row],[Account Number]],Loan!B2504:B2803,0))</f>
        <v>#N/A</v>
      </c>
      <c r="N2504" s="19">
        <f>INDEX(Table7[Date_of_transaction],MATCH(Table6[[#This Row],[Account Number]],Table7[Account Number],0))</f>
        <v>44327</v>
      </c>
      <c r="O2504" s="1" t="str">
        <f>INDEX(Table7[Transaction type],MATCH(Table6[[#This Row],[Account Number]],Table7[Account Number],0))</f>
        <v>Loan Payment</v>
      </c>
      <c r="P2504" s="20" t="str">
        <f>INDEX(Table7[Transaction Medium],MATCH(Table6[[#This Row],[Account Number]],Table7[Account Number],0))</f>
        <v>AFT</v>
      </c>
      <c r="Q2504" s="20"/>
    </row>
    <row r="2505" spans="1:17" x14ac:dyDescent="0.25">
      <c r="A2505" s="1" t="s">
        <v>3656</v>
      </c>
      <c r="B2505" s="2">
        <v>300991991</v>
      </c>
      <c r="C2505" s="2" t="s">
        <v>268</v>
      </c>
      <c r="D2505" s="4">
        <v>17677.5</v>
      </c>
      <c r="E2505" s="1" t="s">
        <v>1094</v>
      </c>
      <c r="F2505" s="1" t="s">
        <v>1721</v>
      </c>
      <c r="G2505" s="1" t="s">
        <v>3583</v>
      </c>
      <c r="H2505" s="1" t="s">
        <v>3657</v>
      </c>
      <c r="I2505" s="1">
        <v>29633.561099999999</v>
      </c>
      <c r="J2505" s="1" t="s">
        <v>3658</v>
      </c>
      <c r="L2505" s="1" t="str">
        <f>VLOOKUP(Table6[[#This Row],[Customer_id]],Table2[],5,FALSE)</f>
        <v>Domiciliary</v>
      </c>
      <c r="M2505" s="1" t="e">
        <f>INDEX(Loan!D2510:D2804,MATCH(Table6[[#This Row],[Account Number]],Loan!B2505:B2804,0))</f>
        <v>#N/A</v>
      </c>
      <c r="N2505" s="19">
        <f>INDEX(Table7[Date_of_transaction],MATCH(Table6[[#This Row],[Account Number]],Table7[Account Number],0))</f>
        <v>44421</v>
      </c>
      <c r="O2505" s="1" t="str">
        <f>INDEX(Table7[Transaction type],MATCH(Table6[[#This Row],[Account Number]],Table7[Account Number],0))</f>
        <v>Money Transfer</v>
      </c>
      <c r="P2505" s="20" t="str">
        <f>INDEX(Table7[Transaction Medium],MATCH(Table6[[#This Row],[Account Number]],Table7[Account Number],0))</f>
        <v>Internet Banking</v>
      </c>
      <c r="Q2505" s="20"/>
    </row>
    <row r="2506" spans="1:17" x14ac:dyDescent="0.25">
      <c r="A2506" s="1" t="s">
        <v>5477</v>
      </c>
      <c r="B2506" s="2">
        <v>649881744</v>
      </c>
      <c r="C2506" s="2" t="s">
        <v>268</v>
      </c>
      <c r="D2506" s="4">
        <v>17677.5</v>
      </c>
      <c r="E2506" s="1" t="s">
        <v>1094</v>
      </c>
      <c r="F2506" s="1" t="s">
        <v>471</v>
      </c>
      <c r="G2506" s="1" t="s">
        <v>4220</v>
      </c>
      <c r="H2506" s="1" t="s">
        <v>5478</v>
      </c>
      <c r="I2506" s="1">
        <v>493118.81033800001</v>
      </c>
      <c r="J2506" s="1" t="s">
        <v>5479</v>
      </c>
      <c r="L2506" s="1" t="str">
        <f>VLOOKUP(Table6[[#This Row],[Customer_id]],Table2[],5,FALSE)</f>
        <v>Corporate</v>
      </c>
      <c r="M2506" s="1" t="e">
        <f>INDEX(Loan!D2511:D2805,MATCH(Table6[[#This Row],[Account Number]],Loan!B2506:B2805,0))</f>
        <v>#N/A</v>
      </c>
      <c r="N2506" s="19">
        <f>INDEX(Table7[Date_of_transaction],MATCH(Table6[[#This Row],[Account Number]],Table7[Account Number],0))</f>
        <v>44675</v>
      </c>
      <c r="O2506" s="1" t="str">
        <f>INDEX(Table7[Transaction type],MATCH(Table6[[#This Row],[Account Number]],Table7[Account Number],0))</f>
        <v>Money Transfer</v>
      </c>
      <c r="P2506" s="20" t="str">
        <f>INDEX(Table7[Transaction Medium],MATCH(Table6[[#This Row],[Account Number]],Table7[Account Number],0))</f>
        <v>Internet Banking</v>
      </c>
      <c r="Q2506" s="20"/>
    </row>
    <row r="2507" spans="1:17" x14ac:dyDescent="0.25">
      <c r="A2507" s="1" t="s">
        <v>6204</v>
      </c>
      <c r="B2507" s="2">
        <v>443973508</v>
      </c>
      <c r="C2507" s="2" t="s">
        <v>143</v>
      </c>
      <c r="D2507" s="4">
        <v>34479</v>
      </c>
      <c r="E2507" s="1" t="s">
        <v>12</v>
      </c>
      <c r="F2507" s="1" t="s">
        <v>19</v>
      </c>
      <c r="G2507" s="1" t="s">
        <v>4062</v>
      </c>
      <c r="H2507" s="1" t="s">
        <v>6205</v>
      </c>
      <c r="I2507" s="1">
        <v>396252.32000508002</v>
      </c>
      <c r="J2507" s="1" t="s">
        <v>6206</v>
      </c>
      <c r="L2507" s="1" t="str">
        <f>VLOOKUP(Table6[[#This Row],[Customer_id]],Table2[],5,FALSE)</f>
        <v>Domiciliary</v>
      </c>
      <c r="M2507" s="1" t="e">
        <f>INDEX(Loan!D2512:D2806,MATCH(Table6[[#This Row],[Account Number]],Loan!B2507:B2806,0))</f>
        <v>#N/A</v>
      </c>
      <c r="N2507" s="19">
        <f>INDEX(Table7[Date_of_transaction],MATCH(Table6[[#This Row],[Account Number]],Table7[Account Number],0))</f>
        <v>44245</v>
      </c>
      <c r="O2507" s="1" t="str">
        <f>INDEX(Table7[Transaction type],MATCH(Table6[[#This Row],[Account Number]],Table7[Account Number],0))</f>
        <v>Money Deposit</v>
      </c>
      <c r="P2507" s="20" t="str">
        <f>INDEX(Table7[Transaction Medium],MATCH(Table6[[#This Row],[Account Number]],Table7[Account Number],0))</f>
        <v>Bank</v>
      </c>
      <c r="Q2507" s="20"/>
    </row>
    <row r="2508" spans="1:17" x14ac:dyDescent="0.25">
      <c r="A2508" s="1" t="s">
        <v>3789</v>
      </c>
      <c r="B2508" s="2">
        <v>316447593</v>
      </c>
      <c r="C2508" s="2" t="s">
        <v>479</v>
      </c>
      <c r="D2508" s="4">
        <v>33383.25</v>
      </c>
      <c r="E2508" s="1" t="s">
        <v>1094</v>
      </c>
      <c r="F2508" s="1" t="s">
        <v>2278</v>
      </c>
      <c r="G2508" s="1" t="s">
        <v>3583</v>
      </c>
      <c r="H2508" s="1" t="s">
        <v>3790</v>
      </c>
      <c r="I2508" s="1">
        <v>160072.40447079999</v>
      </c>
      <c r="J2508" s="1" t="s">
        <v>3791</v>
      </c>
      <c r="L2508" s="1" t="str">
        <f>VLOOKUP(Table6[[#This Row],[Customer_id]],Table2[],5,FALSE)</f>
        <v>Current</v>
      </c>
      <c r="M2508" s="1" t="e">
        <f>INDEX(Loan!D2513:D2807,MATCH(Table6[[#This Row],[Account Number]],Loan!B2508:B2807,0))</f>
        <v>#N/A</v>
      </c>
      <c r="N2508" s="19">
        <f>INDEX(Table7[Date_of_transaction],MATCH(Table6[[#This Row],[Account Number]],Table7[Account Number],0))</f>
        <v>44338</v>
      </c>
      <c r="O2508" s="1" t="str">
        <f>INDEX(Table7[Transaction type],MATCH(Table6[[#This Row],[Account Number]],Table7[Account Number],0))</f>
        <v>Money Deposit</v>
      </c>
      <c r="P2508" s="20" t="str">
        <f>INDEX(Table7[Transaction Medium],MATCH(Table6[[#This Row],[Account Number]],Table7[Account Number],0))</f>
        <v>Bank</v>
      </c>
      <c r="Q2508" s="20"/>
    </row>
    <row r="2509" spans="1:17" x14ac:dyDescent="0.25">
      <c r="A2509" s="1" t="s">
        <v>3612</v>
      </c>
      <c r="B2509" s="2">
        <v>155187023</v>
      </c>
      <c r="C2509" s="2" t="s">
        <v>226</v>
      </c>
      <c r="D2509" s="4">
        <v>31557</v>
      </c>
      <c r="E2509" s="1" t="s">
        <v>1094</v>
      </c>
      <c r="F2509" s="1" t="s">
        <v>251</v>
      </c>
      <c r="G2509" s="1" t="s">
        <v>3583</v>
      </c>
      <c r="H2509" s="1" t="s">
        <v>3613</v>
      </c>
      <c r="I2509" s="1">
        <v>116636.0058864</v>
      </c>
      <c r="J2509" s="1" t="s">
        <v>3614</v>
      </c>
      <c r="L2509" s="1" t="str">
        <f>VLOOKUP(Table6[[#This Row],[Customer_id]],Table2[],5,FALSE)</f>
        <v>Domiciliary</v>
      </c>
      <c r="M2509" s="1" t="e">
        <f>INDEX(Loan!D2514:D2808,MATCH(Table6[[#This Row],[Account Number]],Loan!B2509:B2808,0))</f>
        <v>#N/A</v>
      </c>
      <c r="N2509" s="19">
        <f>INDEX(Table7[Date_of_transaction],MATCH(Table6[[#This Row],[Account Number]],Table7[Account Number],0))</f>
        <v>44607</v>
      </c>
      <c r="O2509" s="1" t="str">
        <f>INDEX(Table7[Transaction type],MATCH(Table6[[#This Row],[Account Number]],Table7[Account Number],0))</f>
        <v>Cash Withdrawal</v>
      </c>
      <c r="P2509" s="20" t="str">
        <f>INDEX(Table7[Transaction Medium],MATCH(Table6[[#This Row],[Account Number]],Table7[Account Number],0))</f>
        <v>POS</v>
      </c>
      <c r="Q2509" s="20"/>
    </row>
    <row r="2510" spans="1:17" x14ac:dyDescent="0.25">
      <c r="A2510" s="1" t="s">
        <v>2673</v>
      </c>
      <c r="B2510" s="2">
        <v>45087532</v>
      </c>
      <c r="C2510" s="2" t="s">
        <v>194</v>
      </c>
      <c r="D2510" s="4">
        <v>30826.5</v>
      </c>
      <c r="E2510" s="1" t="s">
        <v>12</v>
      </c>
      <c r="F2510" s="1" t="s">
        <v>1076</v>
      </c>
      <c r="G2510" s="1" t="s">
        <v>1964</v>
      </c>
      <c r="H2510" s="1" t="s">
        <v>2674</v>
      </c>
      <c r="I2510" s="1">
        <v>58413.658275000002</v>
      </c>
      <c r="J2510" s="1" t="s">
        <v>2675</v>
      </c>
      <c r="L2510" s="1" t="str">
        <f>VLOOKUP(Table6[[#This Row],[Customer_id]],Table2[],5,FALSE)</f>
        <v>Joint</v>
      </c>
      <c r="M2510" s="1" t="e">
        <f>INDEX(Loan!D2515:D2809,MATCH(Table6[[#This Row],[Account Number]],Loan!B2510:B2809,0))</f>
        <v>#N/A</v>
      </c>
      <c r="N2510" s="19">
        <f>INDEX(Table7[Date_of_transaction],MATCH(Table6[[#This Row],[Account Number]],Table7[Account Number],0))</f>
        <v>44377</v>
      </c>
      <c r="O2510" s="1" t="str">
        <f>INDEX(Table7[Transaction type],MATCH(Table6[[#This Row],[Account Number]],Table7[Account Number],0))</f>
        <v>Money Deposit</v>
      </c>
      <c r="P2510" s="20" t="str">
        <f>INDEX(Table7[Transaction Medium],MATCH(Table6[[#This Row],[Account Number]],Table7[Account Number],0))</f>
        <v>Bank</v>
      </c>
      <c r="Q2510" s="20"/>
    </row>
    <row r="2511" spans="1:17" x14ac:dyDescent="0.25">
      <c r="A2511" s="1" t="s">
        <v>7047</v>
      </c>
      <c r="B2511" s="2">
        <v>695281</v>
      </c>
      <c r="C2511" s="2" t="s">
        <v>134</v>
      </c>
      <c r="D2511" s="4">
        <v>37401</v>
      </c>
      <c r="E2511" s="1" t="s">
        <v>12</v>
      </c>
      <c r="F2511" s="1" t="s">
        <v>163</v>
      </c>
      <c r="G2511" s="1" t="s">
        <v>4105</v>
      </c>
      <c r="H2511" s="1" t="s">
        <v>7048</v>
      </c>
      <c r="I2511" s="1">
        <v>51117.758644679998</v>
      </c>
      <c r="J2511" s="1" t="s">
        <v>7049</v>
      </c>
      <c r="L2511" s="1" t="str">
        <f>VLOOKUP(Table6[[#This Row],[Customer_id]],Table2[],5,FALSE)</f>
        <v>Current</v>
      </c>
      <c r="M2511" s="1" t="e">
        <f>INDEX(Loan!D2516:D2810,MATCH(Table6[[#This Row],[Account Number]],Loan!B2511:B2810,0))</f>
        <v>#N/A</v>
      </c>
      <c r="N2511" s="19">
        <f>INDEX(Table7[Date_of_transaction],MATCH(Table6[[#This Row],[Account Number]],Table7[Account Number],0))</f>
        <v>44549</v>
      </c>
      <c r="O2511" s="1" t="str">
        <f>INDEX(Table7[Transaction type],MATCH(Table6[[#This Row],[Account Number]],Table7[Account Number],0))</f>
        <v>Cash Withdrawal</v>
      </c>
      <c r="P2511" s="20" t="str">
        <f>INDEX(Table7[Transaction Medium],MATCH(Table6[[#This Row],[Account Number]],Table7[Account Number],0))</f>
        <v>ATM</v>
      </c>
      <c r="Q2511" s="20"/>
    </row>
    <row r="2512" spans="1:17" x14ac:dyDescent="0.25">
      <c r="A2512" s="1" t="s">
        <v>7974</v>
      </c>
      <c r="B2512" s="2">
        <v>473170824</v>
      </c>
      <c r="C2512" s="2" t="s">
        <v>23</v>
      </c>
      <c r="D2512" s="4">
        <v>15486</v>
      </c>
      <c r="E2512" s="1" t="s">
        <v>12</v>
      </c>
      <c r="F2512" s="1" t="s">
        <v>408</v>
      </c>
      <c r="G2512" s="1" t="s">
        <v>3583</v>
      </c>
      <c r="H2512" s="1" t="s">
        <v>7975</v>
      </c>
      <c r="I2512" s="1">
        <v>182025.40801536001</v>
      </c>
      <c r="J2512" s="1" t="s">
        <v>7976</v>
      </c>
      <c r="L2512" s="1" t="str">
        <f>VLOOKUP(Table6[[#This Row],[Customer_id]],Table2[],5,FALSE)</f>
        <v>Savings</v>
      </c>
      <c r="M2512" s="1" t="e">
        <f>INDEX(Loan!D2517:D2811,MATCH(Table6[[#This Row],[Account Number]],Loan!B2512:B2811,0))</f>
        <v>#N/A</v>
      </c>
      <c r="N2512" s="19">
        <f>INDEX(Table7[Date_of_transaction],MATCH(Table6[[#This Row],[Account Number]],Table7[Account Number],0))</f>
        <v>44350</v>
      </c>
      <c r="O2512" s="1" t="str">
        <f>INDEX(Table7[Transaction type],MATCH(Table6[[#This Row],[Account Number]],Table7[Account Number],0))</f>
        <v>Money Deposit</v>
      </c>
      <c r="P2512" s="20" t="str">
        <f>INDEX(Table7[Transaction Medium],MATCH(Table6[[#This Row],[Account Number]],Table7[Account Number],0))</f>
        <v>ATM</v>
      </c>
      <c r="Q2512" s="20"/>
    </row>
    <row r="2513" spans="1:17" x14ac:dyDescent="0.25">
      <c r="A2513" s="1" t="s">
        <v>865</v>
      </c>
      <c r="B2513" s="2">
        <v>276566478</v>
      </c>
      <c r="C2513" s="2" t="s">
        <v>357</v>
      </c>
      <c r="D2513" s="4">
        <v>35209.5</v>
      </c>
      <c r="E2513" s="1" t="s">
        <v>12</v>
      </c>
      <c r="F2513" s="1" t="s">
        <v>610</v>
      </c>
      <c r="G2513" s="1" t="s">
        <v>14</v>
      </c>
      <c r="H2513" s="1" t="s">
        <v>866</v>
      </c>
      <c r="I2513" s="1">
        <v>589817.83961436001</v>
      </c>
      <c r="J2513" s="1" t="s">
        <v>867</v>
      </c>
      <c r="L2513" s="1" t="str">
        <f>VLOOKUP(Table6[[#This Row],[Customer_id]],Table2[],5,FALSE)</f>
        <v>Domiciliary</v>
      </c>
      <c r="M2513" s="1" t="e">
        <f>INDEX(Loan!D2518:D2812,MATCH(Table6[[#This Row],[Account Number]],Loan!B2513:B2812,0))</f>
        <v>#N/A</v>
      </c>
      <c r="N2513" s="19">
        <f>INDEX(Table7[Date_of_transaction],MATCH(Table6[[#This Row],[Account Number]],Table7[Account Number],0))</f>
        <v>44663</v>
      </c>
      <c r="O2513" s="1" t="str">
        <f>INDEX(Table7[Transaction type],MATCH(Table6[[#This Row],[Account Number]],Table7[Account Number],0))</f>
        <v>Loan Payment</v>
      </c>
      <c r="P2513" s="20" t="str">
        <f>INDEX(Table7[Transaction Medium],MATCH(Table6[[#This Row],[Account Number]],Table7[Account Number],0))</f>
        <v>AFT</v>
      </c>
      <c r="Q2513" s="20"/>
    </row>
    <row r="2514" spans="1:17" x14ac:dyDescent="0.25">
      <c r="A2514" s="1" t="s">
        <v>4017</v>
      </c>
      <c r="B2514" s="2">
        <v>21780220</v>
      </c>
      <c r="C2514" s="2" t="s">
        <v>180</v>
      </c>
      <c r="D2514" s="4">
        <v>35940</v>
      </c>
      <c r="E2514" s="1" t="s">
        <v>1094</v>
      </c>
      <c r="F2514" s="1" t="s">
        <v>327</v>
      </c>
      <c r="G2514" s="1" t="s">
        <v>3820</v>
      </c>
      <c r="H2514" s="1" t="s">
        <v>4018</v>
      </c>
      <c r="I2514" s="1">
        <v>140851.20067200001</v>
      </c>
      <c r="J2514" s="1" t="s">
        <v>4019</v>
      </c>
      <c r="L2514" s="1" t="str">
        <f>VLOOKUP(Table6[[#This Row],[Customer_id]],Table2[],5,FALSE)</f>
        <v>Savings</v>
      </c>
      <c r="M2514" s="1" t="e">
        <f>INDEX(Loan!D2519:D2813,MATCH(Table6[[#This Row],[Account Number]],Loan!B2514:B2813,0))</f>
        <v>#N/A</v>
      </c>
      <c r="N2514" s="19">
        <f>INDEX(Table7[Date_of_transaction],MATCH(Table6[[#This Row],[Account Number]],Table7[Account Number],0))</f>
        <v>44283</v>
      </c>
      <c r="O2514" s="1" t="str">
        <f>INDEX(Table7[Transaction type],MATCH(Table6[[#This Row],[Account Number]],Table7[Account Number],0))</f>
        <v>Money Deposit</v>
      </c>
      <c r="P2514" s="20" t="str">
        <f>INDEX(Table7[Transaction Medium],MATCH(Table6[[#This Row],[Account Number]],Table7[Account Number],0))</f>
        <v>Bank</v>
      </c>
      <c r="Q2514" s="20"/>
    </row>
    <row r="2515" spans="1:17" x14ac:dyDescent="0.25">
      <c r="A2515" s="1" t="s">
        <v>5911</v>
      </c>
      <c r="B2515" s="2">
        <v>394919381</v>
      </c>
      <c r="C2515" s="2" t="s">
        <v>434</v>
      </c>
      <c r="D2515" s="4">
        <v>28269.75</v>
      </c>
      <c r="E2515" s="1" t="s">
        <v>12</v>
      </c>
      <c r="F2515" s="1" t="s">
        <v>1054</v>
      </c>
      <c r="G2515" s="1" t="s">
        <v>4084</v>
      </c>
      <c r="H2515" s="1" t="s">
        <v>5912</v>
      </c>
      <c r="I2515" s="1">
        <v>85364.279885519994</v>
      </c>
      <c r="J2515" s="1" t="s">
        <v>5913</v>
      </c>
      <c r="L2515" s="1" t="str">
        <f>VLOOKUP(Table6[[#This Row],[Customer_id]],Table2[],5,FALSE)</f>
        <v>Domiciliary</v>
      </c>
      <c r="M2515" s="1" t="e">
        <f>INDEX(Loan!D2520:D2814,MATCH(Table6[[#This Row],[Account Number]],Loan!B2515:B2814,0))</f>
        <v>#N/A</v>
      </c>
      <c r="N2515" s="19">
        <f>INDEX(Table7[Date_of_transaction],MATCH(Table6[[#This Row],[Account Number]],Table7[Account Number],0))</f>
        <v>44207</v>
      </c>
      <c r="O2515" s="1" t="str">
        <f>INDEX(Table7[Transaction type],MATCH(Table6[[#This Row],[Account Number]],Table7[Account Number],0))</f>
        <v>Loan Payment</v>
      </c>
      <c r="P2515" s="20" t="str">
        <f>INDEX(Table7[Transaction Medium],MATCH(Table6[[#This Row],[Account Number]],Table7[Account Number],0))</f>
        <v>ACH</v>
      </c>
      <c r="Q2515" s="20"/>
    </row>
    <row r="2516" spans="1:17" x14ac:dyDescent="0.25">
      <c r="A2516" s="1" t="s">
        <v>4503</v>
      </c>
      <c r="B2516" s="2">
        <v>600894200</v>
      </c>
      <c r="C2516" s="2" t="s">
        <v>335</v>
      </c>
      <c r="D2516" s="4">
        <v>19869</v>
      </c>
      <c r="E2516" s="1" t="s">
        <v>1094</v>
      </c>
      <c r="F2516" s="1" t="s">
        <v>246</v>
      </c>
      <c r="G2516" s="1" t="s">
        <v>4074</v>
      </c>
      <c r="H2516" s="1" t="s">
        <v>4504</v>
      </c>
      <c r="I2516" s="1">
        <v>79094.888923680002</v>
      </c>
      <c r="J2516" s="1" t="s">
        <v>4505</v>
      </c>
      <c r="L2516" s="1" t="str">
        <f>VLOOKUP(Table6[[#This Row],[Customer_id]],Table2[],5,FALSE)</f>
        <v>Savings</v>
      </c>
      <c r="M2516" s="1" t="e">
        <f>INDEX(Loan!D2521:D2815,MATCH(Table6[[#This Row],[Account Number]],Loan!B2516:B2815,0))</f>
        <v>#N/A</v>
      </c>
      <c r="N2516" s="19">
        <f>INDEX(Table7[Date_of_transaction],MATCH(Table6[[#This Row],[Account Number]],Table7[Account Number],0))</f>
        <v>44628</v>
      </c>
      <c r="O2516" s="1" t="str">
        <f>INDEX(Table7[Transaction type],MATCH(Table6[[#This Row],[Account Number]],Table7[Account Number],0))</f>
        <v>Money Transfer</v>
      </c>
      <c r="P2516" s="20" t="str">
        <f>INDEX(Table7[Transaction Medium],MATCH(Table6[[#This Row],[Account Number]],Table7[Account Number],0))</f>
        <v>Mobile</v>
      </c>
      <c r="Q2516" s="20"/>
    </row>
    <row r="2517" spans="1:17" x14ac:dyDescent="0.25">
      <c r="A2517" s="1" t="s">
        <v>7700</v>
      </c>
      <c r="B2517" s="2">
        <v>922739901</v>
      </c>
      <c r="C2517" s="2" t="s">
        <v>119</v>
      </c>
      <c r="D2517" s="4">
        <v>24982.5</v>
      </c>
      <c r="E2517" s="1" t="s">
        <v>12</v>
      </c>
      <c r="F2517" s="1" t="s">
        <v>569</v>
      </c>
      <c r="G2517" s="1" t="s">
        <v>3058</v>
      </c>
      <c r="H2517" s="1" t="s">
        <v>7701</v>
      </c>
      <c r="I2517" s="1">
        <v>168017.85</v>
      </c>
      <c r="J2517" s="1" t="s">
        <v>7702</v>
      </c>
      <c r="L2517" s="1" t="str">
        <f>VLOOKUP(Table6[[#This Row],[Customer_id]],Table2[],5,FALSE)</f>
        <v>Corporate</v>
      </c>
      <c r="M2517" s="1" t="e">
        <f>INDEX(Loan!D2522:D2816,MATCH(Table6[[#This Row],[Account Number]],Loan!B2517:B2816,0))</f>
        <v>#N/A</v>
      </c>
      <c r="N2517" s="19">
        <f>INDEX(Table7[Date_of_transaction],MATCH(Table6[[#This Row],[Account Number]],Table7[Account Number],0))</f>
        <v>44624</v>
      </c>
      <c r="O2517" s="1" t="str">
        <f>INDEX(Table7[Transaction type],MATCH(Table6[[#This Row],[Account Number]],Table7[Account Number],0))</f>
        <v>Money Deposit</v>
      </c>
      <c r="P2517" s="20" t="str">
        <f>INDEX(Table7[Transaction Medium],MATCH(Table6[[#This Row],[Account Number]],Table7[Account Number],0))</f>
        <v>Bank</v>
      </c>
      <c r="Q2517" s="20"/>
    </row>
    <row r="2518" spans="1:17" x14ac:dyDescent="0.25">
      <c r="A2518" s="1" t="s">
        <v>4564</v>
      </c>
      <c r="B2518" s="2">
        <v>492145316</v>
      </c>
      <c r="C2518" s="2" t="s">
        <v>452</v>
      </c>
      <c r="D2518" s="4">
        <v>26078.25</v>
      </c>
      <c r="E2518" s="1" t="s">
        <v>1094</v>
      </c>
      <c r="F2518" s="1" t="s">
        <v>1016</v>
      </c>
      <c r="G2518" s="1" t="s">
        <v>4220</v>
      </c>
      <c r="H2518" s="1" t="s">
        <v>4565</v>
      </c>
      <c r="I2518" s="1">
        <v>549910.24124400003</v>
      </c>
      <c r="J2518" s="1" t="s">
        <v>4566</v>
      </c>
      <c r="L2518" s="1" t="str">
        <f>VLOOKUP(Table6[[#This Row],[Customer_id]],Table2[],5,FALSE)</f>
        <v>Savings</v>
      </c>
      <c r="M2518" s="1" t="e">
        <f>INDEX(Loan!D2523:D2817,MATCH(Table6[[#This Row],[Account Number]],Loan!B2518:B2817,0))</f>
        <v>#N/A</v>
      </c>
      <c r="N2518" s="19">
        <f>INDEX(Table7[Date_of_transaction],MATCH(Table6[[#This Row],[Account Number]],Table7[Account Number],0))</f>
        <v>44237</v>
      </c>
      <c r="O2518" s="1" t="str">
        <f>INDEX(Table7[Transaction type],MATCH(Table6[[#This Row],[Account Number]],Table7[Account Number],0))</f>
        <v>Checks</v>
      </c>
      <c r="P2518" s="20" t="str">
        <f>INDEX(Table7[Transaction Medium],MATCH(Table6[[#This Row],[Account Number]],Table7[Account Number],0))</f>
        <v>Informal Services</v>
      </c>
      <c r="Q2518" s="20"/>
    </row>
    <row r="2519" spans="1:17" x14ac:dyDescent="0.25">
      <c r="A2519" s="1" t="s">
        <v>7906</v>
      </c>
      <c r="B2519" s="2">
        <v>80484276</v>
      </c>
      <c r="C2519" s="2" t="s">
        <v>1201</v>
      </c>
      <c r="D2519" s="4">
        <v>30461.25</v>
      </c>
      <c r="E2519" s="1" t="s">
        <v>12</v>
      </c>
      <c r="F2519" s="1" t="s">
        <v>231</v>
      </c>
      <c r="G2519" s="1" t="s">
        <v>3583</v>
      </c>
      <c r="H2519" s="1" t="s">
        <v>7907</v>
      </c>
      <c r="I2519" s="1">
        <v>266490.02678687999</v>
      </c>
      <c r="J2519" s="1" t="s">
        <v>7908</v>
      </c>
      <c r="L2519" s="1" t="str">
        <f>VLOOKUP(Table6[[#This Row],[Customer_id]],Table2[],5,FALSE)</f>
        <v>Corporate</v>
      </c>
      <c r="M2519" s="1" t="e">
        <f>INDEX(Loan!D2524:D2818,MATCH(Table6[[#This Row],[Account Number]],Loan!B2519:B2818,0))</f>
        <v>#N/A</v>
      </c>
      <c r="N2519" s="19">
        <f>INDEX(Table7[Date_of_transaction],MATCH(Table6[[#This Row],[Account Number]],Table7[Account Number],0))</f>
        <v>44404</v>
      </c>
      <c r="O2519" s="1" t="str">
        <f>INDEX(Table7[Transaction type],MATCH(Table6[[#This Row],[Account Number]],Table7[Account Number],0))</f>
        <v>Online Payment</v>
      </c>
      <c r="P2519" s="20" t="str">
        <f>INDEX(Table7[Transaction Medium],MATCH(Table6[[#This Row],[Account Number]],Table7[Account Number],0))</f>
        <v>Mobile</v>
      </c>
      <c r="Q2519" s="20"/>
    </row>
    <row r="2520" spans="1:17" x14ac:dyDescent="0.25">
      <c r="A2520" s="1" t="s">
        <v>6524</v>
      </c>
      <c r="B2520" s="2">
        <v>360093656</v>
      </c>
      <c r="C2520" s="2" t="s">
        <v>273</v>
      </c>
      <c r="D2520" s="4">
        <v>20964.75</v>
      </c>
      <c r="E2520" s="1" t="s">
        <v>12</v>
      </c>
      <c r="F2520" s="1" t="s">
        <v>1000</v>
      </c>
      <c r="G2520" s="1" t="s">
        <v>4084</v>
      </c>
      <c r="H2520" s="1" t="s">
        <v>6525</v>
      </c>
      <c r="I2520" s="1">
        <v>233017.04182680001</v>
      </c>
      <c r="J2520" s="1" t="s">
        <v>6526</v>
      </c>
      <c r="L2520" s="1" t="str">
        <f>VLOOKUP(Table6[[#This Row],[Customer_id]],Table2[],5,FALSE)</f>
        <v>Domiciliary</v>
      </c>
      <c r="M2520" s="1" t="e">
        <f>INDEX(Loan!D2525:D2819,MATCH(Table6[[#This Row],[Account Number]],Loan!B2520:B2819,0))</f>
        <v>#N/A</v>
      </c>
      <c r="N2520" s="19">
        <f>INDEX(Table7[Date_of_transaction],MATCH(Table6[[#This Row],[Account Number]],Table7[Account Number],0))</f>
        <v>44271</v>
      </c>
      <c r="O2520" s="1" t="str">
        <f>INDEX(Table7[Transaction type],MATCH(Table6[[#This Row],[Account Number]],Table7[Account Number],0))</f>
        <v>Money Transfer</v>
      </c>
      <c r="P2520" s="20" t="str">
        <f>INDEX(Table7[Transaction Medium],MATCH(Table6[[#This Row],[Account Number]],Table7[Account Number],0))</f>
        <v>Mobile</v>
      </c>
      <c r="Q2520" s="20"/>
    </row>
    <row r="2521" spans="1:17" x14ac:dyDescent="0.25">
      <c r="A2521" s="1" t="s">
        <v>6524</v>
      </c>
      <c r="B2521" s="2">
        <v>540418090</v>
      </c>
      <c r="C2521" s="2" t="s">
        <v>92</v>
      </c>
      <c r="D2521" s="4">
        <v>29000.25</v>
      </c>
      <c r="E2521" s="1" t="s">
        <v>12</v>
      </c>
      <c r="F2521" s="1" t="s">
        <v>993</v>
      </c>
      <c r="G2521" s="1" t="s">
        <v>4099</v>
      </c>
      <c r="H2521" s="1" t="s">
        <v>6845</v>
      </c>
      <c r="I2521" s="1">
        <v>293349.00930749997</v>
      </c>
      <c r="J2521" s="1" t="s">
        <v>6846</v>
      </c>
      <c r="L2521" s="1" t="str">
        <f>VLOOKUP(Table6[[#This Row],[Customer_id]],Table2[],5,FALSE)</f>
        <v>Domiciliary</v>
      </c>
      <c r="M2521" s="1" t="e">
        <f>INDEX(Loan!D2526:D2820,MATCH(Table6[[#This Row],[Account Number]],Loan!B2521:B2820,0))</f>
        <v>#N/A</v>
      </c>
      <c r="N2521" s="19">
        <f>INDEX(Table7[Date_of_transaction],MATCH(Table6[[#This Row],[Account Number]],Table7[Account Number],0))</f>
        <v>44207</v>
      </c>
      <c r="O2521" s="1" t="str">
        <f>INDEX(Table7[Transaction type],MATCH(Table6[[#This Row],[Account Number]],Table7[Account Number],0))</f>
        <v>Money Transfer</v>
      </c>
      <c r="P2521" s="20" t="str">
        <f>INDEX(Table7[Transaction Medium],MATCH(Table6[[#This Row],[Account Number]],Table7[Account Number],0))</f>
        <v>Mobile</v>
      </c>
      <c r="Q2521" s="20"/>
    </row>
    <row r="2522" spans="1:17" x14ac:dyDescent="0.25">
      <c r="A2522" s="1" t="s">
        <v>3309</v>
      </c>
      <c r="B2522" s="2">
        <v>87826690</v>
      </c>
      <c r="C2522" s="2" t="s">
        <v>273</v>
      </c>
      <c r="D2522" s="4">
        <v>20964.75</v>
      </c>
      <c r="E2522" s="1" t="s">
        <v>1094</v>
      </c>
      <c r="F2522" s="1" t="s">
        <v>251</v>
      </c>
      <c r="G2522" s="1" t="s">
        <v>3058</v>
      </c>
      <c r="H2522" s="1" t="s">
        <v>3310</v>
      </c>
      <c r="I2522" s="1">
        <v>61842.630360000003</v>
      </c>
      <c r="J2522" s="1" t="s">
        <v>3311</v>
      </c>
      <c r="L2522" s="1" t="str">
        <f>VLOOKUP(Table6[[#This Row],[Customer_id]],Table2[],5,FALSE)</f>
        <v>Joint</v>
      </c>
      <c r="M2522" s="1" t="e">
        <f>INDEX(Loan!D2527:D2821,MATCH(Table6[[#This Row],[Account Number]],Loan!B2522:B2821,0))</f>
        <v>#N/A</v>
      </c>
      <c r="N2522" s="19">
        <f>INDEX(Table7[Date_of_transaction],MATCH(Table6[[#This Row],[Account Number]],Table7[Account Number],0))</f>
        <v>44275</v>
      </c>
      <c r="O2522" s="1" t="str">
        <f>INDEX(Table7[Transaction type],MATCH(Table6[[#This Row],[Account Number]],Table7[Account Number],0))</f>
        <v>Money Deposit</v>
      </c>
      <c r="P2522" s="20" t="str">
        <f>INDEX(Table7[Transaction Medium],MATCH(Table6[[#This Row],[Account Number]],Table7[Account Number],0))</f>
        <v>Bank</v>
      </c>
      <c r="Q2522" s="20"/>
    </row>
    <row r="2523" spans="1:17" x14ac:dyDescent="0.25">
      <c r="A2523" s="1" t="s">
        <v>4832</v>
      </c>
      <c r="B2523" s="2">
        <v>758880525</v>
      </c>
      <c r="C2523" s="2" t="s">
        <v>33</v>
      </c>
      <c r="D2523" s="4">
        <v>13659.75</v>
      </c>
      <c r="E2523" s="1" t="s">
        <v>1094</v>
      </c>
      <c r="F2523" s="1" t="s">
        <v>13</v>
      </c>
      <c r="G2523" s="1" t="s">
        <v>4220</v>
      </c>
      <c r="H2523" s="1" t="s">
        <v>4833</v>
      </c>
      <c r="I2523" s="1">
        <v>207918.3447288</v>
      </c>
      <c r="J2523" s="1" t="s">
        <v>4834</v>
      </c>
      <c r="L2523" s="1" t="str">
        <f>VLOOKUP(Table6[[#This Row],[Customer_id]],Table2[],5,FALSE)</f>
        <v>Domiciliary</v>
      </c>
      <c r="M2523" s="1" t="e">
        <f>INDEX(Loan!D2528:D2822,MATCH(Table6[[#This Row],[Account Number]],Loan!B2523:B2822,0))</f>
        <v>#N/A</v>
      </c>
      <c r="N2523" s="19">
        <f>INDEX(Table7[Date_of_transaction],MATCH(Table6[[#This Row],[Account Number]],Table7[Account Number],0))</f>
        <v>44496</v>
      </c>
      <c r="O2523" s="1" t="str">
        <f>INDEX(Table7[Transaction type],MATCH(Table6[[#This Row],[Account Number]],Table7[Account Number],0))</f>
        <v>Online Payment</v>
      </c>
      <c r="P2523" s="20" t="str">
        <f>INDEX(Table7[Transaction Medium],MATCH(Table6[[#This Row],[Account Number]],Table7[Account Number],0))</f>
        <v>Card</v>
      </c>
      <c r="Q2523" s="20"/>
    </row>
    <row r="2524" spans="1:17" x14ac:dyDescent="0.25">
      <c r="A2524" s="1" t="s">
        <v>2214</v>
      </c>
      <c r="B2524" s="2">
        <v>842658068</v>
      </c>
      <c r="C2524" s="2" t="s">
        <v>568</v>
      </c>
      <c r="D2524" s="4">
        <v>25713</v>
      </c>
      <c r="E2524" s="1" t="s">
        <v>1094</v>
      </c>
      <c r="F2524" s="1" t="s">
        <v>509</v>
      </c>
      <c r="G2524" s="1" t="s">
        <v>1964</v>
      </c>
      <c r="H2524" s="1" t="s">
        <v>2215</v>
      </c>
      <c r="I2524" s="1">
        <v>274328.66580000002</v>
      </c>
      <c r="J2524" s="1" t="s">
        <v>2216</v>
      </c>
      <c r="L2524" s="1" t="str">
        <f>VLOOKUP(Table6[[#This Row],[Customer_id]],Table2[],5,FALSE)</f>
        <v>Domiciliary</v>
      </c>
      <c r="M2524" s="1" t="e">
        <f>INDEX(Loan!D2529:D2823,MATCH(Table6[[#This Row],[Account Number]],Loan!B2524:B2823,0))</f>
        <v>#N/A</v>
      </c>
      <c r="N2524" s="19">
        <f>INDEX(Table7[Date_of_transaction],MATCH(Table6[[#This Row],[Account Number]],Table7[Account Number],0))</f>
        <v>44476</v>
      </c>
      <c r="O2524" s="1" t="str">
        <f>INDEX(Table7[Transaction type],MATCH(Table6[[#This Row],[Account Number]],Table7[Account Number],0))</f>
        <v>Money Deposit</v>
      </c>
      <c r="P2524" s="20" t="str">
        <f>INDEX(Table7[Transaction Medium],MATCH(Table6[[#This Row],[Account Number]],Table7[Account Number],0))</f>
        <v>Bank</v>
      </c>
      <c r="Q2524" s="20"/>
    </row>
    <row r="2525" spans="1:17" x14ac:dyDescent="0.25">
      <c r="A2525" s="1" t="s">
        <v>8547</v>
      </c>
      <c r="B2525" s="2">
        <v>465801768</v>
      </c>
      <c r="C2525" s="2" t="s">
        <v>268</v>
      </c>
      <c r="D2525" s="4">
        <v>17677.5</v>
      </c>
      <c r="E2525" s="1" t="s">
        <v>12</v>
      </c>
      <c r="F2525" s="1" t="s">
        <v>2602</v>
      </c>
      <c r="G2525" s="1" t="s">
        <v>2773</v>
      </c>
      <c r="H2525" s="1" t="s">
        <v>8548</v>
      </c>
      <c r="I2525" s="1">
        <v>116349.66176112001</v>
      </c>
      <c r="J2525" s="1" t="s">
        <v>8549</v>
      </c>
      <c r="L2525" s="1" t="str">
        <f>VLOOKUP(Table6[[#This Row],[Customer_id]],Table2[],5,FALSE)</f>
        <v>Domiciliary</v>
      </c>
      <c r="M2525" s="1" t="e">
        <f>INDEX(Loan!D2530:D2824,MATCH(Table6[[#This Row],[Account Number]],Loan!B2525:B2824,0))</f>
        <v>#N/A</v>
      </c>
      <c r="N2525" s="19">
        <f>INDEX(Table7[Date_of_transaction],MATCH(Table6[[#This Row],[Account Number]],Table7[Account Number],0))</f>
        <v>44631</v>
      </c>
      <c r="O2525" s="1" t="str">
        <f>INDEX(Table7[Transaction type],MATCH(Table6[[#This Row],[Account Number]],Table7[Account Number],0))</f>
        <v>Money Deposit</v>
      </c>
      <c r="P2525" s="20" t="str">
        <f>INDEX(Table7[Transaction Medium],MATCH(Table6[[#This Row],[Account Number]],Table7[Account Number],0))</f>
        <v>Bank</v>
      </c>
      <c r="Q2525" s="20"/>
    </row>
    <row r="2526" spans="1:17" x14ac:dyDescent="0.25">
      <c r="A2526" s="1" t="s">
        <v>6716</v>
      </c>
      <c r="B2526" s="2">
        <v>475711203</v>
      </c>
      <c r="C2526" s="2" t="s">
        <v>240</v>
      </c>
      <c r="D2526" s="4">
        <v>22060.5</v>
      </c>
      <c r="E2526" s="1" t="s">
        <v>12</v>
      </c>
      <c r="F2526" s="1" t="s">
        <v>269</v>
      </c>
      <c r="G2526" s="1" t="s">
        <v>4148</v>
      </c>
      <c r="H2526" s="1" t="s">
        <v>6717</v>
      </c>
      <c r="I2526" s="1">
        <v>319541.59903679998</v>
      </c>
      <c r="J2526" s="1" t="s">
        <v>6718</v>
      </c>
      <c r="L2526" s="1" t="str">
        <f>VLOOKUP(Table6[[#This Row],[Customer_id]],Table2[],5,FALSE)</f>
        <v>Joint</v>
      </c>
      <c r="M2526" s="1" t="e">
        <f>INDEX(Loan!D2531:D2825,MATCH(Table6[[#This Row],[Account Number]],Loan!B2526:B2825,0))</f>
        <v>#N/A</v>
      </c>
      <c r="N2526" s="19">
        <f>INDEX(Table7[Date_of_transaction],MATCH(Table6[[#This Row],[Account Number]],Table7[Account Number],0))</f>
        <v>44586</v>
      </c>
      <c r="O2526" s="1" t="str">
        <f>INDEX(Table7[Transaction type],MATCH(Table6[[#This Row],[Account Number]],Table7[Account Number],0))</f>
        <v>Loan Payment</v>
      </c>
      <c r="P2526" s="20" t="str">
        <f>INDEX(Table7[Transaction Medium],MATCH(Table6[[#This Row],[Account Number]],Table7[Account Number],0))</f>
        <v>Mobile</v>
      </c>
      <c r="Q2526" s="20"/>
    </row>
    <row r="2527" spans="1:17" x14ac:dyDescent="0.25">
      <c r="A2527" s="1" t="s">
        <v>3386</v>
      </c>
      <c r="B2527" s="2">
        <v>473113900</v>
      </c>
      <c r="C2527" s="2" t="s">
        <v>28</v>
      </c>
      <c r="D2527" s="4">
        <v>32652.75</v>
      </c>
      <c r="E2527" s="1" t="s">
        <v>1094</v>
      </c>
      <c r="F2527" s="1" t="s">
        <v>1815</v>
      </c>
      <c r="G2527" s="1" t="s">
        <v>3331</v>
      </c>
      <c r="H2527" s="1" t="s">
        <v>3387</v>
      </c>
      <c r="I2527" s="1">
        <v>216447.0208992</v>
      </c>
      <c r="J2527" s="1" t="s">
        <v>3388</v>
      </c>
      <c r="L2527" s="1" t="str">
        <f>VLOOKUP(Table6[[#This Row],[Customer_id]],Table2[],5,FALSE)</f>
        <v>Current</v>
      </c>
      <c r="M2527" s="1" t="e">
        <f>INDEX(Loan!D2532:D2826,MATCH(Table6[[#This Row],[Account Number]],Loan!B2527:B2826,0))</f>
        <v>#N/A</v>
      </c>
      <c r="N2527" s="19">
        <f>INDEX(Table7[Date_of_transaction],MATCH(Table6[[#This Row],[Account Number]],Table7[Account Number],0))</f>
        <v>44388</v>
      </c>
      <c r="O2527" s="1" t="str">
        <f>INDEX(Table7[Transaction type],MATCH(Table6[[#This Row],[Account Number]],Table7[Account Number],0))</f>
        <v>Cash Withdrawal</v>
      </c>
      <c r="P2527" s="20" t="str">
        <f>INDEX(Table7[Transaction Medium],MATCH(Table6[[#This Row],[Account Number]],Table7[Account Number],0))</f>
        <v>ATM</v>
      </c>
      <c r="Q2527" s="20"/>
    </row>
    <row r="2528" spans="1:17" x14ac:dyDescent="0.25">
      <c r="A2528" s="1" t="s">
        <v>1890</v>
      </c>
      <c r="B2528" s="2">
        <v>1830742</v>
      </c>
      <c r="C2528" s="2" t="s">
        <v>268</v>
      </c>
      <c r="D2528" s="4">
        <v>17677.5</v>
      </c>
      <c r="E2528" s="1" t="s">
        <v>1094</v>
      </c>
      <c r="F2528" s="1" t="s">
        <v>1479</v>
      </c>
      <c r="G2528" s="1" t="s">
        <v>14</v>
      </c>
      <c r="H2528" s="1" t="s">
        <v>1891</v>
      </c>
      <c r="I2528" s="1">
        <v>263982.97860480001</v>
      </c>
      <c r="J2528" s="1" t="s">
        <v>1892</v>
      </c>
      <c r="L2528" s="1" t="str">
        <f>VLOOKUP(Table6[[#This Row],[Customer_id]],Table2[],5,FALSE)</f>
        <v>Current</v>
      </c>
      <c r="M2528" s="1" t="e">
        <f>INDEX(Loan!D2533:D2827,MATCH(Table6[[#This Row],[Account Number]],Loan!B2528:B2827,0))</f>
        <v>#N/A</v>
      </c>
      <c r="N2528" s="19">
        <f>INDEX(Table7[Date_of_transaction],MATCH(Table6[[#This Row],[Account Number]],Table7[Account Number],0))</f>
        <v>44249</v>
      </c>
      <c r="O2528" s="1" t="str">
        <f>INDEX(Table7[Transaction type],MATCH(Table6[[#This Row],[Account Number]],Table7[Account Number],0))</f>
        <v>Money Transfer</v>
      </c>
      <c r="P2528" s="20" t="str">
        <f>INDEX(Table7[Transaction Medium],MATCH(Table6[[#This Row],[Account Number]],Table7[Account Number],0))</f>
        <v>ATM</v>
      </c>
      <c r="Q2528" s="20"/>
    </row>
    <row r="2529" spans="1:17" x14ac:dyDescent="0.25">
      <c r="A2529" s="1" t="s">
        <v>4348</v>
      </c>
      <c r="B2529" s="2">
        <v>759957</v>
      </c>
      <c r="C2529" s="2" t="s">
        <v>23</v>
      </c>
      <c r="D2529" s="4">
        <v>15486</v>
      </c>
      <c r="E2529" s="1" t="s">
        <v>1094</v>
      </c>
      <c r="F2529" s="1" t="s">
        <v>852</v>
      </c>
      <c r="G2529" s="1" t="s">
        <v>4112</v>
      </c>
      <c r="H2529" s="1" t="s">
        <v>4349</v>
      </c>
      <c r="I2529" s="1">
        <v>48750.668208000003</v>
      </c>
      <c r="J2529" s="1" t="s">
        <v>4350</v>
      </c>
      <c r="L2529" s="1" t="str">
        <f>VLOOKUP(Table6[[#This Row],[Customer_id]],Table2[],5,FALSE)</f>
        <v>Current</v>
      </c>
      <c r="M2529" s="1" t="e">
        <f>INDEX(Loan!D2534:D2828,MATCH(Table6[[#This Row],[Account Number]],Loan!B2529:B2828,0))</f>
        <v>#N/A</v>
      </c>
      <c r="N2529" s="19">
        <f>INDEX(Table7[Date_of_transaction],MATCH(Table6[[#This Row],[Account Number]],Table7[Account Number],0))</f>
        <v>44260</v>
      </c>
      <c r="O2529" s="1" t="str">
        <f>INDEX(Table7[Transaction type],MATCH(Table6[[#This Row],[Account Number]],Table7[Account Number],0))</f>
        <v>Online Payment</v>
      </c>
      <c r="P2529" s="20" t="str">
        <f>INDEX(Table7[Transaction Medium],MATCH(Table6[[#This Row],[Account Number]],Table7[Account Number],0))</f>
        <v>Internet Banking</v>
      </c>
      <c r="Q2529" s="20"/>
    </row>
    <row r="2530" spans="1:17" x14ac:dyDescent="0.25">
      <c r="A2530" s="1" t="s">
        <v>5225</v>
      </c>
      <c r="B2530" s="2">
        <v>213753946</v>
      </c>
      <c r="C2530" s="2" t="s">
        <v>348</v>
      </c>
      <c r="D2530" s="4">
        <v>28635</v>
      </c>
      <c r="E2530" s="1" t="s">
        <v>1094</v>
      </c>
      <c r="F2530" s="1" t="s">
        <v>1000</v>
      </c>
      <c r="G2530" s="1" t="s">
        <v>4074</v>
      </c>
      <c r="H2530" s="1" t="s">
        <v>5226</v>
      </c>
      <c r="I2530" s="1">
        <v>112033.00501848001</v>
      </c>
      <c r="J2530" s="1" t="s">
        <v>5227</v>
      </c>
      <c r="L2530" s="1" t="str">
        <f>VLOOKUP(Table6[[#This Row],[Customer_id]],Table2[],5,FALSE)</f>
        <v>Current</v>
      </c>
      <c r="M2530" s="1" t="e">
        <f>INDEX(Loan!D2535:D2829,MATCH(Table6[[#This Row],[Account Number]],Loan!B2530:B2829,0))</f>
        <v>#N/A</v>
      </c>
      <c r="N2530" s="19">
        <f>INDEX(Table7[Date_of_transaction],MATCH(Table6[[#This Row],[Account Number]],Table7[Account Number],0))</f>
        <v>44291</v>
      </c>
      <c r="O2530" s="1" t="str">
        <f>INDEX(Table7[Transaction type],MATCH(Table6[[#This Row],[Account Number]],Table7[Account Number],0))</f>
        <v>Money Deposit</v>
      </c>
      <c r="P2530" s="20" t="str">
        <f>INDEX(Table7[Transaction Medium],MATCH(Table6[[#This Row],[Account Number]],Table7[Account Number],0))</f>
        <v>Bank</v>
      </c>
      <c r="Q2530" s="20"/>
    </row>
    <row r="2531" spans="1:17" x14ac:dyDescent="0.25">
      <c r="A2531" s="1" t="s">
        <v>3483</v>
      </c>
      <c r="B2531" s="2">
        <v>949212330</v>
      </c>
      <c r="C2531" s="2" t="s">
        <v>479</v>
      </c>
      <c r="D2531" s="4">
        <v>33383.25</v>
      </c>
      <c r="E2531" s="1" t="s">
        <v>1094</v>
      </c>
      <c r="F2531" s="1" t="s">
        <v>636</v>
      </c>
      <c r="G2531" s="1" t="s">
        <v>3331</v>
      </c>
      <c r="H2531" s="1" t="s">
        <v>3484</v>
      </c>
      <c r="I2531" s="1">
        <v>361322.40396000003</v>
      </c>
      <c r="J2531" s="1" t="s">
        <v>3485</v>
      </c>
      <c r="L2531" s="1" t="str">
        <f>VLOOKUP(Table6[[#This Row],[Customer_id]],Table2[],5,FALSE)</f>
        <v>Domiciliary</v>
      </c>
      <c r="M2531" s="1" t="e">
        <f>INDEX(Loan!D2536:D2830,MATCH(Table6[[#This Row],[Account Number]],Loan!B2531:B2830,0))</f>
        <v>#N/A</v>
      </c>
      <c r="N2531" s="19">
        <f>INDEX(Table7[Date_of_transaction],MATCH(Table6[[#This Row],[Account Number]],Table7[Account Number],0))</f>
        <v>44315</v>
      </c>
      <c r="O2531" s="1" t="str">
        <f>INDEX(Table7[Transaction type],MATCH(Table6[[#This Row],[Account Number]],Table7[Account Number],0))</f>
        <v>Checks</v>
      </c>
      <c r="P2531" s="20" t="str">
        <f>INDEX(Table7[Transaction Medium],MATCH(Table6[[#This Row],[Account Number]],Table7[Account Number],0))</f>
        <v>Informal Services</v>
      </c>
      <c r="Q2531" s="20"/>
    </row>
    <row r="2532" spans="1:17" x14ac:dyDescent="0.25">
      <c r="A2532" s="1" t="s">
        <v>3826</v>
      </c>
      <c r="B2532" s="2">
        <v>769276182</v>
      </c>
      <c r="C2532" s="2" t="s">
        <v>119</v>
      </c>
      <c r="D2532" s="4">
        <v>24982.5</v>
      </c>
      <c r="E2532" s="1" t="s">
        <v>1094</v>
      </c>
      <c r="F2532" s="1" t="s">
        <v>155</v>
      </c>
      <c r="G2532" s="1" t="s">
        <v>3820</v>
      </c>
      <c r="H2532" s="1" t="s">
        <v>3827</v>
      </c>
      <c r="I2532" s="1">
        <v>609559.24302000005</v>
      </c>
      <c r="J2532" s="1" t="s">
        <v>3828</v>
      </c>
      <c r="L2532" s="1" t="str">
        <f>VLOOKUP(Table6[[#This Row],[Customer_id]],Table2[],5,FALSE)</f>
        <v>Domiciliary</v>
      </c>
      <c r="M2532" s="1" t="e">
        <f>INDEX(Loan!D2537:D2831,MATCH(Table6[[#This Row],[Account Number]],Loan!B2532:B2831,0))</f>
        <v>#N/A</v>
      </c>
      <c r="N2532" s="19">
        <f>INDEX(Table7[Date_of_transaction],MATCH(Table6[[#This Row],[Account Number]],Table7[Account Number],0))</f>
        <v>44611</v>
      </c>
      <c r="O2532" s="1" t="str">
        <f>INDEX(Table7[Transaction type],MATCH(Table6[[#This Row],[Account Number]],Table7[Account Number],0))</f>
        <v>Online Payment</v>
      </c>
      <c r="P2532" s="20" t="str">
        <f>INDEX(Table7[Transaction Medium],MATCH(Table6[[#This Row],[Account Number]],Table7[Account Number],0))</f>
        <v>Internet Banking</v>
      </c>
      <c r="Q2532" s="20"/>
    </row>
    <row r="2533" spans="1:17" x14ac:dyDescent="0.25">
      <c r="A2533" s="1" t="s">
        <v>5935</v>
      </c>
      <c r="B2533" s="2">
        <v>363285002</v>
      </c>
      <c r="C2533" s="2" t="s">
        <v>518</v>
      </c>
      <c r="D2533" s="4">
        <v>35574.75</v>
      </c>
      <c r="E2533" s="1" t="s">
        <v>12</v>
      </c>
      <c r="F2533" s="1" t="s">
        <v>750</v>
      </c>
      <c r="G2533" s="1" t="s">
        <v>4066</v>
      </c>
      <c r="H2533" s="1" t="s">
        <v>5936</v>
      </c>
      <c r="I2533" s="1">
        <v>137194.0549056</v>
      </c>
      <c r="J2533" s="1" t="s">
        <v>5937</v>
      </c>
      <c r="L2533" s="1" t="str">
        <f>VLOOKUP(Table6[[#This Row],[Customer_id]],Table2[],5,FALSE)</f>
        <v>Savings</v>
      </c>
      <c r="M2533" s="1" t="e">
        <f>INDEX(Loan!D2538:D2832,MATCH(Table6[[#This Row],[Account Number]],Loan!B2533:B2832,0))</f>
        <v>#N/A</v>
      </c>
      <c r="N2533" s="19">
        <f>INDEX(Table7[Date_of_transaction],MATCH(Table6[[#This Row],[Account Number]],Table7[Account Number],0))</f>
        <v>44247</v>
      </c>
      <c r="O2533" s="1" t="str">
        <f>INDEX(Table7[Transaction type],MATCH(Table6[[#This Row],[Account Number]],Table7[Account Number],0))</f>
        <v>Loan Payment</v>
      </c>
      <c r="P2533" s="20" t="str">
        <f>INDEX(Table7[Transaction Medium],MATCH(Table6[[#This Row],[Account Number]],Table7[Account Number],0))</f>
        <v>ACH</v>
      </c>
      <c r="Q2533" s="20"/>
    </row>
    <row r="2534" spans="1:17" x14ac:dyDescent="0.25">
      <c r="A2534" s="1" t="s">
        <v>884</v>
      </c>
      <c r="B2534" s="2">
        <v>501536033</v>
      </c>
      <c r="C2534" s="2" t="s">
        <v>335</v>
      </c>
      <c r="D2534" s="4">
        <v>19869</v>
      </c>
      <c r="E2534" s="1" t="s">
        <v>12</v>
      </c>
      <c r="F2534" s="1" t="s">
        <v>885</v>
      </c>
      <c r="G2534" s="1" t="s">
        <v>14</v>
      </c>
      <c r="H2534" s="1" t="s">
        <v>886</v>
      </c>
      <c r="I2534" s="1">
        <v>229988.32422072001</v>
      </c>
      <c r="J2534" s="1" t="s">
        <v>887</v>
      </c>
      <c r="L2534" s="1" t="str">
        <f>VLOOKUP(Table6[[#This Row],[Customer_id]],Table2[],5,FALSE)</f>
        <v>Domiciliary</v>
      </c>
      <c r="M2534" s="1" t="e">
        <f>INDEX(Loan!D2539:D2833,MATCH(Table6[[#This Row],[Account Number]],Loan!B2534:B2833,0))</f>
        <v>#N/A</v>
      </c>
      <c r="N2534" s="19">
        <f>INDEX(Table7[Date_of_transaction],MATCH(Table6[[#This Row],[Account Number]],Table7[Account Number],0))</f>
        <v>44603</v>
      </c>
      <c r="O2534" s="1" t="str">
        <f>INDEX(Table7[Transaction type],MATCH(Table6[[#This Row],[Account Number]],Table7[Account Number],0))</f>
        <v>Online Payment</v>
      </c>
      <c r="P2534" s="20" t="str">
        <f>INDEX(Table7[Transaction Medium],MATCH(Table6[[#This Row],[Account Number]],Table7[Account Number],0))</f>
        <v>Internet Banking</v>
      </c>
      <c r="Q2534" s="20"/>
    </row>
    <row r="2535" spans="1:17" x14ac:dyDescent="0.25">
      <c r="A2535" s="1" t="s">
        <v>3749</v>
      </c>
      <c r="B2535" s="2">
        <v>221419824</v>
      </c>
      <c r="C2535" s="2" t="s">
        <v>189</v>
      </c>
      <c r="D2535" s="4">
        <v>22425.75</v>
      </c>
      <c r="E2535" s="1" t="s">
        <v>1094</v>
      </c>
      <c r="F2535" s="1" t="s">
        <v>985</v>
      </c>
      <c r="G2535" s="1" t="s">
        <v>3583</v>
      </c>
      <c r="H2535" s="1" t="s">
        <v>3750</v>
      </c>
      <c r="I2535" s="1">
        <v>438798.30059519998</v>
      </c>
      <c r="J2535" s="1" t="s">
        <v>3751</v>
      </c>
      <c r="L2535" s="1" t="str">
        <f>VLOOKUP(Table6[[#This Row],[Customer_id]],Table2[],5,FALSE)</f>
        <v>Domiciliary</v>
      </c>
      <c r="M2535" s="1" t="e">
        <f>INDEX(Loan!D2540:D2834,MATCH(Table6[[#This Row],[Account Number]],Loan!B2535:B2834,0))</f>
        <v>#N/A</v>
      </c>
      <c r="N2535" s="19">
        <f>INDEX(Table7[Date_of_transaction],MATCH(Table6[[#This Row],[Account Number]],Table7[Account Number],0))</f>
        <v>44582</v>
      </c>
      <c r="O2535" s="1" t="str">
        <f>INDEX(Table7[Transaction type],MATCH(Table6[[#This Row],[Account Number]],Table7[Account Number],0))</f>
        <v>Money Deposit</v>
      </c>
      <c r="P2535" s="20" t="str">
        <f>INDEX(Table7[Transaction Medium],MATCH(Table6[[#This Row],[Account Number]],Table7[Account Number],0))</f>
        <v>Bank</v>
      </c>
      <c r="Q2535" s="20"/>
    </row>
    <row r="2536" spans="1:17" x14ac:dyDescent="0.25">
      <c r="A2536" s="1" t="s">
        <v>3118</v>
      </c>
      <c r="B2536" s="2">
        <v>97710211</v>
      </c>
      <c r="C2536" s="2" t="s">
        <v>18</v>
      </c>
      <c r="D2536" s="4">
        <v>33018</v>
      </c>
      <c r="E2536" s="1" t="s">
        <v>1094</v>
      </c>
      <c r="F2536" s="1" t="s">
        <v>264</v>
      </c>
      <c r="G2536" s="1" t="s">
        <v>3058</v>
      </c>
      <c r="H2536" s="1" t="s">
        <v>3119</v>
      </c>
      <c r="I2536" s="1">
        <v>192916.2876256</v>
      </c>
      <c r="J2536" s="1" t="s">
        <v>3120</v>
      </c>
      <c r="L2536" s="1" t="str">
        <f>VLOOKUP(Table6[[#This Row],[Customer_id]],Table2[],5,FALSE)</f>
        <v>Domiciliary</v>
      </c>
      <c r="M2536" s="1" t="e">
        <f>INDEX(Loan!D2541:D2835,MATCH(Table6[[#This Row],[Account Number]],Loan!B2536:B2835,0))</f>
        <v>#N/A</v>
      </c>
      <c r="N2536" s="19">
        <f>INDEX(Table7[Date_of_transaction],MATCH(Table6[[#This Row],[Account Number]],Table7[Account Number],0))</f>
        <v>44324</v>
      </c>
      <c r="O2536" s="1" t="str">
        <f>INDEX(Table7[Transaction type],MATCH(Table6[[#This Row],[Account Number]],Table7[Account Number],0))</f>
        <v>Online Payment</v>
      </c>
      <c r="P2536" s="20" t="str">
        <f>INDEX(Table7[Transaction Medium],MATCH(Table6[[#This Row],[Account Number]],Table7[Account Number],0))</f>
        <v>Mobile</v>
      </c>
      <c r="Q2536" s="20"/>
    </row>
    <row r="2537" spans="1:17" x14ac:dyDescent="0.25">
      <c r="A2537" s="1" t="s">
        <v>5172</v>
      </c>
      <c r="B2537" s="2">
        <v>673790986</v>
      </c>
      <c r="C2537" s="2" t="s">
        <v>11</v>
      </c>
      <c r="D2537" s="4">
        <v>36305.25</v>
      </c>
      <c r="E2537" s="1" t="s">
        <v>1094</v>
      </c>
      <c r="F2537" s="1" t="s">
        <v>2201</v>
      </c>
      <c r="G2537" s="1" t="s">
        <v>4058</v>
      </c>
      <c r="H2537" s="1" t="s">
        <v>5173</v>
      </c>
      <c r="I2537" s="1">
        <v>31921.713823999999</v>
      </c>
      <c r="J2537" s="1" t="s">
        <v>5174</v>
      </c>
      <c r="L2537" s="1" t="str">
        <f>VLOOKUP(Table6[[#This Row],[Customer_id]],Table2[],5,FALSE)</f>
        <v>Domiciliary</v>
      </c>
      <c r="M2537" s="1" t="e">
        <f>INDEX(Loan!D2542:D2836,MATCH(Table6[[#This Row],[Account Number]],Loan!B2537:B2836,0))</f>
        <v>#N/A</v>
      </c>
      <c r="N2537" s="19">
        <f>INDEX(Table7[Date_of_transaction],MATCH(Table6[[#This Row],[Account Number]],Table7[Account Number],0))</f>
        <v>44580</v>
      </c>
      <c r="O2537" s="1" t="str">
        <f>INDEX(Table7[Transaction type],MATCH(Table6[[#This Row],[Account Number]],Table7[Account Number],0))</f>
        <v>Money Transfer</v>
      </c>
      <c r="P2537" s="20" t="str">
        <f>INDEX(Table7[Transaction Medium],MATCH(Table6[[#This Row],[Account Number]],Table7[Account Number],0))</f>
        <v>Bank</v>
      </c>
      <c r="Q2537" s="20"/>
    </row>
    <row r="2538" spans="1:17" x14ac:dyDescent="0.25">
      <c r="A2538" s="1" t="s">
        <v>3495</v>
      </c>
      <c r="B2538" s="2">
        <v>753092163</v>
      </c>
      <c r="C2538" s="2" t="s">
        <v>245</v>
      </c>
      <c r="D2538" s="4">
        <v>19503.75</v>
      </c>
      <c r="E2538" s="1" t="s">
        <v>1094</v>
      </c>
      <c r="F2538" s="1" t="s">
        <v>241</v>
      </c>
      <c r="G2538" s="1" t="s">
        <v>3331</v>
      </c>
      <c r="H2538" s="1" t="s">
        <v>3496</v>
      </c>
      <c r="I2538" s="1">
        <v>339719.36870592</v>
      </c>
      <c r="J2538" s="1" t="s">
        <v>3497</v>
      </c>
      <c r="L2538" s="1" t="str">
        <f>VLOOKUP(Table6[[#This Row],[Customer_id]],Table2[],5,FALSE)</f>
        <v>Current</v>
      </c>
      <c r="M2538" s="1" t="e">
        <f>INDEX(Loan!D2543:D2837,MATCH(Table6[[#This Row],[Account Number]],Loan!B2538:B2837,0))</f>
        <v>#N/A</v>
      </c>
      <c r="N2538" s="19">
        <f>INDEX(Table7[Date_of_transaction],MATCH(Table6[[#This Row],[Account Number]],Table7[Account Number],0))</f>
        <v>44500</v>
      </c>
      <c r="O2538" s="1" t="str">
        <f>INDEX(Table7[Transaction type],MATCH(Table6[[#This Row],[Account Number]],Table7[Account Number],0))</f>
        <v>Money Deposit</v>
      </c>
      <c r="P2538" s="20" t="str">
        <f>INDEX(Table7[Transaction Medium],MATCH(Table6[[#This Row],[Account Number]],Table7[Account Number],0))</f>
        <v>ATM</v>
      </c>
      <c r="Q2538" s="20"/>
    </row>
    <row r="2539" spans="1:17" x14ac:dyDescent="0.25">
      <c r="A2539" s="1" t="s">
        <v>7154</v>
      </c>
      <c r="B2539" s="2">
        <v>381449213</v>
      </c>
      <c r="C2539" s="2" t="s">
        <v>119</v>
      </c>
      <c r="D2539" s="4">
        <v>24982.5</v>
      </c>
      <c r="E2539" s="1" t="s">
        <v>12</v>
      </c>
      <c r="F2539" s="1" t="s">
        <v>881</v>
      </c>
      <c r="G2539" s="1" t="s">
        <v>4119</v>
      </c>
      <c r="H2539" s="1" t="s">
        <v>7155</v>
      </c>
      <c r="I2539" s="1">
        <v>26689.7254536</v>
      </c>
      <c r="J2539" s="1" t="s">
        <v>7156</v>
      </c>
      <c r="L2539" s="1" t="str">
        <f>VLOOKUP(Table6[[#This Row],[Customer_id]],Table2[],5,FALSE)</f>
        <v>Current</v>
      </c>
      <c r="M2539" s="1" t="e">
        <f>INDEX(Loan!D2544:D2838,MATCH(Table6[[#This Row],[Account Number]],Loan!B2539:B2838,0))</f>
        <v>#N/A</v>
      </c>
      <c r="N2539" s="19">
        <f>INDEX(Table7[Date_of_transaction],MATCH(Table6[[#This Row],[Account Number]],Table7[Account Number],0))</f>
        <v>44659</v>
      </c>
      <c r="O2539" s="1" t="str">
        <f>INDEX(Table7[Transaction type],MATCH(Table6[[#This Row],[Account Number]],Table7[Account Number],0))</f>
        <v>Money Deposit</v>
      </c>
      <c r="P2539" s="20" t="str">
        <f>INDEX(Table7[Transaction Medium],MATCH(Table6[[#This Row],[Account Number]],Table7[Account Number],0))</f>
        <v>ATM</v>
      </c>
      <c r="Q2539" s="20"/>
    </row>
    <row r="2540" spans="1:17" x14ac:dyDescent="0.25">
      <c r="A2540" s="1" t="s">
        <v>4385</v>
      </c>
      <c r="B2540" s="2">
        <v>267056850</v>
      </c>
      <c r="C2540" s="2" t="s">
        <v>143</v>
      </c>
      <c r="D2540" s="4">
        <v>34479</v>
      </c>
      <c r="E2540" s="1" t="s">
        <v>1094</v>
      </c>
      <c r="F2540" s="1" t="s">
        <v>487</v>
      </c>
      <c r="G2540" s="1" t="s">
        <v>4070</v>
      </c>
      <c r="H2540" s="1" t="s">
        <v>4386</v>
      </c>
      <c r="I2540" s="1">
        <v>204912.97631999999</v>
      </c>
      <c r="J2540" s="1" t="s">
        <v>4387</v>
      </c>
      <c r="L2540" s="1" t="str">
        <f>VLOOKUP(Table6[[#This Row],[Customer_id]],Table2[],5,FALSE)</f>
        <v>Corporate</v>
      </c>
      <c r="M2540" s="1" t="e">
        <f>INDEX(Loan!D2545:D2839,MATCH(Table6[[#This Row],[Account Number]],Loan!B2540:B2839,0))</f>
        <v>#N/A</v>
      </c>
      <c r="N2540" s="19">
        <f>INDEX(Table7[Date_of_transaction],MATCH(Table6[[#This Row],[Account Number]],Table7[Account Number],0))</f>
        <v>44216</v>
      </c>
      <c r="O2540" s="1" t="str">
        <f>INDEX(Table7[Transaction type],MATCH(Table6[[#This Row],[Account Number]],Table7[Account Number],0))</f>
        <v>Money Transfer</v>
      </c>
      <c r="P2540" s="20" t="str">
        <f>INDEX(Table7[Transaction Medium],MATCH(Table6[[#This Row],[Account Number]],Table7[Account Number],0))</f>
        <v>Internet Banking</v>
      </c>
      <c r="Q2540" s="20"/>
    </row>
    <row r="2541" spans="1:17" x14ac:dyDescent="0.25">
      <c r="A2541" s="1" t="s">
        <v>3607</v>
      </c>
      <c r="B2541" s="2">
        <v>119496083</v>
      </c>
      <c r="C2541" s="2" t="s">
        <v>698</v>
      </c>
      <c r="D2541" s="4">
        <v>18408</v>
      </c>
      <c r="E2541" s="1" t="s">
        <v>1094</v>
      </c>
      <c r="F2541" s="1" t="s">
        <v>97</v>
      </c>
      <c r="G2541" s="1" t="s">
        <v>3583</v>
      </c>
      <c r="H2541" s="1" t="s">
        <v>3608</v>
      </c>
      <c r="I2541" s="1">
        <v>431125.96411007998</v>
      </c>
      <c r="J2541" s="1" t="s">
        <v>3609</v>
      </c>
      <c r="L2541" s="1" t="str">
        <f>VLOOKUP(Table6[[#This Row],[Customer_id]],Table2[],5,FALSE)</f>
        <v>Joint</v>
      </c>
      <c r="M2541" s="1" t="e">
        <f>INDEX(Loan!D2546:D2840,MATCH(Table6[[#This Row],[Account Number]],Loan!B2541:B2840,0))</f>
        <v>#N/A</v>
      </c>
      <c r="N2541" s="19">
        <f>INDEX(Table7[Date_of_transaction],MATCH(Table6[[#This Row],[Account Number]],Table7[Account Number],0))</f>
        <v>44271</v>
      </c>
      <c r="O2541" s="1" t="str">
        <f>INDEX(Table7[Transaction type],MATCH(Table6[[#This Row],[Account Number]],Table7[Account Number],0))</f>
        <v>Online Payment</v>
      </c>
      <c r="P2541" s="20" t="str">
        <f>INDEX(Table7[Transaction Medium],MATCH(Table6[[#This Row],[Account Number]],Table7[Account Number],0))</f>
        <v>Mobile</v>
      </c>
      <c r="Q2541" s="20"/>
    </row>
    <row r="2542" spans="1:17" x14ac:dyDescent="0.25">
      <c r="A2542" s="1" t="s">
        <v>3607</v>
      </c>
      <c r="B2542" s="2">
        <v>934537140</v>
      </c>
      <c r="C2542" s="2" t="s">
        <v>101</v>
      </c>
      <c r="D2542" s="4">
        <v>19138.5</v>
      </c>
      <c r="E2542" s="1" t="s">
        <v>12</v>
      </c>
      <c r="F2542" s="1" t="s">
        <v>93</v>
      </c>
      <c r="G2542" s="1" t="s">
        <v>4220</v>
      </c>
      <c r="H2542" s="1" t="s">
        <v>7526</v>
      </c>
      <c r="I2542" s="1">
        <v>1108161.3758076001</v>
      </c>
      <c r="J2542" s="1" t="s">
        <v>7527</v>
      </c>
      <c r="L2542" s="1" t="str">
        <f>VLOOKUP(Table6[[#This Row],[Customer_id]],Table2[],5,FALSE)</f>
        <v>Joint</v>
      </c>
      <c r="M2542" s="1" t="e">
        <f>INDEX(Loan!D2547:D2841,MATCH(Table6[[#This Row],[Account Number]],Loan!B2542:B2841,0))</f>
        <v>#N/A</v>
      </c>
      <c r="N2542" s="19">
        <f>INDEX(Table7[Date_of_transaction],MATCH(Table6[[#This Row],[Account Number]],Table7[Account Number],0))</f>
        <v>44364</v>
      </c>
      <c r="O2542" s="1" t="str">
        <f>INDEX(Table7[Transaction type],MATCH(Table6[[#This Row],[Account Number]],Table7[Account Number],0))</f>
        <v>Checks</v>
      </c>
      <c r="P2542" s="20" t="str">
        <f>INDEX(Table7[Transaction Medium],MATCH(Table6[[#This Row],[Account Number]],Table7[Account Number],0))</f>
        <v>Informal Services</v>
      </c>
      <c r="Q2542" s="20"/>
    </row>
    <row r="2543" spans="1:17" x14ac:dyDescent="0.25">
      <c r="A2543" s="1" t="s">
        <v>1658</v>
      </c>
      <c r="B2543" s="2">
        <v>282834053</v>
      </c>
      <c r="C2543" s="2" t="s">
        <v>38</v>
      </c>
      <c r="D2543" s="4">
        <v>21330</v>
      </c>
      <c r="E2543" s="1" t="s">
        <v>1094</v>
      </c>
      <c r="F2543" s="1" t="s">
        <v>1197</v>
      </c>
      <c r="G2543" s="1" t="s">
        <v>14</v>
      </c>
      <c r="H2543" s="1" t="s">
        <v>1659</v>
      </c>
      <c r="I2543" s="1">
        <v>379375.57388544001</v>
      </c>
      <c r="J2543" s="1" t="s">
        <v>1660</v>
      </c>
      <c r="L2543" s="1" t="str">
        <f>VLOOKUP(Table6[[#This Row],[Customer_id]],Table2[],5,FALSE)</f>
        <v>Joint</v>
      </c>
      <c r="M2543" s="1" t="e">
        <f>INDEX(Loan!D2548:D2842,MATCH(Table6[[#This Row],[Account Number]],Loan!B2543:B2842,0))</f>
        <v>#N/A</v>
      </c>
      <c r="N2543" s="19">
        <f>INDEX(Table7[Date_of_transaction],MATCH(Table6[[#This Row],[Account Number]],Table7[Account Number],0))</f>
        <v>44377</v>
      </c>
      <c r="O2543" s="1" t="str">
        <f>INDEX(Table7[Transaction type],MATCH(Table6[[#This Row],[Account Number]],Table7[Account Number],0))</f>
        <v>Money Deposit</v>
      </c>
      <c r="P2543" s="20" t="str">
        <f>INDEX(Table7[Transaction Medium],MATCH(Table6[[#This Row],[Account Number]],Table7[Account Number],0))</f>
        <v>Bank</v>
      </c>
      <c r="Q2543" s="20"/>
    </row>
    <row r="2544" spans="1:17" x14ac:dyDescent="0.25">
      <c r="A2544" s="1" t="s">
        <v>2830</v>
      </c>
      <c r="B2544" s="2">
        <v>710742690</v>
      </c>
      <c r="C2544" s="2" t="s">
        <v>889</v>
      </c>
      <c r="D2544" s="4">
        <v>30096</v>
      </c>
      <c r="E2544" s="1" t="s">
        <v>1094</v>
      </c>
      <c r="F2544" s="1" t="s">
        <v>430</v>
      </c>
      <c r="G2544" s="1" t="s">
        <v>2773</v>
      </c>
      <c r="H2544" s="1" t="s">
        <v>2831</v>
      </c>
      <c r="I2544" s="1">
        <v>116883.177948</v>
      </c>
      <c r="J2544" s="1" t="s">
        <v>2832</v>
      </c>
      <c r="L2544" s="1" t="str">
        <f>VLOOKUP(Table6[[#This Row],[Customer_id]],Table2[],5,FALSE)</f>
        <v>Joint</v>
      </c>
      <c r="M2544" s="1" t="e">
        <f>INDEX(Loan!D2549:D2843,MATCH(Table6[[#This Row],[Account Number]],Loan!B2544:B2843,0))</f>
        <v>#N/A</v>
      </c>
      <c r="N2544" s="19">
        <f>INDEX(Table7[Date_of_transaction],MATCH(Table6[[#This Row],[Account Number]],Table7[Account Number],0))</f>
        <v>44535</v>
      </c>
      <c r="O2544" s="1" t="str">
        <f>INDEX(Table7[Transaction type],MATCH(Table6[[#This Row],[Account Number]],Table7[Account Number],0))</f>
        <v>Online Payment</v>
      </c>
      <c r="P2544" s="20" t="str">
        <f>INDEX(Table7[Transaction Medium],MATCH(Table6[[#This Row],[Account Number]],Table7[Account Number],0))</f>
        <v>Card</v>
      </c>
      <c r="Q2544" s="20"/>
    </row>
    <row r="2545" spans="1:17" x14ac:dyDescent="0.25">
      <c r="A2545" s="1" t="s">
        <v>5896</v>
      </c>
      <c r="B2545" s="2">
        <v>233272612</v>
      </c>
      <c r="C2545" s="2" t="s">
        <v>889</v>
      </c>
      <c r="D2545" s="4">
        <v>30096</v>
      </c>
      <c r="E2545" s="1" t="s">
        <v>12</v>
      </c>
      <c r="F2545" s="1" t="s">
        <v>475</v>
      </c>
      <c r="G2545" s="1" t="s">
        <v>4088</v>
      </c>
      <c r="H2545" s="1" t="s">
        <v>5897</v>
      </c>
      <c r="I2545" s="1">
        <v>127706.466888</v>
      </c>
      <c r="J2545" s="1" t="s">
        <v>5898</v>
      </c>
      <c r="L2545" s="1" t="str">
        <f>VLOOKUP(Table6[[#This Row],[Customer_id]],Table2[],5,FALSE)</f>
        <v>Domiciliary</v>
      </c>
      <c r="M2545" s="1" t="e">
        <f>INDEX(Loan!D2550:D2844,MATCH(Table6[[#This Row],[Account Number]],Loan!B2545:B2844,0))</f>
        <v>#N/A</v>
      </c>
      <c r="N2545" s="19">
        <f>INDEX(Table7[Date_of_transaction],MATCH(Table6[[#This Row],[Account Number]],Table7[Account Number],0))</f>
        <v>44560</v>
      </c>
      <c r="O2545" s="1" t="str">
        <f>INDEX(Table7[Transaction type],MATCH(Table6[[#This Row],[Account Number]],Table7[Account Number],0))</f>
        <v>Money Deposit</v>
      </c>
      <c r="P2545" s="20" t="str">
        <f>INDEX(Table7[Transaction Medium],MATCH(Table6[[#This Row],[Account Number]],Table7[Account Number],0))</f>
        <v>Bank</v>
      </c>
      <c r="Q2545" s="20"/>
    </row>
    <row r="2546" spans="1:17" x14ac:dyDescent="0.25">
      <c r="A2546" s="1" t="s">
        <v>8635</v>
      </c>
      <c r="B2546" s="2">
        <v>158449315</v>
      </c>
      <c r="C2546" s="2" t="s">
        <v>33</v>
      </c>
      <c r="D2546" s="4">
        <v>13659.75</v>
      </c>
      <c r="E2546" s="1" t="s">
        <v>12</v>
      </c>
      <c r="F2546" s="1" t="s">
        <v>344</v>
      </c>
      <c r="G2546" s="1" t="s">
        <v>3820</v>
      </c>
      <c r="H2546" s="1" t="s">
        <v>8636</v>
      </c>
      <c r="I2546" s="1">
        <v>333930.29500320001</v>
      </c>
      <c r="J2546" s="1" t="s">
        <v>8637</v>
      </c>
      <c r="L2546" s="1" t="str">
        <f>VLOOKUP(Table6[[#This Row],[Customer_id]],Table2[],5,FALSE)</f>
        <v>Domiciliary</v>
      </c>
      <c r="M2546" s="1" t="e">
        <f>INDEX(Loan!D2551:D2845,MATCH(Table6[[#This Row],[Account Number]],Loan!B2546:B2845,0))</f>
        <v>#N/A</v>
      </c>
      <c r="N2546" s="19">
        <f>INDEX(Table7[Date_of_transaction],MATCH(Table6[[#This Row],[Account Number]],Table7[Account Number],0))</f>
        <v>44581</v>
      </c>
      <c r="O2546" s="1" t="str">
        <f>INDEX(Table7[Transaction type],MATCH(Table6[[#This Row],[Account Number]],Table7[Account Number],0))</f>
        <v>Loan Payment</v>
      </c>
      <c r="P2546" s="20" t="str">
        <f>INDEX(Table7[Transaction Medium],MATCH(Table6[[#This Row],[Account Number]],Table7[Account Number],0))</f>
        <v>Mobile</v>
      </c>
      <c r="Q2546" s="20"/>
    </row>
    <row r="2547" spans="1:17" x14ac:dyDescent="0.25">
      <c r="A2547" s="1" t="s">
        <v>5649</v>
      </c>
      <c r="B2547" s="2">
        <v>831453431</v>
      </c>
      <c r="C2547" s="2" t="s">
        <v>119</v>
      </c>
      <c r="D2547" s="4">
        <v>24982.5</v>
      </c>
      <c r="E2547" s="1" t="s">
        <v>1094</v>
      </c>
      <c r="F2547" s="1" t="s">
        <v>1815</v>
      </c>
      <c r="G2547" s="1" t="s">
        <v>4088</v>
      </c>
      <c r="H2547" s="1" t="s">
        <v>5650</v>
      </c>
      <c r="I2547" s="1">
        <v>278721.34584839997</v>
      </c>
      <c r="J2547" s="1" t="s">
        <v>5651</v>
      </c>
      <c r="L2547" s="1" t="str">
        <f>VLOOKUP(Table6[[#This Row],[Customer_id]],Table2[],5,FALSE)</f>
        <v>Corporate</v>
      </c>
      <c r="M2547" s="1" t="e">
        <f>INDEX(Loan!D2552:D2846,MATCH(Table6[[#This Row],[Account Number]],Loan!B2547:B2846,0))</f>
        <v>#N/A</v>
      </c>
      <c r="N2547" s="19">
        <f>INDEX(Table7[Date_of_transaction],MATCH(Table6[[#This Row],[Account Number]],Table7[Account Number],0))</f>
        <v>44233</v>
      </c>
      <c r="O2547" s="1" t="str">
        <f>INDEX(Table7[Transaction type],MATCH(Table6[[#This Row],[Account Number]],Table7[Account Number],0))</f>
        <v>Loan Payment</v>
      </c>
      <c r="P2547" s="20" t="str">
        <f>INDEX(Table7[Transaction Medium],MATCH(Table6[[#This Row],[Account Number]],Table7[Account Number],0))</f>
        <v>AFT</v>
      </c>
      <c r="Q2547" s="20"/>
    </row>
    <row r="2548" spans="1:17" x14ac:dyDescent="0.25">
      <c r="A2548" s="1" t="s">
        <v>3534</v>
      </c>
      <c r="B2548" s="2">
        <v>957820001</v>
      </c>
      <c r="C2548" s="2" t="s">
        <v>72</v>
      </c>
      <c r="D2548" s="4">
        <v>34844.25</v>
      </c>
      <c r="E2548" s="1" t="s">
        <v>1094</v>
      </c>
      <c r="F2548" s="1" t="s">
        <v>587</v>
      </c>
      <c r="G2548" s="1" t="s">
        <v>3331</v>
      </c>
      <c r="H2548" s="1" t="s">
        <v>3535</v>
      </c>
      <c r="I2548" s="1">
        <v>335137.27104000002</v>
      </c>
      <c r="J2548" s="1" t="s">
        <v>3536</v>
      </c>
      <c r="L2548" s="1" t="str">
        <f>VLOOKUP(Table6[[#This Row],[Customer_id]],Table2[],5,FALSE)</f>
        <v>Current</v>
      </c>
      <c r="M2548" s="1" t="e">
        <f>INDEX(Loan!D2553:D2847,MATCH(Table6[[#This Row],[Account Number]],Loan!B2548:B2847,0))</f>
        <v>#N/A</v>
      </c>
      <c r="N2548" s="19">
        <f>INDEX(Table7[Date_of_transaction],MATCH(Table6[[#This Row],[Account Number]],Table7[Account Number],0))</f>
        <v>44266</v>
      </c>
      <c r="O2548" s="1" t="str">
        <f>INDEX(Table7[Transaction type],MATCH(Table6[[#This Row],[Account Number]],Table7[Account Number],0))</f>
        <v>Money Deposit</v>
      </c>
      <c r="P2548" s="20" t="str">
        <f>INDEX(Table7[Transaction Medium],MATCH(Table6[[#This Row],[Account Number]],Table7[Account Number],0))</f>
        <v>Bank</v>
      </c>
      <c r="Q2548" s="20"/>
    </row>
    <row r="2549" spans="1:17" x14ac:dyDescent="0.25">
      <c r="A2549" s="1" t="s">
        <v>313</v>
      </c>
      <c r="B2549" s="2">
        <v>6783451</v>
      </c>
      <c r="C2549" s="2" t="s">
        <v>217</v>
      </c>
      <c r="D2549" s="4">
        <v>38496.75</v>
      </c>
      <c r="E2549" s="1" t="s">
        <v>12</v>
      </c>
      <c r="F2549" s="1" t="s">
        <v>314</v>
      </c>
      <c r="G2549" s="1" t="s">
        <v>14</v>
      </c>
      <c r="H2549" s="1" t="s">
        <v>315</v>
      </c>
      <c r="I2549" s="1">
        <v>15477.7566384</v>
      </c>
      <c r="J2549" s="1" t="s">
        <v>316</v>
      </c>
      <c r="L2549" s="1" t="str">
        <f>VLOOKUP(Table6[[#This Row],[Customer_id]],Table2[],5,FALSE)</f>
        <v>Corporate</v>
      </c>
      <c r="M2549" s="1" t="e">
        <f>INDEX(Loan!D2554:D2848,MATCH(Table6[[#This Row],[Account Number]],Loan!B2549:B2848,0))</f>
        <v>#N/A</v>
      </c>
      <c r="N2549" s="19">
        <f>INDEX(Table7[Date_of_transaction],MATCH(Table6[[#This Row],[Account Number]],Table7[Account Number],0))</f>
        <v>44504</v>
      </c>
      <c r="O2549" s="1" t="str">
        <f>INDEX(Table7[Transaction type],MATCH(Table6[[#This Row],[Account Number]],Table7[Account Number],0))</f>
        <v>Money Deposit</v>
      </c>
      <c r="P2549" s="20" t="str">
        <f>INDEX(Table7[Transaction Medium],MATCH(Table6[[#This Row],[Account Number]],Table7[Account Number],0))</f>
        <v>Bank</v>
      </c>
      <c r="Q2549" s="20"/>
    </row>
    <row r="2550" spans="1:17" x14ac:dyDescent="0.25">
      <c r="A2550" s="1" t="s">
        <v>8677</v>
      </c>
      <c r="B2550" s="2">
        <v>337682362</v>
      </c>
      <c r="C2550" s="2" t="s">
        <v>606</v>
      </c>
      <c r="D2550" s="4">
        <v>23886.75</v>
      </c>
      <c r="E2550" s="1" t="s">
        <v>12</v>
      </c>
      <c r="F2550" s="1" t="s">
        <v>569</v>
      </c>
      <c r="G2550" s="1" t="s">
        <v>3820</v>
      </c>
      <c r="H2550" s="1" t="s">
        <v>8678</v>
      </c>
      <c r="I2550" s="1">
        <v>73869.802157800004</v>
      </c>
      <c r="J2550" s="1" t="s">
        <v>8679</v>
      </c>
      <c r="L2550" s="1" t="str">
        <f>VLOOKUP(Table6[[#This Row],[Customer_id]],Table2[],5,FALSE)</f>
        <v>Savings</v>
      </c>
      <c r="M2550" s="1" t="e">
        <f>INDEX(Loan!D2555:D2849,MATCH(Table6[[#This Row],[Account Number]],Loan!B2550:B2849,0))</f>
        <v>#N/A</v>
      </c>
      <c r="N2550" s="19">
        <f>INDEX(Table7[Date_of_transaction],MATCH(Table6[[#This Row],[Account Number]],Table7[Account Number],0))</f>
        <v>44598</v>
      </c>
      <c r="O2550" s="1" t="str">
        <f>INDEX(Table7[Transaction type],MATCH(Table6[[#This Row],[Account Number]],Table7[Account Number],0))</f>
        <v>Online Payment</v>
      </c>
      <c r="P2550" s="20" t="str">
        <f>INDEX(Table7[Transaction Medium],MATCH(Table6[[#This Row],[Account Number]],Table7[Account Number],0))</f>
        <v>Card</v>
      </c>
      <c r="Q2550" s="20"/>
    </row>
    <row r="2551" spans="1:17" x14ac:dyDescent="0.25">
      <c r="A2551" s="1" t="s">
        <v>6305</v>
      </c>
      <c r="B2551" s="2">
        <v>748608391</v>
      </c>
      <c r="C2551" s="2" t="s">
        <v>129</v>
      </c>
      <c r="D2551" s="4">
        <v>15120.75</v>
      </c>
      <c r="E2551" s="1" t="s">
        <v>12</v>
      </c>
      <c r="F2551" s="1" t="s">
        <v>1242</v>
      </c>
      <c r="G2551" s="1" t="s">
        <v>4088</v>
      </c>
      <c r="H2551" s="1" t="s">
        <v>6306</v>
      </c>
      <c r="I2551" s="1">
        <v>506302.24789170001</v>
      </c>
      <c r="J2551" s="1" t="s">
        <v>6307</v>
      </c>
      <c r="L2551" s="1" t="str">
        <f>VLOOKUP(Table6[[#This Row],[Customer_id]],Table2[],5,FALSE)</f>
        <v>Current</v>
      </c>
      <c r="M2551" s="1" t="e">
        <f>INDEX(Loan!D2556:D2850,MATCH(Table6[[#This Row],[Account Number]],Loan!B2551:B2850,0))</f>
        <v>#N/A</v>
      </c>
      <c r="N2551" s="19">
        <f>INDEX(Table7[Date_of_transaction],MATCH(Table6[[#This Row],[Account Number]],Table7[Account Number],0))</f>
        <v>44461</v>
      </c>
      <c r="O2551" s="1" t="str">
        <f>INDEX(Table7[Transaction type],MATCH(Table6[[#This Row],[Account Number]],Table7[Account Number],0))</f>
        <v>Checks</v>
      </c>
      <c r="P2551" s="20" t="str">
        <f>INDEX(Table7[Transaction Medium],MATCH(Table6[[#This Row],[Account Number]],Table7[Account Number],0))</f>
        <v>Informal Services</v>
      </c>
      <c r="Q2551" s="20"/>
    </row>
    <row r="2552" spans="1:17" x14ac:dyDescent="0.25">
      <c r="A2552" s="1" t="s">
        <v>7508</v>
      </c>
      <c r="B2552" s="2">
        <v>468039144</v>
      </c>
      <c r="C2552" s="2" t="s">
        <v>154</v>
      </c>
      <c r="D2552" s="4">
        <v>29730.75</v>
      </c>
      <c r="E2552" s="1" t="s">
        <v>12</v>
      </c>
      <c r="F2552" s="1" t="s">
        <v>1536</v>
      </c>
      <c r="G2552" s="1" t="s">
        <v>4220</v>
      </c>
      <c r="H2552" s="1" t="s">
        <v>7509</v>
      </c>
      <c r="I2552" s="1">
        <v>194096.96537399999</v>
      </c>
      <c r="J2552" s="1" t="s">
        <v>7510</v>
      </c>
      <c r="L2552" s="1" t="str">
        <f>VLOOKUP(Table6[[#This Row],[Customer_id]],Table2[],5,FALSE)</f>
        <v>Corporate</v>
      </c>
      <c r="M2552" s="1" t="e">
        <f>INDEX(Loan!D2557:D2851,MATCH(Table6[[#This Row],[Account Number]],Loan!B2552:B2851,0))</f>
        <v>#N/A</v>
      </c>
      <c r="N2552" s="19">
        <f>INDEX(Table7[Date_of_transaction],MATCH(Table6[[#This Row],[Account Number]],Table7[Account Number],0))</f>
        <v>44572</v>
      </c>
      <c r="O2552" s="1" t="str">
        <f>INDEX(Table7[Transaction type],MATCH(Table6[[#This Row],[Account Number]],Table7[Account Number],0))</f>
        <v>Loan Payment</v>
      </c>
      <c r="P2552" s="20" t="str">
        <f>INDEX(Table7[Transaction Medium],MATCH(Table6[[#This Row],[Account Number]],Table7[Account Number],0))</f>
        <v>ACH</v>
      </c>
      <c r="Q2552" s="20"/>
    </row>
    <row r="2553" spans="1:17" x14ac:dyDescent="0.25">
      <c r="A2553" s="1" t="s">
        <v>4645</v>
      </c>
      <c r="B2553" s="2">
        <v>48131367</v>
      </c>
      <c r="C2553" s="2" t="s">
        <v>452</v>
      </c>
      <c r="D2553" s="4">
        <v>26078.25</v>
      </c>
      <c r="E2553" s="1" t="s">
        <v>1094</v>
      </c>
      <c r="F2553" s="1" t="s">
        <v>893</v>
      </c>
      <c r="G2553" s="1" t="s">
        <v>4084</v>
      </c>
      <c r="H2553" s="1" t="s">
        <v>4646</v>
      </c>
      <c r="I2553" s="1">
        <v>91260.480383999995</v>
      </c>
      <c r="J2553" s="1" t="s">
        <v>4647</v>
      </c>
      <c r="L2553" s="1" t="str">
        <f>VLOOKUP(Table6[[#This Row],[Customer_id]],Table2[],5,FALSE)</f>
        <v>Domiciliary</v>
      </c>
      <c r="M2553" s="1" t="e">
        <f>INDEX(Loan!D2558:D2852,MATCH(Table6[[#This Row],[Account Number]],Loan!B2553:B2852,0))</f>
        <v>#N/A</v>
      </c>
      <c r="N2553" s="19">
        <f>INDEX(Table7[Date_of_transaction],MATCH(Table6[[#This Row],[Account Number]],Table7[Account Number],0))</f>
        <v>44534</v>
      </c>
      <c r="O2553" s="1" t="str">
        <f>INDEX(Table7[Transaction type],MATCH(Table6[[#This Row],[Account Number]],Table7[Account Number],0))</f>
        <v>Cash Withdrawal</v>
      </c>
      <c r="P2553" s="20" t="str">
        <f>INDEX(Table7[Transaction Medium],MATCH(Table6[[#This Row],[Account Number]],Table7[Account Number],0))</f>
        <v>POS</v>
      </c>
      <c r="Q2553" s="20"/>
    </row>
    <row r="2554" spans="1:17" x14ac:dyDescent="0.25">
      <c r="A2554" s="1" t="s">
        <v>4735</v>
      </c>
      <c r="B2554" s="2">
        <v>777992746</v>
      </c>
      <c r="C2554" s="2" t="s">
        <v>47</v>
      </c>
      <c r="D2554" s="4">
        <v>31191.75</v>
      </c>
      <c r="E2554" s="1" t="s">
        <v>1094</v>
      </c>
      <c r="F2554" s="1" t="s">
        <v>721</v>
      </c>
      <c r="G2554" s="1" t="s">
        <v>4220</v>
      </c>
      <c r="H2554" s="1" t="s">
        <v>4736</v>
      </c>
      <c r="I2554" s="1">
        <v>99658.793000000005</v>
      </c>
      <c r="J2554" s="1" t="s">
        <v>4737</v>
      </c>
      <c r="L2554" s="1" t="str">
        <f>VLOOKUP(Table6[[#This Row],[Customer_id]],Table2[],5,FALSE)</f>
        <v>Savings</v>
      </c>
      <c r="M2554" s="1" t="e">
        <f>INDEX(Loan!D2559:D2853,MATCH(Table6[[#This Row],[Account Number]],Loan!B2554:B2853,0))</f>
        <v>#N/A</v>
      </c>
      <c r="N2554" s="19">
        <f>INDEX(Table7[Date_of_transaction],MATCH(Table6[[#This Row],[Account Number]],Table7[Account Number],0))</f>
        <v>44210</v>
      </c>
      <c r="O2554" s="1" t="str">
        <f>INDEX(Table7[Transaction type],MATCH(Table6[[#This Row],[Account Number]],Table7[Account Number],0))</f>
        <v>Money Deposit</v>
      </c>
      <c r="P2554" s="20" t="str">
        <f>INDEX(Table7[Transaction Medium],MATCH(Table6[[#This Row],[Account Number]],Table7[Account Number],0))</f>
        <v>Bank</v>
      </c>
      <c r="Q2554" s="20"/>
    </row>
    <row r="2555" spans="1:17" x14ac:dyDescent="0.25">
      <c r="A2555" s="1" t="s">
        <v>7398</v>
      </c>
      <c r="B2555" s="2">
        <v>549592626</v>
      </c>
      <c r="C2555" s="2" t="s">
        <v>162</v>
      </c>
      <c r="D2555" s="4">
        <v>15851.25</v>
      </c>
      <c r="E2555" s="1" t="s">
        <v>12</v>
      </c>
      <c r="F2555" s="1" t="s">
        <v>985</v>
      </c>
      <c r="G2555" s="1" t="s">
        <v>4058</v>
      </c>
      <c r="H2555" s="1" t="s">
        <v>7399</v>
      </c>
      <c r="I2555" s="1">
        <v>78678.679680000001</v>
      </c>
      <c r="J2555" s="1" t="s">
        <v>7400</v>
      </c>
      <c r="L2555" s="1" t="str">
        <f>VLOOKUP(Table6[[#This Row],[Customer_id]],Table2[],5,FALSE)</f>
        <v>Domiciliary</v>
      </c>
      <c r="M2555" s="1" t="e">
        <f>INDEX(Loan!D2560:D2854,MATCH(Table6[[#This Row],[Account Number]],Loan!B2555:B2854,0))</f>
        <v>#N/A</v>
      </c>
      <c r="N2555" s="19">
        <f>INDEX(Table7[Date_of_transaction],MATCH(Table6[[#This Row],[Account Number]],Table7[Account Number],0))</f>
        <v>44673</v>
      </c>
      <c r="O2555" s="1" t="str">
        <f>INDEX(Table7[Transaction type],MATCH(Table6[[#This Row],[Account Number]],Table7[Account Number],0))</f>
        <v>Cash Withdrawal</v>
      </c>
      <c r="P2555" s="20" t="str">
        <f>INDEX(Table7[Transaction Medium],MATCH(Table6[[#This Row],[Account Number]],Table7[Account Number],0))</f>
        <v>ATM</v>
      </c>
      <c r="Q2555" s="20"/>
    </row>
    <row r="2556" spans="1:17" x14ac:dyDescent="0.25">
      <c r="A2556" s="1" t="s">
        <v>5974</v>
      </c>
      <c r="B2556" s="2">
        <v>590984003</v>
      </c>
      <c r="C2556" s="2" t="s">
        <v>33</v>
      </c>
      <c r="D2556" s="4">
        <v>13659.75</v>
      </c>
      <c r="E2556" s="1" t="s">
        <v>12</v>
      </c>
      <c r="F2556" s="1" t="s">
        <v>366</v>
      </c>
      <c r="G2556" s="1" t="s">
        <v>4066</v>
      </c>
      <c r="H2556" s="1" t="s">
        <v>5975</v>
      </c>
      <c r="I2556" s="1">
        <v>32508.1976454</v>
      </c>
      <c r="J2556" s="1" t="s">
        <v>5976</v>
      </c>
      <c r="L2556" s="1" t="str">
        <f>VLOOKUP(Table6[[#This Row],[Customer_id]],Table2[],5,FALSE)</f>
        <v>Domiciliary</v>
      </c>
      <c r="M2556" s="1" t="e">
        <f>INDEX(Loan!D2561:D2855,MATCH(Table6[[#This Row],[Account Number]],Loan!B2556:B2855,0))</f>
        <v>#N/A</v>
      </c>
      <c r="N2556" s="19">
        <f>INDEX(Table7[Date_of_transaction],MATCH(Table6[[#This Row],[Account Number]],Table7[Account Number],0))</f>
        <v>44574</v>
      </c>
      <c r="O2556" s="1" t="str">
        <f>INDEX(Table7[Transaction type],MATCH(Table6[[#This Row],[Account Number]],Table7[Account Number],0))</f>
        <v>Money Transfer</v>
      </c>
      <c r="P2556" s="20" t="str">
        <f>INDEX(Table7[Transaction Medium],MATCH(Table6[[#This Row],[Account Number]],Table7[Account Number],0))</f>
        <v>Internet Banking</v>
      </c>
      <c r="Q2556" s="20"/>
    </row>
    <row r="2557" spans="1:17" x14ac:dyDescent="0.25">
      <c r="A2557" s="1" t="s">
        <v>2524</v>
      </c>
      <c r="B2557" s="2">
        <v>72373489</v>
      </c>
      <c r="C2557" s="2" t="s">
        <v>77</v>
      </c>
      <c r="D2557" s="4">
        <v>23521.5</v>
      </c>
      <c r="E2557" s="1" t="s">
        <v>12</v>
      </c>
      <c r="F2557" s="1" t="s">
        <v>385</v>
      </c>
      <c r="G2557" s="1" t="s">
        <v>1964</v>
      </c>
      <c r="H2557" s="1" t="s">
        <v>2525</v>
      </c>
      <c r="I2557" s="1">
        <v>31433.379514880002</v>
      </c>
      <c r="J2557" s="1" t="s">
        <v>2526</v>
      </c>
      <c r="L2557" s="1" t="str">
        <f>VLOOKUP(Table6[[#This Row],[Customer_id]],Table2[],5,FALSE)</f>
        <v>Current</v>
      </c>
      <c r="M2557" s="1" t="e">
        <f>INDEX(Loan!D2562:D2856,MATCH(Table6[[#This Row],[Account Number]],Loan!B2557:B2856,0))</f>
        <v>#N/A</v>
      </c>
      <c r="N2557" s="19">
        <f>INDEX(Table7[Date_of_transaction],MATCH(Table6[[#This Row],[Account Number]],Table7[Account Number],0))</f>
        <v>44336</v>
      </c>
      <c r="O2557" s="1" t="str">
        <f>INDEX(Table7[Transaction type],MATCH(Table6[[#This Row],[Account Number]],Table7[Account Number],0))</f>
        <v>Money Transfer</v>
      </c>
      <c r="P2557" s="20" t="str">
        <f>INDEX(Table7[Transaction Medium],MATCH(Table6[[#This Row],[Account Number]],Table7[Account Number],0))</f>
        <v>Mobile</v>
      </c>
      <c r="Q2557" s="20"/>
    </row>
    <row r="2558" spans="1:17" x14ac:dyDescent="0.25">
      <c r="A2558" s="1" t="s">
        <v>1594</v>
      </c>
      <c r="B2558" s="2">
        <v>868759038</v>
      </c>
      <c r="C2558" s="2" t="s">
        <v>556</v>
      </c>
      <c r="D2558" s="4">
        <v>27174</v>
      </c>
      <c r="E2558" s="1" t="s">
        <v>1094</v>
      </c>
      <c r="F2558" s="1" t="s">
        <v>807</v>
      </c>
      <c r="G2558" s="1" t="s">
        <v>14</v>
      </c>
      <c r="H2558" s="1" t="s">
        <v>1595</v>
      </c>
      <c r="I2558" s="1">
        <v>18434.822979</v>
      </c>
      <c r="J2558" s="1" t="s">
        <v>1596</v>
      </c>
      <c r="L2558" s="1" t="str">
        <f>VLOOKUP(Table6[[#This Row],[Customer_id]],Table2[],5,FALSE)</f>
        <v>Joint</v>
      </c>
      <c r="M2558" s="1" t="e">
        <f>INDEX(Loan!D2563:D2857,MATCH(Table6[[#This Row],[Account Number]],Loan!B2558:B2857,0))</f>
        <v>#N/A</v>
      </c>
      <c r="N2558" s="19">
        <f>INDEX(Table7[Date_of_transaction],MATCH(Table6[[#This Row],[Account Number]],Table7[Account Number],0))</f>
        <v>44459</v>
      </c>
      <c r="O2558" s="1" t="str">
        <f>INDEX(Table7[Transaction type],MATCH(Table6[[#This Row],[Account Number]],Table7[Account Number],0))</f>
        <v>Money Transfer</v>
      </c>
      <c r="P2558" s="20" t="str">
        <f>INDEX(Table7[Transaction Medium],MATCH(Table6[[#This Row],[Account Number]],Table7[Account Number],0))</f>
        <v>Mobile</v>
      </c>
      <c r="Q2558" s="20"/>
    </row>
    <row r="2559" spans="1:17" x14ac:dyDescent="0.25">
      <c r="A2559" s="1" t="s">
        <v>7602</v>
      </c>
      <c r="B2559" s="2">
        <v>871526576</v>
      </c>
      <c r="C2559" s="2" t="s">
        <v>281</v>
      </c>
      <c r="D2559" s="4">
        <v>21695.25</v>
      </c>
      <c r="E2559" s="1" t="s">
        <v>12</v>
      </c>
      <c r="F2559" s="1" t="s">
        <v>874</v>
      </c>
      <c r="G2559" s="1" t="s">
        <v>4220</v>
      </c>
      <c r="H2559" s="1" t="s">
        <v>7603</v>
      </c>
      <c r="I2559" s="1">
        <v>365739.90953472001</v>
      </c>
      <c r="J2559" s="1" t="s">
        <v>7604</v>
      </c>
      <c r="L2559" s="1" t="str">
        <f>VLOOKUP(Table6[[#This Row],[Customer_id]],Table2[],5,FALSE)</f>
        <v>Domiciliary</v>
      </c>
      <c r="M2559" s="1" t="e">
        <f>INDEX(Loan!D2564:D2858,MATCH(Table6[[#This Row],[Account Number]],Loan!B2559:B2858,0))</f>
        <v>#N/A</v>
      </c>
      <c r="N2559" s="19">
        <f>INDEX(Table7[Date_of_transaction],MATCH(Table6[[#This Row],[Account Number]],Table7[Account Number],0))</f>
        <v>44464</v>
      </c>
      <c r="O2559" s="1" t="str">
        <f>INDEX(Table7[Transaction type],MATCH(Table6[[#This Row],[Account Number]],Table7[Account Number],0))</f>
        <v>Money Transfer</v>
      </c>
      <c r="P2559" s="20" t="str">
        <f>INDEX(Table7[Transaction Medium],MATCH(Table6[[#This Row],[Account Number]],Table7[Account Number],0))</f>
        <v>Mobile</v>
      </c>
      <c r="Q2559" s="20"/>
    </row>
    <row r="2560" spans="1:17" x14ac:dyDescent="0.25">
      <c r="A2560" s="1" t="s">
        <v>2556</v>
      </c>
      <c r="B2560" s="2">
        <v>345576680</v>
      </c>
      <c r="C2560" s="2" t="s">
        <v>18</v>
      </c>
      <c r="D2560" s="4">
        <v>33018</v>
      </c>
      <c r="E2560" s="1" t="s">
        <v>12</v>
      </c>
      <c r="F2560" s="1" t="s">
        <v>199</v>
      </c>
      <c r="G2560" s="1" t="s">
        <v>1964</v>
      </c>
      <c r="H2560" s="1" t="s">
        <v>2557</v>
      </c>
      <c r="I2560" s="1">
        <v>93765.212006400005</v>
      </c>
      <c r="J2560" s="1" t="s">
        <v>2558</v>
      </c>
      <c r="L2560" s="1" t="str">
        <f>VLOOKUP(Table6[[#This Row],[Customer_id]],Table2[],5,FALSE)</f>
        <v>Current</v>
      </c>
      <c r="M2560" s="1" t="e">
        <f>INDEX(Loan!D2565:D2859,MATCH(Table6[[#This Row],[Account Number]],Loan!B2560:B2859,0))</f>
        <v>#N/A</v>
      </c>
      <c r="N2560" s="19">
        <f>INDEX(Table7[Date_of_transaction],MATCH(Table6[[#This Row],[Account Number]],Table7[Account Number],0))</f>
        <v>44617</v>
      </c>
      <c r="O2560" s="1" t="str">
        <f>INDEX(Table7[Transaction type],MATCH(Table6[[#This Row],[Account Number]],Table7[Account Number],0))</f>
        <v>Checks</v>
      </c>
      <c r="P2560" s="20" t="str">
        <f>INDEX(Table7[Transaction Medium],MATCH(Table6[[#This Row],[Account Number]],Table7[Account Number],0))</f>
        <v>Bank</v>
      </c>
      <c r="Q2560" s="20"/>
    </row>
    <row r="2561" spans="1:17" x14ac:dyDescent="0.25">
      <c r="A2561" s="1" t="s">
        <v>7520</v>
      </c>
      <c r="B2561" s="2">
        <v>223010951</v>
      </c>
      <c r="C2561" s="2" t="s">
        <v>129</v>
      </c>
      <c r="D2561" s="4">
        <v>15120.75</v>
      </c>
      <c r="E2561" s="1" t="s">
        <v>12</v>
      </c>
      <c r="F2561" s="1" t="s">
        <v>989</v>
      </c>
      <c r="G2561" s="1" t="s">
        <v>4220</v>
      </c>
      <c r="H2561" s="1" t="s">
        <v>7521</v>
      </c>
      <c r="I2561" s="1">
        <v>170325.78811560001</v>
      </c>
      <c r="J2561" s="1" t="s">
        <v>7522</v>
      </c>
      <c r="L2561" s="1" t="str">
        <f>VLOOKUP(Table6[[#This Row],[Customer_id]],Table2[],5,FALSE)</f>
        <v>Savings</v>
      </c>
      <c r="M2561" s="1" t="e">
        <f>INDEX(Loan!D2566:D2860,MATCH(Table6[[#This Row],[Account Number]],Loan!B2561:B2860,0))</f>
        <v>#N/A</v>
      </c>
      <c r="N2561" s="19">
        <f>INDEX(Table7[Date_of_transaction],MATCH(Table6[[#This Row],[Account Number]],Table7[Account Number],0))</f>
        <v>44624</v>
      </c>
      <c r="O2561" s="1" t="str">
        <f>INDEX(Table7[Transaction type],MATCH(Table6[[#This Row],[Account Number]],Table7[Account Number],0))</f>
        <v>Online Payment</v>
      </c>
      <c r="P2561" s="20" t="str">
        <f>INDEX(Table7[Transaction Medium],MATCH(Table6[[#This Row],[Account Number]],Table7[Account Number],0))</f>
        <v>Mobile</v>
      </c>
      <c r="Q2561" s="20"/>
    </row>
    <row r="2562" spans="1:17" x14ac:dyDescent="0.25">
      <c r="A2562" s="1" t="s">
        <v>8571</v>
      </c>
      <c r="B2562" s="2">
        <v>241445901</v>
      </c>
      <c r="C2562" s="2" t="s">
        <v>498</v>
      </c>
      <c r="D2562" s="4">
        <v>37766.25</v>
      </c>
      <c r="E2562" s="1" t="s">
        <v>12</v>
      </c>
      <c r="F2562" s="1" t="s">
        <v>83</v>
      </c>
      <c r="G2562" s="1" t="s">
        <v>2773</v>
      </c>
      <c r="H2562" s="1" t="s">
        <v>8572</v>
      </c>
      <c r="I2562" s="1">
        <v>34813.386562500003</v>
      </c>
      <c r="J2562" s="1" t="s">
        <v>8573</v>
      </c>
      <c r="L2562" s="1" t="str">
        <f>VLOOKUP(Table6[[#This Row],[Customer_id]],Table2[],5,FALSE)</f>
        <v>Domiciliary</v>
      </c>
      <c r="M2562" s="1" t="e">
        <f>INDEX(Loan!D2567:D2861,MATCH(Table6[[#This Row],[Account Number]],Loan!B2562:B2861,0))</f>
        <v>#N/A</v>
      </c>
      <c r="N2562" s="19">
        <f>INDEX(Table7[Date_of_transaction],MATCH(Table6[[#This Row],[Account Number]],Table7[Account Number],0))</f>
        <v>44632</v>
      </c>
      <c r="O2562" s="1" t="str">
        <f>INDEX(Table7[Transaction type],MATCH(Table6[[#This Row],[Account Number]],Table7[Account Number],0))</f>
        <v>Money Deposit</v>
      </c>
      <c r="P2562" s="20" t="str">
        <f>INDEX(Table7[Transaction Medium],MATCH(Table6[[#This Row],[Account Number]],Table7[Account Number],0))</f>
        <v>Bank</v>
      </c>
      <c r="Q2562" s="20"/>
    </row>
    <row r="2563" spans="1:17" x14ac:dyDescent="0.25">
      <c r="A2563" s="1" t="s">
        <v>4877</v>
      </c>
      <c r="B2563" s="2">
        <v>506939356</v>
      </c>
      <c r="C2563" s="2" t="s">
        <v>52</v>
      </c>
      <c r="D2563" s="4">
        <v>20234.25</v>
      </c>
      <c r="E2563" s="1" t="s">
        <v>1094</v>
      </c>
      <c r="F2563" s="1" t="s">
        <v>1695</v>
      </c>
      <c r="G2563" s="1" t="s">
        <v>4220</v>
      </c>
      <c r="H2563" s="1" t="s">
        <v>4878</v>
      </c>
      <c r="I2563" s="1">
        <v>51535.932520800001</v>
      </c>
      <c r="J2563" s="1" t="s">
        <v>4879</v>
      </c>
      <c r="L2563" s="1" t="str">
        <f>VLOOKUP(Table6[[#This Row],[Customer_id]],Table2[],5,FALSE)</f>
        <v>Corporate</v>
      </c>
      <c r="M2563" s="1" t="e">
        <f>INDEX(Loan!D2568:D2862,MATCH(Table6[[#This Row],[Account Number]],Loan!B2563:B2862,0))</f>
        <v>#N/A</v>
      </c>
      <c r="N2563" s="19">
        <f>INDEX(Table7[Date_of_transaction],MATCH(Table6[[#This Row],[Account Number]],Table7[Account Number],0))</f>
        <v>44532</v>
      </c>
      <c r="O2563" s="1" t="str">
        <f>INDEX(Table7[Transaction type],MATCH(Table6[[#This Row],[Account Number]],Table7[Account Number],0))</f>
        <v>Money Transfer</v>
      </c>
      <c r="P2563" s="20" t="str">
        <f>INDEX(Table7[Transaction Medium],MATCH(Table6[[#This Row],[Account Number]],Table7[Account Number],0))</f>
        <v>Mobile</v>
      </c>
      <c r="Q2563" s="20"/>
    </row>
    <row r="2564" spans="1:17" x14ac:dyDescent="0.25">
      <c r="A2564" s="1" t="s">
        <v>7984</v>
      </c>
      <c r="B2564" s="2">
        <v>478667502</v>
      </c>
      <c r="C2564" s="2" t="s">
        <v>203</v>
      </c>
      <c r="D2564" s="4">
        <v>27539.25</v>
      </c>
      <c r="E2564" s="1" t="s">
        <v>12</v>
      </c>
      <c r="F2564" s="1" t="s">
        <v>231</v>
      </c>
      <c r="G2564" s="1" t="s">
        <v>3583</v>
      </c>
      <c r="H2564" s="1" t="s">
        <v>7985</v>
      </c>
      <c r="I2564" s="1">
        <v>71289.860382719999</v>
      </c>
      <c r="J2564" s="1" t="s">
        <v>7986</v>
      </c>
      <c r="L2564" s="1" t="str">
        <f>VLOOKUP(Table6[[#This Row],[Customer_id]],Table2[],5,FALSE)</f>
        <v>Corporate</v>
      </c>
      <c r="M2564" s="1" t="e">
        <f>INDEX(Loan!D2569:D2863,MATCH(Table6[[#This Row],[Account Number]],Loan!B2564:B2863,0))</f>
        <v>#N/A</v>
      </c>
      <c r="N2564" s="19">
        <f>INDEX(Table7[Date_of_transaction],MATCH(Table6[[#This Row],[Account Number]],Table7[Account Number],0))</f>
        <v>44429</v>
      </c>
      <c r="O2564" s="1" t="str">
        <f>INDEX(Table7[Transaction type],MATCH(Table6[[#This Row],[Account Number]],Table7[Account Number],0))</f>
        <v>Cash Withdrawal</v>
      </c>
      <c r="P2564" s="20" t="str">
        <f>INDEX(Table7[Transaction Medium],MATCH(Table6[[#This Row],[Account Number]],Table7[Account Number],0))</f>
        <v>ATM</v>
      </c>
      <c r="Q2564" s="20"/>
    </row>
    <row r="2565" spans="1:17" x14ac:dyDescent="0.25">
      <c r="A2565" s="1" t="s">
        <v>4418</v>
      </c>
      <c r="B2565" s="2">
        <v>965121813</v>
      </c>
      <c r="C2565" s="2" t="s">
        <v>23</v>
      </c>
      <c r="D2565" s="4">
        <v>15486</v>
      </c>
      <c r="E2565" s="1" t="s">
        <v>1094</v>
      </c>
      <c r="F2565" s="1" t="s">
        <v>1388</v>
      </c>
      <c r="G2565" s="1" t="s">
        <v>4058</v>
      </c>
      <c r="H2565" s="1" t="s">
        <v>4419</v>
      </c>
      <c r="I2565" s="1">
        <v>62382.581100000003</v>
      </c>
      <c r="J2565" s="1" t="s">
        <v>4420</v>
      </c>
      <c r="L2565" s="1" t="str">
        <f>VLOOKUP(Table6[[#This Row],[Customer_id]],Table2[],5,FALSE)</f>
        <v>Corporate</v>
      </c>
      <c r="M2565" s="1" t="e">
        <f>INDEX(Loan!D2570:D2864,MATCH(Table6[[#This Row],[Account Number]],Loan!B2565:B2864,0))</f>
        <v>#N/A</v>
      </c>
      <c r="N2565" s="19">
        <f>INDEX(Table7[Date_of_transaction],MATCH(Table6[[#This Row],[Account Number]],Table7[Account Number],0))</f>
        <v>44327</v>
      </c>
      <c r="O2565" s="1" t="str">
        <f>INDEX(Table7[Transaction type],MATCH(Table6[[#This Row],[Account Number]],Table7[Account Number],0))</f>
        <v>Cash Withdrawal</v>
      </c>
      <c r="P2565" s="20" t="str">
        <f>INDEX(Table7[Transaction Medium],MATCH(Table6[[#This Row],[Account Number]],Table7[Account Number],0))</f>
        <v>Bank</v>
      </c>
      <c r="Q2565" s="20"/>
    </row>
    <row r="2566" spans="1:17" x14ac:dyDescent="0.25">
      <c r="A2566" s="1" t="s">
        <v>3415</v>
      </c>
      <c r="B2566" s="2">
        <v>791085065</v>
      </c>
      <c r="C2566" s="2" t="s">
        <v>154</v>
      </c>
      <c r="D2566" s="4">
        <v>29730.75</v>
      </c>
      <c r="E2566" s="1" t="s">
        <v>1094</v>
      </c>
      <c r="F2566" s="1" t="s">
        <v>29</v>
      </c>
      <c r="G2566" s="1" t="s">
        <v>3331</v>
      </c>
      <c r="H2566" s="1" t="s">
        <v>3416</v>
      </c>
      <c r="I2566" s="1">
        <v>148593.745685</v>
      </c>
      <c r="J2566" s="1" t="s">
        <v>3417</v>
      </c>
      <c r="L2566" s="1" t="str">
        <f>VLOOKUP(Table6[[#This Row],[Customer_id]],Table2[],5,FALSE)</f>
        <v>Domiciliary</v>
      </c>
      <c r="M2566" s="1" t="e">
        <f>INDEX(Loan!D2571:D2865,MATCH(Table6[[#This Row],[Account Number]],Loan!B2566:B2865,0))</f>
        <v>#N/A</v>
      </c>
      <c r="N2566" s="19">
        <f>INDEX(Table7[Date_of_transaction],MATCH(Table6[[#This Row],[Account Number]],Table7[Account Number],0))</f>
        <v>44284</v>
      </c>
      <c r="O2566" s="1" t="str">
        <f>INDEX(Table7[Transaction type],MATCH(Table6[[#This Row],[Account Number]],Table7[Account Number],0))</f>
        <v>Cash Withdrawal</v>
      </c>
      <c r="P2566" s="20" t="str">
        <f>INDEX(Table7[Transaction Medium],MATCH(Table6[[#This Row],[Account Number]],Table7[Account Number],0))</f>
        <v>POS</v>
      </c>
      <c r="Q2566" s="20"/>
    </row>
    <row r="2567" spans="1:17" x14ac:dyDescent="0.25">
      <c r="A2567" s="1" t="s">
        <v>8415</v>
      </c>
      <c r="B2567" s="2">
        <v>983314375</v>
      </c>
      <c r="C2567" s="2" t="s">
        <v>167</v>
      </c>
      <c r="D2567" s="4">
        <v>18773.25</v>
      </c>
      <c r="E2567" s="1" t="s">
        <v>12</v>
      </c>
      <c r="F2567" s="1" t="s">
        <v>139</v>
      </c>
      <c r="G2567" s="1" t="s">
        <v>2773</v>
      </c>
      <c r="H2567" s="1" t="s">
        <v>8416</v>
      </c>
      <c r="I2567" s="1">
        <v>159518.25676799999</v>
      </c>
      <c r="J2567" s="1" t="s">
        <v>8417</v>
      </c>
      <c r="L2567" s="1" t="str">
        <f>VLOOKUP(Table6[[#This Row],[Customer_id]],Table2[],5,FALSE)</f>
        <v>Domiciliary</v>
      </c>
      <c r="M2567" s="1" t="e">
        <f>INDEX(Loan!D2572:D2866,MATCH(Table6[[#This Row],[Account Number]],Loan!B2567:B2866,0))</f>
        <v>#N/A</v>
      </c>
      <c r="N2567" s="19">
        <f>INDEX(Table7[Date_of_transaction],MATCH(Table6[[#This Row],[Account Number]],Table7[Account Number],0))</f>
        <v>44311</v>
      </c>
      <c r="O2567" s="1" t="str">
        <f>INDEX(Table7[Transaction type],MATCH(Table6[[#This Row],[Account Number]],Table7[Account Number],0))</f>
        <v>Money Transfer</v>
      </c>
      <c r="P2567" s="20" t="str">
        <f>INDEX(Table7[Transaction Medium],MATCH(Table6[[#This Row],[Account Number]],Table7[Account Number],0))</f>
        <v>ATM</v>
      </c>
      <c r="Q2567" s="20"/>
    </row>
    <row r="2568" spans="1:17" x14ac:dyDescent="0.25">
      <c r="A2568" s="1" t="s">
        <v>2697</v>
      </c>
      <c r="B2568" s="2">
        <v>510476419</v>
      </c>
      <c r="C2568" s="2" t="s">
        <v>380</v>
      </c>
      <c r="D2568" s="4">
        <v>14390.25</v>
      </c>
      <c r="E2568" s="1" t="s">
        <v>12</v>
      </c>
      <c r="F2568" s="1" t="s">
        <v>893</v>
      </c>
      <c r="G2568" s="1" t="s">
        <v>1964</v>
      </c>
      <c r="H2568" s="1" t="s">
        <v>2698</v>
      </c>
      <c r="I2568" s="1">
        <v>181088.21203200001</v>
      </c>
      <c r="J2568" s="1" t="s">
        <v>2699</v>
      </c>
      <c r="L2568" s="1" t="str">
        <f>VLOOKUP(Table6[[#This Row],[Customer_id]],Table2[],5,FALSE)</f>
        <v>Domiciliary</v>
      </c>
      <c r="M2568" s="1" t="e">
        <f>INDEX(Loan!D2573:D2867,MATCH(Table6[[#This Row],[Account Number]],Loan!B2568:B2867,0))</f>
        <v>#N/A</v>
      </c>
      <c r="N2568" s="19">
        <f>INDEX(Table7[Date_of_transaction],MATCH(Table6[[#This Row],[Account Number]],Table7[Account Number],0))</f>
        <v>44414</v>
      </c>
      <c r="O2568" s="1" t="str">
        <f>INDEX(Table7[Transaction type],MATCH(Table6[[#This Row],[Account Number]],Table7[Account Number],0))</f>
        <v>Money Transfer</v>
      </c>
      <c r="P2568" s="20" t="str">
        <f>INDEX(Table7[Transaction Medium],MATCH(Table6[[#This Row],[Account Number]],Table7[Account Number],0))</f>
        <v>Bank</v>
      </c>
      <c r="Q2568" s="20"/>
    </row>
    <row r="2569" spans="1:17" x14ac:dyDescent="0.25">
      <c r="A2569" s="1" t="s">
        <v>5355</v>
      </c>
      <c r="B2569" s="2">
        <v>904452413</v>
      </c>
      <c r="C2569" s="2" t="s">
        <v>18</v>
      </c>
      <c r="D2569" s="4">
        <v>33018</v>
      </c>
      <c r="E2569" s="1" t="s">
        <v>1094</v>
      </c>
      <c r="F2569" s="1" t="s">
        <v>353</v>
      </c>
      <c r="G2569" s="1" t="s">
        <v>4148</v>
      </c>
      <c r="H2569" s="1" t="s">
        <v>5356</v>
      </c>
      <c r="I2569" s="1">
        <v>313488.06832979998</v>
      </c>
      <c r="J2569" s="1" t="s">
        <v>5357</v>
      </c>
      <c r="L2569" s="1" t="str">
        <f>VLOOKUP(Table6[[#This Row],[Customer_id]],Table2[],5,FALSE)</f>
        <v>Savings</v>
      </c>
      <c r="M2569" s="1" t="e">
        <f>INDEX(Loan!D2574:D2868,MATCH(Table6[[#This Row],[Account Number]],Loan!B2569:B2868,0))</f>
        <v>#N/A</v>
      </c>
      <c r="N2569" s="19">
        <f>INDEX(Table7[Date_of_transaction],MATCH(Table6[[#This Row],[Account Number]],Table7[Account Number],0))</f>
        <v>44388</v>
      </c>
      <c r="O2569" s="1" t="str">
        <f>INDEX(Table7[Transaction type],MATCH(Table6[[#This Row],[Account Number]],Table7[Account Number],0))</f>
        <v>Online Payment</v>
      </c>
      <c r="P2569" s="20" t="str">
        <f>INDEX(Table7[Transaction Medium],MATCH(Table6[[#This Row],[Account Number]],Table7[Account Number],0))</f>
        <v>Internet Banking</v>
      </c>
      <c r="Q2569" s="20"/>
    </row>
    <row r="2570" spans="1:17" x14ac:dyDescent="0.25">
      <c r="A2570" s="1" t="s">
        <v>5355</v>
      </c>
      <c r="B2570" s="2">
        <v>684982134</v>
      </c>
      <c r="C2570" s="2" t="s">
        <v>309</v>
      </c>
      <c r="D2570" s="4">
        <v>27904.5</v>
      </c>
      <c r="E2570" s="1" t="s">
        <v>12</v>
      </c>
      <c r="F2570" s="1" t="s">
        <v>1083</v>
      </c>
      <c r="G2570" s="1" t="s">
        <v>4148</v>
      </c>
      <c r="H2570" s="1" t="s">
        <v>6998</v>
      </c>
      <c r="I2570" s="1">
        <v>51554.854511999998</v>
      </c>
      <c r="J2570" s="1" t="s">
        <v>6999</v>
      </c>
      <c r="L2570" s="1" t="str">
        <f>VLOOKUP(Table6[[#This Row],[Customer_id]],Table2[],5,FALSE)</f>
        <v>Savings</v>
      </c>
      <c r="M2570" s="1" t="e">
        <f>INDEX(Loan!D2575:D2869,MATCH(Table6[[#This Row],[Account Number]],Loan!B2570:B2869,0))</f>
        <v>#N/A</v>
      </c>
      <c r="N2570" s="19">
        <f>INDEX(Table7[Date_of_transaction],MATCH(Table6[[#This Row],[Account Number]],Table7[Account Number],0))</f>
        <v>44531</v>
      </c>
      <c r="O2570" s="1" t="str">
        <f>INDEX(Table7[Transaction type],MATCH(Table6[[#This Row],[Account Number]],Table7[Account Number],0))</f>
        <v>Cash Withdrawal</v>
      </c>
      <c r="P2570" s="20" t="str">
        <f>INDEX(Table7[Transaction Medium],MATCH(Table6[[#This Row],[Account Number]],Table7[Account Number],0))</f>
        <v>ATM</v>
      </c>
      <c r="Q2570" s="20"/>
    </row>
    <row r="2571" spans="1:17" x14ac:dyDescent="0.25">
      <c r="A2571" s="1" t="s">
        <v>1453</v>
      </c>
      <c r="B2571" s="2">
        <v>93214941</v>
      </c>
      <c r="C2571" s="2" t="s">
        <v>154</v>
      </c>
      <c r="D2571" s="4">
        <v>29730.75</v>
      </c>
      <c r="E2571" s="1" t="s">
        <v>1094</v>
      </c>
      <c r="F2571" s="1" t="s">
        <v>993</v>
      </c>
      <c r="G2571" s="1" t="s">
        <v>14</v>
      </c>
      <c r="H2571" s="1" t="s">
        <v>1454</v>
      </c>
      <c r="I2571" s="1">
        <v>255721.55202594001</v>
      </c>
      <c r="J2571" s="1" t="s">
        <v>1455</v>
      </c>
      <c r="L2571" s="1" t="str">
        <f>VLOOKUP(Table6[[#This Row],[Customer_id]],Table2[],5,FALSE)</f>
        <v>Domiciliary</v>
      </c>
      <c r="M2571" s="1" t="e">
        <f>INDEX(Loan!D2576:D2870,MATCH(Table6[[#This Row],[Account Number]],Loan!B2571:B2870,0))</f>
        <v>#N/A</v>
      </c>
      <c r="N2571" s="19">
        <f>INDEX(Table7[Date_of_transaction],MATCH(Table6[[#This Row],[Account Number]],Table7[Account Number],0))</f>
        <v>44496</v>
      </c>
      <c r="O2571" s="1" t="str">
        <f>INDEX(Table7[Transaction type],MATCH(Table6[[#This Row],[Account Number]],Table7[Account Number],0))</f>
        <v>Money Deposit</v>
      </c>
      <c r="P2571" s="20" t="str">
        <f>INDEX(Table7[Transaction Medium],MATCH(Table6[[#This Row],[Account Number]],Table7[Account Number],0))</f>
        <v>Bank</v>
      </c>
      <c r="Q2571" s="20"/>
    </row>
    <row r="2572" spans="1:17" x14ac:dyDescent="0.25">
      <c r="A2572" s="1" t="s">
        <v>2500</v>
      </c>
      <c r="B2572" s="2">
        <v>870188039</v>
      </c>
      <c r="C2572" s="2" t="s">
        <v>513</v>
      </c>
      <c r="D2572" s="4">
        <v>32287.5</v>
      </c>
      <c r="E2572" s="1" t="s">
        <v>12</v>
      </c>
      <c r="F2572" s="1" t="s">
        <v>2501</v>
      </c>
      <c r="G2572" s="1" t="s">
        <v>1964</v>
      </c>
      <c r="H2572" s="1" t="s">
        <v>2502</v>
      </c>
      <c r="I2572" s="1">
        <v>96473.966400000005</v>
      </c>
      <c r="J2572" s="1" t="s">
        <v>2503</v>
      </c>
      <c r="L2572" s="1" t="str">
        <f>VLOOKUP(Table6[[#This Row],[Customer_id]],Table2[],5,FALSE)</f>
        <v>Joint</v>
      </c>
      <c r="M2572" s="1" t="e">
        <f>INDEX(Loan!D2577:D2871,MATCH(Table6[[#This Row],[Account Number]],Loan!B2572:B2871,0))</f>
        <v>#N/A</v>
      </c>
      <c r="N2572" s="19">
        <f>INDEX(Table7[Date_of_transaction],MATCH(Table6[[#This Row],[Account Number]],Table7[Account Number],0))</f>
        <v>44639</v>
      </c>
      <c r="O2572" s="1" t="str">
        <f>INDEX(Table7[Transaction type],MATCH(Table6[[#This Row],[Account Number]],Table7[Account Number],0))</f>
        <v>Online Payment</v>
      </c>
      <c r="P2572" s="20" t="str">
        <f>INDEX(Table7[Transaction Medium],MATCH(Table6[[#This Row],[Account Number]],Table7[Account Number],0))</f>
        <v>Mobile</v>
      </c>
      <c r="Q2572" s="20"/>
    </row>
    <row r="2573" spans="1:17" x14ac:dyDescent="0.25">
      <c r="A2573" s="1" t="s">
        <v>5164</v>
      </c>
      <c r="B2573" s="2">
        <v>691813773</v>
      </c>
      <c r="C2573" s="2" t="s">
        <v>245</v>
      </c>
      <c r="D2573" s="4">
        <v>19503.75</v>
      </c>
      <c r="E2573" s="1" t="s">
        <v>1094</v>
      </c>
      <c r="F2573" s="1" t="s">
        <v>190</v>
      </c>
      <c r="G2573" s="1" t="s">
        <v>4105</v>
      </c>
      <c r="H2573" s="1" t="s">
        <v>5165</v>
      </c>
      <c r="I2573" s="1">
        <v>818662.74766848003</v>
      </c>
      <c r="J2573" s="1" t="s">
        <v>1766</v>
      </c>
      <c r="L2573" s="1" t="str">
        <f>VLOOKUP(Table6[[#This Row],[Customer_id]],Table2[],5,FALSE)</f>
        <v>Domiciliary</v>
      </c>
      <c r="M2573" s="1" t="e">
        <f>INDEX(Loan!D2578:D2872,MATCH(Table6[[#This Row],[Account Number]],Loan!B2573:B2872,0))</f>
        <v>#N/A</v>
      </c>
      <c r="N2573" s="19">
        <f>INDEX(Table7[Date_of_transaction],MATCH(Table6[[#This Row],[Account Number]],Table7[Account Number],0))</f>
        <v>44521</v>
      </c>
      <c r="O2573" s="1" t="str">
        <f>INDEX(Table7[Transaction type],MATCH(Table6[[#This Row],[Account Number]],Table7[Account Number],0))</f>
        <v>Loan Payment</v>
      </c>
      <c r="P2573" s="20" t="str">
        <f>INDEX(Table7[Transaction Medium],MATCH(Table6[[#This Row],[Account Number]],Table7[Account Number],0))</f>
        <v>AFT</v>
      </c>
      <c r="Q2573" s="20"/>
    </row>
    <row r="2574" spans="1:17" x14ac:dyDescent="0.25">
      <c r="A2574" s="1" t="s">
        <v>1419</v>
      </c>
      <c r="B2574" s="2">
        <v>527024190</v>
      </c>
      <c r="C2574" s="2" t="s">
        <v>245</v>
      </c>
      <c r="D2574" s="4">
        <v>19503.75</v>
      </c>
      <c r="E2574" s="1" t="s">
        <v>1094</v>
      </c>
      <c r="F2574" s="1" t="s">
        <v>829</v>
      </c>
      <c r="G2574" s="1" t="s">
        <v>14</v>
      </c>
      <c r="H2574" s="1" t="s">
        <v>1420</v>
      </c>
      <c r="I2574" s="1">
        <v>63014.441570080002</v>
      </c>
      <c r="J2574" s="1" t="s">
        <v>1421</v>
      </c>
      <c r="L2574" s="1" t="str">
        <f>VLOOKUP(Table6[[#This Row],[Customer_id]],Table2[],5,FALSE)</f>
        <v>Domiciliary</v>
      </c>
      <c r="M2574" s="1" t="e">
        <f>INDEX(Loan!D2579:D2873,MATCH(Table6[[#This Row],[Account Number]],Loan!B2574:B2873,0))</f>
        <v>#N/A</v>
      </c>
      <c r="N2574" s="19">
        <f>INDEX(Table7[Date_of_transaction],MATCH(Table6[[#This Row],[Account Number]],Table7[Account Number],0))</f>
        <v>44283</v>
      </c>
      <c r="O2574" s="1" t="str">
        <f>INDEX(Table7[Transaction type],MATCH(Table6[[#This Row],[Account Number]],Table7[Account Number],0))</f>
        <v>Money Deposit</v>
      </c>
      <c r="P2574" s="20" t="str">
        <f>INDEX(Table7[Transaction Medium],MATCH(Table6[[#This Row],[Account Number]],Table7[Account Number],0))</f>
        <v>Bank</v>
      </c>
      <c r="Q2574" s="20"/>
    </row>
    <row r="2575" spans="1:17" x14ac:dyDescent="0.25">
      <c r="A2575" s="1" t="s">
        <v>2694</v>
      </c>
      <c r="B2575" s="2">
        <v>85031129</v>
      </c>
      <c r="C2575" s="2" t="s">
        <v>245</v>
      </c>
      <c r="D2575" s="4">
        <v>19503.75</v>
      </c>
      <c r="E2575" s="1" t="s">
        <v>12</v>
      </c>
      <c r="F2575" s="1" t="s">
        <v>29</v>
      </c>
      <c r="G2575" s="1" t="s">
        <v>1964</v>
      </c>
      <c r="H2575" s="1" t="s">
        <v>2695</v>
      </c>
      <c r="I2575" s="1">
        <v>180326.383328</v>
      </c>
      <c r="J2575" s="1" t="s">
        <v>2696</v>
      </c>
      <c r="L2575" s="1" t="str">
        <f>VLOOKUP(Table6[[#This Row],[Customer_id]],Table2[],5,FALSE)</f>
        <v>Domiciliary</v>
      </c>
      <c r="M2575" s="1" t="e">
        <f>INDEX(Loan!D2580:D2874,MATCH(Table6[[#This Row],[Account Number]],Loan!B2575:B2874,0))</f>
        <v>#N/A</v>
      </c>
      <c r="N2575" s="19">
        <f>INDEX(Table7[Date_of_transaction],MATCH(Table6[[#This Row],[Account Number]],Table7[Account Number],0))</f>
        <v>44604</v>
      </c>
      <c r="O2575" s="1" t="str">
        <f>INDEX(Table7[Transaction type],MATCH(Table6[[#This Row],[Account Number]],Table7[Account Number],0))</f>
        <v>Money Transfer</v>
      </c>
      <c r="P2575" s="20" t="str">
        <f>INDEX(Table7[Transaction Medium],MATCH(Table6[[#This Row],[Account Number]],Table7[Account Number],0))</f>
        <v>Internet Banking</v>
      </c>
      <c r="Q2575" s="20"/>
    </row>
    <row r="2576" spans="1:17" x14ac:dyDescent="0.25">
      <c r="A2576" s="1" t="s">
        <v>5486</v>
      </c>
      <c r="B2576" s="2">
        <v>334024694</v>
      </c>
      <c r="C2576" s="2" t="s">
        <v>889</v>
      </c>
      <c r="D2576" s="4">
        <v>30096</v>
      </c>
      <c r="E2576" s="1" t="s">
        <v>1094</v>
      </c>
      <c r="F2576" s="1" t="s">
        <v>874</v>
      </c>
      <c r="G2576" s="1" t="s">
        <v>4066</v>
      </c>
      <c r="H2576" s="1" t="s">
        <v>5487</v>
      </c>
      <c r="I2576" s="1">
        <v>284824.20452616003</v>
      </c>
      <c r="J2576" s="1" t="s">
        <v>5488</v>
      </c>
      <c r="L2576" s="1" t="str">
        <f>VLOOKUP(Table6[[#This Row],[Customer_id]],Table2[],5,FALSE)</f>
        <v>Domiciliary</v>
      </c>
      <c r="M2576" s="1" t="e">
        <f>INDEX(Loan!D2581:D2875,MATCH(Table6[[#This Row],[Account Number]],Loan!B2576:B2875,0))</f>
        <v>#N/A</v>
      </c>
      <c r="N2576" s="19">
        <f>INDEX(Table7[Date_of_transaction],MATCH(Table6[[#This Row],[Account Number]],Table7[Account Number],0))</f>
        <v>44626</v>
      </c>
      <c r="O2576" s="1" t="str">
        <f>INDEX(Table7[Transaction type],MATCH(Table6[[#This Row],[Account Number]],Table7[Account Number],0))</f>
        <v>Money Transfer</v>
      </c>
      <c r="P2576" s="20" t="str">
        <f>INDEX(Table7[Transaction Medium],MATCH(Table6[[#This Row],[Account Number]],Table7[Account Number],0))</f>
        <v>Bank</v>
      </c>
      <c r="Q2576" s="20"/>
    </row>
    <row r="2577" spans="1:17" x14ac:dyDescent="0.25">
      <c r="A2577" s="1" t="s">
        <v>7003</v>
      </c>
      <c r="B2577" s="2">
        <v>271740031</v>
      </c>
      <c r="C2577" s="2" t="s">
        <v>606</v>
      </c>
      <c r="D2577" s="4">
        <v>23886.75</v>
      </c>
      <c r="E2577" s="1" t="s">
        <v>12</v>
      </c>
      <c r="F2577" s="1" t="s">
        <v>366</v>
      </c>
      <c r="G2577" s="1" t="s">
        <v>4148</v>
      </c>
      <c r="H2577" s="1" t="s">
        <v>7004</v>
      </c>
      <c r="I2577" s="1">
        <v>88817.876344799995</v>
      </c>
      <c r="J2577" s="1" t="s">
        <v>7005</v>
      </c>
      <c r="L2577" s="1" t="str">
        <f>VLOOKUP(Table6[[#This Row],[Customer_id]],Table2[],5,FALSE)</f>
        <v>Current</v>
      </c>
      <c r="M2577" s="1" t="e">
        <f>INDEX(Loan!D2582:D2876,MATCH(Table6[[#This Row],[Account Number]],Loan!B2577:B2876,0))</f>
        <v>#N/A</v>
      </c>
      <c r="N2577" s="19">
        <f>INDEX(Table7[Date_of_transaction],MATCH(Table6[[#This Row],[Account Number]],Table7[Account Number],0))</f>
        <v>44570</v>
      </c>
      <c r="O2577" s="1" t="str">
        <f>INDEX(Table7[Transaction type],MATCH(Table6[[#This Row],[Account Number]],Table7[Account Number],0))</f>
        <v>Money Deposit</v>
      </c>
      <c r="P2577" s="20" t="str">
        <f>INDEX(Table7[Transaction Medium],MATCH(Table6[[#This Row],[Account Number]],Table7[Account Number],0))</f>
        <v>Bank</v>
      </c>
      <c r="Q2577" s="20"/>
    </row>
    <row r="2578" spans="1:17" x14ac:dyDescent="0.25">
      <c r="A2578" s="1" t="s">
        <v>7557</v>
      </c>
      <c r="B2578" s="2">
        <v>48126440</v>
      </c>
      <c r="C2578" s="2" t="s">
        <v>335</v>
      </c>
      <c r="D2578" s="4">
        <v>19869</v>
      </c>
      <c r="E2578" s="1" t="s">
        <v>12</v>
      </c>
      <c r="F2578" s="1" t="s">
        <v>222</v>
      </c>
      <c r="G2578" s="1" t="s">
        <v>4220</v>
      </c>
      <c r="H2578" s="1" t="s">
        <v>7558</v>
      </c>
      <c r="I2578" s="1">
        <v>279467.92093696003</v>
      </c>
      <c r="J2578" s="1" t="s">
        <v>7559</v>
      </c>
      <c r="L2578" s="1" t="str">
        <f>VLOOKUP(Table6[[#This Row],[Customer_id]],Table2[],5,FALSE)</f>
        <v>Current</v>
      </c>
      <c r="M2578" s="1" t="e">
        <f>INDEX(Loan!D2583:D2877,MATCH(Table6[[#This Row],[Account Number]],Loan!B2578:B2877,0))</f>
        <v>#N/A</v>
      </c>
      <c r="N2578" s="19">
        <f>INDEX(Table7[Date_of_transaction],MATCH(Table6[[#This Row],[Account Number]],Table7[Account Number],0))</f>
        <v>44303</v>
      </c>
      <c r="O2578" s="1" t="str">
        <f>INDEX(Table7[Transaction type],MATCH(Table6[[#This Row],[Account Number]],Table7[Account Number],0))</f>
        <v>Money Deposit</v>
      </c>
      <c r="P2578" s="20" t="str">
        <f>INDEX(Table7[Transaction Medium],MATCH(Table6[[#This Row],[Account Number]],Table7[Account Number],0))</f>
        <v>Bank</v>
      </c>
      <c r="Q2578" s="20"/>
    </row>
    <row r="2579" spans="1:17" x14ac:dyDescent="0.25">
      <c r="A2579" s="1" t="s">
        <v>2845</v>
      </c>
      <c r="B2579" s="2">
        <v>862925892</v>
      </c>
      <c r="C2579" s="2" t="s">
        <v>212</v>
      </c>
      <c r="D2579" s="4">
        <v>24252</v>
      </c>
      <c r="E2579" s="1" t="s">
        <v>1094</v>
      </c>
      <c r="F2579" s="1" t="s">
        <v>395</v>
      </c>
      <c r="G2579" s="1" t="s">
        <v>2773</v>
      </c>
      <c r="H2579" s="1" t="s">
        <v>2846</v>
      </c>
      <c r="I2579" s="1">
        <v>83853.752411520007</v>
      </c>
      <c r="J2579" s="1" t="s">
        <v>2847</v>
      </c>
      <c r="L2579" s="1" t="str">
        <f>VLOOKUP(Table6[[#This Row],[Customer_id]],Table2[],5,FALSE)</f>
        <v>Joint</v>
      </c>
      <c r="M2579" s="1" t="e">
        <f>INDEX(Loan!D2584:D2878,MATCH(Table6[[#This Row],[Account Number]],Loan!B2579:B2878,0))</f>
        <v>#N/A</v>
      </c>
      <c r="N2579" s="19">
        <f>INDEX(Table7[Date_of_transaction],MATCH(Table6[[#This Row],[Account Number]],Table7[Account Number],0))</f>
        <v>44230</v>
      </c>
      <c r="O2579" s="1" t="str">
        <f>INDEX(Table7[Transaction type],MATCH(Table6[[#This Row],[Account Number]],Table7[Account Number],0))</f>
        <v>Money Deposit</v>
      </c>
      <c r="P2579" s="20" t="str">
        <f>INDEX(Table7[Transaction Medium],MATCH(Table6[[#This Row],[Account Number]],Table7[Account Number],0))</f>
        <v>Bank</v>
      </c>
      <c r="Q2579" s="20"/>
    </row>
    <row r="2580" spans="1:17" x14ac:dyDescent="0.25">
      <c r="A2580" s="1" t="s">
        <v>8338</v>
      </c>
      <c r="B2580" s="2">
        <v>57303665</v>
      </c>
      <c r="C2580" s="2" t="s">
        <v>862</v>
      </c>
      <c r="D2580" s="4">
        <v>24617.25</v>
      </c>
      <c r="E2580" s="1" t="s">
        <v>12</v>
      </c>
      <c r="F2580" s="1" t="s">
        <v>549</v>
      </c>
      <c r="G2580" s="1" t="s">
        <v>3331</v>
      </c>
      <c r="H2580" s="1" t="s">
        <v>8339</v>
      </c>
      <c r="I2580" s="1">
        <v>699355.55679499998</v>
      </c>
      <c r="J2580" s="1" t="s">
        <v>8340</v>
      </c>
      <c r="L2580" s="1" t="str">
        <f>VLOOKUP(Table6[[#This Row],[Customer_id]],Table2[],5,FALSE)</f>
        <v>Current</v>
      </c>
      <c r="M2580" s="1" t="e">
        <f>INDEX(Loan!D2585:D2879,MATCH(Table6[[#This Row],[Account Number]],Loan!B2580:B2879,0))</f>
        <v>#N/A</v>
      </c>
      <c r="N2580" s="19">
        <f>INDEX(Table7[Date_of_transaction],MATCH(Table6[[#This Row],[Account Number]],Table7[Account Number],0))</f>
        <v>44599</v>
      </c>
      <c r="O2580" s="1" t="str">
        <f>INDEX(Table7[Transaction type],MATCH(Table6[[#This Row],[Account Number]],Table7[Account Number],0))</f>
        <v>Money Transfer</v>
      </c>
      <c r="P2580" s="20" t="str">
        <f>INDEX(Table7[Transaction Medium],MATCH(Table6[[#This Row],[Account Number]],Table7[Account Number],0))</f>
        <v>Mobile</v>
      </c>
      <c r="Q2580" s="20"/>
    </row>
    <row r="2581" spans="1:17" x14ac:dyDescent="0.25">
      <c r="A2581" s="1" t="s">
        <v>5790</v>
      </c>
      <c r="B2581" s="2">
        <v>654101246</v>
      </c>
      <c r="C2581" s="2" t="s">
        <v>82</v>
      </c>
      <c r="D2581" s="4">
        <v>16947</v>
      </c>
      <c r="E2581" s="1" t="s">
        <v>1094</v>
      </c>
      <c r="F2581" s="1" t="s">
        <v>48</v>
      </c>
      <c r="G2581" s="1" t="s">
        <v>4220</v>
      </c>
      <c r="H2581" s="1" t="s">
        <v>5791</v>
      </c>
      <c r="I2581" s="1">
        <v>375811.72447895998</v>
      </c>
      <c r="J2581" s="1" t="s">
        <v>5792</v>
      </c>
      <c r="L2581" s="1" t="str">
        <f>VLOOKUP(Table6[[#This Row],[Customer_id]],Table2[],5,FALSE)</f>
        <v>Current</v>
      </c>
      <c r="M2581" s="1" t="e">
        <f>INDEX(Loan!D2586:D2880,MATCH(Table6[[#This Row],[Account Number]],Loan!B2581:B2880,0))</f>
        <v>#N/A</v>
      </c>
      <c r="N2581" s="19">
        <f>INDEX(Table7[Date_of_transaction],MATCH(Table6[[#This Row],[Account Number]],Table7[Account Number],0))</f>
        <v>44553</v>
      </c>
      <c r="O2581" s="1" t="str">
        <f>INDEX(Table7[Transaction type],MATCH(Table6[[#This Row],[Account Number]],Table7[Account Number],0))</f>
        <v>Money Transfer</v>
      </c>
      <c r="P2581" s="20" t="str">
        <f>INDEX(Table7[Transaction Medium],MATCH(Table6[[#This Row],[Account Number]],Table7[Account Number],0))</f>
        <v>Internet Banking</v>
      </c>
      <c r="Q2581" s="20"/>
    </row>
    <row r="2582" spans="1:17" x14ac:dyDescent="0.25">
      <c r="A2582" s="1" t="s">
        <v>3434</v>
      </c>
      <c r="B2582" s="2">
        <v>649667256</v>
      </c>
      <c r="C2582" s="2" t="s">
        <v>573</v>
      </c>
      <c r="D2582" s="4">
        <v>26808.75</v>
      </c>
      <c r="E2582" s="1" t="s">
        <v>1094</v>
      </c>
      <c r="F2582" s="1" t="s">
        <v>874</v>
      </c>
      <c r="G2582" s="1" t="s">
        <v>3331</v>
      </c>
      <c r="H2582" s="1" t="s">
        <v>3435</v>
      </c>
      <c r="I2582" s="1">
        <v>808666.17044040002</v>
      </c>
      <c r="J2582" s="1" t="s">
        <v>3436</v>
      </c>
      <c r="L2582" s="1" t="str">
        <f>VLOOKUP(Table6[[#This Row],[Customer_id]],Table2[],5,FALSE)</f>
        <v>Domiciliary</v>
      </c>
      <c r="M2582" s="1" t="e">
        <f>INDEX(Loan!D2587:D2881,MATCH(Table6[[#This Row],[Account Number]],Loan!B2582:B2881,0))</f>
        <v>#N/A</v>
      </c>
      <c r="N2582" s="19">
        <f>INDEX(Table7[Date_of_transaction],MATCH(Table6[[#This Row],[Account Number]],Table7[Account Number],0))</f>
        <v>44398</v>
      </c>
      <c r="O2582" s="1" t="str">
        <f>INDEX(Table7[Transaction type],MATCH(Table6[[#This Row],[Account Number]],Table7[Account Number],0))</f>
        <v>Money Deposit</v>
      </c>
      <c r="P2582" s="20" t="str">
        <f>INDEX(Table7[Transaction Medium],MATCH(Table6[[#This Row],[Account Number]],Table7[Account Number],0))</f>
        <v>Bank</v>
      </c>
      <c r="Q2582" s="20"/>
    </row>
    <row r="2583" spans="1:17" x14ac:dyDescent="0.25">
      <c r="A2583" s="1" t="s">
        <v>6925</v>
      </c>
      <c r="B2583" s="2">
        <v>405009779</v>
      </c>
      <c r="C2583" s="2" t="s">
        <v>268</v>
      </c>
      <c r="D2583" s="4">
        <v>17677.5</v>
      </c>
      <c r="E2583" s="1" t="s">
        <v>12</v>
      </c>
      <c r="F2583" s="1" t="s">
        <v>318</v>
      </c>
      <c r="G2583" s="1" t="s">
        <v>4112</v>
      </c>
      <c r="H2583" s="1" t="s">
        <v>6926</v>
      </c>
      <c r="I2583" s="1">
        <v>55999.931903999997</v>
      </c>
      <c r="J2583" s="1" t="s">
        <v>6927</v>
      </c>
      <c r="L2583" s="1" t="str">
        <f>VLOOKUP(Table6[[#This Row],[Customer_id]],Table2[],5,FALSE)</f>
        <v>Corporate</v>
      </c>
      <c r="M2583" s="1" t="e">
        <f>INDEX(Loan!D2588:D2882,MATCH(Table6[[#This Row],[Account Number]],Loan!B2583:B2882,0))</f>
        <v>#N/A</v>
      </c>
      <c r="N2583" s="19">
        <f>INDEX(Table7[Date_of_transaction],MATCH(Table6[[#This Row],[Account Number]],Table7[Account Number],0))</f>
        <v>44379</v>
      </c>
      <c r="O2583" s="1" t="str">
        <f>INDEX(Table7[Transaction type],MATCH(Table6[[#This Row],[Account Number]],Table7[Account Number],0))</f>
        <v>Cash Withdrawal</v>
      </c>
      <c r="P2583" s="20" t="str">
        <f>INDEX(Table7[Transaction Medium],MATCH(Table6[[#This Row],[Account Number]],Table7[Account Number],0))</f>
        <v>POS</v>
      </c>
      <c r="Q2583" s="20"/>
    </row>
    <row r="2584" spans="1:17" x14ac:dyDescent="0.25">
      <c r="A2584" s="1" t="s">
        <v>7930</v>
      </c>
      <c r="B2584" s="2">
        <v>362534601</v>
      </c>
      <c r="C2584" s="2" t="s">
        <v>470</v>
      </c>
      <c r="D2584" s="4">
        <v>14755.5</v>
      </c>
      <c r="E2584" s="1" t="s">
        <v>12</v>
      </c>
      <c r="F2584" s="1" t="s">
        <v>204</v>
      </c>
      <c r="G2584" s="1" t="s">
        <v>3583</v>
      </c>
      <c r="H2584" s="1" t="s">
        <v>7931</v>
      </c>
      <c r="I2584" s="1">
        <v>285013.13969699998</v>
      </c>
      <c r="J2584" s="1" t="s">
        <v>7932</v>
      </c>
      <c r="L2584" s="1" t="str">
        <f>VLOOKUP(Table6[[#This Row],[Customer_id]],Table2[],5,FALSE)</f>
        <v>Corporate</v>
      </c>
      <c r="M2584" s="1" t="e">
        <f>INDEX(Loan!D2589:D2883,MATCH(Table6[[#This Row],[Account Number]],Loan!B2584:B2883,0))</f>
        <v>#N/A</v>
      </c>
      <c r="N2584" s="19">
        <f>INDEX(Table7[Date_of_transaction],MATCH(Table6[[#This Row],[Account Number]],Table7[Account Number],0))</f>
        <v>44556</v>
      </c>
      <c r="O2584" s="1" t="str">
        <f>INDEX(Table7[Transaction type],MATCH(Table6[[#This Row],[Account Number]],Table7[Account Number],0))</f>
        <v>Money Transfer</v>
      </c>
      <c r="P2584" s="20" t="str">
        <f>INDEX(Table7[Transaction Medium],MATCH(Table6[[#This Row],[Account Number]],Table7[Account Number],0))</f>
        <v>ATM</v>
      </c>
      <c r="Q2584" s="20"/>
    </row>
    <row r="2585" spans="1:17" x14ac:dyDescent="0.25">
      <c r="A2585" s="1" t="s">
        <v>4301</v>
      </c>
      <c r="B2585" s="2">
        <v>153838873</v>
      </c>
      <c r="C2585" s="2" t="s">
        <v>101</v>
      </c>
      <c r="D2585" s="4">
        <v>19138.5</v>
      </c>
      <c r="E2585" s="1" t="s">
        <v>1094</v>
      </c>
      <c r="F2585" s="1" t="s">
        <v>675</v>
      </c>
      <c r="G2585" s="1" t="s">
        <v>4054</v>
      </c>
      <c r="H2585" s="1" t="s">
        <v>4302</v>
      </c>
      <c r="I2585" s="1">
        <v>177662.47676724</v>
      </c>
      <c r="J2585" s="1" t="s">
        <v>4303</v>
      </c>
      <c r="L2585" s="1" t="str">
        <f>VLOOKUP(Table6[[#This Row],[Customer_id]],Table2[],5,FALSE)</f>
        <v>Joint</v>
      </c>
      <c r="M2585" s="1" t="e">
        <f>INDEX(Loan!D2590:D2884,MATCH(Table6[[#This Row],[Account Number]],Loan!B2585:B2884,0))</f>
        <v>#N/A</v>
      </c>
      <c r="N2585" s="19">
        <f>INDEX(Table7[Date_of_transaction],MATCH(Table6[[#This Row],[Account Number]],Table7[Account Number],0))</f>
        <v>44586</v>
      </c>
      <c r="O2585" s="1" t="str">
        <f>INDEX(Table7[Transaction type],MATCH(Table6[[#This Row],[Account Number]],Table7[Account Number],0))</f>
        <v>Money Transfer</v>
      </c>
      <c r="P2585" s="20" t="str">
        <f>INDEX(Table7[Transaction Medium],MATCH(Table6[[#This Row],[Account Number]],Table7[Account Number],0))</f>
        <v>Mobile</v>
      </c>
      <c r="Q2585" s="20"/>
    </row>
    <row r="2586" spans="1:17" x14ac:dyDescent="0.25">
      <c r="A2586" s="1" t="s">
        <v>4136</v>
      </c>
      <c r="B2586" s="2">
        <v>803664316</v>
      </c>
      <c r="C2586" s="2" t="s">
        <v>389</v>
      </c>
      <c r="D2586" s="4">
        <v>29365.5</v>
      </c>
      <c r="E2586" s="1" t="s">
        <v>1094</v>
      </c>
      <c r="F2586" s="1" t="s">
        <v>574</v>
      </c>
      <c r="G2586" s="1" t="s">
        <v>4088</v>
      </c>
      <c r="H2586" s="1" t="s">
        <v>4137</v>
      </c>
      <c r="I2586" s="1">
        <v>281832.01150080003</v>
      </c>
      <c r="J2586" s="1" t="s">
        <v>507</v>
      </c>
      <c r="L2586" s="1" t="str">
        <f>VLOOKUP(Table6[[#This Row],[Customer_id]],Table2[],5,FALSE)</f>
        <v>Joint</v>
      </c>
      <c r="M2586" s="1" t="e">
        <f>INDEX(Loan!D2591:D2885,MATCH(Table6[[#This Row],[Account Number]],Loan!B2586:B2885,0))</f>
        <v>#N/A</v>
      </c>
      <c r="N2586" s="19">
        <f>INDEX(Table7[Date_of_transaction],MATCH(Table6[[#This Row],[Account Number]],Table7[Account Number],0))</f>
        <v>44446</v>
      </c>
      <c r="O2586" s="1" t="str">
        <f>INDEX(Table7[Transaction type],MATCH(Table6[[#This Row],[Account Number]],Table7[Account Number],0))</f>
        <v>Cash Withdrawal</v>
      </c>
      <c r="P2586" s="20" t="str">
        <f>INDEX(Table7[Transaction Medium],MATCH(Table6[[#This Row],[Account Number]],Table7[Account Number],0))</f>
        <v>ATM</v>
      </c>
      <c r="Q2586" s="20"/>
    </row>
    <row r="2587" spans="1:17" x14ac:dyDescent="0.25">
      <c r="A2587" s="1" t="s">
        <v>817</v>
      </c>
      <c r="B2587" s="2">
        <v>285351921</v>
      </c>
      <c r="C2587" s="2" t="s">
        <v>389</v>
      </c>
      <c r="D2587" s="4">
        <v>29365.5</v>
      </c>
      <c r="E2587" s="1" t="s">
        <v>12</v>
      </c>
      <c r="F2587" s="1" t="s">
        <v>818</v>
      </c>
      <c r="G2587" s="1" t="s">
        <v>14</v>
      </c>
      <c r="H2587" s="1" t="s">
        <v>819</v>
      </c>
      <c r="I2587" s="1">
        <v>27603.426815999999</v>
      </c>
      <c r="J2587" s="1" t="s">
        <v>820</v>
      </c>
      <c r="L2587" s="1" t="str">
        <f>VLOOKUP(Table6[[#This Row],[Customer_id]],Table2[],5,FALSE)</f>
        <v>Domiciliary</v>
      </c>
      <c r="M2587" s="1" t="e">
        <f>INDEX(Loan!D2592:D2886,MATCH(Table6[[#This Row],[Account Number]],Loan!B2587:B2886,0))</f>
        <v>#N/A</v>
      </c>
      <c r="N2587" s="19">
        <f>INDEX(Table7[Date_of_transaction],MATCH(Table6[[#This Row],[Account Number]],Table7[Account Number],0))</f>
        <v>44595</v>
      </c>
      <c r="O2587" s="1" t="str">
        <f>INDEX(Table7[Transaction type],MATCH(Table6[[#This Row],[Account Number]],Table7[Account Number],0))</f>
        <v>Loan Payment</v>
      </c>
      <c r="P2587" s="20" t="str">
        <f>INDEX(Table7[Transaction Medium],MATCH(Table6[[#This Row],[Account Number]],Table7[Account Number],0))</f>
        <v>AFT</v>
      </c>
      <c r="Q2587" s="20"/>
    </row>
    <row r="2588" spans="1:17" x14ac:dyDescent="0.25">
      <c r="A2588" s="1" t="s">
        <v>817</v>
      </c>
      <c r="B2588" s="2">
        <v>580251795</v>
      </c>
      <c r="C2588" s="2" t="s">
        <v>62</v>
      </c>
      <c r="D2588" s="4">
        <v>22791</v>
      </c>
      <c r="E2588" s="1" t="s">
        <v>1094</v>
      </c>
      <c r="F2588" s="1" t="s">
        <v>256</v>
      </c>
      <c r="G2588" s="1" t="s">
        <v>4066</v>
      </c>
      <c r="H2588" s="1" t="s">
        <v>5348</v>
      </c>
      <c r="I2588" s="1">
        <v>222191.86923648001</v>
      </c>
      <c r="J2588" s="1" t="s">
        <v>2955</v>
      </c>
      <c r="L2588" s="1" t="str">
        <f>VLOOKUP(Table6[[#This Row],[Customer_id]],Table2[],5,FALSE)</f>
        <v>Domiciliary</v>
      </c>
      <c r="M2588" s="1" t="e">
        <f>INDEX(Loan!D2593:D2887,MATCH(Table6[[#This Row],[Account Number]],Loan!B2588:B2887,0))</f>
        <v>#N/A</v>
      </c>
      <c r="N2588" s="19">
        <f>INDEX(Table7[Date_of_transaction],MATCH(Table6[[#This Row],[Account Number]],Table7[Account Number],0))</f>
        <v>44418</v>
      </c>
      <c r="O2588" s="1" t="str">
        <f>INDEX(Table7[Transaction type],MATCH(Table6[[#This Row],[Account Number]],Table7[Account Number],0))</f>
        <v>Money Transfer</v>
      </c>
      <c r="P2588" s="20" t="str">
        <f>INDEX(Table7[Transaction Medium],MATCH(Table6[[#This Row],[Account Number]],Table7[Account Number],0))</f>
        <v>Mobile</v>
      </c>
      <c r="Q2588" s="20"/>
    </row>
    <row r="2589" spans="1:17" x14ac:dyDescent="0.25">
      <c r="A2589" s="1" t="s">
        <v>4794</v>
      </c>
      <c r="B2589" s="2">
        <v>164641310</v>
      </c>
      <c r="C2589" s="2" t="s">
        <v>212</v>
      </c>
      <c r="D2589" s="4">
        <v>24252</v>
      </c>
      <c r="E2589" s="1" t="s">
        <v>1094</v>
      </c>
      <c r="F2589" s="1" t="s">
        <v>73</v>
      </c>
      <c r="G2589" s="1" t="s">
        <v>4220</v>
      </c>
      <c r="H2589" s="1" t="s">
        <v>4795</v>
      </c>
      <c r="I2589" s="1">
        <v>412736.07674592</v>
      </c>
      <c r="J2589" s="1" t="s">
        <v>4796</v>
      </c>
      <c r="L2589" s="1" t="str">
        <f>VLOOKUP(Table6[[#This Row],[Customer_id]],Table2[],5,FALSE)</f>
        <v>Domiciliary</v>
      </c>
      <c r="M2589" s="1" t="e">
        <f>INDEX(Loan!D2594:D2888,MATCH(Table6[[#This Row],[Account Number]],Loan!B2589:B2888,0))</f>
        <v>#N/A</v>
      </c>
      <c r="N2589" s="19">
        <f>INDEX(Table7[Date_of_transaction],MATCH(Table6[[#This Row],[Account Number]],Table7[Account Number],0))</f>
        <v>44558</v>
      </c>
      <c r="O2589" s="1" t="str">
        <f>INDEX(Table7[Transaction type],MATCH(Table6[[#This Row],[Account Number]],Table7[Account Number],0))</f>
        <v>Checks</v>
      </c>
      <c r="P2589" s="20" t="str">
        <f>INDEX(Table7[Transaction Medium],MATCH(Table6[[#This Row],[Account Number]],Table7[Account Number],0))</f>
        <v>Informal Services</v>
      </c>
      <c r="Q2589" s="20"/>
    </row>
    <row r="2590" spans="1:17" x14ac:dyDescent="0.25">
      <c r="A2590" s="1" t="s">
        <v>6690</v>
      </c>
      <c r="B2590" s="2">
        <v>900493888</v>
      </c>
      <c r="C2590" s="2" t="s">
        <v>72</v>
      </c>
      <c r="D2590" s="4">
        <v>34844.25</v>
      </c>
      <c r="E2590" s="1" t="s">
        <v>12</v>
      </c>
      <c r="F2590" s="1" t="s">
        <v>208</v>
      </c>
      <c r="G2590" s="1" t="s">
        <v>4062</v>
      </c>
      <c r="H2590" s="1" t="s">
        <v>6691</v>
      </c>
      <c r="I2590" s="1">
        <v>1166950.2676649999</v>
      </c>
      <c r="J2590" s="1" t="s">
        <v>6692</v>
      </c>
      <c r="L2590" s="1" t="str">
        <f>VLOOKUP(Table6[[#This Row],[Customer_id]],Table2[],5,FALSE)</f>
        <v>Domiciliary</v>
      </c>
      <c r="M2590" s="1" t="e">
        <f>INDEX(Loan!D2595:D2889,MATCH(Table6[[#This Row],[Account Number]],Loan!B2590:B2889,0))</f>
        <v>#N/A</v>
      </c>
      <c r="N2590" s="19">
        <f>INDEX(Table7[Date_of_transaction],MATCH(Table6[[#This Row],[Account Number]],Table7[Account Number],0))</f>
        <v>44382</v>
      </c>
      <c r="O2590" s="1" t="str">
        <f>INDEX(Table7[Transaction type],MATCH(Table6[[#This Row],[Account Number]],Table7[Account Number],0))</f>
        <v>Cash Withdrawal</v>
      </c>
      <c r="P2590" s="20" t="str">
        <f>INDEX(Table7[Transaction Medium],MATCH(Table6[[#This Row],[Account Number]],Table7[Account Number],0))</f>
        <v>POS</v>
      </c>
      <c r="Q2590" s="20"/>
    </row>
    <row r="2591" spans="1:17" x14ac:dyDescent="0.25">
      <c r="A2591" s="1" t="s">
        <v>1354</v>
      </c>
      <c r="B2591" s="2">
        <v>848268059</v>
      </c>
      <c r="C2591" s="2" t="s">
        <v>862</v>
      </c>
      <c r="D2591" s="4">
        <v>24617.25</v>
      </c>
      <c r="E2591" s="1" t="s">
        <v>1094</v>
      </c>
      <c r="F2591" s="1" t="s">
        <v>172</v>
      </c>
      <c r="G2591" s="1" t="s">
        <v>14</v>
      </c>
      <c r="H2591" s="1" t="s">
        <v>1355</v>
      </c>
      <c r="I2591" s="1">
        <v>12248.733879199999</v>
      </c>
      <c r="J2591" s="1" t="s">
        <v>1356</v>
      </c>
      <c r="L2591" s="1" t="str">
        <f>VLOOKUP(Table6[[#This Row],[Customer_id]],Table2[],5,FALSE)</f>
        <v>Corporate</v>
      </c>
      <c r="M2591" s="1" t="e">
        <f>INDEX(Loan!D2596:D2890,MATCH(Table6[[#This Row],[Account Number]],Loan!B2591:B2890,0))</f>
        <v>#N/A</v>
      </c>
      <c r="N2591" s="19">
        <f>INDEX(Table7[Date_of_transaction],MATCH(Table6[[#This Row],[Account Number]],Table7[Account Number],0))</f>
        <v>44243</v>
      </c>
      <c r="O2591" s="1" t="str">
        <f>INDEX(Table7[Transaction type],MATCH(Table6[[#This Row],[Account Number]],Table7[Account Number],0))</f>
        <v>Money Deposit</v>
      </c>
      <c r="P2591" s="20" t="str">
        <f>INDEX(Table7[Transaction Medium],MATCH(Table6[[#This Row],[Account Number]],Table7[Account Number],0))</f>
        <v>Bank</v>
      </c>
      <c r="Q2591" s="20"/>
    </row>
    <row r="2592" spans="1:17" x14ac:dyDescent="0.25">
      <c r="A2592" s="1" t="s">
        <v>8828</v>
      </c>
      <c r="B2592" s="2">
        <v>212106903</v>
      </c>
      <c r="C2592" s="2" t="s">
        <v>498</v>
      </c>
      <c r="D2592" s="4">
        <v>37766.25</v>
      </c>
      <c r="E2592" s="1" t="s">
        <v>12</v>
      </c>
      <c r="F2592" s="1" t="s">
        <v>870</v>
      </c>
      <c r="G2592" s="1" t="s">
        <v>3820</v>
      </c>
      <c r="H2592" s="1" t="s">
        <v>8829</v>
      </c>
      <c r="I2592" s="1">
        <v>598986.51951599994</v>
      </c>
      <c r="J2592" s="1" t="s">
        <v>8830</v>
      </c>
      <c r="L2592" s="1" t="str">
        <f>VLOOKUP(Table6[[#This Row],[Customer_id]],Table2[],5,FALSE)</f>
        <v>Joint</v>
      </c>
      <c r="M2592" s="1" t="e">
        <f>INDEX(Loan!D2597:D2891,MATCH(Table6[[#This Row],[Account Number]],Loan!B2592:B2891,0))</f>
        <v>#N/A</v>
      </c>
      <c r="N2592" s="19">
        <f>INDEX(Table7[Date_of_transaction],MATCH(Table6[[#This Row],[Account Number]],Table7[Account Number],0))</f>
        <v>44291</v>
      </c>
      <c r="O2592" s="1" t="str">
        <f>INDEX(Table7[Transaction type],MATCH(Table6[[#This Row],[Account Number]],Table7[Account Number],0))</f>
        <v>Money Transfer</v>
      </c>
      <c r="P2592" s="20" t="str">
        <f>INDEX(Table7[Transaction Medium],MATCH(Table6[[#This Row],[Account Number]],Table7[Account Number],0))</f>
        <v>Mobile</v>
      </c>
      <c r="Q2592" s="20"/>
    </row>
    <row r="2593" spans="1:17" x14ac:dyDescent="0.25">
      <c r="A2593" s="1" t="s">
        <v>7205</v>
      </c>
      <c r="B2593" s="2">
        <v>941967865</v>
      </c>
      <c r="C2593" s="2" t="s">
        <v>348</v>
      </c>
      <c r="D2593" s="4">
        <v>28635</v>
      </c>
      <c r="E2593" s="1" t="s">
        <v>12</v>
      </c>
      <c r="F2593" s="1" t="s">
        <v>1047</v>
      </c>
      <c r="G2593" s="1" t="s">
        <v>4112</v>
      </c>
      <c r="H2593" s="1" t="s">
        <v>7206</v>
      </c>
      <c r="I2593" s="1">
        <v>123131.89733183999</v>
      </c>
      <c r="J2593" s="1" t="s">
        <v>7207</v>
      </c>
      <c r="L2593" s="1" t="str">
        <f>VLOOKUP(Table6[[#This Row],[Customer_id]],Table2[],5,FALSE)</f>
        <v>Corporate</v>
      </c>
      <c r="M2593" s="1" t="e">
        <f>INDEX(Loan!D2598:D2892,MATCH(Table6[[#This Row],[Account Number]],Loan!B2593:B2892,0))</f>
        <v>#N/A</v>
      </c>
      <c r="N2593" s="19">
        <f>INDEX(Table7[Date_of_transaction],MATCH(Table6[[#This Row],[Account Number]],Table7[Account Number],0))</f>
        <v>44645</v>
      </c>
      <c r="O2593" s="1" t="str">
        <f>INDEX(Table7[Transaction type],MATCH(Table6[[#This Row],[Account Number]],Table7[Account Number],0))</f>
        <v>Cash Withdrawal</v>
      </c>
      <c r="P2593" s="20" t="str">
        <f>INDEX(Table7[Transaction Medium],MATCH(Table6[[#This Row],[Account Number]],Table7[Account Number],0))</f>
        <v>POS</v>
      </c>
      <c r="Q2593" s="20"/>
    </row>
    <row r="2594" spans="1:17" x14ac:dyDescent="0.25">
      <c r="A2594" s="1" t="s">
        <v>1785</v>
      </c>
      <c r="B2594" s="2">
        <v>573219712</v>
      </c>
      <c r="C2594" s="2" t="s">
        <v>498</v>
      </c>
      <c r="D2594" s="4">
        <v>37766.25</v>
      </c>
      <c r="E2594" s="1" t="s">
        <v>1094</v>
      </c>
      <c r="F2594" s="1" t="s">
        <v>93</v>
      </c>
      <c r="G2594" s="1" t="s">
        <v>14</v>
      </c>
      <c r="H2594" s="1" t="s">
        <v>1786</v>
      </c>
      <c r="I2594" s="1">
        <v>212728.52502</v>
      </c>
      <c r="J2594" s="1" t="s">
        <v>1787</v>
      </c>
      <c r="L2594" s="1" t="str">
        <f>VLOOKUP(Table6[[#This Row],[Customer_id]],Table2[],5,FALSE)</f>
        <v>Savings</v>
      </c>
      <c r="M2594" s="1" t="e">
        <f>INDEX(Loan!D2599:D2893,MATCH(Table6[[#This Row],[Account Number]],Loan!B2594:B2893,0))</f>
        <v>#N/A</v>
      </c>
      <c r="N2594" s="19">
        <f>INDEX(Table7[Date_of_transaction],MATCH(Table6[[#This Row],[Account Number]],Table7[Account Number],0))</f>
        <v>44263</v>
      </c>
      <c r="O2594" s="1" t="str">
        <f>INDEX(Table7[Transaction type],MATCH(Table6[[#This Row],[Account Number]],Table7[Account Number],0))</f>
        <v>Money Transfer</v>
      </c>
      <c r="P2594" s="20" t="str">
        <f>INDEX(Table7[Transaction Medium],MATCH(Table6[[#This Row],[Account Number]],Table7[Account Number],0))</f>
        <v>ATM</v>
      </c>
      <c r="Q2594" s="20"/>
    </row>
    <row r="2595" spans="1:17" x14ac:dyDescent="0.25">
      <c r="A2595" s="1" t="s">
        <v>8782</v>
      </c>
      <c r="B2595" s="2">
        <v>840468399</v>
      </c>
      <c r="C2595" s="2" t="s">
        <v>154</v>
      </c>
      <c r="D2595" s="4">
        <v>29730.75</v>
      </c>
      <c r="E2595" s="1" t="s">
        <v>12</v>
      </c>
      <c r="F2595" s="1" t="s">
        <v>487</v>
      </c>
      <c r="G2595" s="1" t="s">
        <v>3820</v>
      </c>
      <c r="H2595" s="1" t="s">
        <v>4658</v>
      </c>
      <c r="I2595" s="1" t="s">
        <v>4658</v>
      </c>
      <c r="J2595" s="1" t="s">
        <v>8783</v>
      </c>
      <c r="L2595" s="1" t="str">
        <f>VLOOKUP(Table6[[#This Row],[Customer_id]],Table2[],5,FALSE)</f>
        <v>Domiciliary</v>
      </c>
      <c r="M2595" s="1" t="e">
        <f>INDEX(Loan!D2600:D2894,MATCH(Table6[[#This Row],[Account Number]],Loan!B2595:B2894,0))</f>
        <v>#N/A</v>
      </c>
      <c r="N2595" s="19">
        <f>INDEX(Table7[Date_of_transaction],MATCH(Table6[[#This Row],[Account Number]],Table7[Account Number],0))</f>
        <v>44636</v>
      </c>
      <c r="O2595" s="1" t="str">
        <f>INDEX(Table7[Transaction type],MATCH(Table6[[#This Row],[Account Number]],Table7[Account Number],0))</f>
        <v>Online Payment</v>
      </c>
      <c r="P2595" s="20" t="str">
        <f>INDEX(Table7[Transaction Medium],MATCH(Table6[[#This Row],[Account Number]],Table7[Account Number],0))</f>
        <v>Mobile</v>
      </c>
      <c r="Q2595" s="20"/>
    </row>
    <row r="2596" spans="1:17" x14ac:dyDescent="0.25">
      <c r="A2596" s="1" t="s">
        <v>4047</v>
      </c>
      <c r="B2596" s="2">
        <v>599241201</v>
      </c>
      <c r="C2596" s="2" t="s">
        <v>11</v>
      </c>
      <c r="D2596" s="4">
        <v>36305.25</v>
      </c>
      <c r="E2596" s="1" t="s">
        <v>1094</v>
      </c>
      <c r="F2596" s="1" t="s">
        <v>385</v>
      </c>
      <c r="G2596" s="1" t="s">
        <v>3820</v>
      </c>
      <c r="H2596" s="1" t="s">
        <v>4048</v>
      </c>
      <c r="I2596" s="1">
        <v>341783.99433359999</v>
      </c>
      <c r="J2596" s="1" t="s">
        <v>4049</v>
      </c>
      <c r="L2596" s="1" t="str">
        <f>VLOOKUP(Table6[[#This Row],[Customer_id]],Table2[],5,FALSE)</f>
        <v>Current</v>
      </c>
      <c r="M2596" s="1" t="e">
        <f>INDEX(Loan!D2601:D2895,MATCH(Table6[[#This Row],[Account Number]],Loan!B2596:B2895,0))</f>
        <v>#N/A</v>
      </c>
      <c r="N2596" s="19">
        <f>INDEX(Table7[Date_of_transaction],MATCH(Table6[[#This Row],[Account Number]],Table7[Account Number],0))</f>
        <v>44507</v>
      </c>
      <c r="O2596" s="1" t="str">
        <f>INDEX(Table7[Transaction type],MATCH(Table6[[#This Row],[Account Number]],Table7[Account Number],0))</f>
        <v>Cash Withdrawal</v>
      </c>
      <c r="P2596" s="20" t="str">
        <f>INDEX(Table7[Transaction Medium],MATCH(Table6[[#This Row],[Account Number]],Table7[Account Number],0))</f>
        <v>ATM</v>
      </c>
      <c r="Q2596" s="20"/>
    </row>
    <row r="2597" spans="1:17" x14ac:dyDescent="0.25">
      <c r="A2597" s="1" t="s">
        <v>7503</v>
      </c>
      <c r="B2597" s="2">
        <v>182801487</v>
      </c>
      <c r="C2597" s="2" t="s">
        <v>203</v>
      </c>
      <c r="D2597" s="4">
        <v>27539.25</v>
      </c>
      <c r="E2597" s="1" t="s">
        <v>12</v>
      </c>
      <c r="F2597" s="1" t="s">
        <v>286</v>
      </c>
      <c r="G2597" s="1" t="s">
        <v>4220</v>
      </c>
      <c r="H2597" s="1" t="s">
        <v>7504</v>
      </c>
      <c r="I2597" s="1">
        <v>122358.018126</v>
      </c>
      <c r="J2597" s="1" t="s">
        <v>7505</v>
      </c>
      <c r="L2597" s="1" t="str">
        <f>VLOOKUP(Table6[[#This Row],[Customer_id]],Table2[],5,FALSE)</f>
        <v>Joint</v>
      </c>
      <c r="M2597" s="1" t="e">
        <f>INDEX(Loan!D2602:D2896,MATCH(Table6[[#This Row],[Account Number]],Loan!B2597:B2896,0))</f>
        <v>#N/A</v>
      </c>
      <c r="N2597" s="19">
        <f>INDEX(Table7[Date_of_transaction],MATCH(Table6[[#This Row],[Account Number]],Table7[Account Number],0))</f>
        <v>44312</v>
      </c>
      <c r="O2597" s="1" t="str">
        <f>INDEX(Table7[Transaction type],MATCH(Table6[[#This Row],[Account Number]],Table7[Account Number],0))</f>
        <v>Cash Withdrawal</v>
      </c>
      <c r="P2597" s="20" t="str">
        <f>INDEX(Table7[Transaction Medium],MATCH(Table6[[#This Row],[Account Number]],Table7[Account Number],0))</f>
        <v>ATM</v>
      </c>
      <c r="Q2597" s="20"/>
    </row>
    <row r="2598" spans="1:17" x14ac:dyDescent="0.25">
      <c r="A2598" s="1" t="s">
        <v>5421</v>
      </c>
      <c r="B2598" s="2">
        <v>75359038</v>
      </c>
      <c r="C2598" s="2" t="s">
        <v>43</v>
      </c>
      <c r="D2598" s="4">
        <v>36670.5</v>
      </c>
      <c r="E2598" s="1" t="s">
        <v>1094</v>
      </c>
      <c r="F2598" s="1" t="s">
        <v>404</v>
      </c>
      <c r="G2598" s="1" t="s">
        <v>4095</v>
      </c>
      <c r="H2598" s="1" t="s">
        <v>5422</v>
      </c>
      <c r="I2598" s="1">
        <v>682089.08457599999</v>
      </c>
      <c r="J2598" s="1" t="s">
        <v>5423</v>
      </c>
      <c r="L2598" s="1" t="str">
        <f>VLOOKUP(Table6[[#This Row],[Customer_id]],Table2[],5,FALSE)</f>
        <v>Current</v>
      </c>
      <c r="M2598" s="1" t="e">
        <f>INDEX(Loan!D2603:D2897,MATCH(Table6[[#This Row],[Account Number]],Loan!B2598:B2897,0))</f>
        <v>#N/A</v>
      </c>
      <c r="N2598" s="19">
        <f>INDEX(Table7[Date_of_transaction],MATCH(Table6[[#This Row],[Account Number]],Table7[Account Number],0))</f>
        <v>44330</v>
      </c>
      <c r="O2598" s="1" t="str">
        <f>INDEX(Table7[Transaction type],MATCH(Table6[[#This Row],[Account Number]],Table7[Account Number],0))</f>
        <v>Cash Withdrawal</v>
      </c>
      <c r="P2598" s="20" t="str">
        <f>INDEX(Table7[Transaction Medium],MATCH(Table6[[#This Row],[Account Number]],Table7[Account Number],0))</f>
        <v>ATM</v>
      </c>
      <c r="Q2598" s="20"/>
    </row>
    <row r="2599" spans="1:17" x14ac:dyDescent="0.25">
      <c r="A2599" s="1" t="s">
        <v>915</v>
      </c>
      <c r="B2599" s="2">
        <v>361894531</v>
      </c>
      <c r="C2599" s="2" t="s">
        <v>889</v>
      </c>
      <c r="D2599" s="4">
        <v>30096</v>
      </c>
      <c r="E2599" s="1" t="s">
        <v>12</v>
      </c>
      <c r="F2599" s="1" t="s">
        <v>120</v>
      </c>
      <c r="G2599" s="1" t="s">
        <v>14</v>
      </c>
      <c r="H2599" s="1" t="s">
        <v>916</v>
      </c>
      <c r="I2599" s="1">
        <v>183112.09643999999</v>
      </c>
      <c r="J2599" s="1" t="s">
        <v>917</v>
      </c>
      <c r="L2599" s="1" t="str">
        <f>VLOOKUP(Table6[[#This Row],[Customer_id]],Table2[],5,FALSE)</f>
        <v>Domiciliary</v>
      </c>
      <c r="M2599" s="1" t="e">
        <f>INDEX(Loan!D2604:D2898,MATCH(Table6[[#This Row],[Account Number]],Loan!B2599:B2898,0))</f>
        <v>#N/A</v>
      </c>
      <c r="N2599" s="19">
        <f>INDEX(Table7[Date_of_transaction],MATCH(Table6[[#This Row],[Account Number]],Table7[Account Number],0))</f>
        <v>44669</v>
      </c>
      <c r="O2599" s="1" t="str">
        <f>INDEX(Table7[Transaction type],MATCH(Table6[[#This Row],[Account Number]],Table7[Account Number],0))</f>
        <v>Loan Payment</v>
      </c>
      <c r="P2599" s="20" t="str">
        <f>INDEX(Table7[Transaction Medium],MATCH(Table6[[#This Row],[Account Number]],Table7[Account Number],0))</f>
        <v>ACH</v>
      </c>
      <c r="Q2599" s="20"/>
    </row>
    <row r="2600" spans="1:17" x14ac:dyDescent="0.25">
      <c r="A2600" s="1" t="s">
        <v>7148</v>
      </c>
      <c r="B2600" s="2">
        <v>307023024</v>
      </c>
      <c r="C2600" s="2" t="s">
        <v>18</v>
      </c>
      <c r="D2600" s="4">
        <v>33018</v>
      </c>
      <c r="E2600" s="1" t="s">
        <v>12</v>
      </c>
      <c r="F2600" s="1" t="s">
        <v>2211</v>
      </c>
      <c r="G2600" s="1" t="s">
        <v>4074</v>
      </c>
      <c r="H2600" s="1" t="s">
        <v>7149</v>
      </c>
      <c r="I2600" s="1">
        <v>478805.42746500002</v>
      </c>
      <c r="J2600" s="1" t="s">
        <v>7150</v>
      </c>
      <c r="L2600" s="1" t="str">
        <f>VLOOKUP(Table6[[#This Row],[Customer_id]],Table2[],5,FALSE)</f>
        <v>Savings</v>
      </c>
      <c r="M2600" s="1" t="e">
        <f>INDEX(Loan!D2605:D2899,MATCH(Table6[[#This Row],[Account Number]],Loan!B2600:B2899,0))</f>
        <v>#N/A</v>
      </c>
      <c r="N2600" s="19">
        <f>INDEX(Table7[Date_of_transaction],MATCH(Table6[[#This Row],[Account Number]],Table7[Account Number],0))</f>
        <v>44516</v>
      </c>
      <c r="O2600" s="1" t="str">
        <f>INDEX(Table7[Transaction type],MATCH(Table6[[#This Row],[Account Number]],Table7[Account Number],0))</f>
        <v>Loan Payment</v>
      </c>
      <c r="P2600" s="20" t="str">
        <f>INDEX(Table7[Transaction Medium],MATCH(Table6[[#This Row],[Account Number]],Table7[Account Number],0))</f>
        <v>Mobile</v>
      </c>
      <c r="Q2600" s="20"/>
    </row>
    <row r="2601" spans="1:17" x14ac:dyDescent="0.25">
      <c r="A2601" s="1" t="s">
        <v>2247</v>
      </c>
      <c r="B2601" s="2">
        <v>219463777</v>
      </c>
      <c r="C2601" s="2" t="s">
        <v>403</v>
      </c>
      <c r="D2601" s="4">
        <v>31922.25</v>
      </c>
      <c r="E2601" s="1" t="s">
        <v>1094</v>
      </c>
      <c r="F2601" s="1" t="s">
        <v>422</v>
      </c>
      <c r="G2601" s="1" t="s">
        <v>1964</v>
      </c>
      <c r="H2601" s="1" t="s">
        <v>2248</v>
      </c>
      <c r="I2601" s="1">
        <v>79346.423750400005</v>
      </c>
      <c r="J2601" s="1" t="s">
        <v>2249</v>
      </c>
      <c r="L2601" s="1" t="str">
        <f>VLOOKUP(Table6[[#This Row],[Customer_id]],Table2[],5,FALSE)</f>
        <v>Current</v>
      </c>
      <c r="M2601" s="1" t="e">
        <f>INDEX(Loan!D2606:D2900,MATCH(Table6[[#This Row],[Account Number]],Loan!B2601:B2900,0))</f>
        <v>#N/A</v>
      </c>
      <c r="N2601" s="19">
        <f>INDEX(Table7[Date_of_transaction],MATCH(Table6[[#This Row],[Account Number]],Table7[Account Number],0))</f>
        <v>44476</v>
      </c>
      <c r="O2601" s="1" t="str">
        <f>INDEX(Table7[Transaction type],MATCH(Table6[[#This Row],[Account Number]],Table7[Account Number],0))</f>
        <v>Checks</v>
      </c>
      <c r="P2601" s="20" t="str">
        <f>INDEX(Table7[Transaction Medium],MATCH(Table6[[#This Row],[Account Number]],Table7[Account Number],0))</f>
        <v>Bank</v>
      </c>
      <c r="Q2601" s="20"/>
    </row>
    <row r="2602" spans="1:17" x14ac:dyDescent="0.25">
      <c r="A2602" s="1" t="s">
        <v>7062</v>
      </c>
      <c r="B2602" s="2">
        <v>590936947</v>
      </c>
      <c r="C2602" s="2" t="s">
        <v>134</v>
      </c>
      <c r="D2602" s="4">
        <v>37401</v>
      </c>
      <c r="E2602" s="1" t="s">
        <v>12</v>
      </c>
      <c r="F2602" s="1" t="s">
        <v>885</v>
      </c>
      <c r="G2602" s="1" t="s">
        <v>4074</v>
      </c>
      <c r="H2602" s="1" t="s">
        <v>7063</v>
      </c>
      <c r="I2602" s="1">
        <v>538822.32100223994</v>
      </c>
      <c r="J2602" s="1" t="s">
        <v>7064</v>
      </c>
      <c r="L2602" s="1" t="str">
        <f>VLOOKUP(Table6[[#This Row],[Customer_id]],Table2[],5,FALSE)</f>
        <v>Corporate</v>
      </c>
      <c r="M2602" s="1" t="e">
        <f>INDEX(Loan!D2607:D2901,MATCH(Table6[[#This Row],[Account Number]],Loan!B2602:B2901,0))</f>
        <v>#N/A</v>
      </c>
      <c r="N2602" s="19">
        <f>INDEX(Table7[Date_of_transaction],MATCH(Table6[[#This Row],[Account Number]],Table7[Account Number],0))</f>
        <v>44299</v>
      </c>
      <c r="O2602" s="1" t="str">
        <f>INDEX(Table7[Transaction type],MATCH(Table6[[#This Row],[Account Number]],Table7[Account Number],0))</f>
        <v>Online Payment</v>
      </c>
      <c r="P2602" s="20" t="str">
        <f>INDEX(Table7[Transaction Medium],MATCH(Table6[[#This Row],[Account Number]],Table7[Account Number],0))</f>
        <v>Internet Banking</v>
      </c>
      <c r="Q2602" s="20"/>
    </row>
    <row r="2603" spans="1:17" x14ac:dyDescent="0.25">
      <c r="A2603" s="1" t="s">
        <v>5217</v>
      </c>
      <c r="B2603" s="2">
        <v>395904523</v>
      </c>
      <c r="C2603" s="2" t="s">
        <v>11</v>
      </c>
      <c r="D2603" s="4">
        <v>36305.25</v>
      </c>
      <c r="E2603" s="1" t="s">
        <v>1094</v>
      </c>
      <c r="F2603" s="1" t="s">
        <v>1426</v>
      </c>
      <c r="G2603" s="1" t="s">
        <v>4119</v>
      </c>
      <c r="H2603" t="s">
        <v>4798</v>
      </c>
      <c r="I2603" t="s">
        <v>4798</v>
      </c>
      <c r="J2603" s="1" t="s">
        <v>5218</v>
      </c>
      <c r="L2603" s="1" t="str">
        <f>VLOOKUP(Table6[[#This Row],[Customer_id]],Table2[],5,FALSE)</f>
        <v>Domiciliary</v>
      </c>
      <c r="M2603" s="1" t="e">
        <f>INDEX(Loan!D2608:D2902,MATCH(Table6[[#This Row],[Account Number]],Loan!B2603:B2902,0))</f>
        <v>#N/A</v>
      </c>
      <c r="N2603" s="19">
        <f>INDEX(Table7[Date_of_transaction],MATCH(Table6[[#This Row],[Account Number]],Table7[Account Number],0))</f>
        <v>44230</v>
      </c>
      <c r="O2603" s="1" t="str">
        <f>INDEX(Table7[Transaction type],MATCH(Table6[[#This Row],[Account Number]],Table7[Account Number],0))</f>
        <v>Online Payment</v>
      </c>
      <c r="P2603" s="20" t="str">
        <f>INDEX(Table7[Transaction Medium],MATCH(Table6[[#This Row],[Account Number]],Table7[Account Number],0))</f>
        <v>Mobile</v>
      </c>
      <c r="Q2603" s="20"/>
    </row>
    <row r="2604" spans="1:17" x14ac:dyDescent="0.25">
      <c r="A2604" s="1" t="s">
        <v>3001</v>
      </c>
      <c r="B2604" s="2">
        <v>978531360</v>
      </c>
      <c r="C2604" s="2" t="s">
        <v>52</v>
      </c>
      <c r="D2604" s="4">
        <v>20234.25</v>
      </c>
      <c r="E2604" s="1" t="s">
        <v>1094</v>
      </c>
      <c r="F2604" s="1" t="s">
        <v>1626</v>
      </c>
      <c r="G2604" s="1" t="s">
        <v>2773</v>
      </c>
      <c r="H2604" s="1" t="s">
        <v>3002</v>
      </c>
      <c r="I2604" s="1">
        <v>134676.45153612</v>
      </c>
      <c r="J2604" s="1" t="s">
        <v>3003</v>
      </c>
      <c r="L2604" s="1" t="str">
        <f>VLOOKUP(Table6[[#This Row],[Customer_id]],Table2[],5,FALSE)</f>
        <v>Joint</v>
      </c>
      <c r="M2604" s="1" t="e">
        <f>INDEX(Loan!D2609:D2903,MATCH(Table6[[#This Row],[Account Number]],Loan!B2604:B2903,0))</f>
        <v>#N/A</v>
      </c>
      <c r="N2604" s="19">
        <f>INDEX(Table7[Date_of_transaction],MATCH(Table6[[#This Row],[Account Number]],Table7[Account Number],0))</f>
        <v>44661</v>
      </c>
      <c r="O2604" s="1" t="str">
        <f>INDEX(Table7[Transaction type],MATCH(Table6[[#This Row],[Account Number]],Table7[Account Number],0))</f>
        <v>Money Transfer</v>
      </c>
      <c r="P2604" s="20" t="str">
        <f>INDEX(Table7[Transaction Medium],MATCH(Table6[[#This Row],[Account Number]],Table7[Account Number],0))</f>
        <v>Mobile</v>
      </c>
      <c r="Q2604" s="20"/>
    </row>
    <row r="2605" spans="1:17" x14ac:dyDescent="0.25">
      <c r="A2605" s="1" t="s">
        <v>800</v>
      </c>
      <c r="B2605" s="2">
        <v>173356018</v>
      </c>
      <c r="C2605" s="2" t="s">
        <v>67</v>
      </c>
      <c r="D2605" s="4">
        <v>23156.25</v>
      </c>
      <c r="E2605" s="1" t="s">
        <v>12</v>
      </c>
      <c r="F2605" s="1" t="s">
        <v>176</v>
      </c>
      <c r="G2605" s="1" t="s">
        <v>14</v>
      </c>
      <c r="H2605" s="1" t="s">
        <v>801</v>
      </c>
      <c r="I2605" s="1">
        <v>78074.947368180001</v>
      </c>
      <c r="J2605" s="1" t="s">
        <v>802</v>
      </c>
      <c r="L2605" s="1" t="str">
        <f>VLOOKUP(Table6[[#This Row],[Customer_id]],Table2[],5,FALSE)</f>
        <v>Domiciliary</v>
      </c>
      <c r="M2605" s="1" t="e">
        <f>INDEX(Loan!D2610:D2904,MATCH(Table6[[#This Row],[Account Number]],Loan!B2605:B2904,0))</f>
        <v>#N/A</v>
      </c>
      <c r="N2605" s="19">
        <f>INDEX(Table7[Date_of_transaction],MATCH(Table6[[#This Row],[Account Number]],Table7[Account Number],0))</f>
        <v>44668</v>
      </c>
      <c r="O2605" s="1" t="str">
        <f>INDEX(Table7[Transaction type],MATCH(Table6[[#This Row],[Account Number]],Table7[Account Number],0))</f>
        <v>Loan Payment</v>
      </c>
      <c r="P2605" s="20" t="str">
        <f>INDEX(Table7[Transaction Medium],MATCH(Table6[[#This Row],[Account Number]],Table7[Account Number],0))</f>
        <v>AFT</v>
      </c>
      <c r="Q2605" s="20"/>
    </row>
    <row r="2606" spans="1:17" x14ac:dyDescent="0.25">
      <c r="A2606" s="1" t="s">
        <v>3813</v>
      </c>
      <c r="B2606" s="2">
        <v>988403910</v>
      </c>
      <c r="C2606" s="2" t="s">
        <v>92</v>
      </c>
      <c r="D2606" s="4">
        <v>29000.25</v>
      </c>
      <c r="E2606" s="1" t="s">
        <v>1094</v>
      </c>
      <c r="F2606" s="1" t="s">
        <v>147</v>
      </c>
      <c r="G2606" s="1" t="s">
        <v>3583</v>
      </c>
      <c r="H2606" s="1" t="s">
        <v>3814</v>
      </c>
      <c r="I2606" s="1">
        <v>371744.49360384</v>
      </c>
      <c r="J2606" s="1" t="s">
        <v>3815</v>
      </c>
      <c r="L2606" s="1" t="str">
        <f>VLOOKUP(Table6[[#This Row],[Customer_id]],Table2[],5,FALSE)</f>
        <v>Current</v>
      </c>
      <c r="M2606" s="1" t="e">
        <f>INDEX(Loan!D2611:D2905,MATCH(Table6[[#This Row],[Account Number]],Loan!B2606:B2905,0))</f>
        <v>#N/A</v>
      </c>
      <c r="N2606" s="19">
        <f>INDEX(Table7[Date_of_transaction],MATCH(Table6[[#This Row],[Account Number]],Table7[Account Number],0))</f>
        <v>44406</v>
      </c>
      <c r="O2606" s="1" t="str">
        <f>INDEX(Table7[Transaction type],MATCH(Table6[[#This Row],[Account Number]],Table7[Account Number],0))</f>
        <v>Loan Payment</v>
      </c>
      <c r="P2606" s="20" t="str">
        <f>INDEX(Table7[Transaction Medium],MATCH(Table6[[#This Row],[Account Number]],Table7[Account Number],0))</f>
        <v>ACH</v>
      </c>
      <c r="Q2606" s="20"/>
    </row>
    <row r="2607" spans="1:17" x14ac:dyDescent="0.25">
      <c r="A2607" s="1" t="s">
        <v>2411</v>
      </c>
      <c r="B2607" s="2">
        <v>143713603</v>
      </c>
      <c r="C2607" s="2" t="s">
        <v>52</v>
      </c>
      <c r="D2607" s="4">
        <v>20234.25</v>
      </c>
      <c r="E2607" s="1" t="s">
        <v>12</v>
      </c>
      <c r="F2607" s="1" t="s">
        <v>665</v>
      </c>
      <c r="G2607" s="1" t="s">
        <v>1964</v>
      </c>
      <c r="H2607" s="1" t="s">
        <v>2412</v>
      </c>
      <c r="I2607" s="1">
        <v>86634.7131276</v>
      </c>
      <c r="J2607" s="1" t="s">
        <v>2413</v>
      </c>
      <c r="L2607" s="1" t="str">
        <f>VLOOKUP(Table6[[#This Row],[Customer_id]],Table2[],5,FALSE)</f>
        <v>Domiciliary</v>
      </c>
      <c r="M2607" s="1" t="e">
        <f>INDEX(Loan!D2612:D2906,MATCH(Table6[[#This Row],[Account Number]],Loan!B2607:B2906,0))</f>
        <v>#N/A</v>
      </c>
      <c r="N2607" s="19">
        <f>INDEX(Table7[Date_of_transaction],MATCH(Table6[[#This Row],[Account Number]],Table7[Account Number],0))</f>
        <v>44362</v>
      </c>
      <c r="O2607" s="1" t="str">
        <f>INDEX(Table7[Transaction type],MATCH(Table6[[#This Row],[Account Number]],Table7[Account Number],0))</f>
        <v>Money Deposit</v>
      </c>
      <c r="P2607" s="20" t="str">
        <f>INDEX(Table7[Transaction Medium],MATCH(Table6[[#This Row],[Account Number]],Table7[Account Number],0))</f>
        <v>Bank</v>
      </c>
      <c r="Q2607" s="20"/>
    </row>
    <row r="2608" spans="1:17" x14ac:dyDescent="0.25">
      <c r="A2608" s="1" t="s">
        <v>8969</v>
      </c>
      <c r="B2608" s="2">
        <v>860663910</v>
      </c>
      <c r="C2608" s="2" t="s">
        <v>8970</v>
      </c>
      <c r="D2608" s="7">
        <v>38173.25</v>
      </c>
      <c r="E2608" s="1" t="str">
        <f ca="1">CHOOSE(RANDBETWEEN(1, 2), "Male","Female")</f>
        <v>Female</v>
      </c>
      <c r="F2608" s="1" t="str">
        <f ca="1">CHOOSE(RANDBETWEEN(1, 5), "Farmer","Tailor","Student","Professor","Welder")</f>
        <v>Professor</v>
      </c>
      <c r="G2608" s="1" t="str">
        <f ca="1">CHOOSE(RANDBETWEEN(1, 22), "Kano","Kwara","Imo","Lagos","Adamawa","Delta","Sokoto","Oyo","Osun","Abia","Cross River","Kaduna","Plateau","River","Abuja","Kogi","Edo","Anambra","Bayelsa","Benue","Ogun","Enugu")</f>
        <v>Anambra</v>
      </c>
      <c r="H2608" s="8" t="s">
        <v>8971</v>
      </c>
      <c r="I2608" s="8">
        <v>197222.04922918777</v>
      </c>
      <c r="J2608" t="s">
        <v>8972</v>
      </c>
      <c r="L2608" s="1" t="str">
        <f>VLOOKUP(Table6[[#This Row],[Customer_id]],Table2[],5,FALSE)</f>
        <v>Joint</v>
      </c>
      <c r="M2608" s="1" t="e">
        <f>INDEX(Loan!D2613:D2907,MATCH(Table6[[#This Row],[Account Number]],Loan!B2608:B2907,0))</f>
        <v>#N/A</v>
      </c>
      <c r="N2608" s="19">
        <f>INDEX(Table7[Date_of_transaction],MATCH(Table6[[#This Row],[Account Number]],Table7[Account Number],0))</f>
        <v>44357</v>
      </c>
      <c r="O2608" s="1" t="str">
        <f>INDEX(Table7[Transaction type],MATCH(Table6[[#This Row],[Account Number]],Table7[Account Number],0))</f>
        <v>Money Deposit</v>
      </c>
      <c r="P2608" s="20" t="str">
        <f>INDEX(Table7[Transaction Medium],MATCH(Table6[[#This Row],[Account Number]],Table7[Account Number],0))</f>
        <v>Bank</v>
      </c>
      <c r="Q2608" s="20"/>
    </row>
    <row r="2609" spans="1:17" x14ac:dyDescent="0.25">
      <c r="A2609" s="1" t="s">
        <v>8662</v>
      </c>
      <c r="B2609" s="2">
        <v>518915884</v>
      </c>
      <c r="C2609" s="2" t="s">
        <v>452</v>
      </c>
      <c r="D2609" s="4">
        <v>26078.25</v>
      </c>
      <c r="E2609" s="1" t="s">
        <v>12</v>
      </c>
      <c r="F2609" s="1" t="s">
        <v>251</v>
      </c>
      <c r="G2609" s="1" t="s">
        <v>3820</v>
      </c>
      <c r="H2609" s="1" t="s">
        <v>8663</v>
      </c>
      <c r="I2609" s="1">
        <v>44548.358025599999</v>
      </c>
      <c r="J2609" s="1" t="s">
        <v>8664</v>
      </c>
      <c r="L2609" s="1" t="str">
        <f>VLOOKUP(Table6[[#This Row],[Customer_id]],Table2[],5,FALSE)</f>
        <v>Domiciliary</v>
      </c>
      <c r="M2609" s="1" t="e">
        <f>INDEX(Loan!D2614:D2908,MATCH(Table6[[#This Row],[Account Number]],Loan!B2609:B2908,0))</f>
        <v>#N/A</v>
      </c>
      <c r="N2609" s="19">
        <f>INDEX(Table7[Date_of_transaction],MATCH(Table6[[#This Row],[Account Number]],Table7[Account Number],0))</f>
        <v>44465</v>
      </c>
      <c r="O2609" s="1" t="str">
        <f>INDEX(Table7[Transaction type],MATCH(Table6[[#This Row],[Account Number]],Table7[Account Number],0))</f>
        <v>Cash Withdrawal</v>
      </c>
      <c r="P2609" s="20" t="str">
        <f>INDEX(Table7[Transaction Medium],MATCH(Table6[[#This Row],[Account Number]],Table7[Account Number],0))</f>
        <v>POS</v>
      </c>
      <c r="Q2609" s="20"/>
    </row>
    <row r="2610" spans="1:17" x14ac:dyDescent="0.25">
      <c r="A2610" s="1" t="s">
        <v>6489</v>
      </c>
      <c r="B2610" s="2">
        <v>413993051</v>
      </c>
      <c r="C2610" s="2" t="s">
        <v>154</v>
      </c>
      <c r="D2610" s="4">
        <v>29730.75</v>
      </c>
      <c r="E2610" s="1" t="s">
        <v>12</v>
      </c>
      <c r="F2610" s="1" t="s">
        <v>825</v>
      </c>
      <c r="G2610" s="1" t="s">
        <v>4066</v>
      </c>
      <c r="H2610" s="1" t="s">
        <v>6490</v>
      </c>
      <c r="I2610" s="1">
        <v>125699.70366</v>
      </c>
      <c r="J2610" s="1" t="s">
        <v>6491</v>
      </c>
      <c r="L2610" s="1" t="str">
        <f>VLOOKUP(Table6[[#This Row],[Customer_id]],Table2[],5,FALSE)</f>
        <v>Domiciliary</v>
      </c>
      <c r="M2610" s="1" t="e">
        <f>INDEX(Loan!D2615:D2909,MATCH(Table6[[#This Row],[Account Number]],Loan!B2610:B2909,0))</f>
        <v>#N/A</v>
      </c>
      <c r="N2610" s="19">
        <f>INDEX(Table7[Date_of_transaction],MATCH(Table6[[#This Row],[Account Number]],Table7[Account Number],0))</f>
        <v>44417</v>
      </c>
      <c r="O2610" s="1" t="str">
        <f>INDEX(Table7[Transaction type],MATCH(Table6[[#This Row],[Account Number]],Table7[Account Number],0))</f>
        <v>Loan Payment</v>
      </c>
      <c r="P2610" s="20" t="str">
        <f>INDEX(Table7[Transaction Medium],MATCH(Table6[[#This Row],[Account Number]],Table7[Account Number],0))</f>
        <v>ACH</v>
      </c>
      <c r="Q2610" s="20"/>
    </row>
    <row r="2611" spans="1:17" x14ac:dyDescent="0.25">
      <c r="A2611" s="1" t="s">
        <v>1887</v>
      </c>
      <c r="B2611" s="2">
        <v>125926431</v>
      </c>
      <c r="C2611" s="2" t="s">
        <v>203</v>
      </c>
      <c r="D2611" s="4">
        <v>27539.25</v>
      </c>
      <c r="E2611" s="1" t="s">
        <v>1094</v>
      </c>
      <c r="F2611" s="1" t="s">
        <v>1146</v>
      </c>
      <c r="G2611" s="1" t="s">
        <v>14</v>
      </c>
      <c r="H2611" s="1" t="s">
        <v>1888</v>
      </c>
      <c r="I2611" s="1">
        <v>109324.940256</v>
      </c>
      <c r="J2611" s="1" t="s">
        <v>1889</v>
      </c>
      <c r="L2611" s="1" t="str">
        <f>VLOOKUP(Table6[[#This Row],[Customer_id]],Table2[],5,FALSE)</f>
        <v>Joint</v>
      </c>
      <c r="M2611" s="1" t="e">
        <f>INDEX(Loan!D2616:D2910,MATCH(Table6[[#This Row],[Account Number]],Loan!B2611:B2910,0))</f>
        <v>#N/A</v>
      </c>
      <c r="N2611" s="19">
        <f>INDEX(Table7[Date_of_transaction],MATCH(Table6[[#This Row],[Account Number]],Table7[Account Number],0))</f>
        <v>44304</v>
      </c>
      <c r="O2611" s="1" t="str">
        <f>INDEX(Table7[Transaction type],MATCH(Table6[[#This Row],[Account Number]],Table7[Account Number],0))</f>
        <v>Online Payment</v>
      </c>
      <c r="P2611" s="20" t="str">
        <f>INDEX(Table7[Transaction Medium],MATCH(Table6[[#This Row],[Account Number]],Table7[Account Number],0))</f>
        <v>Internet Banking</v>
      </c>
      <c r="Q2611" s="20"/>
    </row>
    <row r="2612" spans="1:17" x14ac:dyDescent="0.25">
      <c r="A2612" s="1" t="s">
        <v>2351</v>
      </c>
      <c r="B2612" s="2">
        <v>356089885</v>
      </c>
      <c r="C2612" s="2" t="s">
        <v>869</v>
      </c>
      <c r="D2612" s="4">
        <v>17312.25</v>
      </c>
      <c r="E2612" s="1" t="s">
        <v>1094</v>
      </c>
      <c r="F2612" s="1" t="s">
        <v>1927</v>
      </c>
      <c r="G2612" s="1" t="s">
        <v>1964</v>
      </c>
      <c r="H2612" s="1" t="s">
        <v>2352</v>
      </c>
      <c r="I2612" s="1">
        <v>163641.75281999999</v>
      </c>
      <c r="J2612" s="1" t="s">
        <v>2353</v>
      </c>
      <c r="L2612" s="1" t="str">
        <f>VLOOKUP(Table6[[#This Row],[Customer_id]],Table2[],5,FALSE)</f>
        <v>Corporate</v>
      </c>
      <c r="M2612" s="1" t="e">
        <f>INDEX(Loan!D2617:D2911,MATCH(Table6[[#This Row],[Account Number]],Loan!B2612:B2911,0))</f>
        <v>#N/A</v>
      </c>
      <c r="N2612" s="19">
        <f>INDEX(Table7[Date_of_transaction],MATCH(Table6[[#This Row],[Account Number]],Table7[Account Number],0))</f>
        <v>44239</v>
      </c>
      <c r="O2612" s="1" t="str">
        <f>INDEX(Table7[Transaction type],MATCH(Table6[[#This Row],[Account Number]],Table7[Account Number],0))</f>
        <v>Money Transfer</v>
      </c>
      <c r="P2612" s="20" t="str">
        <f>INDEX(Table7[Transaction Medium],MATCH(Table6[[#This Row],[Account Number]],Table7[Account Number],0))</f>
        <v>ATM</v>
      </c>
      <c r="Q2612" s="20"/>
    </row>
    <row r="2613" spans="1:17" x14ac:dyDescent="0.25">
      <c r="A2613" s="1" t="s">
        <v>2351</v>
      </c>
      <c r="B2613" s="2">
        <v>576374245</v>
      </c>
      <c r="C2613" s="2" t="s">
        <v>226</v>
      </c>
      <c r="D2613" s="4">
        <v>31557</v>
      </c>
      <c r="E2613" s="1" t="s">
        <v>12</v>
      </c>
      <c r="F2613" s="1" t="s">
        <v>385</v>
      </c>
      <c r="G2613" s="1" t="s">
        <v>3583</v>
      </c>
      <c r="H2613" s="1" t="s">
        <v>7982</v>
      </c>
      <c r="I2613" s="1">
        <v>366055.39948319999</v>
      </c>
      <c r="J2613" s="1" t="s">
        <v>7983</v>
      </c>
      <c r="L2613" s="1" t="str">
        <f>VLOOKUP(Table6[[#This Row],[Customer_id]],Table2[],5,FALSE)</f>
        <v>Corporate</v>
      </c>
      <c r="M2613" s="1" t="e">
        <f>INDEX(Loan!D2618:D2912,MATCH(Table6[[#This Row],[Account Number]],Loan!B2613:B2912,0))</f>
        <v>#N/A</v>
      </c>
      <c r="N2613" s="19">
        <f>INDEX(Table7[Date_of_transaction],MATCH(Table6[[#This Row],[Account Number]],Table7[Account Number],0))</f>
        <v>44573</v>
      </c>
      <c r="O2613" s="1" t="str">
        <f>INDEX(Table7[Transaction type],MATCH(Table6[[#This Row],[Account Number]],Table7[Account Number],0))</f>
        <v>Cash Withdrawal</v>
      </c>
      <c r="P2613" s="20" t="str">
        <f>INDEX(Table7[Transaction Medium],MATCH(Table6[[#This Row],[Account Number]],Table7[Account Number],0))</f>
        <v>POS</v>
      </c>
      <c r="Q2613" s="20"/>
    </row>
    <row r="2614" spans="1:17" x14ac:dyDescent="0.25">
      <c r="A2614" s="1" t="s">
        <v>1597</v>
      </c>
      <c r="B2614" s="2">
        <v>266586720</v>
      </c>
      <c r="C2614" s="2" t="s">
        <v>309</v>
      </c>
      <c r="D2614" s="4">
        <v>27904.5</v>
      </c>
      <c r="E2614" s="1" t="s">
        <v>1094</v>
      </c>
      <c r="F2614" s="1" t="s">
        <v>139</v>
      </c>
      <c r="G2614" s="1" t="s">
        <v>14</v>
      </c>
      <c r="H2614" s="1" t="s">
        <v>1598</v>
      </c>
      <c r="I2614" s="1">
        <v>323312.57378784003</v>
      </c>
      <c r="J2614" s="1" t="s">
        <v>1599</v>
      </c>
      <c r="L2614" s="1" t="str">
        <f>VLOOKUP(Table6[[#This Row],[Customer_id]],Table2[],5,FALSE)</f>
        <v>Current</v>
      </c>
      <c r="M2614" s="1" t="e">
        <f>INDEX(Loan!D2619:D2913,MATCH(Table6[[#This Row],[Account Number]],Loan!B2614:B2913,0))</f>
        <v>#N/A</v>
      </c>
      <c r="N2614" s="19">
        <f>INDEX(Table7[Date_of_transaction],MATCH(Table6[[#This Row],[Account Number]],Table7[Account Number],0))</f>
        <v>44555</v>
      </c>
      <c r="O2614" s="1" t="str">
        <f>INDEX(Table7[Transaction type],MATCH(Table6[[#This Row],[Account Number]],Table7[Account Number],0))</f>
        <v>Online Payment</v>
      </c>
      <c r="P2614" s="20" t="str">
        <f>INDEX(Table7[Transaction Medium],MATCH(Table6[[#This Row],[Account Number]],Table7[Account Number],0))</f>
        <v>Internet Banking</v>
      </c>
      <c r="Q2614" s="20"/>
    </row>
    <row r="2615" spans="1:17" x14ac:dyDescent="0.25">
      <c r="A2615" s="1" t="s">
        <v>7098</v>
      </c>
      <c r="B2615" s="2">
        <v>400089203</v>
      </c>
      <c r="C2615" s="2" t="s">
        <v>889</v>
      </c>
      <c r="D2615" s="4">
        <v>30096</v>
      </c>
      <c r="E2615" s="1" t="s">
        <v>12</v>
      </c>
      <c r="F2615" s="1" t="s">
        <v>256</v>
      </c>
      <c r="G2615" s="1" t="s">
        <v>4148</v>
      </c>
      <c r="H2615" s="1" t="s">
        <v>7099</v>
      </c>
      <c r="I2615" s="1">
        <v>193079.48806800001</v>
      </c>
      <c r="J2615" s="1" t="s">
        <v>7100</v>
      </c>
      <c r="L2615" s="1" t="str">
        <f>VLOOKUP(Table6[[#This Row],[Customer_id]],Table2[],5,FALSE)</f>
        <v>Savings</v>
      </c>
      <c r="M2615" s="1" t="e">
        <f>INDEX(Loan!D2620:D2914,MATCH(Table6[[#This Row],[Account Number]],Loan!B2615:B2914,0))</f>
        <v>#N/A</v>
      </c>
      <c r="N2615" s="19">
        <f>INDEX(Table7[Date_of_transaction],MATCH(Table6[[#This Row],[Account Number]],Table7[Account Number],0))</f>
        <v>44679</v>
      </c>
      <c r="O2615" s="1" t="str">
        <f>INDEX(Table7[Transaction type],MATCH(Table6[[#This Row],[Account Number]],Table7[Account Number],0))</f>
        <v>Money Transfer</v>
      </c>
      <c r="P2615" s="20" t="str">
        <f>INDEX(Table7[Transaction Medium],MATCH(Table6[[#This Row],[Account Number]],Table7[Account Number],0))</f>
        <v>Bank</v>
      </c>
      <c r="Q2615" s="20"/>
    </row>
    <row r="2616" spans="1:17" x14ac:dyDescent="0.25">
      <c r="A2616" s="1" t="s">
        <v>81</v>
      </c>
      <c r="B2616" s="2">
        <v>766319894</v>
      </c>
      <c r="C2616" s="2" t="s">
        <v>82</v>
      </c>
      <c r="D2616" s="4">
        <v>16947</v>
      </c>
      <c r="E2616" s="1" t="s">
        <v>12</v>
      </c>
      <c r="F2616" s="1" t="s">
        <v>83</v>
      </c>
      <c r="G2616" s="1" t="s">
        <v>14</v>
      </c>
      <c r="H2616" s="1" t="s">
        <v>84</v>
      </c>
      <c r="I2616" s="1">
        <v>251640.38465280001</v>
      </c>
      <c r="J2616" s="1" t="s">
        <v>85</v>
      </c>
      <c r="L2616" s="1" t="str">
        <f>VLOOKUP(Table6[[#This Row],[Customer_id]],Table2[],5,FALSE)</f>
        <v>Domiciliary</v>
      </c>
      <c r="M2616" s="1" t="e">
        <f>INDEX(Loan!D2621:D2915,MATCH(Table6[[#This Row],[Account Number]],Loan!B2616:B2915,0))</f>
        <v>#N/A</v>
      </c>
      <c r="N2616" s="19">
        <f>INDEX(Table7[Date_of_transaction],MATCH(Table6[[#This Row],[Account Number]],Table7[Account Number],0))</f>
        <v>44235</v>
      </c>
      <c r="O2616" s="1" t="str">
        <f>INDEX(Table7[Transaction type],MATCH(Table6[[#This Row],[Account Number]],Table7[Account Number],0))</f>
        <v>Cash Withdrawal</v>
      </c>
      <c r="P2616" s="20" t="str">
        <f>INDEX(Table7[Transaction Medium],MATCH(Table6[[#This Row],[Account Number]],Table7[Account Number],0))</f>
        <v>POS</v>
      </c>
      <c r="Q2616" s="20"/>
    </row>
    <row r="2617" spans="1:17" x14ac:dyDescent="0.25">
      <c r="A2617" s="1" t="s">
        <v>81</v>
      </c>
      <c r="B2617" s="2">
        <v>766319894</v>
      </c>
      <c r="C2617" s="2" t="s">
        <v>82</v>
      </c>
      <c r="D2617" s="4">
        <v>16947</v>
      </c>
      <c r="E2617" s="1" t="s">
        <v>12</v>
      </c>
      <c r="F2617" s="1" t="s">
        <v>83</v>
      </c>
      <c r="G2617" s="1" t="s">
        <v>14</v>
      </c>
      <c r="H2617" s="1" t="s">
        <v>84</v>
      </c>
      <c r="I2617" s="1">
        <v>251640.38465280001</v>
      </c>
      <c r="J2617" s="1" t="s">
        <v>85</v>
      </c>
      <c r="L2617" s="1" t="str">
        <f>VLOOKUP(Table6[[#This Row],[Customer_id]],Table2[],5,FALSE)</f>
        <v>Domiciliary</v>
      </c>
      <c r="M2617" s="1" t="e">
        <f>INDEX(Loan!D2622:D2916,MATCH(Table6[[#This Row],[Account Number]],Loan!B2617:B2916,0))</f>
        <v>#N/A</v>
      </c>
      <c r="N2617" s="19">
        <f>INDEX(Table7[Date_of_transaction],MATCH(Table6[[#This Row],[Account Number]],Table7[Account Number],0))</f>
        <v>44235</v>
      </c>
      <c r="O2617" s="1" t="str">
        <f>INDEX(Table7[Transaction type],MATCH(Table6[[#This Row],[Account Number]],Table7[Account Number],0))</f>
        <v>Cash Withdrawal</v>
      </c>
      <c r="P2617" s="20" t="str">
        <f>INDEX(Table7[Transaction Medium],MATCH(Table6[[#This Row],[Account Number]],Table7[Account Number],0))</f>
        <v>POS</v>
      </c>
      <c r="Q2617" s="20"/>
    </row>
    <row r="2618" spans="1:17" x14ac:dyDescent="0.25">
      <c r="A2618" s="1" t="s">
        <v>7139</v>
      </c>
      <c r="B2618" s="2">
        <v>979458478</v>
      </c>
      <c r="C2618" s="2" t="s">
        <v>38</v>
      </c>
      <c r="D2618" s="4">
        <v>21330</v>
      </c>
      <c r="E2618" s="1" t="s">
        <v>12</v>
      </c>
      <c r="F2618" s="1" t="s">
        <v>523</v>
      </c>
      <c r="G2618" s="1" t="s">
        <v>4105</v>
      </c>
      <c r="H2618" s="1" t="s">
        <v>7140</v>
      </c>
      <c r="I2618" s="1">
        <v>71552.398679999998</v>
      </c>
      <c r="J2618" s="1" t="s">
        <v>7141</v>
      </c>
      <c r="L2618" s="1" t="str">
        <f>VLOOKUP(Table6[[#This Row],[Customer_id]],Table2[],5,FALSE)</f>
        <v>Corporate</v>
      </c>
      <c r="M2618" s="1" t="e">
        <f>INDEX(Loan!D2623:D2917,MATCH(Table6[[#This Row],[Account Number]],Loan!B2618:B2917,0))</f>
        <v>#N/A</v>
      </c>
      <c r="N2618" s="19">
        <f>INDEX(Table7[Date_of_transaction],MATCH(Table6[[#This Row],[Account Number]],Table7[Account Number],0))</f>
        <v>44617</v>
      </c>
      <c r="O2618" s="1" t="str">
        <f>INDEX(Table7[Transaction type],MATCH(Table6[[#This Row],[Account Number]],Table7[Account Number],0))</f>
        <v>Money Deposit</v>
      </c>
      <c r="P2618" s="20" t="str">
        <f>INDEX(Table7[Transaction Medium],MATCH(Table6[[#This Row],[Account Number]],Table7[Account Number],0))</f>
        <v>ATM</v>
      </c>
      <c r="Q2618" s="20"/>
    </row>
    <row r="2619" spans="1:17" x14ac:dyDescent="0.25">
      <c r="A2619" s="1" t="s">
        <v>5793</v>
      </c>
      <c r="B2619" s="2">
        <v>398267060</v>
      </c>
      <c r="C2619" s="2" t="s">
        <v>143</v>
      </c>
      <c r="D2619" s="4">
        <v>34479</v>
      </c>
      <c r="E2619" s="1" t="s">
        <v>1094</v>
      </c>
      <c r="F2619" s="1" t="s">
        <v>246</v>
      </c>
      <c r="G2619" s="1" t="s">
        <v>4105</v>
      </c>
      <c r="H2619" s="1" t="s">
        <v>5794</v>
      </c>
      <c r="I2619" s="1">
        <v>171113.61141504001</v>
      </c>
      <c r="J2619" s="1" t="s">
        <v>5795</v>
      </c>
      <c r="L2619" s="1" t="str">
        <f>VLOOKUP(Table6[[#This Row],[Customer_id]],Table2[],5,FALSE)</f>
        <v>Savings</v>
      </c>
      <c r="M2619" s="1" t="e">
        <f>INDEX(Loan!D2624:D2918,MATCH(Table6[[#This Row],[Account Number]],Loan!B2619:B2918,0))</f>
        <v>#N/A</v>
      </c>
      <c r="N2619" s="19">
        <f>INDEX(Table7[Date_of_transaction],MATCH(Table6[[#This Row],[Account Number]],Table7[Account Number],0))</f>
        <v>44218</v>
      </c>
      <c r="O2619" s="1" t="str">
        <f>INDEX(Table7[Transaction type],MATCH(Table6[[#This Row],[Account Number]],Table7[Account Number],0))</f>
        <v>Loan Payment</v>
      </c>
      <c r="P2619" s="20" t="str">
        <f>INDEX(Table7[Transaction Medium],MATCH(Table6[[#This Row],[Account Number]],Table7[Account Number],0))</f>
        <v>AFT</v>
      </c>
      <c r="Q2619" s="20"/>
    </row>
    <row r="2620" spans="1:17" x14ac:dyDescent="0.25">
      <c r="A2620" s="1" t="s">
        <v>392</v>
      </c>
      <c r="B2620" s="2">
        <v>465242193</v>
      </c>
      <c r="C2620" s="2" t="s">
        <v>124</v>
      </c>
      <c r="D2620" s="4">
        <v>14025</v>
      </c>
      <c r="E2620" s="1" t="s">
        <v>12</v>
      </c>
      <c r="F2620" s="1" t="s">
        <v>256</v>
      </c>
      <c r="G2620" s="1" t="s">
        <v>14</v>
      </c>
      <c r="H2620" s="1"/>
      <c r="I2620" s="1"/>
      <c r="J2620" s="1" t="s">
        <v>393</v>
      </c>
      <c r="L2620" s="1" t="str">
        <f>VLOOKUP(Table6[[#This Row],[Customer_id]],Table2[],5,FALSE)</f>
        <v>Current</v>
      </c>
      <c r="M2620" s="1" t="e">
        <f>INDEX(Loan!D2625:D2919,MATCH(Table6[[#This Row],[Account Number]],Loan!B2620:B2919,0))</f>
        <v>#N/A</v>
      </c>
      <c r="N2620" s="19">
        <f>INDEX(Table7[Date_of_transaction],MATCH(Table6[[#This Row],[Account Number]],Table7[Account Number],0))</f>
        <v>44553</v>
      </c>
      <c r="O2620" s="1" t="str">
        <f>INDEX(Table7[Transaction type],MATCH(Table6[[#This Row],[Account Number]],Table7[Account Number],0))</f>
        <v>Loan Payment</v>
      </c>
      <c r="P2620" s="20" t="str">
        <f>INDEX(Table7[Transaction Medium],MATCH(Table6[[#This Row],[Account Number]],Table7[Account Number],0))</f>
        <v>ACH</v>
      </c>
      <c r="Q2620" s="20"/>
    </row>
    <row r="2621" spans="1:17" x14ac:dyDescent="0.25">
      <c r="A2621" s="1" t="s">
        <v>8154</v>
      </c>
      <c r="B2621" s="2">
        <v>730137715</v>
      </c>
      <c r="C2621" s="2" t="s">
        <v>568</v>
      </c>
      <c r="D2621" s="4">
        <v>25713</v>
      </c>
      <c r="E2621" s="1" t="s">
        <v>12</v>
      </c>
      <c r="F2621" s="1" t="s">
        <v>399</v>
      </c>
      <c r="G2621" s="1" t="s">
        <v>3331</v>
      </c>
      <c r="H2621" s="1" t="s">
        <v>8155</v>
      </c>
      <c r="I2621" s="1">
        <v>741795.45357060002</v>
      </c>
      <c r="J2621" s="1" t="s">
        <v>8156</v>
      </c>
      <c r="L2621" s="1" t="str">
        <f>VLOOKUP(Table6[[#This Row],[Customer_id]],Table2[],5,FALSE)</f>
        <v>Domiciliary</v>
      </c>
      <c r="M2621" s="1" t="e">
        <f>INDEX(Loan!D2626:D2920,MATCH(Table6[[#This Row],[Account Number]],Loan!B2621:B2920,0))</f>
        <v>#N/A</v>
      </c>
      <c r="N2621" s="19">
        <f>INDEX(Table7[Date_of_transaction],MATCH(Table6[[#This Row],[Account Number]],Table7[Account Number],0))</f>
        <v>44281</v>
      </c>
      <c r="O2621" s="1" t="str">
        <f>INDEX(Table7[Transaction type],MATCH(Table6[[#This Row],[Account Number]],Table7[Account Number],0))</f>
        <v>Online Payment</v>
      </c>
      <c r="P2621" s="20" t="str">
        <f>INDEX(Table7[Transaction Medium],MATCH(Table6[[#This Row],[Account Number]],Table7[Account Number],0))</f>
        <v>Internet Banking</v>
      </c>
      <c r="Q2621" s="20"/>
    </row>
    <row r="2622" spans="1:17" x14ac:dyDescent="0.25">
      <c r="A2622" s="1" t="s">
        <v>5646</v>
      </c>
      <c r="B2622" s="2">
        <v>756894845</v>
      </c>
      <c r="C2622" s="2" t="s">
        <v>357</v>
      </c>
      <c r="D2622" s="4">
        <v>35209.5</v>
      </c>
      <c r="E2622" s="1" t="s">
        <v>1094</v>
      </c>
      <c r="F2622" s="1" t="s">
        <v>155</v>
      </c>
      <c r="G2622" s="1" t="s">
        <v>4066</v>
      </c>
      <c r="H2622" s="1" t="s">
        <v>5647</v>
      </c>
      <c r="I2622" s="1">
        <v>66426.261056999996</v>
      </c>
      <c r="J2622" s="1" t="s">
        <v>5648</v>
      </c>
      <c r="L2622" s="1" t="str">
        <f>VLOOKUP(Table6[[#This Row],[Customer_id]],Table2[],5,FALSE)</f>
        <v>Domiciliary</v>
      </c>
      <c r="M2622" s="1" t="e">
        <f>INDEX(Loan!D2627:D2921,MATCH(Table6[[#This Row],[Account Number]],Loan!B2622:B2921,0))</f>
        <v>#N/A</v>
      </c>
      <c r="N2622" s="19">
        <f>INDEX(Table7[Date_of_transaction],MATCH(Table6[[#This Row],[Account Number]],Table7[Account Number],0))</f>
        <v>44453</v>
      </c>
      <c r="O2622" s="1" t="str">
        <f>INDEX(Table7[Transaction type],MATCH(Table6[[#This Row],[Account Number]],Table7[Account Number],0))</f>
        <v>Money Transfer</v>
      </c>
      <c r="P2622" s="20" t="str">
        <f>INDEX(Table7[Transaction Medium],MATCH(Table6[[#This Row],[Account Number]],Table7[Account Number],0))</f>
        <v>Mobile</v>
      </c>
      <c r="Q2622" s="20"/>
    </row>
    <row r="2623" spans="1:17" x14ac:dyDescent="0.25">
      <c r="A2623" s="1" t="s">
        <v>3728</v>
      </c>
      <c r="B2623" s="2">
        <v>637508439</v>
      </c>
      <c r="C2623" s="2" t="s">
        <v>365</v>
      </c>
      <c r="D2623" s="4">
        <v>37035.75</v>
      </c>
      <c r="E2623" s="1" t="s">
        <v>1094</v>
      </c>
      <c r="F2623" s="1" t="s">
        <v>519</v>
      </c>
      <c r="G2623" s="1" t="s">
        <v>3583</v>
      </c>
      <c r="H2623" s="1" t="s">
        <v>3729</v>
      </c>
      <c r="I2623" s="1">
        <v>441589.531005</v>
      </c>
      <c r="J2623" s="1" t="s">
        <v>3730</v>
      </c>
      <c r="L2623" s="1" t="str">
        <f>VLOOKUP(Table6[[#This Row],[Customer_id]],Table2[],5,FALSE)</f>
        <v>Domiciliary</v>
      </c>
      <c r="M2623" s="1" t="e">
        <f>INDEX(Loan!D2628:D2922,MATCH(Table6[[#This Row],[Account Number]],Loan!B2623:B2922,0))</f>
        <v>#N/A</v>
      </c>
      <c r="N2623" s="19">
        <f>INDEX(Table7[Date_of_transaction],MATCH(Table6[[#This Row],[Account Number]],Table7[Account Number],0))</f>
        <v>44216</v>
      </c>
      <c r="O2623" s="1" t="str">
        <f>INDEX(Table7[Transaction type],MATCH(Table6[[#This Row],[Account Number]],Table7[Account Number],0))</f>
        <v>Checks</v>
      </c>
      <c r="P2623" s="20" t="str">
        <f>INDEX(Table7[Transaction Medium],MATCH(Table6[[#This Row],[Account Number]],Table7[Account Number],0))</f>
        <v>Informal Services</v>
      </c>
      <c r="Q2623" s="20"/>
    </row>
    <row r="2624" spans="1:17" x14ac:dyDescent="0.25">
      <c r="A2624" s="1" t="s">
        <v>2037</v>
      </c>
      <c r="B2624" s="2">
        <v>920076730</v>
      </c>
      <c r="C2624" s="2" t="s">
        <v>389</v>
      </c>
      <c r="D2624" s="4">
        <v>29365.5</v>
      </c>
      <c r="E2624" s="1" t="s">
        <v>1094</v>
      </c>
      <c r="F2624" s="1" t="s">
        <v>881</v>
      </c>
      <c r="G2624" s="1" t="s">
        <v>1964</v>
      </c>
      <c r="H2624" s="1" t="s">
        <v>2038</v>
      </c>
      <c r="I2624" s="1">
        <v>40649.1453368</v>
      </c>
      <c r="J2624" s="1" t="s">
        <v>2039</v>
      </c>
      <c r="L2624" s="1" t="str">
        <f>VLOOKUP(Table6[[#This Row],[Customer_id]],Table2[],5,FALSE)</f>
        <v>Domiciliary</v>
      </c>
      <c r="M2624" s="1" t="e">
        <f>INDEX(Loan!D2629:D2923,MATCH(Table6[[#This Row],[Account Number]],Loan!B2624:B2923,0))</f>
        <v>#N/A</v>
      </c>
      <c r="N2624" s="19">
        <f>INDEX(Table7[Date_of_transaction],MATCH(Table6[[#This Row],[Account Number]],Table7[Account Number],0))</f>
        <v>44244</v>
      </c>
      <c r="O2624" s="1" t="str">
        <f>INDEX(Table7[Transaction type],MATCH(Table6[[#This Row],[Account Number]],Table7[Account Number],0))</f>
        <v>Money Deposit</v>
      </c>
      <c r="P2624" s="20" t="str">
        <f>INDEX(Table7[Transaction Medium],MATCH(Table6[[#This Row],[Account Number]],Table7[Account Number],0))</f>
        <v>Bank</v>
      </c>
      <c r="Q2624" s="20"/>
    </row>
    <row r="2625" spans="1:17" x14ac:dyDescent="0.25">
      <c r="A2625" s="1" t="s">
        <v>2037</v>
      </c>
      <c r="B2625" s="2">
        <v>296279071</v>
      </c>
      <c r="C2625" s="2" t="s">
        <v>365</v>
      </c>
      <c r="D2625" s="4">
        <v>37035.75</v>
      </c>
      <c r="E2625" s="1" t="s">
        <v>1094</v>
      </c>
      <c r="F2625" s="1" t="s">
        <v>965</v>
      </c>
      <c r="G2625" s="1" t="s">
        <v>4088</v>
      </c>
      <c r="H2625" s="1" t="s">
        <v>4530</v>
      </c>
      <c r="I2625" s="1">
        <v>721419.98241599998</v>
      </c>
      <c r="J2625" s="1" t="s">
        <v>4531</v>
      </c>
      <c r="L2625" s="1" t="str">
        <f>VLOOKUP(Table6[[#This Row],[Customer_id]],Table2[],5,FALSE)</f>
        <v>Domiciliary</v>
      </c>
      <c r="M2625" s="1" t="e">
        <f>INDEX(Loan!D2630:D2924,MATCH(Table6[[#This Row],[Account Number]],Loan!B2625:B2924,0))</f>
        <v>#N/A</v>
      </c>
      <c r="N2625" s="19">
        <f>INDEX(Table7[Date_of_transaction],MATCH(Table6[[#This Row],[Account Number]],Table7[Account Number],0))</f>
        <v>44197</v>
      </c>
      <c r="O2625" s="1" t="str">
        <f>INDEX(Table7[Transaction type],MATCH(Table6[[#This Row],[Account Number]],Table7[Account Number],0))</f>
        <v>Cash Withdrawal</v>
      </c>
      <c r="P2625" s="20" t="str">
        <f>INDEX(Table7[Transaction Medium],MATCH(Table6[[#This Row],[Account Number]],Table7[Account Number],0))</f>
        <v>ATM</v>
      </c>
      <c r="Q2625" s="20"/>
    </row>
    <row r="2626" spans="1:17" x14ac:dyDescent="0.25">
      <c r="A2626" s="1" t="s">
        <v>4856</v>
      </c>
      <c r="B2626" s="2">
        <v>547132319</v>
      </c>
      <c r="C2626" s="2" t="s">
        <v>869</v>
      </c>
      <c r="D2626" s="4">
        <v>17312.25</v>
      </c>
      <c r="E2626" s="1" t="s">
        <v>1094</v>
      </c>
      <c r="F2626" s="1" t="s">
        <v>610</v>
      </c>
      <c r="G2626" s="1" t="s">
        <v>4066</v>
      </c>
      <c r="H2626" s="1" t="s">
        <v>4857</v>
      </c>
      <c r="I2626" s="1">
        <v>427659.77003007999</v>
      </c>
      <c r="J2626" s="1" t="s">
        <v>4858</v>
      </c>
      <c r="L2626" s="1" t="str">
        <f>VLOOKUP(Table6[[#This Row],[Customer_id]],Table2[],5,FALSE)</f>
        <v>Domiciliary</v>
      </c>
      <c r="M2626" s="1" t="e">
        <f>INDEX(Loan!D2631:D2925,MATCH(Table6[[#This Row],[Account Number]],Loan!B2626:B2925,0))</f>
        <v>#N/A</v>
      </c>
      <c r="N2626" s="19">
        <f>INDEX(Table7[Date_of_transaction],MATCH(Table6[[#This Row],[Account Number]],Table7[Account Number],0))</f>
        <v>44256</v>
      </c>
      <c r="O2626" s="1" t="str">
        <f>INDEX(Table7[Transaction type],MATCH(Table6[[#This Row],[Account Number]],Table7[Account Number],0))</f>
        <v>Money Transfer</v>
      </c>
      <c r="P2626" s="20" t="str">
        <f>INDEX(Table7[Transaction Medium],MATCH(Table6[[#This Row],[Account Number]],Table7[Account Number],0))</f>
        <v>Internet Banking</v>
      </c>
      <c r="Q2626" s="20"/>
    </row>
    <row r="2627" spans="1:17" x14ac:dyDescent="0.25">
      <c r="A2627" s="1" t="s">
        <v>5044</v>
      </c>
      <c r="B2627" s="2">
        <v>678546781</v>
      </c>
      <c r="C2627" s="2" t="s">
        <v>154</v>
      </c>
      <c r="D2627" s="4">
        <v>29730.75</v>
      </c>
      <c r="E2627" s="1" t="s">
        <v>1094</v>
      </c>
      <c r="F2627" s="1" t="s">
        <v>909</v>
      </c>
      <c r="G2627" s="1" t="s">
        <v>4220</v>
      </c>
      <c r="H2627" s="1" t="s">
        <v>5045</v>
      </c>
      <c r="I2627" s="1">
        <v>59707.128121599999</v>
      </c>
      <c r="J2627" s="1" t="s">
        <v>5046</v>
      </c>
      <c r="L2627" s="1" t="str">
        <f>VLOOKUP(Table6[[#This Row],[Customer_id]],Table2[],5,FALSE)</f>
        <v>Savings</v>
      </c>
      <c r="M2627" s="1" t="e">
        <f>INDEX(Loan!D2632:D2926,MATCH(Table6[[#This Row],[Account Number]],Loan!B2627:B2926,0))</f>
        <v>#N/A</v>
      </c>
      <c r="N2627" s="19">
        <f>INDEX(Table7[Date_of_transaction],MATCH(Table6[[#This Row],[Account Number]],Table7[Account Number],0))</f>
        <v>44580</v>
      </c>
      <c r="O2627" s="1" t="str">
        <f>INDEX(Table7[Transaction type],MATCH(Table6[[#This Row],[Account Number]],Table7[Account Number],0))</f>
        <v>Online Payment</v>
      </c>
      <c r="P2627" s="20" t="str">
        <f>INDEX(Table7[Transaction Medium],MATCH(Table6[[#This Row],[Account Number]],Table7[Account Number],0))</f>
        <v>Mobile</v>
      </c>
      <c r="Q2627" s="20"/>
    </row>
    <row r="2628" spans="1:17" x14ac:dyDescent="0.25">
      <c r="A2628" s="1" t="s">
        <v>3082</v>
      </c>
      <c r="B2628" s="2">
        <v>962101713</v>
      </c>
      <c r="C2628" s="2" t="s">
        <v>357</v>
      </c>
      <c r="D2628" s="4">
        <v>35209.5</v>
      </c>
      <c r="E2628" s="1" t="s">
        <v>1094</v>
      </c>
      <c r="F2628" s="1" t="s">
        <v>874</v>
      </c>
      <c r="G2628" s="1" t="s">
        <v>3058</v>
      </c>
      <c r="H2628" s="1" t="s">
        <v>3083</v>
      </c>
      <c r="I2628" s="1">
        <v>154035.28260119999</v>
      </c>
      <c r="J2628" s="1" t="s">
        <v>3084</v>
      </c>
      <c r="L2628" s="1" t="str">
        <f>VLOOKUP(Table6[[#This Row],[Customer_id]],Table2[],5,FALSE)</f>
        <v>Savings</v>
      </c>
      <c r="M2628" s="1" t="e">
        <f>INDEX(Loan!D2633:D2927,MATCH(Table6[[#This Row],[Account Number]],Loan!B2628:B2927,0))</f>
        <v>#N/A</v>
      </c>
      <c r="N2628" s="19">
        <f>INDEX(Table7[Date_of_transaction],MATCH(Table6[[#This Row],[Account Number]],Table7[Account Number],0))</f>
        <v>44530</v>
      </c>
      <c r="O2628" s="1" t="str">
        <f>INDEX(Table7[Transaction type],MATCH(Table6[[#This Row],[Account Number]],Table7[Account Number],0))</f>
        <v>Checks</v>
      </c>
      <c r="P2628" s="20" t="str">
        <f>INDEX(Table7[Transaction Medium],MATCH(Table6[[#This Row],[Account Number]],Table7[Account Number],0))</f>
        <v>Informal Services</v>
      </c>
      <c r="Q2628" s="20"/>
    </row>
    <row r="2629" spans="1:17" x14ac:dyDescent="0.25">
      <c r="A2629" s="1" t="s">
        <v>5775</v>
      </c>
      <c r="B2629" s="2">
        <v>759678108</v>
      </c>
      <c r="C2629" s="2" t="s">
        <v>154</v>
      </c>
      <c r="D2629" s="4">
        <v>29730.75</v>
      </c>
      <c r="E2629" s="1" t="s">
        <v>1094</v>
      </c>
      <c r="F2629" s="1" t="s">
        <v>340</v>
      </c>
      <c r="G2629" s="1" t="s">
        <v>4105</v>
      </c>
      <c r="H2629" s="1" t="s">
        <v>5776</v>
      </c>
      <c r="I2629" s="1">
        <v>66917.650311000005</v>
      </c>
      <c r="J2629" s="1" t="s">
        <v>5777</v>
      </c>
      <c r="L2629" s="1" t="str">
        <f>VLOOKUP(Table6[[#This Row],[Customer_id]],Table2[],5,FALSE)</f>
        <v>Current</v>
      </c>
      <c r="M2629" s="1" t="e">
        <f>INDEX(Loan!D2634:D2928,MATCH(Table6[[#This Row],[Account Number]],Loan!B2629:B2928,0))</f>
        <v>#N/A</v>
      </c>
      <c r="N2629" s="19">
        <f>INDEX(Table7[Date_of_transaction],MATCH(Table6[[#This Row],[Account Number]],Table7[Account Number],0))</f>
        <v>44268</v>
      </c>
      <c r="O2629" s="1" t="str">
        <f>INDEX(Table7[Transaction type],MATCH(Table6[[#This Row],[Account Number]],Table7[Account Number],0))</f>
        <v>Checks</v>
      </c>
      <c r="P2629" s="20" t="str">
        <f>INDEX(Table7[Transaction Medium],MATCH(Table6[[#This Row],[Account Number]],Table7[Account Number],0))</f>
        <v>Bank</v>
      </c>
      <c r="Q2629" s="20"/>
    </row>
    <row r="2630" spans="1:17" x14ac:dyDescent="0.25">
      <c r="A2630" s="1" t="s">
        <v>905</v>
      </c>
      <c r="B2630" s="2">
        <v>182328587</v>
      </c>
      <c r="C2630" s="2" t="s">
        <v>217</v>
      </c>
      <c r="D2630" s="4">
        <v>38496.75</v>
      </c>
      <c r="E2630" s="1" t="s">
        <v>12</v>
      </c>
      <c r="F2630" s="1" t="s">
        <v>381</v>
      </c>
      <c r="G2630" s="1" t="s">
        <v>14</v>
      </c>
      <c r="H2630" s="1" t="s">
        <v>906</v>
      </c>
      <c r="I2630" s="1">
        <v>228098.55218748</v>
      </c>
      <c r="J2630" s="1" t="s">
        <v>907</v>
      </c>
      <c r="L2630" s="1" t="str">
        <f>VLOOKUP(Table6[[#This Row],[Customer_id]],Table2[],5,FALSE)</f>
        <v>Current</v>
      </c>
      <c r="M2630" s="1" t="e">
        <f>INDEX(Loan!D2635:D2929,MATCH(Table6[[#This Row],[Account Number]],Loan!B2630:B2929,0))</f>
        <v>#N/A</v>
      </c>
      <c r="N2630" s="19">
        <f>INDEX(Table7[Date_of_transaction],MATCH(Table6[[#This Row],[Account Number]],Table7[Account Number],0))</f>
        <v>44212</v>
      </c>
      <c r="O2630" s="1" t="str">
        <f>INDEX(Table7[Transaction type],MATCH(Table6[[#This Row],[Account Number]],Table7[Account Number],0))</f>
        <v>Money Deposit</v>
      </c>
      <c r="P2630" s="20" t="str">
        <f>INDEX(Table7[Transaction Medium],MATCH(Table6[[#This Row],[Account Number]],Table7[Account Number],0))</f>
        <v>Bank</v>
      </c>
      <c r="Q2630" s="20"/>
    </row>
    <row r="2631" spans="1:17" x14ac:dyDescent="0.25">
      <c r="A2631" s="1" t="s">
        <v>2839</v>
      </c>
      <c r="B2631" s="2">
        <v>462984968</v>
      </c>
      <c r="C2631" s="2" t="s">
        <v>452</v>
      </c>
      <c r="D2631" s="4">
        <v>26078.25</v>
      </c>
      <c r="E2631" s="1" t="s">
        <v>1094</v>
      </c>
      <c r="F2631" s="1" t="s">
        <v>1815</v>
      </c>
      <c r="G2631" s="1" t="s">
        <v>2773</v>
      </c>
      <c r="H2631" s="1" t="s">
        <v>2840</v>
      </c>
      <c r="I2631" s="1">
        <v>115869.3888</v>
      </c>
      <c r="J2631" s="1" t="s">
        <v>2841</v>
      </c>
      <c r="L2631" s="1" t="str">
        <f>VLOOKUP(Table6[[#This Row],[Customer_id]],Table2[],5,FALSE)</f>
        <v>Domiciliary</v>
      </c>
      <c r="M2631" s="1" t="e">
        <f>INDEX(Loan!D2636:D2930,MATCH(Table6[[#This Row],[Account Number]],Loan!B2631:B2930,0))</f>
        <v>#N/A</v>
      </c>
      <c r="N2631" s="19">
        <f>INDEX(Table7[Date_of_transaction],MATCH(Table6[[#This Row],[Account Number]],Table7[Account Number],0))</f>
        <v>44518</v>
      </c>
      <c r="O2631" s="1" t="str">
        <f>INDEX(Table7[Transaction type],MATCH(Table6[[#This Row],[Account Number]],Table7[Account Number],0))</f>
        <v>Online Payment</v>
      </c>
      <c r="P2631" s="20" t="str">
        <f>INDEX(Table7[Transaction Medium],MATCH(Table6[[#This Row],[Account Number]],Table7[Account Number],0))</f>
        <v>Mobile</v>
      </c>
      <c r="Q2631" s="20"/>
    </row>
    <row r="2632" spans="1:17" x14ac:dyDescent="0.25">
      <c r="A2632" s="1" t="s">
        <v>5328</v>
      </c>
      <c r="B2632" s="2">
        <v>202122706</v>
      </c>
      <c r="C2632" s="2" t="s">
        <v>869</v>
      </c>
      <c r="D2632" s="4">
        <v>17312.25</v>
      </c>
      <c r="E2632" s="1" t="s">
        <v>1094</v>
      </c>
      <c r="F2632" s="1" t="s">
        <v>269</v>
      </c>
      <c r="G2632" s="1" t="s">
        <v>4066</v>
      </c>
      <c r="H2632" s="1" t="s">
        <v>5329</v>
      </c>
      <c r="I2632" s="1">
        <v>96169.397951999999</v>
      </c>
      <c r="J2632" s="1" t="s">
        <v>5330</v>
      </c>
      <c r="L2632" s="1" t="str">
        <f>VLOOKUP(Table6[[#This Row],[Customer_id]],Table2[],5,FALSE)</f>
        <v>Corporate</v>
      </c>
      <c r="M2632" s="1" t="e">
        <f>INDEX(Loan!D2637:D2931,MATCH(Table6[[#This Row],[Account Number]],Loan!B2632:B2931,0))</f>
        <v>#N/A</v>
      </c>
      <c r="N2632" s="19">
        <f>INDEX(Table7[Date_of_transaction],MATCH(Table6[[#This Row],[Account Number]],Table7[Account Number],0))</f>
        <v>44489</v>
      </c>
      <c r="O2632" s="1" t="str">
        <f>INDEX(Table7[Transaction type],MATCH(Table6[[#This Row],[Account Number]],Table7[Account Number],0))</f>
        <v>Online Payment</v>
      </c>
      <c r="P2632" s="20" t="str">
        <f>INDEX(Table7[Transaction Medium],MATCH(Table6[[#This Row],[Account Number]],Table7[Account Number],0))</f>
        <v>Internet Banking</v>
      </c>
      <c r="Q2632" s="20"/>
    </row>
    <row r="2633" spans="1:17" x14ac:dyDescent="0.25">
      <c r="A2633" s="1" t="s">
        <v>4280</v>
      </c>
      <c r="B2633" s="2">
        <v>288258554</v>
      </c>
      <c r="C2633" s="2" t="s">
        <v>470</v>
      </c>
      <c r="D2633" s="4">
        <v>14755.5</v>
      </c>
      <c r="E2633" s="1" t="s">
        <v>1094</v>
      </c>
      <c r="F2633" s="1" t="s">
        <v>602</v>
      </c>
      <c r="G2633" s="1" t="s">
        <v>4074</v>
      </c>
      <c r="H2633" s="1" t="s">
        <v>4281</v>
      </c>
      <c r="I2633" s="1">
        <v>137243.4921</v>
      </c>
      <c r="J2633" s="1" t="s">
        <v>4282</v>
      </c>
      <c r="L2633" s="1" t="str">
        <f>VLOOKUP(Table6[[#This Row],[Customer_id]],Table2[],5,FALSE)</f>
        <v>Savings</v>
      </c>
      <c r="M2633" s="1" t="e">
        <f>INDEX(Loan!D2638:D2932,MATCH(Table6[[#This Row],[Account Number]],Loan!B2633:B2932,0))</f>
        <v>#N/A</v>
      </c>
      <c r="N2633" s="19">
        <f>INDEX(Table7[Date_of_transaction],MATCH(Table6[[#This Row],[Account Number]],Table7[Account Number],0))</f>
        <v>44604</v>
      </c>
      <c r="O2633" s="1" t="str">
        <f>INDEX(Table7[Transaction type],MATCH(Table6[[#This Row],[Account Number]],Table7[Account Number],0))</f>
        <v>Online Payment</v>
      </c>
      <c r="P2633" s="20" t="str">
        <f>INDEX(Table7[Transaction Medium],MATCH(Table6[[#This Row],[Account Number]],Table7[Account Number],0))</f>
        <v>Card</v>
      </c>
      <c r="Q2633" s="20"/>
    </row>
    <row r="2634" spans="1:17" x14ac:dyDescent="0.25">
      <c r="A2634" s="1" t="s">
        <v>5000</v>
      </c>
      <c r="B2634" s="2">
        <v>666601629</v>
      </c>
      <c r="C2634" s="2" t="s">
        <v>434</v>
      </c>
      <c r="D2634" s="4">
        <v>28269.75</v>
      </c>
      <c r="E2634" s="1" t="s">
        <v>1094</v>
      </c>
      <c r="F2634" s="1" t="s">
        <v>602</v>
      </c>
      <c r="G2634" s="1" t="s">
        <v>4066</v>
      </c>
      <c r="H2634" s="1" t="s">
        <v>5001</v>
      </c>
      <c r="I2634" s="1">
        <v>202361.51557439999</v>
      </c>
      <c r="J2634" s="1" t="s">
        <v>5002</v>
      </c>
      <c r="L2634" s="1" t="str">
        <f>VLOOKUP(Table6[[#This Row],[Customer_id]],Table2[],5,FALSE)</f>
        <v>Fixed Deposit</v>
      </c>
      <c r="M2634" s="1" t="e">
        <f>INDEX(Loan!D2639:D2933,MATCH(Table6[[#This Row],[Account Number]],Loan!B2634:B2933,0))</f>
        <v>#N/A</v>
      </c>
      <c r="N2634" s="19">
        <f>INDEX(Table7[Date_of_transaction],MATCH(Table6[[#This Row],[Account Number]],Table7[Account Number],0))</f>
        <v>44463</v>
      </c>
      <c r="O2634" s="1" t="str">
        <f>INDEX(Table7[Transaction type],MATCH(Table6[[#This Row],[Account Number]],Table7[Account Number],0))</f>
        <v>Money Transfer</v>
      </c>
      <c r="P2634" s="20" t="str">
        <f>INDEX(Table7[Transaction Medium],MATCH(Table6[[#This Row],[Account Number]],Table7[Account Number],0))</f>
        <v>Internet Banking</v>
      </c>
      <c r="Q2634" s="20"/>
    </row>
    <row r="2635" spans="1:17" x14ac:dyDescent="0.25">
      <c r="A2635" s="1" t="s">
        <v>605</v>
      </c>
      <c r="B2635" s="2">
        <v>561323360</v>
      </c>
      <c r="C2635" s="2" t="s">
        <v>606</v>
      </c>
      <c r="D2635" s="4">
        <v>23886.75</v>
      </c>
      <c r="E2635" s="1" t="s">
        <v>12</v>
      </c>
      <c r="F2635" s="1" t="s">
        <v>463</v>
      </c>
      <c r="G2635" s="1" t="s">
        <v>14</v>
      </c>
      <c r="H2635" s="1" t="s">
        <v>607</v>
      </c>
      <c r="I2635" s="1">
        <v>54878.206319999998</v>
      </c>
      <c r="J2635" s="1" t="s">
        <v>608</v>
      </c>
      <c r="L2635" s="1" t="str">
        <f>VLOOKUP(Table6[[#This Row],[Customer_id]],Table2[],5,FALSE)</f>
        <v>Savings</v>
      </c>
      <c r="M2635" s="1" t="e">
        <f>INDEX(Loan!D2640:D2934,MATCH(Table6[[#This Row],[Account Number]],Loan!B2635:B2934,0))</f>
        <v>#N/A</v>
      </c>
      <c r="N2635" s="19">
        <f>INDEX(Table7[Date_of_transaction],MATCH(Table6[[#This Row],[Account Number]],Table7[Account Number],0))</f>
        <v>44349</v>
      </c>
      <c r="O2635" s="1" t="str">
        <f>INDEX(Table7[Transaction type],MATCH(Table6[[#This Row],[Account Number]],Table7[Account Number],0))</f>
        <v>Money Transfer</v>
      </c>
      <c r="P2635" s="20" t="str">
        <f>INDEX(Table7[Transaction Medium],MATCH(Table6[[#This Row],[Account Number]],Table7[Account Number],0))</f>
        <v>Mobile</v>
      </c>
      <c r="Q2635" s="20"/>
    </row>
    <row r="2636" spans="1:17" x14ac:dyDescent="0.25">
      <c r="A2636" s="1" t="s">
        <v>8292</v>
      </c>
      <c r="B2636" s="2">
        <v>878130269</v>
      </c>
      <c r="C2636" s="2" t="s">
        <v>698</v>
      </c>
      <c r="D2636" s="4">
        <v>18408</v>
      </c>
      <c r="E2636" s="1" t="s">
        <v>12</v>
      </c>
      <c r="F2636" s="1" t="s">
        <v>63</v>
      </c>
      <c r="G2636" s="1" t="s">
        <v>3331</v>
      </c>
      <c r="H2636" s="1" t="s">
        <v>8293</v>
      </c>
      <c r="I2636" s="1">
        <v>242851.8101724</v>
      </c>
      <c r="J2636" s="1" t="s">
        <v>8294</v>
      </c>
      <c r="L2636" s="1" t="str">
        <f>VLOOKUP(Table6[[#This Row],[Customer_id]],Table2[],5,FALSE)</f>
        <v>Domiciliary</v>
      </c>
      <c r="M2636" s="1" t="e">
        <f>INDEX(Loan!D2641:D2935,MATCH(Table6[[#This Row],[Account Number]],Loan!B2636:B2935,0))</f>
        <v>#N/A</v>
      </c>
      <c r="N2636" s="19">
        <f>INDEX(Table7[Date_of_transaction],MATCH(Table6[[#This Row],[Account Number]],Table7[Account Number],0))</f>
        <v>44388</v>
      </c>
      <c r="O2636" s="1" t="str">
        <f>INDEX(Table7[Transaction type],MATCH(Table6[[#This Row],[Account Number]],Table7[Account Number],0))</f>
        <v>Loan Payment</v>
      </c>
      <c r="P2636" s="20" t="str">
        <f>INDEX(Table7[Transaction Medium],MATCH(Table6[[#This Row],[Account Number]],Table7[Account Number],0))</f>
        <v>AFT</v>
      </c>
      <c r="Q2636" s="20"/>
    </row>
    <row r="2637" spans="1:17" x14ac:dyDescent="0.25">
      <c r="A2637" s="1" t="s">
        <v>5629</v>
      </c>
      <c r="B2637" s="2">
        <v>230466938</v>
      </c>
      <c r="C2637" s="2" t="s">
        <v>606</v>
      </c>
      <c r="D2637" s="4">
        <v>23886.75</v>
      </c>
      <c r="E2637" s="1" t="s">
        <v>1094</v>
      </c>
      <c r="F2637" s="1" t="s">
        <v>430</v>
      </c>
      <c r="G2637" s="1" t="s">
        <v>4066</v>
      </c>
      <c r="H2637" s="1" t="s">
        <v>5630</v>
      </c>
      <c r="I2637" s="1">
        <v>7831.8177292800001</v>
      </c>
      <c r="J2637" s="1" t="s">
        <v>5631</v>
      </c>
      <c r="L2637" s="1" t="str">
        <f>VLOOKUP(Table6[[#This Row],[Customer_id]],Table2[],5,FALSE)</f>
        <v>Domiciliary</v>
      </c>
      <c r="M2637" s="1" t="e">
        <f>INDEX(Loan!D2642:D2936,MATCH(Table6[[#This Row],[Account Number]],Loan!B2637:B2936,0))</f>
        <v>#N/A</v>
      </c>
      <c r="N2637" s="19">
        <f>INDEX(Table7[Date_of_transaction],MATCH(Table6[[#This Row],[Account Number]],Table7[Account Number],0))</f>
        <v>44361</v>
      </c>
      <c r="O2637" s="1" t="str">
        <f>INDEX(Table7[Transaction type],MATCH(Table6[[#This Row],[Account Number]],Table7[Account Number],0))</f>
        <v>Money Transfer</v>
      </c>
      <c r="P2637" s="20" t="str">
        <f>INDEX(Table7[Transaction Medium],MATCH(Table6[[#This Row],[Account Number]],Table7[Account Number],0))</f>
        <v>Bank</v>
      </c>
      <c r="Q2637" s="20"/>
    </row>
    <row r="2638" spans="1:17" x14ac:dyDescent="0.25">
      <c r="A2638" s="1" t="s">
        <v>5661</v>
      </c>
      <c r="B2638" s="2">
        <v>400502948</v>
      </c>
      <c r="C2638" s="2" t="s">
        <v>72</v>
      </c>
      <c r="D2638" s="4">
        <v>34844.25</v>
      </c>
      <c r="E2638" s="1" t="s">
        <v>1094</v>
      </c>
      <c r="F2638" s="1" t="s">
        <v>774</v>
      </c>
      <c r="G2638" s="1" t="s">
        <v>4070</v>
      </c>
      <c r="H2638" s="1" t="s">
        <v>5662</v>
      </c>
      <c r="I2638" s="1">
        <v>15435.38205</v>
      </c>
      <c r="J2638" s="1" t="s">
        <v>5663</v>
      </c>
      <c r="L2638" s="1" t="str">
        <f>VLOOKUP(Table6[[#This Row],[Customer_id]],Table2[],5,FALSE)</f>
        <v>Fixed Deposit</v>
      </c>
      <c r="M2638" s="1" t="e">
        <f>INDEX(Loan!D2643:D2937,MATCH(Table6[[#This Row],[Account Number]],Loan!B2638:B2937,0))</f>
        <v>#N/A</v>
      </c>
      <c r="N2638" s="19">
        <f>INDEX(Table7[Date_of_transaction],MATCH(Table6[[#This Row],[Account Number]],Table7[Account Number],0))</f>
        <v>44460</v>
      </c>
      <c r="O2638" s="1" t="str">
        <f>INDEX(Table7[Transaction type],MATCH(Table6[[#This Row],[Account Number]],Table7[Account Number],0))</f>
        <v>Checks</v>
      </c>
      <c r="P2638" s="20" t="str">
        <f>INDEX(Table7[Transaction Medium],MATCH(Table6[[#This Row],[Account Number]],Table7[Account Number],0))</f>
        <v>Informal Services</v>
      </c>
      <c r="Q2638" s="20"/>
    </row>
    <row r="2639" spans="1:17" x14ac:dyDescent="0.25">
      <c r="A2639" s="1" t="s">
        <v>8620</v>
      </c>
      <c r="B2639" s="2">
        <v>120932057</v>
      </c>
      <c r="C2639" s="2" t="s">
        <v>380</v>
      </c>
      <c r="D2639" s="4">
        <v>14390.25</v>
      </c>
      <c r="E2639" s="1" t="s">
        <v>12</v>
      </c>
      <c r="F2639" s="1" t="s">
        <v>1840</v>
      </c>
      <c r="G2639" s="1" t="s">
        <v>2773</v>
      </c>
      <c r="H2639" s="1" t="s">
        <v>8621</v>
      </c>
      <c r="I2639" s="1">
        <v>253073.67546239999</v>
      </c>
      <c r="J2639" s="1" t="s">
        <v>8622</v>
      </c>
      <c r="L2639" s="1" t="str">
        <f>VLOOKUP(Table6[[#This Row],[Customer_id]],Table2[],5,FALSE)</f>
        <v>Current</v>
      </c>
      <c r="M2639" s="1" t="e">
        <f>INDEX(Loan!D2644:D2938,MATCH(Table6[[#This Row],[Account Number]],Loan!B2639:B2938,0))</f>
        <v>#N/A</v>
      </c>
      <c r="N2639" s="19">
        <f>INDEX(Table7[Date_of_transaction],MATCH(Table6[[#This Row],[Account Number]],Table7[Account Number],0))</f>
        <v>44374</v>
      </c>
      <c r="O2639" s="1" t="str">
        <f>INDEX(Table7[Transaction type],MATCH(Table6[[#This Row],[Account Number]],Table7[Account Number],0))</f>
        <v>Online Payment</v>
      </c>
      <c r="P2639" s="20" t="str">
        <f>INDEX(Table7[Transaction Medium],MATCH(Table6[[#This Row],[Account Number]],Table7[Account Number],0))</f>
        <v>Mobile</v>
      </c>
      <c r="Q2639" s="20"/>
    </row>
    <row r="2640" spans="1:17" x14ac:dyDescent="0.25">
      <c r="A2640" s="1" t="s">
        <v>8620</v>
      </c>
      <c r="B2640" s="2">
        <v>120932057</v>
      </c>
      <c r="C2640" s="2" t="s">
        <v>380</v>
      </c>
      <c r="D2640" s="4">
        <v>14390.25</v>
      </c>
      <c r="E2640" s="1" t="s">
        <v>12</v>
      </c>
      <c r="F2640" s="1" t="s">
        <v>1840</v>
      </c>
      <c r="G2640" s="1" t="s">
        <v>2773</v>
      </c>
      <c r="H2640" s="1" t="s">
        <v>8621</v>
      </c>
      <c r="I2640" s="1">
        <v>253073.67546239999</v>
      </c>
      <c r="J2640" s="1" t="s">
        <v>8622</v>
      </c>
      <c r="L2640" s="1" t="str">
        <f>VLOOKUP(Table6[[#This Row],[Customer_id]],Table2[],5,FALSE)</f>
        <v>Current</v>
      </c>
      <c r="M2640" s="1" t="e">
        <f>INDEX(Loan!D2645:D2939,MATCH(Table6[[#This Row],[Account Number]],Loan!B2640:B2939,0))</f>
        <v>#N/A</v>
      </c>
      <c r="N2640" s="19">
        <f>INDEX(Table7[Date_of_transaction],MATCH(Table6[[#This Row],[Account Number]],Table7[Account Number],0))</f>
        <v>44374</v>
      </c>
      <c r="O2640" s="1" t="str">
        <f>INDEX(Table7[Transaction type],MATCH(Table6[[#This Row],[Account Number]],Table7[Account Number],0))</f>
        <v>Online Payment</v>
      </c>
      <c r="P2640" s="20" t="str">
        <f>INDEX(Table7[Transaction Medium],MATCH(Table6[[#This Row],[Account Number]],Table7[Account Number],0))</f>
        <v>Mobile</v>
      </c>
      <c r="Q2640" s="20"/>
    </row>
    <row r="2641" spans="1:17" x14ac:dyDescent="0.25">
      <c r="A2641" s="1" t="s">
        <v>1917</v>
      </c>
      <c r="B2641" s="2">
        <v>820706182</v>
      </c>
      <c r="C2641" s="2" t="s">
        <v>143</v>
      </c>
      <c r="D2641" s="4">
        <v>34479</v>
      </c>
      <c r="E2641" s="1" t="s">
        <v>1094</v>
      </c>
      <c r="F2641" s="1" t="s">
        <v>246</v>
      </c>
      <c r="G2641" s="1" t="s">
        <v>14</v>
      </c>
      <c r="H2641" s="1" t="s">
        <v>1918</v>
      </c>
      <c r="I2641" s="1">
        <v>77862.321935999993</v>
      </c>
      <c r="J2641" s="1" t="s">
        <v>1919</v>
      </c>
      <c r="L2641" s="1" t="str">
        <f>VLOOKUP(Table6[[#This Row],[Customer_id]],Table2[],5,FALSE)</f>
        <v>Current</v>
      </c>
      <c r="M2641" s="1" t="e">
        <f>INDEX(Loan!D2646:D2940,MATCH(Table6[[#This Row],[Account Number]],Loan!B2641:B2940,0))</f>
        <v>#N/A</v>
      </c>
      <c r="N2641" s="19">
        <f>INDEX(Table7[Date_of_transaction],MATCH(Table6[[#This Row],[Account Number]],Table7[Account Number],0))</f>
        <v>44418</v>
      </c>
      <c r="O2641" s="1" t="str">
        <f>INDEX(Table7[Transaction type],MATCH(Table6[[#This Row],[Account Number]],Table7[Account Number],0))</f>
        <v>Money Deposit</v>
      </c>
      <c r="P2641" s="20" t="str">
        <f>INDEX(Table7[Transaction Medium],MATCH(Table6[[#This Row],[Account Number]],Table7[Account Number],0))</f>
        <v>Bank</v>
      </c>
      <c r="Q2641" s="20"/>
    </row>
    <row r="2642" spans="1:17" x14ac:dyDescent="0.25">
      <c r="A2642" s="1" t="s">
        <v>1917</v>
      </c>
      <c r="B2642" s="2">
        <v>316783181</v>
      </c>
      <c r="C2642" s="2" t="s">
        <v>101</v>
      </c>
      <c r="D2642" s="4">
        <v>19138.5</v>
      </c>
      <c r="E2642" s="1" t="s">
        <v>1094</v>
      </c>
      <c r="F2642" s="1" t="s">
        <v>2112</v>
      </c>
      <c r="G2642" s="1" t="s">
        <v>1964</v>
      </c>
      <c r="H2642" s="1" t="s">
        <v>2113</v>
      </c>
      <c r="I2642" s="1">
        <v>233753.0415552</v>
      </c>
      <c r="J2642" s="1" t="s">
        <v>2114</v>
      </c>
      <c r="L2642" s="1" t="str">
        <f>VLOOKUP(Table6[[#This Row],[Customer_id]],Table2[],5,FALSE)</f>
        <v>Current</v>
      </c>
      <c r="M2642" s="1" t="e">
        <f>INDEX(Loan!D2647:D2941,MATCH(Table6[[#This Row],[Account Number]],Loan!B2642:B2941,0))</f>
        <v>#N/A</v>
      </c>
      <c r="N2642" s="19">
        <f>INDEX(Table7[Date_of_transaction],MATCH(Table6[[#This Row],[Account Number]],Table7[Account Number],0))</f>
        <v>44595</v>
      </c>
      <c r="O2642" s="1" t="str">
        <f>INDEX(Table7[Transaction type],MATCH(Table6[[#This Row],[Account Number]],Table7[Account Number],0))</f>
        <v>Cash Withdrawal</v>
      </c>
      <c r="P2642" s="20" t="str">
        <f>INDEX(Table7[Transaction Medium],MATCH(Table6[[#This Row],[Account Number]],Table7[Account Number],0))</f>
        <v>Bank</v>
      </c>
      <c r="Q2642" s="20"/>
    </row>
    <row r="2643" spans="1:17" x14ac:dyDescent="0.25">
      <c r="A2643" s="1" t="s">
        <v>2289</v>
      </c>
      <c r="B2643" s="2">
        <v>133921993</v>
      </c>
      <c r="C2643" s="2" t="s">
        <v>18</v>
      </c>
      <c r="D2643" s="4">
        <v>33018</v>
      </c>
      <c r="E2643" s="1" t="s">
        <v>1094</v>
      </c>
      <c r="F2643" s="1" t="s">
        <v>989</v>
      </c>
      <c r="G2643" s="1" t="s">
        <v>1964</v>
      </c>
      <c r="H2643" s="1" t="s">
        <v>2290</v>
      </c>
      <c r="I2643" s="1">
        <v>53066.858803199997</v>
      </c>
      <c r="J2643" s="1" t="s">
        <v>2291</v>
      </c>
      <c r="L2643" s="1" t="str">
        <f>VLOOKUP(Table6[[#This Row],[Customer_id]],Table2[],5,FALSE)</f>
        <v>Current</v>
      </c>
      <c r="M2643" s="1" t="e">
        <f>INDEX(Loan!D2648:D2942,MATCH(Table6[[#This Row],[Account Number]],Loan!B2643:B2942,0))</f>
        <v>#N/A</v>
      </c>
      <c r="N2643" s="19">
        <f>INDEX(Table7[Date_of_transaction],MATCH(Table6[[#This Row],[Account Number]],Table7[Account Number],0))</f>
        <v>44633</v>
      </c>
      <c r="O2643" s="1" t="str">
        <f>INDEX(Table7[Transaction type],MATCH(Table6[[#This Row],[Account Number]],Table7[Account Number],0))</f>
        <v>Online Payment</v>
      </c>
      <c r="P2643" s="20" t="str">
        <f>INDEX(Table7[Transaction Medium],MATCH(Table6[[#This Row],[Account Number]],Table7[Account Number],0))</f>
        <v>Mobile</v>
      </c>
      <c r="Q2643" s="20"/>
    </row>
    <row r="2644" spans="1:17" x14ac:dyDescent="0.25">
      <c r="A2644" s="1" t="s">
        <v>6817</v>
      </c>
      <c r="B2644" s="2">
        <v>561127028</v>
      </c>
      <c r="C2644" s="2" t="s">
        <v>513</v>
      </c>
      <c r="D2644" s="4">
        <v>32287.5</v>
      </c>
      <c r="E2644" s="1" t="s">
        <v>12</v>
      </c>
      <c r="F2644" s="1" t="s">
        <v>471</v>
      </c>
      <c r="G2644" s="1" t="s">
        <v>4099</v>
      </c>
      <c r="H2644" s="1" t="s">
        <v>6818</v>
      </c>
      <c r="I2644" s="1">
        <v>62765.952153300001</v>
      </c>
      <c r="J2644" s="1" t="s">
        <v>6819</v>
      </c>
      <c r="L2644" s="1" t="str">
        <f>VLOOKUP(Table6[[#This Row],[Customer_id]],Table2[],5,FALSE)</f>
        <v>Domiciliary</v>
      </c>
      <c r="M2644" s="1" t="e">
        <f>INDEX(Loan!D2649:D2943,MATCH(Table6[[#This Row],[Account Number]],Loan!B2644:B2943,0))</f>
        <v>#N/A</v>
      </c>
      <c r="N2644" s="19">
        <f>INDEX(Table7[Date_of_transaction],MATCH(Table6[[#This Row],[Account Number]],Table7[Account Number],0))</f>
        <v>44559</v>
      </c>
      <c r="O2644" s="1" t="str">
        <f>INDEX(Table7[Transaction type],MATCH(Table6[[#This Row],[Account Number]],Table7[Account Number],0))</f>
        <v>Money Transfer</v>
      </c>
      <c r="P2644" s="20" t="str">
        <f>INDEX(Table7[Transaction Medium],MATCH(Table6[[#This Row],[Account Number]],Table7[Account Number],0))</f>
        <v>Mobile</v>
      </c>
      <c r="Q2644" s="20"/>
    </row>
    <row r="2645" spans="1:17" x14ac:dyDescent="0.25">
      <c r="A2645" s="1" t="s">
        <v>317</v>
      </c>
      <c r="B2645" s="2">
        <v>299454838</v>
      </c>
      <c r="C2645" s="2" t="s">
        <v>82</v>
      </c>
      <c r="D2645" s="4">
        <v>16947</v>
      </c>
      <c r="E2645" s="1" t="s">
        <v>12</v>
      </c>
      <c r="F2645" s="1" t="s">
        <v>318</v>
      </c>
      <c r="G2645" s="1" t="s">
        <v>14</v>
      </c>
      <c r="H2645" s="1" t="s">
        <v>319</v>
      </c>
      <c r="I2645" s="1">
        <v>719102.09075249999</v>
      </c>
      <c r="J2645" s="1" t="s">
        <v>320</v>
      </c>
      <c r="L2645" s="1" t="str">
        <f>VLOOKUP(Table6[[#This Row],[Customer_id]],Table2[],5,FALSE)</f>
        <v>Corporate</v>
      </c>
      <c r="M2645" s="1" t="e">
        <f>INDEX(Loan!D2650:D2944,MATCH(Table6[[#This Row],[Account Number]],Loan!B2645:B2944,0))</f>
        <v>#N/A</v>
      </c>
      <c r="N2645" s="19">
        <f>INDEX(Table7[Date_of_transaction],MATCH(Table6[[#This Row],[Account Number]],Table7[Account Number],0))</f>
        <v>44462</v>
      </c>
      <c r="O2645" s="1" t="str">
        <f>INDEX(Table7[Transaction type],MATCH(Table6[[#This Row],[Account Number]],Table7[Account Number],0))</f>
        <v>Loan Payment</v>
      </c>
      <c r="P2645" s="20" t="str">
        <f>INDEX(Table7[Transaction Medium],MATCH(Table6[[#This Row],[Account Number]],Table7[Account Number],0))</f>
        <v>ACH</v>
      </c>
      <c r="Q2645" s="20"/>
    </row>
    <row r="2646" spans="1:17" x14ac:dyDescent="0.25">
      <c r="A2646" s="1" t="s">
        <v>4388</v>
      </c>
      <c r="B2646" s="2">
        <v>953566292</v>
      </c>
      <c r="C2646" s="2" t="s">
        <v>403</v>
      </c>
      <c r="D2646" s="4">
        <v>31922.25</v>
      </c>
      <c r="E2646" s="1" t="s">
        <v>1094</v>
      </c>
      <c r="F2646" s="1" t="s">
        <v>274</v>
      </c>
      <c r="G2646" s="1" t="s">
        <v>4058</v>
      </c>
      <c r="H2646" s="1" t="s">
        <v>4389</v>
      </c>
      <c r="I2646" s="1">
        <v>507980.00422080001</v>
      </c>
      <c r="J2646" s="1" t="s">
        <v>4390</v>
      </c>
      <c r="L2646" s="1" t="str">
        <f>VLOOKUP(Table6[[#This Row],[Customer_id]],Table2[],5,FALSE)</f>
        <v>Joint</v>
      </c>
      <c r="M2646" s="1" t="e">
        <f>INDEX(Loan!D2651:D2945,MATCH(Table6[[#This Row],[Account Number]],Loan!B2646:B2945,0))</f>
        <v>#N/A</v>
      </c>
      <c r="N2646" s="19">
        <f>INDEX(Table7[Date_of_transaction],MATCH(Table6[[#This Row],[Account Number]],Table7[Account Number],0))</f>
        <v>44516</v>
      </c>
      <c r="O2646" s="1" t="str">
        <f>INDEX(Table7[Transaction type],MATCH(Table6[[#This Row],[Account Number]],Table7[Account Number],0))</f>
        <v>Cash Withdrawal</v>
      </c>
      <c r="P2646" s="20" t="str">
        <f>INDEX(Table7[Transaction Medium],MATCH(Table6[[#This Row],[Account Number]],Table7[Account Number],0))</f>
        <v>ATM</v>
      </c>
      <c r="Q2646" s="20"/>
    </row>
    <row r="2647" spans="1:17" x14ac:dyDescent="0.25">
      <c r="A2647" s="1" t="s">
        <v>7235</v>
      </c>
      <c r="B2647" s="2">
        <v>274125874</v>
      </c>
      <c r="C2647" s="2" t="s">
        <v>57</v>
      </c>
      <c r="D2647" s="4">
        <v>34113.75</v>
      </c>
      <c r="E2647" s="1" t="s">
        <v>12</v>
      </c>
      <c r="F2647" s="1" t="s">
        <v>774</v>
      </c>
      <c r="G2647" s="1" t="s">
        <v>4058</v>
      </c>
      <c r="H2647" s="1" t="s">
        <v>7236</v>
      </c>
      <c r="I2647" s="1">
        <v>353390.3649024</v>
      </c>
      <c r="J2647" s="1" t="s">
        <v>7237</v>
      </c>
      <c r="L2647" s="1" t="str">
        <f>VLOOKUP(Table6[[#This Row],[Customer_id]],Table2[],5,FALSE)</f>
        <v>Current</v>
      </c>
      <c r="M2647" s="1" t="e">
        <f>INDEX(Loan!D2652:D2946,MATCH(Table6[[#This Row],[Account Number]],Loan!B2647:B2946,0))</f>
        <v>#N/A</v>
      </c>
      <c r="N2647" s="19">
        <f>INDEX(Table7[Date_of_transaction],MATCH(Table6[[#This Row],[Account Number]],Table7[Account Number],0))</f>
        <v>44390</v>
      </c>
      <c r="O2647" s="1" t="str">
        <f>INDEX(Table7[Transaction type],MATCH(Table6[[#This Row],[Account Number]],Table7[Account Number],0))</f>
        <v>Online Payment</v>
      </c>
      <c r="P2647" s="20" t="str">
        <f>INDEX(Table7[Transaction Medium],MATCH(Table6[[#This Row],[Account Number]],Table7[Account Number],0))</f>
        <v>Card</v>
      </c>
      <c r="Q2647" s="20"/>
    </row>
    <row r="2648" spans="1:17" x14ac:dyDescent="0.25">
      <c r="A2648" s="1" t="s">
        <v>8040</v>
      </c>
      <c r="B2648" s="2">
        <v>516644526</v>
      </c>
      <c r="C2648" s="2" t="s">
        <v>43</v>
      </c>
      <c r="D2648" s="4">
        <v>36670.5</v>
      </c>
      <c r="E2648" s="1" t="s">
        <v>12</v>
      </c>
      <c r="F2648" s="1" t="s">
        <v>58</v>
      </c>
      <c r="G2648" s="1" t="s">
        <v>3583</v>
      </c>
      <c r="H2648" s="1" t="s">
        <v>8041</v>
      </c>
      <c r="I2648" s="1">
        <v>294010.15206240001</v>
      </c>
      <c r="J2648" s="1" t="s">
        <v>8042</v>
      </c>
      <c r="L2648" s="1" t="str">
        <f>VLOOKUP(Table6[[#This Row],[Customer_id]],Table2[],5,FALSE)</f>
        <v>Domiciliary</v>
      </c>
      <c r="M2648" s="1" t="e">
        <f>INDEX(Loan!D2653:D2947,MATCH(Table6[[#This Row],[Account Number]],Loan!B2648:B2947,0))</f>
        <v>#N/A</v>
      </c>
      <c r="N2648" s="19">
        <f>INDEX(Table7[Date_of_transaction],MATCH(Table6[[#This Row],[Account Number]],Table7[Account Number],0))</f>
        <v>44474</v>
      </c>
      <c r="O2648" s="1" t="str">
        <f>INDEX(Table7[Transaction type],MATCH(Table6[[#This Row],[Account Number]],Table7[Account Number],0))</f>
        <v>Money Transfer</v>
      </c>
      <c r="P2648" s="20" t="str">
        <f>INDEX(Table7[Transaction Medium],MATCH(Table6[[#This Row],[Account Number]],Table7[Account Number],0))</f>
        <v>Mobile</v>
      </c>
      <c r="Q2648" s="20"/>
    </row>
    <row r="2649" spans="1:17" x14ac:dyDescent="0.25">
      <c r="A2649" s="1" t="s">
        <v>285</v>
      </c>
      <c r="B2649" s="2">
        <v>632415923</v>
      </c>
      <c r="C2649" s="2" t="s">
        <v>217</v>
      </c>
      <c r="D2649" s="4">
        <v>38496.75</v>
      </c>
      <c r="E2649" s="1" t="s">
        <v>12</v>
      </c>
      <c r="F2649" s="1" t="s">
        <v>286</v>
      </c>
      <c r="G2649" s="1" t="s">
        <v>14</v>
      </c>
      <c r="H2649" s="1" t="s">
        <v>287</v>
      </c>
      <c r="I2649" s="1">
        <v>163979.5795092</v>
      </c>
      <c r="J2649" s="1" t="s">
        <v>288</v>
      </c>
      <c r="L2649" s="1" t="str">
        <f>VLOOKUP(Table6[[#This Row],[Customer_id]],Table2[],5,FALSE)</f>
        <v>Domiciliary</v>
      </c>
      <c r="M2649" s="1" t="e">
        <f>INDEX(Loan!D2654:D2948,MATCH(Table6[[#This Row],[Account Number]],Loan!B2649:B2948,0))</f>
        <v>#N/A</v>
      </c>
      <c r="N2649" s="19">
        <f>INDEX(Table7[Date_of_transaction],MATCH(Table6[[#This Row],[Account Number]],Table7[Account Number],0))</f>
        <v>44309</v>
      </c>
      <c r="O2649" s="1" t="str">
        <f>INDEX(Table7[Transaction type],MATCH(Table6[[#This Row],[Account Number]],Table7[Account Number],0))</f>
        <v>Online Payment</v>
      </c>
      <c r="P2649" s="20" t="str">
        <f>INDEX(Table7[Transaction Medium],MATCH(Table6[[#This Row],[Account Number]],Table7[Account Number],0))</f>
        <v>Mobile</v>
      </c>
      <c r="Q2649" s="20"/>
    </row>
    <row r="2650" spans="1:17" x14ac:dyDescent="0.25">
      <c r="A2650" s="1" t="s">
        <v>4621</v>
      </c>
      <c r="B2650" s="2">
        <v>59840529</v>
      </c>
      <c r="C2650" s="2" t="s">
        <v>92</v>
      </c>
      <c r="D2650" s="4">
        <v>29000.25</v>
      </c>
      <c r="E2650" s="1" t="s">
        <v>1094</v>
      </c>
      <c r="F2650" s="1" t="s">
        <v>404</v>
      </c>
      <c r="G2650" s="1" t="s">
        <v>4119</v>
      </c>
      <c r="H2650" s="1" t="s">
        <v>4622</v>
      </c>
      <c r="I2650" s="1">
        <v>1549728.9252863999</v>
      </c>
      <c r="J2650" s="1" t="s">
        <v>4623</v>
      </c>
      <c r="L2650" s="1" t="str">
        <f>VLOOKUP(Table6[[#This Row],[Customer_id]],Table2[],5,FALSE)</f>
        <v>Current</v>
      </c>
      <c r="M2650" s="1" t="e">
        <f>INDEX(Loan!D2655:D2949,MATCH(Table6[[#This Row],[Account Number]],Loan!B2650:B2949,0))</f>
        <v>#N/A</v>
      </c>
      <c r="N2650" s="19">
        <f>INDEX(Table7[Date_of_transaction],MATCH(Table6[[#This Row],[Account Number]],Table7[Account Number],0))</f>
        <v>44375</v>
      </c>
      <c r="O2650" s="1" t="str">
        <f>INDEX(Table7[Transaction type],MATCH(Table6[[#This Row],[Account Number]],Table7[Account Number],0))</f>
        <v>Money Transfer</v>
      </c>
      <c r="P2650" s="20" t="str">
        <f>INDEX(Table7[Transaction Medium],MATCH(Table6[[#This Row],[Account Number]],Table7[Account Number],0))</f>
        <v>Bank</v>
      </c>
      <c r="Q2650" s="20"/>
    </row>
    <row r="2651" spans="1:17" x14ac:dyDescent="0.25">
      <c r="A2651" s="1" t="s">
        <v>142</v>
      </c>
      <c r="B2651" s="2">
        <v>909830160</v>
      </c>
      <c r="C2651" s="2" t="s">
        <v>143</v>
      </c>
      <c r="D2651" s="4">
        <v>34479</v>
      </c>
      <c r="E2651" s="1" t="s">
        <v>12</v>
      </c>
      <c r="F2651" s="1" t="s">
        <v>93</v>
      </c>
      <c r="G2651" s="1" t="s">
        <v>14</v>
      </c>
      <c r="H2651" s="1" t="s">
        <v>144</v>
      </c>
      <c r="I2651" s="1">
        <v>60687.424511999998</v>
      </c>
      <c r="J2651" s="1" t="s">
        <v>145</v>
      </c>
      <c r="L2651" s="1" t="str">
        <f>VLOOKUP(Table6[[#This Row],[Customer_id]],Table2[],5,FALSE)</f>
        <v>Joint</v>
      </c>
      <c r="M2651" s="1" t="e">
        <f>INDEX(Loan!D2656:D2950,MATCH(Table6[[#This Row],[Account Number]],Loan!B2651:B2950,0))</f>
        <v>#N/A</v>
      </c>
      <c r="N2651" s="19">
        <f>INDEX(Table7[Date_of_transaction],MATCH(Table6[[#This Row],[Account Number]],Table7[Account Number],0))</f>
        <v>44428</v>
      </c>
      <c r="O2651" s="1" t="str">
        <f>INDEX(Table7[Transaction type],MATCH(Table6[[#This Row],[Account Number]],Table7[Account Number],0))</f>
        <v>Cash Withdrawal</v>
      </c>
      <c r="P2651" s="20" t="str">
        <f>INDEX(Table7[Transaction Medium],MATCH(Table6[[#This Row],[Account Number]],Table7[Account Number],0))</f>
        <v>POS</v>
      </c>
      <c r="Q2651" s="20"/>
    </row>
    <row r="2652" spans="1:17" x14ac:dyDescent="0.25">
      <c r="A2652" s="1" t="s">
        <v>5498</v>
      </c>
      <c r="B2652" s="2">
        <v>990560920</v>
      </c>
      <c r="C2652" s="2" t="s">
        <v>452</v>
      </c>
      <c r="D2652" s="4">
        <v>26078.25</v>
      </c>
      <c r="E2652" s="1" t="s">
        <v>1094</v>
      </c>
      <c r="F2652" s="1" t="s">
        <v>1016</v>
      </c>
      <c r="G2652" s="1" t="s">
        <v>4148</v>
      </c>
      <c r="H2652" s="1" t="s">
        <v>5499</v>
      </c>
      <c r="I2652" s="1">
        <v>75553.770927039994</v>
      </c>
      <c r="J2652" s="1" t="s">
        <v>5500</v>
      </c>
      <c r="L2652" s="1" t="str">
        <f>VLOOKUP(Table6[[#This Row],[Customer_id]],Table2[],5,FALSE)</f>
        <v>Joint</v>
      </c>
      <c r="M2652" s="1" t="e">
        <f>INDEX(Loan!D2657:D2951,MATCH(Table6[[#This Row],[Account Number]],Loan!B2652:B2951,0))</f>
        <v>#N/A</v>
      </c>
      <c r="N2652" s="19">
        <f>INDEX(Table7[Date_of_transaction],MATCH(Table6[[#This Row],[Account Number]],Table7[Account Number],0))</f>
        <v>44639</v>
      </c>
      <c r="O2652" s="1" t="str">
        <f>INDEX(Table7[Transaction type],MATCH(Table6[[#This Row],[Account Number]],Table7[Account Number],0))</f>
        <v>Money Transfer</v>
      </c>
      <c r="P2652" s="20" t="str">
        <f>INDEX(Table7[Transaction Medium],MATCH(Table6[[#This Row],[Account Number]],Table7[Account Number],0))</f>
        <v>Mobile</v>
      </c>
      <c r="Q2652" s="20"/>
    </row>
    <row r="2653" spans="1:17" x14ac:dyDescent="0.25">
      <c r="A2653" s="1" t="s">
        <v>3564</v>
      </c>
      <c r="B2653" s="2">
        <v>304491419</v>
      </c>
      <c r="C2653" s="2" t="s">
        <v>11</v>
      </c>
      <c r="D2653" s="4">
        <v>36305.25</v>
      </c>
      <c r="E2653" s="1" t="s">
        <v>1094</v>
      </c>
      <c r="F2653" s="1" t="s">
        <v>24</v>
      </c>
      <c r="G2653" s="1" t="s">
        <v>3331</v>
      </c>
      <c r="H2653" s="1" t="s">
        <v>3565</v>
      </c>
      <c r="I2653" s="1">
        <v>154816.14737232</v>
      </c>
      <c r="J2653" s="1" t="s">
        <v>3566</v>
      </c>
      <c r="L2653" s="1" t="str">
        <f>VLOOKUP(Table6[[#This Row],[Customer_id]],Table2[],5,FALSE)</f>
        <v>Joint</v>
      </c>
      <c r="M2653" s="1" t="e">
        <f>INDEX(Loan!D2658:D2952,MATCH(Table6[[#This Row],[Account Number]],Loan!B2653:B2952,0))</f>
        <v>#N/A</v>
      </c>
      <c r="N2653" s="19">
        <f>INDEX(Table7[Date_of_transaction],MATCH(Table6[[#This Row],[Account Number]],Table7[Account Number],0))</f>
        <v>44432</v>
      </c>
      <c r="O2653" s="1" t="str">
        <f>INDEX(Table7[Transaction type],MATCH(Table6[[#This Row],[Account Number]],Table7[Account Number],0))</f>
        <v>Checks</v>
      </c>
      <c r="P2653" s="20" t="str">
        <f>INDEX(Table7[Transaction Medium],MATCH(Table6[[#This Row],[Account Number]],Table7[Account Number],0))</f>
        <v>Informal Services</v>
      </c>
      <c r="Q2653" s="20"/>
    </row>
    <row r="2654" spans="1:17" x14ac:dyDescent="0.25">
      <c r="A2654" s="1" t="s">
        <v>2655</v>
      </c>
      <c r="B2654" s="2">
        <v>255843040</v>
      </c>
      <c r="C2654" s="2" t="s">
        <v>57</v>
      </c>
      <c r="D2654" s="4">
        <v>34113.75</v>
      </c>
      <c r="E2654" s="1" t="s">
        <v>12</v>
      </c>
      <c r="F2654" s="1" t="s">
        <v>591</v>
      </c>
      <c r="G2654" s="1" t="s">
        <v>1964</v>
      </c>
      <c r="H2654" s="1" t="s">
        <v>2656</v>
      </c>
      <c r="I2654" s="1">
        <v>145851.80520959999</v>
      </c>
      <c r="J2654" s="1" t="s">
        <v>2657</v>
      </c>
      <c r="L2654" s="1" t="str">
        <f>VLOOKUP(Table6[[#This Row],[Customer_id]],Table2[],5,FALSE)</f>
        <v>Savings</v>
      </c>
      <c r="M2654" s="1" t="e">
        <f>INDEX(Loan!D2659:D2953,MATCH(Table6[[#This Row],[Account Number]],Loan!B2654:B2953,0))</f>
        <v>#N/A</v>
      </c>
      <c r="N2654" s="19">
        <f>INDEX(Table7[Date_of_transaction],MATCH(Table6[[#This Row],[Account Number]],Table7[Account Number],0))</f>
        <v>44408</v>
      </c>
      <c r="O2654" s="1" t="str">
        <f>INDEX(Table7[Transaction type],MATCH(Table6[[#This Row],[Account Number]],Table7[Account Number],0))</f>
        <v>Online Payment</v>
      </c>
      <c r="P2654" s="20" t="str">
        <f>INDEX(Table7[Transaction Medium],MATCH(Table6[[#This Row],[Account Number]],Table7[Account Number],0))</f>
        <v>Mobile</v>
      </c>
      <c r="Q2654" s="20"/>
    </row>
    <row r="2655" spans="1:17" x14ac:dyDescent="0.25">
      <c r="A2655" s="1" t="s">
        <v>4354</v>
      </c>
      <c r="B2655" s="2">
        <v>656674896</v>
      </c>
      <c r="C2655" s="2" t="s">
        <v>245</v>
      </c>
      <c r="D2655" s="4">
        <v>19503.75</v>
      </c>
      <c r="E2655" s="1" t="s">
        <v>1094</v>
      </c>
      <c r="F2655" s="1" t="s">
        <v>951</v>
      </c>
      <c r="G2655" s="1" t="s">
        <v>4074</v>
      </c>
      <c r="H2655" s="1" t="s">
        <v>4355</v>
      </c>
      <c r="I2655" s="1">
        <v>75032.893898099996</v>
      </c>
      <c r="J2655" s="1" t="s">
        <v>4356</v>
      </c>
      <c r="L2655" s="1" t="str">
        <f>VLOOKUP(Table6[[#This Row],[Customer_id]],Table2[],5,FALSE)</f>
        <v>Joint</v>
      </c>
      <c r="M2655" s="1" t="e">
        <f>INDEX(Loan!D2660:D2954,MATCH(Table6[[#This Row],[Account Number]],Loan!B2655:B2954,0))</f>
        <v>#N/A</v>
      </c>
      <c r="N2655" s="19">
        <f>INDEX(Table7[Date_of_transaction],MATCH(Table6[[#This Row],[Account Number]],Table7[Account Number],0))</f>
        <v>44664</v>
      </c>
      <c r="O2655" s="1" t="str">
        <f>INDEX(Table7[Transaction type],MATCH(Table6[[#This Row],[Account Number]],Table7[Account Number],0))</f>
        <v>Online Payment</v>
      </c>
      <c r="P2655" s="20" t="str">
        <f>INDEX(Table7[Transaction Medium],MATCH(Table6[[#This Row],[Account Number]],Table7[Account Number],0))</f>
        <v>Internet Banking</v>
      </c>
      <c r="Q2655" s="20"/>
    </row>
    <row r="2656" spans="1:17" x14ac:dyDescent="0.25">
      <c r="A2656" s="1" t="s">
        <v>8455</v>
      </c>
      <c r="B2656" s="2">
        <v>17592642</v>
      </c>
      <c r="C2656" s="2" t="s">
        <v>380</v>
      </c>
      <c r="D2656" s="4">
        <v>14390.25</v>
      </c>
      <c r="E2656" s="1" t="s">
        <v>12</v>
      </c>
      <c r="F2656" s="1" t="s">
        <v>2364</v>
      </c>
      <c r="G2656" s="1" t="s">
        <v>2773</v>
      </c>
      <c r="H2656" s="1" t="s">
        <v>8456</v>
      </c>
      <c r="I2656" s="1">
        <v>250915.71455999999</v>
      </c>
      <c r="J2656" s="1" t="s">
        <v>8457</v>
      </c>
      <c r="L2656" s="1" t="str">
        <f>VLOOKUP(Table6[[#This Row],[Customer_id]],Table2[],5,FALSE)</f>
        <v>Corporate</v>
      </c>
      <c r="M2656" s="1" t="e">
        <f>INDEX(Loan!D2661:D2955,MATCH(Table6[[#This Row],[Account Number]],Loan!B2656:B2955,0))</f>
        <v>#N/A</v>
      </c>
      <c r="N2656" s="19">
        <f>INDEX(Table7[Date_of_transaction],MATCH(Table6[[#This Row],[Account Number]],Table7[Account Number],0))</f>
        <v>44260</v>
      </c>
      <c r="O2656" s="1" t="str">
        <f>INDEX(Table7[Transaction type],MATCH(Table6[[#This Row],[Account Number]],Table7[Account Number],0))</f>
        <v>Checks</v>
      </c>
      <c r="P2656" s="20" t="str">
        <f>INDEX(Table7[Transaction Medium],MATCH(Table6[[#This Row],[Account Number]],Table7[Account Number],0))</f>
        <v>Informal Services</v>
      </c>
      <c r="Q2656" s="20"/>
    </row>
    <row r="2657" spans="1:17" x14ac:dyDescent="0.25">
      <c r="A2657" s="1" t="s">
        <v>4327</v>
      </c>
      <c r="B2657" s="2">
        <v>34662039</v>
      </c>
      <c r="C2657" s="2" t="s">
        <v>348</v>
      </c>
      <c r="D2657" s="4">
        <v>28635</v>
      </c>
      <c r="E2657" s="1" t="s">
        <v>1094</v>
      </c>
      <c r="F2657" s="1" t="s">
        <v>370</v>
      </c>
      <c r="G2657" s="1" t="s">
        <v>4099</v>
      </c>
      <c r="H2657" s="1" t="s">
        <v>4328</v>
      </c>
      <c r="I2657" s="1">
        <v>232527.58686449999</v>
      </c>
      <c r="J2657" s="1" t="s">
        <v>4329</v>
      </c>
      <c r="L2657" s="1" t="str">
        <f>VLOOKUP(Table6[[#This Row],[Customer_id]],Table2[],5,FALSE)</f>
        <v>Current</v>
      </c>
      <c r="M2657" s="1" t="e">
        <f>INDEX(Loan!D2662:D2956,MATCH(Table6[[#This Row],[Account Number]],Loan!B2657:B2956,0))</f>
        <v>#N/A</v>
      </c>
      <c r="N2657" s="19">
        <f>INDEX(Table7[Date_of_transaction],MATCH(Table6[[#This Row],[Account Number]],Table7[Account Number],0))</f>
        <v>44621</v>
      </c>
      <c r="O2657" s="1" t="str">
        <f>INDEX(Table7[Transaction type],MATCH(Table6[[#This Row],[Account Number]],Table7[Account Number],0))</f>
        <v>Cash Withdrawal</v>
      </c>
      <c r="P2657" s="20" t="str">
        <f>INDEX(Table7[Transaction Medium],MATCH(Table6[[#This Row],[Account Number]],Table7[Account Number],0))</f>
        <v>ATM</v>
      </c>
      <c r="Q2657" s="20"/>
    </row>
    <row r="2658" spans="1:17" x14ac:dyDescent="0.25">
      <c r="A2658" s="1" t="s">
        <v>2142</v>
      </c>
      <c r="B2658" s="2">
        <v>204223409</v>
      </c>
      <c r="C2658" s="2" t="s">
        <v>129</v>
      </c>
      <c r="D2658" s="4">
        <v>15120.75</v>
      </c>
      <c r="E2658" s="1" t="s">
        <v>1094</v>
      </c>
      <c r="F2658" s="1" t="s">
        <v>1610</v>
      </c>
      <c r="G2658" s="1" t="s">
        <v>1964</v>
      </c>
      <c r="H2658" s="1" t="s">
        <v>2143</v>
      </c>
      <c r="I2658" s="1">
        <v>36351.662764560002</v>
      </c>
      <c r="J2658" s="1" t="s">
        <v>2144</v>
      </c>
      <c r="L2658" s="1" t="str">
        <f>VLOOKUP(Table6[[#This Row],[Customer_id]],Table2[],5,FALSE)</f>
        <v>Current</v>
      </c>
      <c r="M2658" s="1" t="e">
        <f>INDEX(Loan!D2663:D2957,MATCH(Table6[[#This Row],[Account Number]],Loan!B2658:B2957,0))</f>
        <v>#N/A</v>
      </c>
      <c r="N2658" s="19">
        <f>INDEX(Table7[Date_of_transaction],MATCH(Table6[[#This Row],[Account Number]],Table7[Account Number],0))</f>
        <v>44263</v>
      </c>
      <c r="O2658" s="1" t="str">
        <f>INDEX(Table7[Transaction type],MATCH(Table6[[#This Row],[Account Number]],Table7[Account Number],0))</f>
        <v>Money Transfer</v>
      </c>
      <c r="P2658" s="20" t="str">
        <f>INDEX(Table7[Transaction Medium],MATCH(Table6[[#This Row],[Account Number]],Table7[Account Number],0))</f>
        <v>Bank</v>
      </c>
      <c r="Q2658" s="20"/>
    </row>
    <row r="2659" spans="1:17" x14ac:dyDescent="0.25">
      <c r="A2659" s="1" t="s">
        <v>6892</v>
      </c>
      <c r="B2659" s="2">
        <v>178262536</v>
      </c>
      <c r="C2659" s="2" t="s">
        <v>62</v>
      </c>
      <c r="D2659" s="4">
        <v>22791</v>
      </c>
      <c r="E2659" s="1" t="s">
        <v>12</v>
      </c>
      <c r="F2659" s="1" t="s">
        <v>951</v>
      </c>
      <c r="G2659" s="1" t="s">
        <v>4084</v>
      </c>
      <c r="H2659" s="1" t="s">
        <v>6893</v>
      </c>
      <c r="I2659" s="1">
        <v>196918.76825279999</v>
      </c>
      <c r="J2659" s="1" t="s">
        <v>6894</v>
      </c>
      <c r="L2659" s="1" t="str">
        <f>VLOOKUP(Table6[[#This Row],[Customer_id]],Table2[],5,FALSE)</f>
        <v>Domiciliary</v>
      </c>
      <c r="M2659" s="1" t="e">
        <f>INDEX(Loan!D2664:D2958,MATCH(Table6[[#This Row],[Account Number]],Loan!B2659:B2958,0))</f>
        <v>#N/A</v>
      </c>
      <c r="N2659" s="19">
        <f>INDEX(Table7[Date_of_transaction],MATCH(Table6[[#This Row],[Account Number]],Table7[Account Number],0))</f>
        <v>44319</v>
      </c>
      <c r="O2659" s="1" t="str">
        <f>INDEX(Table7[Transaction type],MATCH(Table6[[#This Row],[Account Number]],Table7[Account Number],0))</f>
        <v>Cash Withdrawal</v>
      </c>
      <c r="P2659" s="20" t="str">
        <f>INDEX(Table7[Transaction Medium],MATCH(Table6[[#This Row],[Account Number]],Table7[Account Number],0))</f>
        <v>POS</v>
      </c>
      <c r="Q2659" s="20"/>
    </row>
    <row r="2660" spans="1:17" x14ac:dyDescent="0.25">
      <c r="A2660" s="1" t="s">
        <v>3868</v>
      </c>
      <c r="B2660" s="2">
        <v>828205412</v>
      </c>
      <c r="C2660" s="2" t="s">
        <v>403</v>
      </c>
      <c r="D2660" s="4">
        <v>31922.25</v>
      </c>
      <c r="E2660" s="1" t="s">
        <v>1094</v>
      </c>
      <c r="F2660" s="1" t="s">
        <v>1146</v>
      </c>
      <c r="G2660" s="1" t="s">
        <v>3820</v>
      </c>
      <c r="H2660" s="1" t="s">
        <v>3869</v>
      </c>
      <c r="I2660" s="1">
        <v>265646.00201216002</v>
      </c>
      <c r="J2660" s="1" t="s">
        <v>3870</v>
      </c>
      <c r="L2660" s="1" t="str">
        <f>VLOOKUP(Table6[[#This Row],[Customer_id]],Table2[],5,FALSE)</f>
        <v>Fixed Deposit</v>
      </c>
      <c r="M2660" s="1" t="e">
        <f>INDEX(Loan!D2665:D2959,MATCH(Table6[[#This Row],[Account Number]],Loan!B2660:B2959,0))</f>
        <v>#N/A</v>
      </c>
      <c r="N2660" s="19">
        <f>INDEX(Table7[Date_of_transaction],MATCH(Table6[[#This Row],[Account Number]],Table7[Account Number],0))</f>
        <v>44225</v>
      </c>
      <c r="O2660" s="1" t="str">
        <f>INDEX(Table7[Transaction type],MATCH(Table6[[#This Row],[Account Number]],Table7[Account Number],0))</f>
        <v>Online Payment</v>
      </c>
      <c r="P2660" s="20" t="str">
        <f>INDEX(Table7[Transaction Medium],MATCH(Table6[[#This Row],[Account Number]],Table7[Account Number],0))</f>
        <v>Internet Banking</v>
      </c>
      <c r="Q2660" s="20"/>
    </row>
    <row r="2661" spans="1:17" x14ac:dyDescent="0.25">
      <c r="A2661" s="1" t="s">
        <v>1229</v>
      </c>
      <c r="B2661" s="2">
        <v>440841498</v>
      </c>
      <c r="C2661" s="2" t="s">
        <v>167</v>
      </c>
      <c r="D2661" s="4">
        <v>18773.25</v>
      </c>
      <c r="E2661" s="1" t="s">
        <v>1094</v>
      </c>
      <c r="F2661" s="1" t="s">
        <v>665</v>
      </c>
      <c r="G2661" s="1" t="s">
        <v>14</v>
      </c>
      <c r="H2661" s="1" t="s">
        <v>1230</v>
      </c>
      <c r="I2661" s="1">
        <v>363493.99063151999</v>
      </c>
      <c r="J2661" s="1" t="s">
        <v>1231</v>
      </c>
      <c r="L2661" s="1" t="str">
        <f>VLOOKUP(Table6[[#This Row],[Customer_id]],Table2[],5,FALSE)</f>
        <v>Current</v>
      </c>
      <c r="M2661" s="1" t="e">
        <f>INDEX(Loan!D2666:D2960,MATCH(Table6[[#This Row],[Account Number]],Loan!B2661:B2960,0))</f>
        <v>#N/A</v>
      </c>
      <c r="N2661" s="19">
        <f>INDEX(Table7[Date_of_transaction],MATCH(Table6[[#This Row],[Account Number]],Table7[Account Number],0))</f>
        <v>44642</v>
      </c>
      <c r="O2661" s="1" t="str">
        <f>INDEX(Table7[Transaction type],MATCH(Table6[[#This Row],[Account Number]],Table7[Account Number],0))</f>
        <v>Loan Payment</v>
      </c>
      <c r="P2661" s="20" t="str">
        <f>INDEX(Table7[Transaction Medium],MATCH(Table6[[#This Row],[Account Number]],Table7[Account Number],0))</f>
        <v>AFT</v>
      </c>
      <c r="Q2661" s="20"/>
    </row>
    <row r="2662" spans="1:17" x14ac:dyDescent="0.25">
      <c r="A2662" s="1" t="s">
        <v>1520</v>
      </c>
      <c r="B2662" s="2">
        <v>908541019</v>
      </c>
      <c r="C2662" s="2" t="s">
        <v>67</v>
      </c>
      <c r="D2662" s="4">
        <v>23156.25</v>
      </c>
      <c r="E2662" s="1" t="s">
        <v>1094</v>
      </c>
      <c r="F2662" s="1" t="s">
        <v>83</v>
      </c>
      <c r="G2662" s="1" t="s">
        <v>14</v>
      </c>
      <c r="H2662" s="1" t="s">
        <v>1521</v>
      </c>
      <c r="I2662" s="1">
        <v>179850.26771712</v>
      </c>
      <c r="J2662" s="1" t="s">
        <v>1522</v>
      </c>
      <c r="L2662" s="1" t="str">
        <f>VLOOKUP(Table6[[#This Row],[Customer_id]],Table2[],5,FALSE)</f>
        <v>Corporate</v>
      </c>
      <c r="M2662" s="1" t="e">
        <f>INDEX(Loan!D2667:D2961,MATCH(Table6[[#This Row],[Account Number]],Loan!B2662:B2961,0))</f>
        <v>#N/A</v>
      </c>
      <c r="N2662" s="19">
        <f>INDEX(Table7[Date_of_transaction],MATCH(Table6[[#This Row],[Account Number]],Table7[Account Number],0))</f>
        <v>44197</v>
      </c>
      <c r="O2662" s="1" t="str">
        <f>INDEX(Table7[Transaction type],MATCH(Table6[[#This Row],[Account Number]],Table7[Account Number],0))</f>
        <v>Money Transfer</v>
      </c>
      <c r="P2662" s="20" t="str">
        <f>INDEX(Table7[Transaction Medium],MATCH(Table6[[#This Row],[Account Number]],Table7[Account Number],0))</f>
        <v>Internet Banking</v>
      </c>
      <c r="Q2662" s="20"/>
    </row>
    <row r="2663" spans="1:17" x14ac:dyDescent="0.25">
      <c r="A2663" s="1" t="s">
        <v>939</v>
      </c>
      <c r="B2663" s="2">
        <v>542438679</v>
      </c>
      <c r="C2663" s="2" t="s">
        <v>77</v>
      </c>
      <c r="D2663" s="4">
        <v>23521.5</v>
      </c>
      <c r="E2663" s="1" t="s">
        <v>12</v>
      </c>
      <c r="F2663" s="1" t="s">
        <v>940</v>
      </c>
      <c r="G2663" s="1" t="s">
        <v>14</v>
      </c>
      <c r="H2663" s="1" t="s">
        <v>941</v>
      </c>
      <c r="I2663" s="1">
        <v>19766.941029000001</v>
      </c>
      <c r="J2663" s="1" t="s">
        <v>942</v>
      </c>
      <c r="L2663" s="1" t="str">
        <f>VLOOKUP(Table6[[#This Row],[Customer_id]],Table2[],5,FALSE)</f>
        <v>Savings</v>
      </c>
      <c r="M2663" s="1" t="e">
        <f>INDEX(Loan!D2668:D2962,MATCH(Table6[[#This Row],[Account Number]],Loan!B2663:B2962,0))</f>
        <v>#N/A</v>
      </c>
      <c r="N2663" s="19">
        <f>INDEX(Table7[Date_of_transaction],MATCH(Table6[[#This Row],[Account Number]],Table7[Account Number],0))</f>
        <v>44540</v>
      </c>
      <c r="O2663" s="1" t="str">
        <f>INDEX(Table7[Transaction type],MATCH(Table6[[#This Row],[Account Number]],Table7[Account Number],0))</f>
        <v>Money Deposit</v>
      </c>
      <c r="P2663" s="20" t="str">
        <f>INDEX(Table7[Transaction Medium],MATCH(Table6[[#This Row],[Account Number]],Table7[Account Number],0))</f>
        <v>Bank</v>
      </c>
      <c r="Q2663" s="20"/>
    </row>
    <row r="2664" spans="1:17" x14ac:dyDescent="0.25">
      <c r="A2664" s="1" t="s">
        <v>3406</v>
      </c>
      <c r="B2664" s="2">
        <v>26450599</v>
      </c>
      <c r="C2664" s="2" t="s">
        <v>322</v>
      </c>
      <c r="D2664" s="4">
        <v>26443.5</v>
      </c>
      <c r="E2664" s="1" t="s">
        <v>1094</v>
      </c>
      <c r="F2664" s="1" t="s">
        <v>344</v>
      </c>
      <c r="G2664" s="1" t="s">
        <v>3331</v>
      </c>
      <c r="H2664" s="1" t="s">
        <v>3407</v>
      </c>
      <c r="I2664" s="1">
        <v>941053.3330176</v>
      </c>
      <c r="J2664" s="1" t="s">
        <v>3408</v>
      </c>
      <c r="L2664" s="1" t="str">
        <f>VLOOKUP(Table6[[#This Row],[Customer_id]],Table2[],5,FALSE)</f>
        <v>Domiciliary</v>
      </c>
      <c r="M2664" s="1" t="e">
        <f>INDEX(Loan!D2669:D2963,MATCH(Table6[[#This Row],[Account Number]],Loan!B2664:B2963,0))</f>
        <v>#N/A</v>
      </c>
      <c r="N2664" s="19">
        <f>INDEX(Table7[Date_of_transaction],MATCH(Table6[[#This Row],[Account Number]],Table7[Account Number],0))</f>
        <v>44621</v>
      </c>
      <c r="O2664" s="1" t="str">
        <f>INDEX(Table7[Transaction type],MATCH(Table6[[#This Row],[Account Number]],Table7[Account Number],0))</f>
        <v>Money Deposit</v>
      </c>
      <c r="P2664" s="20" t="str">
        <f>INDEX(Table7[Transaction Medium],MATCH(Table6[[#This Row],[Account Number]],Table7[Account Number],0))</f>
        <v>ATM</v>
      </c>
      <c r="Q2664" s="20"/>
    </row>
    <row r="2665" spans="1:17" x14ac:dyDescent="0.25">
      <c r="A2665" s="1" t="s">
        <v>8623</v>
      </c>
      <c r="B2665" s="2">
        <v>415890182</v>
      </c>
      <c r="C2665" s="2" t="s">
        <v>212</v>
      </c>
      <c r="D2665" s="4">
        <v>24252</v>
      </c>
      <c r="E2665" s="1" t="s">
        <v>12</v>
      </c>
      <c r="F2665" s="1" t="s">
        <v>557</v>
      </c>
      <c r="G2665" s="1" t="s">
        <v>2773</v>
      </c>
      <c r="H2665" s="1" t="s">
        <v>8624</v>
      </c>
      <c r="I2665" s="1">
        <v>1422244.3725000001</v>
      </c>
      <c r="J2665" s="1" t="s">
        <v>8625</v>
      </c>
      <c r="L2665" s="1" t="str">
        <f>VLOOKUP(Table6[[#This Row],[Customer_id]],Table2[],5,FALSE)</f>
        <v>Current</v>
      </c>
      <c r="M2665" s="1" t="e">
        <f>INDEX(Loan!D2670:D2964,MATCH(Table6[[#This Row],[Account Number]],Loan!B2665:B2964,0))</f>
        <v>#N/A</v>
      </c>
      <c r="N2665" s="19">
        <f>INDEX(Table7[Date_of_transaction],MATCH(Table6[[#This Row],[Account Number]],Table7[Account Number],0))</f>
        <v>44489</v>
      </c>
      <c r="O2665" s="1" t="str">
        <f>INDEX(Table7[Transaction type],MATCH(Table6[[#This Row],[Account Number]],Table7[Account Number],0))</f>
        <v>Money Transfer</v>
      </c>
      <c r="P2665" s="20" t="str">
        <f>INDEX(Table7[Transaction Medium],MATCH(Table6[[#This Row],[Account Number]],Table7[Account Number],0))</f>
        <v>Internet Banking</v>
      </c>
      <c r="Q2665" s="20"/>
    </row>
    <row r="2666" spans="1:17" x14ac:dyDescent="0.25">
      <c r="A2666" s="1" t="s">
        <v>8623</v>
      </c>
      <c r="B2666" s="2">
        <v>415890182</v>
      </c>
      <c r="C2666" s="2" t="s">
        <v>212</v>
      </c>
      <c r="D2666" s="4">
        <v>24252</v>
      </c>
      <c r="E2666" s="1" t="s">
        <v>12</v>
      </c>
      <c r="F2666" s="1" t="s">
        <v>557</v>
      </c>
      <c r="G2666" s="1" t="s">
        <v>2773</v>
      </c>
      <c r="H2666" s="1" t="s">
        <v>8624</v>
      </c>
      <c r="I2666" s="1">
        <v>1422244.3725000001</v>
      </c>
      <c r="J2666" s="1" t="s">
        <v>8625</v>
      </c>
      <c r="L2666" s="1" t="str">
        <f>VLOOKUP(Table6[[#This Row],[Customer_id]],Table2[],5,FALSE)</f>
        <v>Current</v>
      </c>
      <c r="M2666" s="1" t="e">
        <f>INDEX(Loan!D2671:D2965,MATCH(Table6[[#This Row],[Account Number]],Loan!B2666:B2965,0))</f>
        <v>#N/A</v>
      </c>
      <c r="N2666" s="19">
        <f>INDEX(Table7[Date_of_transaction],MATCH(Table6[[#This Row],[Account Number]],Table7[Account Number],0))</f>
        <v>44489</v>
      </c>
      <c r="O2666" s="1" t="str">
        <f>INDEX(Table7[Transaction type],MATCH(Table6[[#This Row],[Account Number]],Table7[Account Number],0))</f>
        <v>Money Transfer</v>
      </c>
      <c r="P2666" s="20" t="str">
        <f>INDEX(Table7[Transaction Medium],MATCH(Table6[[#This Row],[Account Number]],Table7[Account Number],0))</f>
        <v>Internet Banking</v>
      </c>
      <c r="Q2666" s="20"/>
    </row>
    <row r="2667" spans="1:17" x14ac:dyDescent="0.25">
      <c r="A2667" s="1" t="s">
        <v>1488</v>
      </c>
      <c r="B2667" s="2">
        <v>253730021</v>
      </c>
      <c r="C2667" s="2" t="s">
        <v>365</v>
      </c>
      <c r="D2667" s="4">
        <v>37035.75</v>
      </c>
      <c r="E2667" s="1" t="s">
        <v>1094</v>
      </c>
      <c r="F2667" s="1" t="s">
        <v>83</v>
      </c>
      <c r="G2667" s="1" t="s">
        <v>14</v>
      </c>
      <c r="H2667" s="1" t="s">
        <v>1489</v>
      </c>
      <c r="I2667" s="1">
        <v>147006.74604</v>
      </c>
      <c r="J2667" s="1" t="s">
        <v>1490</v>
      </c>
      <c r="L2667" s="1" t="str">
        <f>VLOOKUP(Table6[[#This Row],[Customer_id]],Table2[],5,FALSE)</f>
        <v>Current</v>
      </c>
      <c r="M2667" s="1" t="e">
        <f>INDEX(Loan!D2672:D2966,MATCH(Table6[[#This Row],[Account Number]],Loan!B2667:B2966,0))</f>
        <v>#N/A</v>
      </c>
      <c r="N2667" s="19">
        <f>INDEX(Table7[Date_of_transaction],MATCH(Table6[[#This Row],[Account Number]],Table7[Account Number],0))</f>
        <v>44668</v>
      </c>
      <c r="O2667" s="1" t="str">
        <f>INDEX(Table7[Transaction type],MATCH(Table6[[#This Row],[Account Number]],Table7[Account Number],0))</f>
        <v>Money Transfer</v>
      </c>
      <c r="P2667" s="20" t="str">
        <f>INDEX(Table7[Transaction Medium],MATCH(Table6[[#This Row],[Account Number]],Table7[Account Number],0))</f>
        <v>Mobile</v>
      </c>
      <c r="Q2667" s="20"/>
    </row>
    <row r="2668" spans="1:17" x14ac:dyDescent="0.25">
      <c r="A2668" s="1" t="s">
        <v>5242</v>
      </c>
      <c r="B2668" s="2">
        <v>964273354</v>
      </c>
      <c r="C2668" s="2" t="s">
        <v>119</v>
      </c>
      <c r="D2668" s="4">
        <v>24982.5</v>
      </c>
      <c r="E2668" s="1" t="s">
        <v>1094</v>
      </c>
      <c r="F2668" s="1" t="s">
        <v>172</v>
      </c>
      <c r="G2668" s="1" t="s">
        <v>4066</v>
      </c>
      <c r="H2668" s="1" t="s">
        <v>5243</v>
      </c>
      <c r="I2668" s="1">
        <v>443391.59483999998</v>
      </c>
      <c r="J2668" s="1" t="s">
        <v>5244</v>
      </c>
      <c r="L2668" s="1" t="str">
        <f>VLOOKUP(Table6[[#This Row],[Customer_id]],Table2[],5,FALSE)</f>
        <v>Current</v>
      </c>
      <c r="M2668" s="1" t="e">
        <f>INDEX(Loan!D2673:D2967,MATCH(Table6[[#This Row],[Account Number]],Loan!B2668:B2967,0))</f>
        <v>#N/A</v>
      </c>
      <c r="N2668" s="19">
        <f>INDEX(Table7[Date_of_transaction],MATCH(Table6[[#This Row],[Account Number]],Table7[Account Number],0))</f>
        <v>44298</v>
      </c>
      <c r="O2668" s="1" t="str">
        <f>INDEX(Table7[Transaction type],MATCH(Table6[[#This Row],[Account Number]],Table7[Account Number],0))</f>
        <v>Cash Withdrawal</v>
      </c>
      <c r="P2668" s="20" t="str">
        <f>INDEX(Table7[Transaction Medium],MATCH(Table6[[#This Row],[Account Number]],Table7[Account Number],0))</f>
        <v>ATM</v>
      </c>
      <c r="Q2668" s="20"/>
    </row>
    <row r="2669" spans="1:17" x14ac:dyDescent="0.25">
      <c r="A2669" s="1" t="s">
        <v>2076</v>
      </c>
      <c r="B2669" s="2">
        <v>954809761</v>
      </c>
      <c r="C2669" s="2" t="s">
        <v>322</v>
      </c>
      <c r="D2669" s="4">
        <v>26443.5</v>
      </c>
      <c r="E2669" s="1" t="s">
        <v>1094</v>
      </c>
      <c r="F2669" s="1" t="s">
        <v>172</v>
      </c>
      <c r="G2669" s="1" t="s">
        <v>1964</v>
      </c>
      <c r="H2669" s="1" t="s">
        <v>2077</v>
      </c>
      <c r="I2669" s="1">
        <v>66220.321003200006</v>
      </c>
      <c r="J2669" s="1" t="s">
        <v>2078</v>
      </c>
      <c r="L2669" s="1" t="str">
        <f>VLOOKUP(Table6[[#This Row],[Customer_id]],Table2[],5,FALSE)</f>
        <v>Domiciliary</v>
      </c>
      <c r="M2669" s="1" t="e">
        <f>INDEX(Loan!D2674:D2968,MATCH(Table6[[#This Row],[Account Number]],Loan!B2669:B2968,0))</f>
        <v>#N/A</v>
      </c>
      <c r="N2669" s="19">
        <f>INDEX(Table7[Date_of_transaction],MATCH(Table6[[#This Row],[Account Number]],Table7[Account Number],0))</f>
        <v>44432</v>
      </c>
      <c r="O2669" s="1" t="str">
        <f>INDEX(Table7[Transaction type],MATCH(Table6[[#This Row],[Account Number]],Table7[Account Number],0))</f>
        <v>Money Deposit</v>
      </c>
      <c r="P2669" s="20" t="str">
        <f>INDEX(Table7[Transaction Medium],MATCH(Table6[[#This Row],[Account Number]],Table7[Account Number],0))</f>
        <v>Bank</v>
      </c>
      <c r="Q2669" s="20"/>
    </row>
    <row r="2670" spans="1:17" x14ac:dyDescent="0.25">
      <c r="A2670" s="1" t="s">
        <v>3917</v>
      </c>
      <c r="B2670" s="2">
        <v>915663500</v>
      </c>
      <c r="C2670" s="2" t="s">
        <v>47</v>
      </c>
      <c r="D2670" s="4">
        <v>31191.75</v>
      </c>
      <c r="E2670" s="1" t="s">
        <v>1094</v>
      </c>
      <c r="F2670" s="1" t="s">
        <v>1400</v>
      </c>
      <c r="G2670" s="1" t="s">
        <v>3820</v>
      </c>
      <c r="H2670" s="1" t="s">
        <v>3918</v>
      </c>
      <c r="I2670" s="1">
        <v>112479.6113964</v>
      </c>
      <c r="J2670" s="1" t="s">
        <v>3919</v>
      </c>
      <c r="L2670" s="1" t="str">
        <f>VLOOKUP(Table6[[#This Row],[Customer_id]],Table2[],5,FALSE)</f>
        <v>Current</v>
      </c>
      <c r="M2670" s="1" t="e">
        <f>INDEX(Loan!D2675:D2969,MATCH(Table6[[#This Row],[Account Number]],Loan!B2670:B2969,0))</f>
        <v>#N/A</v>
      </c>
      <c r="N2670" s="19">
        <f>INDEX(Table7[Date_of_transaction],MATCH(Table6[[#This Row],[Account Number]],Table7[Account Number],0))</f>
        <v>44223</v>
      </c>
      <c r="O2670" s="1" t="str">
        <f>INDEX(Table7[Transaction type],MATCH(Table6[[#This Row],[Account Number]],Table7[Account Number],0))</f>
        <v>Money Transfer</v>
      </c>
      <c r="P2670" s="20" t="str">
        <f>INDEX(Table7[Transaction Medium],MATCH(Table6[[#This Row],[Account Number]],Table7[Account Number],0))</f>
        <v>Bank</v>
      </c>
      <c r="Q2670" s="20"/>
    </row>
    <row r="2671" spans="1:17" x14ac:dyDescent="0.25">
      <c r="A2671" s="1" t="s">
        <v>4459</v>
      </c>
      <c r="B2671" s="2">
        <v>229963946</v>
      </c>
      <c r="C2671" s="2" t="s">
        <v>43</v>
      </c>
      <c r="D2671" s="4">
        <v>36670.5</v>
      </c>
      <c r="E2671" s="1" t="s">
        <v>1094</v>
      </c>
      <c r="F2671" s="1" t="s">
        <v>442</v>
      </c>
      <c r="G2671" s="1" t="s">
        <v>4148</v>
      </c>
      <c r="H2671" s="1" t="s">
        <v>4460</v>
      </c>
      <c r="I2671" s="1">
        <v>162054.4295608</v>
      </c>
      <c r="J2671" s="1" t="s">
        <v>4461</v>
      </c>
      <c r="L2671" s="1" t="str">
        <f>VLOOKUP(Table6[[#This Row],[Customer_id]],Table2[],5,FALSE)</f>
        <v>Savings</v>
      </c>
      <c r="M2671" s="1" t="e">
        <f>INDEX(Loan!D2676:D2970,MATCH(Table6[[#This Row],[Account Number]],Loan!B2671:B2970,0))</f>
        <v>#N/A</v>
      </c>
      <c r="N2671" s="19">
        <f>INDEX(Table7[Date_of_transaction],MATCH(Table6[[#This Row],[Account Number]],Table7[Account Number],0))</f>
        <v>44270</v>
      </c>
      <c r="O2671" s="1" t="str">
        <f>INDEX(Table7[Transaction type],MATCH(Table6[[#This Row],[Account Number]],Table7[Account Number],0))</f>
        <v>Money Transfer</v>
      </c>
      <c r="P2671" s="20" t="str">
        <f>INDEX(Table7[Transaction Medium],MATCH(Table6[[#This Row],[Account Number]],Table7[Account Number],0))</f>
        <v>Mobile</v>
      </c>
      <c r="Q2671" s="20"/>
    </row>
    <row r="2672" spans="1:17" x14ac:dyDescent="0.25">
      <c r="A2672" s="1" t="s">
        <v>6189</v>
      </c>
      <c r="B2672" s="2">
        <v>354728422</v>
      </c>
      <c r="C2672" s="2" t="s">
        <v>124</v>
      </c>
      <c r="D2672" s="4">
        <v>14025</v>
      </c>
      <c r="E2672" s="1" t="s">
        <v>12</v>
      </c>
      <c r="F2672" s="1" t="s">
        <v>139</v>
      </c>
      <c r="G2672" s="1" t="s">
        <v>4105</v>
      </c>
      <c r="H2672" s="1" t="s">
        <v>6190</v>
      </c>
      <c r="I2672" s="1">
        <v>299280.324096</v>
      </c>
      <c r="J2672" s="1" t="s">
        <v>6191</v>
      </c>
      <c r="L2672" s="1" t="str">
        <f>VLOOKUP(Table6[[#This Row],[Customer_id]],Table2[],5,FALSE)</f>
        <v>Domiciliary</v>
      </c>
      <c r="M2672" s="1" t="e">
        <f>INDEX(Loan!D2677:D2971,MATCH(Table6[[#This Row],[Account Number]],Loan!B2672:B2971,0))</f>
        <v>#N/A</v>
      </c>
      <c r="N2672" s="19">
        <f>INDEX(Table7[Date_of_transaction],MATCH(Table6[[#This Row],[Account Number]],Table7[Account Number],0))</f>
        <v>44415</v>
      </c>
      <c r="O2672" s="1" t="str">
        <f>INDEX(Table7[Transaction type],MATCH(Table6[[#This Row],[Account Number]],Table7[Account Number],0))</f>
        <v>Loan Payment</v>
      </c>
      <c r="P2672" s="20" t="str">
        <f>INDEX(Table7[Transaction Medium],MATCH(Table6[[#This Row],[Account Number]],Table7[Account Number],0))</f>
        <v>AFT</v>
      </c>
      <c r="Q2672" s="20"/>
    </row>
    <row r="2673" spans="1:17" x14ac:dyDescent="0.25">
      <c r="A2673" s="1" t="s">
        <v>8071</v>
      </c>
      <c r="B2673" s="2">
        <v>29584324</v>
      </c>
      <c r="C2673" s="2" t="s">
        <v>309</v>
      </c>
      <c r="D2673" s="4">
        <v>27904.5</v>
      </c>
      <c r="E2673" s="1" t="s">
        <v>12</v>
      </c>
      <c r="F2673" s="1" t="s">
        <v>78</v>
      </c>
      <c r="G2673" s="1" t="s">
        <v>3583</v>
      </c>
      <c r="H2673" s="1" t="s">
        <v>8072</v>
      </c>
      <c r="I2673" s="1">
        <v>437538.33093072003</v>
      </c>
      <c r="J2673" s="1" t="s">
        <v>8073</v>
      </c>
      <c r="L2673" s="1" t="str">
        <f>VLOOKUP(Table6[[#This Row],[Customer_id]],Table2[],5,FALSE)</f>
        <v>Domiciliary</v>
      </c>
      <c r="M2673" s="1" t="e">
        <f>INDEX(Loan!D2678:D2972,MATCH(Table6[[#This Row],[Account Number]],Loan!B2673:B2972,0))</f>
        <v>#N/A</v>
      </c>
      <c r="N2673" s="19">
        <f>INDEX(Table7[Date_of_transaction],MATCH(Table6[[#This Row],[Account Number]],Table7[Account Number],0))</f>
        <v>44478</v>
      </c>
      <c r="O2673" s="1" t="str">
        <f>INDEX(Table7[Transaction type],MATCH(Table6[[#This Row],[Account Number]],Table7[Account Number],0))</f>
        <v>Online Payment</v>
      </c>
      <c r="P2673" s="20" t="str">
        <f>INDEX(Table7[Transaction Medium],MATCH(Table6[[#This Row],[Account Number]],Table7[Account Number],0))</f>
        <v>Card</v>
      </c>
      <c r="Q2673" s="20"/>
    </row>
    <row r="2674" spans="1:17" x14ac:dyDescent="0.25">
      <c r="A2674" s="1" t="s">
        <v>6705</v>
      </c>
      <c r="B2674" s="2">
        <v>563666327</v>
      </c>
      <c r="C2674" s="2" t="s">
        <v>134</v>
      </c>
      <c r="D2674" s="4">
        <v>37401</v>
      </c>
      <c r="E2674" s="1" t="s">
        <v>12</v>
      </c>
      <c r="F2674" s="1" t="s">
        <v>487</v>
      </c>
      <c r="G2674" s="1" t="s">
        <v>4148</v>
      </c>
      <c r="H2674" s="1" t="s">
        <v>6706</v>
      </c>
      <c r="I2674" s="1">
        <v>567065.48532480001</v>
      </c>
      <c r="J2674" s="1" t="s">
        <v>6707</v>
      </c>
      <c r="L2674" s="1" t="str">
        <f>VLOOKUP(Table6[[#This Row],[Customer_id]],Table2[],5,FALSE)</f>
        <v>Current</v>
      </c>
      <c r="M2674" s="1" t="e">
        <f>INDEX(Loan!D2679:D2973,MATCH(Table6[[#This Row],[Account Number]],Loan!B2674:B2973,0))</f>
        <v>#N/A</v>
      </c>
      <c r="N2674" s="19">
        <f>INDEX(Table7[Date_of_transaction],MATCH(Table6[[#This Row],[Account Number]],Table7[Account Number],0))</f>
        <v>44378</v>
      </c>
      <c r="O2674" s="1" t="str">
        <f>INDEX(Table7[Transaction type],MATCH(Table6[[#This Row],[Account Number]],Table7[Account Number],0))</f>
        <v>Checks</v>
      </c>
      <c r="P2674" s="20" t="str">
        <f>INDEX(Table7[Transaction Medium],MATCH(Table6[[#This Row],[Account Number]],Table7[Account Number],0))</f>
        <v>Bank</v>
      </c>
      <c r="Q2674" s="20"/>
    </row>
    <row r="2675" spans="1:17" x14ac:dyDescent="0.25">
      <c r="A2675" s="1" t="s">
        <v>7458</v>
      </c>
      <c r="B2675" s="2">
        <v>452295452</v>
      </c>
      <c r="C2675" s="2" t="s">
        <v>33</v>
      </c>
      <c r="D2675" s="4">
        <v>13659.75</v>
      </c>
      <c r="E2675" s="1" t="s">
        <v>12</v>
      </c>
      <c r="F2675" s="1" t="s">
        <v>527</v>
      </c>
      <c r="G2675" s="1" t="s">
        <v>4220</v>
      </c>
      <c r="H2675" s="1" t="s">
        <v>7459</v>
      </c>
      <c r="I2675" s="1">
        <v>231548.92913880001</v>
      </c>
      <c r="J2675" s="1" t="s">
        <v>7460</v>
      </c>
      <c r="L2675" s="1" t="str">
        <f>VLOOKUP(Table6[[#This Row],[Customer_id]],Table2[],5,FALSE)</f>
        <v>Joint</v>
      </c>
      <c r="M2675" s="1" t="e">
        <f>INDEX(Loan!D2680:D2974,MATCH(Table6[[#This Row],[Account Number]],Loan!B2675:B2974,0))</f>
        <v>#N/A</v>
      </c>
      <c r="N2675" s="19">
        <f>INDEX(Table7[Date_of_transaction],MATCH(Table6[[#This Row],[Account Number]],Table7[Account Number],0))</f>
        <v>44232</v>
      </c>
      <c r="O2675" s="1" t="str">
        <f>INDEX(Table7[Transaction type],MATCH(Table6[[#This Row],[Account Number]],Table7[Account Number],0))</f>
        <v>Cash Withdrawal</v>
      </c>
      <c r="P2675" s="20" t="str">
        <f>INDEX(Table7[Transaction Medium],MATCH(Table6[[#This Row],[Account Number]],Table7[Account Number],0))</f>
        <v>ATM</v>
      </c>
      <c r="Q2675" s="20"/>
    </row>
    <row r="2676" spans="1:17" x14ac:dyDescent="0.25">
      <c r="A2676" s="1" t="s">
        <v>7884</v>
      </c>
      <c r="B2676" s="2">
        <v>483146030</v>
      </c>
      <c r="C2676" s="2" t="s">
        <v>513</v>
      </c>
      <c r="D2676" s="4">
        <v>32287.5</v>
      </c>
      <c r="E2676" s="1" t="s">
        <v>12</v>
      </c>
      <c r="F2676" s="1" t="s">
        <v>190</v>
      </c>
      <c r="G2676" s="1" t="s">
        <v>3583</v>
      </c>
      <c r="H2676" s="1" t="s">
        <v>7885</v>
      </c>
      <c r="I2676" s="1">
        <v>365193.24068749999</v>
      </c>
      <c r="J2676" s="1" t="s">
        <v>7886</v>
      </c>
      <c r="L2676" s="1" t="str">
        <f>VLOOKUP(Table6[[#This Row],[Customer_id]],Table2[],5,FALSE)</f>
        <v>Savings</v>
      </c>
      <c r="M2676" s="1" t="e">
        <f>INDEX(Loan!D2681:D2975,MATCH(Table6[[#This Row],[Account Number]],Loan!B2676:B2975,0))</f>
        <v>#N/A</v>
      </c>
      <c r="N2676" s="19">
        <f>INDEX(Table7[Date_of_transaction],MATCH(Table6[[#This Row],[Account Number]],Table7[Account Number],0))</f>
        <v>44508</v>
      </c>
      <c r="O2676" s="1" t="str">
        <f>INDEX(Table7[Transaction type],MATCH(Table6[[#This Row],[Account Number]],Table7[Account Number],0))</f>
        <v>Online Payment</v>
      </c>
      <c r="P2676" s="20" t="str">
        <f>INDEX(Table7[Transaction Medium],MATCH(Table6[[#This Row],[Account Number]],Table7[Account Number],0))</f>
        <v>Mobile</v>
      </c>
      <c r="Q2676" s="20"/>
    </row>
    <row r="2677" spans="1:17" x14ac:dyDescent="0.25">
      <c r="A2677" s="1" t="s">
        <v>2088</v>
      </c>
      <c r="B2677" s="2">
        <v>135088606</v>
      </c>
      <c r="C2677" s="2" t="s">
        <v>67</v>
      </c>
      <c r="D2677" s="4">
        <v>23156.25</v>
      </c>
      <c r="E2677" s="1" t="s">
        <v>1094</v>
      </c>
      <c r="F2677" s="1" t="s">
        <v>1799</v>
      </c>
      <c r="G2677" s="1" t="s">
        <v>1964</v>
      </c>
      <c r="H2677" s="1" t="s">
        <v>2089</v>
      </c>
      <c r="I2677" s="1">
        <v>440605.77220422</v>
      </c>
      <c r="J2677" s="1" t="s">
        <v>2090</v>
      </c>
      <c r="L2677" s="1" t="str">
        <f>VLOOKUP(Table6[[#This Row],[Customer_id]],Table2[],5,FALSE)</f>
        <v>Savings</v>
      </c>
      <c r="M2677" s="1" t="e">
        <f>INDEX(Loan!D2682:D2976,MATCH(Table6[[#This Row],[Account Number]],Loan!B2677:B2976,0))</f>
        <v>#N/A</v>
      </c>
      <c r="N2677" s="19">
        <f>INDEX(Table7[Date_of_transaction],MATCH(Table6[[#This Row],[Account Number]],Table7[Account Number],0))</f>
        <v>44307</v>
      </c>
      <c r="O2677" s="1" t="str">
        <f>INDEX(Table7[Transaction type],MATCH(Table6[[#This Row],[Account Number]],Table7[Account Number],0))</f>
        <v>Online Payment</v>
      </c>
      <c r="P2677" s="20" t="str">
        <f>INDEX(Table7[Transaction Medium],MATCH(Table6[[#This Row],[Account Number]],Table7[Account Number],0))</f>
        <v>Internet Banking</v>
      </c>
      <c r="Q2677" s="20"/>
    </row>
    <row r="2678" spans="1:17" x14ac:dyDescent="0.25">
      <c r="A2678" s="1" t="s">
        <v>8852</v>
      </c>
      <c r="B2678" s="2">
        <v>467301386</v>
      </c>
      <c r="C2678" s="2" t="s">
        <v>221</v>
      </c>
      <c r="D2678" s="4">
        <v>33748.5</v>
      </c>
      <c r="E2678" s="1" t="s">
        <v>12</v>
      </c>
      <c r="F2678" s="1" t="s">
        <v>1469</v>
      </c>
      <c r="G2678" s="1" t="s">
        <v>3820</v>
      </c>
      <c r="H2678" s="1" t="s">
        <v>8853</v>
      </c>
      <c r="I2678" s="1">
        <v>518543.74902330001</v>
      </c>
      <c r="J2678" s="1" t="s">
        <v>6879</v>
      </c>
      <c r="L2678" s="1" t="str">
        <f>VLOOKUP(Table6[[#This Row],[Customer_id]],Table2[],5,FALSE)</f>
        <v>Joint</v>
      </c>
      <c r="M2678" s="1" t="e">
        <f>INDEX(Loan!D2683:D2977,MATCH(Table6[[#This Row],[Account Number]],Loan!B2678:B2977,0))</f>
        <v>#N/A</v>
      </c>
      <c r="N2678" s="19">
        <f>INDEX(Table7[Date_of_transaction],MATCH(Table6[[#This Row],[Account Number]],Table7[Account Number],0))</f>
        <v>44660</v>
      </c>
      <c r="O2678" s="1" t="str">
        <f>INDEX(Table7[Transaction type],MATCH(Table6[[#This Row],[Account Number]],Table7[Account Number],0))</f>
        <v>Money Transfer</v>
      </c>
      <c r="P2678" s="20" t="str">
        <f>INDEX(Table7[Transaction Medium],MATCH(Table6[[#This Row],[Account Number]],Table7[Account Number],0))</f>
        <v>Bank</v>
      </c>
      <c r="Q2678" s="20"/>
    </row>
    <row r="2679" spans="1:17" x14ac:dyDescent="0.25">
      <c r="A2679" s="1" t="s">
        <v>6672</v>
      </c>
      <c r="B2679" s="2">
        <v>544798090</v>
      </c>
      <c r="C2679" s="2" t="s">
        <v>518</v>
      </c>
      <c r="D2679" s="4">
        <v>35574.75</v>
      </c>
      <c r="E2679" s="1" t="s">
        <v>12</v>
      </c>
      <c r="F2679" s="1" t="s">
        <v>1927</v>
      </c>
      <c r="G2679" s="1" t="s">
        <v>4105</v>
      </c>
      <c r="H2679" s="1" t="s">
        <v>6673</v>
      </c>
      <c r="I2679" s="1">
        <v>275820.19012799999</v>
      </c>
      <c r="J2679" s="1" t="s">
        <v>6674</v>
      </c>
      <c r="L2679" s="1" t="str">
        <f>VLOOKUP(Table6[[#This Row],[Customer_id]],Table2[],5,FALSE)</f>
        <v>Domiciliary</v>
      </c>
      <c r="M2679" s="1" t="e">
        <f>INDEX(Loan!D2684:D2978,MATCH(Table6[[#This Row],[Account Number]],Loan!B2679:B2978,0))</f>
        <v>#N/A</v>
      </c>
      <c r="N2679" s="19">
        <f>INDEX(Table7[Date_of_transaction],MATCH(Table6[[#This Row],[Account Number]],Table7[Account Number],0))</f>
        <v>44379</v>
      </c>
      <c r="O2679" s="1" t="str">
        <f>INDEX(Table7[Transaction type],MATCH(Table6[[#This Row],[Account Number]],Table7[Account Number],0))</f>
        <v>Money Transfer</v>
      </c>
      <c r="P2679" s="20" t="str">
        <f>INDEX(Table7[Transaction Medium],MATCH(Table6[[#This Row],[Account Number]],Table7[Account Number],0))</f>
        <v>Mobile</v>
      </c>
      <c r="Q2679" s="20"/>
    </row>
    <row r="2680" spans="1:17" x14ac:dyDescent="0.25">
      <c r="A2680" s="1" t="s">
        <v>1241</v>
      </c>
      <c r="B2680" s="2">
        <v>73737578</v>
      </c>
      <c r="C2680" s="2" t="s">
        <v>129</v>
      </c>
      <c r="D2680" s="4">
        <v>15120.75</v>
      </c>
      <c r="E2680" s="1" t="s">
        <v>1094</v>
      </c>
      <c r="F2680" s="1" t="s">
        <v>1242</v>
      </c>
      <c r="G2680" s="1" t="s">
        <v>14</v>
      </c>
      <c r="H2680" s="1" t="s">
        <v>1243</v>
      </c>
      <c r="I2680" s="1">
        <v>298167.28668090003</v>
      </c>
      <c r="J2680" s="1" t="s">
        <v>1244</v>
      </c>
      <c r="L2680" s="1" t="str">
        <f>VLOOKUP(Table6[[#This Row],[Customer_id]],Table2[],5,FALSE)</f>
        <v>Savings</v>
      </c>
      <c r="M2680" s="1" t="e">
        <f>INDEX(Loan!D2685:D2979,MATCH(Table6[[#This Row],[Account Number]],Loan!B2680:B2979,0))</f>
        <v>#N/A</v>
      </c>
      <c r="N2680" s="19">
        <f>INDEX(Table7[Date_of_transaction],MATCH(Table6[[#This Row],[Account Number]],Table7[Account Number],0))</f>
        <v>44400</v>
      </c>
      <c r="O2680" s="1" t="str">
        <f>INDEX(Table7[Transaction type],MATCH(Table6[[#This Row],[Account Number]],Table7[Account Number],0))</f>
        <v>Checks</v>
      </c>
      <c r="P2680" s="20" t="str">
        <f>INDEX(Table7[Transaction Medium],MATCH(Table6[[#This Row],[Account Number]],Table7[Account Number],0))</f>
        <v>Informal Services</v>
      </c>
      <c r="Q2680" s="20"/>
    </row>
    <row r="2681" spans="1:17" x14ac:dyDescent="0.25">
      <c r="A2681" s="1" t="s">
        <v>1301</v>
      </c>
      <c r="B2681" s="2">
        <v>258712750</v>
      </c>
      <c r="C2681" s="2" t="s">
        <v>43</v>
      </c>
      <c r="D2681" s="4">
        <v>36670.5</v>
      </c>
      <c r="E2681" s="1" t="s">
        <v>1094</v>
      </c>
      <c r="F2681" s="1" t="s">
        <v>426</v>
      </c>
      <c r="G2681" s="1" t="s">
        <v>14</v>
      </c>
      <c r="H2681" s="1"/>
      <c r="I2681" s="1"/>
      <c r="J2681" s="1" t="s">
        <v>1302</v>
      </c>
      <c r="L2681" s="1" t="str">
        <f>VLOOKUP(Table6[[#This Row],[Customer_id]],Table2[],5,FALSE)</f>
        <v>Domiciliary</v>
      </c>
      <c r="M2681" s="1" t="e">
        <f>INDEX(Loan!D2686:D2980,MATCH(Table6[[#This Row],[Account Number]],Loan!B2681:B2980,0))</f>
        <v>#N/A</v>
      </c>
      <c r="N2681" s="19">
        <f>INDEX(Table7[Date_of_transaction],MATCH(Table6[[#This Row],[Account Number]],Table7[Account Number],0))</f>
        <v>44477</v>
      </c>
      <c r="O2681" s="1" t="str">
        <f>INDEX(Table7[Transaction type],MATCH(Table6[[#This Row],[Account Number]],Table7[Account Number],0))</f>
        <v>Online Payment</v>
      </c>
      <c r="P2681" s="20" t="str">
        <f>INDEX(Table7[Transaction Medium],MATCH(Table6[[#This Row],[Account Number]],Table7[Account Number],0))</f>
        <v>Mobile</v>
      </c>
      <c r="Q2681" s="20"/>
    </row>
    <row r="2682" spans="1:17" x14ac:dyDescent="0.25">
      <c r="A2682" s="1" t="s">
        <v>466</v>
      </c>
      <c r="B2682" s="2">
        <v>587004640</v>
      </c>
      <c r="C2682" s="2" t="s">
        <v>28</v>
      </c>
      <c r="D2682" s="4">
        <v>32652.75</v>
      </c>
      <c r="E2682" s="1" t="s">
        <v>12</v>
      </c>
      <c r="F2682" s="1" t="s">
        <v>190</v>
      </c>
      <c r="G2682" s="1" t="s">
        <v>14</v>
      </c>
      <c r="H2682" s="1" t="s">
        <v>467</v>
      </c>
      <c r="I2682" s="1">
        <v>564090.08006735996</v>
      </c>
      <c r="J2682" s="1" t="s">
        <v>468</v>
      </c>
      <c r="L2682" s="1" t="str">
        <f>VLOOKUP(Table6[[#This Row],[Customer_id]],Table2[],5,FALSE)</f>
        <v>Domiciliary</v>
      </c>
      <c r="M2682" s="1" t="e">
        <f>INDEX(Loan!D2687:D2981,MATCH(Table6[[#This Row],[Account Number]],Loan!B2682:B2981,0))</f>
        <v>#N/A</v>
      </c>
      <c r="N2682" s="19">
        <f>INDEX(Table7[Date_of_transaction],MATCH(Table6[[#This Row],[Account Number]],Table7[Account Number],0))</f>
        <v>44537</v>
      </c>
      <c r="O2682" s="1" t="str">
        <f>INDEX(Table7[Transaction type],MATCH(Table6[[#This Row],[Account Number]],Table7[Account Number],0))</f>
        <v>Money Deposit</v>
      </c>
      <c r="P2682" s="20" t="str">
        <f>INDEX(Table7[Transaction Medium],MATCH(Table6[[#This Row],[Account Number]],Table7[Account Number],0))</f>
        <v>Bank</v>
      </c>
      <c r="Q2682" s="20"/>
    </row>
    <row r="2683" spans="1:17" x14ac:dyDescent="0.25">
      <c r="A2683" s="1" t="s">
        <v>4202</v>
      </c>
      <c r="B2683" s="2">
        <v>673180431</v>
      </c>
      <c r="C2683" s="2" t="s">
        <v>194</v>
      </c>
      <c r="D2683" s="4">
        <v>30826.5</v>
      </c>
      <c r="E2683" s="1" t="s">
        <v>1094</v>
      </c>
      <c r="F2683" s="1" t="s">
        <v>147</v>
      </c>
      <c r="G2683" s="1" t="s">
        <v>4074</v>
      </c>
      <c r="H2683" s="1" t="s">
        <v>4203</v>
      </c>
      <c r="I2683" s="1">
        <v>575586.88283250004</v>
      </c>
      <c r="J2683" s="1" t="s">
        <v>4204</v>
      </c>
      <c r="L2683" s="1" t="str">
        <f>VLOOKUP(Table6[[#This Row],[Customer_id]],Table2[],5,FALSE)</f>
        <v>Joint</v>
      </c>
      <c r="M2683" s="1" t="e">
        <f>INDEX(Loan!D2688:D2982,MATCH(Table6[[#This Row],[Account Number]],Loan!B2683:B2982,0))</f>
        <v>#N/A</v>
      </c>
      <c r="N2683" s="19">
        <f>INDEX(Table7[Date_of_transaction],MATCH(Table6[[#This Row],[Account Number]],Table7[Account Number],0))</f>
        <v>44289</v>
      </c>
      <c r="O2683" s="1" t="str">
        <f>INDEX(Table7[Transaction type],MATCH(Table6[[#This Row],[Account Number]],Table7[Account Number],0))</f>
        <v>Money Transfer</v>
      </c>
      <c r="P2683" s="20" t="str">
        <f>INDEX(Table7[Transaction Medium],MATCH(Table6[[#This Row],[Account Number]],Table7[Account Number],0))</f>
        <v>Internet Banking</v>
      </c>
      <c r="Q2683" s="20"/>
    </row>
    <row r="2684" spans="1:17" x14ac:dyDescent="0.25">
      <c r="A2684" s="1" t="s">
        <v>184</v>
      </c>
      <c r="B2684" s="2">
        <v>269910036</v>
      </c>
      <c r="C2684" s="2" t="s">
        <v>72</v>
      </c>
      <c r="D2684" s="4">
        <v>34844.25</v>
      </c>
      <c r="E2684" s="1" t="s">
        <v>12</v>
      </c>
      <c r="F2684" s="1" t="s">
        <v>185</v>
      </c>
      <c r="G2684" s="1" t="s">
        <v>14</v>
      </c>
      <c r="H2684" s="1" t="s">
        <v>186</v>
      </c>
      <c r="I2684" s="1">
        <v>540561.68812800001</v>
      </c>
      <c r="J2684" s="1" t="s">
        <v>187</v>
      </c>
      <c r="L2684" s="1" t="str">
        <f>VLOOKUP(Table6[[#This Row],[Customer_id]],Table2[],5,FALSE)</f>
        <v>Domiciliary</v>
      </c>
      <c r="M2684" s="1" t="e">
        <f>INDEX(Loan!D2689:D2983,MATCH(Table6[[#This Row],[Account Number]],Loan!B2684:B2983,0))</f>
        <v>#N/A</v>
      </c>
      <c r="N2684" s="19">
        <f>INDEX(Table7[Date_of_transaction],MATCH(Table6[[#This Row],[Account Number]],Table7[Account Number],0))</f>
        <v>44339</v>
      </c>
      <c r="O2684" s="1" t="str">
        <f>INDEX(Table7[Transaction type],MATCH(Table6[[#This Row],[Account Number]],Table7[Account Number],0))</f>
        <v>Checks</v>
      </c>
      <c r="P2684" s="20" t="str">
        <f>INDEX(Table7[Transaction Medium],MATCH(Table6[[#This Row],[Account Number]],Table7[Account Number],0))</f>
        <v>Informal Services</v>
      </c>
      <c r="Q2684" s="20"/>
    </row>
    <row r="2685" spans="1:17" x14ac:dyDescent="0.25">
      <c r="A2685" s="1" t="s">
        <v>2405</v>
      </c>
      <c r="B2685" s="2">
        <v>832256671</v>
      </c>
      <c r="C2685" s="2" t="s">
        <v>862</v>
      </c>
      <c r="D2685" s="4">
        <v>24617.25</v>
      </c>
      <c r="E2685" s="1" t="s">
        <v>12</v>
      </c>
      <c r="F2685" s="1" t="s">
        <v>385</v>
      </c>
      <c r="G2685" s="1" t="s">
        <v>1964</v>
      </c>
      <c r="H2685" s="1" t="s">
        <v>2406</v>
      </c>
      <c r="I2685" s="1">
        <v>8825.8732380000001</v>
      </c>
      <c r="J2685" s="1" t="s">
        <v>2407</v>
      </c>
      <c r="L2685" s="1" t="str">
        <f>VLOOKUP(Table6[[#This Row],[Customer_id]],Table2[],5,FALSE)</f>
        <v>Domiciliary</v>
      </c>
      <c r="M2685" s="1" t="e">
        <f>INDEX(Loan!D2690:D2984,MATCH(Table6[[#This Row],[Account Number]],Loan!B2685:B2984,0))</f>
        <v>#N/A</v>
      </c>
      <c r="N2685" s="19">
        <f>INDEX(Table7[Date_of_transaction],MATCH(Table6[[#This Row],[Account Number]],Table7[Account Number],0))</f>
        <v>44597</v>
      </c>
      <c r="O2685" s="1" t="str">
        <f>INDEX(Table7[Transaction type],MATCH(Table6[[#This Row],[Account Number]],Table7[Account Number],0))</f>
        <v>Money Deposit</v>
      </c>
      <c r="P2685" s="20" t="str">
        <f>INDEX(Table7[Transaction Medium],MATCH(Table6[[#This Row],[Account Number]],Table7[Account Number],0))</f>
        <v>Bank</v>
      </c>
      <c r="Q2685" s="20"/>
    </row>
    <row r="2686" spans="1:17" x14ac:dyDescent="0.25">
      <c r="A2686" s="1" t="s">
        <v>5251</v>
      </c>
      <c r="B2686" s="2">
        <v>807287014</v>
      </c>
      <c r="C2686" s="2" t="s">
        <v>403</v>
      </c>
      <c r="D2686" s="4">
        <v>31922.25</v>
      </c>
      <c r="E2686" s="1" t="s">
        <v>1094</v>
      </c>
      <c r="F2686" s="1" t="s">
        <v>620</v>
      </c>
      <c r="G2686" s="1" t="s">
        <v>4112</v>
      </c>
      <c r="H2686" s="1" t="s">
        <v>5252</v>
      </c>
      <c r="I2686" s="1">
        <v>292751.46251520002</v>
      </c>
      <c r="J2686" s="1" t="s">
        <v>5253</v>
      </c>
      <c r="L2686" s="1" t="str">
        <f>VLOOKUP(Table6[[#This Row],[Customer_id]],Table2[],5,FALSE)</f>
        <v>Domiciliary</v>
      </c>
      <c r="M2686" s="1" t="e">
        <f>INDEX(Loan!D2691:D2985,MATCH(Table6[[#This Row],[Account Number]],Loan!B2686:B2985,0))</f>
        <v>#N/A</v>
      </c>
      <c r="N2686" s="19">
        <f>INDEX(Table7[Date_of_transaction],MATCH(Table6[[#This Row],[Account Number]],Table7[Account Number],0))</f>
        <v>44368</v>
      </c>
      <c r="O2686" s="1" t="str">
        <f>INDEX(Table7[Transaction type],MATCH(Table6[[#This Row],[Account Number]],Table7[Account Number],0))</f>
        <v>Money Transfer</v>
      </c>
      <c r="P2686" s="20" t="str">
        <f>INDEX(Table7[Transaction Medium],MATCH(Table6[[#This Row],[Account Number]],Table7[Account Number],0))</f>
        <v>Mobile</v>
      </c>
      <c r="Q2686" s="20"/>
    </row>
    <row r="2687" spans="1:17" x14ac:dyDescent="0.25">
      <c r="A2687" s="1" t="s">
        <v>1708</v>
      </c>
      <c r="B2687" s="2">
        <v>275932122</v>
      </c>
      <c r="C2687" s="2" t="s">
        <v>498</v>
      </c>
      <c r="D2687" s="4">
        <v>37766.25</v>
      </c>
      <c r="E2687" s="1" t="s">
        <v>1094</v>
      </c>
      <c r="F2687" s="1" t="s">
        <v>1498</v>
      </c>
      <c r="G2687" s="1" t="s">
        <v>14</v>
      </c>
      <c r="H2687" s="1" t="s">
        <v>1709</v>
      </c>
      <c r="I2687" s="1">
        <v>32658.578503199999</v>
      </c>
      <c r="J2687" s="1" t="s">
        <v>1710</v>
      </c>
      <c r="L2687" s="1" t="str">
        <f>VLOOKUP(Table6[[#This Row],[Customer_id]],Table2[],5,FALSE)</f>
        <v>Corporate</v>
      </c>
      <c r="M2687" s="1" t="e">
        <f>INDEX(Loan!D2692:D2986,MATCH(Table6[[#This Row],[Account Number]],Loan!B2687:B2986,0))</f>
        <v>#N/A</v>
      </c>
      <c r="N2687" s="19">
        <f>INDEX(Table7[Date_of_transaction],MATCH(Table6[[#This Row],[Account Number]],Table7[Account Number],0))</f>
        <v>44451</v>
      </c>
      <c r="O2687" s="1" t="str">
        <f>INDEX(Table7[Transaction type],MATCH(Table6[[#This Row],[Account Number]],Table7[Account Number],0))</f>
        <v>Checks</v>
      </c>
      <c r="P2687" s="20" t="str">
        <f>INDEX(Table7[Transaction Medium],MATCH(Table6[[#This Row],[Account Number]],Table7[Account Number],0))</f>
        <v>Informal Services</v>
      </c>
      <c r="Q2687" s="20"/>
    </row>
    <row r="2688" spans="1:17" x14ac:dyDescent="0.25">
      <c r="A2688" s="1" t="s">
        <v>3816</v>
      </c>
      <c r="B2688" s="2">
        <v>62293485</v>
      </c>
      <c r="C2688" s="2" t="s">
        <v>889</v>
      </c>
      <c r="D2688" s="4">
        <v>30096</v>
      </c>
      <c r="E2688" s="1" t="s">
        <v>1094</v>
      </c>
      <c r="F2688" s="1" t="s">
        <v>1016</v>
      </c>
      <c r="G2688" s="1" t="s">
        <v>3583</v>
      </c>
      <c r="H2688" s="1" t="s">
        <v>3817</v>
      </c>
      <c r="I2688" s="1">
        <v>41616.43204752</v>
      </c>
      <c r="J2688" s="1" t="s">
        <v>3818</v>
      </c>
      <c r="L2688" s="1" t="str">
        <f>VLOOKUP(Table6[[#This Row],[Customer_id]],Table2[],5,FALSE)</f>
        <v>Current</v>
      </c>
      <c r="M2688" s="1" t="e">
        <f>INDEX(Loan!D2693:D2987,MATCH(Table6[[#This Row],[Account Number]],Loan!B2688:B2987,0))</f>
        <v>#N/A</v>
      </c>
      <c r="N2688" s="19">
        <f>INDEX(Table7[Date_of_transaction],MATCH(Table6[[#This Row],[Account Number]],Table7[Account Number],0))</f>
        <v>44600</v>
      </c>
      <c r="O2688" s="1" t="str">
        <f>INDEX(Table7[Transaction type],MATCH(Table6[[#This Row],[Account Number]],Table7[Account Number],0))</f>
        <v>Checks</v>
      </c>
      <c r="P2688" s="20" t="str">
        <f>INDEX(Table7[Transaction Medium],MATCH(Table6[[#This Row],[Account Number]],Table7[Account Number],0))</f>
        <v>Bank</v>
      </c>
      <c r="Q2688" s="20"/>
    </row>
    <row r="2689" spans="1:17" x14ac:dyDescent="0.25">
      <c r="A2689" s="1" t="s">
        <v>1830</v>
      </c>
      <c r="B2689" s="2">
        <v>280454740</v>
      </c>
      <c r="C2689" s="2" t="s">
        <v>281</v>
      </c>
      <c r="D2689" s="4">
        <v>21695.25</v>
      </c>
      <c r="E2689" s="1" t="s">
        <v>1094</v>
      </c>
      <c r="F2689" s="1" t="s">
        <v>636</v>
      </c>
      <c r="G2689" s="1" t="s">
        <v>14</v>
      </c>
      <c r="H2689" s="1" t="s">
        <v>1831</v>
      </c>
      <c r="I2689" s="1">
        <v>46664.436718080004</v>
      </c>
      <c r="J2689" s="1" t="s">
        <v>1832</v>
      </c>
      <c r="L2689" s="1" t="str">
        <f>VLOOKUP(Table6[[#This Row],[Customer_id]],Table2[],5,FALSE)</f>
        <v>Fixed Deposit</v>
      </c>
      <c r="M2689" s="1" t="e">
        <f>INDEX(Loan!D2694:D2988,MATCH(Table6[[#This Row],[Account Number]],Loan!B2689:B2988,0))</f>
        <v>#N/A</v>
      </c>
      <c r="N2689" s="19">
        <f>INDEX(Table7[Date_of_transaction],MATCH(Table6[[#This Row],[Account Number]],Table7[Account Number],0))</f>
        <v>44225</v>
      </c>
      <c r="O2689" s="1" t="str">
        <f>INDEX(Table7[Transaction type],MATCH(Table6[[#This Row],[Account Number]],Table7[Account Number],0))</f>
        <v>Loan Payment</v>
      </c>
      <c r="P2689" s="20" t="str">
        <f>INDEX(Table7[Transaction Medium],MATCH(Table6[[#This Row],[Account Number]],Table7[Account Number],0))</f>
        <v>ACH</v>
      </c>
      <c r="Q2689" s="20"/>
    </row>
    <row r="2690" spans="1:17" x14ac:dyDescent="0.25">
      <c r="A2690" s="1" t="s">
        <v>1616</v>
      </c>
      <c r="B2690" s="2">
        <v>988169754</v>
      </c>
      <c r="C2690" s="2" t="s">
        <v>281</v>
      </c>
      <c r="D2690" s="4">
        <v>21695.25</v>
      </c>
      <c r="E2690" s="1" t="s">
        <v>1094</v>
      </c>
      <c r="F2690" s="1" t="s">
        <v>130</v>
      </c>
      <c r="G2690" s="1" t="s">
        <v>14</v>
      </c>
      <c r="H2690" s="1" t="s">
        <v>1617</v>
      </c>
      <c r="I2690" s="1">
        <v>103573.24361999999</v>
      </c>
      <c r="J2690" s="1" t="s">
        <v>1618</v>
      </c>
      <c r="L2690" s="1" t="str">
        <f>VLOOKUP(Table6[[#This Row],[Customer_id]],Table2[],5,FALSE)</f>
        <v>Savings</v>
      </c>
      <c r="M2690" s="1" t="e">
        <f>INDEX(Loan!D2695:D2989,MATCH(Table6[[#This Row],[Account Number]],Loan!B2690:B2989,0))</f>
        <v>#N/A</v>
      </c>
      <c r="N2690" s="19">
        <f>INDEX(Table7[Date_of_transaction],MATCH(Table6[[#This Row],[Account Number]],Table7[Account Number],0))</f>
        <v>44370</v>
      </c>
      <c r="O2690" s="1" t="str">
        <f>INDEX(Table7[Transaction type],MATCH(Table6[[#This Row],[Account Number]],Table7[Account Number],0))</f>
        <v>Money Transfer</v>
      </c>
      <c r="P2690" s="20" t="str">
        <f>INDEX(Table7[Transaction Medium],MATCH(Table6[[#This Row],[Account Number]],Table7[Account Number],0))</f>
        <v>ATM</v>
      </c>
      <c r="Q2690" s="20"/>
    </row>
    <row r="2691" spans="1:17" x14ac:dyDescent="0.25">
      <c r="A2691" s="1" t="s">
        <v>8919</v>
      </c>
      <c r="B2691" s="2">
        <v>387908126</v>
      </c>
      <c r="C2691" s="2" t="s">
        <v>33</v>
      </c>
      <c r="D2691" s="4">
        <v>13659.75</v>
      </c>
      <c r="E2691" s="1" t="s">
        <v>12</v>
      </c>
      <c r="F2691" s="1" t="s">
        <v>807</v>
      </c>
      <c r="G2691" s="1" t="s">
        <v>3820</v>
      </c>
      <c r="H2691" s="1" t="s">
        <v>8920</v>
      </c>
      <c r="I2691" s="1">
        <v>32480.308528639998</v>
      </c>
      <c r="J2691" s="1" t="s">
        <v>8921</v>
      </c>
      <c r="L2691" s="1" t="str">
        <f>VLOOKUP(Table6[[#This Row],[Customer_id]],Table2[],5,FALSE)</f>
        <v>Current</v>
      </c>
      <c r="M2691" s="1" t="e">
        <f>INDEX(Loan!D2696:D2990,MATCH(Table6[[#This Row],[Account Number]],Loan!B2691:B2990,0))</f>
        <v>#N/A</v>
      </c>
      <c r="N2691" s="19">
        <f>INDEX(Table7[Date_of_transaction],MATCH(Table6[[#This Row],[Account Number]],Table7[Account Number],0))</f>
        <v>44464</v>
      </c>
      <c r="O2691" s="1" t="str">
        <f>INDEX(Table7[Transaction type],MATCH(Table6[[#This Row],[Account Number]],Table7[Account Number],0))</f>
        <v>Loan Payment</v>
      </c>
      <c r="P2691" s="20" t="str">
        <f>INDEX(Table7[Transaction Medium],MATCH(Table6[[#This Row],[Account Number]],Table7[Account Number],0))</f>
        <v>Mobile</v>
      </c>
      <c r="Q2691" s="20"/>
    </row>
    <row r="2692" spans="1:17" x14ac:dyDescent="0.25">
      <c r="A2692" s="1" t="s">
        <v>230</v>
      </c>
      <c r="B2692" s="2">
        <v>447333525</v>
      </c>
      <c r="C2692" s="2" t="s">
        <v>18</v>
      </c>
      <c r="D2692" s="4">
        <v>33018</v>
      </c>
      <c r="E2692" s="1" t="s">
        <v>12</v>
      </c>
      <c r="F2692" s="1" t="s">
        <v>231</v>
      </c>
      <c r="G2692" s="1" t="s">
        <v>14</v>
      </c>
      <c r="H2692" s="1" t="s">
        <v>232</v>
      </c>
      <c r="I2692" s="1">
        <v>275910.21057599998</v>
      </c>
      <c r="J2692" s="1" t="s">
        <v>233</v>
      </c>
      <c r="L2692" s="1" t="str">
        <f>VLOOKUP(Table6[[#This Row],[Customer_id]],Table2[],5,FALSE)</f>
        <v>Joint</v>
      </c>
      <c r="M2692" s="1" t="e">
        <f>INDEX(Loan!D2697:D2991,MATCH(Table6[[#This Row],[Account Number]],Loan!B2692:B2991,0))</f>
        <v>#N/A</v>
      </c>
      <c r="N2692" s="19">
        <f>INDEX(Table7[Date_of_transaction],MATCH(Table6[[#This Row],[Account Number]],Table7[Account Number],0))</f>
        <v>44680</v>
      </c>
      <c r="O2692" s="1" t="str">
        <f>INDEX(Table7[Transaction type],MATCH(Table6[[#This Row],[Account Number]],Table7[Account Number],0))</f>
        <v>Cash Withdrawal</v>
      </c>
      <c r="P2692" s="20" t="str">
        <f>INDEX(Table7[Transaction Medium],MATCH(Table6[[#This Row],[Account Number]],Table7[Account Number],0))</f>
        <v>ATM</v>
      </c>
      <c r="Q2692" s="20"/>
    </row>
    <row r="2693" spans="1:17" x14ac:dyDescent="0.25">
      <c r="A2693" s="1" t="s">
        <v>4493</v>
      </c>
      <c r="B2693" s="2">
        <v>562393128</v>
      </c>
      <c r="C2693" s="2" t="s">
        <v>18</v>
      </c>
      <c r="D2693" s="4">
        <v>33018</v>
      </c>
      <c r="E2693" s="1" t="s">
        <v>1094</v>
      </c>
      <c r="F2693" s="1" t="s">
        <v>881</v>
      </c>
      <c r="G2693" s="1" t="s">
        <v>4058</v>
      </c>
      <c r="H2693" s="1" t="s">
        <v>4494</v>
      </c>
      <c r="I2693" s="1">
        <v>496253.48394960002</v>
      </c>
      <c r="J2693" s="1" t="s">
        <v>4495</v>
      </c>
      <c r="L2693" s="1" t="str">
        <f>VLOOKUP(Table6[[#This Row],[Customer_id]],Table2[],5,FALSE)</f>
        <v>Current</v>
      </c>
      <c r="M2693" s="1" t="e">
        <f>INDEX(Loan!D2698:D2992,MATCH(Table6[[#This Row],[Account Number]],Loan!B2693:B2992,0))</f>
        <v>#N/A</v>
      </c>
      <c r="N2693" s="19">
        <f>INDEX(Table7[Date_of_transaction],MATCH(Table6[[#This Row],[Account Number]],Table7[Account Number],0))</f>
        <v>44519</v>
      </c>
      <c r="O2693" s="1" t="str">
        <f>INDEX(Table7[Transaction type],MATCH(Table6[[#This Row],[Account Number]],Table7[Account Number],0))</f>
        <v>Online Payment</v>
      </c>
      <c r="P2693" s="20" t="str">
        <f>INDEX(Table7[Transaction Medium],MATCH(Table6[[#This Row],[Account Number]],Table7[Account Number],0))</f>
        <v>Internet Banking</v>
      </c>
      <c r="Q2693" s="20"/>
    </row>
    <row r="2694" spans="1:17" x14ac:dyDescent="0.25">
      <c r="A2694" s="1" t="s">
        <v>244</v>
      </c>
      <c r="B2694" s="2">
        <v>937421561</v>
      </c>
      <c r="C2694" s="2" t="s">
        <v>245</v>
      </c>
      <c r="D2694" s="4">
        <v>19503.75</v>
      </c>
      <c r="E2694" s="1" t="s">
        <v>12</v>
      </c>
      <c r="F2694" s="1" t="s">
        <v>246</v>
      </c>
      <c r="G2694" s="1" t="s">
        <v>14</v>
      </c>
      <c r="H2694" s="1" t="s">
        <v>247</v>
      </c>
      <c r="I2694" s="1">
        <v>81093.974623799993</v>
      </c>
      <c r="J2694" s="1" t="s">
        <v>248</v>
      </c>
      <c r="L2694" s="1" t="str">
        <f>VLOOKUP(Table6[[#This Row],[Customer_id]],Table2[],5,FALSE)</f>
        <v>Savings</v>
      </c>
      <c r="M2694" s="1" t="e">
        <f>INDEX(Loan!D2699:D2993,MATCH(Table6[[#This Row],[Account Number]],Loan!B2694:B2993,0))</f>
        <v>#N/A</v>
      </c>
      <c r="N2694" s="19">
        <f>INDEX(Table7[Date_of_transaction],MATCH(Table6[[#This Row],[Account Number]],Table7[Account Number],0))</f>
        <v>44232</v>
      </c>
      <c r="O2694" s="1" t="str">
        <f>INDEX(Table7[Transaction type],MATCH(Table6[[#This Row],[Account Number]],Table7[Account Number],0))</f>
        <v>Money Transfer</v>
      </c>
      <c r="P2694" s="20" t="str">
        <f>INDEX(Table7[Transaction Medium],MATCH(Table6[[#This Row],[Account Number]],Table7[Account Number],0))</f>
        <v>Bank</v>
      </c>
      <c r="Q2694" s="20"/>
    </row>
    <row r="2695" spans="1:17" x14ac:dyDescent="0.25">
      <c r="A2695" s="1" t="s">
        <v>5754</v>
      </c>
      <c r="B2695" s="2">
        <v>768412649</v>
      </c>
      <c r="C2695" s="2" t="s">
        <v>77</v>
      </c>
      <c r="D2695" s="4">
        <v>23521.5</v>
      </c>
      <c r="E2695" s="1" t="s">
        <v>1094</v>
      </c>
      <c r="F2695" s="1" t="s">
        <v>1799</v>
      </c>
      <c r="G2695" s="1" t="s">
        <v>4070</v>
      </c>
      <c r="H2695" s="1" t="s">
        <v>5755</v>
      </c>
      <c r="I2695" s="1">
        <v>455092.57528224</v>
      </c>
      <c r="J2695" s="1" t="s">
        <v>5756</v>
      </c>
      <c r="L2695" s="1" t="str">
        <f>VLOOKUP(Table6[[#This Row],[Customer_id]],Table2[],5,FALSE)</f>
        <v>Joint</v>
      </c>
      <c r="M2695" s="1" t="e">
        <f>INDEX(Loan!D2700:D2994,MATCH(Table6[[#This Row],[Account Number]],Loan!B2695:B2994,0))</f>
        <v>#N/A</v>
      </c>
      <c r="N2695" s="19">
        <f>INDEX(Table7[Date_of_transaction],MATCH(Table6[[#This Row],[Account Number]],Table7[Account Number],0))</f>
        <v>44351</v>
      </c>
      <c r="O2695" s="1" t="str">
        <f>INDEX(Table7[Transaction type],MATCH(Table6[[#This Row],[Account Number]],Table7[Account Number],0))</f>
        <v>Loan Payment</v>
      </c>
      <c r="P2695" s="20" t="str">
        <f>INDEX(Table7[Transaction Medium],MATCH(Table6[[#This Row],[Account Number]],Table7[Account Number],0))</f>
        <v>Mobile</v>
      </c>
      <c r="Q2695" s="20"/>
    </row>
    <row r="2696" spans="1:17" x14ac:dyDescent="0.25">
      <c r="A2696" s="1" t="s">
        <v>1770</v>
      </c>
      <c r="B2696" s="2">
        <v>496470356</v>
      </c>
      <c r="C2696" s="2" t="s">
        <v>255</v>
      </c>
      <c r="D2696" s="4">
        <v>25347.75</v>
      </c>
      <c r="E2696" s="1" t="s">
        <v>1094</v>
      </c>
      <c r="F2696" s="1" t="s">
        <v>231</v>
      </c>
      <c r="G2696" s="1" t="s">
        <v>14</v>
      </c>
      <c r="H2696" s="1" t="s">
        <v>1771</v>
      </c>
      <c r="I2696" s="1">
        <v>196878.99797500001</v>
      </c>
      <c r="J2696" s="1" t="s">
        <v>1772</v>
      </c>
      <c r="L2696" s="1" t="str">
        <f>VLOOKUP(Table6[[#This Row],[Customer_id]],Table2[],5,FALSE)</f>
        <v>Corporate</v>
      </c>
      <c r="M2696" s="1" t="e">
        <f>INDEX(Loan!D2701:D2995,MATCH(Table6[[#This Row],[Account Number]],Loan!B2696:B2995,0))</f>
        <v>#N/A</v>
      </c>
      <c r="N2696" s="19">
        <f>INDEX(Table7[Date_of_transaction],MATCH(Table6[[#This Row],[Account Number]],Table7[Account Number],0))</f>
        <v>44406</v>
      </c>
      <c r="O2696" s="1" t="str">
        <f>INDEX(Table7[Transaction type],MATCH(Table6[[#This Row],[Account Number]],Table7[Account Number],0))</f>
        <v>Cash Withdrawal</v>
      </c>
      <c r="P2696" s="20" t="str">
        <f>INDEX(Table7[Transaction Medium],MATCH(Table6[[#This Row],[Account Number]],Table7[Account Number],0))</f>
        <v>ATM</v>
      </c>
      <c r="Q2696" s="20"/>
    </row>
    <row r="2697" spans="1:17" x14ac:dyDescent="0.25">
      <c r="A2697" s="1" t="s">
        <v>3159</v>
      </c>
      <c r="B2697" s="2">
        <v>844326792</v>
      </c>
      <c r="C2697" s="2" t="s">
        <v>114</v>
      </c>
      <c r="D2697" s="4">
        <v>20599.5</v>
      </c>
      <c r="E2697" s="1" t="s">
        <v>1094</v>
      </c>
      <c r="F2697" s="1" t="s">
        <v>331</v>
      </c>
      <c r="G2697" s="1" t="s">
        <v>3058</v>
      </c>
      <c r="H2697" s="1" t="s">
        <v>3160</v>
      </c>
      <c r="I2697" s="1">
        <v>441629.21146805998</v>
      </c>
      <c r="J2697" s="1" t="s">
        <v>3161</v>
      </c>
      <c r="L2697" s="1" t="str">
        <f>VLOOKUP(Table6[[#This Row],[Customer_id]],Table2[],5,FALSE)</f>
        <v>Savings</v>
      </c>
      <c r="M2697" s="1" t="e">
        <f>INDEX(Loan!D2702:D2996,MATCH(Table6[[#This Row],[Account Number]],Loan!B2697:B2996,0))</f>
        <v>#N/A</v>
      </c>
      <c r="N2697" s="19">
        <f>INDEX(Table7[Date_of_transaction],MATCH(Table6[[#This Row],[Account Number]],Table7[Account Number],0))</f>
        <v>44533</v>
      </c>
      <c r="O2697" s="1" t="str">
        <f>INDEX(Table7[Transaction type],MATCH(Table6[[#This Row],[Account Number]],Table7[Account Number],0))</f>
        <v>Money Deposit</v>
      </c>
      <c r="P2697" s="20" t="str">
        <f>INDEX(Table7[Transaction Medium],MATCH(Table6[[#This Row],[Account Number]],Table7[Account Number],0))</f>
        <v>Bank</v>
      </c>
      <c r="Q2697" s="20"/>
    </row>
    <row r="2698" spans="1:17" x14ac:dyDescent="0.25">
      <c r="A2698" s="1" t="s">
        <v>5640</v>
      </c>
      <c r="B2698" s="2">
        <v>48964941</v>
      </c>
      <c r="C2698" s="2" t="s">
        <v>518</v>
      </c>
      <c r="D2698" s="4">
        <v>35574.75</v>
      </c>
      <c r="E2698" s="1" t="s">
        <v>1094</v>
      </c>
      <c r="F2698" s="1" t="s">
        <v>794</v>
      </c>
      <c r="G2698" s="1" t="s">
        <v>4084</v>
      </c>
      <c r="H2698" s="1" t="s">
        <v>5641</v>
      </c>
      <c r="I2698" s="1">
        <v>220393.61592191999</v>
      </c>
      <c r="J2698" s="1" t="s">
        <v>5642</v>
      </c>
      <c r="L2698" s="1" t="str">
        <f>VLOOKUP(Table6[[#This Row],[Customer_id]],Table2[],5,FALSE)</f>
        <v>Corporate</v>
      </c>
      <c r="M2698" s="1" t="e">
        <f>INDEX(Loan!D2703:D2997,MATCH(Table6[[#This Row],[Account Number]],Loan!B2698:B2997,0))</f>
        <v>#N/A</v>
      </c>
      <c r="N2698" s="19">
        <f>INDEX(Table7[Date_of_transaction],MATCH(Table6[[#This Row],[Account Number]],Table7[Account Number],0))</f>
        <v>44495</v>
      </c>
      <c r="O2698" s="1" t="str">
        <f>INDEX(Table7[Transaction type],MATCH(Table6[[#This Row],[Account Number]],Table7[Account Number],0))</f>
        <v>Cash Withdrawal</v>
      </c>
      <c r="P2698" s="20" t="str">
        <f>INDEX(Table7[Transaction Medium],MATCH(Table6[[#This Row],[Account Number]],Table7[Account Number],0))</f>
        <v>POS</v>
      </c>
      <c r="Q2698" s="20"/>
    </row>
    <row r="2699" spans="1:17" x14ac:dyDescent="0.25">
      <c r="A2699" s="1" t="s">
        <v>1985</v>
      </c>
      <c r="B2699" s="2">
        <v>576840266</v>
      </c>
      <c r="C2699" s="2" t="s">
        <v>250</v>
      </c>
      <c r="D2699" s="4">
        <v>18042.75</v>
      </c>
      <c r="E2699" s="1" t="s">
        <v>1094</v>
      </c>
      <c r="F2699" s="1" t="s">
        <v>1047</v>
      </c>
      <c r="G2699" s="1" t="s">
        <v>1964</v>
      </c>
      <c r="H2699" s="1" t="s">
        <v>1986</v>
      </c>
      <c r="I2699" s="1">
        <v>72776.96653392</v>
      </c>
      <c r="J2699" s="1" t="s">
        <v>1987</v>
      </c>
      <c r="L2699" s="1" t="str">
        <f>VLOOKUP(Table6[[#This Row],[Customer_id]],Table2[],5,FALSE)</f>
        <v>Savings</v>
      </c>
      <c r="M2699" s="1" t="e">
        <f>INDEX(Loan!D2704:D2998,MATCH(Table6[[#This Row],[Account Number]],Loan!B2699:B2998,0))</f>
        <v>#N/A</v>
      </c>
      <c r="N2699" s="19">
        <f>INDEX(Table7[Date_of_transaction],MATCH(Table6[[#This Row],[Account Number]],Table7[Account Number],0))</f>
        <v>44607</v>
      </c>
      <c r="O2699" s="1" t="str">
        <f>INDEX(Table7[Transaction type],MATCH(Table6[[#This Row],[Account Number]],Table7[Account Number],0))</f>
        <v>Money Transfer</v>
      </c>
      <c r="P2699" s="20" t="str">
        <f>INDEX(Table7[Transaction Medium],MATCH(Table6[[#This Row],[Account Number]],Table7[Account Number],0))</f>
        <v>ATM</v>
      </c>
      <c r="Q2699" s="20"/>
    </row>
    <row r="2700" spans="1:17" x14ac:dyDescent="0.25">
      <c r="A2700" s="1" t="s">
        <v>2106</v>
      </c>
      <c r="B2700" s="2">
        <v>442507328</v>
      </c>
      <c r="C2700" s="2" t="s">
        <v>38</v>
      </c>
      <c r="D2700" s="4">
        <v>21330</v>
      </c>
      <c r="E2700" s="1" t="s">
        <v>1094</v>
      </c>
      <c r="F2700" s="1" t="s">
        <v>993</v>
      </c>
      <c r="G2700" s="1" t="s">
        <v>1964</v>
      </c>
      <c r="H2700" s="1" t="s">
        <v>2107</v>
      </c>
      <c r="I2700" s="1">
        <v>76994.851076999999</v>
      </c>
      <c r="J2700" s="1" t="s">
        <v>2108</v>
      </c>
      <c r="L2700" s="1" t="str">
        <f>VLOOKUP(Table6[[#This Row],[Customer_id]],Table2[],5,FALSE)</f>
        <v>Joint</v>
      </c>
      <c r="M2700" s="1" t="e">
        <f>INDEX(Loan!D2705:D2999,MATCH(Table6[[#This Row],[Account Number]],Loan!B2700:B2999,0))</f>
        <v>#N/A</v>
      </c>
      <c r="N2700" s="19">
        <f>INDEX(Table7[Date_of_transaction],MATCH(Table6[[#This Row],[Account Number]],Table7[Account Number],0))</f>
        <v>44664</v>
      </c>
      <c r="O2700" s="1" t="str">
        <f>INDEX(Table7[Transaction type],MATCH(Table6[[#This Row],[Account Number]],Table7[Account Number],0))</f>
        <v>Money Transfer</v>
      </c>
      <c r="P2700" s="20" t="str">
        <f>INDEX(Table7[Transaction Medium],MATCH(Table6[[#This Row],[Account Number]],Table7[Account Number],0))</f>
        <v>Mobile</v>
      </c>
      <c r="Q2700" s="20"/>
    </row>
    <row r="2701" spans="1:17" x14ac:dyDescent="0.25">
      <c r="A2701" s="1" t="s">
        <v>6108</v>
      </c>
      <c r="B2701" s="2">
        <v>889085010</v>
      </c>
      <c r="C2701" s="2" t="s">
        <v>67</v>
      </c>
      <c r="D2701" s="4">
        <v>23156.25</v>
      </c>
      <c r="E2701" s="1" t="s">
        <v>12</v>
      </c>
      <c r="F2701" s="1" t="s">
        <v>78</v>
      </c>
      <c r="G2701" s="1" t="s">
        <v>4070</v>
      </c>
      <c r="H2701" s="1" t="s">
        <v>6109</v>
      </c>
      <c r="I2701" s="1">
        <v>306506.24171999999</v>
      </c>
      <c r="J2701" s="1" t="s">
        <v>6110</v>
      </c>
      <c r="L2701" s="1" t="str">
        <f>VLOOKUP(Table6[[#This Row],[Customer_id]],Table2[],5,FALSE)</f>
        <v>Fixed Deposit</v>
      </c>
      <c r="M2701" s="1" t="e">
        <f>INDEX(Loan!D2706:D3000,MATCH(Table6[[#This Row],[Account Number]],Loan!B2701:B3000,0))</f>
        <v>#N/A</v>
      </c>
      <c r="N2701" s="19">
        <f>INDEX(Table7[Date_of_transaction],MATCH(Table6[[#This Row],[Account Number]],Table7[Account Number],0))</f>
        <v>44244</v>
      </c>
      <c r="O2701" s="1" t="str">
        <f>INDEX(Table7[Transaction type],MATCH(Table6[[#This Row],[Account Number]],Table7[Account Number],0))</f>
        <v>Money Deposit</v>
      </c>
      <c r="P2701" s="20" t="str">
        <f>INDEX(Table7[Transaction Medium],MATCH(Table6[[#This Row],[Account Number]],Table7[Account Number],0))</f>
        <v>Bank</v>
      </c>
      <c r="Q2701" s="20"/>
    </row>
    <row r="2702" spans="1:17" x14ac:dyDescent="0.25">
      <c r="A2702" s="1" t="s">
        <v>1136</v>
      </c>
      <c r="B2702" s="2">
        <v>513420727</v>
      </c>
      <c r="C2702" s="2" t="s">
        <v>82</v>
      </c>
      <c r="D2702" s="4">
        <v>16947</v>
      </c>
      <c r="E2702" s="1" t="s">
        <v>1094</v>
      </c>
      <c r="F2702" s="1" t="s">
        <v>870</v>
      </c>
      <c r="G2702" s="1" t="s">
        <v>14</v>
      </c>
      <c r="H2702" s="1" t="s">
        <v>1137</v>
      </c>
      <c r="I2702" s="1">
        <v>27278.323930440001</v>
      </c>
      <c r="J2702" s="1" t="s">
        <v>1138</v>
      </c>
      <c r="L2702" s="1" t="str">
        <f>VLOOKUP(Table6[[#This Row],[Customer_id]],Table2[],5,FALSE)</f>
        <v>Current</v>
      </c>
      <c r="M2702" s="1" t="e">
        <f>INDEX(Loan!D2707:D3001,MATCH(Table6[[#This Row],[Account Number]],Loan!B2702:B3001,0))</f>
        <v>#N/A</v>
      </c>
      <c r="N2702" s="19">
        <f>INDEX(Table7[Date_of_transaction],MATCH(Table6[[#This Row],[Account Number]],Table7[Account Number],0))</f>
        <v>44641</v>
      </c>
      <c r="O2702" s="1" t="str">
        <f>INDEX(Table7[Transaction type],MATCH(Table6[[#This Row],[Account Number]],Table7[Account Number],0))</f>
        <v>Money Transfer</v>
      </c>
      <c r="P2702" s="20" t="str">
        <f>INDEX(Table7[Transaction Medium],MATCH(Table6[[#This Row],[Account Number]],Table7[Account Number],0))</f>
        <v>Internet Banking</v>
      </c>
      <c r="Q2702" s="20"/>
    </row>
    <row r="2703" spans="1:17" x14ac:dyDescent="0.25">
      <c r="A2703" s="1" t="s">
        <v>6539</v>
      </c>
      <c r="B2703" s="2">
        <v>787970771</v>
      </c>
      <c r="C2703" s="2" t="s">
        <v>124</v>
      </c>
      <c r="D2703" s="4">
        <v>14025</v>
      </c>
      <c r="E2703" s="1" t="s">
        <v>12</v>
      </c>
      <c r="F2703" s="1" t="s">
        <v>985</v>
      </c>
      <c r="G2703" s="1" t="s">
        <v>4119</v>
      </c>
      <c r="H2703" s="1" t="s">
        <v>6540</v>
      </c>
      <c r="I2703" s="1">
        <v>976377.38695181999</v>
      </c>
      <c r="J2703" s="1" t="s">
        <v>6541</v>
      </c>
      <c r="L2703" s="1" t="str">
        <f>VLOOKUP(Table6[[#This Row],[Customer_id]],Table2[],5,FALSE)</f>
        <v>Domiciliary</v>
      </c>
      <c r="M2703" s="1" t="e">
        <f>INDEX(Loan!D2708:D3002,MATCH(Table6[[#This Row],[Account Number]],Loan!B2703:B3002,0))</f>
        <v>#N/A</v>
      </c>
      <c r="N2703" s="19">
        <f>INDEX(Table7[Date_of_transaction],MATCH(Table6[[#This Row],[Account Number]],Table7[Account Number],0))</f>
        <v>44314</v>
      </c>
      <c r="O2703" s="1" t="str">
        <f>INDEX(Table7[Transaction type],MATCH(Table6[[#This Row],[Account Number]],Table7[Account Number],0))</f>
        <v>Money Transfer</v>
      </c>
      <c r="P2703" s="20" t="str">
        <f>INDEX(Table7[Transaction Medium],MATCH(Table6[[#This Row],[Account Number]],Table7[Account Number],0))</f>
        <v>Internet Banking</v>
      </c>
      <c r="Q2703" s="20"/>
    </row>
    <row r="2704" spans="1:17" x14ac:dyDescent="0.25">
      <c r="A2704" s="1" t="s">
        <v>7193</v>
      </c>
      <c r="B2704" s="2">
        <v>60142149</v>
      </c>
      <c r="C2704" s="2" t="s">
        <v>698</v>
      </c>
      <c r="D2704" s="4">
        <v>18408</v>
      </c>
      <c r="E2704" s="1" t="s">
        <v>12</v>
      </c>
      <c r="F2704" s="1" t="s">
        <v>422</v>
      </c>
      <c r="G2704" s="1" t="s">
        <v>4054</v>
      </c>
      <c r="H2704" s="1" t="s">
        <v>7194</v>
      </c>
      <c r="I2704" s="1">
        <v>227377.60863999999</v>
      </c>
      <c r="J2704" s="1" t="s">
        <v>7195</v>
      </c>
      <c r="L2704" s="1" t="str">
        <f>VLOOKUP(Table6[[#This Row],[Customer_id]],Table2[],5,FALSE)</f>
        <v>Savings</v>
      </c>
      <c r="M2704" s="1" t="e">
        <f>INDEX(Loan!D2709:D3003,MATCH(Table6[[#This Row],[Account Number]],Loan!B2704:B3003,0))</f>
        <v>#N/A</v>
      </c>
      <c r="N2704" s="19">
        <f>INDEX(Table7[Date_of_transaction],MATCH(Table6[[#This Row],[Account Number]],Table7[Account Number],0))</f>
        <v>44413</v>
      </c>
      <c r="O2704" s="1" t="str">
        <f>INDEX(Table7[Transaction type],MATCH(Table6[[#This Row],[Account Number]],Table7[Account Number],0))</f>
        <v>Money Transfer</v>
      </c>
      <c r="P2704" s="20" t="str">
        <f>INDEX(Table7[Transaction Medium],MATCH(Table6[[#This Row],[Account Number]],Table7[Account Number],0))</f>
        <v>Internet Banking</v>
      </c>
      <c r="Q2704" s="20"/>
    </row>
    <row r="2705" spans="1:17" x14ac:dyDescent="0.25">
      <c r="A2705" s="1" t="s">
        <v>2769</v>
      </c>
      <c r="B2705" s="2">
        <v>582771873</v>
      </c>
      <c r="C2705" s="2" t="s">
        <v>154</v>
      </c>
      <c r="D2705" s="4">
        <v>29730.75</v>
      </c>
      <c r="E2705" s="1" t="s">
        <v>12</v>
      </c>
      <c r="F2705" s="1" t="s">
        <v>19</v>
      </c>
      <c r="G2705" s="1" t="s">
        <v>1964</v>
      </c>
      <c r="H2705" s="1" t="s">
        <v>2770</v>
      </c>
      <c r="I2705" s="1">
        <v>79312.898304000002</v>
      </c>
      <c r="J2705" s="1" t="s">
        <v>2771</v>
      </c>
      <c r="L2705" s="1" t="str">
        <f>VLOOKUP(Table6[[#This Row],[Customer_id]],Table2[],5,FALSE)</f>
        <v>Savings</v>
      </c>
      <c r="M2705" s="1" t="e">
        <f>INDEX(Loan!D2710:D3004,MATCH(Table6[[#This Row],[Account Number]],Loan!B2705:B3004,0))</f>
        <v>#N/A</v>
      </c>
      <c r="N2705" s="19">
        <f>INDEX(Table7[Date_of_transaction],MATCH(Table6[[#This Row],[Account Number]],Table7[Account Number],0))</f>
        <v>44555</v>
      </c>
      <c r="O2705" s="1" t="str">
        <f>INDEX(Table7[Transaction type],MATCH(Table6[[#This Row],[Account Number]],Table7[Account Number],0))</f>
        <v>Checks</v>
      </c>
      <c r="P2705" s="20" t="str">
        <f>INDEX(Table7[Transaction Medium],MATCH(Table6[[#This Row],[Account Number]],Table7[Account Number],0))</f>
        <v>Informal Services</v>
      </c>
      <c r="Q2705" s="20"/>
    </row>
    <row r="2706" spans="1:17" x14ac:dyDescent="0.25">
      <c r="A2706" s="1" t="s">
        <v>4238</v>
      </c>
      <c r="B2706" s="2">
        <v>668485689</v>
      </c>
      <c r="C2706" s="2" t="s">
        <v>273</v>
      </c>
      <c r="D2706" s="4">
        <v>20964.75</v>
      </c>
      <c r="E2706" s="1" t="s">
        <v>1094</v>
      </c>
      <c r="F2706" s="1" t="s">
        <v>825</v>
      </c>
      <c r="G2706" s="1" t="s">
        <v>4088</v>
      </c>
      <c r="H2706" s="1" t="s">
        <v>4239</v>
      </c>
      <c r="I2706" s="1">
        <v>130994.87997024</v>
      </c>
      <c r="J2706" s="1" t="s">
        <v>4240</v>
      </c>
      <c r="L2706" s="1" t="str">
        <f>VLOOKUP(Table6[[#This Row],[Customer_id]],Table2[],5,FALSE)</f>
        <v>Corporate</v>
      </c>
      <c r="M2706" s="1" t="e">
        <f>INDEX(Loan!D2711:D3005,MATCH(Table6[[#This Row],[Account Number]],Loan!B2706:B3005,0))</f>
        <v>#N/A</v>
      </c>
      <c r="N2706" s="19">
        <f>INDEX(Table7[Date_of_transaction],MATCH(Table6[[#This Row],[Account Number]],Table7[Account Number],0))</f>
        <v>44252</v>
      </c>
      <c r="O2706" s="1" t="str">
        <f>INDEX(Table7[Transaction type],MATCH(Table6[[#This Row],[Account Number]],Table7[Account Number],0))</f>
        <v>Online Payment</v>
      </c>
      <c r="P2706" s="20" t="str">
        <f>INDEX(Table7[Transaction Medium],MATCH(Table6[[#This Row],[Account Number]],Table7[Account Number],0))</f>
        <v>Mobile</v>
      </c>
      <c r="Q2706" s="20"/>
    </row>
    <row r="2707" spans="1:17" x14ac:dyDescent="0.25">
      <c r="A2707" s="1" t="s">
        <v>8752</v>
      </c>
      <c r="B2707" s="2">
        <v>850215093</v>
      </c>
      <c r="C2707" s="2" t="s">
        <v>573</v>
      </c>
      <c r="D2707" s="4">
        <v>26808.75</v>
      </c>
      <c r="E2707" s="1" t="s">
        <v>12</v>
      </c>
      <c r="F2707" s="1" t="s">
        <v>282</v>
      </c>
      <c r="G2707" s="1" t="s">
        <v>3820</v>
      </c>
      <c r="H2707" s="1" t="s">
        <v>8753</v>
      </c>
      <c r="I2707" s="1">
        <v>1132694.153535</v>
      </c>
      <c r="J2707" s="1" t="s">
        <v>8754</v>
      </c>
      <c r="L2707" s="1" t="str">
        <f>VLOOKUP(Table6[[#This Row],[Customer_id]],Table2[],5,FALSE)</f>
        <v>Joint</v>
      </c>
      <c r="M2707" s="1" t="e">
        <f>INDEX(Loan!D2712:D3006,MATCH(Table6[[#This Row],[Account Number]],Loan!B2707:B3006,0))</f>
        <v>#N/A</v>
      </c>
      <c r="N2707" s="19">
        <f>INDEX(Table7[Date_of_transaction],MATCH(Table6[[#This Row],[Account Number]],Table7[Account Number],0))</f>
        <v>44668</v>
      </c>
      <c r="O2707" s="1" t="str">
        <f>INDEX(Table7[Transaction type],MATCH(Table6[[#This Row],[Account Number]],Table7[Account Number],0))</f>
        <v>Money Transfer</v>
      </c>
      <c r="P2707" s="20" t="str">
        <f>INDEX(Table7[Transaction Medium],MATCH(Table6[[#This Row],[Account Number]],Table7[Account Number],0))</f>
        <v>Internet Banking</v>
      </c>
      <c r="Q2707" s="20"/>
    </row>
    <row r="2708" spans="1:17" x14ac:dyDescent="0.25">
      <c r="A2708" s="1" t="s">
        <v>8452</v>
      </c>
      <c r="B2708" s="2">
        <v>223164846</v>
      </c>
      <c r="C2708" s="2" t="s">
        <v>513</v>
      </c>
      <c r="D2708" s="4">
        <v>32287.5</v>
      </c>
      <c r="E2708" s="1" t="s">
        <v>12</v>
      </c>
      <c r="F2708" s="1" t="s">
        <v>1146</v>
      </c>
      <c r="G2708" s="1" t="s">
        <v>2773</v>
      </c>
      <c r="H2708" s="1" t="s">
        <v>8453</v>
      </c>
      <c r="I2708" s="1">
        <v>274757.330793</v>
      </c>
      <c r="J2708" s="1" t="s">
        <v>8454</v>
      </c>
      <c r="L2708" s="1" t="str">
        <f>VLOOKUP(Table6[[#This Row],[Customer_id]],Table2[],5,FALSE)</f>
        <v>Domiciliary</v>
      </c>
      <c r="M2708" s="1" t="e">
        <f>INDEX(Loan!D2713:D3007,MATCH(Table6[[#This Row],[Account Number]],Loan!B2708:B3007,0))</f>
        <v>#N/A</v>
      </c>
      <c r="N2708" s="19">
        <f>INDEX(Table7[Date_of_transaction],MATCH(Table6[[#This Row],[Account Number]],Table7[Account Number],0))</f>
        <v>44286</v>
      </c>
      <c r="O2708" s="1" t="str">
        <f>INDEX(Table7[Transaction type],MATCH(Table6[[#This Row],[Account Number]],Table7[Account Number],0))</f>
        <v>Online Payment</v>
      </c>
      <c r="P2708" s="20" t="str">
        <f>INDEX(Table7[Transaction Medium],MATCH(Table6[[#This Row],[Account Number]],Table7[Account Number],0))</f>
        <v>Mobile</v>
      </c>
      <c r="Q2708" s="20"/>
    </row>
    <row r="2709" spans="1:17" x14ac:dyDescent="0.25">
      <c r="A2709" s="1" t="s">
        <v>8151</v>
      </c>
      <c r="B2709" s="2">
        <v>920922693</v>
      </c>
      <c r="C2709" s="2" t="s">
        <v>52</v>
      </c>
      <c r="D2709" s="4">
        <v>20234.25</v>
      </c>
      <c r="E2709" s="1" t="s">
        <v>12</v>
      </c>
      <c r="F2709" s="1" t="s">
        <v>147</v>
      </c>
      <c r="G2709" s="1" t="s">
        <v>3331</v>
      </c>
      <c r="H2709" s="1" t="s">
        <v>8152</v>
      </c>
      <c r="I2709" s="1">
        <v>85768.713139200001</v>
      </c>
      <c r="J2709" s="1" t="s">
        <v>8153</v>
      </c>
      <c r="L2709" s="1" t="str">
        <f>VLOOKUP(Table6[[#This Row],[Customer_id]],Table2[],5,FALSE)</f>
        <v>Joint</v>
      </c>
      <c r="M2709" s="1" t="e">
        <f>INDEX(Loan!D2714:D3008,MATCH(Table6[[#This Row],[Account Number]],Loan!B2709:B3008,0))</f>
        <v>#N/A</v>
      </c>
      <c r="N2709" s="19">
        <f>INDEX(Table7[Date_of_transaction],MATCH(Table6[[#This Row],[Account Number]],Table7[Account Number],0))</f>
        <v>44549</v>
      </c>
      <c r="O2709" s="1" t="str">
        <f>INDEX(Table7[Transaction type],MATCH(Table6[[#This Row],[Account Number]],Table7[Account Number],0))</f>
        <v>Online Payment</v>
      </c>
      <c r="P2709" s="20" t="str">
        <f>INDEX(Table7[Transaction Medium],MATCH(Table6[[#This Row],[Account Number]],Table7[Account Number],0))</f>
        <v>Mobile</v>
      </c>
      <c r="Q2709" s="20"/>
    </row>
    <row r="2710" spans="1:17" x14ac:dyDescent="0.25">
      <c r="A2710" s="1" t="s">
        <v>388</v>
      </c>
      <c r="B2710" s="2">
        <v>670917515</v>
      </c>
      <c r="C2710" s="2" t="s">
        <v>389</v>
      </c>
      <c r="D2710" s="4">
        <v>29365.5</v>
      </c>
      <c r="E2710" s="1" t="s">
        <v>12</v>
      </c>
      <c r="F2710" s="1" t="s">
        <v>331</v>
      </c>
      <c r="G2710" s="1" t="s">
        <v>14</v>
      </c>
      <c r="H2710" s="1" t="s">
        <v>390</v>
      </c>
      <c r="I2710" s="1">
        <v>233083.37969999999</v>
      </c>
      <c r="J2710" s="1" t="s">
        <v>391</v>
      </c>
      <c r="L2710" s="1" t="str">
        <f>VLOOKUP(Table6[[#This Row],[Customer_id]],Table2[],5,FALSE)</f>
        <v>Current</v>
      </c>
      <c r="M2710" s="1" t="e">
        <f>INDEX(Loan!D2715:D3009,MATCH(Table6[[#This Row],[Account Number]],Loan!B2710:B3009,0))</f>
        <v>#N/A</v>
      </c>
      <c r="N2710" s="19">
        <f>INDEX(Table7[Date_of_transaction],MATCH(Table6[[#This Row],[Account Number]],Table7[Account Number],0))</f>
        <v>44396</v>
      </c>
      <c r="O2710" s="1" t="str">
        <f>INDEX(Table7[Transaction type],MATCH(Table6[[#This Row],[Account Number]],Table7[Account Number],0))</f>
        <v>Money Deposit</v>
      </c>
      <c r="P2710" s="20" t="str">
        <f>INDEX(Table7[Transaction Medium],MATCH(Table6[[#This Row],[Account Number]],Table7[Account Number],0))</f>
        <v>Bank</v>
      </c>
      <c r="Q2710" s="20"/>
    </row>
    <row r="2711" spans="1:17" x14ac:dyDescent="0.25">
      <c r="A2711" s="1" t="s">
        <v>8703</v>
      </c>
      <c r="B2711" s="2">
        <v>27198565</v>
      </c>
      <c r="C2711" s="2" t="s">
        <v>348</v>
      </c>
      <c r="D2711" s="4">
        <v>28635</v>
      </c>
      <c r="E2711" s="1" t="s">
        <v>12</v>
      </c>
      <c r="F2711" s="1" t="s">
        <v>256</v>
      </c>
      <c r="G2711" s="1" t="s">
        <v>3820</v>
      </c>
      <c r="H2711" s="1" t="s">
        <v>8704</v>
      </c>
      <c r="I2711" s="1">
        <v>109541.86048408</v>
      </c>
      <c r="J2711" s="1" t="s">
        <v>4540</v>
      </c>
      <c r="L2711" s="1" t="str">
        <f>VLOOKUP(Table6[[#This Row],[Customer_id]],Table2[],5,FALSE)</f>
        <v>Domiciliary</v>
      </c>
      <c r="M2711" s="1" t="e">
        <f>INDEX(Loan!D2716:D3010,MATCH(Table6[[#This Row],[Account Number]],Loan!B2711:B3010,0))</f>
        <v>#N/A</v>
      </c>
      <c r="N2711" s="19">
        <f>INDEX(Table7[Date_of_transaction],MATCH(Table6[[#This Row],[Account Number]],Table7[Account Number],0))</f>
        <v>44264</v>
      </c>
      <c r="O2711" s="1" t="str">
        <f>INDEX(Table7[Transaction type],MATCH(Table6[[#This Row],[Account Number]],Table7[Account Number],0))</f>
        <v>Money Deposit</v>
      </c>
      <c r="P2711" s="20" t="str">
        <f>INDEX(Table7[Transaction Medium],MATCH(Table6[[#This Row],[Account Number]],Table7[Account Number],0))</f>
        <v>Bank</v>
      </c>
      <c r="Q2711" s="20"/>
    </row>
    <row r="2712" spans="1:17" x14ac:dyDescent="0.25">
      <c r="A2712" s="1" t="s">
        <v>1727</v>
      </c>
      <c r="B2712" s="2">
        <v>807694195</v>
      </c>
      <c r="C2712" s="2" t="s">
        <v>203</v>
      </c>
      <c r="D2712" s="4">
        <v>27539.25</v>
      </c>
      <c r="E2712" s="1" t="s">
        <v>1094</v>
      </c>
      <c r="F2712" s="1" t="s">
        <v>807</v>
      </c>
      <c r="G2712" s="1" t="s">
        <v>14</v>
      </c>
      <c r="H2712" s="1" t="s">
        <v>1728</v>
      </c>
      <c r="I2712" s="1">
        <v>165164.32790616</v>
      </c>
      <c r="J2712" s="1" t="s">
        <v>1729</v>
      </c>
      <c r="L2712" s="1" t="str">
        <f>VLOOKUP(Table6[[#This Row],[Customer_id]],Table2[],5,FALSE)</f>
        <v>Savings</v>
      </c>
      <c r="M2712" s="1" t="e">
        <f>INDEX(Loan!D2717:D3011,MATCH(Table6[[#This Row],[Account Number]],Loan!B2712:B3011,0))</f>
        <v>#N/A</v>
      </c>
      <c r="N2712" s="19">
        <f>INDEX(Table7[Date_of_transaction],MATCH(Table6[[#This Row],[Account Number]],Table7[Account Number],0))</f>
        <v>44441</v>
      </c>
      <c r="O2712" s="1" t="str">
        <f>INDEX(Table7[Transaction type],MATCH(Table6[[#This Row],[Account Number]],Table7[Account Number],0))</f>
        <v>Checks</v>
      </c>
      <c r="P2712" s="20" t="str">
        <f>INDEX(Table7[Transaction Medium],MATCH(Table6[[#This Row],[Account Number]],Table7[Account Number],0))</f>
        <v>Informal Services</v>
      </c>
      <c r="Q2712" s="20"/>
    </row>
    <row r="2713" spans="1:17" x14ac:dyDescent="0.25">
      <c r="A2713" s="1" t="s">
        <v>7671</v>
      </c>
      <c r="B2713" s="2">
        <v>748875665</v>
      </c>
      <c r="C2713" s="2" t="s">
        <v>124</v>
      </c>
      <c r="D2713" s="4">
        <v>14025</v>
      </c>
      <c r="E2713" s="1" t="s">
        <v>12</v>
      </c>
      <c r="F2713" s="1" t="s">
        <v>1815</v>
      </c>
      <c r="G2713" s="1" t="s">
        <v>3058</v>
      </c>
      <c r="H2713" s="1" t="s">
        <v>7672</v>
      </c>
      <c r="I2713" s="1">
        <v>215679.5496036</v>
      </c>
      <c r="J2713" s="1" t="s">
        <v>7673</v>
      </c>
      <c r="L2713" s="1" t="str">
        <f>VLOOKUP(Table6[[#This Row],[Customer_id]],Table2[],5,FALSE)</f>
        <v>Domiciliary</v>
      </c>
      <c r="M2713" s="1" t="e">
        <f>INDEX(Loan!D2718:D3012,MATCH(Table6[[#This Row],[Account Number]],Loan!B2713:B3012,0))</f>
        <v>#N/A</v>
      </c>
      <c r="N2713" s="19">
        <f>INDEX(Table7[Date_of_transaction],MATCH(Table6[[#This Row],[Account Number]],Table7[Account Number],0))</f>
        <v>44501</v>
      </c>
      <c r="O2713" s="1" t="str">
        <f>INDEX(Table7[Transaction type],MATCH(Table6[[#This Row],[Account Number]],Table7[Account Number],0))</f>
        <v>Money Transfer</v>
      </c>
      <c r="P2713" s="20" t="str">
        <f>INDEX(Table7[Transaction Medium],MATCH(Table6[[#This Row],[Account Number]],Table7[Account Number],0))</f>
        <v>Internet Banking</v>
      </c>
      <c r="Q2713" s="20"/>
    </row>
    <row r="2714" spans="1:17" x14ac:dyDescent="0.25">
      <c r="A2714" s="1" t="s">
        <v>7422</v>
      </c>
      <c r="B2714" s="2">
        <v>204290788</v>
      </c>
      <c r="C2714" s="2" t="s">
        <v>217</v>
      </c>
      <c r="D2714" s="4">
        <v>38496.75</v>
      </c>
      <c r="E2714" s="1" t="s">
        <v>12</v>
      </c>
      <c r="F2714" s="1" t="s">
        <v>13</v>
      </c>
      <c r="G2714" s="1" t="s">
        <v>4220</v>
      </c>
      <c r="H2714" s="1" t="s">
        <v>7423</v>
      </c>
      <c r="I2714" s="1">
        <v>37222.341986879997</v>
      </c>
      <c r="J2714" s="1" t="s">
        <v>7424</v>
      </c>
      <c r="L2714" s="1" t="str">
        <f>VLOOKUP(Table6[[#This Row],[Customer_id]],Table2[],5,FALSE)</f>
        <v>Joint</v>
      </c>
      <c r="M2714" s="1" t="e">
        <f>INDEX(Loan!D2719:D3013,MATCH(Table6[[#This Row],[Account Number]],Loan!B2714:B3013,0))</f>
        <v>#N/A</v>
      </c>
      <c r="N2714" s="19">
        <f>INDEX(Table7[Date_of_transaction],MATCH(Table6[[#This Row],[Account Number]],Table7[Account Number],0))</f>
        <v>44600</v>
      </c>
      <c r="O2714" s="1" t="str">
        <f>INDEX(Table7[Transaction type],MATCH(Table6[[#This Row],[Account Number]],Table7[Account Number],0))</f>
        <v>Online Payment</v>
      </c>
      <c r="P2714" s="20" t="str">
        <f>INDEX(Table7[Transaction Medium],MATCH(Table6[[#This Row],[Account Number]],Table7[Account Number],0))</f>
        <v>Mobile</v>
      </c>
      <c r="Q2714" s="20"/>
    </row>
    <row r="2715" spans="1:17" x14ac:dyDescent="0.25">
      <c r="A2715" s="1" t="s">
        <v>9051</v>
      </c>
      <c r="B2715" s="2">
        <v>718195068</v>
      </c>
      <c r="C2715" s="2" t="s">
        <v>18</v>
      </c>
      <c r="D2715" s="7">
        <v>37995</v>
      </c>
      <c r="E2715" s="1" t="str">
        <f ca="1">CHOOSE(RANDBETWEEN(1, 2), "Male","Female")</f>
        <v>Male</v>
      </c>
      <c r="F2715" s="1" t="str">
        <f ca="1">CHOOSE(RANDBETWEEN(1, 5), "Farmer","Tailor","Student","Professor","Welder")</f>
        <v>Tailor</v>
      </c>
      <c r="G2715" s="1" t="str">
        <f ca="1">CHOOSE(RANDBETWEEN(1, 22), "Kano","Kwara","Imo","Lagos","Adamawa","Delta","Sokoto","Oyo","Osun","Abia","Cross River","Kaduna","Plateau","River","Abuja","Kogi","Edo","Anambra","Bayelsa","Benue","Ogun","Enugu")</f>
        <v>Abuja</v>
      </c>
      <c r="H2715" s="8" t="s">
        <v>9052</v>
      </c>
      <c r="I2715" s="8">
        <v>223311.49346936576</v>
      </c>
      <c r="J2715" t="s">
        <v>9053</v>
      </c>
      <c r="L2715" s="1" t="str">
        <f>VLOOKUP(Table6[[#This Row],[Customer_id]],Table2[],5,FALSE)</f>
        <v>Fixed Deposit</v>
      </c>
      <c r="M2715" s="1" t="e">
        <f>INDEX(Loan!D2720:D3014,MATCH(Table6[[#This Row],[Account Number]],Loan!B2715:B3014,0))</f>
        <v>#N/A</v>
      </c>
      <c r="N2715" s="19">
        <f>INDEX(Table7[Date_of_transaction],MATCH(Table6[[#This Row],[Account Number]],Table7[Account Number],0))</f>
        <v>44647</v>
      </c>
      <c r="O2715" s="1" t="str">
        <f>INDEX(Table7[Transaction type],MATCH(Table6[[#This Row],[Account Number]],Table7[Account Number],0))</f>
        <v>Money Transfer</v>
      </c>
      <c r="P2715" s="20" t="str">
        <f>INDEX(Table7[Transaction Medium],MATCH(Table6[[#This Row],[Account Number]],Table7[Account Number],0))</f>
        <v>Mobile</v>
      </c>
      <c r="Q2715" s="20"/>
    </row>
    <row r="2716" spans="1:17" x14ac:dyDescent="0.25">
      <c r="A2716" s="1" t="s">
        <v>5769</v>
      </c>
      <c r="B2716" s="2">
        <v>620956361</v>
      </c>
      <c r="C2716" s="2" t="s">
        <v>513</v>
      </c>
      <c r="D2716" s="4">
        <v>32287.5</v>
      </c>
      <c r="E2716" s="1" t="s">
        <v>1094</v>
      </c>
      <c r="F2716" s="1" t="s">
        <v>561</v>
      </c>
      <c r="G2716" s="1" t="s">
        <v>4105</v>
      </c>
      <c r="H2716" s="1" t="s">
        <v>5770</v>
      </c>
      <c r="I2716" s="1">
        <v>249117.78044160001</v>
      </c>
      <c r="J2716" s="1" t="s">
        <v>5771</v>
      </c>
      <c r="L2716" s="1" t="str">
        <f>VLOOKUP(Table6[[#This Row],[Customer_id]],Table2[],5,FALSE)</f>
        <v>Domiciliary</v>
      </c>
      <c r="M2716" s="1" t="e">
        <f>INDEX(Loan!D2721:D3015,MATCH(Table6[[#This Row],[Account Number]],Loan!B2716:B3015,0))</f>
        <v>#N/A</v>
      </c>
      <c r="N2716" s="19">
        <f>INDEX(Table7[Date_of_transaction],MATCH(Table6[[#This Row],[Account Number]],Table7[Account Number],0))</f>
        <v>44256</v>
      </c>
      <c r="O2716" s="1" t="str">
        <f>INDEX(Table7[Transaction type],MATCH(Table6[[#This Row],[Account Number]],Table7[Account Number],0))</f>
        <v>Money Transfer</v>
      </c>
      <c r="P2716" s="20" t="str">
        <f>INDEX(Table7[Transaction Medium],MATCH(Table6[[#This Row],[Account Number]],Table7[Account Number],0))</f>
        <v>Mobile</v>
      </c>
      <c r="Q2716" s="20"/>
    </row>
    <row r="2717" spans="1:17" x14ac:dyDescent="0.25">
      <c r="A2717" s="1" t="s">
        <v>5236</v>
      </c>
      <c r="B2717" s="2">
        <v>63641638</v>
      </c>
      <c r="C2717" s="2" t="s">
        <v>513</v>
      </c>
      <c r="D2717" s="4">
        <v>32287.5</v>
      </c>
      <c r="E2717" s="1" t="s">
        <v>1094</v>
      </c>
      <c r="F2717" s="1" t="s">
        <v>408</v>
      </c>
      <c r="G2717" s="1" t="s">
        <v>4112</v>
      </c>
      <c r="H2717" s="1" t="s">
        <v>5237</v>
      </c>
      <c r="I2717" s="1">
        <v>193836.29879249999</v>
      </c>
      <c r="J2717" s="1" t="s">
        <v>5238</v>
      </c>
      <c r="L2717" s="1" t="str">
        <f>VLOOKUP(Table6[[#This Row],[Customer_id]],Table2[],5,FALSE)</f>
        <v>Joint</v>
      </c>
      <c r="M2717" s="1" t="e">
        <f>INDEX(Loan!D2722:D3016,MATCH(Table6[[#This Row],[Account Number]],Loan!B2717:B3016,0))</f>
        <v>#N/A</v>
      </c>
      <c r="N2717" s="19">
        <f>INDEX(Table7[Date_of_transaction],MATCH(Table6[[#This Row],[Account Number]],Table7[Account Number],0))</f>
        <v>44390</v>
      </c>
      <c r="O2717" s="1" t="str">
        <f>INDEX(Table7[Transaction type],MATCH(Table6[[#This Row],[Account Number]],Table7[Account Number],0))</f>
        <v>Cash Withdrawal</v>
      </c>
      <c r="P2717" s="20" t="str">
        <f>INDEX(Table7[Transaction Medium],MATCH(Table6[[#This Row],[Account Number]],Table7[Account Number],0))</f>
        <v>Bank</v>
      </c>
      <c r="Q2717" s="20"/>
    </row>
    <row r="2718" spans="1:17" x14ac:dyDescent="0.25">
      <c r="A2718" s="1" t="s">
        <v>6311</v>
      </c>
      <c r="B2718" s="2">
        <v>547380411</v>
      </c>
      <c r="C2718" s="2" t="s">
        <v>77</v>
      </c>
      <c r="D2718" s="4">
        <v>23521.5</v>
      </c>
      <c r="E2718" s="1" t="s">
        <v>12</v>
      </c>
      <c r="F2718" s="1" t="s">
        <v>985</v>
      </c>
      <c r="G2718" s="1" t="s">
        <v>4148</v>
      </c>
      <c r="H2718" s="1" t="s">
        <v>6312</v>
      </c>
      <c r="I2718" s="1">
        <v>56465.768452080003</v>
      </c>
      <c r="J2718" s="1" t="s">
        <v>6313</v>
      </c>
      <c r="L2718" s="1" t="str">
        <f>VLOOKUP(Table6[[#This Row],[Customer_id]],Table2[],5,FALSE)</f>
        <v>Fixed Deposit</v>
      </c>
      <c r="M2718" s="1" t="e">
        <f>INDEX(Loan!D2723:D3017,MATCH(Table6[[#This Row],[Account Number]],Loan!B2718:B3017,0))</f>
        <v>#N/A</v>
      </c>
      <c r="N2718" s="19">
        <f>INDEX(Table7[Date_of_transaction],MATCH(Table6[[#This Row],[Account Number]],Table7[Account Number],0))</f>
        <v>44612</v>
      </c>
      <c r="O2718" s="1" t="str">
        <f>INDEX(Table7[Transaction type],MATCH(Table6[[#This Row],[Account Number]],Table7[Account Number],0))</f>
        <v>Cash Withdrawal</v>
      </c>
      <c r="P2718" s="20" t="str">
        <f>INDEX(Table7[Transaction Medium],MATCH(Table6[[#This Row],[Account Number]],Table7[Account Number],0))</f>
        <v>POS</v>
      </c>
      <c r="Q2718" s="20"/>
    </row>
    <row r="2719" spans="1:17" x14ac:dyDescent="0.25">
      <c r="A2719" s="1" t="s">
        <v>7554</v>
      </c>
      <c r="B2719" s="2">
        <v>15770503</v>
      </c>
      <c r="C2719" s="2" t="s">
        <v>309</v>
      </c>
      <c r="D2719" s="4">
        <v>27904.5</v>
      </c>
      <c r="E2719" s="1" t="s">
        <v>12</v>
      </c>
      <c r="F2719" s="1" t="s">
        <v>361</v>
      </c>
      <c r="G2719" s="1" t="s">
        <v>4220</v>
      </c>
      <c r="H2719" s="1" t="s">
        <v>7555</v>
      </c>
      <c r="I2719" s="1">
        <v>137859.7980375</v>
      </c>
      <c r="J2719" s="1" t="s">
        <v>7556</v>
      </c>
      <c r="L2719" s="1" t="str">
        <f>VLOOKUP(Table6[[#This Row],[Customer_id]],Table2[],5,FALSE)</f>
        <v>Joint</v>
      </c>
      <c r="M2719" s="1" t="e">
        <f>INDEX(Loan!D2724:D3018,MATCH(Table6[[#This Row],[Account Number]],Loan!B2719:B3018,0))</f>
        <v>#N/A</v>
      </c>
      <c r="N2719" s="19">
        <f>INDEX(Table7[Date_of_transaction],MATCH(Table6[[#This Row],[Account Number]],Table7[Account Number],0))</f>
        <v>44324</v>
      </c>
      <c r="O2719" s="1" t="str">
        <f>INDEX(Table7[Transaction type],MATCH(Table6[[#This Row],[Account Number]],Table7[Account Number],0))</f>
        <v>Cash Withdrawal</v>
      </c>
      <c r="P2719" s="20" t="str">
        <f>INDEX(Table7[Transaction Medium],MATCH(Table6[[#This Row],[Account Number]],Table7[Account Number],0))</f>
        <v>ATM</v>
      </c>
      <c r="Q2719" s="20"/>
    </row>
    <row r="2720" spans="1:17" x14ac:dyDescent="0.25">
      <c r="A2720" s="1" t="s">
        <v>2679</v>
      </c>
      <c r="B2720" s="2">
        <v>968346736</v>
      </c>
      <c r="C2720" s="2" t="s">
        <v>143</v>
      </c>
      <c r="D2720" s="4">
        <v>34479</v>
      </c>
      <c r="E2720" s="1" t="s">
        <v>12</v>
      </c>
      <c r="F2720" s="1" t="s">
        <v>404</v>
      </c>
      <c r="G2720" s="1" t="s">
        <v>1964</v>
      </c>
      <c r="H2720" s="1" t="s">
        <v>2680</v>
      </c>
      <c r="I2720" s="1">
        <v>270462.97830720001</v>
      </c>
      <c r="J2720" s="1" t="s">
        <v>2681</v>
      </c>
      <c r="L2720" s="1" t="str">
        <f>VLOOKUP(Table6[[#This Row],[Customer_id]],Table2[],5,FALSE)</f>
        <v>Domiciliary</v>
      </c>
      <c r="M2720" s="1" t="e">
        <f>INDEX(Loan!D2725:D3019,MATCH(Table6[[#This Row],[Account Number]],Loan!B2720:B3019,0))</f>
        <v>#N/A</v>
      </c>
      <c r="N2720" s="19">
        <f>INDEX(Table7[Date_of_transaction],MATCH(Table6[[#This Row],[Account Number]],Table7[Account Number],0))</f>
        <v>44632</v>
      </c>
      <c r="O2720" s="1" t="str">
        <f>INDEX(Table7[Transaction type],MATCH(Table6[[#This Row],[Account Number]],Table7[Account Number],0))</f>
        <v>Money Deposit</v>
      </c>
      <c r="P2720" s="20" t="str">
        <f>INDEX(Table7[Transaction Medium],MATCH(Table6[[#This Row],[Account Number]],Table7[Account Number],0))</f>
        <v>Bank</v>
      </c>
      <c r="Q2720" s="20"/>
    </row>
    <row r="2721" spans="1:17" x14ac:dyDescent="0.25">
      <c r="A2721" s="1" t="s">
        <v>9069</v>
      </c>
      <c r="B2721" s="2">
        <v>337589890</v>
      </c>
      <c r="C2721" s="2" t="s">
        <v>226</v>
      </c>
      <c r="D2721" s="7">
        <v>37718.25</v>
      </c>
      <c r="E2721" s="1" t="str">
        <f ca="1">CHOOSE(RANDBETWEEN(1, 2), "Male","Female")</f>
        <v>Female</v>
      </c>
      <c r="F2721" s="1" t="str">
        <f ca="1">CHOOSE(RANDBETWEEN(1, 5), "Farmer","Tailor","Student","Professor","Welder")</f>
        <v>Farmer</v>
      </c>
      <c r="G2721" s="1" t="str">
        <f ca="1">CHOOSE(RANDBETWEEN(1, 22), "Kano","Kwara","Imo","Lagos","Adamawa","Delta","Sokoto","Oyo","Osun","Abia","Cross River","Kaduna","Plateau","River","Abuja","Kogi","Edo","Anambra","Bayelsa","Benue","Ogun","Enugu")</f>
        <v>Imo</v>
      </c>
      <c r="H2721" s="8" t="s">
        <v>9070</v>
      </c>
      <c r="I2721" s="8">
        <v>281327.25879665045</v>
      </c>
      <c r="J2721" t="s">
        <v>9071</v>
      </c>
      <c r="L2721" s="1" t="str">
        <f>VLOOKUP(Table6[[#This Row],[Customer_id]],Table2[],5,FALSE)</f>
        <v>Current</v>
      </c>
      <c r="M2721" s="1" t="e">
        <f>INDEX(Loan!D2726:D3020,MATCH(Table6[[#This Row],[Account Number]],Loan!B2721:B3020,0))</f>
        <v>#N/A</v>
      </c>
      <c r="N2721" s="19">
        <f>INDEX(Table7[Date_of_transaction],MATCH(Table6[[#This Row],[Account Number]],Table7[Account Number],0))</f>
        <v>44422</v>
      </c>
      <c r="O2721" s="1" t="str">
        <f>INDEX(Table7[Transaction type],MATCH(Table6[[#This Row],[Account Number]],Table7[Account Number],0))</f>
        <v>Money Transfer</v>
      </c>
      <c r="P2721" s="20" t="str">
        <f>INDEX(Table7[Transaction Medium],MATCH(Table6[[#This Row],[Account Number]],Table7[Account Number],0))</f>
        <v>Mobile</v>
      </c>
      <c r="Q2721" s="20"/>
    </row>
    <row r="2722" spans="1:17" x14ac:dyDescent="0.25">
      <c r="A2722" s="1" t="s">
        <v>6942</v>
      </c>
      <c r="B2722" s="2">
        <v>213343518</v>
      </c>
      <c r="C2722" s="2" t="s">
        <v>862</v>
      </c>
      <c r="D2722" s="4">
        <v>24617.25</v>
      </c>
      <c r="E2722" s="1" t="s">
        <v>12</v>
      </c>
      <c r="F2722" s="1" t="s">
        <v>598</v>
      </c>
      <c r="G2722" s="1" t="s">
        <v>4074</v>
      </c>
      <c r="H2722" s="1" t="s">
        <v>6943</v>
      </c>
      <c r="I2722" s="1">
        <v>140931.27037548</v>
      </c>
      <c r="J2722" s="1" t="s">
        <v>6944</v>
      </c>
      <c r="L2722" s="1" t="str">
        <f>VLOOKUP(Table6[[#This Row],[Customer_id]],Table2[],5,FALSE)</f>
        <v>Current</v>
      </c>
      <c r="M2722" s="1" t="e">
        <f>INDEX(Loan!D2727:D3021,MATCH(Table6[[#This Row],[Account Number]],Loan!B2722:B3021,0))</f>
        <v>#N/A</v>
      </c>
      <c r="N2722" s="19">
        <f>INDEX(Table7[Date_of_transaction],MATCH(Table6[[#This Row],[Account Number]],Table7[Account Number],0))</f>
        <v>44609</v>
      </c>
      <c r="O2722" s="1" t="str">
        <f>INDEX(Table7[Transaction type],MATCH(Table6[[#This Row],[Account Number]],Table7[Account Number],0))</f>
        <v>Money Transfer</v>
      </c>
      <c r="P2722" s="20" t="str">
        <f>INDEX(Table7[Transaction Medium],MATCH(Table6[[#This Row],[Account Number]],Table7[Account Number],0))</f>
        <v>Mobile</v>
      </c>
      <c r="Q2722" s="20"/>
    </row>
    <row r="2723" spans="1:17" x14ac:dyDescent="0.25">
      <c r="A2723" s="1" t="s">
        <v>8247</v>
      </c>
      <c r="B2723" s="2">
        <v>476009290</v>
      </c>
      <c r="C2723" s="2" t="s">
        <v>661</v>
      </c>
      <c r="D2723" s="4">
        <v>16216.5</v>
      </c>
      <c r="E2723" s="1" t="s">
        <v>12</v>
      </c>
      <c r="F2723" s="1" t="s">
        <v>395</v>
      </c>
      <c r="G2723" s="1" t="s">
        <v>3331</v>
      </c>
      <c r="H2723" s="1" t="s">
        <v>8248</v>
      </c>
      <c r="I2723" s="1">
        <v>47751.610368000001</v>
      </c>
      <c r="J2723" s="1" t="s">
        <v>8249</v>
      </c>
      <c r="L2723" s="1" t="str">
        <f>VLOOKUP(Table6[[#This Row],[Customer_id]],Table2[],5,FALSE)</f>
        <v>Savings</v>
      </c>
      <c r="M2723" s="1" t="e">
        <f>INDEX(Loan!D2728:D3022,MATCH(Table6[[#This Row],[Account Number]],Loan!B2723:B3022,0))</f>
        <v>#N/A</v>
      </c>
      <c r="N2723" s="19">
        <f>INDEX(Table7[Date_of_transaction],MATCH(Table6[[#This Row],[Account Number]],Table7[Account Number],0))</f>
        <v>44613</v>
      </c>
      <c r="O2723" s="1" t="str">
        <f>INDEX(Table7[Transaction type],MATCH(Table6[[#This Row],[Account Number]],Table7[Account Number],0))</f>
        <v>Online Payment</v>
      </c>
      <c r="P2723" s="20" t="str">
        <f>INDEX(Table7[Transaction Medium],MATCH(Table6[[#This Row],[Account Number]],Table7[Account Number],0))</f>
        <v>Mobile</v>
      </c>
      <c r="Q2723" s="20"/>
    </row>
    <row r="2724" spans="1:17" x14ac:dyDescent="0.25">
      <c r="A2724" s="1" t="s">
        <v>5003</v>
      </c>
      <c r="B2724" s="2">
        <v>316041087</v>
      </c>
      <c r="C2724" s="2" t="s">
        <v>513</v>
      </c>
      <c r="D2724" s="4">
        <v>32287.5</v>
      </c>
      <c r="E2724" s="1" t="s">
        <v>1094</v>
      </c>
      <c r="F2724" s="1" t="s">
        <v>282</v>
      </c>
      <c r="G2724" s="1" t="s">
        <v>4054</v>
      </c>
      <c r="H2724" s="1" t="s">
        <v>5004</v>
      </c>
      <c r="I2724" s="1">
        <v>195736.98764047999</v>
      </c>
      <c r="J2724" s="1" t="s">
        <v>5005</v>
      </c>
      <c r="L2724" s="1" t="str">
        <f>VLOOKUP(Table6[[#This Row],[Customer_id]],Table2[],5,FALSE)</f>
        <v>Domiciliary</v>
      </c>
      <c r="M2724" s="1" t="e">
        <f>INDEX(Loan!D2729:D3023,MATCH(Table6[[#This Row],[Account Number]],Loan!B2724:B3023,0))</f>
        <v>#N/A</v>
      </c>
      <c r="N2724" s="19">
        <f>INDEX(Table7[Date_of_transaction],MATCH(Table6[[#This Row],[Account Number]],Table7[Account Number],0))</f>
        <v>44255</v>
      </c>
      <c r="O2724" s="1" t="str">
        <f>INDEX(Table7[Transaction type],MATCH(Table6[[#This Row],[Account Number]],Table7[Account Number],0))</f>
        <v>Cash Withdrawal</v>
      </c>
      <c r="P2724" s="20" t="str">
        <f>INDEX(Table7[Transaction Medium],MATCH(Table6[[#This Row],[Account Number]],Table7[Account Number],0))</f>
        <v>POS</v>
      </c>
      <c r="Q2724" s="20"/>
    </row>
    <row r="2725" spans="1:17" x14ac:dyDescent="0.25">
      <c r="A2725" s="1" t="s">
        <v>3965</v>
      </c>
      <c r="B2725" s="2">
        <v>417849788</v>
      </c>
      <c r="C2725" s="2" t="s">
        <v>194</v>
      </c>
      <c r="D2725" s="4">
        <v>30826.5</v>
      </c>
      <c r="E2725" s="1" t="s">
        <v>1094</v>
      </c>
      <c r="F2725" s="1" t="s">
        <v>985</v>
      </c>
      <c r="G2725" s="1" t="s">
        <v>3820</v>
      </c>
      <c r="H2725" s="1" t="s">
        <v>3966</v>
      </c>
      <c r="I2725" s="1">
        <v>30129.085308000002</v>
      </c>
      <c r="J2725" s="1" t="s">
        <v>3967</v>
      </c>
      <c r="L2725" s="1" t="str">
        <f>VLOOKUP(Table6[[#This Row],[Customer_id]],Table2[],5,FALSE)</f>
        <v>Current</v>
      </c>
      <c r="M2725" s="1" t="e">
        <f>INDEX(Loan!D2730:D3024,MATCH(Table6[[#This Row],[Account Number]],Loan!B2725:B3024,0))</f>
        <v>#N/A</v>
      </c>
      <c r="N2725" s="19">
        <f>INDEX(Table7[Date_of_transaction],MATCH(Table6[[#This Row],[Account Number]],Table7[Account Number],0))</f>
        <v>44631</v>
      </c>
      <c r="O2725" s="1" t="str">
        <f>INDEX(Table7[Transaction type],MATCH(Table6[[#This Row],[Account Number]],Table7[Account Number],0))</f>
        <v>Online Payment</v>
      </c>
      <c r="P2725" s="20" t="str">
        <f>INDEX(Table7[Transaction Medium],MATCH(Table6[[#This Row],[Account Number]],Table7[Account Number],0))</f>
        <v>Mobile</v>
      </c>
      <c r="Q2725" s="20"/>
    </row>
    <row r="2726" spans="1:17" x14ac:dyDescent="0.25">
      <c r="A2726" s="1" t="s">
        <v>7821</v>
      </c>
      <c r="B2726" s="2">
        <v>132227571</v>
      </c>
      <c r="C2726" s="2" t="s">
        <v>513</v>
      </c>
      <c r="D2726" s="4">
        <v>32287.5</v>
      </c>
      <c r="E2726" s="1" t="s">
        <v>12</v>
      </c>
      <c r="F2726" s="1" t="s">
        <v>487</v>
      </c>
      <c r="G2726" s="1" t="s">
        <v>3058</v>
      </c>
      <c r="H2726" s="1" t="s">
        <v>7822</v>
      </c>
      <c r="I2726" s="1">
        <v>101664.11319012</v>
      </c>
      <c r="J2726" s="1" t="s">
        <v>7823</v>
      </c>
      <c r="L2726" s="1" t="str">
        <f>VLOOKUP(Table6[[#This Row],[Customer_id]],Table2[],5,FALSE)</f>
        <v>Corporate</v>
      </c>
      <c r="M2726" s="1" t="e">
        <f>INDEX(Loan!D2731:D3025,MATCH(Table6[[#This Row],[Account Number]],Loan!B2726:B3025,0))</f>
        <v>#N/A</v>
      </c>
      <c r="N2726" s="19">
        <f>INDEX(Table7[Date_of_transaction],MATCH(Table6[[#This Row],[Account Number]],Table7[Account Number],0))</f>
        <v>44355</v>
      </c>
      <c r="O2726" s="1" t="str">
        <f>INDEX(Table7[Transaction type],MATCH(Table6[[#This Row],[Account Number]],Table7[Account Number],0))</f>
        <v>Money Transfer</v>
      </c>
      <c r="P2726" s="20" t="str">
        <f>INDEX(Table7[Transaction Medium],MATCH(Table6[[#This Row],[Account Number]],Table7[Account Number],0))</f>
        <v>Mobile</v>
      </c>
      <c r="Q2726" s="20"/>
    </row>
    <row r="2727" spans="1:17" x14ac:dyDescent="0.25">
      <c r="A2727" s="1" t="s">
        <v>2862</v>
      </c>
      <c r="B2727" s="2">
        <v>190990752</v>
      </c>
      <c r="C2727" s="2" t="s">
        <v>470</v>
      </c>
      <c r="D2727" s="4">
        <v>14755.5</v>
      </c>
      <c r="E2727" s="1" t="s">
        <v>1094</v>
      </c>
      <c r="F2727" s="1" t="s">
        <v>381</v>
      </c>
      <c r="G2727" s="1" t="s">
        <v>2773</v>
      </c>
      <c r="H2727" s="1" t="s">
        <v>2863</v>
      </c>
      <c r="I2727" s="1">
        <v>156634.0772724</v>
      </c>
      <c r="J2727" s="1" t="s">
        <v>2864</v>
      </c>
      <c r="L2727" s="1" t="str">
        <f>VLOOKUP(Table6[[#This Row],[Customer_id]],Table2[],5,FALSE)</f>
        <v>Joint</v>
      </c>
      <c r="M2727" s="1" t="e">
        <f>INDEX(Loan!D2732:D3026,MATCH(Table6[[#This Row],[Account Number]],Loan!B2727:B3026,0))</f>
        <v>#N/A</v>
      </c>
      <c r="N2727" s="19">
        <f>INDEX(Table7[Date_of_transaction],MATCH(Table6[[#This Row],[Account Number]],Table7[Account Number],0))</f>
        <v>44290</v>
      </c>
      <c r="O2727" s="1" t="str">
        <f>INDEX(Table7[Transaction type],MATCH(Table6[[#This Row],[Account Number]],Table7[Account Number],0))</f>
        <v>Online Payment</v>
      </c>
      <c r="P2727" s="20" t="str">
        <f>INDEX(Table7[Transaction Medium],MATCH(Table6[[#This Row],[Account Number]],Table7[Account Number],0))</f>
        <v>Card</v>
      </c>
      <c r="Q2727" s="20"/>
    </row>
    <row r="2728" spans="1:17" x14ac:dyDescent="0.25">
      <c r="A2728" s="1" t="s">
        <v>3792</v>
      </c>
      <c r="B2728" s="2">
        <v>280609285</v>
      </c>
      <c r="C2728" s="2" t="s">
        <v>365</v>
      </c>
      <c r="D2728" s="4">
        <v>37035.75</v>
      </c>
      <c r="E2728" s="1" t="s">
        <v>1094</v>
      </c>
      <c r="F2728" s="1" t="s">
        <v>163</v>
      </c>
      <c r="G2728" s="1" t="s">
        <v>3583</v>
      </c>
      <c r="H2728" s="1" t="s">
        <v>3793</v>
      </c>
      <c r="I2728" s="1">
        <v>71046.717191999996</v>
      </c>
      <c r="J2728" s="1" t="s">
        <v>3794</v>
      </c>
      <c r="L2728" s="1" t="str">
        <f>VLOOKUP(Table6[[#This Row],[Customer_id]],Table2[],5,FALSE)</f>
        <v>Joint</v>
      </c>
      <c r="M2728" s="1" t="e">
        <f>INDEX(Loan!D2733:D3027,MATCH(Table6[[#This Row],[Account Number]],Loan!B2728:B3027,0))</f>
        <v>#N/A</v>
      </c>
      <c r="N2728" s="19">
        <f>INDEX(Table7[Date_of_transaction],MATCH(Table6[[#This Row],[Account Number]],Table7[Account Number],0))</f>
        <v>44653</v>
      </c>
      <c r="O2728" s="1" t="str">
        <f>INDEX(Table7[Transaction type],MATCH(Table6[[#This Row],[Account Number]],Table7[Account Number],0))</f>
        <v>Money Deposit</v>
      </c>
      <c r="P2728" s="20" t="str">
        <f>INDEX(Table7[Transaction Medium],MATCH(Table6[[#This Row],[Account Number]],Table7[Account Number],0))</f>
        <v>Bank</v>
      </c>
      <c r="Q2728" s="20"/>
    </row>
    <row r="2729" spans="1:17" x14ac:dyDescent="0.25">
      <c r="A2729" s="1" t="s">
        <v>5050</v>
      </c>
      <c r="B2729" s="2">
        <v>216066747</v>
      </c>
      <c r="C2729" s="2" t="s">
        <v>255</v>
      </c>
      <c r="D2729" s="4">
        <v>25347.75</v>
      </c>
      <c r="E2729" s="1" t="s">
        <v>1094</v>
      </c>
      <c r="F2729" s="1" t="s">
        <v>438</v>
      </c>
      <c r="G2729" s="1" t="s">
        <v>4088</v>
      </c>
      <c r="H2729" s="1" t="s">
        <v>5051</v>
      </c>
      <c r="I2729" s="1">
        <v>1368697.4562240001</v>
      </c>
      <c r="J2729" s="1" t="s">
        <v>5052</v>
      </c>
      <c r="L2729" s="1" t="str">
        <f>VLOOKUP(Table6[[#This Row],[Customer_id]],Table2[],5,FALSE)</f>
        <v>Fixed Deposit</v>
      </c>
      <c r="M2729" s="1" t="e">
        <f>INDEX(Loan!D2734:D3028,MATCH(Table6[[#This Row],[Account Number]],Loan!B2729:B3028,0))</f>
        <v>#N/A</v>
      </c>
      <c r="N2729" s="19">
        <f>INDEX(Table7[Date_of_transaction],MATCH(Table6[[#This Row],[Account Number]],Table7[Account Number],0))</f>
        <v>44563</v>
      </c>
      <c r="O2729" s="1" t="str">
        <f>INDEX(Table7[Transaction type],MATCH(Table6[[#This Row],[Account Number]],Table7[Account Number],0))</f>
        <v>Online Payment</v>
      </c>
      <c r="P2729" s="20" t="str">
        <f>INDEX(Table7[Transaction Medium],MATCH(Table6[[#This Row],[Account Number]],Table7[Account Number],0))</f>
        <v>Mobile</v>
      </c>
      <c r="Q2729" s="20"/>
    </row>
    <row r="2730" spans="1:17" x14ac:dyDescent="0.25">
      <c r="A2730" s="1" t="s">
        <v>8215</v>
      </c>
      <c r="B2730" s="2">
        <v>692276307</v>
      </c>
      <c r="C2730" s="2" t="s">
        <v>38</v>
      </c>
      <c r="D2730" s="4">
        <v>21330</v>
      </c>
      <c r="E2730" s="1" t="s">
        <v>12</v>
      </c>
      <c r="F2730" s="1" t="s">
        <v>1626</v>
      </c>
      <c r="G2730" s="1" t="s">
        <v>3331</v>
      </c>
      <c r="H2730" s="1" t="s">
        <v>8216</v>
      </c>
      <c r="I2730" s="1">
        <v>354627.03307200002</v>
      </c>
      <c r="J2730" s="1" t="s">
        <v>8217</v>
      </c>
      <c r="L2730" s="1" t="str">
        <f>VLOOKUP(Table6[[#This Row],[Customer_id]],Table2[],5,FALSE)</f>
        <v>Domiciliary</v>
      </c>
      <c r="M2730" s="1" t="e">
        <f>INDEX(Loan!D2735:D3029,MATCH(Table6[[#This Row],[Account Number]],Loan!B2730:B3029,0))</f>
        <v>#N/A</v>
      </c>
      <c r="N2730" s="19">
        <f>INDEX(Table7[Date_of_transaction],MATCH(Table6[[#This Row],[Account Number]],Table7[Account Number],0))</f>
        <v>44353</v>
      </c>
      <c r="O2730" s="1" t="str">
        <f>INDEX(Table7[Transaction type],MATCH(Table6[[#This Row],[Account Number]],Table7[Account Number],0))</f>
        <v>Online Payment</v>
      </c>
      <c r="P2730" s="20" t="str">
        <f>INDEX(Table7[Transaction Medium],MATCH(Table6[[#This Row],[Account Number]],Table7[Account Number],0))</f>
        <v>Mobile</v>
      </c>
      <c r="Q2730" s="20"/>
    </row>
    <row r="2731" spans="1:17" x14ac:dyDescent="0.25">
      <c r="A2731" s="1" t="s">
        <v>5819</v>
      </c>
      <c r="B2731" s="2">
        <v>242262862</v>
      </c>
      <c r="C2731" s="2" t="s">
        <v>67</v>
      </c>
      <c r="D2731" s="4">
        <v>23156.25</v>
      </c>
      <c r="E2731" s="1" t="s">
        <v>1094</v>
      </c>
      <c r="F2731" s="1" t="s">
        <v>475</v>
      </c>
      <c r="G2731" s="1" t="s">
        <v>4088</v>
      </c>
      <c r="H2731" s="1" t="s">
        <v>5820</v>
      </c>
      <c r="I2731" s="1">
        <v>231203.94570000001</v>
      </c>
      <c r="J2731" s="1" t="s">
        <v>5821</v>
      </c>
      <c r="L2731" s="1" t="str">
        <f>VLOOKUP(Table6[[#This Row],[Customer_id]],Table2[],5,FALSE)</f>
        <v>Domiciliary</v>
      </c>
      <c r="M2731" s="1" t="e">
        <f>INDEX(Loan!D2736:D3030,MATCH(Table6[[#This Row],[Account Number]],Loan!B2731:B3030,0))</f>
        <v>#N/A</v>
      </c>
      <c r="N2731" s="19">
        <f>INDEX(Table7[Date_of_transaction],MATCH(Table6[[#This Row],[Account Number]],Table7[Account Number],0))</f>
        <v>44634</v>
      </c>
      <c r="O2731" s="1" t="str">
        <f>INDEX(Table7[Transaction type],MATCH(Table6[[#This Row],[Account Number]],Table7[Account Number],0))</f>
        <v>Checks</v>
      </c>
      <c r="P2731" s="20" t="str">
        <f>INDEX(Table7[Transaction Medium],MATCH(Table6[[#This Row],[Account Number]],Table7[Account Number],0))</f>
        <v>Informal Services</v>
      </c>
      <c r="Q2731" s="20"/>
    </row>
    <row r="2732" spans="1:17" x14ac:dyDescent="0.25">
      <c r="A2732" s="1" t="s">
        <v>2779</v>
      </c>
      <c r="B2732" s="2">
        <v>788384508</v>
      </c>
      <c r="C2732" s="2" t="s">
        <v>221</v>
      </c>
      <c r="D2732" s="4">
        <v>33748.5</v>
      </c>
      <c r="E2732" s="1" t="s">
        <v>1094</v>
      </c>
      <c r="F2732" s="1" t="s">
        <v>24</v>
      </c>
      <c r="G2732" s="1" t="s">
        <v>2773</v>
      </c>
      <c r="H2732" s="1" t="s">
        <v>2780</v>
      </c>
      <c r="I2732" s="1">
        <v>104556.74475168</v>
      </c>
      <c r="J2732" s="1" t="s">
        <v>2781</v>
      </c>
      <c r="L2732" s="1" t="str">
        <f>VLOOKUP(Table6[[#This Row],[Customer_id]],Table2[],5,FALSE)</f>
        <v>Domiciliary</v>
      </c>
      <c r="M2732" s="1" t="e">
        <f>INDEX(Loan!D2737:D3031,MATCH(Table6[[#This Row],[Account Number]],Loan!B2732:B3031,0))</f>
        <v>#N/A</v>
      </c>
      <c r="N2732" s="19">
        <f>INDEX(Table7[Date_of_transaction],MATCH(Table6[[#This Row],[Account Number]],Table7[Account Number],0))</f>
        <v>44208</v>
      </c>
      <c r="O2732" s="1" t="str">
        <f>INDEX(Table7[Transaction type],MATCH(Table6[[#This Row],[Account Number]],Table7[Account Number],0))</f>
        <v>Money Deposit</v>
      </c>
      <c r="P2732" s="20" t="str">
        <f>INDEX(Table7[Transaction Medium],MATCH(Table6[[#This Row],[Account Number]],Table7[Account Number],0))</f>
        <v>Bank</v>
      </c>
      <c r="Q2732" s="20"/>
    </row>
    <row r="2733" spans="1:17" x14ac:dyDescent="0.25">
      <c r="A2733" s="1" t="s">
        <v>824</v>
      </c>
      <c r="B2733" s="2">
        <v>769373972</v>
      </c>
      <c r="C2733" s="2" t="s">
        <v>245</v>
      </c>
      <c r="D2733" s="4">
        <v>19503.75</v>
      </c>
      <c r="E2733" s="1" t="s">
        <v>12</v>
      </c>
      <c r="F2733" s="1" t="s">
        <v>825</v>
      </c>
      <c r="G2733" s="1" t="s">
        <v>14</v>
      </c>
      <c r="H2733" s="1" t="s">
        <v>826</v>
      </c>
      <c r="I2733" s="1">
        <v>194702.04876671999</v>
      </c>
      <c r="J2733" s="1" t="s">
        <v>827</v>
      </c>
      <c r="L2733" s="1" t="str">
        <f>VLOOKUP(Table6[[#This Row],[Customer_id]],Table2[],5,FALSE)</f>
        <v>Domiciliary</v>
      </c>
      <c r="M2733" s="1" t="e">
        <f>INDEX(Loan!D2738:D3032,MATCH(Table6[[#This Row],[Account Number]],Loan!B2733:B3032,0))</f>
        <v>#N/A</v>
      </c>
      <c r="N2733" s="19">
        <f>INDEX(Table7[Date_of_transaction],MATCH(Table6[[#This Row],[Account Number]],Table7[Account Number],0))</f>
        <v>44543</v>
      </c>
      <c r="O2733" s="1" t="str">
        <f>INDEX(Table7[Transaction type],MATCH(Table6[[#This Row],[Account Number]],Table7[Account Number],0))</f>
        <v>Money Transfer</v>
      </c>
      <c r="P2733" s="20" t="str">
        <f>INDEX(Table7[Transaction Medium],MATCH(Table6[[#This Row],[Account Number]],Table7[Account Number],0))</f>
        <v>Mobile</v>
      </c>
      <c r="Q2733" s="20"/>
    </row>
    <row r="2734" spans="1:17" x14ac:dyDescent="0.25">
      <c r="A2734" s="1" t="s">
        <v>7560</v>
      </c>
      <c r="B2734" s="2">
        <v>723294343</v>
      </c>
      <c r="C2734" s="2" t="s">
        <v>452</v>
      </c>
      <c r="D2734" s="4">
        <v>26078.25</v>
      </c>
      <c r="E2734" s="1" t="s">
        <v>12</v>
      </c>
      <c r="F2734" s="1" t="s">
        <v>1702</v>
      </c>
      <c r="G2734" s="1" t="s">
        <v>4220</v>
      </c>
      <c r="H2734" s="1" t="s">
        <v>7561</v>
      </c>
      <c r="I2734" s="1">
        <v>171268.00761105001</v>
      </c>
      <c r="J2734" s="1" t="s">
        <v>7562</v>
      </c>
      <c r="L2734" s="1" t="str">
        <f>VLOOKUP(Table6[[#This Row],[Customer_id]],Table2[],5,FALSE)</f>
        <v>Joint</v>
      </c>
      <c r="M2734" s="1" t="e">
        <f>INDEX(Loan!D2739:D3033,MATCH(Table6[[#This Row],[Account Number]],Loan!B2734:B3033,0))</f>
        <v>#N/A</v>
      </c>
      <c r="N2734" s="19">
        <f>INDEX(Table7[Date_of_transaction],MATCH(Table6[[#This Row],[Account Number]],Table7[Account Number],0))</f>
        <v>44481</v>
      </c>
      <c r="O2734" s="1" t="str">
        <f>INDEX(Table7[Transaction type],MATCH(Table6[[#This Row],[Account Number]],Table7[Account Number],0))</f>
        <v>Cash Withdrawal</v>
      </c>
      <c r="P2734" s="20" t="str">
        <f>INDEX(Table7[Transaction Medium],MATCH(Table6[[#This Row],[Account Number]],Table7[Account Number],0))</f>
        <v>Bank</v>
      </c>
      <c r="Q2734" s="20"/>
    </row>
    <row r="2735" spans="1:17" x14ac:dyDescent="0.25">
      <c r="A2735" s="1" t="s">
        <v>8137</v>
      </c>
      <c r="B2735" s="2">
        <v>448953982</v>
      </c>
      <c r="C2735" s="2" t="s">
        <v>403</v>
      </c>
      <c r="D2735" s="4">
        <v>31922.25</v>
      </c>
      <c r="E2735" s="1" t="s">
        <v>12</v>
      </c>
      <c r="F2735" s="1" t="s">
        <v>1746</v>
      </c>
      <c r="G2735" s="1" t="s">
        <v>3331</v>
      </c>
      <c r="H2735" s="1" t="s">
        <v>8138</v>
      </c>
      <c r="I2735" s="1">
        <v>98288.146344959998</v>
      </c>
      <c r="J2735" s="1" t="s">
        <v>8139</v>
      </c>
      <c r="L2735" s="1" t="str">
        <f>VLOOKUP(Table6[[#This Row],[Customer_id]],Table2[],5,FALSE)</f>
        <v>Domiciliary</v>
      </c>
      <c r="M2735" s="1" t="e">
        <f>INDEX(Loan!D2740:D3034,MATCH(Table6[[#This Row],[Account Number]],Loan!B2735:B3034,0))</f>
        <v>#N/A</v>
      </c>
      <c r="N2735" s="19">
        <f>INDEX(Table7[Date_of_transaction],MATCH(Table6[[#This Row],[Account Number]],Table7[Account Number],0))</f>
        <v>44401</v>
      </c>
      <c r="O2735" s="1" t="str">
        <f>INDEX(Table7[Transaction type],MATCH(Table6[[#This Row],[Account Number]],Table7[Account Number],0))</f>
        <v>Online Payment</v>
      </c>
      <c r="P2735" s="20" t="str">
        <f>INDEX(Table7[Transaction Medium],MATCH(Table6[[#This Row],[Account Number]],Table7[Account Number],0))</f>
        <v>Internet Banking</v>
      </c>
      <c r="Q2735" s="20"/>
    </row>
    <row r="2736" spans="1:17" x14ac:dyDescent="0.25">
      <c r="A2736" s="1" t="s">
        <v>7364</v>
      </c>
      <c r="B2736" s="2">
        <v>529389770</v>
      </c>
      <c r="C2736" s="2" t="s">
        <v>240</v>
      </c>
      <c r="D2736" s="4">
        <v>22060.5</v>
      </c>
      <c r="E2736" s="1" t="s">
        <v>12</v>
      </c>
      <c r="F2736" s="1" t="s">
        <v>675</v>
      </c>
      <c r="G2736" s="1" t="s">
        <v>4058</v>
      </c>
      <c r="H2736" s="1" t="s">
        <v>7365</v>
      </c>
      <c r="I2736" s="1">
        <v>365131.26065051998</v>
      </c>
      <c r="J2736" s="1" t="s">
        <v>7366</v>
      </c>
      <c r="L2736" s="1" t="str">
        <f>VLOOKUP(Table6[[#This Row],[Customer_id]],Table2[],5,FALSE)</f>
        <v>Current</v>
      </c>
      <c r="M2736" s="1" t="e">
        <f>INDEX(Loan!D2741:D3035,MATCH(Table6[[#This Row],[Account Number]],Loan!B2736:B3035,0))</f>
        <v>#N/A</v>
      </c>
      <c r="N2736" s="19">
        <f>INDEX(Table7[Date_of_transaction],MATCH(Table6[[#This Row],[Account Number]],Table7[Account Number],0))</f>
        <v>44516</v>
      </c>
      <c r="O2736" s="1" t="str">
        <f>INDEX(Table7[Transaction type],MATCH(Table6[[#This Row],[Account Number]],Table7[Account Number],0))</f>
        <v>Online Payment</v>
      </c>
      <c r="P2736" s="20" t="str">
        <f>INDEX(Table7[Transaction Medium],MATCH(Table6[[#This Row],[Account Number]],Table7[Account Number],0))</f>
        <v>Internet Banking</v>
      </c>
      <c r="Q2736" s="20"/>
    </row>
    <row r="2737" spans="1:17" x14ac:dyDescent="0.25">
      <c r="A2737" s="1" t="s">
        <v>6465</v>
      </c>
      <c r="B2737" s="2">
        <v>54043829</v>
      </c>
      <c r="C2737" s="2" t="s">
        <v>281</v>
      </c>
      <c r="D2737" s="4">
        <v>21695.25</v>
      </c>
      <c r="E2737" s="1" t="s">
        <v>12</v>
      </c>
      <c r="F2737" s="1" t="s">
        <v>881</v>
      </c>
      <c r="G2737" s="1" t="s">
        <v>4070</v>
      </c>
      <c r="H2737" s="1" t="s">
        <v>6466</v>
      </c>
      <c r="I2737" s="1">
        <v>854483.32784879999</v>
      </c>
      <c r="J2737" s="1" t="s">
        <v>6467</v>
      </c>
      <c r="L2737" s="1" t="str">
        <f>VLOOKUP(Table6[[#This Row],[Customer_id]],Table2[],5,FALSE)</f>
        <v>Domiciliary</v>
      </c>
      <c r="M2737" s="1" t="e">
        <f>INDEX(Loan!D2742:D3036,MATCH(Table6[[#This Row],[Account Number]],Loan!B2737:B3036,0))</f>
        <v>#N/A</v>
      </c>
      <c r="N2737" s="19">
        <f>INDEX(Table7[Date_of_transaction],MATCH(Table6[[#This Row],[Account Number]],Table7[Account Number],0))</f>
        <v>44359</v>
      </c>
      <c r="O2737" s="1" t="str">
        <f>INDEX(Table7[Transaction type],MATCH(Table6[[#This Row],[Account Number]],Table7[Account Number],0))</f>
        <v>Loan Payment</v>
      </c>
      <c r="P2737" s="20" t="str">
        <f>INDEX(Table7[Transaction Medium],MATCH(Table6[[#This Row],[Account Number]],Table7[Account Number],0))</f>
        <v>Mobile</v>
      </c>
      <c r="Q2737" s="20"/>
    </row>
    <row r="2738" spans="1:17" x14ac:dyDescent="0.25">
      <c r="A2738" s="1" t="s">
        <v>4829</v>
      </c>
      <c r="B2738" s="2">
        <v>586460989</v>
      </c>
      <c r="C2738" s="2" t="s">
        <v>518</v>
      </c>
      <c r="D2738" s="4">
        <v>35574.75</v>
      </c>
      <c r="E2738" s="1" t="s">
        <v>1094</v>
      </c>
      <c r="F2738" s="1" t="s">
        <v>721</v>
      </c>
      <c r="G2738" s="1" t="s">
        <v>4070</v>
      </c>
      <c r="H2738" s="1" t="s">
        <v>4830</v>
      </c>
      <c r="I2738" s="1">
        <v>479426.12956223998</v>
      </c>
      <c r="J2738" s="1" t="s">
        <v>4831</v>
      </c>
      <c r="L2738" s="1" t="str">
        <f>VLOOKUP(Table6[[#This Row],[Customer_id]],Table2[],5,FALSE)</f>
        <v>Current</v>
      </c>
      <c r="M2738" s="1" t="e">
        <f>INDEX(Loan!D2743:D3037,MATCH(Table6[[#This Row],[Account Number]],Loan!B2738:B3037,0))</f>
        <v>#N/A</v>
      </c>
      <c r="N2738" s="19">
        <f>INDEX(Table7[Date_of_transaction],MATCH(Table6[[#This Row],[Account Number]],Table7[Account Number],0))</f>
        <v>44230</v>
      </c>
      <c r="O2738" s="1" t="str">
        <f>INDEX(Table7[Transaction type],MATCH(Table6[[#This Row],[Account Number]],Table7[Account Number],0))</f>
        <v>Cash Withdrawal</v>
      </c>
      <c r="P2738" s="20" t="str">
        <f>INDEX(Table7[Transaction Medium],MATCH(Table6[[#This Row],[Account Number]],Table7[Account Number],0))</f>
        <v>POS</v>
      </c>
      <c r="Q2738" s="20"/>
    </row>
    <row r="2739" spans="1:17" x14ac:dyDescent="0.25">
      <c r="A2739" s="1" t="s">
        <v>7848</v>
      </c>
      <c r="B2739" s="2">
        <v>925970293</v>
      </c>
      <c r="C2739" s="2" t="s">
        <v>698</v>
      </c>
      <c r="D2739" s="4">
        <v>18408</v>
      </c>
      <c r="E2739" s="1" t="s">
        <v>12</v>
      </c>
      <c r="F2739" s="1" t="s">
        <v>1469</v>
      </c>
      <c r="G2739" s="1" t="s">
        <v>3058</v>
      </c>
      <c r="H2739" s="1" t="s">
        <v>7849</v>
      </c>
      <c r="I2739" s="1">
        <v>435532.89215520001</v>
      </c>
      <c r="J2739" s="1" t="s">
        <v>7850</v>
      </c>
      <c r="L2739" s="1" t="str">
        <f>VLOOKUP(Table6[[#This Row],[Customer_id]],Table2[],5,FALSE)</f>
        <v>Current</v>
      </c>
      <c r="M2739" s="1" t="e">
        <f>INDEX(Loan!D2744:D3038,MATCH(Table6[[#This Row],[Account Number]],Loan!B2739:B3038,0))</f>
        <v>#N/A</v>
      </c>
      <c r="N2739" s="19">
        <f>INDEX(Table7[Date_of_transaction],MATCH(Table6[[#This Row],[Account Number]],Table7[Account Number],0))</f>
        <v>44233</v>
      </c>
      <c r="O2739" s="1" t="str">
        <f>INDEX(Table7[Transaction type],MATCH(Table6[[#This Row],[Account Number]],Table7[Account Number],0))</f>
        <v>Money Transfer</v>
      </c>
      <c r="P2739" s="20" t="str">
        <f>INDEX(Table7[Transaction Medium],MATCH(Table6[[#This Row],[Account Number]],Table7[Account Number],0))</f>
        <v>Bank</v>
      </c>
      <c r="Q2739" s="20"/>
    </row>
    <row r="2740" spans="1:17" x14ac:dyDescent="0.25">
      <c r="A2740" s="1" t="s">
        <v>3807</v>
      </c>
      <c r="B2740" s="2">
        <v>756553453</v>
      </c>
      <c r="C2740" s="2" t="s">
        <v>322</v>
      </c>
      <c r="D2740" s="4">
        <v>26443.5</v>
      </c>
      <c r="E2740" s="1" t="s">
        <v>1094</v>
      </c>
      <c r="F2740" s="1" t="s">
        <v>442</v>
      </c>
      <c r="G2740" s="1" t="s">
        <v>3583</v>
      </c>
      <c r="H2740" s="1" t="s">
        <v>3808</v>
      </c>
      <c r="I2740" s="1">
        <v>152892.57229946001</v>
      </c>
      <c r="J2740" s="1" t="s">
        <v>3809</v>
      </c>
      <c r="L2740" s="1" t="str">
        <f>VLOOKUP(Table6[[#This Row],[Customer_id]],Table2[],5,FALSE)</f>
        <v>Joint</v>
      </c>
      <c r="M2740" s="1" t="e">
        <f>INDEX(Loan!D2745:D3039,MATCH(Table6[[#This Row],[Account Number]],Loan!B2740:B3039,0))</f>
        <v>#N/A</v>
      </c>
      <c r="N2740" s="19">
        <f>INDEX(Table7[Date_of_transaction],MATCH(Table6[[#This Row],[Account Number]],Table7[Account Number],0))</f>
        <v>44494</v>
      </c>
      <c r="O2740" s="1" t="str">
        <f>INDEX(Table7[Transaction type],MATCH(Table6[[#This Row],[Account Number]],Table7[Account Number],0))</f>
        <v>Money Deposit</v>
      </c>
      <c r="P2740" s="20" t="str">
        <f>INDEX(Table7[Transaction Medium],MATCH(Table6[[#This Row],[Account Number]],Table7[Account Number],0))</f>
        <v>Bank</v>
      </c>
      <c r="Q2740" s="20"/>
    </row>
    <row r="2741" spans="1:17" x14ac:dyDescent="0.25">
      <c r="A2741" s="1" t="s">
        <v>3519</v>
      </c>
      <c r="B2741" s="2">
        <v>986667087</v>
      </c>
      <c r="C2741" s="2" t="s">
        <v>180</v>
      </c>
      <c r="D2741" s="4">
        <v>35940</v>
      </c>
      <c r="E2741" s="1" t="s">
        <v>1094</v>
      </c>
      <c r="F2741" s="1" t="s">
        <v>251</v>
      </c>
      <c r="G2741" s="1" t="s">
        <v>3331</v>
      </c>
      <c r="H2741" s="1" t="s">
        <v>3520</v>
      </c>
      <c r="I2741" s="1">
        <v>405047.6528553</v>
      </c>
      <c r="J2741" s="1" t="s">
        <v>3521</v>
      </c>
      <c r="L2741" s="1" t="str">
        <f>VLOOKUP(Table6[[#This Row],[Customer_id]],Table2[],5,FALSE)</f>
        <v>Domiciliary</v>
      </c>
      <c r="M2741" s="1" t="e">
        <f>INDEX(Loan!D2746:D3040,MATCH(Table6[[#This Row],[Account Number]],Loan!B2741:B3040,0))</f>
        <v>#N/A</v>
      </c>
      <c r="N2741" s="19">
        <f>INDEX(Table7[Date_of_transaction],MATCH(Table6[[#This Row],[Account Number]],Table7[Account Number],0))</f>
        <v>44623</v>
      </c>
      <c r="O2741" s="1" t="str">
        <f>INDEX(Table7[Transaction type],MATCH(Table6[[#This Row],[Account Number]],Table7[Account Number],0))</f>
        <v>Checks</v>
      </c>
      <c r="P2741" s="20" t="str">
        <f>INDEX(Table7[Transaction Medium],MATCH(Table6[[#This Row],[Account Number]],Table7[Account Number],0))</f>
        <v>Bank</v>
      </c>
      <c r="Q2741" s="20"/>
    </row>
    <row r="2742" spans="1:17" x14ac:dyDescent="0.25">
      <c r="A2742" s="1" t="s">
        <v>756</v>
      </c>
      <c r="B2742" s="2">
        <v>748804136</v>
      </c>
      <c r="C2742" s="2" t="s">
        <v>134</v>
      </c>
      <c r="D2742" s="4">
        <v>37401</v>
      </c>
      <c r="E2742" s="1" t="s">
        <v>12</v>
      </c>
      <c r="F2742" s="1" t="s">
        <v>260</v>
      </c>
      <c r="G2742" s="1" t="s">
        <v>14</v>
      </c>
      <c r="H2742" s="1" t="s">
        <v>757</v>
      </c>
      <c r="I2742" s="1">
        <v>340889.91667499999</v>
      </c>
      <c r="J2742" s="1" t="s">
        <v>758</v>
      </c>
      <c r="L2742" s="1" t="str">
        <f>VLOOKUP(Table6[[#This Row],[Customer_id]],Table2[],5,FALSE)</f>
        <v>Domiciliary</v>
      </c>
      <c r="M2742" s="1" t="e">
        <f>INDEX(Loan!D2747:D3041,MATCH(Table6[[#This Row],[Account Number]],Loan!B2742:B3041,0))</f>
        <v>#N/A</v>
      </c>
      <c r="N2742" s="19">
        <f>INDEX(Table7[Date_of_transaction],MATCH(Table6[[#This Row],[Account Number]],Table7[Account Number],0))</f>
        <v>44201</v>
      </c>
      <c r="O2742" s="1" t="str">
        <f>INDEX(Table7[Transaction type],MATCH(Table6[[#This Row],[Account Number]],Table7[Account Number],0))</f>
        <v>Checks</v>
      </c>
      <c r="P2742" s="20" t="str">
        <f>INDEX(Table7[Transaction Medium],MATCH(Table6[[#This Row],[Account Number]],Table7[Account Number],0))</f>
        <v>Bank</v>
      </c>
      <c r="Q2742" s="20"/>
    </row>
    <row r="2743" spans="1:17" x14ac:dyDescent="0.25">
      <c r="A2743" s="1" t="s">
        <v>7783</v>
      </c>
      <c r="B2743" s="2">
        <v>687970690</v>
      </c>
      <c r="C2743" s="2" t="s">
        <v>212</v>
      </c>
      <c r="D2743" s="4">
        <v>24252</v>
      </c>
      <c r="E2743" s="1" t="s">
        <v>12</v>
      </c>
      <c r="F2743" s="1" t="s">
        <v>2211</v>
      </c>
      <c r="G2743" s="1" t="s">
        <v>3058</v>
      </c>
      <c r="H2743" s="1" t="s">
        <v>7784</v>
      </c>
      <c r="I2743" s="1">
        <v>64095.36701568</v>
      </c>
      <c r="J2743" s="1" t="s">
        <v>7785</v>
      </c>
      <c r="L2743" s="1" t="str">
        <f>VLOOKUP(Table6[[#This Row],[Customer_id]],Table2[],5,FALSE)</f>
        <v>Current</v>
      </c>
      <c r="M2743" s="1" t="e">
        <f>INDEX(Loan!D2748:D3042,MATCH(Table6[[#This Row],[Account Number]],Loan!B2743:B3042,0))</f>
        <v>#N/A</v>
      </c>
      <c r="N2743" s="19">
        <f>INDEX(Table7[Date_of_transaction],MATCH(Table6[[#This Row],[Account Number]],Table7[Account Number],0))</f>
        <v>44311</v>
      </c>
      <c r="O2743" s="1" t="str">
        <f>INDEX(Table7[Transaction type],MATCH(Table6[[#This Row],[Account Number]],Table7[Account Number],0))</f>
        <v>Online Payment</v>
      </c>
      <c r="P2743" s="20" t="str">
        <f>INDEX(Table7[Transaction Medium],MATCH(Table6[[#This Row],[Account Number]],Table7[Account Number],0))</f>
        <v>Internet Banking</v>
      </c>
      <c r="Q2743" s="20"/>
    </row>
    <row r="2744" spans="1:17" x14ac:dyDescent="0.25">
      <c r="A2744" s="1" t="s">
        <v>6984</v>
      </c>
      <c r="B2744" s="2">
        <v>44775441</v>
      </c>
      <c r="C2744" s="2" t="s">
        <v>11</v>
      </c>
      <c r="D2744" s="4">
        <v>36305.25</v>
      </c>
      <c r="E2744" s="1" t="s">
        <v>12</v>
      </c>
      <c r="F2744" s="1" t="s">
        <v>430</v>
      </c>
      <c r="G2744" s="1" t="s">
        <v>4084</v>
      </c>
      <c r="H2744" s="1" t="s">
        <v>6985</v>
      </c>
      <c r="I2744" s="1">
        <v>401483.20617899997</v>
      </c>
      <c r="J2744" s="1" t="s">
        <v>6986</v>
      </c>
      <c r="L2744" s="1" t="str">
        <f>VLOOKUP(Table6[[#This Row],[Customer_id]],Table2[],5,FALSE)</f>
        <v>Savings</v>
      </c>
      <c r="M2744" s="1" t="e">
        <f>INDEX(Loan!D2749:D3043,MATCH(Table6[[#This Row],[Account Number]],Loan!B2744:B3043,0))</f>
        <v>#N/A</v>
      </c>
      <c r="N2744" s="19">
        <f>INDEX(Table7[Date_of_transaction],MATCH(Table6[[#This Row],[Account Number]],Table7[Account Number],0))</f>
        <v>44593</v>
      </c>
      <c r="O2744" s="1" t="str">
        <f>INDEX(Table7[Transaction type],MATCH(Table6[[#This Row],[Account Number]],Table7[Account Number],0))</f>
        <v>Money Transfer</v>
      </c>
      <c r="P2744" s="20" t="str">
        <f>INDEX(Table7[Transaction Medium],MATCH(Table6[[#This Row],[Account Number]],Table7[Account Number],0))</f>
        <v>Internet Banking</v>
      </c>
      <c r="Q2744" s="20"/>
    </row>
    <row r="2745" spans="1:17" x14ac:dyDescent="0.25">
      <c r="A2745" s="1" t="s">
        <v>2166</v>
      </c>
      <c r="B2745" s="2">
        <v>780922230</v>
      </c>
      <c r="C2745" s="2" t="s">
        <v>357</v>
      </c>
      <c r="D2745" s="4">
        <v>35209.5</v>
      </c>
      <c r="E2745" s="1" t="s">
        <v>1094</v>
      </c>
      <c r="F2745" s="1" t="s">
        <v>331</v>
      </c>
      <c r="G2745" s="1" t="s">
        <v>1964</v>
      </c>
      <c r="H2745" s="1" t="s">
        <v>2167</v>
      </c>
      <c r="I2745" s="1">
        <v>57781.862649000002</v>
      </c>
      <c r="J2745" s="1" t="s">
        <v>2168</v>
      </c>
      <c r="L2745" s="1" t="str">
        <f>VLOOKUP(Table6[[#This Row],[Customer_id]],Table2[],5,FALSE)</f>
        <v>Savings</v>
      </c>
      <c r="M2745" s="1" t="e">
        <f>INDEX(Loan!D2750:D3044,MATCH(Table6[[#This Row],[Account Number]],Loan!B2745:B3044,0))</f>
        <v>#N/A</v>
      </c>
      <c r="N2745" s="19">
        <f>INDEX(Table7[Date_of_transaction],MATCH(Table6[[#This Row],[Account Number]],Table7[Account Number],0))</f>
        <v>44540</v>
      </c>
      <c r="O2745" s="1" t="str">
        <f>INDEX(Table7[Transaction type],MATCH(Table6[[#This Row],[Account Number]],Table7[Account Number],0))</f>
        <v>Cash Withdrawal</v>
      </c>
      <c r="P2745" s="20" t="str">
        <f>INDEX(Table7[Transaction Medium],MATCH(Table6[[#This Row],[Account Number]],Table7[Account Number],0))</f>
        <v>ATM</v>
      </c>
      <c r="Q2745" s="20"/>
    </row>
    <row r="2746" spans="1:17" x14ac:dyDescent="0.25">
      <c r="A2746" s="1" t="s">
        <v>7707</v>
      </c>
      <c r="B2746" s="2">
        <v>151915052</v>
      </c>
      <c r="C2746" s="2" t="s">
        <v>479</v>
      </c>
      <c r="D2746" s="4">
        <v>33383.25</v>
      </c>
      <c r="E2746" s="1" t="s">
        <v>12</v>
      </c>
      <c r="F2746" s="1" t="s">
        <v>3765</v>
      </c>
      <c r="G2746" s="1" t="s">
        <v>3058</v>
      </c>
      <c r="H2746" s="1" t="s">
        <v>7708</v>
      </c>
      <c r="I2746" s="1">
        <v>55769.575680000002</v>
      </c>
      <c r="J2746" s="1" t="s">
        <v>7709</v>
      </c>
      <c r="L2746" s="1" t="str">
        <f>VLOOKUP(Table6[[#This Row],[Customer_id]],Table2[],5,FALSE)</f>
        <v>Current</v>
      </c>
      <c r="M2746" s="1" t="e">
        <f>INDEX(Loan!D2751:D3045,MATCH(Table6[[#This Row],[Account Number]],Loan!B2746:B3045,0))</f>
        <v>#N/A</v>
      </c>
      <c r="N2746" s="19">
        <f>INDEX(Table7[Date_of_transaction],MATCH(Table6[[#This Row],[Account Number]],Table7[Account Number],0))</f>
        <v>44511</v>
      </c>
      <c r="O2746" s="1" t="str">
        <f>INDEX(Table7[Transaction type],MATCH(Table6[[#This Row],[Account Number]],Table7[Account Number],0))</f>
        <v>Money Transfer</v>
      </c>
      <c r="P2746" s="20" t="str">
        <f>INDEX(Table7[Transaction Medium],MATCH(Table6[[#This Row],[Account Number]],Table7[Account Number],0))</f>
        <v>ATM</v>
      </c>
      <c r="Q2746" s="20"/>
    </row>
    <row r="2747" spans="1:17" x14ac:dyDescent="0.25">
      <c r="A2747" s="1" t="s">
        <v>2055</v>
      </c>
      <c r="B2747" s="2">
        <v>812197094</v>
      </c>
      <c r="C2747" s="2" t="s">
        <v>119</v>
      </c>
      <c r="D2747" s="4">
        <v>24982.5</v>
      </c>
      <c r="E2747" s="1" t="s">
        <v>1094</v>
      </c>
      <c r="F2747" s="1" t="s">
        <v>353</v>
      </c>
      <c r="G2747" s="1" t="s">
        <v>1964</v>
      </c>
      <c r="H2747" s="1" t="s">
        <v>2056</v>
      </c>
      <c r="I2747" s="1">
        <v>22037.079138360001</v>
      </c>
      <c r="J2747" s="1" t="s">
        <v>2057</v>
      </c>
      <c r="L2747" s="1" t="str">
        <f>VLOOKUP(Table6[[#This Row],[Customer_id]],Table2[],5,FALSE)</f>
        <v>Savings</v>
      </c>
      <c r="M2747" s="1" t="e">
        <f>INDEX(Loan!D2752:D3046,MATCH(Table6[[#This Row],[Account Number]],Loan!B2747:B3046,0))</f>
        <v>#N/A</v>
      </c>
      <c r="N2747" s="19">
        <f>INDEX(Table7[Date_of_transaction],MATCH(Table6[[#This Row],[Account Number]],Table7[Account Number],0))</f>
        <v>44569</v>
      </c>
      <c r="O2747" s="1" t="str">
        <f>INDEX(Table7[Transaction type],MATCH(Table6[[#This Row],[Account Number]],Table7[Account Number],0))</f>
        <v>Online Payment</v>
      </c>
      <c r="P2747" s="20" t="str">
        <f>INDEX(Table7[Transaction Medium],MATCH(Table6[[#This Row],[Account Number]],Table7[Account Number],0))</f>
        <v>Internet Banking</v>
      </c>
      <c r="Q2747" s="20"/>
    </row>
    <row r="2748" spans="1:17" x14ac:dyDescent="0.25">
      <c r="A2748" s="1" t="s">
        <v>4289</v>
      </c>
      <c r="B2748" s="2">
        <v>925539542</v>
      </c>
      <c r="C2748" s="2" t="s">
        <v>661</v>
      </c>
      <c r="D2748" s="4">
        <v>16216.5</v>
      </c>
      <c r="E2748" s="1" t="s">
        <v>1094</v>
      </c>
      <c r="F2748" s="1" t="s">
        <v>1252</v>
      </c>
      <c r="G2748" s="1" t="s">
        <v>4084</v>
      </c>
      <c r="H2748" s="1" t="s">
        <v>4290</v>
      </c>
      <c r="I2748" s="1">
        <v>131672.57072320001</v>
      </c>
      <c r="J2748" s="1" t="s">
        <v>4291</v>
      </c>
      <c r="L2748" s="1" t="str">
        <f>VLOOKUP(Table6[[#This Row],[Customer_id]],Table2[],5,FALSE)</f>
        <v>Joint</v>
      </c>
      <c r="M2748" s="1" t="e">
        <f>INDEX(Loan!D2753:D3047,MATCH(Table6[[#This Row],[Account Number]],Loan!B2748:B3047,0))</f>
        <v>#N/A</v>
      </c>
      <c r="N2748" s="19">
        <f>INDEX(Table7[Date_of_transaction],MATCH(Table6[[#This Row],[Account Number]],Table7[Account Number],0))</f>
        <v>44643</v>
      </c>
      <c r="O2748" s="1" t="str">
        <f>INDEX(Table7[Transaction type],MATCH(Table6[[#This Row],[Account Number]],Table7[Account Number],0))</f>
        <v>Money Deposit</v>
      </c>
      <c r="P2748" s="20" t="str">
        <f>INDEX(Table7[Transaction Medium],MATCH(Table6[[#This Row],[Account Number]],Table7[Account Number],0))</f>
        <v>ATM</v>
      </c>
      <c r="Q2748" s="20"/>
    </row>
    <row r="2749" spans="1:17" x14ac:dyDescent="0.25">
      <c r="A2749" s="1" t="s">
        <v>7590</v>
      </c>
      <c r="B2749" s="2">
        <v>143602533</v>
      </c>
      <c r="C2749" s="2" t="s">
        <v>862</v>
      </c>
      <c r="D2749" s="4">
        <v>24617.25</v>
      </c>
      <c r="E2749" s="1" t="s">
        <v>12</v>
      </c>
      <c r="F2749" s="1" t="s">
        <v>1576</v>
      </c>
      <c r="G2749" s="1" t="s">
        <v>4220</v>
      </c>
      <c r="H2749" s="1" t="s">
        <v>7591</v>
      </c>
      <c r="I2749" s="1">
        <v>145958.24266039999</v>
      </c>
      <c r="J2749" s="1" t="s">
        <v>7592</v>
      </c>
      <c r="L2749" s="1" t="str">
        <f>VLOOKUP(Table6[[#This Row],[Customer_id]],Table2[],5,FALSE)</f>
        <v>Domiciliary</v>
      </c>
      <c r="M2749" s="1" t="e">
        <f>INDEX(Loan!D2754:D3048,MATCH(Table6[[#This Row],[Account Number]],Loan!B2749:B3048,0))</f>
        <v>#N/A</v>
      </c>
      <c r="N2749" s="19">
        <f>INDEX(Table7[Date_of_transaction],MATCH(Table6[[#This Row],[Account Number]],Table7[Account Number],0))</f>
        <v>44364</v>
      </c>
      <c r="O2749" s="1" t="str">
        <f>INDEX(Table7[Transaction type],MATCH(Table6[[#This Row],[Account Number]],Table7[Account Number],0))</f>
        <v>Money Deposit</v>
      </c>
      <c r="P2749" s="20" t="str">
        <f>INDEX(Table7[Transaction Medium],MATCH(Table6[[#This Row],[Account Number]],Table7[Account Number],0))</f>
        <v>Bank</v>
      </c>
      <c r="Q2749" s="20"/>
    </row>
    <row r="2750" spans="1:17" x14ac:dyDescent="0.25">
      <c r="A2750" s="1" t="s">
        <v>2853</v>
      </c>
      <c r="B2750" s="2">
        <v>749620169</v>
      </c>
      <c r="C2750" s="2" t="s">
        <v>556</v>
      </c>
      <c r="D2750" s="4">
        <v>27174</v>
      </c>
      <c r="E2750" s="1" t="s">
        <v>1094</v>
      </c>
      <c r="F2750" s="1" t="s">
        <v>1927</v>
      </c>
      <c r="G2750" s="1" t="s">
        <v>2773</v>
      </c>
      <c r="H2750" s="1" t="s">
        <v>2854</v>
      </c>
      <c r="I2750" s="1">
        <v>271014.53690220002</v>
      </c>
      <c r="J2750" s="1" t="s">
        <v>2855</v>
      </c>
      <c r="L2750" s="1" t="str">
        <f>VLOOKUP(Table6[[#This Row],[Customer_id]],Table2[],5,FALSE)</f>
        <v>Savings</v>
      </c>
      <c r="M2750" s="1" t="e">
        <f>INDEX(Loan!D2755:D3049,MATCH(Table6[[#This Row],[Account Number]],Loan!B2750:B3049,0))</f>
        <v>#N/A</v>
      </c>
      <c r="N2750" s="19">
        <f>INDEX(Table7[Date_of_transaction],MATCH(Table6[[#This Row],[Account Number]],Table7[Account Number],0))</f>
        <v>44540</v>
      </c>
      <c r="O2750" s="1" t="str">
        <f>INDEX(Table7[Transaction type],MATCH(Table6[[#This Row],[Account Number]],Table7[Account Number],0))</f>
        <v>Money Transfer</v>
      </c>
      <c r="P2750" s="20" t="str">
        <f>INDEX(Table7[Transaction Medium],MATCH(Table6[[#This Row],[Account Number]],Table7[Account Number],0))</f>
        <v>Internet Banking</v>
      </c>
      <c r="Q2750" s="20"/>
    </row>
    <row r="2751" spans="1:17" x14ac:dyDescent="0.25">
      <c r="A2751" s="1" t="s">
        <v>705</v>
      </c>
      <c r="B2751" s="2">
        <v>99604138</v>
      </c>
      <c r="C2751" s="2" t="s">
        <v>62</v>
      </c>
      <c r="D2751" s="4">
        <v>22791</v>
      </c>
      <c r="E2751" s="1" t="s">
        <v>12</v>
      </c>
      <c r="F2751" s="1" t="s">
        <v>24</v>
      </c>
      <c r="G2751" s="1" t="s">
        <v>14</v>
      </c>
      <c r="H2751" s="1" t="s">
        <v>706</v>
      </c>
      <c r="I2751" s="1">
        <v>52167.6820056</v>
      </c>
      <c r="J2751" s="1" t="s">
        <v>707</v>
      </c>
      <c r="L2751" s="1" t="str">
        <f>VLOOKUP(Table6[[#This Row],[Customer_id]],Table2[],5,FALSE)</f>
        <v>Savings</v>
      </c>
      <c r="M2751" s="1" t="e">
        <f>INDEX(Loan!D2756:D3050,MATCH(Table6[[#This Row],[Account Number]],Loan!B2751:B3050,0))</f>
        <v>#N/A</v>
      </c>
      <c r="N2751" s="19">
        <f>INDEX(Table7[Date_of_transaction],MATCH(Table6[[#This Row],[Account Number]],Table7[Account Number],0))</f>
        <v>44419</v>
      </c>
      <c r="O2751" s="1" t="str">
        <f>INDEX(Table7[Transaction type],MATCH(Table6[[#This Row],[Account Number]],Table7[Account Number],0))</f>
        <v>Loan Payment</v>
      </c>
      <c r="P2751" s="20" t="str">
        <f>INDEX(Table7[Transaction Medium],MATCH(Table6[[#This Row],[Account Number]],Table7[Account Number],0))</f>
        <v>ACH</v>
      </c>
      <c r="Q2751" s="20"/>
    </row>
    <row r="2752" spans="1:17" x14ac:dyDescent="0.25">
      <c r="A2752" s="1" t="s">
        <v>1342</v>
      </c>
      <c r="B2752" s="2">
        <v>694422009</v>
      </c>
      <c r="C2752" s="2" t="s">
        <v>124</v>
      </c>
      <c r="D2752" s="4">
        <v>14025</v>
      </c>
      <c r="E2752" s="1" t="s">
        <v>1094</v>
      </c>
      <c r="F2752" s="1" t="s">
        <v>63</v>
      </c>
      <c r="G2752" s="1" t="s">
        <v>14</v>
      </c>
      <c r="H2752" s="1" t="s">
        <v>1343</v>
      </c>
      <c r="I2752" s="1">
        <v>205417.32925559999</v>
      </c>
      <c r="J2752" s="1" t="s">
        <v>1344</v>
      </c>
      <c r="L2752" s="1" t="str">
        <f>VLOOKUP(Table6[[#This Row],[Customer_id]],Table2[],5,FALSE)</f>
        <v>Domiciliary</v>
      </c>
      <c r="M2752" s="1" t="e">
        <f>INDEX(Loan!D2757:D3051,MATCH(Table6[[#This Row],[Account Number]],Loan!B2752:B3051,0))</f>
        <v>#N/A</v>
      </c>
      <c r="N2752" s="19">
        <f>INDEX(Table7[Date_of_transaction],MATCH(Table6[[#This Row],[Account Number]],Table7[Account Number],0))</f>
        <v>44508</v>
      </c>
      <c r="O2752" s="1" t="str">
        <f>INDEX(Table7[Transaction type],MATCH(Table6[[#This Row],[Account Number]],Table7[Account Number],0))</f>
        <v>Loan Payment</v>
      </c>
      <c r="P2752" s="20" t="str">
        <f>INDEX(Table7[Transaction Medium],MATCH(Table6[[#This Row],[Account Number]],Table7[Account Number],0))</f>
        <v>Mobile</v>
      </c>
      <c r="Q2752" s="20"/>
    </row>
    <row r="2753" spans="1:17" x14ac:dyDescent="0.25">
      <c r="A2753" s="1" t="s">
        <v>671</v>
      </c>
      <c r="B2753" s="2">
        <v>806261412</v>
      </c>
      <c r="C2753" s="2" t="s">
        <v>129</v>
      </c>
      <c r="D2753" s="4">
        <v>15120.75</v>
      </c>
      <c r="E2753" s="1" t="s">
        <v>12</v>
      </c>
      <c r="F2753" s="1" t="s">
        <v>58</v>
      </c>
      <c r="G2753" s="1" t="s">
        <v>14</v>
      </c>
      <c r="H2753" s="1" t="s">
        <v>672</v>
      </c>
      <c r="I2753" s="1">
        <v>67066.939360799995</v>
      </c>
      <c r="J2753" s="1" t="s">
        <v>673</v>
      </c>
      <c r="L2753" s="1" t="str">
        <f>VLOOKUP(Table6[[#This Row],[Customer_id]],Table2[],5,FALSE)</f>
        <v>Joint</v>
      </c>
      <c r="M2753" s="1" t="e">
        <f>INDEX(Loan!D2758:D3052,MATCH(Table6[[#This Row],[Account Number]],Loan!B2753:B3052,0))</f>
        <v>#N/A</v>
      </c>
      <c r="N2753" s="19">
        <f>INDEX(Table7[Date_of_transaction],MATCH(Table6[[#This Row],[Account Number]],Table7[Account Number],0))</f>
        <v>44448</v>
      </c>
      <c r="O2753" s="1" t="str">
        <f>INDEX(Table7[Transaction type],MATCH(Table6[[#This Row],[Account Number]],Table7[Account Number],0))</f>
        <v>Online Payment</v>
      </c>
      <c r="P2753" s="20" t="str">
        <f>INDEX(Table7[Transaction Medium],MATCH(Table6[[#This Row],[Account Number]],Table7[Account Number],0))</f>
        <v>Internet Banking</v>
      </c>
      <c r="Q2753" s="20"/>
    </row>
    <row r="2754" spans="1:17" x14ac:dyDescent="0.25">
      <c r="A2754" s="1" t="s">
        <v>5513</v>
      </c>
      <c r="B2754" s="2">
        <v>302762352</v>
      </c>
      <c r="C2754" s="2" t="s">
        <v>479</v>
      </c>
      <c r="D2754" s="4">
        <v>33383.25</v>
      </c>
      <c r="E2754" s="1" t="s">
        <v>1094</v>
      </c>
      <c r="F2754" s="1" t="s">
        <v>463</v>
      </c>
      <c r="G2754" s="1" t="s">
        <v>4105</v>
      </c>
      <c r="H2754" s="1" t="s">
        <v>5514</v>
      </c>
      <c r="I2754" s="1">
        <v>288060.08351119998</v>
      </c>
      <c r="J2754" s="1" t="s">
        <v>2555</v>
      </c>
      <c r="L2754" s="1" t="str">
        <f>VLOOKUP(Table6[[#This Row],[Customer_id]],Table2[],5,FALSE)</f>
        <v>Domiciliary</v>
      </c>
      <c r="M2754" s="1" t="e">
        <f>INDEX(Loan!D2759:D3053,MATCH(Table6[[#This Row],[Account Number]],Loan!B2754:B3053,0))</f>
        <v>#N/A</v>
      </c>
      <c r="N2754" s="19">
        <f>INDEX(Table7[Date_of_transaction],MATCH(Table6[[#This Row],[Account Number]],Table7[Account Number],0))</f>
        <v>44567</v>
      </c>
      <c r="O2754" s="1" t="str">
        <f>INDEX(Table7[Transaction type],MATCH(Table6[[#This Row],[Account Number]],Table7[Account Number],0))</f>
        <v>Cash Withdrawal</v>
      </c>
      <c r="P2754" s="20" t="str">
        <f>INDEX(Table7[Transaction Medium],MATCH(Table6[[#This Row],[Account Number]],Table7[Account Number],0))</f>
        <v>ATM</v>
      </c>
      <c r="Q2754" s="20"/>
    </row>
    <row r="2755" spans="1:17" x14ac:dyDescent="0.25">
      <c r="A2755" s="1" t="s">
        <v>6693</v>
      </c>
      <c r="B2755" s="2">
        <v>545977137</v>
      </c>
      <c r="C2755" s="2" t="s">
        <v>255</v>
      </c>
      <c r="D2755" s="4">
        <v>25347.75</v>
      </c>
      <c r="E2755" s="1" t="s">
        <v>12</v>
      </c>
      <c r="F2755" s="1" t="s">
        <v>2211</v>
      </c>
      <c r="G2755" s="1" t="s">
        <v>4070</v>
      </c>
      <c r="H2755" s="1" t="s">
        <v>6694</v>
      </c>
      <c r="I2755" s="1">
        <v>385691.9961856</v>
      </c>
      <c r="J2755" s="1" t="s">
        <v>6695</v>
      </c>
      <c r="L2755" s="1" t="str">
        <f>VLOOKUP(Table6[[#This Row],[Customer_id]],Table2[],5,FALSE)</f>
        <v>Current</v>
      </c>
      <c r="M2755" s="1" t="e">
        <f>INDEX(Loan!D2760:D3054,MATCH(Table6[[#This Row],[Account Number]],Loan!B2755:B3054,0))</f>
        <v>#N/A</v>
      </c>
      <c r="N2755" s="19">
        <f>INDEX(Table7[Date_of_transaction],MATCH(Table6[[#This Row],[Account Number]],Table7[Account Number],0))</f>
        <v>44217</v>
      </c>
      <c r="O2755" s="1" t="str">
        <f>INDEX(Table7[Transaction type],MATCH(Table6[[#This Row],[Account Number]],Table7[Account Number],0))</f>
        <v>Online Payment</v>
      </c>
      <c r="P2755" s="20" t="str">
        <f>INDEX(Table7[Transaction Medium],MATCH(Table6[[#This Row],[Account Number]],Table7[Account Number],0))</f>
        <v>Mobile</v>
      </c>
      <c r="Q2755" s="20"/>
    </row>
    <row r="2756" spans="1:17" x14ac:dyDescent="0.25">
      <c r="A2756" s="1" t="s">
        <v>6693</v>
      </c>
      <c r="B2756" s="2">
        <v>919543217</v>
      </c>
      <c r="C2756" s="2" t="s">
        <v>57</v>
      </c>
      <c r="D2756" s="4">
        <v>34113.75</v>
      </c>
      <c r="E2756" s="1" t="s">
        <v>12</v>
      </c>
      <c r="F2756" s="1" t="s">
        <v>241</v>
      </c>
      <c r="G2756" s="1" t="s">
        <v>3820</v>
      </c>
      <c r="H2756" s="1" t="s">
        <v>8925</v>
      </c>
      <c r="I2756" s="1">
        <v>15534.9577152</v>
      </c>
      <c r="J2756" s="1" t="s">
        <v>8926</v>
      </c>
      <c r="K2756" s="9"/>
      <c r="L2756" s="1" t="str">
        <f>VLOOKUP(Table6[[#This Row],[Customer_id]],Table2[],5,FALSE)</f>
        <v>Current</v>
      </c>
      <c r="M2756" s="1" t="e">
        <f>INDEX(Loan!D2761:D3055,MATCH(Table6[[#This Row],[Account Number]],Loan!B2756:B3055,0))</f>
        <v>#N/A</v>
      </c>
      <c r="N2756" s="19">
        <f>INDEX(Table7[Date_of_transaction],MATCH(Table6[[#This Row],[Account Number]],Table7[Account Number],0))</f>
        <v>44385</v>
      </c>
      <c r="O2756" s="1" t="str">
        <f>INDEX(Table7[Transaction type],MATCH(Table6[[#This Row],[Account Number]],Table7[Account Number],0))</f>
        <v>Cash Withdrawal</v>
      </c>
      <c r="P2756" s="20" t="str">
        <f>INDEX(Table7[Transaction Medium],MATCH(Table6[[#This Row],[Account Number]],Table7[Account Number],0))</f>
        <v>ATM</v>
      </c>
      <c r="Q2756" s="20"/>
    </row>
    <row r="2757" spans="1:17" x14ac:dyDescent="0.25">
      <c r="A2757" s="1" t="s">
        <v>6650</v>
      </c>
      <c r="B2757" s="2">
        <v>139612789</v>
      </c>
      <c r="C2757" s="2" t="s">
        <v>47</v>
      </c>
      <c r="D2757" s="4">
        <v>31191.75</v>
      </c>
      <c r="E2757" s="1" t="s">
        <v>12</v>
      </c>
      <c r="F2757" s="1" t="s">
        <v>1277</v>
      </c>
      <c r="G2757" s="1" t="s">
        <v>4074</v>
      </c>
      <c r="H2757" s="1" t="s">
        <v>6651</v>
      </c>
      <c r="I2757" s="1">
        <v>44944.650245880002</v>
      </c>
      <c r="J2757" s="1" t="s">
        <v>6652</v>
      </c>
      <c r="L2757" s="1" t="str">
        <f>VLOOKUP(Table6[[#This Row],[Customer_id]],Table2[],5,FALSE)</f>
        <v>Current</v>
      </c>
      <c r="M2757" s="1" t="e">
        <f>INDEX(Loan!D2762:D3056,MATCH(Table6[[#This Row],[Account Number]],Loan!B2757:B3056,0))</f>
        <v>#N/A</v>
      </c>
      <c r="N2757" s="19">
        <f>INDEX(Table7[Date_of_transaction],MATCH(Table6[[#This Row],[Account Number]],Table7[Account Number],0))</f>
        <v>44380</v>
      </c>
      <c r="O2757" s="1" t="str">
        <f>INDEX(Table7[Transaction type],MATCH(Table6[[#This Row],[Account Number]],Table7[Account Number],0))</f>
        <v>Money Deposit</v>
      </c>
      <c r="P2757" s="20" t="str">
        <f>INDEX(Table7[Transaction Medium],MATCH(Table6[[#This Row],[Account Number]],Table7[Account Number],0))</f>
        <v>ATM</v>
      </c>
      <c r="Q2757" s="20"/>
    </row>
    <row r="2758" spans="1:17" x14ac:dyDescent="0.25">
      <c r="A2758" s="1" t="s">
        <v>3531</v>
      </c>
      <c r="B2758" s="2">
        <v>785304769</v>
      </c>
      <c r="C2758" s="2" t="s">
        <v>389</v>
      </c>
      <c r="D2758" s="4">
        <v>29365.5</v>
      </c>
      <c r="E2758" s="1" t="s">
        <v>1094</v>
      </c>
      <c r="F2758" s="1" t="s">
        <v>1047</v>
      </c>
      <c r="G2758" s="1" t="s">
        <v>3331</v>
      </c>
      <c r="H2758" s="1" t="s">
        <v>3532</v>
      </c>
      <c r="I2758" s="1">
        <v>227027.06923103999</v>
      </c>
      <c r="J2758" s="1" t="s">
        <v>3533</v>
      </c>
      <c r="L2758" s="1" t="str">
        <f>VLOOKUP(Table6[[#This Row],[Customer_id]],Table2[],5,FALSE)</f>
        <v>Savings</v>
      </c>
      <c r="M2758" s="1" t="e">
        <f>INDEX(Loan!D2763:D3057,MATCH(Table6[[#This Row],[Account Number]],Loan!B2758:B3057,0))</f>
        <v>#N/A</v>
      </c>
      <c r="N2758" s="19">
        <f>INDEX(Table7[Date_of_transaction],MATCH(Table6[[#This Row],[Account Number]],Table7[Account Number],0))</f>
        <v>44281</v>
      </c>
      <c r="O2758" s="1" t="str">
        <f>INDEX(Table7[Transaction type],MATCH(Table6[[#This Row],[Account Number]],Table7[Account Number],0))</f>
        <v>Money Transfer</v>
      </c>
      <c r="P2758" s="20" t="str">
        <f>INDEX(Table7[Transaction Medium],MATCH(Table6[[#This Row],[Account Number]],Table7[Account Number],0))</f>
        <v>Bank</v>
      </c>
      <c r="Q2758" s="20"/>
    </row>
    <row r="2759" spans="1:17" x14ac:dyDescent="0.25">
      <c r="A2759" s="1" t="s">
        <v>6397</v>
      </c>
      <c r="B2759" s="2">
        <v>290011943</v>
      </c>
      <c r="C2759" s="2" t="s">
        <v>298</v>
      </c>
      <c r="D2759" s="4">
        <v>38131.5</v>
      </c>
      <c r="E2759" s="1" t="s">
        <v>12</v>
      </c>
      <c r="F2759" s="1" t="s">
        <v>323</v>
      </c>
      <c r="G2759" s="1" t="s">
        <v>4062</v>
      </c>
      <c r="H2759" s="1" t="s">
        <v>6398</v>
      </c>
      <c r="I2759" s="1">
        <v>446450.78937984002</v>
      </c>
      <c r="J2759" s="1" t="s">
        <v>6399</v>
      </c>
      <c r="L2759" s="1" t="str">
        <f>VLOOKUP(Table6[[#This Row],[Customer_id]],Table2[],5,FALSE)</f>
        <v>Corporate</v>
      </c>
      <c r="M2759" s="1" t="e">
        <f>INDEX(Loan!D2764:D3058,MATCH(Table6[[#This Row],[Account Number]],Loan!B2759:B3058,0))</f>
        <v>#N/A</v>
      </c>
      <c r="N2759" s="19">
        <f>INDEX(Table7[Date_of_transaction],MATCH(Table6[[#This Row],[Account Number]],Table7[Account Number],0))</f>
        <v>44561</v>
      </c>
      <c r="O2759" s="1" t="str">
        <f>INDEX(Table7[Transaction type],MATCH(Table6[[#This Row],[Account Number]],Table7[Account Number],0))</f>
        <v>Money Transfer</v>
      </c>
      <c r="P2759" s="20" t="str">
        <f>INDEX(Table7[Transaction Medium],MATCH(Table6[[#This Row],[Account Number]],Table7[Account Number],0))</f>
        <v>Internet Banking</v>
      </c>
      <c r="Q2759" s="20"/>
    </row>
    <row r="2760" spans="1:17" x14ac:dyDescent="0.25">
      <c r="A2760" s="1" t="s">
        <v>9078</v>
      </c>
      <c r="B2760" s="2">
        <v>260853016</v>
      </c>
      <c r="C2760" s="2" t="s">
        <v>43</v>
      </c>
      <c r="D2760" s="7">
        <v>32843.75</v>
      </c>
      <c r="E2760" s="1" t="str">
        <f ca="1">CHOOSE(RANDBETWEEN(1, 2), "Male","Female")</f>
        <v>Female</v>
      </c>
      <c r="F2760" s="1" t="str">
        <f ca="1">CHOOSE(RANDBETWEEN(1, 5), "Farmer","Tailor","Student","Professor","Welder")</f>
        <v>Farmer</v>
      </c>
      <c r="G2760" s="1" t="str">
        <f ca="1">CHOOSE(RANDBETWEEN(1, 22), "Kano","Kwara","Imo","Lagos","Adamawa","Delta","Sokoto","Oyo","Osun","Abia","Cross River","Kaduna","Plateau","River","Abuja","Kogi","Edo","Anambra","Bayelsa","Benue","Ogun","Enugu")</f>
        <v>Abuja</v>
      </c>
      <c r="H2760" s="8" t="s">
        <v>9079</v>
      </c>
      <c r="I2760" s="8">
        <v>229263.24269529578</v>
      </c>
      <c r="J2760" t="s">
        <v>9080</v>
      </c>
      <c r="L2760" s="1" t="str">
        <f>VLOOKUP(Table6[[#This Row],[Customer_id]],Table2[],5,FALSE)</f>
        <v>Domiciliary</v>
      </c>
      <c r="M2760" s="1" t="e">
        <f>INDEX(Loan!D2765:D3059,MATCH(Table6[[#This Row],[Account Number]],Loan!B2760:B3059,0))</f>
        <v>#N/A</v>
      </c>
      <c r="N2760" s="19">
        <f>INDEX(Table7[Date_of_transaction],MATCH(Table6[[#This Row],[Account Number]],Table7[Account Number],0))</f>
        <v>44245</v>
      </c>
      <c r="O2760" s="1" t="str">
        <f>INDEX(Table7[Transaction type],MATCH(Table6[[#This Row],[Account Number]],Table7[Account Number],0))</f>
        <v>Money Deposit</v>
      </c>
      <c r="P2760" s="20" t="str">
        <f>INDEX(Table7[Transaction Medium],MATCH(Table6[[#This Row],[Account Number]],Table7[Account Number],0))</f>
        <v>ATM</v>
      </c>
      <c r="Q2760" s="20"/>
    </row>
    <row r="2761" spans="1:17" x14ac:dyDescent="0.25">
      <c r="A2761" s="1" t="s">
        <v>7895</v>
      </c>
      <c r="B2761" s="2">
        <v>479441115</v>
      </c>
      <c r="C2761" s="2" t="s">
        <v>180</v>
      </c>
      <c r="D2761" s="4">
        <v>35940</v>
      </c>
      <c r="E2761" s="1" t="s">
        <v>12</v>
      </c>
      <c r="F2761" s="1" t="s">
        <v>274</v>
      </c>
      <c r="G2761" s="1" t="s">
        <v>3583</v>
      </c>
      <c r="H2761" s="1" t="s">
        <v>7896</v>
      </c>
      <c r="I2761" s="1">
        <v>120569.01646104</v>
      </c>
      <c r="J2761" s="1" t="s">
        <v>7897</v>
      </c>
      <c r="L2761" s="1" t="str">
        <f>VLOOKUP(Table6[[#This Row],[Customer_id]],Table2[],5,FALSE)</f>
        <v>Domiciliary</v>
      </c>
      <c r="M2761" s="1" t="e">
        <f>INDEX(Loan!D2766:D3060,MATCH(Table6[[#This Row],[Account Number]],Loan!B2761:B3060,0))</f>
        <v>#N/A</v>
      </c>
      <c r="N2761" s="19">
        <f>INDEX(Table7[Date_of_transaction],MATCH(Table6[[#This Row],[Account Number]],Table7[Account Number],0))</f>
        <v>44651</v>
      </c>
      <c r="O2761" s="1" t="str">
        <f>INDEX(Table7[Transaction type],MATCH(Table6[[#This Row],[Account Number]],Table7[Account Number],0))</f>
        <v>Online Payment</v>
      </c>
      <c r="P2761" s="20" t="str">
        <f>INDEX(Table7[Transaction Medium],MATCH(Table6[[#This Row],[Account Number]],Table7[Account Number],0))</f>
        <v>Card</v>
      </c>
      <c r="Q2761" s="20"/>
    </row>
    <row r="2762" spans="1:17" x14ac:dyDescent="0.25">
      <c r="A2762" s="1" t="s">
        <v>3567</v>
      </c>
      <c r="B2762" s="2">
        <v>395255433</v>
      </c>
      <c r="C2762" s="2" t="s">
        <v>273</v>
      </c>
      <c r="D2762" s="4">
        <v>20964.75</v>
      </c>
      <c r="E2762" s="1" t="s">
        <v>1094</v>
      </c>
      <c r="F2762" s="1" t="s">
        <v>290</v>
      </c>
      <c r="G2762" s="1" t="s">
        <v>3331</v>
      </c>
      <c r="H2762" s="1" t="s">
        <v>3568</v>
      </c>
      <c r="I2762" s="1">
        <v>113076.52435199999</v>
      </c>
      <c r="J2762" s="1" t="s">
        <v>3569</v>
      </c>
      <c r="L2762" s="1" t="str">
        <f>VLOOKUP(Table6[[#This Row],[Customer_id]],Table2[],5,FALSE)</f>
        <v>Domiciliary</v>
      </c>
      <c r="M2762" s="1" t="e">
        <f>INDEX(Loan!D2767:D3061,MATCH(Table6[[#This Row],[Account Number]],Loan!B2762:B3061,0))</f>
        <v>#N/A</v>
      </c>
      <c r="N2762" s="19">
        <f>INDEX(Table7[Date_of_transaction],MATCH(Table6[[#This Row],[Account Number]],Table7[Account Number],0))</f>
        <v>44201</v>
      </c>
      <c r="O2762" s="1" t="str">
        <f>INDEX(Table7[Transaction type],MATCH(Table6[[#This Row],[Account Number]],Table7[Account Number],0))</f>
        <v>Checks</v>
      </c>
      <c r="P2762" s="20" t="str">
        <f>INDEX(Table7[Transaction Medium],MATCH(Table6[[#This Row],[Account Number]],Table7[Account Number],0))</f>
        <v>Informal Services</v>
      </c>
      <c r="Q2762" s="20"/>
    </row>
    <row r="2763" spans="1:17" x14ac:dyDescent="0.25">
      <c r="A2763" s="1" t="s">
        <v>2390</v>
      </c>
      <c r="B2763" s="2">
        <v>709825618</v>
      </c>
      <c r="C2763" s="2" t="s">
        <v>167</v>
      </c>
      <c r="D2763" s="4">
        <v>18773.25</v>
      </c>
      <c r="E2763" s="1" t="s">
        <v>1094</v>
      </c>
      <c r="F2763" s="1" t="s">
        <v>438</v>
      </c>
      <c r="G2763" s="1" t="s">
        <v>1964</v>
      </c>
      <c r="H2763" s="1" t="s">
        <v>2391</v>
      </c>
      <c r="I2763" s="1">
        <v>27793.126053</v>
      </c>
      <c r="J2763" s="1" t="s">
        <v>2392</v>
      </c>
      <c r="L2763" s="1" t="str">
        <f>VLOOKUP(Table6[[#This Row],[Customer_id]],Table2[],5,FALSE)</f>
        <v>Joint</v>
      </c>
      <c r="M2763" s="1" t="e">
        <f>INDEX(Loan!D2768:D3062,MATCH(Table6[[#This Row],[Account Number]],Loan!B2763:B3062,0))</f>
        <v>#N/A</v>
      </c>
      <c r="N2763" s="19">
        <f>INDEX(Table7[Date_of_transaction],MATCH(Table6[[#This Row],[Account Number]],Table7[Account Number],0))</f>
        <v>44354</v>
      </c>
      <c r="O2763" s="1" t="str">
        <f>INDEX(Table7[Transaction type],MATCH(Table6[[#This Row],[Account Number]],Table7[Account Number],0))</f>
        <v>Money Deposit</v>
      </c>
      <c r="P2763" s="20" t="str">
        <f>INDEX(Table7[Transaction Medium],MATCH(Table6[[#This Row],[Account Number]],Table7[Account Number],0))</f>
        <v>Bank</v>
      </c>
      <c r="Q2763" s="20"/>
    </row>
    <row r="2764" spans="1:17" x14ac:dyDescent="0.25">
      <c r="A2764" s="1" t="s">
        <v>1178</v>
      </c>
      <c r="B2764" s="2">
        <v>105117708</v>
      </c>
      <c r="C2764" s="2" t="s">
        <v>82</v>
      </c>
      <c r="D2764" s="4">
        <v>16947</v>
      </c>
      <c r="E2764" s="1" t="s">
        <v>1094</v>
      </c>
      <c r="F2764" s="1" t="s">
        <v>1000</v>
      </c>
      <c r="G2764" s="1" t="s">
        <v>14</v>
      </c>
      <c r="H2764" s="1" t="s">
        <v>1179</v>
      </c>
      <c r="I2764" s="1">
        <v>514935.26172000001</v>
      </c>
      <c r="J2764" s="1" t="s">
        <v>1180</v>
      </c>
      <c r="L2764" s="1" t="str">
        <f>VLOOKUP(Table6[[#This Row],[Customer_id]],Table2[],5,FALSE)</f>
        <v>Domiciliary</v>
      </c>
      <c r="M2764" s="1" t="e">
        <f>INDEX(Loan!D2769:D3063,MATCH(Table6[[#This Row],[Account Number]],Loan!B2764:B3063,0))</f>
        <v>#N/A</v>
      </c>
      <c r="N2764" s="19">
        <f>INDEX(Table7[Date_of_transaction],MATCH(Table6[[#This Row],[Account Number]],Table7[Account Number],0))</f>
        <v>44536</v>
      </c>
      <c r="O2764" s="1" t="str">
        <f>INDEX(Table7[Transaction type],MATCH(Table6[[#This Row],[Account Number]],Table7[Account Number],0))</f>
        <v>Online Payment</v>
      </c>
      <c r="P2764" s="20" t="str">
        <f>INDEX(Table7[Transaction Medium],MATCH(Table6[[#This Row],[Account Number]],Table7[Account Number],0))</f>
        <v>Mobile</v>
      </c>
      <c r="Q2764" s="20"/>
    </row>
    <row r="2765" spans="1:17" x14ac:dyDescent="0.25">
      <c r="A2765" s="1" t="s">
        <v>5521</v>
      </c>
      <c r="B2765" s="2">
        <v>844190003</v>
      </c>
      <c r="C2765" s="2" t="s">
        <v>335</v>
      </c>
      <c r="D2765" s="4">
        <v>19869</v>
      </c>
      <c r="E2765" s="1" t="s">
        <v>1094</v>
      </c>
      <c r="F2765" s="1" t="s">
        <v>636</v>
      </c>
      <c r="G2765" s="1" t="s">
        <v>4062</v>
      </c>
      <c r="H2765" s="1" t="s">
        <v>5522</v>
      </c>
      <c r="I2765" s="1">
        <v>163667.92861356001</v>
      </c>
      <c r="J2765" s="1" t="s">
        <v>5523</v>
      </c>
      <c r="L2765" s="1" t="str">
        <f>VLOOKUP(Table6[[#This Row],[Customer_id]],Table2[],5,FALSE)</f>
        <v>Current</v>
      </c>
      <c r="M2765" s="1" t="e">
        <f>INDEX(Loan!D2770:D3064,MATCH(Table6[[#This Row],[Account Number]],Loan!B2765:B3064,0))</f>
        <v>#N/A</v>
      </c>
      <c r="N2765" s="19">
        <f>INDEX(Table7[Date_of_transaction],MATCH(Table6[[#This Row],[Account Number]],Table7[Account Number],0))</f>
        <v>44522</v>
      </c>
      <c r="O2765" s="1" t="str">
        <f>INDEX(Table7[Transaction type],MATCH(Table6[[#This Row],[Account Number]],Table7[Account Number],0))</f>
        <v>Loan Payment</v>
      </c>
      <c r="P2765" s="20" t="str">
        <f>INDEX(Table7[Transaction Medium],MATCH(Table6[[#This Row],[Account Number]],Table7[Account Number],0))</f>
        <v>AFT</v>
      </c>
      <c r="Q2765" s="20"/>
    </row>
    <row r="2766" spans="1:17" x14ac:dyDescent="0.25">
      <c r="A2766" s="1" t="s">
        <v>3480</v>
      </c>
      <c r="B2766" s="2">
        <v>174963334</v>
      </c>
      <c r="C2766" s="2" t="s">
        <v>57</v>
      </c>
      <c r="D2766" s="4">
        <v>34113.75</v>
      </c>
      <c r="E2766" s="1" t="s">
        <v>1094</v>
      </c>
      <c r="F2766" s="1" t="s">
        <v>509</v>
      </c>
      <c r="G2766" s="1" t="s">
        <v>3331</v>
      </c>
      <c r="H2766" s="1" t="s">
        <v>3481</v>
      </c>
      <c r="I2766" s="1">
        <v>251797.50396</v>
      </c>
      <c r="J2766" s="1" t="s">
        <v>3482</v>
      </c>
      <c r="L2766" s="1" t="str">
        <f>VLOOKUP(Table6[[#This Row],[Customer_id]],Table2[],5,FALSE)</f>
        <v>Savings</v>
      </c>
      <c r="M2766" s="1" t="e">
        <f>INDEX(Loan!D2771:D3065,MATCH(Table6[[#This Row],[Account Number]],Loan!B2766:B3065,0))</f>
        <v>#N/A</v>
      </c>
      <c r="N2766" s="19">
        <f>INDEX(Table7[Date_of_transaction],MATCH(Table6[[#This Row],[Account Number]],Table7[Account Number],0))</f>
        <v>44402</v>
      </c>
      <c r="O2766" s="1" t="str">
        <f>INDEX(Table7[Transaction type],MATCH(Table6[[#This Row],[Account Number]],Table7[Account Number],0))</f>
        <v>Online Payment</v>
      </c>
      <c r="P2766" s="20" t="str">
        <f>INDEX(Table7[Transaction Medium],MATCH(Table6[[#This Row],[Account Number]],Table7[Account Number],0))</f>
        <v>Internet Banking</v>
      </c>
      <c r="Q2766" s="20"/>
    </row>
    <row r="2767" spans="1:17" x14ac:dyDescent="0.25">
      <c r="A2767" s="1" t="s">
        <v>1764</v>
      </c>
      <c r="B2767" s="2">
        <v>854757865</v>
      </c>
      <c r="C2767" s="2" t="s">
        <v>403</v>
      </c>
      <c r="D2767" s="4">
        <v>31922.25</v>
      </c>
      <c r="E2767" s="1" t="s">
        <v>1094</v>
      </c>
      <c r="F2767" s="1" t="s">
        <v>418</v>
      </c>
      <c r="G2767" s="1" t="s">
        <v>14</v>
      </c>
      <c r="H2767" s="1" t="s">
        <v>1765</v>
      </c>
      <c r="I2767" s="1">
        <v>884436.81730560004</v>
      </c>
      <c r="J2767" s="1" t="s">
        <v>1766</v>
      </c>
      <c r="L2767" s="1" t="str">
        <f>VLOOKUP(Table6[[#This Row],[Customer_id]],Table2[],5,FALSE)</f>
        <v>Current</v>
      </c>
      <c r="M2767" s="1" t="e">
        <f>INDEX(Loan!D2772:D3066,MATCH(Table6[[#This Row],[Account Number]],Loan!B2767:B3066,0))</f>
        <v>#N/A</v>
      </c>
      <c r="N2767" s="19">
        <f>INDEX(Table7[Date_of_transaction],MATCH(Table6[[#This Row],[Account Number]],Table7[Account Number],0))</f>
        <v>44621</v>
      </c>
      <c r="O2767" s="1" t="str">
        <f>INDEX(Table7[Transaction type],MATCH(Table6[[#This Row],[Account Number]],Table7[Account Number],0))</f>
        <v>Money Transfer</v>
      </c>
      <c r="P2767" s="20" t="str">
        <f>INDEX(Table7[Transaction Medium],MATCH(Table6[[#This Row],[Account Number]],Table7[Account Number],0))</f>
        <v>Mobile</v>
      </c>
      <c r="Q2767" s="20"/>
    </row>
    <row r="2768" spans="1:17" x14ac:dyDescent="0.25">
      <c r="A2768" s="1" t="s">
        <v>5100</v>
      </c>
      <c r="B2768" s="2">
        <v>416014246</v>
      </c>
      <c r="C2768" s="2" t="s">
        <v>143</v>
      </c>
      <c r="D2768" s="4">
        <v>34479</v>
      </c>
      <c r="E2768" s="1" t="s">
        <v>1094</v>
      </c>
      <c r="F2768" s="1" t="s">
        <v>1840</v>
      </c>
      <c r="G2768" s="1" t="s">
        <v>4062</v>
      </c>
      <c r="H2768" s="1" t="s">
        <v>5101</v>
      </c>
      <c r="I2768" s="1">
        <v>116815.12710075</v>
      </c>
      <c r="J2768" s="1" t="s">
        <v>5102</v>
      </c>
      <c r="L2768" s="1" t="str">
        <f>VLOOKUP(Table6[[#This Row],[Customer_id]],Table2[],5,FALSE)</f>
        <v>Domiciliary</v>
      </c>
      <c r="M2768" s="1" t="e">
        <f>INDEX(Loan!D2773:D3067,MATCH(Table6[[#This Row],[Account Number]],Loan!B2768:B3067,0))</f>
        <v>#N/A</v>
      </c>
      <c r="N2768" s="19">
        <f>INDEX(Table7[Date_of_transaction],MATCH(Table6[[#This Row],[Account Number]],Table7[Account Number],0))</f>
        <v>44586</v>
      </c>
      <c r="O2768" s="1" t="str">
        <f>INDEX(Table7[Transaction type],MATCH(Table6[[#This Row],[Account Number]],Table7[Account Number],0))</f>
        <v>Online Payment</v>
      </c>
      <c r="P2768" s="20" t="str">
        <f>INDEX(Table7[Transaction Medium],MATCH(Table6[[#This Row],[Account Number]],Table7[Account Number],0))</f>
        <v>Mobile</v>
      </c>
      <c r="Q2768" s="20"/>
    </row>
    <row r="2769" spans="1:17" x14ac:dyDescent="0.25">
      <c r="A2769" s="1" t="s">
        <v>2097</v>
      </c>
      <c r="B2769" s="2">
        <v>279669956</v>
      </c>
      <c r="C2769" s="2" t="s">
        <v>281</v>
      </c>
      <c r="D2769" s="4">
        <v>21695.25</v>
      </c>
      <c r="E2769" s="1" t="s">
        <v>1094</v>
      </c>
      <c r="F2769" s="1" t="s">
        <v>256</v>
      </c>
      <c r="G2769" s="1" t="s">
        <v>1964</v>
      </c>
      <c r="H2769" s="1" t="s">
        <v>2098</v>
      </c>
      <c r="I2769" s="1">
        <v>660641.46243479999</v>
      </c>
      <c r="J2769" s="1" t="s">
        <v>2099</v>
      </c>
      <c r="L2769" s="1" t="str">
        <f>VLOOKUP(Table6[[#This Row],[Customer_id]],Table2[],5,FALSE)</f>
        <v>Domiciliary</v>
      </c>
      <c r="M2769" s="1" t="e">
        <f>INDEX(Loan!D2774:D3068,MATCH(Table6[[#This Row],[Account Number]],Loan!B2769:B3068,0))</f>
        <v>#N/A</v>
      </c>
      <c r="N2769" s="19">
        <f>INDEX(Table7[Date_of_transaction],MATCH(Table6[[#This Row],[Account Number]],Table7[Account Number],0))</f>
        <v>44518</v>
      </c>
      <c r="O2769" s="1" t="str">
        <f>INDEX(Table7[Transaction type],MATCH(Table6[[#This Row],[Account Number]],Table7[Account Number],0))</f>
        <v>Cash Withdrawal</v>
      </c>
      <c r="P2769" s="20" t="str">
        <f>INDEX(Table7[Transaction Medium],MATCH(Table6[[#This Row],[Account Number]],Table7[Account Number],0))</f>
        <v>ATM</v>
      </c>
      <c r="Q2769" s="20"/>
    </row>
    <row r="2770" spans="1:17" x14ac:dyDescent="0.25">
      <c r="A2770" s="1" t="s">
        <v>7596</v>
      </c>
      <c r="B2770" s="2">
        <v>212690234</v>
      </c>
      <c r="C2770" s="2" t="s">
        <v>154</v>
      </c>
      <c r="D2770" s="4">
        <v>29730.75</v>
      </c>
      <c r="E2770" s="1" t="s">
        <v>12</v>
      </c>
      <c r="F2770" s="1" t="s">
        <v>893</v>
      </c>
      <c r="G2770" s="1" t="s">
        <v>4220</v>
      </c>
      <c r="H2770" s="1" t="s">
        <v>7597</v>
      </c>
      <c r="I2770" s="1">
        <v>518244.23898720002</v>
      </c>
      <c r="J2770" s="1" t="s">
        <v>7598</v>
      </c>
      <c r="L2770" s="1" t="str">
        <f>VLOOKUP(Table6[[#This Row],[Customer_id]],Table2[],5,FALSE)</f>
        <v>Savings</v>
      </c>
      <c r="M2770" s="1" t="e">
        <f>INDEX(Loan!D2775:D3069,MATCH(Table6[[#This Row],[Account Number]],Loan!B2770:B3069,0))</f>
        <v>#N/A</v>
      </c>
      <c r="N2770" s="19">
        <f>INDEX(Table7[Date_of_transaction],MATCH(Table6[[#This Row],[Account Number]],Table7[Account Number],0))</f>
        <v>44370</v>
      </c>
      <c r="O2770" s="1" t="str">
        <f>INDEX(Table7[Transaction type],MATCH(Table6[[#This Row],[Account Number]],Table7[Account Number],0))</f>
        <v>Money Deposit</v>
      </c>
      <c r="P2770" s="20" t="str">
        <f>INDEX(Table7[Transaction Medium],MATCH(Table6[[#This Row],[Account Number]],Table7[Account Number],0))</f>
        <v>ATM</v>
      </c>
      <c r="Q2770" s="20"/>
    </row>
    <row r="2771" spans="1:17" x14ac:dyDescent="0.25">
      <c r="A2771" s="1" t="s">
        <v>4472</v>
      </c>
      <c r="B2771" s="2">
        <v>56948709</v>
      </c>
      <c r="C2771" s="2" t="s">
        <v>62</v>
      </c>
      <c r="D2771" s="4">
        <v>22791</v>
      </c>
      <c r="E2771" s="1" t="s">
        <v>1094</v>
      </c>
      <c r="F2771" s="1" t="s">
        <v>874</v>
      </c>
      <c r="G2771" s="1" t="s">
        <v>4105</v>
      </c>
      <c r="H2771" s="1" t="s">
        <v>4473</v>
      </c>
      <c r="I2771" s="1">
        <v>227246.37141744001</v>
      </c>
      <c r="J2771" s="1" t="s">
        <v>4474</v>
      </c>
      <c r="L2771" s="1" t="str">
        <f>VLOOKUP(Table6[[#This Row],[Customer_id]],Table2[],5,FALSE)</f>
        <v>Corporate</v>
      </c>
      <c r="M2771" s="1" t="e">
        <f>INDEX(Loan!D2776:D3070,MATCH(Table6[[#This Row],[Account Number]],Loan!B2771:B3070,0))</f>
        <v>#N/A</v>
      </c>
      <c r="N2771" s="19">
        <f>INDEX(Table7[Date_of_transaction],MATCH(Table6[[#This Row],[Account Number]],Table7[Account Number],0))</f>
        <v>44588</v>
      </c>
      <c r="O2771" s="1" t="str">
        <f>INDEX(Table7[Transaction type],MATCH(Table6[[#This Row],[Account Number]],Table7[Account Number],0))</f>
        <v>Loan Payment</v>
      </c>
      <c r="P2771" s="20" t="str">
        <f>INDEX(Table7[Transaction Medium],MATCH(Table6[[#This Row],[Account Number]],Table7[Account Number],0))</f>
        <v>AFT</v>
      </c>
      <c r="Q2771" s="20"/>
    </row>
    <row r="2772" spans="1:17" x14ac:dyDescent="0.25">
      <c r="A2772" s="1" t="s">
        <v>8516</v>
      </c>
      <c r="B2772" s="2">
        <v>412896275</v>
      </c>
      <c r="C2772" s="2" t="s">
        <v>101</v>
      </c>
      <c r="D2772" s="4">
        <v>19138.5</v>
      </c>
      <c r="E2772" s="1" t="s">
        <v>12</v>
      </c>
      <c r="F2772" s="1" t="s">
        <v>523</v>
      </c>
      <c r="G2772" s="1" t="s">
        <v>2773</v>
      </c>
      <c r="H2772" s="1" t="s">
        <v>8517</v>
      </c>
      <c r="I2772" s="1">
        <v>196678.619748</v>
      </c>
      <c r="J2772" s="1" t="s">
        <v>8518</v>
      </c>
      <c r="L2772" s="1" t="str">
        <f>VLOOKUP(Table6[[#This Row],[Customer_id]],Table2[],5,FALSE)</f>
        <v>Corporate</v>
      </c>
      <c r="M2772" s="1" t="e">
        <f>INDEX(Loan!D2777:D3071,MATCH(Table6[[#This Row],[Account Number]],Loan!B2772:B3071,0))</f>
        <v>#N/A</v>
      </c>
      <c r="N2772" s="19">
        <f>INDEX(Table7[Date_of_transaction],MATCH(Table6[[#This Row],[Account Number]],Table7[Account Number],0))</f>
        <v>44565</v>
      </c>
      <c r="O2772" s="1" t="str">
        <f>INDEX(Table7[Transaction type],MATCH(Table6[[#This Row],[Account Number]],Table7[Account Number],0))</f>
        <v>Online Payment</v>
      </c>
      <c r="P2772" s="20" t="str">
        <f>INDEX(Table7[Transaction Medium],MATCH(Table6[[#This Row],[Account Number]],Table7[Account Number],0))</f>
        <v>Mobile</v>
      </c>
      <c r="Q2772" s="20"/>
    </row>
    <row r="2773" spans="1:17" x14ac:dyDescent="0.25">
      <c r="A2773" s="1" t="s">
        <v>7437</v>
      </c>
      <c r="B2773" s="2">
        <v>83944774</v>
      </c>
      <c r="C2773" s="2" t="s">
        <v>92</v>
      </c>
      <c r="D2773" s="4">
        <v>29000.25</v>
      </c>
      <c r="E2773" s="1" t="s">
        <v>12</v>
      </c>
      <c r="F2773" s="1" t="s">
        <v>598</v>
      </c>
      <c r="G2773" s="1" t="s">
        <v>4220</v>
      </c>
      <c r="H2773" s="1" t="s">
        <v>7438</v>
      </c>
      <c r="I2773" s="1">
        <v>127718.28765696</v>
      </c>
      <c r="J2773" s="1" t="s">
        <v>7439</v>
      </c>
      <c r="L2773" s="1" t="str">
        <f>VLOOKUP(Table6[[#This Row],[Customer_id]],Table2[],5,FALSE)</f>
        <v>Current</v>
      </c>
      <c r="M2773" s="1" t="e">
        <f>INDEX(Loan!D2778:D3072,MATCH(Table6[[#This Row],[Account Number]],Loan!B2773:B3072,0))</f>
        <v>#N/A</v>
      </c>
      <c r="N2773" s="19">
        <f>INDEX(Table7[Date_of_transaction],MATCH(Table6[[#This Row],[Account Number]],Table7[Account Number],0))</f>
        <v>44571</v>
      </c>
      <c r="O2773" s="1" t="str">
        <f>INDEX(Table7[Transaction type],MATCH(Table6[[#This Row],[Account Number]],Table7[Account Number],0))</f>
        <v>Cash Withdrawal</v>
      </c>
      <c r="P2773" s="20" t="str">
        <f>INDEX(Table7[Transaction Medium],MATCH(Table6[[#This Row],[Account Number]],Table7[Account Number],0))</f>
        <v>POS</v>
      </c>
      <c r="Q2773" s="20"/>
    </row>
    <row r="2774" spans="1:17" x14ac:dyDescent="0.25">
      <c r="A2774" s="1" t="s">
        <v>6068</v>
      </c>
      <c r="B2774" s="2">
        <v>109266025</v>
      </c>
      <c r="C2774" s="2" t="s">
        <v>518</v>
      </c>
      <c r="D2774" s="4">
        <v>35574.75</v>
      </c>
      <c r="E2774" s="1" t="s">
        <v>12</v>
      </c>
      <c r="F2774" s="1" t="s">
        <v>88</v>
      </c>
      <c r="G2774" s="1" t="s">
        <v>4088</v>
      </c>
      <c r="H2774" s="1" t="s">
        <v>6069</v>
      </c>
      <c r="I2774" s="1">
        <v>311937.71707295999</v>
      </c>
      <c r="J2774" s="1" t="s">
        <v>6070</v>
      </c>
      <c r="L2774" s="1" t="str">
        <f>VLOOKUP(Table6[[#This Row],[Customer_id]],Table2[],5,FALSE)</f>
        <v>Current</v>
      </c>
      <c r="M2774" s="1" t="e">
        <f>INDEX(Loan!D2779:D3073,MATCH(Table6[[#This Row],[Account Number]],Loan!B2774:B3073,0))</f>
        <v>#N/A</v>
      </c>
      <c r="N2774" s="19">
        <f>INDEX(Table7[Date_of_transaction],MATCH(Table6[[#This Row],[Account Number]],Table7[Account Number],0))</f>
        <v>44301</v>
      </c>
      <c r="O2774" s="1" t="str">
        <f>INDEX(Table7[Transaction type],MATCH(Table6[[#This Row],[Account Number]],Table7[Account Number],0))</f>
        <v>Money Deposit</v>
      </c>
      <c r="P2774" s="20" t="str">
        <f>INDEX(Table7[Transaction Medium],MATCH(Table6[[#This Row],[Account Number]],Table7[Account Number],0))</f>
        <v>Bank</v>
      </c>
      <c r="Q2774" s="20"/>
    </row>
    <row r="2775" spans="1:17" x14ac:dyDescent="0.25">
      <c r="A2775" s="1" t="s">
        <v>8562</v>
      </c>
      <c r="B2775" s="2">
        <v>330818890</v>
      </c>
      <c r="C2775" s="2" t="s">
        <v>513</v>
      </c>
      <c r="D2775" s="4">
        <v>32287.5</v>
      </c>
      <c r="E2775" s="1" t="s">
        <v>12</v>
      </c>
      <c r="F2775" s="1" t="s">
        <v>336</v>
      </c>
      <c r="G2775" s="1" t="s">
        <v>2773</v>
      </c>
      <c r="H2775" s="1" t="s">
        <v>8563</v>
      </c>
      <c r="I2775" s="1">
        <v>117451.1841552</v>
      </c>
      <c r="J2775" s="1" t="s">
        <v>8564</v>
      </c>
      <c r="L2775" s="1" t="str">
        <f>VLOOKUP(Table6[[#This Row],[Customer_id]],Table2[],5,FALSE)</f>
        <v>Domiciliary</v>
      </c>
      <c r="M2775" s="1" t="e">
        <f>INDEX(Loan!D2780:D3074,MATCH(Table6[[#This Row],[Account Number]],Loan!B2775:B3074,0))</f>
        <v>#N/A</v>
      </c>
      <c r="N2775" s="19">
        <f>INDEX(Table7[Date_of_transaction],MATCH(Table6[[#This Row],[Account Number]],Table7[Account Number],0))</f>
        <v>44413</v>
      </c>
      <c r="O2775" s="1" t="str">
        <f>INDEX(Table7[Transaction type],MATCH(Table6[[#This Row],[Account Number]],Table7[Account Number],0))</f>
        <v>Cash Withdrawal</v>
      </c>
      <c r="P2775" s="20" t="str">
        <f>INDEX(Table7[Transaction Medium],MATCH(Table6[[#This Row],[Account Number]],Table7[Account Number],0))</f>
        <v>ATM</v>
      </c>
      <c r="Q2775" s="20"/>
    </row>
    <row r="2776" spans="1:17" x14ac:dyDescent="0.25">
      <c r="A2776" s="1" t="s">
        <v>118</v>
      </c>
      <c r="B2776" s="2">
        <v>225023213</v>
      </c>
      <c r="C2776" s="2" t="s">
        <v>119</v>
      </c>
      <c r="D2776" s="4">
        <v>24982.5</v>
      </c>
      <c r="E2776" s="1" t="s">
        <v>12</v>
      </c>
      <c r="F2776" s="1" t="s">
        <v>120</v>
      </c>
      <c r="G2776" s="1" t="s">
        <v>14</v>
      </c>
      <c r="H2776" s="1" t="s">
        <v>121</v>
      </c>
      <c r="I2776" s="1">
        <v>621310.03263000003</v>
      </c>
      <c r="J2776" s="1" t="s">
        <v>122</v>
      </c>
      <c r="L2776" s="1" t="str">
        <f>VLOOKUP(Table6[[#This Row],[Customer_id]],Table2[],5,FALSE)</f>
        <v>Domiciliary</v>
      </c>
      <c r="M2776" s="1" t="e">
        <f>INDEX(Loan!D2781:D3075,MATCH(Table6[[#This Row],[Account Number]],Loan!B2776:B3075,0))</f>
        <v>#N/A</v>
      </c>
      <c r="N2776" s="19">
        <f>INDEX(Table7[Date_of_transaction],MATCH(Table6[[#This Row],[Account Number]],Table7[Account Number],0))</f>
        <v>44306</v>
      </c>
      <c r="O2776" s="1" t="str">
        <f>INDEX(Table7[Transaction type],MATCH(Table6[[#This Row],[Account Number]],Table7[Account Number],0))</f>
        <v>Loan Payment</v>
      </c>
      <c r="P2776" s="20" t="str">
        <f>INDEX(Table7[Transaction Medium],MATCH(Table6[[#This Row],[Account Number]],Table7[Account Number],0))</f>
        <v>ACH</v>
      </c>
      <c r="Q2776" s="20"/>
    </row>
    <row r="2777" spans="1:17" x14ac:dyDescent="0.25">
      <c r="A2777" s="1" t="s">
        <v>828</v>
      </c>
      <c r="B2777" s="2">
        <v>309305273</v>
      </c>
      <c r="C2777" s="2" t="s">
        <v>298</v>
      </c>
      <c r="D2777" s="4">
        <v>38131.5</v>
      </c>
      <c r="E2777" s="1" t="s">
        <v>12</v>
      </c>
      <c r="F2777" s="1" t="s">
        <v>829</v>
      </c>
      <c r="G2777" s="1" t="s">
        <v>14</v>
      </c>
      <c r="H2777" s="1" t="s">
        <v>830</v>
      </c>
      <c r="I2777" s="1">
        <v>76391.77591584</v>
      </c>
      <c r="J2777" s="1" t="s">
        <v>831</v>
      </c>
      <c r="L2777" s="1" t="str">
        <f>VLOOKUP(Table6[[#This Row],[Customer_id]],Table2[],5,FALSE)</f>
        <v>Savings</v>
      </c>
      <c r="M2777" s="1" t="e">
        <f>INDEX(Loan!D2782:D3076,MATCH(Table6[[#This Row],[Account Number]],Loan!B2777:B3076,0))</f>
        <v>#N/A</v>
      </c>
      <c r="N2777" s="19">
        <f>INDEX(Table7[Date_of_transaction],MATCH(Table6[[#This Row],[Account Number]],Table7[Account Number],0))</f>
        <v>44379</v>
      </c>
      <c r="O2777" s="1" t="str">
        <f>INDEX(Table7[Transaction type],MATCH(Table6[[#This Row],[Account Number]],Table7[Account Number],0))</f>
        <v>Cash Withdrawal</v>
      </c>
      <c r="P2777" s="20" t="str">
        <f>INDEX(Table7[Transaction Medium],MATCH(Table6[[#This Row],[Account Number]],Table7[Account Number],0))</f>
        <v>Bank</v>
      </c>
      <c r="Q2777" s="20"/>
    </row>
    <row r="2778" spans="1:17" x14ac:dyDescent="0.25">
      <c r="A2778" s="1" t="s">
        <v>539</v>
      </c>
      <c r="B2778" s="2">
        <v>467556613</v>
      </c>
      <c r="C2778" s="2" t="s">
        <v>162</v>
      </c>
      <c r="D2778" s="4">
        <v>15851.25</v>
      </c>
      <c r="E2778" s="1" t="s">
        <v>12</v>
      </c>
      <c r="F2778" s="1" t="s">
        <v>426</v>
      </c>
      <c r="G2778" s="1" t="s">
        <v>14</v>
      </c>
      <c r="H2778" s="1" t="s">
        <v>540</v>
      </c>
      <c r="I2778" s="1">
        <v>8308.1987788799997</v>
      </c>
      <c r="J2778" s="1" t="s">
        <v>541</v>
      </c>
      <c r="L2778" s="1" t="str">
        <f>VLOOKUP(Table6[[#This Row],[Customer_id]],Table2[],5,FALSE)</f>
        <v>Current</v>
      </c>
      <c r="M2778" s="1" t="e">
        <f>INDEX(Loan!D2783:D3077,MATCH(Table6[[#This Row],[Account Number]],Loan!B2778:B3077,0))</f>
        <v>#N/A</v>
      </c>
      <c r="N2778" s="19">
        <f>INDEX(Table7[Date_of_transaction],MATCH(Table6[[#This Row],[Account Number]],Table7[Account Number],0))</f>
        <v>44303</v>
      </c>
      <c r="O2778" s="1" t="str">
        <f>INDEX(Table7[Transaction type],MATCH(Table6[[#This Row],[Account Number]],Table7[Account Number],0))</f>
        <v>Loan Payment</v>
      </c>
      <c r="P2778" s="20" t="str">
        <f>INDEX(Table7[Transaction Medium],MATCH(Table6[[#This Row],[Account Number]],Table7[Account Number],0))</f>
        <v>ACH</v>
      </c>
      <c r="Q2778" s="20"/>
    </row>
    <row r="2779" spans="1:17" x14ac:dyDescent="0.25">
      <c r="A2779" s="1" t="s">
        <v>8173</v>
      </c>
      <c r="B2779" s="2">
        <v>657148323</v>
      </c>
      <c r="C2779" s="2" t="s">
        <v>47</v>
      </c>
      <c r="D2779" s="4">
        <v>31191.75</v>
      </c>
      <c r="E2779" s="1" t="s">
        <v>12</v>
      </c>
      <c r="F2779" s="1" t="s">
        <v>53</v>
      </c>
      <c r="G2779" s="1" t="s">
        <v>3331</v>
      </c>
      <c r="H2779" s="1" t="s">
        <v>8174</v>
      </c>
      <c r="I2779" s="1">
        <v>108934.08645504</v>
      </c>
      <c r="J2779" s="1" t="s">
        <v>8175</v>
      </c>
      <c r="L2779" s="1" t="str">
        <f>VLOOKUP(Table6[[#This Row],[Customer_id]],Table2[],5,FALSE)</f>
        <v>Joint</v>
      </c>
      <c r="M2779" s="1" t="e">
        <f>INDEX(Loan!D2784:D3078,MATCH(Table6[[#This Row],[Account Number]],Loan!B2779:B3078,0))</f>
        <v>#N/A</v>
      </c>
      <c r="N2779" s="19">
        <f>INDEX(Table7[Date_of_transaction],MATCH(Table6[[#This Row],[Account Number]],Table7[Account Number],0))</f>
        <v>44301</v>
      </c>
      <c r="O2779" s="1" t="str">
        <f>INDEX(Table7[Transaction type],MATCH(Table6[[#This Row],[Account Number]],Table7[Account Number],0))</f>
        <v>Money Transfer</v>
      </c>
      <c r="P2779" s="20" t="str">
        <f>INDEX(Table7[Transaction Medium],MATCH(Table6[[#This Row],[Account Number]],Table7[Account Number],0))</f>
        <v>Mobile</v>
      </c>
      <c r="Q2779" s="20"/>
    </row>
    <row r="2780" spans="1:17" x14ac:dyDescent="0.25">
      <c r="A2780" s="1" t="s">
        <v>5450</v>
      </c>
      <c r="B2780" s="2">
        <v>389283436</v>
      </c>
      <c r="C2780" s="2" t="s">
        <v>869</v>
      </c>
      <c r="D2780" s="4">
        <v>17312.25</v>
      </c>
      <c r="E2780" s="1" t="s">
        <v>1094</v>
      </c>
      <c r="F2780" s="1" t="s">
        <v>471</v>
      </c>
      <c r="G2780" s="1" t="s">
        <v>4220</v>
      </c>
      <c r="H2780" s="1" t="s">
        <v>5451</v>
      </c>
      <c r="I2780" s="1">
        <v>97003.318776</v>
      </c>
      <c r="J2780" s="1" t="s">
        <v>5452</v>
      </c>
      <c r="L2780" s="1" t="str">
        <f>VLOOKUP(Table6[[#This Row],[Customer_id]],Table2[],5,FALSE)</f>
        <v>Domiciliary</v>
      </c>
      <c r="M2780" s="1" t="e">
        <f>INDEX(Loan!D2785:D3079,MATCH(Table6[[#This Row],[Account Number]],Loan!B2780:B3079,0))</f>
        <v>#N/A</v>
      </c>
      <c r="N2780" s="19">
        <f>INDEX(Table7[Date_of_transaction],MATCH(Table6[[#This Row],[Account Number]],Table7[Account Number],0))</f>
        <v>44536</v>
      </c>
      <c r="O2780" s="1" t="str">
        <f>INDEX(Table7[Transaction type],MATCH(Table6[[#This Row],[Account Number]],Table7[Account Number],0))</f>
        <v>Cash Withdrawal</v>
      </c>
      <c r="P2780" s="20" t="str">
        <f>INDEX(Table7[Transaction Medium],MATCH(Table6[[#This Row],[Account Number]],Table7[Account Number],0))</f>
        <v>ATM</v>
      </c>
      <c r="Q2780" s="20"/>
    </row>
    <row r="2781" spans="1:17" x14ac:dyDescent="0.25">
      <c r="A2781" s="1" t="s">
        <v>1348</v>
      </c>
      <c r="B2781" s="2">
        <v>66026445</v>
      </c>
      <c r="C2781" s="2" t="s">
        <v>143</v>
      </c>
      <c r="D2781" s="4">
        <v>34479</v>
      </c>
      <c r="E2781" s="1" t="s">
        <v>1094</v>
      </c>
      <c r="F2781" s="1" t="s">
        <v>951</v>
      </c>
      <c r="G2781" s="1" t="s">
        <v>14</v>
      </c>
      <c r="H2781" s="1" t="s">
        <v>1349</v>
      </c>
      <c r="I2781" s="1">
        <v>86583.816285120003</v>
      </c>
      <c r="J2781" s="1" t="s">
        <v>1350</v>
      </c>
      <c r="L2781" s="1" t="str">
        <f>VLOOKUP(Table6[[#This Row],[Customer_id]],Table2[],5,FALSE)</f>
        <v>Domiciliary</v>
      </c>
      <c r="M2781" s="1" t="e">
        <f>INDEX(Loan!D2786:D3080,MATCH(Table6[[#This Row],[Account Number]],Loan!B2781:B3080,0))</f>
        <v>#N/A</v>
      </c>
      <c r="N2781" s="19">
        <f>INDEX(Table7[Date_of_transaction],MATCH(Table6[[#This Row],[Account Number]],Table7[Account Number],0))</f>
        <v>44598</v>
      </c>
      <c r="O2781" s="1" t="str">
        <f>INDEX(Table7[Transaction type],MATCH(Table6[[#This Row],[Account Number]],Table7[Account Number],0))</f>
        <v>Online Payment</v>
      </c>
      <c r="P2781" s="20" t="str">
        <f>INDEX(Table7[Transaction Medium],MATCH(Table6[[#This Row],[Account Number]],Table7[Account Number],0))</f>
        <v>Internet Banking</v>
      </c>
      <c r="Q2781" s="20"/>
    </row>
    <row r="2782" spans="1:17" x14ac:dyDescent="0.25">
      <c r="A2782" s="1" t="s">
        <v>4163</v>
      </c>
      <c r="B2782" s="2">
        <v>680718153</v>
      </c>
      <c r="C2782" s="2" t="s">
        <v>18</v>
      </c>
      <c r="D2782" s="4">
        <v>33018</v>
      </c>
      <c r="E2782" s="1" t="s">
        <v>1094</v>
      </c>
      <c r="F2782" s="1" t="s">
        <v>1695</v>
      </c>
      <c r="G2782" s="1" t="s">
        <v>4095</v>
      </c>
      <c r="H2782" s="1" t="s">
        <v>4164</v>
      </c>
      <c r="I2782" s="1">
        <v>80112.715987500007</v>
      </c>
      <c r="J2782" s="1" t="s">
        <v>4165</v>
      </c>
      <c r="L2782" s="1" t="str">
        <f>VLOOKUP(Table6[[#This Row],[Customer_id]],Table2[],5,FALSE)</f>
        <v>Joint</v>
      </c>
      <c r="M2782" s="1" t="e">
        <f>INDEX(Loan!D2787:D3081,MATCH(Table6[[#This Row],[Account Number]],Loan!B2782:B3081,0))</f>
        <v>#N/A</v>
      </c>
      <c r="N2782" s="19">
        <f>INDEX(Table7[Date_of_transaction],MATCH(Table6[[#This Row],[Account Number]],Table7[Account Number],0))</f>
        <v>44665</v>
      </c>
      <c r="O2782" s="1" t="str">
        <f>INDEX(Table7[Transaction type],MATCH(Table6[[#This Row],[Account Number]],Table7[Account Number],0))</f>
        <v>Online Payment</v>
      </c>
      <c r="P2782" s="20" t="str">
        <f>INDEX(Table7[Transaction Medium],MATCH(Table6[[#This Row],[Account Number]],Table7[Account Number],0))</f>
        <v>Mobile</v>
      </c>
      <c r="Q2782" s="20"/>
    </row>
    <row r="2783" spans="1:17" x14ac:dyDescent="0.25">
      <c r="A2783" s="1" t="s">
        <v>5193</v>
      </c>
      <c r="B2783" s="2">
        <v>30606504</v>
      </c>
      <c r="C2783" s="2" t="s">
        <v>556</v>
      </c>
      <c r="D2783" s="4">
        <v>27174</v>
      </c>
      <c r="E2783" s="1" t="s">
        <v>1094</v>
      </c>
      <c r="F2783" s="1" t="s">
        <v>1626</v>
      </c>
      <c r="G2783" s="1" t="s">
        <v>4074</v>
      </c>
      <c r="H2783" s="1" t="s">
        <v>5194</v>
      </c>
      <c r="I2783" s="1">
        <v>57619.776452320002</v>
      </c>
      <c r="J2783" s="1" t="s">
        <v>5195</v>
      </c>
      <c r="L2783" s="1" t="str">
        <f>VLOOKUP(Table6[[#This Row],[Customer_id]],Table2[],5,FALSE)</f>
        <v>Domiciliary</v>
      </c>
      <c r="M2783" s="1" t="e">
        <f>INDEX(Loan!D2788:D3082,MATCH(Table6[[#This Row],[Account Number]],Loan!B2783:B3082,0))</f>
        <v>#N/A</v>
      </c>
      <c r="N2783" s="19">
        <f>INDEX(Table7[Date_of_transaction],MATCH(Table6[[#This Row],[Account Number]],Table7[Account Number],0))</f>
        <v>44570</v>
      </c>
      <c r="O2783" s="1" t="str">
        <f>INDEX(Table7[Transaction type],MATCH(Table6[[#This Row],[Account Number]],Table7[Account Number],0))</f>
        <v>Cash Withdrawal</v>
      </c>
      <c r="P2783" s="20" t="str">
        <f>INDEX(Table7[Transaction Medium],MATCH(Table6[[#This Row],[Account Number]],Table7[Account Number],0))</f>
        <v>ATM</v>
      </c>
      <c r="Q2783" s="20"/>
    </row>
    <row r="2784" spans="1:17" x14ac:dyDescent="0.25">
      <c r="A2784" s="1" t="s">
        <v>8796</v>
      </c>
      <c r="B2784" s="2">
        <v>156648886</v>
      </c>
      <c r="C2784" s="2" t="s">
        <v>162</v>
      </c>
      <c r="D2784" s="4">
        <v>15851.25</v>
      </c>
      <c r="E2784" s="1" t="s">
        <v>12</v>
      </c>
      <c r="F2784" s="1" t="s">
        <v>399</v>
      </c>
      <c r="G2784" s="1" t="s">
        <v>3820</v>
      </c>
      <c r="H2784" s="1" t="s">
        <v>8797</v>
      </c>
      <c r="I2784" s="1">
        <v>63034.685028</v>
      </c>
      <c r="J2784" s="1" t="s">
        <v>8798</v>
      </c>
      <c r="L2784" s="1" t="str">
        <f>VLOOKUP(Table6[[#This Row],[Customer_id]],Table2[],5,FALSE)</f>
        <v>Domiciliary</v>
      </c>
      <c r="M2784" s="1" t="e">
        <f>INDEX(Loan!D2789:D3083,MATCH(Table6[[#This Row],[Account Number]],Loan!B2784:B3083,0))</f>
        <v>#N/A</v>
      </c>
      <c r="N2784" s="19">
        <f>INDEX(Table7[Date_of_transaction],MATCH(Table6[[#This Row],[Account Number]],Table7[Account Number],0))</f>
        <v>44484</v>
      </c>
      <c r="O2784" s="1" t="str">
        <f>INDEX(Table7[Transaction type],MATCH(Table6[[#This Row],[Account Number]],Table7[Account Number],0))</f>
        <v>Online Payment</v>
      </c>
      <c r="P2784" s="20" t="str">
        <f>INDEX(Table7[Transaction Medium],MATCH(Table6[[#This Row],[Account Number]],Table7[Account Number],0))</f>
        <v>Internet Banking</v>
      </c>
      <c r="Q2784" s="20"/>
    </row>
    <row r="2785" spans="1:17" x14ac:dyDescent="0.25">
      <c r="A2785" s="1" t="s">
        <v>3740</v>
      </c>
      <c r="B2785" s="2">
        <v>469919023</v>
      </c>
      <c r="C2785" s="2" t="s">
        <v>661</v>
      </c>
      <c r="D2785" s="4">
        <v>16216.5</v>
      </c>
      <c r="E2785" s="1" t="s">
        <v>1094</v>
      </c>
      <c r="F2785" s="1" t="s">
        <v>185</v>
      </c>
      <c r="G2785" s="1" t="s">
        <v>3583</v>
      </c>
      <c r="H2785" s="1" t="s">
        <v>3741</v>
      </c>
      <c r="I2785" s="1">
        <v>45145.606888200004</v>
      </c>
      <c r="J2785" s="1" t="s">
        <v>3742</v>
      </c>
      <c r="L2785" s="1" t="str">
        <f>VLOOKUP(Table6[[#This Row],[Customer_id]],Table2[],5,FALSE)</f>
        <v>Domiciliary</v>
      </c>
      <c r="M2785" s="1" t="e">
        <f>INDEX(Loan!D2790:D3084,MATCH(Table6[[#This Row],[Account Number]],Loan!B2785:B3084,0))</f>
        <v>#N/A</v>
      </c>
      <c r="N2785" s="19">
        <f>INDEX(Table7[Date_of_transaction],MATCH(Table6[[#This Row],[Account Number]],Table7[Account Number],0))</f>
        <v>44501</v>
      </c>
      <c r="O2785" s="1" t="str">
        <f>INDEX(Table7[Transaction type],MATCH(Table6[[#This Row],[Account Number]],Table7[Account Number],0))</f>
        <v>Money Transfer</v>
      </c>
      <c r="P2785" s="20" t="str">
        <f>INDEX(Table7[Transaction Medium],MATCH(Table6[[#This Row],[Account Number]],Table7[Account Number],0))</f>
        <v>Internet Banking</v>
      </c>
      <c r="Q2785" s="20"/>
    </row>
    <row r="2786" spans="1:17" x14ac:dyDescent="0.25">
      <c r="A2786" s="1" t="s">
        <v>2151</v>
      </c>
      <c r="B2786" s="2">
        <v>533272771</v>
      </c>
      <c r="C2786" s="2" t="s">
        <v>452</v>
      </c>
      <c r="D2786" s="4">
        <v>26078.25</v>
      </c>
      <c r="E2786" s="1" t="s">
        <v>1094</v>
      </c>
      <c r="F2786" s="1" t="s">
        <v>176</v>
      </c>
      <c r="G2786" s="1" t="s">
        <v>1964</v>
      </c>
      <c r="H2786" s="1" t="s">
        <v>2152</v>
      </c>
      <c r="I2786" s="1">
        <v>220755.66790095001</v>
      </c>
      <c r="J2786" s="1" t="s">
        <v>2153</v>
      </c>
      <c r="L2786" s="1" t="str">
        <f>VLOOKUP(Table6[[#This Row],[Customer_id]],Table2[],5,FALSE)</f>
        <v>Savings</v>
      </c>
      <c r="M2786" s="1" t="e">
        <f>INDEX(Loan!D2791:D3085,MATCH(Table6[[#This Row],[Account Number]],Loan!B2786:B3085,0))</f>
        <v>#N/A</v>
      </c>
      <c r="N2786" s="19">
        <f>INDEX(Table7[Date_of_transaction],MATCH(Table6[[#This Row],[Account Number]],Table7[Account Number],0))</f>
        <v>44472</v>
      </c>
      <c r="O2786" s="1" t="str">
        <f>INDEX(Table7[Transaction type],MATCH(Table6[[#This Row],[Account Number]],Table7[Account Number],0))</f>
        <v>Money Deposit</v>
      </c>
      <c r="P2786" s="20" t="str">
        <f>INDEX(Table7[Transaction Medium],MATCH(Table6[[#This Row],[Account Number]],Table7[Account Number],0))</f>
        <v>ATM</v>
      </c>
      <c r="Q2786" s="20"/>
    </row>
    <row r="2787" spans="1:17" x14ac:dyDescent="0.25">
      <c r="A2787" s="1" t="s">
        <v>8779</v>
      </c>
      <c r="B2787" s="2">
        <v>200545516</v>
      </c>
      <c r="C2787" s="2" t="s">
        <v>23</v>
      </c>
      <c r="D2787" s="4">
        <v>15486</v>
      </c>
      <c r="E2787" s="1" t="s">
        <v>12</v>
      </c>
      <c r="F2787" s="1" t="s">
        <v>48</v>
      </c>
      <c r="G2787" s="1" t="s">
        <v>3820</v>
      </c>
      <c r="H2787" s="1" t="s">
        <v>8780</v>
      </c>
      <c r="I2787" s="1">
        <v>499085.9934186</v>
      </c>
      <c r="J2787" s="1" t="s">
        <v>8781</v>
      </c>
      <c r="L2787" s="1" t="str">
        <f>VLOOKUP(Table6[[#This Row],[Customer_id]],Table2[],5,FALSE)</f>
        <v>Current</v>
      </c>
      <c r="M2787" s="1" t="e">
        <f>INDEX(Loan!D2792:D3086,MATCH(Table6[[#This Row],[Account Number]],Loan!B2787:B3086,0))</f>
        <v>#N/A</v>
      </c>
      <c r="N2787" s="19">
        <f>INDEX(Table7[Date_of_transaction],MATCH(Table6[[#This Row],[Account Number]],Table7[Account Number],0))</f>
        <v>44398</v>
      </c>
      <c r="O2787" s="1" t="str">
        <f>INDEX(Table7[Transaction type],MATCH(Table6[[#This Row],[Account Number]],Table7[Account Number],0))</f>
        <v>Online Payment</v>
      </c>
      <c r="P2787" s="20" t="str">
        <f>INDEX(Table7[Transaction Medium],MATCH(Table6[[#This Row],[Account Number]],Table7[Account Number],0))</f>
        <v>Internet Banking</v>
      </c>
      <c r="Q2787" s="20"/>
    </row>
    <row r="2788" spans="1:17" x14ac:dyDescent="0.25">
      <c r="A2788" s="1" t="s">
        <v>5599</v>
      </c>
      <c r="B2788" s="2">
        <v>600449226</v>
      </c>
      <c r="C2788" s="2" t="s">
        <v>240</v>
      </c>
      <c r="D2788" s="4">
        <v>22060.5</v>
      </c>
      <c r="E2788" s="1" t="s">
        <v>1094</v>
      </c>
      <c r="F2788" s="1" t="s">
        <v>181</v>
      </c>
      <c r="G2788" s="1" t="s">
        <v>4058</v>
      </c>
      <c r="H2788" s="1" t="s">
        <v>5600</v>
      </c>
      <c r="I2788" s="1">
        <v>77183.950399289999</v>
      </c>
      <c r="J2788" s="1" t="s">
        <v>5601</v>
      </c>
      <c r="L2788" s="1" t="str">
        <f>VLOOKUP(Table6[[#This Row],[Customer_id]],Table2[],5,FALSE)</f>
        <v>Savings</v>
      </c>
      <c r="M2788" s="1" t="e">
        <f>INDEX(Loan!D2793:D3087,MATCH(Table6[[#This Row],[Account Number]],Loan!B2788:B3087,0))</f>
        <v>#N/A</v>
      </c>
      <c r="N2788" s="19">
        <f>INDEX(Table7[Date_of_transaction],MATCH(Table6[[#This Row],[Account Number]],Table7[Account Number],0))</f>
        <v>44606</v>
      </c>
      <c r="O2788" s="1" t="str">
        <f>INDEX(Table7[Transaction type],MATCH(Table6[[#This Row],[Account Number]],Table7[Account Number],0))</f>
        <v>Online Payment</v>
      </c>
      <c r="P2788" s="20" t="str">
        <f>INDEX(Table7[Transaction Medium],MATCH(Table6[[#This Row],[Account Number]],Table7[Account Number],0))</f>
        <v>Internet Banking</v>
      </c>
      <c r="Q2788" s="20"/>
    </row>
    <row r="2789" spans="1:17" x14ac:dyDescent="0.25">
      <c r="A2789" s="1" t="s">
        <v>642</v>
      </c>
      <c r="B2789" s="2">
        <v>724188941</v>
      </c>
      <c r="C2789" s="2" t="s">
        <v>134</v>
      </c>
      <c r="D2789" s="4">
        <v>37401</v>
      </c>
      <c r="E2789" s="1" t="s">
        <v>12</v>
      </c>
      <c r="F2789" s="1" t="s">
        <v>422</v>
      </c>
      <c r="G2789" s="1" t="s">
        <v>14</v>
      </c>
      <c r="H2789" s="1" t="s">
        <v>643</v>
      </c>
      <c r="I2789" s="1">
        <v>286662.758837</v>
      </c>
      <c r="J2789" s="1" t="s">
        <v>644</v>
      </c>
      <c r="L2789" s="1" t="str">
        <f>VLOOKUP(Table6[[#This Row],[Customer_id]],Table2[],5,FALSE)</f>
        <v>Current</v>
      </c>
      <c r="M2789" s="1" t="e">
        <f>INDEX(Loan!D2794:D3088,MATCH(Table6[[#This Row],[Account Number]],Loan!B2789:B3088,0))</f>
        <v>#N/A</v>
      </c>
      <c r="N2789" s="19">
        <f>INDEX(Table7[Date_of_transaction],MATCH(Table6[[#This Row],[Account Number]],Table7[Account Number],0))</f>
        <v>44505</v>
      </c>
      <c r="O2789" s="1" t="str">
        <f>INDEX(Table7[Transaction type],MATCH(Table6[[#This Row],[Account Number]],Table7[Account Number],0))</f>
        <v>Cash Withdrawal</v>
      </c>
      <c r="P2789" s="20" t="str">
        <f>INDEX(Table7[Transaction Medium],MATCH(Table6[[#This Row],[Account Number]],Table7[Account Number],0))</f>
        <v>POS</v>
      </c>
      <c r="Q2789" s="20"/>
    </row>
    <row r="2790" spans="1:17" x14ac:dyDescent="0.25">
      <c r="A2790" s="1" t="s">
        <v>5923</v>
      </c>
      <c r="B2790" s="2">
        <v>352435955</v>
      </c>
      <c r="C2790" s="2" t="s">
        <v>101</v>
      </c>
      <c r="D2790" s="4">
        <v>19138.5</v>
      </c>
      <c r="E2790" s="1" t="s">
        <v>12</v>
      </c>
      <c r="F2790" s="1" t="s">
        <v>115</v>
      </c>
      <c r="G2790" s="1" t="s">
        <v>4070</v>
      </c>
      <c r="H2790" s="1" t="s">
        <v>5924</v>
      </c>
      <c r="I2790" s="1">
        <v>240862.9158936</v>
      </c>
      <c r="J2790" s="1" t="s">
        <v>5925</v>
      </c>
      <c r="L2790" s="1" t="str">
        <f>VLOOKUP(Table6[[#This Row],[Customer_id]],Table2[],5,FALSE)</f>
        <v>Savings</v>
      </c>
      <c r="M2790" s="1" t="e">
        <f>INDEX(Loan!D2795:D3089,MATCH(Table6[[#This Row],[Account Number]],Loan!B2790:B3089,0))</f>
        <v>#N/A</v>
      </c>
      <c r="N2790" s="19">
        <f>INDEX(Table7[Date_of_transaction],MATCH(Table6[[#This Row],[Account Number]],Table7[Account Number],0))</f>
        <v>44292</v>
      </c>
      <c r="O2790" s="1" t="str">
        <f>INDEX(Table7[Transaction type],MATCH(Table6[[#This Row],[Account Number]],Table7[Account Number],0))</f>
        <v>Online Payment</v>
      </c>
      <c r="P2790" s="20" t="str">
        <f>INDEX(Table7[Transaction Medium],MATCH(Table6[[#This Row],[Account Number]],Table7[Account Number],0))</f>
        <v>Mobile</v>
      </c>
      <c r="Q2790" s="20"/>
    </row>
    <row r="2791" spans="1:17" x14ac:dyDescent="0.25">
      <c r="A2791" s="1" t="s">
        <v>4445</v>
      </c>
      <c r="B2791" s="2">
        <v>432055612</v>
      </c>
      <c r="C2791" s="2" t="s">
        <v>162</v>
      </c>
      <c r="D2791" s="4">
        <v>15851.25</v>
      </c>
      <c r="E2791" s="1" t="s">
        <v>1094</v>
      </c>
      <c r="F2791" s="1" t="s">
        <v>185</v>
      </c>
      <c r="G2791" s="1" t="s">
        <v>4062</v>
      </c>
      <c r="H2791" s="1" t="s">
        <v>4446</v>
      </c>
      <c r="I2791" s="1">
        <v>216616.26089375999</v>
      </c>
      <c r="J2791" s="1" t="s">
        <v>4447</v>
      </c>
      <c r="L2791" s="1" t="str">
        <f>VLOOKUP(Table6[[#This Row],[Customer_id]],Table2[],5,FALSE)</f>
        <v>Domiciliary</v>
      </c>
      <c r="M2791" s="1" t="e">
        <f>INDEX(Loan!D2796:D3090,MATCH(Table6[[#This Row],[Account Number]],Loan!B2791:B3090,0))</f>
        <v>#N/A</v>
      </c>
      <c r="N2791" s="19">
        <f>INDEX(Table7[Date_of_transaction],MATCH(Table6[[#This Row],[Account Number]],Table7[Account Number],0))</f>
        <v>44651</v>
      </c>
      <c r="O2791" s="1" t="str">
        <f>INDEX(Table7[Transaction type],MATCH(Table6[[#This Row],[Account Number]],Table7[Account Number],0))</f>
        <v>Money Deposit</v>
      </c>
      <c r="P2791" s="20" t="str">
        <f>INDEX(Table7[Transaction Medium],MATCH(Table6[[#This Row],[Account Number]],Table7[Account Number],0))</f>
        <v>ATM</v>
      </c>
      <c r="Q2791" s="20"/>
    </row>
    <row r="2792" spans="1:17" x14ac:dyDescent="0.25">
      <c r="A2792" s="1" t="s">
        <v>6594</v>
      </c>
      <c r="B2792" s="2">
        <v>77112347</v>
      </c>
      <c r="C2792" s="2" t="s">
        <v>518</v>
      </c>
      <c r="D2792" s="4">
        <v>35574.75</v>
      </c>
      <c r="E2792" s="1" t="s">
        <v>12</v>
      </c>
      <c r="F2792" s="1" t="s">
        <v>1789</v>
      </c>
      <c r="G2792" s="1" t="s">
        <v>4095</v>
      </c>
      <c r="H2792" s="1" t="s">
        <v>6595</v>
      </c>
      <c r="I2792" s="1">
        <v>22403.772288</v>
      </c>
      <c r="J2792" s="1" t="s">
        <v>6596</v>
      </c>
      <c r="L2792" s="1" t="str">
        <f>VLOOKUP(Table6[[#This Row],[Customer_id]],Table2[],5,FALSE)</f>
        <v>Domiciliary</v>
      </c>
      <c r="M2792" s="1" t="e">
        <f>INDEX(Loan!D2797:D3091,MATCH(Table6[[#This Row],[Account Number]],Loan!B2792:B3091,0))</f>
        <v>#N/A</v>
      </c>
      <c r="N2792" s="19">
        <f>INDEX(Table7[Date_of_transaction],MATCH(Table6[[#This Row],[Account Number]],Table7[Account Number],0))</f>
        <v>44423</v>
      </c>
      <c r="O2792" s="1" t="str">
        <f>INDEX(Table7[Transaction type],MATCH(Table6[[#This Row],[Account Number]],Table7[Account Number],0))</f>
        <v>Money Transfer</v>
      </c>
      <c r="P2792" s="20" t="str">
        <f>INDEX(Table7[Transaction Medium],MATCH(Table6[[#This Row],[Account Number]],Table7[Account Number],0))</f>
        <v>ATM</v>
      </c>
      <c r="Q2792" s="20"/>
    </row>
    <row r="2793" spans="1:17" x14ac:dyDescent="0.25">
      <c r="A2793" s="1" t="s">
        <v>6255</v>
      </c>
      <c r="B2793" s="2">
        <v>545673047</v>
      </c>
      <c r="C2793" s="2" t="s">
        <v>101</v>
      </c>
      <c r="D2793" s="4">
        <v>19138.5</v>
      </c>
      <c r="E2793" s="1" t="s">
        <v>12</v>
      </c>
      <c r="F2793" s="1" t="s">
        <v>1450</v>
      </c>
      <c r="G2793" s="1" t="s">
        <v>4105</v>
      </c>
      <c r="H2793" s="1" t="s">
        <v>6256</v>
      </c>
      <c r="I2793" s="1">
        <v>46202.040145799998</v>
      </c>
      <c r="J2793" s="1" t="s">
        <v>6257</v>
      </c>
      <c r="L2793" s="1" t="str">
        <f>VLOOKUP(Table6[[#This Row],[Customer_id]],Table2[],5,FALSE)</f>
        <v>Current</v>
      </c>
      <c r="M2793" s="1" t="e">
        <f>INDEX(Loan!D2798:D3092,MATCH(Table6[[#This Row],[Account Number]],Loan!B2793:B3092,0))</f>
        <v>#N/A</v>
      </c>
      <c r="N2793" s="19">
        <f>INDEX(Table7[Date_of_transaction],MATCH(Table6[[#This Row],[Account Number]],Table7[Account Number],0))</f>
        <v>44274</v>
      </c>
      <c r="O2793" s="1" t="str">
        <f>INDEX(Table7[Transaction type],MATCH(Table6[[#This Row],[Account Number]],Table7[Account Number],0))</f>
        <v>Online Payment</v>
      </c>
      <c r="P2793" s="20" t="str">
        <f>INDEX(Table7[Transaction Medium],MATCH(Table6[[#This Row],[Account Number]],Table7[Account Number],0))</f>
        <v>Mobile</v>
      </c>
      <c r="Q2793" s="20"/>
    </row>
    <row r="2794" spans="1:17" x14ac:dyDescent="0.25">
      <c r="A2794" s="1" t="s">
        <v>2307</v>
      </c>
      <c r="B2794" s="2">
        <v>313931055</v>
      </c>
      <c r="C2794" s="2" t="s">
        <v>245</v>
      </c>
      <c r="D2794" s="4">
        <v>19503.75</v>
      </c>
      <c r="E2794" s="1" t="s">
        <v>1094</v>
      </c>
      <c r="F2794" s="1" t="s">
        <v>1536</v>
      </c>
      <c r="G2794" s="1" t="s">
        <v>1964</v>
      </c>
      <c r="H2794" s="1" t="s">
        <v>2308</v>
      </c>
      <c r="I2794" s="1">
        <v>437981.54104320001</v>
      </c>
      <c r="J2794" s="1" t="s">
        <v>2309</v>
      </c>
      <c r="L2794" s="1" t="str">
        <f>VLOOKUP(Table6[[#This Row],[Customer_id]],Table2[],5,FALSE)</f>
        <v>Domiciliary</v>
      </c>
      <c r="M2794" s="1" t="e">
        <f>INDEX(Loan!D2799:D3093,MATCH(Table6[[#This Row],[Account Number]],Loan!B2794:B3093,0))</f>
        <v>#N/A</v>
      </c>
      <c r="N2794" s="19">
        <f>INDEX(Table7[Date_of_transaction],MATCH(Table6[[#This Row],[Account Number]],Table7[Account Number],0))</f>
        <v>44426</v>
      </c>
      <c r="O2794" s="1" t="str">
        <f>INDEX(Table7[Transaction type],MATCH(Table6[[#This Row],[Account Number]],Table7[Account Number],0))</f>
        <v>Cash Withdrawal</v>
      </c>
      <c r="P2794" s="20" t="str">
        <f>INDEX(Table7[Transaction Medium],MATCH(Table6[[#This Row],[Account Number]],Table7[Account Number],0))</f>
        <v>Bank</v>
      </c>
      <c r="Q2794" s="20"/>
    </row>
    <row r="2795" spans="1:17" x14ac:dyDescent="0.25">
      <c r="A2795" s="1" t="s">
        <v>7611</v>
      </c>
      <c r="B2795" s="2">
        <v>181194873</v>
      </c>
      <c r="C2795" s="2" t="s">
        <v>348</v>
      </c>
      <c r="D2795" s="4">
        <v>28635</v>
      </c>
      <c r="E2795" s="1" t="s">
        <v>12</v>
      </c>
      <c r="F2795" s="1" t="s">
        <v>721</v>
      </c>
      <c r="G2795" s="1" t="s">
        <v>4220</v>
      </c>
      <c r="H2795" s="1" t="s">
        <v>7612</v>
      </c>
      <c r="I2795" s="1">
        <v>174051.31522680001</v>
      </c>
      <c r="J2795" s="1" t="s">
        <v>7613</v>
      </c>
      <c r="L2795" s="1" t="str">
        <f>VLOOKUP(Table6[[#This Row],[Customer_id]],Table2[],5,FALSE)</f>
        <v>Corporate</v>
      </c>
      <c r="M2795" s="1" t="e">
        <f>INDEX(Loan!D2800:D3094,MATCH(Table6[[#This Row],[Account Number]],Loan!B2795:B3094,0))</f>
        <v>#N/A</v>
      </c>
      <c r="N2795" s="19">
        <f>INDEX(Table7[Date_of_transaction],MATCH(Table6[[#This Row],[Account Number]],Table7[Account Number],0))</f>
        <v>44579</v>
      </c>
      <c r="O2795" s="1" t="str">
        <f>INDEX(Table7[Transaction type],MATCH(Table6[[#This Row],[Account Number]],Table7[Account Number],0))</f>
        <v>Cash Withdrawal</v>
      </c>
      <c r="P2795" s="20" t="str">
        <f>INDEX(Table7[Transaction Medium],MATCH(Table6[[#This Row],[Account Number]],Table7[Account Number],0))</f>
        <v>Bank</v>
      </c>
      <c r="Q2795" s="20"/>
    </row>
    <row r="2796" spans="1:17" x14ac:dyDescent="0.25">
      <c r="A2796" s="1" t="s">
        <v>7611</v>
      </c>
      <c r="B2796" s="2">
        <v>155463503</v>
      </c>
      <c r="C2796" s="2" t="s">
        <v>869</v>
      </c>
      <c r="D2796" s="4">
        <v>17312.25</v>
      </c>
      <c r="E2796" s="1" t="s">
        <v>12</v>
      </c>
      <c r="F2796" s="1" t="s">
        <v>870</v>
      </c>
      <c r="G2796" s="1" t="s">
        <v>4220</v>
      </c>
      <c r="H2796" s="1" t="s">
        <v>7635</v>
      </c>
      <c r="I2796" s="1">
        <v>265362.28200000001</v>
      </c>
      <c r="J2796" s="1" t="s">
        <v>7636</v>
      </c>
      <c r="L2796" s="1" t="str">
        <f>VLOOKUP(Table6[[#This Row],[Customer_id]],Table2[],5,FALSE)</f>
        <v>Corporate</v>
      </c>
      <c r="M2796" s="1" t="e">
        <f>INDEX(Loan!D2801:D3095,MATCH(Table6[[#This Row],[Account Number]],Loan!B2796:B3095,0))</f>
        <v>#N/A</v>
      </c>
      <c r="N2796" s="19">
        <f>INDEX(Table7[Date_of_transaction],MATCH(Table6[[#This Row],[Account Number]],Table7[Account Number],0))</f>
        <v>44253</v>
      </c>
      <c r="O2796" s="1" t="str">
        <f>INDEX(Table7[Transaction type],MATCH(Table6[[#This Row],[Account Number]],Table7[Account Number],0))</f>
        <v>Cash Withdrawal</v>
      </c>
      <c r="P2796" s="20" t="str">
        <f>INDEX(Table7[Transaction Medium],MATCH(Table6[[#This Row],[Account Number]],Table7[Account Number],0))</f>
        <v>ATM</v>
      </c>
      <c r="Q2796" s="20"/>
    </row>
    <row r="2797" spans="1:17" x14ac:dyDescent="0.25">
      <c r="A2797" s="1" t="s">
        <v>4490</v>
      </c>
      <c r="B2797" s="2">
        <v>388752627</v>
      </c>
      <c r="C2797" s="2" t="s">
        <v>322</v>
      </c>
      <c r="D2797" s="4">
        <v>26443.5</v>
      </c>
      <c r="E2797" s="1" t="s">
        <v>1094</v>
      </c>
      <c r="F2797" s="1" t="s">
        <v>587</v>
      </c>
      <c r="G2797" s="1" t="s">
        <v>4105</v>
      </c>
      <c r="H2797" s="1" t="s">
        <v>4491</v>
      </c>
      <c r="I2797" s="1">
        <v>486543.37070460001</v>
      </c>
      <c r="J2797" s="1" t="s">
        <v>4492</v>
      </c>
      <c r="L2797" s="1" t="str">
        <f>VLOOKUP(Table6[[#This Row],[Customer_id]],Table2[],5,FALSE)</f>
        <v>Corporate</v>
      </c>
      <c r="M2797" s="1" t="e">
        <f>INDEX(Loan!D2802:D3096,MATCH(Table6[[#This Row],[Account Number]],Loan!B2797:B3096,0))</f>
        <v>#N/A</v>
      </c>
      <c r="N2797" s="19">
        <f>INDEX(Table7[Date_of_transaction],MATCH(Table6[[#This Row],[Account Number]],Table7[Account Number],0))</f>
        <v>44357</v>
      </c>
      <c r="O2797" s="1" t="str">
        <f>INDEX(Table7[Transaction type],MATCH(Table6[[#This Row],[Account Number]],Table7[Account Number],0))</f>
        <v>Cash Withdrawal</v>
      </c>
      <c r="P2797" s="20" t="str">
        <f>INDEX(Table7[Transaction Medium],MATCH(Table6[[#This Row],[Account Number]],Table7[Account Number],0))</f>
        <v>Bank</v>
      </c>
      <c r="Q2797" s="20"/>
    </row>
    <row r="2798" spans="1:17" x14ac:dyDescent="0.25">
      <c r="A2798" s="1" t="s">
        <v>4490</v>
      </c>
      <c r="B2798" s="2">
        <v>805761085</v>
      </c>
      <c r="C2798" s="2" t="s">
        <v>119</v>
      </c>
      <c r="D2798" s="4">
        <v>24982.5</v>
      </c>
      <c r="E2798" s="1" t="s">
        <v>12</v>
      </c>
      <c r="F2798" s="1" t="s">
        <v>1576</v>
      </c>
      <c r="G2798" s="1" t="s">
        <v>4088</v>
      </c>
      <c r="H2798" s="1" t="s">
        <v>6765</v>
      </c>
      <c r="I2798" s="1">
        <v>67931.918601750003</v>
      </c>
      <c r="J2798" s="1" t="s">
        <v>6766</v>
      </c>
      <c r="L2798" s="1" t="str">
        <f>VLOOKUP(Table6[[#This Row],[Customer_id]],Table2[],5,FALSE)</f>
        <v>Corporate</v>
      </c>
      <c r="M2798" s="1" t="e">
        <f>INDEX(Loan!D2803:D3097,MATCH(Table6[[#This Row],[Account Number]],Loan!B2798:B3097,0))</f>
        <v>#N/A</v>
      </c>
      <c r="N2798" s="19">
        <f>INDEX(Table7[Date_of_transaction],MATCH(Table6[[#This Row],[Account Number]],Table7[Account Number],0))</f>
        <v>44418</v>
      </c>
      <c r="O2798" s="1" t="str">
        <f>INDEX(Table7[Transaction type],MATCH(Table6[[#This Row],[Account Number]],Table7[Account Number],0))</f>
        <v>Money Deposit</v>
      </c>
      <c r="P2798" s="20" t="str">
        <f>INDEX(Table7[Transaction Medium],MATCH(Table6[[#This Row],[Account Number]],Table7[Account Number],0))</f>
        <v>Bank</v>
      </c>
      <c r="Q2798" s="20"/>
    </row>
    <row r="2799" spans="1:17" x14ac:dyDescent="0.25">
      <c r="A2799" s="1" t="s">
        <v>3180</v>
      </c>
      <c r="B2799" s="2">
        <v>741790644</v>
      </c>
      <c r="C2799" s="2" t="s">
        <v>62</v>
      </c>
      <c r="D2799" s="4">
        <v>22791</v>
      </c>
      <c r="E2799" s="1" t="s">
        <v>1094</v>
      </c>
      <c r="F2799" s="1" t="s">
        <v>331</v>
      </c>
      <c r="G2799" s="1" t="s">
        <v>3058</v>
      </c>
      <c r="H2799" s="1" t="s">
        <v>3181</v>
      </c>
      <c r="I2799" s="1">
        <v>84228.2551656</v>
      </c>
      <c r="J2799" s="1" t="s">
        <v>3182</v>
      </c>
      <c r="L2799" s="1" t="str">
        <f>VLOOKUP(Table6[[#This Row],[Customer_id]],Table2[],5,FALSE)</f>
        <v>Domiciliary</v>
      </c>
      <c r="M2799" s="1" t="e">
        <f>INDEX(Loan!D2804:D3098,MATCH(Table6[[#This Row],[Account Number]],Loan!B2799:B3098,0))</f>
        <v>#N/A</v>
      </c>
      <c r="N2799" s="19">
        <f>INDEX(Table7[Date_of_transaction],MATCH(Table6[[#This Row],[Account Number]],Table7[Account Number],0))</f>
        <v>44411</v>
      </c>
      <c r="O2799" s="1" t="str">
        <f>INDEX(Table7[Transaction type],MATCH(Table6[[#This Row],[Account Number]],Table7[Account Number],0))</f>
        <v>Online Payment</v>
      </c>
      <c r="P2799" s="20" t="str">
        <f>INDEX(Table7[Transaction Medium],MATCH(Table6[[#This Row],[Account Number]],Table7[Account Number],0))</f>
        <v>Internet Banking</v>
      </c>
      <c r="Q2799" s="20"/>
    </row>
    <row r="2800" spans="1:17" x14ac:dyDescent="0.25">
      <c r="A2800" s="1" t="s">
        <v>8694</v>
      </c>
      <c r="B2800" s="2">
        <v>388129904</v>
      </c>
      <c r="C2800" s="2" t="s">
        <v>389</v>
      </c>
      <c r="D2800" s="4">
        <v>29365.5</v>
      </c>
      <c r="E2800" s="1" t="s">
        <v>12</v>
      </c>
      <c r="F2800" s="1" t="s">
        <v>1146</v>
      </c>
      <c r="G2800" s="1" t="s">
        <v>3820</v>
      </c>
      <c r="H2800" s="1" t="s">
        <v>8695</v>
      </c>
      <c r="I2800" s="1">
        <v>190842.336048</v>
      </c>
      <c r="J2800" s="1" t="s">
        <v>8696</v>
      </c>
      <c r="L2800" s="1" t="str">
        <f>VLOOKUP(Table6[[#This Row],[Customer_id]],Table2[],5,FALSE)</f>
        <v>Current</v>
      </c>
      <c r="M2800" s="1" t="e">
        <f>INDEX(Loan!D2805:D3099,MATCH(Table6[[#This Row],[Account Number]],Loan!B2800:B3099,0))</f>
        <v>#N/A</v>
      </c>
      <c r="N2800" s="19">
        <f>INDEX(Table7[Date_of_transaction],MATCH(Table6[[#This Row],[Account Number]],Table7[Account Number],0))</f>
        <v>44365</v>
      </c>
      <c r="O2800" s="1" t="str">
        <f>INDEX(Table7[Transaction type],MATCH(Table6[[#This Row],[Account Number]],Table7[Account Number],0))</f>
        <v>Checks</v>
      </c>
      <c r="P2800" s="20" t="str">
        <f>INDEX(Table7[Transaction Medium],MATCH(Table6[[#This Row],[Account Number]],Table7[Account Number],0))</f>
        <v>Bank</v>
      </c>
      <c r="Q2800" s="20"/>
    </row>
    <row r="2801" spans="1:17" x14ac:dyDescent="0.25">
      <c r="A2801" s="1" t="s">
        <v>1805</v>
      </c>
      <c r="B2801" s="2">
        <v>517725391</v>
      </c>
      <c r="C2801" s="2" t="s">
        <v>162</v>
      </c>
      <c r="D2801" s="4">
        <v>15851.25</v>
      </c>
      <c r="E2801" s="1" t="s">
        <v>1094</v>
      </c>
      <c r="F2801" s="1" t="s">
        <v>1242</v>
      </c>
      <c r="G2801" s="1" t="s">
        <v>14</v>
      </c>
      <c r="H2801" s="1" t="s">
        <v>1806</v>
      </c>
      <c r="I2801" s="1">
        <v>88082.288799999995</v>
      </c>
      <c r="J2801" s="1" t="s">
        <v>1807</v>
      </c>
      <c r="L2801" s="1" t="str">
        <f>VLOOKUP(Table6[[#This Row],[Customer_id]],Table2[],5,FALSE)</f>
        <v>Current</v>
      </c>
      <c r="M2801" s="1" t="e">
        <f>INDEX(Loan!D2806:D3100,MATCH(Table6[[#This Row],[Account Number]],Loan!B2801:B3100,0))</f>
        <v>#N/A</v>
      </c>
      <c r="N2801" s="19">
        <f>INDEX(Table7[Date_of_transaction],MATCH(Table6[[#This Row],[Account Number]],Table7[Account Number],0))</f>
        <v>44667</v>
      </c>
      <c r="O2801" s="1" t="str">
        <f>INDEX(Table7[Transaction type],MATCH(Table6[[#This Row],[Account Number]],Table7[Account Number],0))</f>
        <v>Loan Payment</v>
      </c>
      <c r="P2801" s="20" t="str">
        <f>INDEX(Table7[Transaction Medium],MATCH(Table6[[#This Row],[Account Number]],Table7[Account Number],0))</f>
        <v>ACH</v>
      </c>
      <c r="Q2801" s="20"/>
    </row>
    <row r="2802" spans="1:17" x14ac:dyDescent="0.25">
      <c r="A2802" s="1" t="s">
        <v>8110</v>
      </c>
      <c r="B2802" s="2">
        <v>804272743</v>
      </c>
      <c r="C2802" s="2" t="s">
        <v>38</v>
      </c>
      <c r="D2802" s="4">
        <v>21330</v>
      </c>
      <c r="E2802" s="1" t="s">
        <v>12</v>
      </c>
      <c r="F2802" s="1" t="s">
        <v>2112</v>
      </c>
      <c r="G2802" s="1" t="s">
        <v>3331</v>
      </c>
      <c r="H2802" s="1" t="s">
        <v>8111</v>
      </c>
      <c r="I2802" s="1">
        <v>333242.64909000002</v>
      </c>
      <c r="J2802" s="1" t="s">
        <v>8112</v>
      </c>
      <c r="L2802" s="1" t="str">
        <f>VLOOKUP(Table6[[#This Row],[Customer_id]],Table2[],5,FALSE)</f>
        <v>Domiciliary</v>
      </c>
      <c r="M2802" s="1" t="e">
        <f>INDEX(Loan!D2807:D3101,MATCH(Table6[[#This Row],[Account Number]],Loan!B2802:B3101,0))</f>
        <v>#N/A</v>
      </c>
      <c r="N2802" s="19">
        <f>INDEX(Table7[Date_of_transaction],MATCH(Table6[[#This Row],[Account Number]],Table7[Account Number],0))</f>
        <v>44538</v>
      </c>
      <c r="O2802" s="1" t="str">
        <f>INDEX(Table7[Transaction type],MATCH(Table6[[#This Row],[Account Number]],Table7[Account Number],0))</f>
        <v>Money Transfer</v>
      </c>
      <c r="P2802" s="20" t="str">
        <f>INDEX(Table7[Transaction Medium],MATCH(Table6[[#This Row],[Account Number]],Table7[Account Number],0))</f>
        <v>Bank</v>
      </c>
      <c r="Q2802" s="20"/>
    </row>
    <row r="2803" spans="1:17" x14ac:dyDescent="0.25">
      <c r="A2803" s="1" t="s">
        <v>8988</v>
      </c>
      <c r="B2803" s="2">
        <v>800954188</v>
      </c>
      <c r="C2803" s="2" t="s">
        <v>221</v>
      </c>
      <c r="D2803" s="7">
        <v>38531</v>
      </c>
      <c r="E2803" s="1" t="str">
        <f ca="1">CHOOSE(RANDBETWEEN(1, 2), "Male","Female")</f>
        <v>Female</v>
      </c>
      <c r="F2803" s="1" t="str">
        <f ca="1">CHOOSE(RANDBETWEEN(1, 5), "Farmer","Tailor","Student","Professor","Welder")</f>
        <v>Farmer</v>
      </c>
      <c r="G2803" s="1" t="str">
        <f ca="1">CHOOSE(RANDBETWEEN(1, 22), "Kano","Kwara","Imo","Lagos","Adamawa","Delta","Sokoto","Oyo","Osun","Abia","Cross River","Kaduna","Plateau","River","Abuja","Kogi","Edo","Anambra","Bayelsa","Benue","Ogun","Enugu")</f>
        <v>Delta</v>
      </c>
      <c r="H2803" s="8" t="s">
        <v>8989</v>
      </c>
      <c r="I2803" s="8">
        <v>166195.89076950945</v>
      </c>
      <c r="J2803" t="s">
        <v>8990</v>
      </c>
      <c r="L2803" s="1" t="str">
        <f>VLOOKUP(Table6[[#This Row],[Customer_id]],Table2[],5,FALSE)</f>
        <v>Joint</v>
      </c>
      <c r="M2803" s="1" t="e">
        <f>INDEX(Loan!D2808:D3102,MATCH(Table6[[#This Row],[Account Number]],Loan!B2803:B3102,0))</f>
        <v>#N/A</v>
      </c>
      <c r="N2803" s="19">
        <f>INDEX(Table7[Date_of_transaction],MATCH(Table6[[#This Row],[Account Number]],Table7[Account Number],0))</f>
        <v>44429</v>
      </c>
      <c r="O2803" s="1" t="str">
        <f>INDEX(Table7[Transaction type],MATCH(Table6[[#This Row],[Account Number]],Table7[Account Number],0))</f>
        <v>Money Deposit</v>
      </c>
      <c r="P2803" s="20" t="str">
        <f>INDEX(Table7[Transaction Medium],MATCH(Table6[[#This Row],[Account Number]],Table7[Account Number],0))</f>
        <v>Bank</v>
      </c>
      <c r="Q2803" s="20"/>
    </row>
    <row r="2804" spans="1:17" x14ac:dyDescent="0.25">
      <c r="A2804" s="1" t="s">
        <v>3595</v>
      </c>
      <c r="B2804" s="2">
        <v>807793857</v>
      </c>
      <c r="C2804" s="2" t="s">
        <v>143</v>
      </c>
      <c r="D2804" s="4">
        <v>34479</v>
      </c>
      <c r="E2804" s="1" t="s">
        <v>1094</v>
      </c>
      <c r="F2804" s="1" t="s">
        <v>814</v>
      </c>
      <c r="G2804" s="1" t="s">
        <v>3583</v>
      </c>
      <c r="H2804" s="1" t="s">
        <v>3596</v>
      </c>
      <c r="I2804" s="1">
        <v>210911.64412796</v>
      </c>
      <c r="J2804" s="1" t="s">
        <v>3597</v>
      </c>
      <c r="L2804" s="1" t="str">
        <f>VLOOKUP(Table6[[#This Row],[Customer_id]],Table2[],5,FALSE)</f>
        <v>Savings</v>
      </c>
      <c r="M2804" s="1" t="e">
        <f>INDEX(Loan!D2809:D3103,MATCH(Table6[[#This Row],[Account Number]],Loan!B2804:B3103,0))</f>
        <v>#N/A</v>
      </c>
      <c r="N2804" s="19">
        <f>INDEX(Table7[Date_of_transaction],MATCH(Table6[[#This Row],[Account Number]],Table7[Account Number],0))</f>
        <v>44576</v>
      </c>
      <c r="O2804" s="1" t="str">
        <f>INDEX(Table7[Transaction type],MATCH(Table6[[#This Row],[Account Number]],Table7[Account Number],0))</f>
        <v>Online Payment</v>
      </c>
      <c r="P2804" s="20" t="str">
        <f>INDEX(Table7[Transaction Medium],MATCH(Table6[[#This Row],[Account Number]],Table7[Account Number],0))</f>
        <v>Internet Banking</v>
      </c>
      <c r="Q2804" s="20"/>
    </row>
    <row r="2805" spans="1:17" x14ac:dyDescent="0.25">
      <c r="A2805" s="1" t="s">
        <v>3707</v>
      </c>
      <c r="B2805" s="2">
        <v>698278129</v>
      </c>
      <c r="C2805" s="2" t="s">
        <v>124</v>
      </c>
      <c r="D2805" s="4">
        <v>14025</v>
      </c>
      <c r="E2805" s="1" t="s">
        <v>1094</v>
      </c>
      <c r="F2805" s="1" t="s">
        <v>549</v>
      </c>
      <c r="G2805" s="1" t="s">
        <v>3583</v>
      </c>
      <c r="H2805" s="1" t="s">
        <v>3708</v>
      </c>
      <c r="I2805" s="1">
        <v>138695.346009</v>
      </c>
      <c r="J2805" s="1" t="s">
        <v>3709</v>
      </c>
      <c r="L2805" s="1" t="str">
        <f>VLOOKUP(Table6[[#This Row],[Customer_id]],Table2[],5,FALSE)</f>
        <v>Fixed Deposit</v>
      </c>
      <c r="M2805" s="1" t="e">
        <f>INDEX(Loan!D2810:D3104,MATCH(Table6[[#This Row],[Account Number]],Loan!B2805:B3104,0))</f>
        <v>#N/A</v>
      </c>
      <c r="N2805" s="19">
        <f>INDEX(Table7[Date_of_transaction],MATCH(Table6[[#This Row],[Account Number]],Table7[Account Number],0))</f>
        <v>44324</v>
      </c>
      <c r="O2805" s="1" t="str">
        <f>INDEX(Table7[Transaction type],MATCH(Table6[[#This Row],[Account Number]],Table7[Account Number],0))</f>
        <v>Checks</v>
      </c>
      <c r="P2805" s="20" t="str">
        <f>INDEX(Table7[Transaction Medium],MATCH(Table6[[#This Row],[Account Number]],Table7[Account Number],0))</f>
        <v>Informal Services</v>
      </c>
      <c r="Q2805" s="20"/>
    </row>
    <row r="2806" spans="1:17" x14ac:dyDescent="0.25">
      <c r="A2806" s="1" t="s">
        <v>4274</v>
      </c>
      <c r="B2806" s="2">
        <v>38852546</v>
      </c>
      <c r="C2806" s="2" t="s">
        <v>82</v>
      </c>
      <c r="D2806" s="4">
        <v>16947</v>
      </c>
      <c r="E2806" s="1" t="s">
        <v>1094</v>
      </c>
      <c r="F2806" s="1" t="s">
        <v>1277</v>
      </c>
      <c r="G2806" s="1" t="s">
        <v>4105</v>
      </c>
      <c r="H2806" s="1" t="s">
        <v>4275</v>
      </c>
      <c r="I2806" s="1">
        <v>71054.51227182</v>
      </c>
      <c r="J2806" s="1" t="s">
        <v>4276</v>
      </c>
      <c r="L2806" s="1" t="str">
        <f>VLOOKUP(Table6[[#This Row],[Customer_id]],Table2[],5,FALSE)</f>
        <v>Savings</v>
      </c>
      <c r="M2806" s="1" t="e">
        <f>INDEX(Loan!D2811:D3105,MATCH(Table6[[#This Row],[Account Number]],Loan!B2806:B3105,0))</f>
        <v>#N/A</v>
      </c>
      <c r="N2806" s="19">
        <f>INDEX(Table7[Date_of_transaction],MATCH(Table6[[#This Row],[Account Number]],Table7[Account Number],0))</f>
        <v>44578</v>
      </c>
      <c r="O2806" s="1" t="str">
        <f>INDEX(Table7[Transaction type],MATCH(Table6[[#This Row],[Account Number]],Table7[Account Number],0))</f>
        <v>Cash Withdrawal</v>
      </c>
      <c r="P2806" s="20" t="str">
        <f>INDEX(Table7[Transaction Medium],MATCH(Table6[[#This Row],[Account Number]],Table7[Account Number],0))</f>
        <v>ATM</v>
      </c>
      <c r="Q2806" s="20"/>
    </row>
    <row r="2807" spans="1:17" x14ac:dyDescent="0.25">
      <c r="A2807" s="1" t="s">
        <v>793</v>
      </c>
      <c r="B2807" s="2">
        <v>436529029</v>
      </c>
      <c r="C2807" s="2" t="s">
        <v>365</v>
      </c>
      <c r="D2807" s="4">
        <v>37035.75</v>
      </c>
      <c r="E2807" s="1" t="s">
        <v>12</v>
      </c>
      <c r="F2807" s="1" t="s">
        <v>794</v>
      </c>
      <c r="G2807" s="1" t="s">
        <v>14</v>
      </c>
      <c r="H2807" s="1" t="s">
        <v>795</v>
      </c>
      <c r="I2807" s="1">
        <v>77124.420010260001</v>
      </c>
      <c r="J2807" s="1" t="s">
        <v>796</v>
      </c>
      <c r="L2807" s="1" t="str">
        <f>VLOOKUP(Table6[[#This Row],[Customer_id]],Table2[],5,FALSE)</f>
        <v>Savings</v>
      </c>
      <c r="M2807" s="1" t="e">
        <f>INDEX(Loan!D2812:D3106,MATCH(Table6[[#This Row],[Account Number]],Loan!B2807:B3106,0))</f>
        <v>#N/A</v>
      </c>
      <c r="N2807" s="19">
        <f>INDEX(Table7[Date_of_transaction],MATCH(Table6[[#This Row],[Account Number]],Table7[Account Number],0))</f>
        <v>44425</v>
      </c>
      <c r="O2807" s="1" t="str">
        <f>INDEX(Table7[Transaction type],MATCH(Table6[[#This Row],[Account Number]],Table7[Account Number],0))</f>
        <v>Money Deposit</v>
      </c>
      <c r="P2807" s="20" t="str">
        <f>INDEX(Table7[Transaction Medium],MATCH(Table6[[#This Row],[Account Number]],Table7[Account Number],0))</f>
        <v>ATM</v>
      </c>
      <c r="Q2807" s="20"/>
    </row>
    <row r="2808" spans="1:17" x14ac:dyDescent="0.25">
      <c r="A2808" s="1" t="s">
        <v>8418</v>
      </c>
      <c r="B2808" s="2">
        <v>234182203</v>
      </c>
      <c r="C2808" s="2" t="s">
        <v>380</v>
      </c>
      <c r="D2808" s="4">
        <v>14390.25</v>
      </c>
      <c r="E2808" s="1" t="s">
        <v>12</v>
      </c>
      <c r="F2808" s="1" t="s">
        <v>807</v>
      </c>
      <c r="G2808" s="1" t="s">
        <v>2773</v>
      </c>
      <c r="H2808" s="1" t="s">
        <v>8419</v>
      </c>
      <c r="I2808" s="1">
        <v>26368.184458</v>
      </c>
      <c r="J2808" s="1" t="s">
        <v>8420</v>
      </c>
      <c r="L2808" s="1" t="str">
        <f>VLOOKUP(Table6[[#This Row],[Customer_id]],Table2[],5,FALSE)</f>
        <v>Joint</v>
      </c>
      <c r="M2808" s="1" t="e">
        <f>INDEX(Loan!D2813:D3107,MATCH(Table6[[#This Row],[Account Number]],Loan!B2808:B3107,0))</f>
        <v>#N/A</v>
      </c>
      <c r="N2808" s="19">
        <f>INDEX(Table7[Date_of_transaction],MATCH(Table6[[#This Row],[Account Number]],Table7[Account Number],0))</f>
        <v>44436</v>
      </c>
      <c r="O2808" s="1" t="str">
        <f>INDEX(Table7[Transaction type],MATCH(Table6[[#This Row],[Account Number]],Table7[Account Number],0))</f>
        <v>Money Transfer</v>
      </c>
      <c r="P2808" s="20" t="str">
        <f>INDEX(Table7[Transaction Medium],MATCH(Table6[[#This Row],[Account Number]],Table7[Account Number],0))</f>
        <v>Mobile</v>
      </c>
      <c r="Q2808" s="20"/>
    </row>
    <row r="2809" spans="1:17" x14ac:dyDescent="0.25">
      <c r="A2809" s="1" t="s">
        <v>5310</v>
      </c>
      <c r="B2809" s="2">
        <v>696247654</v>
      </c>
      <c r="C2809" s="2" t="s">
        <v>273</v>
      </c>
      <c r="D2809" s="4">
        <v>20964.75</v>
      </c>
      <c r="E2809" s="1" t="s">
        <v>1094</v>
      </c>
      <c r="F2809" s="1" t="s">
        <v>39</v>
      </c>
      <c r="G2809" s="1" t="s">
        <v>4099</v>
      </c>
      <c r="H2809" s="1" t="s">
        <v>5311</v>
      </c>
      <c r="I2809" s="1">
        <v>101662.00773264001</v>
      </c>
      <c r="J2809" s="1" t="s">
        <v>5312</v>
      </c>
      <c r="L2809" s="1" t="str">
        <f>VLOOKUP(Table6[[#This Row],[Customer_id]],Table2[],5,FALSE)</f>
        <v>Domiciliary</v>
      </c>
      <c r="M2809" s="1" t="e">
        <f>INDEX(Loan!D2814:D3108,MATCH(Table6[[#This Row],[Account Number]],Loan!B2809:B3108,0))</f>
        <v>#N/A</v>
      </c>
      <c r="N2809" s="19">
        <f>INDEX(Table7[Date_of_transaction],MATCH(Table6[[#This Row],[Account Number]],Table7[Account Number],0))</f>
        <v>44651</v>
      </c>
      <c r="O2809" s="1" t="str">
        <f>INDEX(Table7[Transaction type],MATCH(Table6[[#This Row],[Account Number]],Table7[Account Number],0))</f>
        <v>Loan Payment</v>
      </c>
      <c r="P2809" s="20" t="str">
        <f>INDEX(Table7[Transaction Medium],MATCH(Table6[[#This Row],[Account Number]],Table7[Account Number],0))</f>
        <v>ACH</v>
      </c>
      <c r="Q2809" s="20"/>
    </row>
    <row r="2810" spans="1:17" x14ac:dyDescent="0.25">
      <c r="A2810" s="1" t="s">
        <v>3036</v>
      </c>
      <c r="B2810" s="2">
        <v>399577975</v>
      </c>
      <c r="C2810" s="2" t="s">
        <v>67</v>
      </c>
      <c r="D2810" s="4">
        <v>23156.25</v>
      </c>
      <c r="E2810" s="1" t="s">
        <v>1094</v>
      </c>
      <c r="F2810" s="1" t="s">
        <v>598</v>
      </c>
      <c r="G2810" s="1" t="s">
        <v>2773</v>
      </c>
      <c r="H2810" s="1" t="s">
        <v>3037</v>
      </c>
      <c r="I2810" s="1">
        <v>52943.492160000002</v>
      </c>
      <c r="J2810" s="1" t="s">
        <v>3038</v>
      </c>
      <c r="L2810" s="1" t="str">
        <f>VLOOKUP(Table6[[#This Row],[Customer_id]],Table2[],5,FALSE)</f>
        <v>Domiciliary</v>
      </c>
      <c r="M2810" s="1" t="e">
        <f>INDEX(Loan!D2815:D3109,MATCH(Table6[[#This Row],[Account Number]],Loan!B2810:B3109,0))</f>
        <v>#N/A</v>
      </c>
      <c r="N2810" s="19">
        <f>INDEX(Table7[Date_of_transaction],MATCH(Table6[[#This Row],[Account Number]],Table7[Account Number],0))</f>
        <v>44610</v>
      </c>
      <c r="O2810" s="1" t="str">
        <f>INDEX(Table7[Transaction type],MATCH(Table6[[#This Row],[Account Number]],Table7[Account Number],0))</f>
        <v>Cash Withdrawal</v>
      </c>
      <c r="P2810" s="20" t="str">
        <f>INDEX(Table7[Transaction Medium],MATCH(Table6[[#This Row],[Account Number]],Table7[Account Number],0))</f>
        <v>ATM</v>
      </c>
      <c r="Q2810" s="20"/>
    </row>
    <row r="2811" spans="1:17" x14ac:dyDescent="0.25">
      <c r="A2811" s="1" t="s">
        <v>6050</v>
      </c>
      <c r="B2811" s="2">
        <v>104490023</v>
      </c>
      <c r="C2811" s="2" t="s">
        <v>180</v>
      </c>
      <c r="D2811" s="4">
        <v>35940</v>
      </c>
      <c r="E2811" s="1" t="s">
        <v>12</v>
      </c>
      <c r="F2811" s="1" t="s">
        <v>731</v>
      </c>
      <c r="G2811" s="1" t="s">
        <v>4070</v>
      </c>
      <c r="H2811" s="1" t="s">
        <v>6051</v>
      </c>
      <c r="I2811" s="1">
        <v>91734.570194219996</v>
      </c>
      <c r="J2811" s="1" t="s">
        <v>6052</v>
      </c>
      <c r="L2811" s="1" t="str">
        <f>VLOOKUP(Table6[[#This Row],[Customer_id]],Table2[],5,FALSE)</f>
        <v>Current</v>
      </c>
      <c r="M2811" s="1" t="e">
        <f>INDEX(Loan!D2816:D3110,MATCH(Table6[[#This Row],[Account Number]],Loan!B2811:B3110,0))</f>
        <v>#N/A</v>
      </c>
      <c r="N2811" s="19">
        <f>INDEX(Table7[Date_of_transaction],MATCH(Table6[[#This Row],[Account Number]],Table7[Account Number],0))</f>
        <v>44653</v>
      </c>
      <c r="O2811" s="1" t="str">
        <f>INDEX(Table7[Transaction type],MATCH(Table6[[#This Row],[Account Number]],Table7[Account Number],0))</f>
        <v>Cash Withdrawal</v>
      </c>
      <c r="P2811" s="20" t="str">
        <f>INDEX(Table7[Transaction Medium],MATCH(Table6[[#This Row],[Account Number]],Table7[Account Number],0))</f>
        <v>ATM</v>
      </c>
      <c r="Q2811" s="20"/>
    </row>
    <row r="2812" spans="1:17" x14ac:dyDescent="0.25">
      <c r="A2812" s="1" t="s">
        <v>7011</v>
      </c>
      <c r="B2812" s="2">
        <v>810104163</v>
      </c>
      <c r="C2812" s="2" t="s">
        <v>101</v>
      </c>
      <c r="D2812" s="4">
        <v>19138.5</v>
      </c>
      <c r="E2812" s="1" t="s">
        <v>12</v>
      </c>
      <c r="F2812" s="1" t="s">
        <v>361</v>
      </c>
      <c r="G2812" s="1" t="s">
        <v>4084</v>
      </c>
      <c r="H2812" s="1" t="s">
        <v>7012</v>
      </c>
      <c r="I2812" s="1">
        <v>16649.880271999999</v>
      </c>
      <c r="J2812" s="1" t="s">
        <v>7013</v>
      </c>
      <c r="L2812" s="1" t="str">
        <f>VLOOKUP(Table6[[#This Row],[Customer_id]],Table2[],5,FALSE)</f>
        <v>Domiciliary</v>
      </c>
      <c r="M2812" s="1" t="e">
        <f>INDEX(Loan!D2817:D3111,MATCH(Table6[[#This Row],[Account Number]],Loan!B2812:B3111,0))</f>
        <v>#N/A</v>
      </c>
      <c r="N2812" s="19">
        <f>INDEX(Table7[Date_of_transaction],MATCH(Table6[[#This Row],[Account Number]],Table7[Account Number],0))</f>
        <v>44531</v>
      </c>
      <c r="O2812" s="1" t="str">
        <f>INDEX(Table7[Transaction type],MATCH(Table6[[#This Row],[Account Number]],Table7[Account Number],0))</f>
        <v>Money Deposit</v>
      </c>
      <c r="P2812" s="20" t="str">
        <f>INDEX(Table7[Transaction Medium],MATCH(Table6[[#This Row],[Account Number]],Table7[Account Number],0))</f>
        <v>Bank</v>
      </c>
      <c r="Q2812" s="20"/>
    </row>
    <row r="2813" spans="1:17" x14ac:dyDescent="0.25">
      <c r="A2813" s="1" t="s">
        <v>5953</v>
      </c>
      <c r="B2813" s="2">
        <v>242853921</v>
      </c>
      <c r="C2813" s="2" t="s">
        <v>154</v>
      </c>
      <c r="D2813" s="4">
        <v>29730.75</v>
      </c>
      <c r="E2813" s="1" t="s">
        <v>12</v>
      </c>
      <c r="F2813" s="1" t="s">
        <v>993</v>
      </c>
      <c r="G2813" s="1" t="s">
        <v>4062</v>
      </c>
      <c r="H2813" s="1" t="s">
        <v>5954</v>
      </c>
      <c r="I2813" s="1">
        <v>61447.199923200002</v>
      </c>
      <c r="J2813" s="1" t="s">
        <v>5955</v>
      </c>
      <c r="L2813" s="1" t="str">
        <f>VLOOKUP(Table6[[#This Row],[Customer_id]],Table2[],5,FALSE)</f>
        <v>Domiciliary</v>
      </c>
      <c r="M2813" s="1" t="e">
        <f>INDEX(Loan!D2818:D3112,MATCH(Table6[[#This Row],[Account Number]],Loan!B2813:B3112,0))</f>
        <v>#N/A</v>
      </c>
      <c r="N2813" s="19">
        <f>INDEX(Table7[Date_of_transaction],MATCH(Table6[[#This Row],[Account Number]],Table7[Account Number],0))</f>
        <v>44467</v>
      </c>
      <c r="O2813" s="1" t="str">
        <f>INDEX(Table7[Transaction type],MATCH(Table6[[#This Row],[Account Number]],Table7[Account Number],0))</f>
        <v>Money Transfer</v>
      </c>
      <c r="P2813" s="20" t="str">
        <f>INDEX(Table7[Transaction Medium],MATCH(Table6[[#This Row],[Account Number]],Table7[Account Number],0))</f>
        <v>Mobile</v>
      </c>
      <c r="Q2813" s="20"/>
    </row>
    <row r="2814" spans="1:17" x14ac:dyDescent="0.25">
      <c r="A2814" s="1" t="s">
        <v>5278</v>
      </c>
      <c r="B2814" s="2">
        <v>9358210</v>
      </c>
      <c r="C2814" s="2" t="s">
        <v>67</v>
      </c>
      <c r="D2814" s="4">
        <v>23156.25</v>
      </c>
      <c r="E2814" s="1" t="s">
        <v>1094</v>
      </c>
      <c r="F2814" s="1" t="s">
        <v>73</v>
      </c>
      <c r="G2814" s="1" t="s">
        <v>4095</v>
      </c>
      <c r="H2814" s="1" t="s">
        <v>5279</v>
      </c>
      <c r="I2814" s="1">
        <v>33528.848255999997</v>
      </c>
      <c r="J2814" s="1" t="s">
        <v>5280</v>
      </c>
      <c r="L2814" s="1" t="str">
        <f>VLOOKUP(Table6[[#This Row],[Customer_id]],Table2[],5,FALSE)</f>
        <v>Joint</v>
      </c>
      <c r="M2814" s="1" t="e">
        <f>INDEX(Loan!D2819:D3113,MATCH(Table6[[#This Row],[Account Number]],Loan!B2814:B3113,0))</f>
        <v>#N/A</v>
      </c>
      <c r="N2814" s="19">
        <f>INDEX(Table7[Date_of_transaction],MATCH(Table6[[#This Row],[Account Number]],Table7[Account Number],0))</f>
        <v>44342</v>
      </c>
      <c r="O2814" s="1" t="str">
        <f>INDEX(Table7[Transaction type],MATCH(Table6[[#This Row],[Account Number]],Table7[Account Number],0))</f>
        <v>Loan Payment</v>
      </c>
      <c r="P2814" s="20" t="str">
        <f>INDEX(Table7[Transaction Medium],MATCH(Table6[[#This Row],[Account Number]],Table7[Account Number],0))</f>
        <v>AFT</v>
      </c>
      <c r="Q2814" s="20"/>
    </row>
    <row r="2815" spans="1:17" x14ac:dyDescent="0.25">
      <c r="A2815" s="1" t="s">
        <v>2172</v>
      </c>
      <c r="B2815" s="2">
        <v>363597849</v>
      </c>
      <c r="C2815" s="2" t="s">
        <v>513</v>
      </c>
      <c r="D2815" s="4">
        <v>32287.5</v>
      </c>
      <c r="E2815" s="1" t="s">
        <v>1094</v>
      </c>
      <c r="F2815" s="1" t="s">
        <v>1146</v>
      </c>
      <c r="G2815" s="1" t="s">
        <v>1964</v>
      </c>
      <c r="H2815" s="1" t="s">
        <v>2173</v>
      </c>
      <c r="I2815" s="1">
        <v>86607.367339200006</v>
      </c>
      <c r="J2815" s="1" t="s">
        <v>2174</v>
      </c>
      <c r="L2815" s="1" t="str">
        <f>VLOOKUP(Table6[[#This Row],[Customer_id]],Table2[],5,FALSE)</f>
        <v>Savings</v>
      </c>
      <c r="M2815" s="1" t="e">
        <f>INDEX(Loan!D2820:D3114,MATCH(Table6[[#This Row],[Account Number]],Loan!B2815:B3114,0))</f>
        <v>#N/A</v>
      </c>
      <c r="N2815" s="19">
        <f>INDEX(Table7[Date_of_transaction],MATCH(Table6[[#This Row],[Account Number]],Table7[Account Number],0))</f>
        <v>44414</v>
      </c>
      <c r="O2815" s="1" t="str">
        <f>INDEX(Table7[Transaction type],MATCH(Table6[[#This Row],[Account Number]],Table7[Account Number],0))</f>
        <v>Money Deposit</v>
      </c>
      <c r="P2815" s="20" t="str">
        <f>INDEX(Table7[Transaction Medium],MATCH(Table6[[#This Row],[Account Number]],Table7[Account Number],0))</f>
        <v>Bank</v>
      </c>
      <c r="Q2815" s="20"/>
    </row>
    <row r="2816" spans="1:17" x14ac:dyDescent="0.25">
      <c r="A2816" s="1" t="s">
        <v>3174</v>
      </c>
      <c r="B2816" s="2">
        <v>965515907</v>
      </c>
      <c r="C2816" s="2" t="s">
        <v>335</v>
      </c>
      <c r="D2816" s="4">
        <v>19869</v>
      </c>
      <c r="E2816" s="1" t="s">
        <v>1094</v>
      </c>
      <c r="F2816" s="1" t="s">
        <v>1252</v>
      </c>
      <c r="G2816" s="1" t="s">
        <v>3058</v>
      </c>
      <c r="H2816" s="1" t="s">
        <v>3175</v>
      </c>
      <c r="I2816" s="1">
        <v>211564.6428</v>
      </c>
      <c r="J2816" s="1" t="s">
        <v>3176</v>
      </c>
      <c r="L2816" s="1" t="str">
        <f>VLOOKUP(Table6[[#This Row],[Customer_id]],Table2[],5,FALSE)</f>
        <v>Fixed Deposit</v>
      </c>
      <c r="M2816" s="1" t="e">
        <f>INDEX(Loan!D2821:D3115,MATCH(Table6[[#This Row],[Account Number]],Loan!B2816:B3115,0))</f>
        <v>#N/A</v>
      </c>
      <c r="N2816" s="19">
        <f>INDEX(Table7[Date_of_transaction],MATCH(Table6[[#This Row],[Account Number]],Table7[Account Number],0))</f>
        <v>44259</v>
      </c>
      <c r="O2816" s="1" t="str">
        <f>INDEX(Table7[Transaction type],MATCH(Table6[[#This Row],[Account Number]],Table7[Account Number],0))</f>
        <v>Loan Payment</v>
      </c>
      <c r="P2816" s="20" t="str">
        <f>INDEX(Table7[Transaction Medium],MATCH(Table6[[#This Row],[Account Number]],Table7[Account Number],0))</f>
        <v>AFT</v>
      </c>
      <c r="Q2816" s="20"/>
    </row>
    <row r="2817" spans="1:17" x14ac:dyDescent="0.25">
      <c r="A2817" s="1" t="s">
        <v>5018</v>
      </c>
      <c r="B2817" s="2">
        <v>647826827</v>
      </c>
      <c r="C2817" s="2" t="s">
        <v>322</v>
      </c>
      <c r="D2817" s="4">
        <v>26443.5</v>
      </c>
      <c r="E2817" s="1" t="s">
        <v>1094</v>
      </c>
      <c r="F2817" s="1" t="s">
        <v>721</v>
      </c>
      <c r="G2817" s="1" t="s">
        <v>4220</v>
      </c>
      <c r="H2817" s="1" t="s">
        <v>5019</v>
      </c>
      <c r="I2817" s="1">
        <v>165883.9479264</v>
      </c>
      <c r="J2817" s="1" t="s">
        <v>5020</v>
      </c>
      <c r="L2817" s="1" t="str">
        <f>VLOOKUP(Table6[[#This Row],[Customer_id]],Table2[],5,FALSE)</f>
        <v>Domiciliary</v>
      </c>
      <c r="M2817" s="1" t="e">
        <f>INDEX(Loan!D2822:D3116,MATCH(Table6[[#This Row],[Account Number]],Loan!B2817:B3116,0))</f>
        <v>#N/A</v>
      </c>
      <c r="N2817" s="19">
        <f>INDEX(Table7[Date_of_transaction],MATCH(Table6[[#This Row],[Account Number]],Table7[Account Number],0))</f>
        <v>44429</v>
      </c>
      <c r="O2817" s="1" t="str">
        <f>INDEX(Table7[Transaction type],MATCH(Table6[[#This Row],[Account Number]],Table7[Account Number],0))</f>
        <v>Money Deposit</v>
      </c>
      <c r="P2817" s="20" t="str">
        <f>INDEX(Table7[Transaction Medium],MATCH(Table6[[#This Row],[Account Number]],Table7[Account Number],0))</f>
        <v>Bank</v>
      </c>
      <c r="Q2817" s="20"/>
    </row>
    <row r="2818" spans="1:17" x14ac:dyDescent="0.25">
      <c r="A2818" s="1" t="s">
        <v>2983</v>
      </c>
      <c r="B2818" s="2">
        <v>921471761</v>
      </c>
      <c r="C2818" s="2" t="s">
        <v>52</v>
      </c>
      <c r="D2818" s="4">
        <v>20234.25</v>
      </c>
      <c r="E2818" s="1" t="s">
        <v>1094</v>
      </c>
      <c r="F2818" s="1" t="s">
        <v>172</v>
      </c>
      <c r="G2818" s="1" t="s">
        <v>2773</v>
      </c>
      <c r="H2818" s="1" t="s">
        <v>2984</v>
      </c>
      <c r="I2818" s="1">
        <v>297799.72185600002</v>
      </c>
      <c r="J2818" s="1" t="s">
        <v>2985</v>
      </c>
      <c r="L2818" s="1" t="str">
        <f>VLOOKUP(Table6[[#This Row],[Customer_id]],Table2[],5,FALSE)</f>
        <v>Savings</v>
      </c>
      <c r="M2818" s="1" t="e">
        <f>INDEX(Loan!D2823:D3117,MATCH(Table6[[#This Row],[Account Number]],Loan!B2818:B3117,0))</f>
        <v>#N/A</v>
      </c>
      <c r="N2818" s="19">
        <f>INDEX(Table7[Date_of_transaction],MATCH(Table6[[#This Row],[Account Number]],Table7[Account Number],0))</f>
        <v>44519</v>
      </c>
      <c r="O2818" s="1" t="str">
        <f>INDEX(Table7[Transaction type],MATCH(Table6[[#This Row],[Account Number]],Table7[Account Number],0))</f>
        <v>Loan Payment</v>
      </c>
      <c r="P2818" s="20" t="str">
        <f>INDEX(Table7[Transaction Medium],MATCH(Table6[[#This Row],[Account Number]],Table7[Account Number],0))</f>
        <v>Mobile</v>
      </c>
      <c r="Q2818" s="20"/>
    </row>
    <row r="2819" spans="1:17" x14ac:dyDescent="0.25">
      <c r="A2819" s="1" t="s">
        <v>8201</v>
      </c>
      <c r="B2819" s="2">
        <v>646242159</v>
      </c>
      <c r="C2819" s="2" t="s">
        <v>101</v>
      </c>
      <c r="D2819" s="4">
        <v>19138.5</v>
      </c>
      <c r="E2819" s="1" t="s">
        <v>12</v>
      </c>
      <c r="F2819" s="1" t="s">
        <v>1404</v>
      </c>
      <c r="G2819" s="1" t="s">
        <v>3331</v>
      </c>
      <c r="H2819" s="1" t="s">
        <v>8202</v>
      </c>
      <c r="I2819" s="1">
        <v>378828.09594000003</v>
      </c>
      <c r="J2819" s="1" t="s">
        <v>8203</v>
      </c>
      <c r="L2819" s="1" t="str">
        <f>VLOOKUP(Table6[[#This Row],[Customer_id]],Table2[],5,FALSE)</f>
        <v>Current</v>
      </c>
      <c r="M2819" s="1" t="e">
        <f>INDEX(Loan!D2824:D3118,MATCH(Table6[[#This Row],[Account Number]],Loan!B2819:B3118,0))</f>
        <v>#N/A</v>
      </c>
      <c r="N2819" s="19">
        <f>INDEX(Table7[Date_of_transaction],MATCH(Table6[[#This Row],[Account Number]],Table7[Account Number],0))</f>
        <v>44485</v>
      </c>
      <c r="O2819" s="1" t="str">
        <f>INDEX(Table7[Transaction type],MATCH(Table6[[#This Row],[Account Number]],Table7[Account Number],0))</f>
        <v>Money Deposit</v>
      </c>
      <c r="P2819" s="20" t="str">
        <f>INDEX(Table7[Transaction Medium],MATCH(Table6[[#This Row],[Account Number]],Table7[Account Number],0))</f>
        <v>Bank</v>
      </c>
      <c r="Q2819" s="20"/>
    </row>
    <row r="2820" spans="1:17" x14ac:dyDescent="0.25">
      <c r="A2820" s="1" t="s">
        <v>3288</v>
      </c>
      <c r="B2820" s="2">
        <v>795569153</v>
      </c>
      <c r="C2820" s="2" t="s">
        <v>162</v>
      </c>
      <c r="D2820" s="4">
        <v>15851.25</v>
      </c>
      <c r="E2820" s="1" t="s">
        <v>1094</v>
      </c>
      <c r="F2820" s="1" t="s">
        <v>2211</v>
      </c>
      <c r="G2820" s="1" t="s">
        <v>3058</v>
      </c>
      <c r="H2820" s="1" t="s">
        <v>3289</v>
      </c>
      <c r="I2820" s="1">
        <v>231097.30882559999</v>
      </c>
      <c r="J2820" s="1" t="s">
        <v>3290</v>
      </c>
      <c r="L2820" s="1" t="str">
        <f>VLOOKUP(Table6[[#This Row],[Customer_id]],Table2[],5,FALSE)</f>
        <v>Savings</v>
      </c>
      <c r="M2820" s="1" t="e">
        <f>INDEX(Loan!D2825:D3119,MATCH(Table6[[#This Row],[Account Number]],Loan!B2820:B3119,0))</f>
        <v>#N/A</v>
      </c>
      <c r="N2820" s="19">
        <f>INDEX(Table7[Date_of_transaction],MATCH(Table6[[#This Row],[Account Number]],Table7[Account Number],0))</f>
        <v>44283</v>
      </c>
      <c r="O2820" s="1" t="str">
        <f>INDEX(Table7[Transaction type],MATCH(Table6[[#This Row],[Account Number]],Table7[Account Number],0))</f>
        <v>Money Deposit</v>
      </c>
      <c r="P2820" s="20" t="str">
        <f>INDEX(Table7[Transaction Medium],MATCH(Table6[[#This Row],[Account Number]],Table7[Account Number],0))</f>
        <v>Bank</v>
      </c>
      <c r="Q2820" s="20"/>
    </row>
    <row r="2821" spans="1:17" x14ac:dyDescent="0.25">
      <c r="A2821" s="1" t="s">
        <v>3752</v>
      </c>
      <c r="B2821" s="2">
        <v>569324298</v>
      </c>
      <c r="C2821" s="2" t="s">
        <v>47</v>
      </c>
      <c r="D2821" s="4">
        <v>31191.75</v>
      </c>
      <c r="E2821" s="1" t="s">
        <v>1094</v>
      </c>
      <c r="F2821" s="1" t="s">
        <v>893</v>
      </c>
      <c r="G2821" s="1" t="s">
        <v>3583</v>
      </c>
      <c r="H2821" s="1" t="s">
        <v>3753</v>
      </c>
      <c r="I2821" s="1">
        <v>104755.51011249999</v>
      </c>
      <c r="J2821" s="1" t="s">
        <v>3754</v>
      </c>
      <c r="L2821" s="1" t="str">
        <f>VLOOKUP(Table6[[#This Row],[Customer_id]],Table2[],5,FALSE)</f>
        <v>Savings</v>
      </c>
      <c r="M2821" s="1" t="e">
        <f>INDEX(Loan!D2826:D3120,MATCH(Table6[[#This Row],[Account Number]],Loan!B2821:B3120,0))</f>
        <v>#N/A</v>
      </c>
      <c r="N2821" s="19">
        <f>INDEX(Table7[Date_of_transaction],MATCH(Table6[[#This Row],[Account Number]],Table7[Account Number],0))</f>
        <v>44209</v>
      </c>
      <c r="O2821" s="1" t="str">
        <f>INDEX(Table7[Transaction type],MATCH(Table6[[#This Row],[Account Number]],Table7[Account Number],0))</f>
        <v>Cash Withdrawal</v>
      </c>
      <c r="P2821" s="20" t="str">
        <f>INDEX(Table7[Transaction Medium],MATCH(Table6[[#This Row],[Account Number]],Table7[Account Number],0))</f>
        <v>ATM</v>
      </c>
      <c r="Q2821" s="20"/>
    </row>
    <row r="2822" spans="1:17" x14ac:dyDescent="0.25">
      <c r="A2822" s="1" t="s">
        <v>3731</v>
      </c>
      <c r="B2822" s="2">
        <v>514324684</v>
      </c>
      <c r="C2822" s="2" t="s">
        <v>573</v>
      </c>
      <c r="D2822" s="4">
        <v>26808.75</v>
      </c>
      <c r="E2822" s="1" t="s">
        <v>1094</v>
      </c>
      <c r="F2822" s="1" t="s">
        <v>404</v>
      </c>
      <c r="G2822" s="1" t="s">
        <v>3583</v>
      </c>
      <c r="H2822" s="1" t="s">
        <v>3732</v>
      </c>
      <c r="I2822" s="1">
        <v>176358.48519168</v>
      </c>
      <c r="J2822" s="1" t="s">
        <v>3733</v>
      </c>
      <c r="L2822" s="1" t="str">
        <f>VLOOKUP(Table6[[#This Row],[Customer_id]],Table2[],5,FALSE)</f>
        <v>Domiciliary</v>
      </c>
      <c r="M2822" s="1" t="e">
        <f>INDEX(Loan!D2827:D3121,MATCH(Table6[[#This Row],[Account Number]],Loan!B2822:B3121,0))</f>
        <v>#N/A</v>
      </c>
      <c r="N2822" s="19">
        <f>INDEX(Table7[Date_of_transaction],MATCH(Table6[[#This Row],[Account Number]],Table7[Account Number],0))</f>
        <v>44303</v>
      </c>
      <c r="O2822" s="1" t="str">
        <f>INDEX(Table7[Transaction type],MATCH(Table6[[#This Row],[Account Number]],Table7[Account Number],0))</f>
        <v>Online Payment</v>
      </c>
      <c r="P2822" s="20" t="str">
        <f>INDEX(Table7[Transaction Medium],MATCH(Table6[[#This Row],[Account Number]],Table7[Account Number],0))</f>
        <v>Mobile</v>
      </c>
      <c r="Q2822" s="20"/>
    </row>
    <row r="2823" spans="1:17" x14ac:dyDescent="0.25">
      <c r="A2823" s="1" t="s">
        <v>7694</v>
      </c>
      <c r="B2823" s="2">
        <v>453340583</v>
      </c>
      <c r="C2823" s="2" t="s">
        <v>452</v>
      </c>
      <c r="D2823" s="4">
        <v>26078.25</v>
      </c>
      <c r="E2823" s="1" t="s">
        <v>12</v>
      </c>
      <c r="F2823" s="1" t="s">
        <v>246</v>
      </c>
      <c r="G2823" s="1" t="s">
        <v>3058</v>
      </c>
      <c r="H2823" s="1" t="s">
        <v>7695</v>
      </c>
      <c r="I2823" s="1">
        <v>227763.50261279999</v>
      </c>
      <c r="J2823" s="1" t="s">
        <v>7696</v>
      </c>
      <c r="L2823" s="1" t="str">
        <f>VLOOKUP(Table6[[#This Row],[Customer_id]],Table2[],5,FALSE)</f>
        <v>Savings</v>
      </c>
      <c r="M2823" s="1" t="e">
        <f>INDEX(Loan!D2828:D3122,MATCH(Table6[[#This Row],[Account Number]],Loan!B2823:B3122,0))</f>
        <v>#N/A</v>
      </c>
      <c r="N2823" s="19">
        <f>INDEX(Table7[Date_of_transaction],MATCH(Table6[[#This Row],[Account Number]],Table7[Account Number],0))</f>
        <v>44639</v>
      </c>
      <c r="O2823" s="1" t="str">
        <f>INDEX(Table7[Transaction type],MATCH(Table6[[#This Row],[Account Number]],Table7[Account Number],0))</f>
        <v>Money Transfer</v>
      </c>
      <c r="P2823" s="20" t="str">
        <f>INDEX(Table7[Transaction Medium],MATCH(Table6[[#This Row],[Account Number]],Table7[Account Number],0))</f>
        <v>Mobile</v>
      </c>
      <c r="Q2823" s="20"/>
    </row>
    <row r="2824" spans="1:17" x14ac:dyDescent="0.25">
      <c r="A2824" s="1" t="s">
        <v>4044</v>
      </c>
      <c r="B2824" s="2">
        <v>634403569</v>
      </c>
      <c r="C2824" s="2" t="s">
        <v>245</v>
      </c>
      <c r="D2824" s="4">
        <v>19503.75</v>
      </c>
      <c r="E2824" s="1" t="s">
        <v>1094</v>
      </c>
      <c r="F2824" s="1" t="s">
        <v>83</v>
      </c>
      <c r="G2824" s="1" t="s">
        <v>3820</v>
      </c>
      <c r="H2824" s="1" t="s">
        <v>4045</v>
      </c>
      <c r="I2824" s="1">
        <v>165774.24448200001</v>
      </c>
      <c r="J2824" s="1" t="s">
        <v>4046</v>
      </c>
      <c r="L2824" s="1" t="str">
        <f>VLOOKUP(Table6[[#This Row],[Customer_id]],Table2[],5,FALSE)</f>
        <v>Current</v>
      </c>
      <c r="M2824" s="1" t="e">
        <f>INDEX(Loan!D2829:D3123,MATCH(Table6[[#This Row],[Account Number]],Loan!B2824:B3123,0))</f>
        <v>#N/A</v>
      </c>
      <c r="N2824" s="19">
        <f>INDEX(Table7[Date_of_transaction],MATCH(Table6[[#This Row],[Account Number]],Table7[Account Number],0))</f>
        <v>44327</v>
      </c>
      <c r="O2824" s="1" t="str">
        <f>INDEX(Table7[Transaction type],MATCH(Table6[[#This Row],[Account Number]],Table7[Account Number],0))</f>
        <v>Cash Withdrawal</v>
      </c>
      <c r="P2824" s="20" t="str">
        <f>INDEX(Table7[Transaction Medium],MATCH(Table6[[#This Row],[Account Number]],Table7[Account Number],0))</f>
        <v>ATM</v>
      </c>
      <c r="Q2824" s="20"/>
    </row>
    <row r="2825" spans="1:17" x14ac:dyDescent="0.25">
      <c r="A2825" s="1" t="s">
        <v>2709</v>
      </c>
      <c r="B2825" s="2">
        <v>479252612</v>
      </c>
      <c r="C2825" s="2" t="s">
        <v>194</v>
      </c>
      <c r="D2825" s="4">
        <v>30826.5</v>
      </c>
      <c r="E2825" s="1" t="s">
        <v>12</v>
      </c>
      <c r="F2825" s="1" t="s">
        <v>246</v>
      </c>
      <c r="G2825" s="1" t="s">
        <v>1964</v>
      </c>
      <c r="H2825" s="1" t="s">
        <v>2710</v>
      </c>
      <c r="I2825" s="1">
        <v>141350.11767345</v>
      </c>
      <c r="J2825" s="1" t="s">
        <v>2711</v>
      </c>
      <c r="L2825" s="1" t="str">
        <f>VLOOKUP(Table6[[#This Row],[Customer_id]],Table2[],5,FALSE)</f>
        <v>Corporate</v>
      </c>
      <c r="M2825" s="1" t="e">
        <f>INDEX(Loan!D2830:D3124,MATCH(Table6[[#This Row],[Account Number]],Loan!B2825:B3124,0))</f>
        <v>#N/A</v>
      </c>
      <c r="N2825" s="19">
        <f>INDEX(Table7[Date_of_transaction],MATCH(Table6[[#This Row],[Account Number]],Table7[Account Number],0))</f>
        <v>44233</v>
      </c>
      <c r="O2825" s="1" t="str">
        <f>INDEX(Table7[Transaction type],MATCH(Table6[[#This Row],[Account Number]],Table7[Account Number],0))</f>
        <v>Money Deposit</v>
      </c>
      <c r="P2825" s="20" t="str">
        <f>INDEX(Table7[Transaction Medium],MATCH(Table6[[#This Row],[Account Number]],Table7[Account Number],0))</f>
        <v>Bank</v>
      </c>
      <c r="Q2825" s="20"/>
    </row>
    <row r="2826" spans="1:17" x14ac:dyDescent="0.25">
      <c r="A2826" s="1" t="s">
        <v>5125</v>
      </c>
      <c r="B2826" s="2">
        <v>701274382</v>
      </c>
      <c r="C2826" s="2" t="s">
        <v>124</v>
      </c>
      <c r="D2826" s="4">
        <v>14025</v>
      </c>
      <c r="E2826" s="1" t="s">
        <v>1094</v>
      </c>
      <c r="F2826" s="1" t="s">
        <v>499</v>
      </c>
      <c r="G2826" s="1" t="s">
        <v>4066</v>
      </c>
      <c r="H2826" s="1" t="s">
        <v>5126</v>
      </c>
      <c r="I2826" s="1">
        <v>121873.7796192</v>
      </c>
      <c r="J2826" s="1" t="s">
        <v>5127</v>
      </c>
      <c r="L2826" s="1" t="str">
        <f>VLOOKUP(Table6[[#This Row],[Customer_id]],Table2[],5,FALSE)</f>
        <v>Savings</v>
      </c>
      <c r="M2826" s="1" t="e">
        <f>INDEX(Loan!D2831:D3125,MATCH(Table6[[#This Row],[Account Number]],Loan!B2826:B3125,0))</f>
        <v>#N/A</v>
      </c>
      <c r="N2826" s="19">
        <f>INDEX(Table7[Date_of_transaction],MATCH(Table6[[#This Row],[Account Number]],Table7[Account Number],0))</f>
        <v>44249</v>
      </c>
      <c r="O2826" s="1" t="str">
        <f>INDEX(Table7[Transaction type],MATCH(Table6[[#This Row],[Account Number]],Table7[Account Number],0))</f>
        <v>Money Transfer</v>
      </c>
      <c r="P2826" s="20" t="str">
        <f>INDEX(Table7[Transaction Medium],MATCH(Table6[[#This Row],[Account Number]],Table7[Account Number],0))</f>
        <v>Bank</v>
      </c>
      <c r="Q2826" s="20"/>
    </row>
    <row r="2827" spans="1:17" x14ac:dyDescent="0.25">
      <c r="A2827" s="1" t="s">
        <v>2652</v>
      </c>
      <c r="B2827" s="2">
        <v>924626830</v>
      </c>
      <c r="C2827" s="2" t="s">
        <v>82</v>
      </c>
      <c r="D2827" s="4">
        <v>16947</v>
      </c>
      <c r="E2827" s="1" t="s">
        <v>12</v>
      </c>
      <c r="F2827" s="1" t="s">
        <v>130</v>
      </c>
      <c r="G2827" s="1" t="s">
        <v>1964</v>
      </c>
      <c r="H2827" s="1" t="s">
        <v>2653</v>
      </c>
      <c r="I2827" s="1">
        <v>124259.2801632</v>
      </c>
      <c r="J2827" s="1" t="s">
        <v>2654</v>
      </c>
      <c r="L2827" s="1" t="str">
        <f>VLOOKUP(Table6[[#This Row],[Customer_id]],Table2[],5,FALSE)</f>
        <v>Corporate</v>
      </c>
      <c r="M2827" s="1" t="e">
        <f>INDEX(Loan!D2832:D3126,MATCH(Table6[[#This Row],[Account Number]],Loan!B2827:B3126,0))</f>
        <v>#N/A</v>
      </c>
      <c r="N2827" s="19">
        <f>INDEX(Table7[Date_of_transaction],MATCH(Table6[[#This Row],[Account Number]],Table7[Account Number],0))</f>
        <v>44519</v>
      </c>
      <c r="O2827" s="1" t="str">
        <f>INDEX(Table7[Transaction type],MATCH(Table6[[#This Row],[Account Number]],Table7[Account Number],0))</f>
        <v>Money Deposit</v>
      </c>
      <c r="P2827" s="20" t="str">
        <f>INDEX(Table7[Transaction Medium],MATCH(Table6[[#This Row],[Account Number]],Table7[Account Number],0))</f>
        <v>Bank</v>
      </c>
      <c r="Q2827" s="20"/>
    </row>
    <row r="2828" spans="1:17" x14ac:dyDescent="0.25">
      <c r="A2828" s="1" t="s">
        <v>3371</v>
      </c>
      <c r="B2828" s="2">
        <v>747064172</v>
      </c>
      <c r="C2828" s="2" t="s">
        <v>82</v>
      </c>
      <c r="D2828" s="4">
        <v>16947</v>
      </c>
      <c r="E2828" s="1" t="s">
        <v>1094</v>
      </c>
      <c r="F2828" s="1" t="s">
        <v>721</v>
      </c>
      <c r="G2828" s="1" t="s">
        <v>3331</v>
      </c>
      <c r="H2828" s="1" t="s">
        <v>3372</v>
      </c>
      <c r="I2828" s="1">
        <v>100717.741152</v>
      </c>
      <c r="J2828" s="1" t="s">
        <v>3373</v>
      </c>
      <c r="L2828" s="1" t="str">
        <f>VLOOKUP(Table6[[#This Row],[Customer_id]],Table2[],5,FALSE)</f>
        <v>Fixed Deposit</v>
      </c>
      <c r="M2828" s="1" t="e">
        <f>INDEX(Loan!D2833:D3127,MATCH(Table6[[#This Row],[Account Number]],Loan!B2828:B3127,0))</f>
        <v>#N/A</v>
      </c>
      <c r="N2828" s="19">
        <f>INDEX(Table7[Date_of_transaction],MATCH(Table6[[#This Row],[Account Number]],Table7[Account Number],0))</f>
        <v>44401</v>
      </c>
      <c r="O2828" s="1" t="str">
        <f>INDEX(Table7[Transaction type],MATCH(Table6[[#This Row],[Account Number]],Table7[Account Number],0))</f>
        <v>Cash Withdrawal</v>
      </c>
      <c r="P2828" s="20" t="str">
        <f>INDEX(Table7[Transaction Medium],MATCH(Table6[[#This Row],[Account Number]],Table7[Account Number],0))</f>
        <v>ATM</v>
      </c>
      <c r="Q2828" s="20"/>
    </row>
    <row r="2829" spans="1:17" x14ac:dyDescent="0.25">
      <c r="A2829" s="1" t="s">
        <v>3994</v>
      </c>
      <c r="B2829" s="2">
        <v>122103886</v>
      </c>
      <c r="C2829" s="2" t="s">
        <v>23</v>
      </c>
      <c r="D2829" s="4">
        <v>15486</v>
      </c>
      <c r="E2829" s="1" t="s">
        <v>1094</v>
      </c>
      <c r="F2829" s="1" t="s">
        <v>1372</v>
      </c>
      <c r="G2829" s="1" t="s">
        <v>3820</v>
      </c>
      <c r="H2829" s="1" t="s">
        <v>3995</v>
      </c>
      <c r="I2829" s="1">
        <v>29469.220290000001</v>
      </c>
      <c r="J2829" s="1" t="s">
        <v>3996</v>
      </c>
      <c r="L2829" s="1" t="str">
        <f>VLOOKUP(Table6[[#This Row],[Customer_id]],Table2[],5,FALSE)</f>
        <v>Corporate</v>
      </c>
      <c r="M2829" s="1" t="e">
        <f>INDEX(Loan!D2834:D3128,MATCH(Table6[[#This Row],[Account Number]],Loan!B2829:B3128,0))</f>
        <v>#N/A</v>
      </c>
      <c r="N2829" s="19">
        <f>INDEX(Table7[Date_of_transaction],MATCH(Table6[[#This Row],[Account Number]],Table7[Account Number],0))</f>
        <v>44490</v>
      </c>
      <c r="O2829" s="1" t="str">
        <f>INDEX(Table7[Transaction type],MATCH(Table6[[#This Row],[Account Number]],Table7[Account Number],0))</f>
        <v>Cash Withdrawal</v>
      </c>
      <c r="P2829" s="20" t="str">
        <f>INDEX(Table7[Transaction Medium],MATCH(Table6[[#This Row],[Account Number]],Table7[Account Number],0))</f>
        <v>ATM</v>
      </c>
      <c r="Q2829" s="20"/>
    </row>
    <row r="2830" spans="1:17" x14ac:dyDescent="0.25">
      <c r="A2830" s="1" t="s">
        <v>8656</v>
      </c>
      <c r="B2830" s="2">
        <v>295682322</v>
      </c>
      <c r="C2830" s="2" t="s">
        <v>298</v>
      </c>
      <c r="D2830" s="4">
        <v>38131.5</v>
      </c>
      <c r="E2830" s="1" t="s">
        <v>12</v>
      </c>
      <c r="F2830" s="1" t="s">
        <v>557</v>
      </c>
      <c r="G2830" s="1" t="s">
        <v>3820</v>
      </c>
      <c r="H2830" s="1" t="s">
        <v>8657</v>
      </c>
      <c r="I2830" s="1">
        <v>70105.541990400001</v>
      </c>
      <c r="J2830" s="1" t="s">
        <v>8658</v>
      </c>
      <c r="L2830" s="1" t="str">
        <f>VLOOKUP(Table6[[#This Row],[Customer_id]],Table2[],5,FALSE)</f>
        <v>Current</v>
      </c>
      <c r="M2830" s="1" t="e">
        <f>INDEX(Loan!D2835:D3129,MATCH(Table6[[#This Row],[Account Number]],Loan!B2830:B3129,0))</f>
        <v>#N/A</v>
      </c>
      <c r="N2830" s="19">
        <f>INDEX(Table7[Date_of_transaction],MATCH(Table6[[#This Row],[Account Number]],Table7[Account Number],0))</f>
        <v>44361</v>
      </c>
      <c r="O2830" s="1" t="str">
        <f>INDEX(Table7[Transaction type],MATCH(Table6[[#This Row],[Account Number]],Table7[Account Number],0))</f>
        <v>Cash Withdrawal</v>
      </c>
      <c r="P2830" s="20" t="str">
        <f>INDEX(Table7[Transaction Medium],MATCH(Table6[[#This Row],[Account Number]],Table7[Account Number],0))</f>
        <v>Bank</v>
      </c>
      <c r="Q2830" s="20"/>
    </row>
    <row r="2831" spans="1:17" x14ac:dyDescent="0.25">
      <c r="A2831" s="1" t="s">
        <v>8427</v>
      </c>
      <c r="B2831" s="2">
        <v>936259097</v>
      </c>
      <c r="C2831" s="2" t="s">
        <v>101</v>
      </c>
      <c r="D2831" s="4">
        <v>19138.5</v>
      </c>
      <c r="E2831" s="1" t="s">
        <v>12</v>
      </c>
      <c r="F2831" s="1" t="s">
        <v>807</v>
      </c>
      <c r="G2831" s="1" t="s">
        <v>2773</v>
      </c>
      <c r="H2831" s="1" t="s">
        <v>8428</v>
      </c>
      <c r="I2831" s="1">
        <v>978422.45669280004</v>
      </c>
      <c r="J2831" s="1" t="s">
        <v>8429</v>
      </c>
      <c r="L2831" s="1" t="str">
        <f>VLOOKUP(Table6[[#This Row],[Customer_id]],Table2[],5,FALSE)</f>
        <v>Joint</v>
      </c>
      <c r="M2831" s="1" t="e">
        <f>INDEX(Loan!D2836:D3130,MATCH(Table6[[#This Row],[Account Number]],Loan!B2831:B3130,0))</f>
        <v>#N/A</v>
      </c>
      <c r="N2831" s="19">
        <f>INDEX(Table7[Date_of_transaction],MATCH(Table6[[#This Row],[Account Number]],Table7[Account Number],0))</f>
        <v>44542</v>
      </c>
      <c r="O2831" s="1" t="str">
        <f>INDEX(Table7[Transaction type],MATCH(Table6[[#This Row],[Account Number]],Table7[Account Number],0))</f>
        <v>Online Payment</v>
      </c>
      <c r="P2831" s="20" t="str">
        <f>INDEX(Table7[Transaction Medium],MATCH(Table6[[#This Row],[Account Number]],Table7[Account Number],0))</f>
        <v>Internet Banking</v>
      </c>
      <c r="Q2831" s="20"/>
    </row>
    <row r="2832" spans="1:17" x14ac:dyDescent="0.25">
      <c r="A2832" s="1" t="s">
        <v>912</v>
      </c>
      <c r="B2832" s="2">
        <v>843491173</v>
      </c>
      <c r="C2832" s="2" t="s">
        <v>143</v>
      </c>
      <c r="D2832" s="4">
        <v>34479</v>
      </c>
      <c r="E2832" s="1" t="s">
        <v>12</v>
      </c>
      <c r="F2832" s="1" t="s">
        <v>68</v>
      </c>
      <c r="G2832" s="1" t="s">
        <v>14</v>
      </c>
      <c r="H2832" s="1" t="s">
        <v>913</v>
      </c>
      <c r="I2832" s="1">
        <v>128291.3514504</v>
      </c>
      <c r="J2832" s="1" t="s">
        <v>914</v>
      </c>
      <c r="L2832" s="1" t="str">
        <f>VLOOKUP(Table6[[#This Row],[Customer_id]],Table2[],5,FALSE)</f>
        <v>Corporate</v>
      </c>
      <c r="M2832" s="1" t="e">
        <f>INDEX(Loan!D2837:D3131,MATCH(Table6[[#This Row],[Account Number]],Loan!B2832:B3131,0))</f>
        <v>#N/A</v>
      </c>
      <c r="N2832" s="19">
        <f>INDEX(Table7[Date_of_transaction],MATCH(Table6[[#This Row],[Account Number]],Table7[Account Number],0))</f>
        <v>44449</v>
      </c>
      <c r="O2832" s="1" t="str">
        <f>INDEX(Table7[Transaction type],MATCH(Table6[[#This Row],[Account Number]],Table7[Account Number],0))</f>
        <v>Online Payment</v>
      </c>
      <c r="P2832" s="20" t="str">
        <f>INDEX(Table7[Transaction Medium],MATCH(Table6[[#This Row],[Account Number]],Table7[Account Number],0))</f>
        <v>Mobile</v>
      </c>
      <c r="Q2832" s="20"/>
    </row>
    <row r="2833" spans="1:17" x14ac:dyDescent="0.25">
      <c r="A2833" s="1" t="s">
        <v>2348</v>
      </c>
      <c r="B2833" s="2">
        <v>343054136</v>
      </c>
      <c r="C2833" s="2" t="s">
        <v>250</v>
      </c>
      <c r="D2833" s="4">
        <v>18042.75</v>
      </c>
      <c r="E2833" s="1" t="s">
        <v>1094</v>
      </c>
      <c r="F2833" s="1" t="s">
        <v>1076</v>
      </c>
      <c r="G2833" s="1" t="s">
        <v>1964</v>
      </c>
      <c r="H2833" s="1" t="s">
        <v>2349</v>
      </c>
      <c r="I2833" s="1">
        <v>264584.23102800001</v>
      </c>
      <c r="J2833" s="1" t="s">
        <v>2350</v>
      </c>
      <c r="L2833" s="1" t="str">
        <f>VLOOKUP(Table6[[#This Row],[Customer_id]],Table2[],5,FALSE)</f>
        <v>Domiciliary</v>
      </c>
      <c r="M2833" s="1" t="e">
        <f>INDEX(Loan!D2838:D3132,MATCH(Table6[[#This Row],[Account Number]],Loan!B2833:B3132,0))</f>
        <v>#N/A</v>
      </c>
      <c r="N2833" s="19">
        <f>INDEX(Table7[Date_of_transaction],MATCH(Table6[[#This Row],[Account Number]],Table7[Account Number],0))</f>
        <v>44324</v>
      </c>
      <c r="O2833" s="1" t="str">
        <f>INDEX(Table7[Transaction type],MATCH(Table6[[#This Row],[Account Number]],Table7[Account Number],0))</f>
        <v>Money Transfer</v>
      </c>
      <c r="P2833" s="20" t="str">
        <f>INDEX(Table7[Transaction Medium],MATCH(Table6[[#This Row],[Account Number]],Table7[Account Number],0))</f>
        <v>Mobile</v>
      </c>
      <c r="Q2833" s="20"/>
    </row>
    <row r="2834" spans="1:17" x14ac:dyDescent="0.25">
      <c r="A2834" s="1" t="s">
        <v>4820</v>
      </c>
      <c r="B2834" s="2">
        <v>57264897</v>
      </c>
      <c r="C2834" s="2" t="s">
        <v>452</v>
      </c>
      <c r="D2834" s="4">
        <v>26078.25</v>
      </c>
      <c r="E2834" s="1" t="s">
        <v>1094</v>
      </c>
      <c r="F2834" s="1" t="s">
        <v>251</v>
      </c>
      <c r="G2834" s="1" t="s">
        <v>4105</v>
      </c>
      <c r="H2834" s="1" t="s">
        <v>4821</v>
      </c>
      <c r="I2834" s="1">
        <v>57485.35320528</v>
      </c>
      <c r="J2834" s="1" t="s">
        <v>4822</v>
      </c>
      <c r="L2834" s="1" t="str">
        <f>VLOOKUP(Table6[[#This Row],[Customer_id]],Table2[],5,FALSE)</f>
        <v>Domiciliary</v>
      </c>
      <c r="M2834" s="1" t="e">
        <f>INDEX(Loan!D2839:D3133,MATCH(Table6[[#This Row],[Account Number]],Loan!B2834:B3133,0))</f>
        <v>#N/A</v>
      </c>
      <c r="N2834" s="19">
        <f>INDEX(Table7[Date_of_transaction],MATCH(Table6[[#This Row],[Account Number]],Table7[Account Number],0))</f>
        <v>44371</v>
      </c>
      <c r="O2834" s="1" t="str">
        <f>INDEX(Table7[Transaction type],MATCH(Table6[[#This Row],[Account Number]],Table7[Account Number],0))</f>
        <v>Cash Withdrawal</v>
      </c>
      <c r="P2834" s="20" t="str">
        <f>INDEX(Table7[Transaction Medium],MATCH(Table6[[#This Row],[Account Number]],Table7[Account Number],0))</f>
        <v>POS</v>
      </c>
      <c r="Q2834" s="20"/>
    </row>
    <row r="2835" spans="1:17" x14ac:dyDescent="0.25">
      <c r="A2835" s="1" t="s">
        <v>2482</v>
      </c>
      <c r="B2835" s="2">
        <v>662985666</v>
      </c>
      <c r="C2835" s="2" t="s">
        <v>57</v>
      </c>
      <c r="D2835" s="4">
        <v>34113.75</v>
      </c>
      <c r="E2835" s="1" t="s">
        <v>12</v>
      </c>
      <c r="F2835" s="1" t="s">
        <v>93</v>
      </c>
      <c r="G2835" s="1" t="s">
        <v>1964</v>
      </c>
      <c r="H2835" s="1" t="s">
        <v>2483</v>
      </c>
      <c r="I2835" s="1">
        <v>68561.444145000001</v>
      </c>
      <c r="J2835" s="1" t="s">
        <v>2484</v>
      </c>
      <c r="L2835" s="1" t="str">
        <f>VLOOKUP(Table6[[#This Row],[Customer_id]],Table2[],5,FALSE)</f>
        <v>Corporate</v>
      </c>
      <c r="M2835" s="1" t="e">
        <f>INDEX(Loan!D2840:D3134,MATCH(Table6[[#This Row],[Account Number]],Loan!B2835:B3134,0))</f>
        <v>#N/A</v>
      </c>
      <c r="N2835" s="19">
        <f>INDEX(Table7[Date_of_transaction],MATCH(Table6[[#This Row],[Account Number]],Table7[Account Number],0))</f>
        <v>44310</v>
      </c>
      <c r="O2835" s="1" t="str">
        <f>INDEX(Table7[Transaction type],MATCH(Table6[[#This Row],[Account Number]],Table7[Account Number],0))</f>
        <v>Cash Withdrawal</v>
      </c>
      <c r="P2835" s="20" t="str">
        <f>INDEX(Table7[Transaction Medium],MATCH(Table6[[#This Row],[Account Number]],Table7[Account Number],0))</f>
        <v>POS</v>
      </c>
      <c r="Q2835" s="20"/>
    </row>
    <row r="2836" spans="1:17" x14ac:dyDescent="0.25">
      <c r="A2836" s="1" t="s">
        <v>4133</v>
      </c>
      <c r="B2836" s="2">
        <v>175122483</v>
      </c>
      <c r="C2836" s="2" t="s">
        <v>47</v>
      </c>
      <c r="D2836" s="4">
        <v>31191.75</v>
      </c>
      <c r="E2836" s="1" t="s">
        <v>1094</v>
      </c>
      <c r="F2836" s="1" t="s">
        <v>130</v>
      </c>
      <c r="G2836" s="1" t="s">
        <v>4074</v>
      </c>
      <c r="H2836" s="1" t="s">
        <v>4134</v>
      </c>
      <c r="I2836" s="1">
        <v>27809.10468</v>
      </c>
      <c r="J2836" s="1" t="s">
        <v>4135</v>
      </c>
      <c r="L2836" s="1" t="str">
        <f>VLOOKUP(Table6[[#This Row],[Customer_id]],Table2[],5,FALSE)</f>
        <v>Current</v>
      </c>
      <c r="M2836" s="1" t="e">
        <f>INDEX(Loan!D2841:D3135,MATCH(Table6[[#This Row],[Account Number]],Loan!B2836:B3135,0))</f>
        <v>#N/A</v>
      </c>
      <c r="N2836" s="19">
        <f>INDEX(Table7[Date_of_transaction],MATCH(Table6[[#This Row],[Account Number]],Table7[Account Number],0))</f>
        <v>44611</v>
      </c>
      <c r="O2836" s="1" t="str">
        <f>INDEX(Table7[Transaction type],MATCH(Table6[[#This Row],[Account Number]],Table7[Account Number],0))</f>
        <v>Cash Withdrawal</v>
      </c>
      <c r="P2836" s="20" t="str">
        <f>INDEX(Table7[Transaction Medium],MATCH(Table6[[#This Row],[Account Number]],Table7[Account Number],0))</f>
        <v>ATM</v>
      </c>
      <c r="Q2836" s="20"/>
    </row>
    <row r="2837" spans="1:17" x14ac:dyDescent="0.25">
      <c r="A2837" s="1" t="s">
        <v>7830</v>
      </c>
      <c r="B2837" s="2">
        <v>379935005</v>
      </c>
      <c r="C2837" s="2" t="s">
        <v>309</v>
      </c>
      <c r="D2837" s="4">
        <v>27904.5</v>
      </c>
      <c r="E2837" s="1" t="s">
        <v>12</v>
      </c>
      <c r="F2837" s="1" t="s">
        <v>438</v>
      </c>
      <c r="G2837" s="1" t="s">
        <v>3058</v>
      </c>
      <c r="H2837" s="1" t="s">
        <v>7831</v>
      </c>
      <c r="I2837" s="1">
        <v>423069.40110707999</v>
      </c>
      <c r="J2837" s="1" t="s">
        <v>7832</v>
      </c>
      <c r="L2837" s="1" t="str">
        <f>VLOOKUP(Table6[[#This Row],[Customer_id]],Table2[],5,FALSE)</f>
        <v>Joint</v>
      </c>
      <c r="M2837" s="1" t="e">
        <f>INDEX(Loan!D2842:D3136,MATCH(Table6[[#This Row],[Account Number]],Loan!B2837:B3136,0))</f>
        <v>#N/A</v>
      </c>
      <c r="N2837" s="19">
        <f>INDEX(Table7[Date_of_transaction],MATCH(Table6[[#This Row],[Account Number]],Table7[Account Number],0))</f>
        <v>44585</v>
      </c>
      <c r="O2837" s="1" t="str">
        <f>INDEX(Table7[Transaction type],MATCH(Table6[[#This Row],[Account Number]],Table7[Account Number],0))</f>
        <v>Money Transfer</v>
      </c>
      <c r="P2837" s="20" t="str">
        <f>INDEX(Table7[Transaction Medium],MATCH(Table6[[#This Row],[Account Number]],Table7[Account Number],0))</f>
        <v>Internet Banking</v>
      </c>
      <c r="Q2837" s="20"/>
    </row>
    <row r="2838" spans="1:17" x14ac:dyDescent="0.25">
      <c r="A2838" s="1" t="s">
        <v>4642</v>
      </c>
      <c r="B2838" s="2">
        <v>54092581</v>
      </c>
      <c r="C2838" s="2" t="s">
        <v>18</v>
      </c>
      <c r="D2838" s="4">
        <v>33018</v>
      </c>
      <c r="E2838" s="1" t="s">
        <v>1094</v>
      </c>
      <c r="F2838" s="1" t="s">
        <v>549</v>
      </c>
      <c r="G2838" s="1" t="s">
        <v>4074</v>
      </c>
      <c r="H2838" s="1" t="s">
        <v>4643</v>
      </c>
      <c r="I2838" s="1">
        <v>260285.04684</v>
      </c>
      <c r="J2838" s="1" t="s">
        <v>4644</v>
      </c>
      <c r="L2838" s="1" t="str">
        <f>VLOOKUP(Table6[[#This Row],[Customer_id]],Table2[],5,FALSE)</f>
        <v>Joint</v>
      </c>
      <c r="M2838" s="1" t="e">
        <f>INDEX(Loan!D2843:D3137,MATCH(Table6[[#This Row],[Account Number]],Loan!B2838:B3137,0))</f>
        <v>#N/A</v>
      </c>
      <c r="N2838" s="19">
        <f>INDEX(Table7[Date_of_transaction],MATCH(Table6[[#This Row],[Account Number]],Table7[Account Number],0))</f>
        <v>44217</v>
      </c>
      <c r="O2838" s="1" t="str">
        <f>INDEX(Table7[Transaction type],MATCH(Table6[[#This Row],[Account Number]],Table7[Account Number],0))</f>
        <v>Online Payment</v>
      </c>
      <c r="P2838" s="20" t="str">
        <f>INDEX(Table7[Transaction Medium],MATCH(Table6[[#This Row],[Account Number]],Table7[Account Number],0))</f>
        <v>Card</v>
      </c>
      <c r="Q2838" s="20"/>
    </row>
    <row r="2839" spans="1:17" x14ac:dyDescent="0.25">
      <c r="A2839" s="1" t="s">
        <v>8948</v>
      </c>
      <c r="B2839" s="2">
        <v>565277281</v>
      </c>
      <c r="C2839" s="2" t="s">
        <v>479</v>
      </c>
      <c r="D2839" s="7">
        <v>39033</v>
      </c>
      <c r="E2839" s="1" t="str">
        <f ca="1">CHOOSE(RANDBETWEEN(1, 2), "Male","Female")</f>
        <v>Female</v>
      </c>
      <c r="F2839" s="1" t="str">
        <f ca="1">CHOOSE(RANDBETWEEN(1, 5), "Farmer","Tailor","Student","Professor","Welder")</f>
        <v>Professor</v>
      </c>
      <c r="G2839" s="1" t="str">
        <f ca="1">CHOOSE(RANDBETWEEN(1, 22), "Kano","Kwara","Imo","Lagos","Adamawa","Delta","Sokoto","Oyo","Osun","Abia","Cross River","Kaduna","Plateau","River","Abuja","Kogi","Edo","Anambra","Bayelsa","Benue","Ogun","Enugu")</f>
        <v>Ogun</v>
      </c>
      <c r="H2839" s="8" t="s">
        <v>8949</v>
      </c>
      <c r="I2839" s="8">
        <v>801353.93403653649</v>
      </c>
      <c r="J2839" t="s">
        <v>8950</v>
      </c>
      <c r="L2839" s="1" t="str">
        <f>VLOOKUP(Table6[[#This Row],[Customer_id]],Table2[],5,FALSE)</f>
        <v>Domiciliary</v>
      </c>
      <c r="M2839" s="1" t="e">
        <f>INDEX(Loan!D2844:D3138,MATCH(Table6[[#This Row],[Account Number]],Loan!B2839:B3138,0))</f>
        <v>#N/A</v>
      </c>
      <c r="N2839" s="19">
        <f>INDEX(Table7[Date_of_transaction],MATCH(Table6[[#This Row],[Account Number]],Table7[Account Number],0))</f>
        <v>44442</v>
      </c>
      <c r="O2839" s="1" t="str">
        <f>INDEX(Table7[Transaction type],MATCH(Table6[[#This Row],[Account Number]],Table7[Account Number],0))</f>
        <v>Loan Payment</v>
      </c>
      <c r="P2839" s="20" t="str">
        <f>INDEX(Table7[Transaction Medium],MATCH(Table6[[#This Row],[Account Number]],Table7[Account Number],0))</f>
        <v>ACH</v>
      </c>
      <c r="Q2839" s="20"/>
    </row>
    <row r="2840" spans="1:17" x14ac:dyDescent="0.25">
      <c r="A2840" s="1" t="s">
        <v>4943</v>
      </c>
      <c r="B2840" s="2">
        <v>757839652</v>
      </c>
      <c r="C2840" s="2" t="s">
        <v>217</v>
      </c>
      <c r="D2840" s="4">
        <v>38496.75</v>
      </c>
      <c r="E2840" s="1" t="s">
        <v>1094</v>
      </c>
      <c r="F2840" s="1" t="s">
        <v>636</v>
      </c>
      <c r="G2840" s="1" t="s">
        <v>4119</v>
      </c>
      <c r="H2840" s="1" t="s">
        <v>4944</v>
      </c>
      <c r="I2840" s="1">
        <v>140688.55231200001</v>
      </c>
      <c r="J2840" s="1" t="s">
        <v>4945</v>
      </c>
      <c r="L2840" s="1" t="str">
        <f>VLOOKUP(Table6[[#This Row],[Customer_id]],Table2[],5,FALSE)</f>
        <v>Current</v>
      </c>
      <c r="M2840" s="1" t="e">
        <f>INDEX(Loan!D2845:D3139,MATCH(Table6[[#This Row],[Account Number]],Loan!B2840:B3139,0))</f>
        <v>#N/A</v>
      </c>
      <c r="N2840" s="19">
        <f>INDEX(Table7[Date_of_transaction],MATCH(Table6[[#This Row],[Account Number]],Table7[Account Number],0))</f>
        <v>44451</v>
      </c>
      <c r="O2840" s="1" t="str">
        <f>INDEX(Table7[Transaction type],MATCH(Table6[[#This Row],[Account Number]],Table7[Account Number],0))</f>
        <v>Checks</v>
      </c>
      <c r="P2840" s="20" t="str">
        <f>INDEX(Table7[Transaction Medium],MATCH(Table6[[#This Row],[Account Number]],Table7[Account Number],0))</f>
        <v>Bank</v>
      </c>
      <c r="Q2840" s="20"/>
    </row>
    <row r="2841" spans="1:17" x14ac:dyDescent="0.25">
      <c r="A2841" s="1" t="s">
        <v>4003</v>
      </c>
      <c r="B2841" s="2">
        <v>985217845</v>
      </c>
      <c r="C2841" s="2" t="s">
        <v>180</v>
      </c>
      <c r="D2841" s="4">
        <v>35940</v>
      </c>
      <c r="E2841" s="1" t="s">
        <v>1094</v>
      </c>
      <c r="F2841" s="1" t="s">
        <v>241</v>
      </c>
      <c r="G2841" s="1" t="s">
        <v>3820</v>
      </c>
      <c r="H2841" s="1" t="s">
        <v>4004</v>
      </c>
      <c r="I2841" s="1">
        <v>52604.57389824</v>
      </c>
      <c r="J2841" s="1" t="s">
        <v>4005</v>
      </c>
      <c r="L2841" s="1" t="str">
        <f>VLOOKUP(Table6[[#This Row],[Customer_id]],Table2[],5,FALSE)</f>
        <v>Corporate</v>
      </c>
      <c r="M2841" s="1" t="e">
        <f>INDEX(Loan!D2846:D3140,MATCH(Table6[[#This Row],[Account Number]],Loan!B2841:B3140,0))</f>
        <v>#N/A</v>
      </c>
      <c r="N2841" s="19">
        <f>INDEX(Table7[Date_of_transaction],MATCH(Table6[[#This Row],[Account Number]],Table7[Account Number],0))</f>
        <v>44267</v>
      </c>
      <c r="O2841" s="1" t="str">
        <f>INDEX(Table7[Transaction type],MATCH(Table6[[#This Row],[Account Number]],Table7[Account Number],0))</f>
        <v>Money Deposit</v>
      </c>
      <c r="P2841" s="20" t="str">
        <f>INDEX(Table7[Transaction Medium],MATCH(Table6[[#This Row],[Account Number]],Table7[Account Number],0))</f>
        <v>Bank</v>
      </c>
      <c r="Q2841" s="20"/>
    </row>
    <row r="2842" spans="1:17" x14ac:dyDescent="0.25">
      <c r="A2842" s="1" t="s">
        <v>5088</v>
      </c>
      <c r="B2842" s="2">
        <v>532587167</v>
      </c>
      <c r="C2842" s="2" t="s">
        <v>452</v>
      </c>
      <c r="D2842" s="4">
        <v>26078.25</v>
      </c>
      <c r="E2842" s="1" t="s">
        <v>1094</v>
      </c>
      <c r="F2842" s="1" t="s">
        <v>763</v>
      </c>
      <c r="G2842" s="1" t="s">
        <v>4148</v>
      </c>
      <c r="H2842" s="1" t="s">
        <v>5089</v>
      </c>
      <c r="I2842" s="1">
        <v>173080.18728000001</v>
      </c>
      <c r="J2842" s="1" t="s">
        <v>5090</v>
      </c>
      <c r="L2842" s="1" t="str">
        <f>VLOOKUP(Table6[[#This Row],[Customer_id]],Table2[],5,FALSE)</f>
        <v>Domiciliary</v>
      </c>
      <c r="M2842" s="1" t="e">
        <f>INDEX(Loan!D2847:D3141,MATCH(Table6[[#This Row],[Account Number]],Loan!B2842:B3141,0))</f>
        <v>#N/A</v>
      </c>
      <c r="N2842" s="19">
        <f>INDEX(Table7[Date_of_transaction],MATCH(Table6[[#This Row],[Account Number]],Table7[Account Number],0))</f>
        <v>44530</v>
      </c>
      <c r="O2842" s="1" t="str">
        <f>INDEX(Table7[Transaction type],MATCH(Table6[[#This Row],[Account Number]],Table7[Account Number],0))</f>
        <v>Money Deposit</v>
      </c>
      <c r="P2842" s="20" t="str">
        <f>INDEX(Table7[Transaction Medium],MATCH(Table6[[#This Row],[Account Number]],Table7[Account Number],0))</f>
        <v>Bank</v>
      </c>
      <c r="Q2842" s="20"/>
    </row>
    <row r="2843" spans="1:17" x14ac:dyDescent="0.25">
      <c r="A2843" s="1" t="s">
        <v>7223</v>
      </c>
      <c r="B2843" s="2">
        <v>233708883</v>
      </c>
      <c r="C2843" s="2" t="s">
        <v>606</v>
      </c>
      <c r="D2843" s="4">
        <v>23886.75</v>
      </c>
      <c r="E2843" s="1" t="s">
        <v>12</v>
      </c>
      <c r="F2843" s="1" t="s">
        <v>2501</v>
      </c>
      <c r="G2843" s="1" t="s">
        <v>4148</v>
      </c>
      <c r="H2843" s="1" t="s">
        <v>7224</v>
      </c>
      <c r="I2843" s="1">
        <v>428694.07723037997</v>
      </c>
      <c r="J2843" s="1" t="s">
        <v>7225</v>
      </c>
      <c r="L2843" s="1" t="str">
        <f>VLOOKUP(Table6[[#This Row],[Customer_id]],Table2[],5,FALSE)</f>
        <v>Current</v>
      </c>
      <c r="M2843" s="1" t="e">
        <f>INDEX(Loan!D2848:D3142,MATCH(Table6[[#This Row],[Account Number]],Loan!B2843:B3142,0))</f>
        <v>#N/A</v>
      </c>
      <c r="N2843" s="19">
        <f>INDEX(Table7[Date_of_transaction],MATCH(Table6[[#This Row],[Account Number]],Table7[Account Number],0))</f>
        <v>44324</v>
      </c>
      <c r="O2843" s="1" t="str">
        <f>INDEX(Table7[Transaction type],MATCH(Table6[[#This Row],[Account Number]],Table7[Account Number],0))</f>
        <v>Money Transfer</v>
      </c>
      <c r="P2843" s="20" t="str">
        <f>INDEX(Table7[Transaction Medium],MATCH(Table6[[#This Row],[Account Number]],Table7[Account Number],0))</f>
        <v>Mobile</v>
      </c>
      <c r="Q2843" s="20"/>
    </row>
    <row r="2844" spans="1:17" x14ac:dyDescent="0.25">
      <c r="A2844" s="1" t="s">
        <v>958</v>
      </c>
      <c r="B2844" s="2">
        <v>748986889</v>
      </c>
      <c r="C2844" s="2" t="s">
        <v>348</v>
      </c>
      <c r="D2844" s="4">
        <v>28635</v>
      </c>
      <c r="E2844" s="1" t="s">
        <v>12</v>
      </c>
      <c r="F2844" s="1" t="s">
        <v>222</v>
      </c>
      <c r="G2844" s="1" t="s">
        <v>14</v>
      </c>
      <c r="H2844" s="1" t="s">
        <v>959</v>
      </c>
      <c r="I2844" s="1">
        <v>217090.514046</v>
      </c>
      <c r="J2844" s="1" t="s">
        <v>960</v>
      </c>
      <c r="L2844" s="1" t="str">
        <f>VLOOKUP(Table6[[#This Row],[Customer_id]],Table2[],5,FALSE)</f>
        <v>Current</v>
      </c>
      <c r="M2844" s="1" t="e">
        <f>INDEX(Loan!D2849:D3143,MATCH(Table6[[#This Row],[Account Number]],Loan!B2844:B3143,0))</f>
        <v>#N/A</v>
      </c>
      <c r="N2844" s="19">
        <f>INDEX(Table7[Date_of_transaction],MATCH(Table6[[#This Row],[Account Number]],Table7[Account Number],0))</f>
        <v>44477</v>
      </c>
      <c r="O2844" s="1" t="str">
        <f>INDEX(Table7[Transaction type],MATCH(Table6[[#This Row],[Account Number]],Table7[Account Number],0))</f>
        <v>Checks</v>
      </c>
      <c r="P2844" s="20" t="str">
        <f>INDEX(Table7[Transaction Medium],MATCH(Table6[[#This Row],[Account Number]],Table7[Account Number],0))</f>
        <v>Informal Services</v>
      </c>
      <c r="Q2844" s="20"/>
    </row>
    <row r="2845" spans="1:17" x14ac:dyDescent="0.25">
      <c r="A2845" s="1" t="s">
        <v>3324</v>
      </c>
      <c r="B2845" s="2">
        <v>260904080</v>
      </c>
      <c r="C2845" s="2" t="s">
        <v>335</v>
      </c>
      <c r="D2845" s="4">
        <v>19869</v>
      </c>
      <c r="E2845" s="1" t="s">
        <v>1094</v>
      </c>
      <c r="F2845" s="1" t="s">
        <v>366</v>
      </c>
      <c r="G2845" s="1" t="s">
        <v>3058</v>
      </c>
      <c r="H2845" s="1" t="s">
        <v>3325</v>
      </c>
      <c r="I2845" s="1">
        <v>383897.03311359999</v>
      </c>
      <c r="J2845" s="1" t="s">
        <v>3326</v>
      </c>
      <c r="L2845" s="1" t="str">
        <f>VLOOKUP(Table6[[#This Row],[Customer_id]],Table2[],5,FALSE)</f>
        <v>Domiciliary</v>
      </c>
      <c r="M2845" s="1" t="e">
        <f>INDEX(Loan!D2850:D3144,MATCH(Table6[[#This Row],[Account Number]],Loan!B2845:B3144,0))</f>
        <v>#N/A</v>
      </c>
      <c r="N2845" s="19">
        <f>INDEX(Table7[Date_of_transaction],MATCH(Table6[[#This Row],[Account Number]],Table7[Account Number],0))</f>
        <v>44496</v>
      </c>
      <c r="O2845" s="1" t="str">
        <f>INDEX(Table7[Transaction type],MATCH(Table6[[#This Row],[Account Number]],Table7[Account Number],0))</f>
        <v>Cash Withdrawal</v>
      </c>
      <c r="P2845" s="20" t="str">
        <f>INDEX(Table7[Transaction Medium],MATCH(Table6[[#This Row],[Account Number]],Table7[Account Number],0))</f>
        <v>POS</v>
      </c>
      <c r="Q2845" s="20"/>
    </row>
    <row r="2846" spans="1:17" x14ac:dyDescent="0.25">
      <c r="A2846" s="1" t="s">
        <v>6483</v>
      </c>
      <c r="B2846" s="2">
        <v>903375773</v>
      </c>
      <c r="C2846" s="2" t="s">
        <v>77</v>
      </c>
      <c r="D2846" s="4">
        <v>23521.5</v>
      </c>
      <c r="E2846" s="1" t="s">
        <v>12</v>
      </c>
      <c r="F2846" s="1" t="s">
        <v>256</v>
      </c>
      <c r="G2846" s="1" t="s">
        <v>4084</v>
      </c>
      <c r="H2846" s="1" t="s">
        <v>6484</v>
      </c>
      <c r="I2846" s="1">
        <v>305050.61515199998</v>
      </c>
      <c r="J2846" s="1" t="s">
        <v>6485</v>
      </c>
      <c r="L2846" s="1" t="str">
        <f>VLOOKUP(Table6[[#This Row],[Customer_id]],Table2[],5,FALSE)</f>
        <v>Domiciliary</v>
      </c>
      <c r="M2846" s="1" t="e">
        <f>INDEX(Loan!D2851:D3145,MATCH(Table6[[#This Row],[Account Number]],Loan!B2846:B3145,0))</f>
        <v>#N/A</v>
      </c>
      <c r="N2846" s="19">
        <f>INDEX(Table7[Date_of_transaction],MATCH(Table6[[#This Row],[Account Number]],Table7[Account Number],0))</f>
        <v>44235</v>
      </c>
      <c r="O2846" s="1" t="str">
        <f>INDEX(Table7[Transaction type],MATCH(Table6[[#This Row],[Account Number]],Table7[Account Number],0))</f>
        <v>Cash Withdrawal</v>
      </c>
      <c r="P2846" s="20" t="str">
        <f>INDEX(Table7[Transaction Medium],MATCH(Table6[[#This Row],[Account Number]],Table7[Account Number],0))</f>
        <v>Bank</v>
      </c>
      <c r="Q2846" s="20"/>
    </row>
    <row r="2847" spans="1:17" x14ac:dyDescent="0.25">
      <c r="A2847" s="1" t="s">
        <v>7302</v>
      </c>
      <c r="B2847" s="2">
        <v>219258652</v>
      </c>
      <c r="C2847" s="2" t="s">
        <v>245</v>
      </c>
      <c r="D2847" s="4">
        <v>19503.75</v>
      </c>
      <c r="E2847" s="1" t="s">
        <v>12</v>
      </c>
      <c r="F2847" s="1" t="s">
        <v>1076</v>
      </c>
      <c r="G2847" s="1" t="s">
        <v>4058</v>
      </c>
      <c r="H2847" s="1" t="s">
        <v>7303</v>
      </c>
      <c r="I2847" s="1">
        <v>73435.691647500003</v>
      </c>
      <c r="J2847" s="1" t="s">
        <v>7304</v>
      </c>
      <c r="L2847" s="1" t="str">
        <f>VLOOKUP(Table6[[#This Row],[Customer_id]],Table2[],5,FALSE)</f>
        <v>Corporate</v>
      </c>
      <c r="M2847" s="1" t="e">
        <f>INDEX(Loan!D2852:D3146,MATCH(Table6[[#This Row],[Account Number]],Loan!B2847:B3146,0))</f>
        <v>#N/A</v>
      </c>
      <c r="N2847" s="19">
        <f>INDEX(Table7[Date_of_transaction],MATCH(Table6[[#This Row],[Account Number]],Table7[Account Number],0))</f>
        <v>44426</v>
      </c>
      <c r="O2847" s="1" t="str">
        <f>INDEX(Table7[Transaction type],MATCH(Table6[[#This Row],[Account Number]],Table7[Account Number],0))</f>
        <v>Money Transfer</v>
      </c>
      <c r="P2847" s="20" t="str">
        <f>INDEX(Table7[Transaction Medium],MATCH(Table6[[#This Row],[Account Number]],Table7[Account Number],0))</f>
        <v>Mobile</v>
      </c>
      <c r="Q2847" s="20"/>
    </row>
    <row r="2848" spans="1:17" x14ac:dyDescent="0.25">
      <c r="A2848" s="1" t="s">
        <v>1811</v>
      </c>
      <c r="B2848" s="2">
        <v>796857761</v>
      </c>
      <c r="C2848" s="2" t="s">
        <v>255</v>
      </c>
      <c r="D2848" s="4">
        <v>25347.75</v>
      </c>
      <c r="E2848" s="1" t="s">
        <v>1094</v>
      </c>
      <c r="F2848" s="1" t="s">
        <v>1016</v>
      </c>
      <c r="G2848" s="1" t="s">
        <v>14</v>
      </c>
      <c r="H2848" s="1" t="s">
        <v>1812</v>
      </c>
      <c r="I2848" s="1">
        <v>108026.5041072</v>
      </c>
      <c r="J2848" s="1" t="s">
        <v>1813</v>
      </c>
      <c r="L2848" s="1" t="str">
        <f>VLOOKUP(Table6[[#This Row],[Customer_id]],Table2[],5,FALSE)</f>
        <v>Domiciliary</v>
      </c>
      <c r="M2848" s="1" t="e">
        <f>INDEX(Loan!D2853:D3147,MATCH(Table6[[#This Row],[Account Number]],Loan!B2848:B3147,0))</f>
        <v>#N/A</v>
      </c>
      <c r="N2848" s="19">
        <f>INDEX(Table7[Date_of_transaction],MATCH(Table6[[#This Row],[Account Number]],Table7[Account Number],0))</f>
        <v>44508</v>
      </c>
      <c r="O2848" s="1" t="str">
        <f>INDEX(Table7[Transaction type],MATCH(Table6[[#This Row],[Account Number]],Table7[Account Number],0))</f>
        <v>Checks</v>
      </c>
      <c r="P2848" s="20" t="str">
        <f>INDEX(Table7[Transaction Medium],MATCH(Table6[[#This Row],[Account Number]],Table7[Account Number],0))</f>
        <v>Informal Services</v>
      </c>
      <c r="Q2848" s="20"/>
    </row>
    <row r="2849" spans="1:17" x14ac:dyDescent="0.25">
      <c r="A2849" s="1" t="s">
        <v>933</v>
      </c>
      <c r="B2849" s="2">
        <v>803923948</v>
      </c>
      <c r="C2849" s="2" t="s">
        <v>134</v>
      </c>
      <c r="D2849" s="4">
        <v>37401</v>
      </c>
      <c r="E2849" s="1" t="s">
        <v>12</v>
      </c>
      <c r="F2849" s="1" t="s">
        <v>610</v>
      </c>
      <c r="G2849" s="1" t="s">
        <v>14</v>
      </c>
      <c r="H2849" s="1" t="s">
        <v>934</v>
      </c>
      <c r="I2849" s="1">
        <v>357648.76804608002</v>
      </c>
      <c r="J2849" s="1" t="s">
        <v>935</v>
      </c>
      <c r="L2849" s="1" t="str">
        <f>VLOOKUP(Table6[[#This Row],[Customer_id]],Table2[],5,FALSE)</f>
        <v>Domiciliary</v>
      </c>
      <c r="M2849" s="1" t="e">
        <f>INDEX(Loan!D2854:D3148,MATCH(Table6[[#This Row],[Account Number]],Loan!B2849:B3148,0))</f>
        <v>#N/A</v>
      </c>
      <c r="N2849" s="19">
        <f>INDEX(Table7[Date_of_transaction],MATCH(Table6[[#This Row],[Account Number]],Table7[Account Number],0))</f>
        <v>44274</v>
      </c>
      <c r="O2849" s="1" t="str">
        <f>INDEX(Table7[Transaction type],MATCH(Table6[[#This Row],[Account Number]],Table7[Account Number],0))</f>
        <v>Money Deposit</v>
      </c>
      <c r="P2849" s="20" t="str">
        <f>INDEX(Table7[Transaction Medium],MATCH(Table6[[#This Row],[Account Number]],Table7[Account Number],0))</f>
        <v>Bank</v>
      </c>
      <c r="Q2849" s="20"/>
    </row>
    <row r="2850" spans="1:17" x14ac:dyDescent="0.25">
      <c r="A2850" s="1" t="s">
        <v>8916</v>
      </c>
      <c r="B2850" s="2">
        <v>523429584</v>
      </c>
      <c r="C2850" s="2" t="s">
        <v>298</v>
      </c>
      <c r="D2850" s="4">
        <v>38131.5</v>
      </c>
      <c r="E2850" s="1" t="s">
        <v>12</v>
      </c>
      <c r="F2850" s="1" t="s">
        <v>893</v>
      </c>
      <c r="G2850" s="1" t="s">
        <v>3820</v>
      </c>
      <c r="H2850" s="1" t="s">
        <v>8917</v>
      </c>
      <c r="I2850" s="1">
        <v>170306.17199999999</v>
      </c>
      <c r="J2850" s="1" t="s">
        <v>8918</v>
      </c>
      <c r="L2850" s="1" t="str">
        <f>VLOOKUP(Table6[[#This Row],[Customer_id]],Table2[],5,FALSE)</f>
        <v>Corporate</v>
      </c>
      <c r="M2850" s="1" t="e">
        <f>INDEX(Loan!D2855:D3149,MATCH(Table6[[#This Row],[Account Number]],Loan!B2850:B3149,0))</f>
        <v>#N/A</v>
      </c>
      <c r="N2850" s="19">
        <f>INDEX(Table7[Date_of_transaction],MATCH(Table6[[#This Row],[Account Number]],Table7[Account Number],0))</f>
        <v>44218</v>
      </c>
      <c r="O2850" s="1" t="str">
        <f>INDEX(Table7[Transaction type],MATCH(Table6[[#This Row],[Account Number]],Table7[Account Number],0))</f>
        <v>Money Transfer</v>
      </c>
      <c r="P2850" s="20" t="str">
        <f>INDEX(Table7[Transaction Medium],MATCH(Table6[[#This Row],[Account Number]],Table7[Account Number],0))</f>
        <v>ATM</v>
      </c>
      <c r="Q2850" s="20"/>
    </row>
    <row r="2851" spans="1:17" x14ac:dyDescent="0.25">
      <c r="A2851" s="1" t="s">
        <v>8185</v>
      </c>
      <c r="B2851" s="2">
        <v>109535553</v>
      </c>
      <c r="C2851" s="2" t="s">
        <v>217</v>
      </c>
      <c r="D2851" s="4">
        <v>38496.75</v>
      </c>
      <c r="E2851" s="1" t="s">
        <v>12</v>
      </c>
      <c r="F2851" s="1" t="s">
        <v>246</v>
      </c>
      <c r="G2851" s="1" t="s">
        <v>3331</v>
      </c>
      <c r="H2851" s="1" t="s">
        <v>8186</v>
      </c>
      <c r="I2851" s="1">
        <v>239807.488518</v>
      </c>
      <c r="J2851" s="1" t="s">
        <v>8187</v>
      </c>
      <c r="L2851" s="1" t="str">
        <f>VLOOKUP(Table6[[#This Row],[Customer_id]],Table2[],5,FALSE)</f>
        <v>Joint</v>
      </c>
      <c r="M2851" s="1" t="e">
        <f>INDEX(Loan!D2856:D3150,MATCH(Table6[[#This Row],[Account Number]],Loan!B2851:B3150,0))</f>
        <v>#N/A</v>
      </c>
      <c r="N2851" s="19">
        <f>INDEX(Table7[Date_of_transaction],MATCH(Table6[[#This Row],[Account Number]],Table7[Account Number],0))</f>
        <v>44534</v>
      </c>
      <c r="O2851" s="1" t="str">
        <f>INDEX(Table7[Transaction type],MATCH(Table6[[#This Row],[Account Number]],Table7[Account Number],0))</f>
        <v>Checks</v>
      </c>
      <c r="P2851" s="20" t="str">
        <f>INDEX(Table7[Transaction Medium],MATCH(Table6[[#This Row],[Account Number]],Table7[Account Number],0))</f>
        <v>Informal Services</v>
      </c>
      <c r="Q2851" s="20"/>
    </row>
    <row r="2852" spans="1:17" x14ac:dyDescent="0.25">
      <c r="A2852" s="1" t="s">
        <v>746</v>
      </c>
      <c r="B2852" s="2">
        <v>269955394</v>
      </c>
      <c r="C2852" s="2" t="s">
        <v>143</v>
      </c>
      <c r="D2852" s="4">
        <v>34479</v>
      </c>
      <c r="E2852" s="1" t="s">
        <v>12</v>
      </c>
      <c r="F2852" s="1" t="s">
        <v>408</v>
      </c>
      <c r="G2852" s="1" t="s">
        <v>14</v>
      </c>
      <c r="H2852" s="1" t="s">
        <v>747</v>
      </c>
      <c r="I2852" s="1">
        <v>90510.440679899999</v>
      </c>
      <c r="J2852" s="1" t="s">
        <v>748</v>
      </c>
      <c r="L2852" s="1" t="str">
        <f>VLOOKUP(Table6[[#This Row],[Customer_id]],Table2[],5,FALSE)</f>
        <v>Domiciliary</v>
      </c>
      <c r="M2852" s="1" t="e">
        <f>INDEX(Loan!D2857:D3151,MATCH(Table6[[#This Row],[Account Number]],Loan!B2852:B3151,0))</f>
        <v>#N/A</v>
      </c>
      <c r="N2852" s="19">
        <f>INDEX(Table7[Date_of_transaction],MATCH(Table6[[#This Row],[Account Number]],Table7[Account Number],0))</f>
        <v>44573</v>
      </c>
      <c r="O2852" s="1" t="str">
        <f>INDEX(Table7[Transaction type],MATCH(Table6[[#This Row],[Account Number]],Table7[Account Number],0))</f>
        <v>Online Payment</v>
      </c>
      <c r="P2852" s="20" t="str">
        <f>INDEX(Table7[Transaction Medium],MATCH(Table6[[#This Row],[Account Number]],Table7[Account Number],0))</f>
        <v>Mobile</v>
      </c>
      <c r="Q2852" s="20"/>
    </row>
    <row r="2853" spans="1:17" x14ac:dyDescent="0.25">
      <c r="A2853" s="1" t="s">
        <v>6662</v>
      </c>
      <c r="B2853" s="2">
        <v>742082111</v>
      </c>
      <c r="C2853" s="2" t="s">
        <v>82</v>
      </c>
      <c r="D2853" s="4">
        <v>16947</v>
      </c>
      <c r="E2853" s="1" t="s">
        <v>12</v>
      </c>
      <c r="F2853" s="1" t="s">
        <v>78</v>
      </c>
      <c r="G2853" s="1" t="s">
        <v>4066</v>
      </c>
      <c r="H2853" s="1" t="s">
        <v>6663</v>
      </c>
      <c r="I2853" s="1">
        <v>185162.13518400001</v>
      </c>
      <c r="J2853" s="1" t="s">
        <v>6664</v>
      </c>
      <c r="L2853" s="1" t="str">
        <f>VLOOKUP(Table6[[#This Row],[Customer_id]],Table2[],5,FALSE)</f>
        <v>Joint</v>
      </c>
      <c r="M2853" s="1" t="e">
        <f>INDEX(Loan!D2858:D3152,MATCH(Table6[[#This Row],[Account Number]],Loan!B2853:B3152,0))</f>
        <v>#N/A</v>
      </c>
      <c r="N2853" s="19">
        <f>INDEX(Table7[Date_of_transaction],MATCH(Table6[[#This Row],[Account Number]],Table7[Account Number],0))</f>
        <v>44510</v>
      </c>
      <c r="O2853" s="1" t="str">
        <f>INDEX(Table7[Transaction type],MATCH(Table6[[#This Row],[Account Number]],Table7[Account Number],0))</f>
        <v>Money Deposit</v>
      </c>
      <c r="P2853" s="20" t="str">
        <f>INDEX(Table7[Transaction Medium],MATCH(Table6[[#This Row],[Account Number]],Table7[Account Number],0))</f>
        <v>Bank</v>
      </c>
      <c r="Q2853" s="20"/>
    </row>
    <row r="2854" spans="1:17" x14ac:dyDescent="0.25">
      <c r="A2854" s="1" t="s">
        <v>1152</v>
      </c>
      <c r="B2854" s="2">
        <v>925817645</v>
      </c>
      <c r="C2854" s="2" t="s">
        <v>698</v>
      </c>
      <c r="D2854" s="4">
        <v>18408</v>
      </c>
      <c r="E2854" s="1" t="s">
        <v>1094</v>
      </c>
      <c r="F2854" s="1" t="s">
        <v>241</v>
      </c>
      <c r="G2854" s="1" t="s">
        <v>14</v>
      </c>
      <c r="H2854" s="1" t="s">
        <v>1153</v>
      </c>
      <c r="I2854" s="1">
        <v>311392.12481760001</v>
      </c>
      <c r="J2854" s="1" t="s">
        <v>1154</v>
      </c>
      <c r="L2854" s="1" t="str">
        <f>VLOOKUP(Table6[[#This Row],[Customer_id]],Table2[],5,FALSE)</f>
        <v>Joint</v>
      </c>
      <c r="M2854" s="1" t="e">
        <f>INDEX(Loan!D2859:D3153,MATCH(Table6[[#This Row],[Account Number]],Loan!B2854:B3153,0))</f>
        <v>#N/A</v>
      </c>
      <c r="N2854" s="19">
        <f>INDEX(Table7[Date_of_transaction],MATCH(Table6[[#This Row],[Account Number]],Table7[Account Number],0))</f>
        <v>44220</v>
      </c>
      <c r="O2854" s="1" t="str">
        <f>INDEX(Table7[Transaction type],MATCH(Table6[[#This Row],[Account Number]],Table7[Account Number],0))</f>
        <v>Money Deposit</v>
      </c>
      <c r="P2854" s="20" t="str">
        <f>INDEX(Table7[Transaction Medium],MATCH(Table6[[#This Row],[Account Number]],Table7[Account Number],0))</f>
        <v>Bank</v>
      </c>
      <c r="Q2854" s="20"/>
    </row>
    <row r="2855" spans="1:17" x14ac:dyDescent="0.25">
      <c r="A2855" s="1" t="s">
        <v>8550</v>
      </c>
      <c r="B2855" s="2">
        <v>540646135</v>
      </c>
      <c r="C2855" s="2" t="s">
        <v>92</v>
      </c>
      <c r="D2855" s="4">
        <v>29000.25</v>
      </c>
      <c r="E2855" s="1" t="s">
        <v>12</v>
      </c>
      <c r="F2855" s="1" t="s">
        <v>1469</v>
      </c>
      <c r="G2855" s="1" t="s">
        <v>2773</v>
      </c>
      <c r="H2855" s="1" t="s">
        <v>8551</v>
      </c>
      <c r="I2855" s="1">
        <v>74588.001806400003</v>
      </c>
      <c r="J2855" s="1" t="s">
        <v>8552</v>
      </c>
      <c r="L2855" s="1" t="str">
        <f>VLOOKUP(Table6[[#This Row],[Customer_id]],Table2[],5,FALSE)</f>
        <v>Savings</v>
      </c>
      <c r="M2855" s="1" t="e">
        <f>INDEX(Loan!D2860:D3154,MATCH(Table6[[#This Row],[Account Number]],Loan!B2855:B3154,0))</f>
        <v>#N/A</v>
      </c>
      <c r="N2855" s="19">
        <f>INDEX(Table7[Date_of_transaction],MATCH(Table6[[#This Row],[Account Number]],Table7[Account Number],0))</f>
        <v>44211</v>
      </c>
      <c r="O2855" s="1" t="str">
        <f>INDEX(Table7[Transaction type],MATCH(Table6[[#This Row],[Account Number]],Table7[Account Number],0))</f>
        <v>Money Deposit</v>
      </c>
      <c r="P2855" s="20" t="str">
        <f>INDEX(Table7[Transaction Medium],MATCH(Table6[[#This Row],[Account Number]],Table7[Account Number],0))</f>
        <v>Bank</v>
      </c>
      <c r="Q2855" s="20"/>
    </row>
    <row r="2856" spans="1:17" x14ac:dyDescent="0.25">
      <c r="A2856" s="1" t="s">
        <v>5590</v>
      </c>
      <c r="B2856" s="2">
        <v>912042678</v>
      </c>
      <c r="C2856" s="2" t="s">
        <v>38</v>
      </c>
      <c r="D2856" s="4">
        <v>21330</v>
      </c>
      <c r="E2856" s="1" t="s">
        <v>1094</v>
      </c>
      <c r="F2856" s="1" t="s">
        <v>13</v>
      </c>
      <c r="G2856" s="1" t="s">
        <v>4054</v>
      </c>
      <c r="H2856" s="1" t="s">
        <v>5591</v>
      </c>
      <c r="I2856" s="1">
        <v>183999.75651832001</v>
      </c>
      <c r="J2856" s="1" t="s">
        <v>5592</v>
      </c>
      <c r="L2856" s="1" t="str">
        <f>VLOOKUP(Table6[[#This Row],[Customer_id]],Table2[],5,FALSE)</f>
        <v>Domiciliary</v>
      </c>
      <c r="M2856" s="1" t="e">
        <f>INDEX(Loan!D2861:D3155,MATCH(Table6[[#This Row],[Account Number]],Loan!B2856:B3155,0))</f>
        <v>#N/A</v>
      </c>
      <c r="N2856" s="19">
        <f>INDEX(Table7[Date_of_transaction],MATCH(Table6[[#This Row],[Account Number]],Table7[Account Number],0))</f>
        <v>44229</v>
      </c>
      <c r="O2856" s="1" t="str">
        <f>INDEX(Table7[Transaction type],MATCH(Table6[[#This Row],[Account Number]],Table7[Account Number],0))</f>
        <v>Cash Withdrawal</v>
      </c>
      <c r="P2856" s="20" t="str">
        <f>INDEX(Table7[Transaction Medium],MATCH(Table6[[#This Row],[Account Number]],Table7[Account Number],0))</f>
        <v>Bank</v>
      </c>
      <c r="Q2856" s="20"/>
    </row>
    <row r="2857" spans="1:17" x14ac:dyDescent="0.25">
      <c r="A2857" s="1" t="s">
        <v>6856</v>
      </c>
      <c r="B2857" s="2">
        <v>346081022</v>
      </c>
      <c r="C2857" s="2" t="s">
        <v>114</v>
      </c>
      <c r="D2857" s="4">
        <v>20599.5</v>
      </c>
      <c r="E2857" s="1" t="s">
        <v>12</v>
      </c>
      <c r="F2857" s="1" t="s">
        <v>2311</v>
      </c>
      <c r="G2857" s="1" t="s">
        <v>4084</v>
      </c>
      <c r="H2857" s="1" t="s">
        <v>6857</v>
      </c>
      <c r="I2857" s="1">
        <v>378131.88140000001</v>
      </c>
      <c r="J2857" s="1" t="s">
        <v>6858</v>
      </c>
      <c r="L2857" s="1" t="str">
        <f>VLOOKUP(Table6[[#This Row],[Customer_id]],Table2[],5,FALSE)</f>
        <v>Joint</v>
      </c>
      <c r="M2857" s="1" t="e">
        <f>INDEX(Loan!D2862:D3156,MATCH(Table6[[#This Row],[Account Number]],Loan!B2857:B3156,0))</f>
        <v>#N/A</v>
      </c>
      <c r="N2857" s="19">
        <f>INDEX(Table7[Date_of_transaction],MATCH(Table6[[#This Row],[Account Number]],Table7[Account Number],0))</f>
        <v>44593</v>
      </c>
      <c r="O2857" s="1" t="str">
        <f>INDEX(Table7[Transaction type],MATCH(Table6[[#This Row],[Account Number]],Table7[Account Number],0))</f>
        <v>Cash Withdrawal</v>
      </c>
      <c r="P2857" s="20" t="str">
        <f>INDEX(Table7[Transaction Medium],MATCH(Table6[[#This Row],[Account Number]],Table7[Account Number],0))</f>
        <v>POS</v>
      </c>
      <c r="Q2857" s="20"/>
    </row>
    <row r="2858" spans="1:17" x14ac:dyDescent="0.25">
      <c r="A2858" s="1" t="s">
        <v>6246</v>
      </c>
      <c r="B2858" s="2">
        <v>144352360</v>
      </c>
      <c r="C2858" s="2" t="s">
        <v>380</v>
      </c>
      <c r="D2858" s="4">
        <v>14390.25</v>
      </c>
      <c r="E2858" s="1" t="s">
        <v>12</v>
      </c>
      <c r="F2858" s="1" t="s">
        <v>286</v>
      </c>
      <c r="G2858" s="1" t="s">
        <v>4066</v>
      </c>
      <c r="H2858" s="1" t="s">
        <v>6247</v>
      </c>
      <c r="I2858" s="1">
        <v>65815.876203000007</v>
      </c>
      <c r="J2858" s="1" t="s">
        <v>6248</v>
      </c>
      <c r="L2858" s="1" t="str">
        <f>VLOOKUP(Table6[[#This Row],[Customer_id]],Table2[],5,FALSE)</f>
        <v>Joint</v>
      </c>
      <c r="M2858" s="1" t="e">
        <f>INDEX(Loan!D2863:D3157,MATCH(Table6[[#This Row],[Account Number]],Loan!B2858:B3157,0))</f>
        <v>#N/A</v>
      </c>
      <c r="N2858" s="19">
        <f>INDEX(Table7[Date_of_transaction],MATCH(Table6[[#This Row],[Account Number]],Table7[Account Number],0))</f>
        <v>44481</v>
      </c>
      <c r="O2858" s="1" t="str">
        <f>INDEX(Table7[Transaction type],MATCH(Table6[[#This Row],[Account Number]],Table7[Account Number],0))</f>
        <v>Loan Payment</v>
      </c>
      <c r="P2858" s="20" t="str">
        <f>INDEX(Table7[Transaction Medium],MATCH(Table6[[#This Row],[Account Number]],Table7[Account Number],0))</f>
        <v>AFT</v>
      </c>
      <c r="Q2858" s="20"/>
    </row>
    <row r="2859" spans="1:17" x14ac:dyDescent="0.25">
      <c r="A2859" s="1" t="s">
        <v>4973</v>
      </c>
      <c r="B2859" s="2">
        <v>309373814</v>
      </c>
      <c r="C2859" s="2" t="s">
        <v>240</v>
      </c>
      <c r="D2859" s="4">
        <v>22060.5</v>
      </c>
      <c r="E2859" s="1" t="s">
        <v>1094</v>
      </c>
      <c r="F2859" s="1" t="s">
        <v>1054</v>
      </c>
      <c r="G2859" s="1" t="s">
        <v>4058</v>
      </c>
      <c r="H2859" s="1" t="s">
        <v>4974</v>
      </c>
      <c r="I2859" s="1">
        <v>644540.55465986999</v>
      </c>
      <c r="J2859" s="1" t="s">
        <v>4975</v>
      </c>
      <c r="L2859" s="1" t="str">
        <f>VLOOKUP(Table6[[#This Row],[Customer_id]],Table2[],5,FALSE)</f>
        <v>Joint</v>
      </c>
      <c r="M2859" s="1" t="e">
        <f>INDEX(Loan!D2864:D3158,MATCH(Table6[[#This Row],[Account Number]],Loan!B2859:B3158,0))</f>
        <v>#N/A</v>
      </c>
      <c r="N2859" s="19">
        <f>INDEX(Table7[Date_of_transaction],MATCH(Table6[[#This Row],[Account Number]],Table7[Account Number],0))</f>
        <v>44405</v>
      </c>
      <c r="O2859" s="1" t="str">
        <f>INDEX(Table7[Transaction type],MATCH(Table6[[#This Row],[Account Number]],Table7[Account Number],0))</f>
        <v>Online Payment</v>
      </c>
      <c r="P2859" s="20" t="str">
        <f>INDEX(Table7[Transaction Medium],MATCH(Table6[[#This Row],[Account Number]],Table7[Account Number],0))</f>
        <v>Internet Banking</v>
      </c>
      <c r="Q2859" s="20"/>
    </row>
    <row r="2860" spans="1:17" x14ac:dyDescent="0.25">
      <c r="A2860" s="1" t="s">
        <v>5899</v>
      </c>
      <c r="B2860" s="2">
        <v>788106278</v>
      </c>
      <c r="C2860" s="2" t="s">
        <v>403</v>
      </c>
      <c r="D2860" s="4">
        <v>31922.25</v>
      </c>
      <c r="E2860" s="1" t="s">
        <v>12</v>
      </c>
      <c r="F2860" s="1" t="s">
        <v>4364</v>
      </c>
      <c r="G2860" s="1" t="s">
        <v>4148</v>
      </c>
      <c r="H2860" s="1" t="s">
        <v>5900</v>
      </c>
      <c r="I2860" s="1">
        <v>169226.53687392001</v>
      </c>
      <c r="J2860" s="1" t="s">
        <v>5901</v>
      </c>
      <c r="L2860" s="1" t="str">
        <f>VLOOKUP(Table6[[#This Row],[Customer_id]],Table2[],5,FALSE)</f>
        <v>Savings</v>
      </c>
      <c r="M2860" s="1" t="e">
        <f>INDEX(Loan!D2865:D3159,MATCH(Table6[[#This Row],[Account Number]],Loan!B2860:B3159,0))</f>
        <v>#N/A</v>
      </c>
      <c r="N2860" s="19">
        <f>INDEX(Table7[Date_of_transaction],MATCH(Table6[[#This Row],[Account Number]],Table7[Account Number],0))</f>
        <v>44273</v>
      </c>
      <c r="O2860" s="1" t="str">
        <f>INDEX(Table7[Transaction type],MATCH(Table6[[#This Row],[Account Number]],Table7[Account Number],0))</f>
        <v>Checks</v>
      </c>
      <c r="P2860" s="20" t="str">
        <f>INDEX(Table7[Transaction Medium],MATCH(Table6[[#This Row],[Account Number]],Table7[Account Number],0))</f>
        <v>Bank</v>
      </c>
      <c r="Q2860" s="20"/>
    </row>
    <row r="2861" spans="1:17" x14ac:dyDescent="0.25">
      <c r="A2861" s="1" t="s">
        <v>8481</v>
      </c>
      <c r="B2861" s="2">
        <v>582690079</v>
      </c>
      <c r="C2861" s="2" t="s">
        <v>250</v>
      </c>
      <c r="D2861" s="4">
        <v>18042.75</v>
      </c>
      <c r="E2861" s="1" t="s">
        <v>12</v>
      </c>
      <c r="F2861" s="1" t="s">
        <v>139</v>
      </c>
      <c r="G2861" s="1" t="s">
        <v>2773</v>
      </c>
      <c r="H2861" s="1" t="s">
        <v>8482</v>
      </c>
      <c r="I2861" s="1">
        <v>179949.13058751999</v>
      </c>
      <c r="J2861" s="1" t="s">
        <v>8483</v>
      </c>
      <c r="L2861" s="1" t="str">
        <f>VLOOKUP(Table6[[#This Row],[Customer_id]],Table2[],5,FALSE)</f>
        <v>Corporate</v>
      </c>
      <c r="M2861" s="1" t="e">
        <f>INDEX(Loan!D2866:D3160,MATCH(Table6[[#This Row],[Account Number]],Loan!B2861:B3160,0))</f>
        <v>#N/A</v>
      </c>
      <c r="N2861" s="19">
        <f>INDEX(Table7[Date_of_transaction],MATCH(Table6[[#This Row],[Account Number]],Table7[Account Number],0))</f>
        <v>44342</v>
      </c>
      <c r="O2861" s="1" t="str">
        <f>INDEX(Table7[Transaction type],MATCH(Table6[[#This Row],[Account Number]],Table7[Account Number],0))</f>
        <v>Cash Withdrawal</v>
      </c>
      <c r="P2861" s="20" t="str">
        <f>INDEX(Table7[Transaction Medium],MATCH(Table6[[#This Row],[Account Number]],Table7[Account Number],0))</f>
        <v>POS</v>
      </c>
      <c r="Q2861" s="20"/>
    </row>
    <row r="2862" spans="1:17" x14ac:dyDescent="0.25">
      <c r="A2862" s="1" t="s">
        <v>3216</v>
      </c>
      <c r="B2862" s="2">
        <v>127626624</v>
      </c>
      <c r="C2862" s="2" t="s">
        <v>357</v>
      </c>
      <c r="D2862" s="4">
        <v>35209.5</v>
      </c>
      <c r="E2862" s="1" t="s">
        <v>1094</v>
      </c>
      <c r="F2862" s="1" t="s">
        <v>172</v>
      </c>
      <c r="G2862" s="1" t="s">
        <v>3058</v>
      </c>
      <c r="H2862" s="1" t="s">
        <v>3217</v>
      </c>
      <c r="I2862" s="1">
        <v>290498.52923699998</v>
      </c>
      <c r="J2862" s="1" t="s">
        <v>3218</v>
      </c>
      <c r="L2862" s="1" t="str">
        <f>VLOOKUP(Table6[[#This Row],[Customer_id]],Table2[],5,FALSE)</f>
        <v>Domiciliary</v>
      </c>
      <c r="M2862" s="1" t="e">
        <f>INDEX(Loan!D2867:D3161,MATCH(Table6[[#This Row],[Account Number]],Loan!B2862:B3161,0))</f>
        <v>#N/A</v>
      </c>
      <c r="N2862" s="19">
        <f>INDEX(Table7[Date_of_transaction],MATCH(Table6[[#This Row],[Account Number]],Table7[Account Number],0))</f>
        <v>44245</v>
      </c>
      <c r="O2862" s="1" t="str">
        <f>INDEX(Table7[Transaction type],MATCH(Table6[[#This Row],[Account Number]],Table7[Account Number],0))</f>
        <v>Online Payment</v>
      </c>
      <c r="P2862" s="20" t="str">
        <f>INDEX(Table7[Transaction Medium],MATCH(Table6[[#This Row],[Account Number]],Table7[Account Number],0))</f>
        <v>Mobile</v>
      </c>
      <c r="Q2862" s="20"/>
    </row>
    <row r="2863" spans="1:17" x14ac:dyDescent="0.25">
      <c r="A2863" s="1" t="s">
        <v>3879</v>
      </c>
      <c r="B2863" s="2">
        <v>598205796</v>
      </c>
      <c r="C2863" s="2" t="s">
        <v>452</v>
      </c>
      <c r="D2863" s="4">
        <v>26078.25</v>
      </c>
      <c r="E2863" s="1" t="s">
        <v>1094</v>
      </c>
      <c r="F2863" s="1" t="s">
        <v>1695</v>
      </c>
      <c r="G2863" s="1" t="s">
        <v>3820</v>
      </c>
      <c r="H2863" s="1" t="s">
        <v>3880</v>
      </c>
      <c r="I2863" s="1">
        <v>145355.31179519999</v>
      </c>
      <c r="J2863" s="1" t="s">
        <v>3881</v>
      </c>
      <c r="L2863" s="1" t="str">
        <f>VLOOKUP(Table6[[#This Row],[Customer_id]],Table2[],5,FALSE)</f>
        <v>Savings</v>
      </c>
      <c r="M2863" s="1" t="e">
        <f>INDEX(Loan!D2868:D3162,MATCH(Table6[[#This Row],[Account Number]],Loan!B2863:B3162,0))</f>
        <v>#N/A</v>
      </c>
      <c r="N2863" s="19">
        <f>INDEX(Table7[Date_of_transaction],MATCH(Table6[[#This Row],[Account Number]],Table7[Account Number],0))</f>
        <v>44577</v>
      </c>
      <c r="O2863" s="1" t="str">
        <f>INDEX(Table7[Transaction type],MATCH(Table6[[#This Row],[Account Number]],Table7[Account Number],0))</f>
        <v>Money Transfer</v>
      </c>
      <c r="P2863" s="20" t="str">
        <f>INDEX(Table7[Transaction Medium],MATCH(Table6[[#This Row],[Account Number]],Table7[Account Number],0))</f>
        <v>Mobile</v>
      </c>
      <c r="Q2863" s="20"/>
    </row>
    <row r="2864" spans="1:17" x14ac:dyDescent="0.25">
      <c r="A2864" s="1" t="s">
        <v>3835</v>
      </c>
      <c r="B2864" s="2">
        <v>241349621</v>
      </c>
      <c r="C2864" s="2" t="s">
        <v>57</v>
      </c>
      <c r="D2864" s="4">
        <v>34113.75</v>
      </c>
      <c r="E2864" s="1" t="s">
        <v>1094</v>
      </c>
      <c r="F2864" s="1" t="s">
        <v>251</v>
      </c>
      <c r="G2864" s="1" t="s">
        <v>3820</v>
      </c>
      <c r="H2864" s="1" t="s">
        <v>3836</v>
      </c>
      <c r="I2864" s="1">
        <v>87816.669695999997</v>
      </c>
      <c r="J2864" s="1" t="s">
        <v>3837</v>
      </c>
      <c r="L2864" s="1" t="str">
        <f>VLOOKUP(Table6[[#This Row],[Customer_id]],Table2[],5,FALSE)</f>
        <v>Domiciliary</v>
      </c>
      <c r="M2864" s="1" t="e">
        <f>INDEX(Loan!D2869:D3163,MATCH(Table6[[#This Row],[Account Number]],Loan!B2864:B3163,0))</f>
        <v>#N/A</v>
      </c>
      <c r="N2864" s="19">
        <f>INDEX(Table7[Date_of_transaction],MATCH(Table6[[#This Row],[Account Number]],Table7[Account Number],0))</f>
        <v>44414</v>
      </c>
      <c r="O2864" s="1" t="str">
        <f>INDEX(Table7[Transaction type],MATCH(Table6[[#This Row],[Account Number]],Table7[Account Number],0))</f>
        <v>Money Deposit</v>
      </c>
      <c r="P2864" s="20" t="str">
        <f>INDEX(Table7[Transaction Medium],MATCH(Table6[[#This Row],[Account Number]],Table7[Account Number],0))</f>
        <v>Bank</v>
      </c>
      <c r="Q2864" s="20"/>
    </row>
    <row r="2865" spans="1:17" x14ac:dyDescent="0.25">
      <c r="A2865" s="1" t="s">
        <v>5169</v>
      </c>
      <c r="B2865" s="2">
        <v>782785496</v>
      </c>
      <c r="C2865" s="2" t="s">
        <v>52</v>
      </c>
      <c r="D2865" s="4">
        <v>20234.25</v>
      </c>
      <c r="E2865" s="1" t="s">
        <v>1094</v>
      </c>
      <c r="F2865" s="1" t="s">
        <v>314</v>
      </c>
      <c r="G2865" s="1" t="s">
        <v>4148</v>
      </c>
      <c r="H2865" s="1" t="s">
        <v>5170</v>
      </c>
      <c r="I2865" s="1">
        <v>196319.54141184001</v>
      </c>
      <c r="J2865" s="1" t="s">
        <v>5171</v>
      </c>
      <c r="L2865" s="1" t="str">
        <f>VLOOKUP(Table6[[#This Row],[Customer_id]],Table2[],5,FALSE)</f>
        <v>Current</v>
      </c>
      <c r="M2865" s="1" t="e">
        <f>INDEX(Loan!D2870:D3164,MATCH(Table6[[#This Row],[Account Number]],Loan!B2865:B3164,0))</f>
        <v>#N/A</v>
      </c>
      <c r="N2865" s="19">
        <f>INDEX(Table7[Date_of_transaction],MATCH(Table6[[#This Row],[Account Number]],Table7[Account Number],0))</f>
        <v>44606</v>
      </c>
      <c r="O2865" s="1" t="str">
        <f>INDEX(Table7[Transaction type],MATCH(Table6[[#This Row],[Account Number]],Table7[Account Number],0))</f>
        <v>Online Payment</v>
      </c>
      <c r="P2865" s="20" t="str">
        <f>INDEX(Table7[Transaction Medium],MATCH(Table6[[#This Row],[Account Number]],Table7[Account Number],0))</f>
        <v>Card</v>
      </c>
      <c r="Q2865" s="20"/>
    </row>
    <row r="2866" spans="1:17" x14ac:dyDescent="0.25">
      <c r="A2866" s="1" t="s">
        <v>6138</v>
      </c>
      <c r="B2866" s="2">
        <v>399531461</v>
      </c>
      <c r="C2866" s="2" t="s">
        <v>114</v>
      </c>
      <c r="D2866" s="4">
        <v>20599.5</v>
      </c>
      <c r="E2866" s="1" t="s">
        <v>12</v>
      </c>
      <c r="F2866" s="1" t="s">
        <v>1721</v>
      </c>
      <c r="G2866" s="1" t="s">
        <v>4105</v>
      </c>
      <c r="H2866" s="1" t="s">
        <v>6139</v>
      </c>
      <c r="I2866" s="1">
        <v>231388.54266527999</v>
      </c>
      <c r="J2866" s="1" t="s">
        <v>6140</v>
      </c>
      <c r="L2866" s="1" t="str">
        <f>VLOOKUP(Table6[[#This Row],[Customer_id]],Table2[],5,FALSE)</f>
        <v>Domiciliary</v>
      </c>
      <c r="M2866" s="1" t="e">
        <f>INDEX(Loan!D2871:D3165,MATCH(Table6[[#This Row],[Account Number]],Loan!B2866:B3165,0))</f>
        <v>#N/A</v>
      </c>
      <c r="N2866" s="19">
        <f>INDEX(Table7[Date_of_transaction],MATCH(Table6[[#This Row],[Account Number]],Table7[Account Number],0))</f>
        <v>44636</v>
      </c>
      <c r="O2866" s="1" t="str">
        <f>INDEX(Table7[Transaction type],MATCH(Table6[[#This Row],[Account Number]],Table7[Account Number],0))</f>
        <v>Money Deposit</v>
      </c>
      <c r="P2866" s="20" t="str">
        <f>INDEX(Table7[Transaction Medium],MATCH(Table6[[#This Row],[Account Number]],Table7[Account Number],0))</f>
        <v>Bank</v>
      </c>
      <c r="Q2866" s="20"/>
    </row>
    <row r="2867" spans="1:17" x14ac:dyDescent="0.25">
      <c r="A2867" s="1" t="s">
        <v>2443</v>
      </c>
      <c r="B2867" s="2">
        <v>838500892</v>
      </c>
      <c r="C2867" s="2" t="s">
        <v>889</v>
      </c>
      <c r="D2867" s="4">
        <v>30096</v>
      </c>
      <c r="E2867" s="1" t="s">
        <v>12</v>
      </c>
      <c r="F2867" s="1" t="s">
        <v>385</v>
      </c>
      <c r="G2867" s="1" t="s">
        <v>1964</v>
      </c>
      <c r="H2867" s="1" t="s">
        <v>2444</v>
      </c>
      <c r="I2867" s="1">
        <v>186717.86607936001</v>
      </c>
      <c r="J2867" s="1" t="s">
        <v>2445</v>
      </c>
      <c r="L2867" s="1" t="str">
        <f>VLOOKUP(Table6[[#This Row],[Customer_id]],Table2[],5,FALSE)</f>
        <v>Domiciliary</v>
      </c>
      <c r="M2867" s="1" t="e">
        <f>INDEX(Loan!D2872:D3166,MATCH(Table6[[#This Row],[Account Number]],Loan!B2867:B3166,0))</f>
        <v>#N/A</v>
      </c>
      <c r="N2867" s="19">
        <f>INDEX(Table7[Date_of_transaction],MATCH(Table6[[#This Row],[Account Number]],Table7[Account Number],0))</f>
        <v>44662</v>
      </c>
      <c r="O2867" s="1" t="str">
        <f>INDEX(Table7[Transaction type],MATCH(Table6[[#This Row],[Account Number]],Table7[Account Number],0))</f>
        <v>Money Transfer</v>
      </c>
      <c r="P2867" s="20" t="str">
        <f>INDEX(Table7[Transaction Medium],MATCH(Table6[[#This Row],[Account Number]],Table7[Account Number],0))</f>
        <v>ATM</v>
      </c>
      <c r="Q2867" s="20"/>
    </row>
    <row r="2868" spans="1:17" x14ac:dyDescent="0.25">
      <c r="A2868" s="1" t="s">
        <v>5602</v>
      </c>
      <c r="B2868" s="2">
        <v>213205219</v>
      </c>
      <c r="C2868" s="2" t="s">
        <v>452</v>
      </c>
      <c r="D2868" s="4">
        <v>26078.25</v>
      </c>
      <c r="E2868" s="1" t="s">
        <v>1094</v>
      </c>
      <c r="F2868" s="1" t="s">
        <v>1304</v>
      </c>
      <c r="G2868" s="1" t="s">
        <v>4095</v>
      </c>
      <c r="H2868" s="1" t="s">
        <v>5603</v>
      </c>
      <c r="I2868" s="1">
        <v>352364.0412032</v>
      </c>
      <c r="J2868" s="1" t="s">
        <v>5604</v>
      </c>
      <c r="L2868" s="1" t="str">
        <f>VLOOKUP(Table6[[#This Row],[Customer_id]],Table2[],5,FALSE)</f>
        <v>Domiciliary</v>
      </c>
      <c r="M2868" s="1" t="e">
        <f>INDEX(Loan!D2873:D3167,MATCH(Table6[[#This Row],[Account Number]],Loan!B2868:B3167,0))</f>
        <v>#N/A</v>
      </c>
      <c r="N2868" s="19">
        <f>INDEX(Table7[Date_of_transaction],MATCH(Table6[[#This Row],[Account Number]],Table7[Account Number],0))</f>
        <v>44443</v>
      </c>
      <c r="O2868" s="1" t="str">
        <f>INDEX(Table7[Transaction type],MATCH(Table6[[#This Row],[Account Number]],Table7[Account Number],0))</f>
        <v>Checks</v>
      </c>
      <c r="P2868" s="20" t="str">
        <f>INDEX(Table7[Transaction Medium],MATCH(Table6[[#This Row],[Account Number]],Table7[Account Number],0))</f>
        <v>Informal Services</v>
      </c>
      <c r="Q2868" s="20"/>
    </row>
    <row r="2869" spans="1:17" x14ac:dyDescent="0.25">
      <c r="A2869" s="1" t="s">
        <v>1007</v>
      </c>
      <c r="B2869" s="2">
        <v>547781025</v>
      </c>
      <c r="C2869" s="2" t="s">
        <v>43</v>
      </c>
      <c r="D2869" s="4">
        <v>36670.5</v>
      </c>
      <c r="E2869" s="1" t="s">
        <v>12</v>
      </c>
      <c r="F2869" s="1" t="s">
        <v>422</v>
      </c>
      <c r="G2869" s="1" t="s">
        <v>14</v>
      </c>
      <c r="H2869" s="1" t="s">
        <v>1008</v>
      </c>
      <c r="I2869" s="1">
        <v>293291.2061604</v>
      </c>
      <c r="J2869" s="1" t="s">
        <v>1009</v>
      </c>
      <c r="L2869" s="1" t="str">
        <f>VLOOKUP(Table6[[#This Row],[Customer_id]],Table2[],5,FALSE)</f>
        <v>Corporate</v>
      </c>
      <c r="M2869" s="1" t="e">
        <f>INDEX(Loan!D2874:D3168,MATCH(Table6[[#This Row],[Account Number]],Loan!B2869:B3168,0))</f>
        <v>#N/A</v>
      </c>
      <c r="N2869" s="19">
        <f>INDEX(Table7[Date_of_transaction],MATCH(Table6[[#This Row],[Account Number]],Table7[Account Number],0))</f>
        <v>44478</v>
      </c>
      <c r="O2869" s="1" t="str">
        <f>INDEX(Table7[Transaction type],MATCH(Table6[[#This Row],[Account Number]],Table7[Account Number],0))</f>
        <v>Loan Payment</v>
      </c>
      <c r="P2869" s="20" t="str">
        <f>INDEX(Table7[Transaction Medium],MATCH(Table6[[#This Row],[Account Number]],Table7[Account Number],0))</f>
        <v>ACH</v>
      </c>
      <c r="Q2869" s="20"/>
    </row>
    <row r="2870" spans="1:17" x14ac:dyDescent="0.25">
      <c r="A2870" s="1" t="s">
        <v>2614</v>
      </c>
      <c r="B2870" s="2">
        <v>514798396</v>
      </c>
      <c r="C2870" s="2" t="s">
        <v>573</v>
      </c>
      <c r="D2870" s="4">
        <v>26808.75</v>
      </c>
      <c r="E2870" s="1" t="s">
        <v>12</v>
      </c>
      <c r="F2870" s="1" t="s">
        <v>499</v>
      </c>
      <c r="G2870" s="1" t="s">
        <v>1964</v>
      </c>
      <c r="H2870" s="1" t="s">
        <v>2615</v>
      </c>
      <c r="I2870" s="1">
        <v>783688.37178239995</v>
      </c>
      <c r="J2870" s="1" t="s">
        <v>2616</v>
      </c>
      <c r="L2870" s="1" t="str">
        <f>VLOOKUP(Table6[[#This Row],[Customer_id]],Table2[],5,FALSE)</f>
        <v>Domiciliary</v>
      </c>
      <c r="M2870" s="1" t="e">
        <f>INDEX(Loan!D2875:D3169,MATCH(Table6[[#This Row],[Account Number]],Loan!B2870:B3169,0))</f>
        <v>#N/A</v>
      </c>
      <c r="N2870" s="19">
        <f>INDEX(Table7[Date_of_transaction],MATCH(Table6[[#This Row],[Account Number]],Table7[Account Number],0))</f>
        <v>44202</v>
      </c>
      <c r="O2870" s="1" t="str">
        <f>INDEX(Table7[Transaction type],MATCH(Table6[[#This Row],[Account Number]],Table7[Account Number],0))</f>
        <v>Money Transfer</v>
      </c>
      <c r="P2870" s="20" t="str">
        <f>INDEX(Table7[Transaction Medium],MATCH(Table6[[#This Row],[Account Number]],Table7[Account Number],0))</f>
        <v>Mobile</v>
      </c>
      <c r="Q2870" s="20"/>
    </row>
    <row r="2871" spans="1:17" x14ac:dyDescent="0.25">
      <c r="A2871" s="1" t="s">
        <v>4937</v>
      </c>
      <c r="B2871" s="2">
        <v>827906116</v>
      </c>
      <c r="C2871" s="2" t="s">
        <v>23</v>
      </c>
      <c r="D2871" s="4">
        <v>15486</v>
      </c>
      <c r="E2871" s="1" t="s">
        <v>1094</v>
      </c>
      <c r="F2871" s="1" t="s">
        <v>1047</v>
      </c>
      <c r="G2871" s="1" t="s">
        <v>4220</v>
      </c>
      <c r="H2871" s="1" t="s">
        <v>4938</v>
      </c>
      <c r="I2871" s="1">
        <v>58540.243335300001</v>
      </c>
      <c r="J2871" s="1" t="s">
        <v>4939</v>
      </c>
      <c r="L2871" s="1" t="str">
        <f>VLOOKUP(Table6[[#This Row],[Customer_id]],Table2[],5,FALSE)</f>
        <v>Joint</v>
      </c>
      <c r="M2871" s="1" t="e">
        <f>INDEX(Loan!D2876:D3170,MATCH(Table6[[#This Row],[Account Number]],Loan!B2871:B3170,0))</f>
        <v>#N/A</v>
      </c>
      <c r="N2871" s="19">
        <f>INDEX(Table7[Date_of_transaction],MATCH(Table6[[#This Row],[Account Number]],Table7[Account Number],0))</f>
        <v>44212</v>
      </c>
      <c r="O2871" s="1" t="str">
        <f>INDEX(Table7[Transaction type],MATCH(Table6[[#This Row],[Account Number]],Table7[Account Number],0))</f>
        <v>Online Payment</v>
      </c>
      <c r="P2871" s="20" t="str">
        <f>INDEX(Table7[Transaction Medium],MATCH(Table6[[#This Row],[Account Number]],Table7[Account Number],0))</f>
        <v>Card</v>
      </c>
      <c r="Q2871" s="20"/>
    </row>
    <row r="2872" spans="1:17" x14ac:dyDescent="0.25">
      <c r="A2872" s="1" t="s">
        <v>2016</v>
      </c>
      <c r="B2872" s="2">
        <v>96082534</v>
      </c>
      <c r="C2872" s="2" t="s">
        <v>661</v>
      </c>
      <c r="D2872" s="4">
        <v>16216.5</v>
      </c>
      <c r="E2872" s="1" t="s">
        <v>1094</v>
      </c>
      <c r="F2872" s="1" t="s">
        <v>620</v>
      </c>
      <c r="G2872" s="1" t="s">
        <v>1964</v>
      </c>
      <c r="H2872" s="1" t="s">
        <v>2017</v>
      </c>
      <c r="I2872" s="1">
        <v>211869.9151212</v>
      </c>
      <c r="J2872" s="1" t="s">
        <v>2018</v>
      </c>
      <c r="L2872" s="1" t="str">
        <f>VLOOKUP(Table6[[#This Row],[Customer_id]],Table2[],5,FALSE)</f>
        <v>Joint</v>
      </c>
      <c r="M2872" s="1" t="e">
        <f>INDEX(Loan!D2877:D3171,MATCH(Table6[[#This Row],[Account Number]],Loan!B2872:B3171,0))</f>
        <v>#N/A</v>
      </c>
      <c r="N2872" s="19">
        <f>INDEX(Table7[Date_of_transaction],MATCH(Table6[[#This Row],[Account Number]],Table7[Account Number],0))</f>
        <v>44466</v>
      </c>
      <c r="O2872" s="1" t="str">
        <f>INDEX(Table7[Transaction type],MATCH(Table6[[#This Row],[Account Number]],Table7[Account Number],0))</f>
        <v>Loan Payment</v>
      </c>
      <c r="P2872" s="20" t="str">
        <f>INDEX(Table7[Transaction Medium],MATCH(Table6[[#This Row],[Account Number]],Table7[Account Number],0))</f>
        <v>Mobile</v>
      </c>
      <c r="Q2872" s="20"/>
    </row>
    <row r="2873" spans="1:17" x14ac:dyDescent="0.25">
      <c r="A2873" s="1" t="s">
        <v>4910</v>
      </c>
      <c r="B2873" s="2">
        <v>288641241</v>
      </c>
      <c r="C2873" s="2" t="s">
        <v>221</v>
      </c>
      <c r="D2873" s="4">
        <v>33748.5</v>
      </c>
      <c r="E2873" s="1" t="s">
        <v>1094</v>
      </c>
      <c r="F2873" s="1" t="s">
        <v>1799</v>
      </c>
      <c r="G2873" s="1" t="s">
        <v>4070</v>
      </c>
      <c r="H2873" s="1" t="s">
        <v>4911</v>
      </c>
      <c r="I2873" s="1">
        <v>285210.56215040002</v>
      </c>
      <c r="J2873" s="1" t="s">
        <v>4912</v>
      </c>
      <c r="L2873" s="1" t="str">
        <f>VLOOKUP(Table6[[#This Row],[Customer_id]],Table2[],5,FALSE)</f>
        <v>Savings</v>
      </c>
      <c r="M2873" s="1" t="e">
        <f>INDEX(Loan!D2878:D3172,MATCH(Table6[[#This Row],[Account Number]],Loan!B2873:B3172,0))</f>
        <v>#N/A</v>
      </c>
      <c r="N2873" s="19">
        <f>INDEX(Table7[Date_of_transaction],MATCH(Table6[[#This Row],[Account Number]],Table7[Account Number],0))</f>
        <v>44213</v>
      </c>
      <c r="O2873" s="1" t="str">
        <f>INDEX(Table7[Transaction type],MATCH(Table6[[#This Row],[Account Number]],Table7[Account Number],0))</f>
        <v>Online Payment</v>
      </c>
      <c r="P2873" s="20" t="str">
        <f>INDEX(Table7[Transaction Medium],MATCH(Table6[[#This Row],[Account Number]],Table7[Account Number],0))</f>
        <v>Mobile</v>
      </c>
      <c r="Q2873" s="20"/>
    </row>
    <row r="2874" spans="1:17" x14ac:dyDescent="0.25">
      <c r="A2874" s="1" t="s">
        <v>4932</v>
      </c>
      <c r="B2874" s="2">
        <v>737120145</v>
      </c>
      <c r="C2874" s="2" t="s">
        <v>129</v>
      </c>
      <c r="D2874" s="4">
        <v>15120.75</v>
      </c>
      <c r="E2874" s="1" t="s">
        <v>1094</v>
      </c>
      <c r="F2874" s="1" t="s">
        <v>147</v>
      </c>
      <c r="G2874" s="1" t="s">
        <v>4088</v>
      </c>
      <c r="H2874" s="1" t="s">
        <v>4933</v>
      </c>
      <c r="I2874" s="1">
        <v>38909.700244799998</v>
      </c>
      <c r="J2874" s="1" t="s">
        <v>4934</v>
      </c>
      <c r="L2874" s="1" t="str">
        <f>VLOOKUP(Table6[[#This Row],[Customer_id]],Table2[],5,FALSE)</f>
        <v>Domiciliary</v>
      </c>
      <c r="M2874" s="1" t="e">
        <f>INDEX(Loan!D2879:D3173,MATCH(Table6[[#This Row],[Account Number]],Loan!B2874:B3173,0))</f>
        <v>#N/A</v>
      </c>
      <c r="N2874" s="19">
        <f>INDEX(Table7[Date_of_transaction],MATCH(Table6[[#This Row],[Account Number]],Table7[Account Number],0))</f>
        <v>44619</v>
      </c>
      <c r="O2874" s="1" t="str">
        <f>INDEX(Table7[Transaction type],MATCH(Table6[[#This Row],[Account Number]],Table7[Account Number],0))</f>
        <v>Cash Withdrawal</v>
      </c>
      <c r="P2874" s="20" t="str">
        <f>INDEX(Table7[Transaction Medium],MATCH(Table6[[#This Row],[Account Number]],Table7[Account Number],0))</f>
        <v>POS</v>
      </c>
      <c r="Q2874" s="20"/>
    </row>
    <row r="2875" spans="1:17" x14ac:dyDescent="0.25">
      <c r="A2875" s="1" t="s">
        <v>7900</v>
      </c>
      <c r="B2875" s="2">
        <v>355200717</v>
      </c>
      <c r="C2875" s="2" t="s">
        <v>498</v>
      </c>
      <c r="D2875" s="4">
        <v>37766.25</v>
      </c>
      <c r="E2875" s="1" t="s">
        <v>12</v>
      </c>
      <c r="F2875" s="1" t="s">
        <v>2176</v>
      </c>
      <c r="G2875" s="1" t="s">
        <v>3583</v>
      </c>
      <c r="H2875" s="1" t="s">
        <v>7901</v>
      </c>
      <c r="I2875" s="1">
        <v>19924.529088800002</v>
      </c>
      <c r="J2875" s="1" t="s">
        <v>7902</v>
      </c>
      <c r="L2875" s="1" t="str">
        <f>VLOOKUP(Table6[[#This Row],[Customer_id]],Table2[],5,FALSE)</f>
        <v>Corporate</v>
      </c>
      <c r="M2875" s="1" t="e">
        <f>INDEX(Loan!D2880:D3174,MATCH(Table6[[#This Row],[Account Number]],Loan!B2875:B3174,0))</f>
        <v>#N/A</v>
      </c>
      <c r="N2875" s="19">
        <f>INDEX(Table7[Date_of_transaction],MATCH(Table6[[#This Row],[Account Number]],Table7[Account Number],0))</f>
        <v>44581</v>
      </c>
      <c r="O2875" s="1" t="str">
        <f>INDEX(Table7[Transaction type],MATCH(Table6[[#This Row],[Account Number]],Table7[Account Number],0))</f>
        <v>Money Transfer</v>
      </c>
      <c r="P2875" s="20" t="str">
        <f>INDEX(Table7[Transaction Medium],MATCH(Table6[[#This Row],[Account Number]],Table7[Account Number],0))</f>
        <v>Mobile</v>
      </c>
      <c r="Q2875" s="20"/>
    </row>
    <row r="2876" spans="1:17" x14ac:dyDescent="0.25">
      <c r="A2876" s="1" t="s">
        <v>254</v>
      </c>
      <c r="B2876" s="2">
        <v>124971917</v>
      </c>
      <c r="C2876" s="2" t="s">
        <v>255</v>
      </c>
      <c r="D2876" s="4">
        <v>25347.75</v>
      </c>
      <c r="E2876" s="1" t="s">
        <v>12</v>
      </c>
      <c r="F2876" s="1" t="s">
        <v>256</v>
      </c>
      <c r="G2876" s="1" t="s">
        <v>14</v>
      </c>
      <c r="H2876" s="1" t="s">
        <v>257</v>
      </c>
      <c r="I2876" s="1">
        <v>104605.810344</v>
      </c>
      <c r="J2876" s="1" t="s">
        <v>258</v>
      </c>
      <c r="L2876" s="1" t="str">
        <f>VLOOKUP(Table6[[#This Row],[Customer_id]],Table2[],5,FALSE)</f>
        <v>Domiciliary</v>
      </c>
      <c r="M2876" s="1" t="e">
        <f>INDEX(Loan!D2881:D3175,MATCH(Table6[[#This Row],[Account Number]],Loan!B2876:B3175,0))</f>
        <v>#N/A</v>
      </c>
      <c r="N2876" s="19">
        <f>INDEX(Table7[Date_of_transaction],MATCH(Table6[[#This Row],[Account Number]],Table7[Account Number],0))</f>
        <v>44372</v>
      </c>
      <c r="O2876" s="1" t="str">
        <f>INDEX(Table7[Transaction type],MATCH(Table6[[#This Row],[Account Number]],Table7[Account Number],0))</f>
        <v>Cash Withdrawal</v>
      </c>
      <c r="P2876" s="20" t="str">
        <f>INDEX(Table7[Transaction Medium],MATCH(Table6[[#This Row],[Account Number]],Table7[Account Number],0))</f>
        <v>ATM</v>
      </c>
      <c r="Q2876" s="20"/>
    </row>
    <row r="2877" spans="1:17" x14ac:dyDescent="0.25">
      <c r="A2877" s="1" t="s">
        <v>8367</v>
      </c>
      <c r="B2877" s="2">
        <v>107961266</v>
      </c>
      <c r="C2877" s="2" t="s">
        <v>869</v>
      </c>
      <c r="D2877" s="4">
        <v>17312.25</v>
      </c>
      <c r="E2877" s="1" t="s">
        <v>12</v>
      </c>
      <c r="F2877" s="1" t="s">
        <v>282</v>
      </c>
      <c r="G2877" s="1" t="s">
        <v>2773</v>
      </c>
      <c r="H2877" s="1" t="s">
        <v>8368</v>
      </c>
      <c r="I2877" s="1">
        <v>215158.76553599999</v>
      </c>
      <c r="J2877" s="1" t="s">
        <v>8369</v>
      </c>
      <c r="L2877" s="1" t="str">
        <f>VLOOKUP(Table6[[#This Row],[Customer_id]],Table2[],5,FALSE)</f>
        <v>Fixed Deposit</v>
      </c>
      <c r="M2877" s="1" t="e">
        <f>INDEX(Loan!D2882:D3176,MATCH(Table6[[#This Row],[Account Number]],Loan!B2877:B3176,0))</f>
        <v>#N/A</v>
      </c>
      <c r="N2877" s="19">
        <f>INDEX(Table7[Date_of_transaction],MATCH(Table6[[#This Row],[Account Number]],Table7[Account Number],0))</f>
        <v>44344</v>
      </c>
      <c r="O2877" s="1" t="str">
        <f>INDEX(Table7[Transaction type],MATCH(Table6[[#This Row],[Account Number]],Table7[Account Number],0))</f>
        <v>Money Deposit</v>
      </c>
      <c r="P2877" s="20" t="str">
        <f>INDEX(Table7[Transaction Medium],MATCH(Table6[[#This Row],[Account Number]],Table7[Account Number],0))</f>
        <v>Bank</v>
      </c>
      <c r="Q2877" s="20"/>
    </row>
    <row r="2878" spans="1:17" x14ac:dyDescent="0.25">
      <c r="A2878" s="1" t="s">
        <v>4880</v>
      </c>
      <c r="B2878" s="2">
        <v>309942505</v>
      </c>
      <c r="C2878" s="2" t="s">
        <v>203</v>
      </c>
      <c r="D2878" s="4">
        <v>27539.25</v>
      </c>
      <c r="E2878" s="1" t="s">
        <v>1094</v>
      </c>
      <c r="F2878" s="1" t="s">
        <v>93</v>
      </c>
      <c r="G2878" s="1" t="s">
        <v>4058</v>
      </c>
      <c r="H2878" s="1" t="s">
        <v>4881</v>
      </c>
      <c r="I2878" s="1">
        <v>87840.434707199995</v>
      </c>
      <c r="J2878" s="1" t="s">
        <v>4882</v>
      </c>
      <c r="L2878" s="1" t="str">
        <f>VLOOKUP(Table6[[#This Row],[Customer_id]],Table2[],5,FALSE)</f>
        <v>Domiciliary</v>
      </c>
      <c r="M2878" s="1" t="e">
        <f>INDEX(Loan!D2883:D3177,MATCH(Table6[[#This Row],[Account Number]],Loan!B2878:B3177,0))</f>
        <v>#N/A</v>
      </c>
      <c r="N2878" s="19">
        <f>INDEX(Table7[Date_of_transaction],MATCH(Table6[[#This Row],[Account Number]],Table7[Account Number],0))</f>
        <v>44327</v>
      </c>
      <c r="O2878" s="1" t="str">
        <f>INDEX(Table7[Transaction type],MATCH(Table6[[#This Row],[Account Number]],Table7[Account Number],0))</f>
        <v>Money Transfer</v>
      </c>
      <c r="P2878" s="20" t="str">
        <f>INDEX(Table7[Transaction Medium],MATCH(Table6[[#This Row],[Account Number]],Table7[Account Number],0))</f>
        <v>Mobile</v>
      </c>
      <c r="Q2878" s="20"/>
    </row>
    <row r="2879" spans="1:17" x14ac:dyDescent="0.25">
      <c r="A2879" s="1" t="s">
        <v>4880</v>
      </c>
      <c r="B2879" s="2">
        <v>265615429</v>
      </c>
      <c r="C2879" s="2" t="s">
        <v>72</v>
      </c>
      <c r="D2879" s="4">
        <v>34844.25</v>
      </c>
      <c r="E2879" s="1" t="s">
        <v>12</v>
      </c>
      <c r="F2879" s="1" t="s">
        <v>172</v>
      </c>
      <c r="G2879" s="1" t="s">
        <v>3331</v>
      </c>
      <c r="H2879" s="1" t="s">
        <v>8275</v>
      </c>
      <c r="I2879" s="1">
        <v>58717.312335360002</v>
      </c>
      <c r="J2879" s="1" t="s">
        <v>8276</v>
      </c>
      <c r="L2879" s="1" t="str">
        <f>VLOOKUP(Table6[[#This Row],[Customer_id]],Table2[],5,FALSE)</f>
        <v>Domiciliary</v>
      </c>
      <c r="M2879" s="1" t="e">
        <f>INDEX(Loan!D2884:D3178,MATCH(Table6[[#This Row],[Account Number]],Loan!B2879:B3178,0))</f>
        <v>#N/A</v>
      </c>
      <c r="N2879" s="19">
        <f>INDEX(Table7[Date_of_transaction],MATCH(Table6[[#This Row],[Account Number]],Table7[Account Number],0))</f>
        <v>44245</v>
      </c>
      <c r="O2879" s="1" t="str">
        <f>INDEX(Table7[Transaction type],MATCH(Table6[[#This Row],[Account Number]],Table7[Account Number],0))</f>
        <v>Loan Payment</v>
      </c>
      <c r="P2879" s="20" t="str">
        <f>INDEX(Table7[Transaction Medium],MATCH(Table6[[#This Row],[Account Number]],Table7[Account Number],0))</f>
        <v>AFT</v>
      </c>
      <c r="Q2879" s="20"/>
    </row>
    <row r="2880" spans="1:17" x14ac:dyDescent="0.25">
      <c r="A2880" s="1" t="s">
        <v>2601</v>
      </c>
      <c r="B2880" s="2">
        <v>136816964</v>
      </c>
      <c r="C2880" s="2" t="s">
        <v>203</v>
      </c>
      <c r="D2880" s="4">
        <v>27539.25</v>
      </c>
      <c r="E2880" s="1" t="s">
        <v>12</v>
      </c>
      <c r="F2880" s="1" t="s">
        <v>2602</v>
      </c>
      <c r="G2880" s="1" t="s">
        <v>1964</v>
      </c>
      <c r="H2880" s="1" t="s">
        <v>2603</v>
      </c>
      <c r="I2880" s="1">
        <v>303148.37783999997</v>
      </c>
      <c r="J2880" s="1" t="s">
        <v>2604</v>
      </c>
      <c r="L2880" s="1" t="str">
        <f>VLOOKUP(Table6[[#This Row],[Customer_id]],Table2[],5,FALSE)</f>
        <v>Domiciliary</v>
      </c>
      <c r="M2880" s="1" t="e">
        <f>INDEX(Loan!D2885:D3179,MATCH(Table6[[#This Row],[Account Number]],Loan!B2880:B3179,0))</f>
        <v>#N/A</v>
      </c>
      <c r="N2880" s="19">
        <f>INDEX(Table7[Date_of_transaction],MATCH(Table6[[#This Row],[Account Number]],Table7[Account Number],0))</f>
        <v>44605</v>
      </c>
      <c r="O2880" s="1" t="str">
        <f>INDEX(Table7[Transaction type],MATCH(Table6[[#This Row],[Account Number]],Table7[Account Number],0))</f>
        <v>Money Deposit</v>
      </c>
      <c r="P2880" s="20" t="str">
        <f>INDEX(Table7[Transaction Medium],MATCH(Table6[[#This Row],[Account Number]],Table7[Account Number],0))</f>
        <v>ATM</v>
      </c>
      <c r="Q2880" s="20"/>
    </row>
    <row r="2881" spans="1:17" x14ac:dyDescent="0.25">
      <c r="A2881" s="1" t="s">
        <v>7482</v>
      </c>
      <c r="B2881" s="2">
        <v>457442184</v>
      </c>
      <c r="C2881" s="2" t="s">
        <v>573</v>
      </c>
      <c r="D2881" s="4">
        <v>26808.75</v>
      </c>
      <c r="E2881" s="1" t="s">
        <v>12</v>
      </c>
      <c r="F2881" s="1" t="s">
        <v>1304</v>
      </c>
      <c r="G2881" s="1" t="s">
        <v>4220</v>
      </c>
      <c r="H2881" s="1" t="s">
        <v>7483</v>
      </c>
      <c r="I2881" s="1">
        <v>60404.164632</v>
      </c>
      <c r="J2881" s="1" t="s">
        <v>7484</v>
      </c>
      <c r="L2881" s="1" t="str">
        <f>VLOOKUP(Table6[[#This Row],[Customer_id]],Table2[],5,FALSE)</f>
        <v>Savings</v>
      </c>
      <c r="M2881" s="1" t="e">
        <f>INDEX(Loan!D2886:D3180,MATCH(Table6[[#This Row],[Account Number]],Loan!B2881:B3180,0))</f>
        <v>#N/A</v>
      </c>
      <c r="N2881" s="19">
        <f>INDEX(Table7[Date_of_transaction],MATCH(Table6[[#This Row],[Account Number]],Table7[Account Number],0))</f>
        <v>44549</v>
      </c>
      <c r="O2881" s="1" t="str">
        <f>INDEX(Table7[Transaction type],MATCH(Table6[[#This Row],[Account Number]],Table7[Account Number],0))</f>
        <v>Cash Withdrawal</v>
      </c>
      <c r="P2881" s="20" t="str">
        <f>INDEX(Table7[Transaction Medium],MATCH(Table6[[#This Row],[Account Number]],Table7[Account Number],0))</f>
        <v>POS</v>
      </c>
      <c r="Q2881" s="20"/>
    </row>
    <row r="2882" spans="1:17" x14ac:dyDescent="0.25">
      <c r="A2882" s="1" t="s">
        <v>6266</v>
      </c>
      <c r="B2882" s="2">
        <v>198335679</v>
      </c>
      <c r="C2882" s="2" t="s">
        <v>869</v>
      </c>
      <c r="D2882" s="4">
        <v>17312.25</v>
      </c>
      <c r="E2882" s="1" t="s">
        <v>12</v>
      </c>
      <c r="F2882" s="1" t="s">
        <v>336</v>
      </c>
      <c r="G2882" s="1" t="s">
        <v>4105</v>
      </c>
      <c r="H2882" s="1" t="s">
        <v>6267</v>
      </c>
      <c r="I2882" s="1">
        <v>215114.72926416001</v>
      </c>
      <c r="J2882" s="1" t="s">
        <v>6268</v>
      </c>
      <c r="L2882" s="1" t="str">
        <f>VLOOKUP(Table6[[#This Row],[Customer_id]],Table2[],5,FALSE)</f>
        <v>Corporate</v>
      </c>
      <c r="M2882" s="1" t="e">
        <f>INDEX(Loan!D2887:D3181,MATCH(Table6[[#This Row],[Account Number]],Loan!B2882:B3181,0))</f>
        <v>#N/A</v>
      </c>
      <c r="N2882" s="19">
        <f>INDEX(Table7[Date_of_transaction],MATCH(Table6[[#This Row],[Account Number]],Table7[Account Number],0))</f>
        <v>44643</v>
      </c>
      <c r="O2882" s="1" t="str">
        <f>INDEX(Table7[Transaction type],MATCH(Table6[[#This Row],[Account Number]],Table7[Account Number],0))</f>
        <v>Loan Payment</v>
      </c>
      <c r="P2882" s="20" t="str">
        <f>INDEX(Table7[Transaction Medium],MATCH(Table6[[#This Row],[Account Number]],Table7[Account Number],0))</f>
        <v>ACH</v>
      </c>
      <c r="Q2882" s="20"/>
    </row>
    <row r="2883" spans="1:17" x14ac:dyDescent="0.25">
      <c r="A2883" s="1" t="s">
        <v>8472</v>
      </c>
      <c r="B2883" s="2">
        <v>826220444</v>
      </c>
      <c r="C2883" s="2" t="s">
        <v>869</v>
      </c>
      <c r="D2883" s="4">
        <v>17312.25</v>
      </c>
      <c r="E2883" s="1" t="s">
        <v>12</v>
      </c>
      <c r="F2883" s="1" t="s">
        <v>381</v>
      </c>
      <c r="G2883" s="1" t="s">
        <v>2773</v>
      </c>
      <c r="H2883" s="1" t="s">
        <v>8473</v>
      </c>
      <c r="I2883" s="1">
        <v>344331.76277159998</v>
      </c>
      <c r="J2883" s="1" t="s">
        <v>8474</v>
      </c>
      <c r="L2883" s="1" t="str">
        <f>VLOOKUP(Table6[[#This Row],[Customer_id]],Table2[],5,FALSE)</f>
        <v>Savings</v>
      </c>
      <c r="M2883" s="1" t="e">
        <f>INDEX(Loan!D2888:D3182,MATCH(Table6[[#This Row],[Account Number]],Loan!B2883:B3182,0))</f>
        <v>#N/A</v>
      </c>
      <c r="N2883" s="19">
        <f>INDEX(Table7[Date_of_transaction],MATCH(Table6[[#This Row],[Account Number]],Table7[Account Number],0))</f>
        <v>44615</v>
      </c>
      <c r="O2883" s="1" t="str">
        <f>INDEX(Table7[Transaction type],MATCH(Table6[[#This Row],[Account Number]],Table7[Account Number],0))</f>
        <v>Money Transfer</v>
      </c>
      <c r="P2883" s="20" t="str">
        <f>INDEX(Table7[Transaction Medium],MATCH(Table6[[#This Row],[Account Number]],Table7[Account Number],0))</f>
        <v>Internet Banking</v>
      </c>
      <c r="Q2883" s="20"/>
    </row>
    <row r="2884" spans="1:17" x14ac:dyDescent="0.25">
      <c r="A2884" s="1" t="s">
        <v>964</v>
      </c>
      <c r="B2884" s="2">
        <v>877065362</v>
      </c>
      <c r="C2884" s="2" t="s">
        <v>189</v>
      </c>
      <c r="D2884" s="4">
        <v>22425.75</v>
      </c>
      <c r="E2884" s="1" t="s">
        <v>12</v>
      </c>
      <c r="F2884" s="1" t="s">
        <v>965</v>
      </c>
      <c r="G2884" s="1" t="s">
        <v>14</v>
      </c>
      <c r="H2884" s="1" t="s">
        <v>966</v>
      </c>
      <c r="I2884" s="1">
        <v>71372.346788159994</v>
      </c>
      <c r="J2884" s="1" t="s">
        <v>967</v>
      </c>
      <c r="L2884" s="1" t="str">
        <f>VLOOKUP(Table6[[#This Row],[Customer_id]],Table2[],5,FALSE)</f>
        <v>Current</v>
      </c>
      <c r="M2884" s="1" t="e">
        <f>INDEX(Loan!D2889:D3183,MATCH(Table6[[#This Row],[Account Number]],Loan!B2884:B3183,0))</f>
        <v>#N/A</v>
      </c>
      <c r="N2884" s="19">
        <f>INDEX(Table7[Date_of_transaction],MATCH(Table6[[#This Row],[Account Number]],Table7[Account Number],0))</f>
        <v>44399</v>
      </c>
      <c r="O2884" s="1" t="str">
        <f>INDEX(Table7[Transaction type],MATCH(Table6[[#This Row],[Account Number]],Table7[Account Number],0))</f>
        <v>Money Transfer</v>
      </c>
      <c r="P2884" s="20" t="str">
        <f>INDEX(Table7[Transaction Medium],MATCH(Table6[[#This Row],[Account Number]],Table7[Account Number],0))</f>
        <v>Mobile</v>
      </c>
      <c r="Q2884" s="20"/>
    </row>
    <row r="2885" spans="1:17" x14ac:dyDescent="0.25">
      <c r="A2885" s="1" t="s">
        <v>3926</v>
      </c>
      <c r="B2885" s="2">
        <v>177481325</v>
      </c>
      <c r="C2885" s="2" t="s">
        <v>189</v>
      </c>
      <c r="D2885" s="4">
        <v>22425.75</v>
      </c>
      <c r="E2885" s="1" t="s">
        <v>1094</v>
      </c>
      <c r="F2885" s="1" t="s">
        <v>620</v>
      </c>
      <c r="G2885" s="1" t="s">
        <v>3820</v>
      </c>
      <c r="H2885" s="1" t="s">
        <v>3927</v>
      </c>
      <c r="I2885" s="1">
        <v>148663.87913888</v>
      </c>
      <c r="J2885" s="1" t="s">
        <v>3928</v>
      </c>
      <c r="L2885" s="1" t="str">
        <f>VLOOKUP(Table6[[#This Row],[Customer_id]],Table2[],5,FALSE)</f>
        <v>Fixed Deposit</v>
      </c>
      <c r="M2885" s="1" t="e">
        <f>INDEX(Loan!D2890:D3184,MATCH(Table6[[#This Row],[Account Number]],Loan!B2885:B3184,0))</f>
        <v>#N/A</v>
      </c>
      <c r="N2885" s="19">
        <f>INDEX(Table7[Date_of_transaction],MATCH(Table6[[#This Row],[Account Number]],Table7[Account Number],0))</f>
        <v>44443</v>
      </c>
      <c r="O2885" s="1" t="str">
        <f>INDEX(Table7[Transaction type],MATCH(Table6[[#This Row],[Account Number]],Table7[Account Number],0))</f>
        <v>Money Transfer</v>
      </c>
      <c r="P2885" s="20" t="str">
        <f>INDEX(Table7[Transaction Medium],MATCH(Table6[[#This Row],[Account Number]],Table7[Account Number],0))</f>
        <v>Internet Banking</v>
      </c>
      <c r="Q2885" s="20"/>
    </row>
    <row r="2886" spans="1:17" x14ac:dyDescent="0.25">
      <c r="A2886" s="1" t="s">
        <v>2185</v>
      </c>
      <c r="B2886" s="2">
        <v>936996307</v>
      </c>
      <c r="C2886" s="2" t="s">
        <v>167</v>
      </c>
      <c r="D2886" s="4">
        <v>18773.25</v>
      </c>
      <c r="E2886" s="1" t="s">
        <v>1094</v>
      </c>
      <c r="F2886" s="1" t="s">
        <v>1004</v>
      </c>
      <c r="G2886" s="1" t="s">
        <v>1964</v>
      </c>
      <c r="H2886" s="1" t="s">
        <v>2186</v>
      </c>
      <c r="I2886" s="1">
        <v>331559.38000224001</v>
      </c>
      <c r="J2886" s="1" t="s">
        <v>2187</v>
      </c>
      <c r="L2886" s="1" t="str">
        <f>VLOOKUP(Table6[[#This Row],[Customer_id]],Table2[],5,FALSE)</f>
        <v>Savings</v>
      </c>
      <c r="M2886" s="1" t="e">
        <f>INDEX(Loan!D2891:D3185,MATCH(Table6[[#This Row],[Account Number]],Loan!B2886:B3185,0))</f>
        <v>#N/A</v>
      </c>
      <c r="N2886" s="19">
        <f>INDEX(Table7[Date_of_transaction],MATCH(Table6[[#This Row],[Account Number]],Table7[Account Number],0))</f>
        <v>44497</v>
      </c>
      <c r="O2886" s="1" t="str">
        <f>INDEX(Table7[Transaction type],MATCH(Table6[[#This Row],[Account Number]],Table7[Account Number],0))</f>
        <v>Checks</v>
      </c>
      <c r="P2886" s="20" t="str">
        <f>INDEX(Table7[Transaction Medium],MATCH(Table6[[#This Row],[Account Number]],Table7[Account Number],0))</f>
        <v>Informal Services</v>
      </c>
      <c r="Q2886" s="20"/>
    </row>
    <row r="2887" spans="1:17" x14ac:dyDescent="0.25">
      <c r="A2887" s="1" t="s">
        <v>7968</v>
      </c>
      <c r="B2887" s="2">
        <v>172315859</v>
      </c>
      <c r="C2887" s="2" t="s">
        <v>298</v>
      </c>
      <c r="D2887" s="4">
        <v>38131.5</v>
      </c>
      <c r="E2887" s="1" t="s">
        <v>12</v>
      </c>
      <c r="F2887" s="1" t="s">
        <v>602</v>
      </c>
      <c r="G2887" s="1" t="s">
        <v>3583</v>
      </c>
      <c r="H2887" s="1" t="s">
        <v>7969</v>
      </c>
      <c r="I2887" s="1">
        <v>171290.24183700001</v>
      </c>
      <c r="J2887" s="1" t="s">
        <v>7970</v>
      </c>
      <c r="L2887" s="1" t="str">
        <f>VLOOKUP(Table6[[#This Row],[Customer_id]],Table2[],5,FALSE)</f>
        <v>Domiciliary</v>
      </c>
      <c r="M2887" s="1" t="e">
        <f>INDEX(Loan!D2892:D3186,MATCH(Table6[[#This Row],[Account Number]],Loan!B2887:B3186,0))</f>
        <v>#N/A</v>
      </c>
      <c r="N2887" s="19">
        <f>INDEX(Table7[Date_of_transaction],MATCH(Table6[[#This Row],[Account Number]],Table7[Account Number],0))</f>
        <v>44365</v>
      </c>
      <c r="O2887" s="1" t="str">
        <f>INDEX(Table7[Transaction type],MATCH(Table6[[#This Row],[Account Number]],Table7[Account Number],0))</f>
        <v>Money Transfer</v>
      </c>
      <c r="P2887" s="20" t="str">
        <f>INDEX(Table7[Transaction Medium],MATCH(Table6[[#This Row],[Account Number]],Table7[Account Number],0))</f>
        <v>Mobile</v>
      </c>
      <c r="Q2887" s="20"/>
    </row>
    <row r="2888" spans="1:17" x14ac:dyDescent="0.25">
      <c r="A2888" s="1" t="s">
        <v>1082</v>
      </c>
      <c r="B2888" s="2">
        <v>553069848</v>
      </c>
      <c r="C2888" s="2" t="s">
        <v>143</v>
      </c>
      <c r="D2888" s="4">
        <v>34479</v>
      </c>
      <c r="E2888" s="1" t="s">
        <v>12</v>
      </c>
      <c r="F2888" s="1" t="s">
        <v>1083</v>
      </c>
      <c r="G2888" s="1" t="s">
        <v>14</v>
      </c>
      <c r="H2888" s="1" t="s">
        <v>1084</v>
      </c>
      <c r="I2888" s="1">
        <v>17332.734326400001</v>
      </c>
      <c r="J2888" s="1" t="s">
        <v>1085</v>
      </c>
      <c r="L2888" s="1" t="str">
        <f>VLOOKUP(Table6[[#This Row],[Customer_id]],Table2[],5,FALSE)</f>
        <v>Current</v>
      </c>
      <c r="M2888" s="1" t="e">
        <f>INDEX(Loan!D2893:D3187,MATCH(Table6[[#This Row],[Account Number]],Loan!B2888:B3187,0))</f>
        <v>#N/A</v>
      </c>
      <c r="N2888" s="19">
        <f>INDEX(Table7[Date_of_transaction],MATCH(Table6[[#This Row],[Account Number]],Table7[Account Number],0))</f>
        <v>44277</v>
      </c>
      <c r="O2888" s="1" t="str">
        <f>INDEX(Table7[Transaction type],MATCH(Table6[[#This Row],[Account Number]],Table7[Account Number],0))</f>
        <v>Checks</v>
      </c>
      <c r="P2888" s="20" t="str">
        <f>INDEX(Table7[Transaction Medium],MATCH(Table6[[#This Row],[Account Number]],Table7[Account Number],0))</f>
        <v>Informal Services</v>
      </c>
      <c r="Q2888" s="20"/>
    </row>
    <row r="2889" spans="1:17" x14ac:dyDescent="0.25">
      <c r="A2889" s="1" t="s">
        <v>6418</v>
      </c>
      <c r="B2889" s="2">
        <v>461675878</v>
      </c>
      <c r="C2889" s="2" t="s">
        <v>57</v>
      </c>
      <c r="D2889" s="4">
        <v>34113.75</v>
      </c>
      <c r="E2889" s="1" t="s">
        <v>12</v>
      </c>
      <c r="F2889" s="1" t="s">
        <v>870</v>
      </c>
      <c r="G2889" s="1" t="s">
        <v>4084</v>
      </c>
      <c r="H2889" s="1" t="s">
        <v>6419</v>
      </c>
      <c r="I2889" s="1">
        <v>176792.29273125</v>
      </c>
      <c r="J2889" s="1" t="s">
        <v>6420</v>
      </c>
      <c r="L2889" s="1" t="str">
        <f>VLOOKUP(Table6[[#This Row],[Customer_id]],Table2[],5,FALSE)</f>
        <v>Corporate</v>
      </c>
      <c r="M2889" s="1" t="e">
        <f>INDEX(Loan!D2894:D3188,MATCH(Table6[[#This Row],[Account Number]],Loan!B2889:B3188,0))</f>
        <v>#N/A</v>
      </c>
      <c r="N2889" s="19">
        <f>INDEX(Table7[Date_of_transaction],MATCH(Table6[[#This Row],[Account Number]],Table7[Account Number],0))</f>
        <v>44370</v>
      </c>
      <c r="O2889" s="1" t="str">
        <f>INDEX(Table7[Transaction type],MATCH(Table6[[#This Row],[Account Number]],Table7[Account Number],0))</f>
        <v>Money Deposit</v>
      </c>
      <c r="P2889" s="20" t="str">
        <f>INDEX(Table7[Transaction Medium],MATCH(Table6[[#This Row],[Account Number]],Table7[Account Number],0))</f>
        <v>Bank</v>
      </c>
      <c r="Q2889" s="20"/>
    </row>
    <row r="2890" spans="1:17" x14ac:dyDescent="0.25">
      <c r="A2890" s="1" t="s">
        <v>8608</v>
      </c>
      <c r="B2890" s="2">
        <v>456255247</v>
      </c>
      <c r="C2890" s="2" t="s">
        <v>129</v>
      </c>
      <c r="D2890" s="4">
        <v>15120.75</v>
      </c>
      <c r="E2890" s="1" t="s">
        <v>12</v>
      </c>
      <c r="F2890" s="1" t="s">
        <v>1277</v>
      </c>
      <c r="G2890" s="1" t="s">
        <v>2773</v>
      </c>
      <c r="H2890" s="1" t="s">
        <v>8609</v>
      </c>
      <c r="I2890" s="1">
        <v>177132.77618399999</v>
      </c>
      <c r="J2890" s="1" t="s">
        <v>8610</v>
      </c>
      <c r="L2890" s="1" t="str">
        <f>VLOOKUP(Table6[[#This Row],[Customer_id]],Table2[],5,FALSE)</f>
        <v>Domiciliary</v>
      </c>
      <c r="M2890" s="1" t="e">
        <f>INDEX(Loan!D2895:D3189,MATCH(Table6[[#This Row],[Account Number]],Loan!B2890:B3189,0))</f>
        <v>#N/A</v>
      </c>
      <c r="N2890" s="19">
        <f>INDEX(Table7[Date_of_transaction],MATCH(Table6[[#This Row],[Account Number]],Table7[Account Number],0))</f>
        <v>44397</v>
      </c>
      <c r="O2890" s="1" t="str">
        <f>INDEX(Table7[Transaction type],MATCH(Table6[[#This Row],[Account Number]],Table7[Account Number],0))</f>
        <v>Cash Withdrawal</v>
      </c>
      <c r="P2890" s="20" t="str">
        <f>INDEX(Table7[Transaction Medium],MATCH(Table6[[#This Row],[Account Number]],Table7[Account Number],0))</f>
        <v>ATM</v>
      </c>
      <c r="Q2890" s="20"/>
    </row>
    <row r="2891" spans="1:17" x14ac:dyDescent="0.25">
      <c r="A2891" s="1" t="s">
        <v>6409</v>
      </c>
      <c r="B2891" s="2">
        <v>80429347</v>
      </c>
      <c r="C2891" s="2" t="s">
        <v>518</v>
      </c>
      <c r="D2891" s="4">
        <v>35574.75</v>
      </c>
      <c r="E2891" s="1" t="s">
        <v>12</v>
      </c>
      <c r="F2891" s="1" t="s">
        <v>139</v>
      </c>
      <c r="G2891" s="1" t="s">
        <v>4070</v>
      </c>
      <c r="H2891" s="1" t="s">
        <v>6410</v>
      </c>
      <c r="I2891" s="1">
        <v>272419.61544720002</v>
      </c>
      <c r="J2891" s="1" t="s">
        <v>6411</v>
      </c>
      <c r="L2891" s="1" t="str">
        <f>VLOOKUP(Table6[[#This Row],[Customer_id]],Table2[],5,FALSE)</f>
        <v>Current</v>
      </c>
      <c r="M2891" s="1" t="e">
        <f>INDEX(Loan!D2896:D3190,MATCH(Table6[[#This Row],[Account Number]],Loan!B2891:B3190,0))</f>
        <v>#N/A</v>
      </c>
      <c r="N2891" s="19">
        <f>INDEX(Table7[Date_of_transaction],MATCH(Table6[[#This Row],[Account Number]],Table7[Account Number],0))</f>
        <v>44628</v>
      </c>
      <c r="O2891" s="1" t="str">
        <f>INDEX(Table7[Transaction type],MATCH(Table6[[#This Row],[Account Number]],Table7[Account Number],0))</f>
        <v>Cash Withdrawal</v>
      </c>
      <c r="P2891" s="20" t="str">
        <f>INDEX(Table7[Transaction Medium],MATCH(Table6[[#This Row],[Account Number]],Table7[Account Number],0))</f>
        <v>POS</v>
      </c>
      <c r="Q2891" s="20"/>
    </row>
    <row r="2892" spans="1:17" x14ac:dyDescent="0.25">
      <c r="A2892" s="1" t="s">
        <v>6860</v>
      </c>
      <c r="B2892" s="2">
        <v>511686088</v>
      </c>
      <c r="C2892" s="2" t="s">
        <v>698</v>
      </c>
      <c r="D2892" s="4">
        <v>18408</v>
      </c>
      <c r="E2892" s="1" t="s">
        <v>12</v>
      </c>
      <c r="F2892" s="1" t="s">
        <v>750</v>
      </c>
      <c r="G2892" s="1" t="s">
        <v>4084</v>
      </c>
      <c r="H2892" s="1" t="s">
        <v>6861</v>
      </c>
      <c r="I2892" s="1">
        <v>239459.287056</v>
      </c>
      <c r="J2892" s="1" t="s">
        <v>6862</v>
      </c>
      <c r="L2892" s="1" t="str">
        <f>VLOOKUP(Table6[[#This Row],[Customer_id]],Table2[],5,FALSE)</f>
        <v>Current</v>
      </c>
      <c r="M2892" s="1" t="e">
        <f>INDEX(Loan!D2897:D3191,MATCH(Table6[[#This Row],[Account Number]],Loan!B2892:B3191,0))</f>
        <v>#N/A</v>
      </c>
      <c r="N2892" s="19">
        <f>INDEX(Table7[Date_of_transaction],MATCH(Table6[[#This Row],[Account Number]],Table7[Account Number],0))</f>
        <v>44498</v>
      </c>
      <c r="O2892" s="1" t="str">
        <f>INDEX(Table7[Transaction type],MATCH(Table6[[#This Row],[Account Number]],Table7[Account Number],0))</f>
        <v>Money Deposit</v>
      </c>
      <c r="P2892" s="20" t="str">
        <f>INDEX(Table7[Transaction Medium],MATCH(Table6[[#This Row],[Account Number]],Table7[Account Number],0))</f>
        <v>Bank</v>
      </c>
      <c r="Q2892" s="20"/>
    </row>
    <row r="2893" spans="1:17" x14ac:dyDescent="0.25">
      <c r="A2893" s="1" t="s">
        <v>6129</v>
      </c>
      <c r="B2893" s="2">
        <v>355247230</v>
      </c>
      <c r="C2893" s="2" t="s">
        <v>92</v>
      </c>
      <c r="D2893" s="4">
        <v>29000.25</v>
      </c>
      <c r="E2893" s="1" t="s">
        <v>12</v>
      </c>
      <c r="F2893" s="1" t="s">
        <v>1498</v>
      </c>
      <c r="G2893" s="1" t="s">
        <v>4074</v>
      </c>
      <c r="H2893" s="1" t="s">
        <v>6130</v>
      </c>
      <c r="I2893" s="1">
        <v>29965.276723200001</v>
      </c>
      <c r="J2893" s="1" t="s">
        <v>6131</v>
      </c>
      <c r="L2893" s="1" t="str">
        <f>VLOOKUP(Table6[[#This Row],[Customer_id]],Table2[],5,FALSE)</f>
        <v>Domiciliary</v>
      </c>
      <c r="M2893" s="1" t="e">
        <f>INDEX(Loan!D2898:D3192,MATCH(Table6[[#This Row],[Account Number]],Loan!B2893:B3192,0))</f>
        <v>#N/A</v>
      </c>
      <c r="N2893" s="19">
        <f>INDEX(Table7[Date_of_transaction],MATCH(Table6[[#This Row],[Account Number]],Table7[Account Number],0))</f>
        <v>44351</v>
      </c>
      <c r="O2893" s="1" t="str">
        <f>INDEX(Table7[Transaction type],MATCH(Table6[[#This Row],[Account Number]],Table7[Account Number],0))</f>
        <v>Checks</v>
      </c>
      <c r="P2893" s="20" t="str">
        <f>INDEX(Table7[Transaction Medium],MATCH(Table6[[#This Row],[Account Number]],Table7[Account Number],0))</f>
        <v>Informal Services</v>
      </c>
      <c r="Q2893" s="20"/>
    </row>
    <row r="2894" spans="1:17" x14ac:dyDescent="0.25">
      <c r="A2894" s="1" t="s">
        <v>7095</v>
      </c>
      <c r="B2894" s="2">
        <v>618755065</v>
      </c>
      <c r="C2894" s="2" t="s">
        <v>57</v>
      </c>
      <c r="D2894" s="4">
        <v>34113.75</v>
      </c>
      <c r="E2894" s="1" t="s">
        <v>12</v>
      </c>
      <c r="F2894" s="1" t="s">
        <v>58</v>
      </c>
      <c r="G2894" s="1" t="s">
        <v>4099</v>
      </c>
      <c r="H2894" s="1" t="s">
        <v>7096</v>
      </c>
      <c r="I2894" s="1">
        <v>171672.51944303999</v>
      </c>
      <c r="J2894" s="1" t="s">
        <v>7097</v>
      </c>
      <c r="L2894" s="1" t="str">
        <f>VLOOKUP(Table6[[#This Row],[Customer_id]],Table2[],5,FALSE)</f>
        <v>Domiciliary</v>
      </c>
      <c r="M2894" s="1" t="e">
        <f>INDEX(Loan!D2899:D3193,MATCH(Table6[[#This Row],[Account Number]],Loan!B2894:B3193,0))</f>
        <v>#N/A</v>
      </c>
      <c r="N2894" s="19">
        <f>INDEX(Table7[Date_of_transaction],MATCH(Table6[[#This Row],[Account Number]],Table7[Account Number],0))</f>
        <v>44349</v>
      </c>
      <c r="O2894" s="1" t="str">
        <f>INDEX(Table7[Transaction type],MATCH(Table6[[#This Row],[Account Number]],Table7[Account Number],0))</f>
        <v>Cash Withdrawal</v>
      </c>
      <c r="P2894" s="20" t="str">
        <f>INDEX(Table7[Transaction Medium],MATCH(Table6[[#This Row],[Account Number]],Table7[Account Number],0))</f>
        <v>Bank</v>
      </c>
      <c r="Q2894" s="20"/>
    </row>
    <row r="2895" spans="1:17" x14ac:dyDescent="0.25">
      <c r="A2895" s="1" t="s">
        <v>7537</v>
      </c>
      <c r="B2895" s="2">
        <v>225676645</v>
      </c>
      <c r="C2895" s="2" t="s">
        <v>518</v>
      </c>
      <c r="D2895" s="4">
        <v>35574.75</v>
      </c>
      <c r="E2895" s="1" t="s">
        <v>12</v>
      </c>
      <c r="F2895" s="1" t="s">
        <v>909</v>
      </c>
      <c r="G2895" s="1" t="s">
        <v>4220</v>
      </c>
      <c r="H2895" s="1" t="s">
        <v>7538</v>
      </c>
      <c r="I2895" s="1">
        <v>157836.2751801</v>
      </c>
      <c r="J2895" s="1" t="s">
        <v>7539</v>
      </c>
      <c r="L2895" s="1" t="str">
        <f>VLOOKUP(Table6[[#This Row],[Customer_id]],Table2[],5,FALSE)</f>
        <v>Domiciliary</v>
      </c>
      <c r="M2895" s="1" t="e">
        <f>INDEX(Loan!D2900:D3194,MATCH(Table6[[#This Row],[Account Number]],Loan!B2895:B3194,0))</f>
        <v>#N/A</v>
      </c>
      <c r="N2895" s="19">
        <f>INDEX(Table7[Date_of_transaction],MATCH(Table6[[#This Row],[Account Number]],Table7[Account Number],0))</f>
        <v>44326</v>
      </c>
      <c r="O2895" s="1" t="str">
        <f>INDEX(Table7[Transaction type],MATCH(Table6[[#This Row],[Account Number]],Table7[Account Number],0))</f>
        <v>Cash Withdrawal</v>
      </c>
      <c r="P2895" s="20" t="str">
        <f>INDEX(Table7[Transaction Medium],MATCH(Table6[[#This Row],[Account Number]],Table7[Account Number],0))</f>
        <v>ATM</v>
      </c>
      <c r="Q2895" s="20"/>
    </row>
    <row r="2896" spans="1:17" x14ac:dyDescent="0.25">
      <c r="A2896" s="1" t="s">
        <v>161</v>
      </c>
      <c r="B2896" s="2">
        <v>263558066</v>
      </c>
      <c r="C2896" s="2" t="s">
        <v>162</v>
      </c>
      <c r="D2896" s="4">
        <v>15851.25</v>
      </c>
      <c r="E2896" s="1" t="s">
        <v>12</v>
      </c>
      <c r="F2896" s="1" t="s">
        <v>163</v>
      </c>
      <c r="G2896" s="1" t="s">
        <v>14</v>
      </c>
      <c r="H2896" s="1" t="s">
        <v>164</v>
      </c>
      <c r="I2896" s="1">
        <v>394149.29700456001</v>
      </c>
      <c r="J2896" s="1" t="s">
        <v>165</v>
      </c>
      <c r="L2896" s="1" t="str">
        <f>VLOOKUP(Table6[[#This Row],[Customer_id]],Table2[],5,FALSE)</f>
        <v>Savings</v>
      </c>
      <c r="M2896" s="1" t="e">
        <f>INDEX(Loan!D2901:D3195,MATCH(Table6[[#This Row],[Account Number]],Loan!B2896:B3195,0))</f>
        <v>#N/A</v>
      </c>
      <c r="N2896" s="19">
        <f>INDEX(Table7[Date_of_transaction],MATCH(Table6[[#This Row],[Account Number]],Table7[Account Number],0))</f>
        <v>44240</v>
      </c>
      <c r="O2896" s="1" t="str">
        <f>INDEX(Table7[Transaction type],MATCH(Table6[[#This Row],[Account Number]],Table7[Account Number],0))</f>
        <v>Money Transfer</v>
      </c>
      <c r="P2896" s="20" t="str">
        <f>INDEX(Table7[Transaction Medium],MATCH(Table6[[#This Row],[Account Number]],Table7[Account Number],0))</f>
        <v>Mobile</v>
      </c>
      <c r="Q2896" s="20"/>
    </row>
    <row r="2897" spans="1:17" x14ac:dyDescent="0.25">
      <c r="A2897" s="1" t="s">
        <v>2049</v>
      </c>
      <c r="B2897" s="2">
        <v>238274446</v>
      </c>
      <c r="C2897" s="2" t="s">
        <v>180</v>
      </c>
      <c r="D2897" s="4">
        <v>35940</v>
      </c>
      <c r="E2897" s="1" t="s">
        <v>1094</v>
      </c>
      <c r="F2897" s="1" t="s">
        <v>163</v>
      </c>
      <c r="G2897" s="1" t="s">
        <v>1964</v>
      </c>
      <c r="H2897" s="1" t="s">
        <v>2050</v>
      </c>
      <c r="I2897" s="1">
        <v>549058.36473488004</v>
      </c>
      <c r="J2897" s="1" t="s">
        <v>2051</v>
      </c>
      <c r="L2897" s="1" t="str">
        <f>VLOOKUP(Table6[[#This Row],[Customer_id]],Table2[],5,FALSE)</f>
        <v>Domiciliary</v>
      </c>
      <c r="M2897" s="1" t="e">
        <f>INDEX(Loan!D2902:D3196,MATCH(Table6[[#This Row],[Account Number]],Loan!B2897:B3196,0))</f>
        <v>#N/A</v>
      </c>
      <c r="N2897" s="19">
        <f>INDEX(Table7[Date_of_transaction],MATCH(Table6[[#This Row],[Account Number]],Table7[Account Number],0))</f>
        <v>44679</v>
      </c>
      <c r="O2897" s="1" t="str">
        <f>INDEX(Table7[Transaction type],MATCH(Table6[[#This Row],[Account Number]],Table7[Account Number],0))</f>
        <v>Loan Payment</v>
      </c>
      <c r="P2897" s="20" t="str">
        <f>INDEX(Table7[Transaction Medium],MATCH(Table6[[#This Row],[Account Number]],Table7[Account Number],0))</f>
        <v>AFT</v>
      </c>
      <c r="Q2897" s="20"/>
    </row>
    <row r="2898" spans="1:17" x14ac:dyDescent="0.25">
      <c r="A2898" s="1" t="s">
        <v>7178</v>
      </c>
      <c r="B2898" s="2">
        <v>284644944</v>
      </c>
      <c r="C2898" s="2" t="s">
        <v>194</v>
      </c>
      <c r="D2898" s="4">
        <v>30826.5</v>
      </c>
      <c r="E2898" s="1" t="s">
        <v>12</v>
      </c>
      <c r="F2898" s="1" t="s">
        <v>381</v>
      </c>
      <c r="G2898" s="1" t="s">
        <v>4112</v>
      </c>
      <c r="H2898" s="1" t="s">
        <v>7179</v>
      </c>
      <c r="I2898" s="1">
        <v>280225.23692624999</v>
      </c>
      <c r="J2898" s="1" t="s">
        <v>7180</v>
      </c>
      <c r="L2898" s="1" t="str">
        <f>VLOOKUP(Table6[[#This Row],[Customer_id]],Table2[],5,FALSE)</f>
        <v>Savings</v>
      </c>
      <c r="M2898" s="1" t="e">
        <f>INDEX(Loan!D2903:D3197,MATCH(Table6[[#This Row],[Account Number]],Loan!B2898:B3197,0))</f>
        <v>#N/A</v>
      </c>
      <c r="N2898" s="19">
        <f>INDEX(Table7[Date_of_transaction],MATCH(Table6[[#This Row],[Account Number]],Table7[Account Number],0))</f>
        <v>44516</v>
      </c>
      <c r="O2898" s="1" t="str">
        <f>INDEX(Table7[Transaction type],MATCH(Table6[[#This Row],[Account Number]],Table7[Account Number],0))</f>
        <v>Checks</v>
      </c>
      <c r="P2898" s="20" t="str">
        <f>INDEX(Table7[Transaction Medium],MATCH(Table6[[#This Row],[Account Number]],Table7[Account Number],0))</f>
        <v>Bank</v>
      </c>
      <c r="Q2898" s="20"/>
    </row>
    <row r="2899" spans="1:17" x14ac:dyDescent="0.25">
      <c r="A2899" s="1" t="s">
        <v>3127</v>
      </c>
      <c r="B2899" s="2">
        <v>191350100</v>
      </c>
      <c r="C2899" s="2" t="s">
        <v>203</v>
      </c>
      <c r="D2899" s="4">
        <v>27539.25</v>
      </c>
      <c r="E2899" s="1" t="s">
        <v>1094</v>
      </c>
      <c r="F2899" s="1" t="s">
        <v>807</v>
      </c>
      <c r="G2899" s="1" t="s">
        <v>3058</v>
      </c>
      <c r="H2899" s="1" t="s">
        <v>3128</v>
      </c>
      <c r="I2899" s="1">
        <v>1712270.2842530999</v>
      </c>
      <c r="J2899" s="1" t="s">
        <v>3129</v>
      </c>
      <c r="L2899" s="1" t="str">
        <f>VLOOKUP(Table6[[#This Row],[Customer_id]],Table2[],5,FALSE)</f>
        <v>Current</v>
      </c>
      <c r="M2899" s="1" t="e">
        <f>INDEX(Loan!D2904:D3198,MATCH(Table6[[#This Row],[Account Number]],Loan!B2899:B3198,0))</f>
        <v>#N/A</v>
      </c>
      <c r="N2899" s="19">
        <f>INDEX(Table7[Date_of_transaction],MATCH(Table6[[#This Row],[Account Number]],Table7[Account Number],0))</f>
        <v>44481</v>
      </c>
      <c r="O2899" s="1" t="str">
        <f>INDEX(Table7[Transaction type],MATCH(Table6[[#This Row],[Account Number]],Table7[Account Number],0))</f>
        <v>Money Deposit</v>
      </c>
      <c r="P2899" s="20" t="str">
        <f>INDEX(Table7[Transaction Medium],MATCH(Table6[[#This Row],[Account Number]],Table7[Account Number],0))</f>
        <v>ATM</v>
      </c>
      <c r="Q2899" s="20"/>
    </row>
    <row r="2900" spans="1:17" x14ac:dyDescent="0.25">
      <c r="A2900" s="1" t="s">
        <v>7122</v>
      </c>
      <c r="B2900" s="2">
        <v>760091027</v>
      </c>
      <c r="C2900" s="2" t="s">
        <v>162</v>
      </c>
      <c r="D2900" s="4">
        <v>15851.25</v>
      </c>
      <c r="E2900" s="1" t="s">
        <v>12</v>
      </c>
      <c r="F2900" s="1" t="s">
        <v>361</v>
      </c>
      <c r="G2900" s="1" t="s">
        <v>4066</v>
      </c>
      <c r="H2900" s="1" t="s">
        <v>7123</v>
      </c>
      <c r="I2900" s="1">
        <v>168088.33935935999</v>
      </c>
      <c r="J2900" s="1" t="s">
        <v>7124</v>
      </c>
      <c r="L2900" s="1" t="str">
        <f>VLOOKUP(Table6[[#This Row],[Customer_id]],Table2[],5,FALSE)</f>
        <v>Joint</v>
      </c>
      <c r="M2900" s="1" t="e">
        <f>INDEX(Loan!D2905:D3199,MATCH(Table6[[#This Row],[Account Number]],Loan!B2900:B3199,0))</f>
        <v>#N/A</v>
      </c>
      <c r="N2900" s="19">
        <f>INDEX(Table7[Date_of_transaction],MATCH(Table6[[#This Row],[Account Number]],Table7[Account Number],0))</f>
        <v>44266</v>
      </c>
      <c r="O2900" s="1" t="str">
        <f>INDEX(Table7[Transaction type],MATCH(Table6[[#This Row],[Account Number]],Table7[Account Number],0))</f>
        <v>Online Payment</v>
      </c>
      <c r="P2900" s="20" t="str">
        <f>INDEX(Table7[Transaction Medium],MATCH(Table6[[#This Row],[Account Number]],Table7[Account Number],0))</f>
        <v>Internet Banking</v>
      </c>
      <c r="Q2900" s="20"/>
    </row>
    <row r="2901" spans="1:17" x14ac:dyDescent="0.25">
      <c r="A2901" s="1" t="s">
        <v>3204</v>
      </c>
      <c r="B2901" s="2">
        <v>128921572</v>
      </c>
      <c r="C2901" s="2" t="s">
        <v>189</v>
      </c>
      <c r="D2901" s="4">
        <v>22425.75</v>
      </c>
      <c r="E2901" s="1" t="s">
        <v>1094</v>
      </c>
      <c r="F2901" s="1" t="s">
        <v>1626</v>
      </c>
      <c r="G2901" s="1" t="s">
        <v>3058</v>
      </c>
      <c r="H2901" s="1" t="s">
        <v>3205</v>
      </c>
      <c r="I2901" s="1">
        <v>56955.503001600002</v>
      </c>
      <c r="J2901" s="1" t="s">
        <v>3206</v>
      </c>
      <c r="L2901" s="1" t="str">
        <f>VLOOKUP(Table6[[#This Row],[Customer_id]],Table2[],5,FALSE)</f>
        <v>Current</v>
      </c>
      <c r="M2901" s="1" t="e">
        <f>INDEX(Loan!D2906:D3200,MATCH(Table6[[#This Row],[Account Number]],Loan!B2901:B3200,0))</f>
        <v>#N/A</v>
      </c>
      <c r="N2901" s="19">
        <f>INDEX(Table7[Date_of_transaction],MATCH(Table6[[#This Row],[Account Number]],Table7[Account Number],0))</f>
        <v>44386</v>
      </c>
      <c r="O2901" s="1" t="str">
        <f>INDEX(Table7[Transaction type],MATCH(Table6[[#This Row],[Account Number]],Table7[Account Number],0))</f>
        <v>Online Payment</v>
      </c>
      <c r="P2901" s="20" t="str">
        <f>INDEX(Table7[Transaction Medium],MATCH(Table6[[#This Row],[Account Number]],Table7[Account Number],0))</f>
        <v>Card</v>
      </c>
      <c r="Q2901" s="20"/>
    </row>
    <row r="2902" spans="1:17" x14ac:dyDescent="0.25">
      <c r="A2902" s="1" t="s">
        <v>6957</v>
      </c>
      <c r="B2902" s="2">
        <v>462697928</v>
      </c>
      <c r="C2902" s="2" t="s">
        <v>92</v>
      </c>
      <c r="D2902" s="4">
        <v>29000.25</v>
      </c>
      <c r="E2902" s="1" t="s">
        <v>12</v>
      </c>
      <c r="F2902" s="1" t="s">
        <v>561</v>
      </c>
      <c r="G2902" s="1" t="s">
        <v>4074</v>
      </c>
      <c r="H2902" s="1" t="s">
        <v>6958</v>
      </c>
      <c r="I2902" s="1">
        <v>56208.783449280003</v>
      </c>
      <c r="J2902" s="1" t="s">
        <v>6959</v>
      </c>
      <c r="L2902" s="1" t="str">
        <f>VLOOKUP(Table6[[#This Row],[Customer_id]],Table2[],5,FALSE)</f>
        <v>Joint</v>
      </c>
      <c r="M2902" s="1" t="e">
        <f>INDEX(Loan!D2907:D3201,MATCH(Table6[[#This Row],[Account Number]],Loan!B2902:B3201,0))</f>
        <v>#N/A</v>
      </c>
      <c r="N2902" s="19">
        <f>INDEX(Table7[Date_of_transaction],MATCH(Table6[[#This Row],[Account Number]],Table7[Account Number],0))</f>
        <v>44450</v>
      </c>
      <c r="O2902" s="1" t="str">
        <f>INDEX(Table7[Transaction type],MATCH(Table6[[#This Row],[Account Number]],Table7[Account Number],0))</f>
        <v>Money Transfer</v>
      </c>
      <c r="P2902" s="20" t="str">
        <f>INDEX(Table7[Transaction Medium],MATCH(Table6[[#This Row],[Account Number]],Table7[Account Number],0))</f>
        <v>ATM</v>
      </c>
      <c r="Q2902" s="20"/>
    </row>
    <row r="2903" spans="1:17" x14ac:dyDescent="0.25">
      <c r="A2903" s="1" t="s">
        <v>5358</v>
      </c>
      <c r="B2903" s="2">
        <v>802502024</v>
      </c>
      <c r="C2903" s="2" t="s">
        <v>77</v>
      </c>
      <c r="D2903" s="4">
        <v>23521.5</v>
      </c>
      <c r="E2903" s="1" t="s">
        <v>1094</v>
      </c>
      <c r="F2903" s="1" t="s">
        <v>825</v>
      </c>
      <c r="G2903" s="1" t="s">
        <v>4220</v>
      </c>
      <c r="H2903" s="1" t="s">
        <v>5359</v>
      </c>
      <c r="I2903" s="1">
        <v>100940.41800000001</v>
      </c>
      <c r="J2903" s="1" t="s">
        <v>5360</v>
      </c>
      <c r="L2903" s="1" t="str">
        <f>VLOOKUP(Table6[[#This Row],[Customer_id]],Table2[],5,FALSE)</f>
        <v>Current</v>
      </c>
      <c r="M2903" s="1" t="e">
        <f>INDEX(Loan!D2908:D3202,MATCH(Table6[[#This Row],[Account Number]],Loan!B2903:B3202,0))</f>
        <v>#N/A</v>
      </c>
      <c r="N2903" s="19">
        <f>INDEX(Table7[Date_of_transaction],MATCH(Table6[[#This Row],[Account Number]],Table7[Account Number],0))</f>
        <v>44217</v>
      </c>
      <c r="O2903" s="1" t="str">
        <f>INDEX(Table7[Transaction type],MATCH(Table6[[#This Row],[Account Number]],Table7[Account Number],0))</f>
        <v>Cash Withdrawal</v>
      </c>
      <c r="P2903" s="20" t="str">
        <f>INDEX(Table7[Transaction Medium],MATCH(Table6[[#This Row],[Account Number]],Table7[Account Number],0))</f>
        <v>ATM</v>
      </c>
      <c r="Q2903" s="20"/>
    </row>
    <row r="2904" spans="1:17" x14ac:dyDescent="0.25">
      <c r="A2904" s="1" t="s">
        <v>3021</v>
      </c>
      <c r="B2904" s="2">
        <v>960613747</v>
      </c>
      <c r="C2904" s="2" t="s">
        <v>92</v>
      </c>
      <c r="D2904" s="4">
        <v>29000.25</v>
      </c>
      <c r="E2904" s="1" t="s">
        <v>1094</v>
      </c>
      <c r="F2904" s="1" t="s">
        <v>269</v>
      </c>
      <c r="G2904" s="1" t="s">
        <v>2773</v>
      </c>
      <c r="H2904" s="1" t="s">
        <v>3022</v>
      </c>
      <c r="I2904" s="1">
        <v>85884.196863999998</v>
      </c>
      <c r="J2904" s="1" t="s">
        <v>3023</v>
      </c>
      <c r="L2904" s="1" t="str">
        <f>VLOOKUP(Table6[[#This Row],[Customer_id]],Table2[],5,FALSE)</f>
        <v>Corporate</v>
      </c>
      <c r="M2904" s="1" t="e">
        <f>INDEX(Loan!D2909:D3203,MATCH(Table6[[#This Row],[Account Number]],Loan!B2904:B3203,0))</f>
        <v>#N/A</v>
      </c>
      <c r="N2904" s="19">
        <f>INDEX(Table7[Date_of_transaction],MATCH(Table6[[#This Row],[Account Number]],Table7[Account Number],0))</f>
        <v>44496</v>
      </c>
      <c r="O2904" s="1" t="str">
        <f>INDEX(Table7[Transaction type],MATCH(Table6[[#This Row],[Account Number]],Table7[Account Number],0))</f>
        <v>Money Transfer</v>
      </c>
      <c r="P2904" s="20" t="str">
        <f>INDEX(Table7[Transaction Medium],MATCH(Table6[[#This Row],[Account Number]],Table7[Account Number],0))</f>
        <v>Mobile</v>
      </c>
      <c r="Q2904" s="20"/>
    </row>
    <row r="2905" spans="1:17" x14ac:dyDescent="0.25">
      <c r="A2905" s="1" t="s">
        <v>7965</v>
      </c>
      <c r="B2905" s="2">
        <v>259747071</v>
      </c>
      <c r="C2905" s="2" t="s">
        <v>298</v>
      </c>
      <c r="D2905" s="4">
        <v>38131.5</v>
      </c>
      <c r="E2905" s="1" t="s">
        <v>12</v>
      </c>
      <c r="F2905" s="1" t="s">
        <v>763</v>
      </c>
      <c r="G2905" s="1" t="s">
        <v>3583</v>
      </c>
      <c r="H2905" s="1" t="s">
        <v>7966</v>
      </c>
      <c r="I2905" s="1">
        <v>168948.16542</v>
      </c>
      <c r="J2905" s="1" t="s">
        <v>7967</v>
      </c>
      <c r="L2905" s="1" t="str">
        <f>VLOOKUP(Table6[[#This Row],[Customer_id]],Table2[],5,FALSE)</f>
        <v>Current</v>
      </c>
      <c r="M2905" s="1" t="e">
        <f>INDEX(Loan!D2910:D3204,MATCH(Table6[[#This Row],[Account Number]],Loan!B2905:B3204,0))</f>
        <v>#N/A</v>
      </c>
      <c r="N2905" s="19">
        <f>INDEX(Table7[Date_of_transaction],MATCH(Table6[[#This Row],[Account Number]],Table7[Account Number],0))</f>
        <v>44202</v>
      </c>
      <c r="O2905" s="1" t="str">
        <f>INDEX(Table7[Transaction type],MATCH(Table6[[#This Row],[Account Number]],Table7[Account Number],0))</f>
        <v>Money Deposit</v>
      </c>
      <c r="P2905" s="20" t="str">
        <f>INDEX(Table7[Transaction Medium],MATCH(Table6[[#This Row],[Account Number]],Table7[Account Number],0))</f>
        <v>Bank</v>
      </c>
      <c r="Q2905" s="20"/>
    </row>
    <row r="2906" spans="1:17" x14ac:dyDescent="0.25">
      <c r="A2906" s="1" t="s">
        <v>1798</v>
      </c>
      <c r="B2906" s="2">
        <v>369259451</v>
      </c>
      <c r="C2906" s="2" t="s">
        <v>869</v>
      </c>
      <c r="D2906" s="4">
        <v>17312.25</v>
      </c>
      <c r="E2906" s="1" t="s">
        <v>1094</v>
      </c>
      <c r="F2906" s="1" t="s">
        <v>1799</v>
      </c>
      <c r="G2906" s="1" t="s">
        <v>14</v>
      </c>
      <c r="H2906" s="1" t="s">
        <v>1800</v>
      </c>
      <c r="I2906" s="1">
        <v>313458.82544465997</v>
      </c>
      <c r="J2906" s="1" t="s">
        <v>1801</v>
      </c>
      <c r="L2906" s="1" t="str">
        <f>VLOOKUP(Table6[[#This Row],[Customer_id]],Table2[],5,FALSE)</f>
        <v>Savings</v>
      </c>
      <c r="M2906" s="1" t="e">
        <f>INDEX(Loan!D2911:D3205,MATCH(Table6[[#This Row],[Account Number]],Loan!B2906:B3205,0))</f>
        <v>#N/A</v>
      </c>
      <c r="N2906" s="19">
        <f>INDEX(Table7[Date_of_transaction],MATCH(Table6[[#This Row],[Account Number]],Table7[Account Number],0))</f>
        <v>44551</v>
      </c>
      <c r="O2906" s="1" t="str">
        <f>INDEX(Table7[Transaction type],MATCH(Table6[[#This Row],[Account Number]],Table7[Account Number],0))</f>
        <v>Online Payment</v>
      </c>
      <c r="P2906" s="20" t="str">
        <f>INDEX(Table7[Transaction Medium],MATCH(Table6[[#This Row],[Account Number]],Table7[Account Number],0))</f>
        <v>Card</v>
      </c>
      <c r="Q2906" s="20"/>
    </row>
    <row r="2907" spans="1:17" x14ac:dyDescent="0.25">
      <c r="A2907" s="1" t="s">
        <v>1739</v>
      </c>
      <c r="B2907" s="2">
        <v>177114036</v>
      </c>
      <c r="C2907" s="2" t="s">
        <v>380</v>
      </c>
      <c r="D2907" s="4">
        <v>14390.25</v>
      </c>
      <c r="E2907" s="1" t="s">
        <v>1094</v>
      </c>
      <c r="F2907" s="1" t="s">
        <v>569</v>
      </c>
      <c r="G2907" s="1" t="s">
        <v>14</v>
      </c>
      <c r="H2907" s="1" t="s">
        <v>1740</v>
      </c>
      <c r="I2907" s="1">
        <v>402363.13673159998</v>
      </c>
      <c r="J2907" s="1" t="s">
        <v>1741</v>
      </c>
      <c r="L2907" s="1" t="str">
        <f>VLOOKUP(Table6[[#This Row],[Customer_id]],Table2[],5,FALSE)</f>
        <v>Corporate</v>
      </c>
      <c r="M2907" s="1" t="e">
        <f>INDEX(Loan!D2912:D3206,MATCH(Table6[[#This Row],[Account Number]],Loan!B2907:B3206,0))</f>
        <v>#N/A</v>
      </c>
      <c r="N2907" s="19">
        <f>INDEX(Table7[Date_of_transaction],MATCH(Table6[[#This Row],[Account Number]],Table7[Account Number],0))</f>
        <v>44514</v>
      </c>
      <c r="O2907" s="1" t="str">
        <f>INDEX(Table7[Transaction type],MATCH(Table6[[#This Row],[Account Number]],Table7[Account Number],0))</f>
        <v>Money Deposit</v>
      </c>
      <c r="P2907" s="20" t="str">
        <f>INDEX(Table7[Transaction Medium],MATCH(Table6[[#This Row],[Account Number]],Table7[Account Number],0))</f>
        <v>Bank</v>
      </c>
      <c r="Q2907" s="20"/>
    </row>
    <row r="2908" spans="1:17" x14ac:dyDescent="0.25">
      <c r="A2908" s="1" t="s">
        <v>1635</v>
      </c>
      <c r="B2908" s="2">
        <v>674382707</v>
      </c>
      <c r="C2908" s="2" t="s">
        <v>479</v>
      </c>
      <c r="D2908" s="4">
        <v>33383.25</v>
      </c>
      <c r="E2908" s="1" t="s">
        <v>1094</v>
      </c>
      <c r="F2908" s="1" t="s">
        <v>874</v>
      </c>
      <c r="G2908" s="1" t="s">
        <v>14</v>
      </c>
      <c r="H2908" s="1" t="s">
        <v>1636</v>
      </c>
      <c r="I2908" s="1">
        <v>28247.197809599998</v>
      </c>
      <c r="J2908" s="1" t="s">
        <v>1637</v>
      </c>
      <c r="L2908" s="1" t="str">
        <f>VLOOKUP(Table6[[#This Row],[Customer_id]],Table2[],5,FALSE)</f>
        <v>Corporate</v>
      </c>
      <c r="M2908" s="1" t="e">
        <f>INDEX(Loan!D2913:D3207,MATCH(Table6[[#This Row],[Account Number]],Loan!B2908:B3207,0))</f>
        <v>#N/A</v>
      </c>
      <c r="N2908" s="19">
        <f>INDEX(Table7[Date_of_transaction],MATCH(Table6[[#This Row],[Account Number]],Table7[Account Number],0))</f>
        <v>44389</v>
      </c>
      <c r="O2908" s="1" t="str">
        <f>INDEX(Table7[Transaction type],MATCH(Table6[[#This Row],[Account Number]],Table7[Account Number],0))</f>
        <v>Cash Withdrawal</v>
      </c>
      <c r="P2908" s="20" t="str">
        <f>INDEX(Table7[Transaction Medium],MATCH(Table6[[#This Row],[Account Number]],Table7[Account Number],0))</f>
        <v>Bank</v>
      </c>
      <c r="Q2908" s="20"/>
    </row>
    <row r="2909" spans="1:17" x14ac:dyDescent="0.25">
      <c r="A2909" s="1" t="s">
        <v>8206</v>
      </c>
      <c r="B2909" s="2">
        <v>929633638</v>
      </c>
      <c r="C2909" s="2" t="s">
        <v>573</v>
      </c>
      <c r="D2909" s="4">
        <v>26808.75</v>
      </c>
      <c r="E2909" s="1" t="s">
        <v>12</v>
      </c>
      <c r="F2909" s="1" t="s">
        <v>438</v>
      </c>
      <c r="G2909" s="1" t="s">
        <v>3331</v>
      </c>
      <c r="H2909" s="1" t="s">
        <v>8207</v>
      </c>
      <c r="I2909" s="1">
        <v>534461.09397604002</v>
      </c>
      <c r="J2909" s="1" t="s">
        <v>8208</v>
      </c>
      <c r="L2909" s="1" t="str">
        <f>VLOOKUP(Table6[[#This Row],[Customer_id]],Table2[],5,FALSE)</f>
        <v>Domiciliary</v>
      </c>
      <c r="M2909" s="1" t="e">
        <f>INDEX(Loan!D2914:D3208,MATCH(Table6[[#This Row],[Account Number]],Loan!B2909:B3208,0))</f>
        <v>#N/A</v>
      </c>
      <c r="N2909" s="19">
        <f>INDEX(Table7[Date_of_transaction],MATCH(Table6[[#This Row],[Account Number]],Table7[Account Number],0))</f>
        <v>44220</v>
      </c>
      <c r="O2909" s="1" t="str">
        <f>INDEX(Table7[Transaction type],MATCH(Table6[[#This Row],[Account Number]],Table7[Account Number],0))</f>
        <v>Money Transfer</v>
      </c>
      <c r="P2909" s="20" t="str">
        <f>INDEX(Table7[Transaction Medium],MATCH(Table6[[#This Row],[Account Number]],Table7[Account Number],0))</f>
        <v>Mobile</v>
      </c>
      <c r="Q2909" s="20"/>
    </row>
    <row r="2910" spans="1:17" x14ac:dyDescent="0.25">
      <c r="A2910" s="1" t="s">
        <v>4553</v>
      </c>
      <c r="B2910" s="2">
        <v>67197710</v>
      </c>
      <c r="C2910" s="2" t="s">
        <v>57</v>
      </c>
      <c r="D2910" s="4">
        <v>34113.75</v>
      </c>
      <c r="E2910" s="1" t="s">
        <v>1094</v>
      </c>
      <c r="F2910" s="1" t="s">
        <v>1576</v>
      </c>
      <c r="G2910" s="1" t="s">
        <v>4058</v>
      </c>
      <c r="H2910" s="1" t="s">
        <v>4554</v>
      </c>
      <c r="I2910" s="1">
        <v>65208.212345599997</v>
      </c>
      <c r="J2910" s="1" t="s">
        <v>4555</v>
      </c>
      <c r="L2910" s="1" t="str">
        <f>VLOOKUP(Table6[[#This Row],[Customer_id]],Table2[],5,FALSE)</f>
        <v>Corporate</v>
      </c>
      <c r="M2910" s="1" t="e">
        <f>INDEX(Loan!D2915:D3209,MATCH(Table6[[#This Row],[Account Number]],Loan!B2910:B3209,0))</f>
        <v>#N/A</v>
      </c>
      <c r="N2910" s="19">
        <f>INDEX(Table7[Date_of_transaction],MATCH(Table6[[#This Row],[Account Number]],Table7[Account Number],0))</f>
        <v>44243</v>
      </c>
      <c r="O2910" s="1" t="str">
        <f>INDEX(Table7[Transaction type],MATCH(Table6[[#This Row],[Account Number]],Table7[Account Number],0))</f>
        <v>Online Payment</v>
      </c>
      <c r="P2910" s="20" t="str">
        <f>INDEX(Table7[Transaction Medium],MATCH(Table6[[#This Row],[Account Number]],Table7[Account Number],0))</f>
        <v>Internet Banking</v>
      </c>
      <c r="Q2910" s="20"/>
    </row>
    <row r="2911" spans="1:17" x14ac:dyDescent="0.25">
      <c r="A2911" s="1" t="s">
        <v>6240</v>
      </c>
      <c r="B2911" s="2">
        <v>819479045</v>
      </c>
      <c r="C2911" s="2" t="s">
        <v>92</v>
      </c>
      <c r="D2911" s="4">
        <v>29000.25</v>
      </c>
      <c r="E2911" s="1" t="s">
        <v>12</v>
      </c>
      <c r="F2911" s="1" t="s">
        <v>4500</v>
      </c>
      <c r="G2911" s="1" t="s">
        <v>4070</v>
      </c>
      <c r="H2911" s="1" t="s">
        <v>6241</v>
      </c>
      <c r="I2911" s="1">
        <v>34317.334022399999</v>
      </c>
      <c r="J2911" s="1" t="s">
        <v>6242</v>
      </c>
      <c r="L2911" s="1" t="str">
        <f>VLOOKUP(Table6[[#This Row],[Customer_id]],Table2[],5,FALSE)</f>
        <v>Domiciliary</v>
      </c>
      <c r="M2911" s="1" t="e">
        <f>INDEX(Loan!D2916:D3210,MATCH(Table6[[#This Row],[Account Number]],Loan!B2911:B3210,0))</f>
        <v>#N/A</v>
      </c>
      <c r="N2911" s="19">
        <f>INDEX(Table7[Date_of_transaction],MATCH(Table6[[#This Row],[Account Number]],Table7[Account Number],0))</f>
        <v>44570</v>
      </c>
      <c r="O2911" s="1" t="str">
        <f>INDEX(Table7[Transaction type],MATCH(Table6[[#This Row],[Account Number]],Table7[Account Number],0))</f>
        <v>Money Transfer</v>
      </c>
      <c r="P2911" s="20" t="str">
        <f>INDEX(Table7[Transaction Medium],MATCH(Table6[[#This Row],[Account Number]],Table7[Account Number],0))</f>
        <v>Mobile</v>
      </c>
      <c r="Q2911" s="20"/>
    </row>
    <row r="2912" spans="1:17" x14ac:dyDescent="0.25">
      <c r="A2912" s="1" t="s">
        <v>5801</v>
      </c>
      <c r="B2912" s="2">
        <v>836838522</v>
      </c>
      <c r="C2912" s="2" t="s">
        <v>11</v>
      </c>
      <c r="D2912" s="4">
        <v>36305.25</v>
      </c>
      <c r="E2912" s="1" t="s">
        <v>1094</v>
      </c>
      <c r="F2912" s="1" t="s">
        <v>58</v>
      </c>
      <c r="G2912" s="1" t="s">
        <v>4112</v>
      </c>
      <c r="H2912" s="1" t="s">
        <v>5802</v>
      </c>
      <c r="I2912" s="1">
        <v>538488.84113920003</v>
      </c>
      <c r="J2912" s="1" t="s">
        <v>5803</v>
      </c>
      <c r="L2912" s="1" t="str">
        <f>VLOOKUP(Table6[[#This Row],[Customer_id]],Table2[],5,FALSE)</f>
        <v>Corporate</v>
      </c>
      <c r="M2912" s="1" t="e">
        <f>INDEX(Loan!D2917:D3211,MATCH(Table6[[#This Row],[Account Number]],Loan!B2912:B3211,0))</f>
        <v>#N/A</v>
      </c>
      <c r="N2912" s="19">
        <f>INDEX(Table7[Date_of_transaction],MATCH(Table6[[#This Row],[Account Number]],Table7[Account Number],0))</f>
        <v>44552</v>
      </c>
      <c r="O2912" s="1" t="str">
        <f>INDEX(Table7[Transaction type],MATCH(Table6[[#This Row],[Account Number]],Table7[Account Number],0))</f>
        <v>Loan Payment</v>
      </c>
      <c r="P2912" s="20" t="str">
        <f>INDEX(Table7[Transaction Medium],MATCH(Table6[[#This Row],[Account Number]],Table7[Account Number],0))</f>
        <v>ACH</v>
      </c>
      <c r="Q2912" s="20"/>
    </row>
    <row r="2913" spans="1:17" x14ac:dyDescent="0.25">
      <c r="A2913" s="1" t="s">
        <v>6177</v>
      </c>
      <c r="B2913" s="2">
        <v>198363891</v>
      </c>
      <c r="C2913" s="2" t="s">
        <v>1201</v>
      </c>
      <c r="D2913" s="4">
        <v>30461.25</v>
      </c>
      <c r="E2913" s="1" t="s">
        <v>12</v>
      </c>
      <c r="F2913" s="1" t="s">
        <v>34</v>
      </c>
      <c r="G2913" s="1" t="s">
        <v>4119</v>
      </c>
      <c r="H2913" s="1" t="s">
        <v>6178</v>
      </c>
      <c r="I2913" s="1">
        <v>203705.552765</v>
      </c>
      <c r="J2913" s="1" t="s">
        <v>6179</v>
      </c>
      <c r="L2913" s="1" t="str">
        <f>VLOOKUP(Table6[[#This Row],[Customer_id]],Table2[],5,FALSE)</f>
        <v>Savings</v>
      </c>
      <c r="M2913" s="1" t="e">
        <f>INDEX(Loan!D2918:D3212,MATCH(Table6[[#This Row],[Account Number]],Loan!B2913:B3212,0))</f>
        <v>#N/A</v>
      </c>
      <c r="N2913" s="19">
        <f>INDEX(Table7[Date_of_transaction],MATCH(Table6[[#This Row],[Account Number]],Table7[Account Number],0))</f>
        <v>44658</v>
      </c>
      <c r="O2913" s="1" t="str">
        <f>INDEX(Table7[Transaction type],MATCH(Table6[[#This Row],[Account Number]],Table7[Account Number],0))</f>
        <v>Checks</v>
      </c>
      <c r="P2913" s="20" t="str">
        <f>INDEX(Table7[Transaction Medium],MATCH(Table6[[#This Row],[Account Number]],Table7[Account Number],0))</f>
        <v>Informal Services</v>
      </c>
      <c r="Q2913" s="20"/>
    </row>
    <row r="2914" spans="1:17" x14ac:dyDescent="0.25">
      <c r="A2914" s="1" t="s">
        <v>8991</v>
      </c>
      <c r="B2914" s="2">
        <v>802418265</v>
      </c>
      <c r="C2914" s="2" t="s">
        <v>87</v>
      </c>
      <c r="D2914" s="7">
        <v>34461.75</v>
      </c>
      <c r="E2914" s="1" t="str">
        <f ca="1">CHOOSE(RANDBETWEEN(1, 2), "Male","Female")</f>
        <v>Female</v>
      </c>
      <c r="F2914" s="1" t="str">
        <f ca="1">CHOOSE(RANDBETWEEN(1, 5), "Farmer","Tailor","Student","Professor","Welder")</f>
        <v>Tailor</v>
      </c>
      <c r="G2914" s="1" t="str">
        <f ca="1">CHOOSE(RANDBETWEEN(1, 22), "Kano","Kwara","Imo","Lagos","Adamawa","Delta","Sokoto","Oyo","Osun","Abia","Cross River","Kaduna","Plateau","River","Abuja","Kogi","Edo","Anambra","Bayelsa","Benue","Ogun","Enugu")</f>
        <v>Sokoto</v>
      </c>
      <c r="H2914" s="8" t="s">
        <v>8992</v>
      </c>
      <c r="I2914" s="8">
        <v>939701.55139518133</v>
      </c>
      <c r="J2914" t="s">
        <v>8993</v>
      </c>
      <c r="L2914" s="1" t="str">
        <f>VLOOKUP(Table6[[#This Row],[Customer_id]],Table2[],5,FALSE)</f>
        <v>Domiciliary</v>
      </c>
      <c r="M2914" s="1" t="e">
        <f>INDEX(Loan!D2919:D3213,MATCH(Table6[[#This Row],[Account Number]],Loan!B2914:B3213,0))</f>
        <v>#N/A</v>
      </c>
      <c r="N2914" s="19">
        <f>INDEX(Table7[Date_of_transaction],MATCH(Table6[[#This Row],[Account Number]],Table7[Account Number],0))</f>
        <v>44643</v>
      </c>
      <c r="O2914" s="1" t="str">
        <f>INDEX(Table7[Transaction type],MATCH(Table6[[#This Row],[Account Number]],Table7[Account Number],0))</f>
        <v>Checks</v>
      </c>
      <c r="P2914" s="20" t="str">
        <f>INDEX(Table7[Transaction Medium],MATCH(Table6[[#This Row],[Account Number]],Table7[Account Number],0))</f>
        <v>Informal Services</v>
      </c>
      <c r="Q2914" s="20"/>
    </row>
    <row r="2915" spans="1:17" x14ac:dyDescent="0.25">
      <c r="A2915" s="1" t="s">
        <v>7945</v>
      </c>
      <c r="B2915" s="2">
        <v>445339957</v>
      </c>
      <c r="C2915" s="2" t="s">
        <v>43</v>
      </c>
      <c r="D2915" s="4">
        <v>36670.5</v>
      </c>
      <c r="E2915" s="1" t="s">
        <v>12</v>
      </c>
      <c r="F2915" s="1" t="s">
        <v>475</v>
      </c>
      <c r="G2915" s="1" t="s">
        <v>3583</v>
      </c>
      <c r="H2915" s="1" t="s">
        <v>7946</v>
      </c>
      <c r="I2915" s="1">
        <v>107467.9408572</v>
      </c>
      <c r="J2915" s="1" t="s">
        <v>6727</v>
      </c>
      <c r="L2915" s="1" t="str">
        <f>VLOOKUP(Table6[[#This Row],[Customer_id]],Table2[],5,FALSE)</f>
        <v>Current</v>
      </c>
      <c r="M2915" s="1" t="e">
        <f>INDEX(Loan!D2920:D3214,MATCH(Table6[[#This Row],[Account Number]],Loan!B2915:B3214,0))</f>
        <v>#N/A</v>
      </c>
      <c r="N2915" s="19">
        <f>INDEX(Table7[Date_of_transaction],MATCH(Table6[[#This Row],[Account Number]],Table7[Account Number],0))</f>
        <v>44498</v>
      </c>
      <c r="O2915" s="1" t="str">
        <f>INDEX(Table7[Transaction type],MATCH(Table6[[#This Row],[Account Number]],Table7[Account Number],0))</f>
        <v>Money Transfer</v>
      </c>
      <c r="P2915" s="20" t="str">
        <f>INDEX(Table7[Transaction Medium],MATCH(Table6[[#This Row],[Account Number]],Table7[Account Number],0))</f>
        <v>Mobile</v>
      </c>
      <c r="Q2915" s="20"/>
    </row>
    <row r="2916" spans="1:17" x14ac:dyDescent="0.25">
      <c r="A2916" s="1" t="s">
        <v>6012</v>
      </c>
      <c r="B2916" s="2">
        <v>335718706</v>
      </c>
      <c r="C2916" s="2" t="s">
        <v>698</v>
      </c>
      <c r="D2916" s="4">
        <v>18408</v>
      </c>
      <c r="E2916" s="1" t="s">
        <v>12</v>
      </c>
      <c r="F2916" s="1" t="s">
        <v>442</v>
      </c>
      <c r="G2916" s="1" t="s">
        <v>4112</v>
      </c>
      <c r="H2916" s="1" t="s">
        <v>6013</v>
      </c>
      <c r="I2916" s="1">
        <v>139046.46142847999</v>
      </c>
      <c r="J2916" s="1" t="s">
        <v>6014</v>
      </c>
      <c r="L2916" s="1" t="str">
        <f>VLOOKUP(Table6[[#This Row],[Customer_id]],Table2[],5,FALSE)</f>
        <v>Joint</v>
      </c>
      <c r="M2916" s="1" t="e">
        <f>INDEX(Loan!D2921:D3215,MATCH(Table6[[#This Row],[Account Number]],Loan!B2916:B3215,0))</f>
        <v>#N/A</v>
      </c>
      <c r="N2916" s="19">
        <f>INDEX(Table7[Date_of_transaction],MATCH(Table6[[#This Row],[Account Number]],Table7[Account Number],0))</f>
        <v>44629</v>
      </c>
      <c r="O2916" s="1" t="str">
        <f>INDEX(Table7[Transaction type],MATCH(Table6[[#This Row],[Account Number]],Table7[Account Number],0))</f>
        <v>Money Deposit</v>
      </c>
      <c r="P2916" s="20" t="str">
        <f>INDEX(Table7[Transaction Medium],MATCH(Table6[[#This Row],[Account Number]],Table7[Account Number],0))</f>
        <v>Bank</v>
      </c>
      <c r="Q2916" s="20"/>
    </row>
    <row r="2917" spans="1:17" x14ac:dyDescent="0.25">
      <c r="A2917" s="1" t="s">
        <v>2003</v>
      </c>
      <c r="B2917" s="2">
        <v>998638943</v>
      </c>
      <c r="C2917" s="2" t="s">
        <v>255</v>
      </c>
      <c r="D2917" s="4">
        <v>25347.75</v>
      </c>
      <c r="E2917" s="1" t="s">
        <v>1094</v>
      </c>
      <c r="F2917" s="1" t="s">
        <v>260</v>
      </c>
      <c r="G2917" s="1" t="s">
        <v>1964</v>
      </c>
      <c r="H2917" s="1" t="s">
        <v>2004</v>
      </c>
      <c r="I2917" s="1">
        <v>436826.86047000001</v>
      </c>
      <c r="J2917" s="1" t="s">
        <v>2005</v>
      </c>
      <c r="L2917" s="1" t="str">
        <f>VLOOKUP(Table6[[#This Row],[Customer_id]],Table2[],5,FALSE)</f>
        <v>Savings</v>
      </c>
      <c r="M2917" s="1" t="e">
        <f>INDEX(Loan!D2922:D3216,MATCH(Table6[[#This Row],[Account Number]],Loan!B2917:B3216,0))</f>
        <v>#N/A</v>
      </c>
      <c r="N2917" s="19">
        <f>INDEX(Table7[Date_of_transaction],MATCH(Table6[[#This Row],[Account Number]],Table7[Account Number],0))</f>
        <v>44282</v>
      </c>
      <c r="O2917" s="1" t="str">
        <f>INDEX(Table7[Transaction type],MATCH(Table6[[#This Row],[Account Number]],Table7[Account Number],0))</f>
        <v>Cash Withdrawal</v>
      </c>
      <c r="P2917" s="20" t="str">
        <f>INDEX(Table7[Transaction Medium],MATCH(Table6[[#This Row],[Account Number]],Table7[Account Number],0))</f>
        <v>POS</v>
      </c>
      <c r="Q2917" s="20"/>
    </row>
    <row r="2918" spans="1:17" x14ac:dyDescent="0.25">
      <c r="A2918" s="1" t="s">
        <v>9003</v>
      </c>
      <c r="B2918" s="2">
        <v>688516629</v>
      </c>
      <c r="C2918" s="2" t="s">
        <v>240</v>
      </c>
      <c r="D2918" s="7">
        <v>35037.5</v>
      </c>
      <c r="E2918" s="1" t="str">
        <f ca="1">CHOOSE(RANDBETWEEN(1, 2), "Male","Female")</f>
        <v>Male</v>
      </c>
      <c r="F2918" s="1" t="str">
        <f ca="1">CHOOSE(RANDBETWEEN(1, 5), "Farmer","Tailor","Student","Professor","Welder")</f>
        <v>Welder</v>
      </c>
      <c r="G2918" s="1" t="str">
        <f ca="1">CHOOSE(RANDBETWEEN(1, 22), "Kano","Kwara","Imo","Lagos","Adamawa","Delta","Sokoto","Oyo","Osun","Abia","Cross River","Kaduna","Plateau","River","Abuja","Kogi","Edo","Anambra","Bayelsa","Benue","Ogun","Enugu")</f>
        <v>Edo</v>
      </c>
      <c r="H2918" s="8" t="s">
        <v>9004</v>
      </c>
      <c r="I2918" s="8">
        <v>781501.40242873563</v>
      </c>
      <c r="J2918" t="s">
        <v>9005</v>
      </c>
      <c r="L2918" s="1" t="str">
        <f>VLOOKUP(Table6[[#This Row],[Customer_id]],Table2[],5,FALSE)</f>
        <v>Domiciliary</v>
      </c>
      <c r="M2918" s="1" t="e">
        <f>INDEX(Loan!D2923:D3217,MATCH(Table6[[#This Row],[Account Number]],Loan!B2918:B3217,0))</f>
        <v>#N/A</v>
      </c>
      <c r="N2918" s="19">
        <f>INDEX(Table7[Date_of_transaction],MATCH(Table6[[#This Row],[Account Number]],Table7[Account Number],0))</f>
        <v>44588</v>
      </c>
      <c r="O2918" s="1" t="str">
        <f>INDEX(Table7[Transaction type],MATCH(Table6[[#This Row],[Account Number]],Table7[Account Number],0))</f>
        <v>Money Deposit</v>
      </c>
      <c r="P2918" s="20" t="str">
        <f>INDEX(Table7[Transaction Medium],MATCH(Table6[[#This Row],[Account Number]],Table7[Account Number],0))</f>
        <v>Bank</v>
      </c>
      <c r="Q2918" s="20"/>
    </row>
    <row r="2919" spans="1:17" x14ac:dyDescent="0.25">
      <c r="A2919" s="1" t="s">
        <v>8594</v>
      </c>
      <c r="B2919" s="2">
        <v>694139298</v>
      </c>
      <c r="C2919" s="2" t="s">
        <v>129</v>
      </c>
      <c r="D2919" s="4">
        <v>15120.75</v>
      </c>
      <c r="E2919" s="1" t="s">
        <v>12</v>
      </c>
      <c r="F2919" s="1" t="s">
        <v>208</v>
      </c>
      <c r="G2919" s="1" t="s">
        <v>2773</v>
      </c>
      <c r="H2919" s="1" t="s">
        <v>8595</v>
      </c>
      <c r="I2919" s="1">
        <v>413930.54070900002</v>
      </c>
      <c r="J2919" s="1" t="s">
        <v>1059</v>
      </c>
      <c r="L2919" s="1" t="str">
        <f>VLOOKUP(Table6[[#This Row],[Customer_id]],Table2[],5,FALSE)</f>
        <v>Joint</v>
      </c>
      <c r="M2919" s="1" t="e">
        <f>INDEX(Loan!D2924:D3218,MATCH(Table6[[#This Row],[Account Number]],Loan!B2919:B3218,0))</f>
        <v>#N/A</v>
      </c>
      <c r="N2919" s="19">
        <f>INDEX(Table7[Date_of_transaction],MATCH(Table6[[#This Row],[Account Number]],Table7[Account Number],0))</f>
        <v>44387</v>
      </c>
      <c r="O2919" s="1" t="str">
        <f>INDEX(Table7[Transaction type],MATCH(Table6[[#This Row],[Account Number]],Table7[Account Number],0))</f>
        <v>Online Payment</v>
      </c>
      <c r="P2919" s="20" t="str">
        <f>INDEX(Table7[Transaction Medium],MATCH(Table6[[#This Row],[Account Number]],Table7[Account Number],0))</f>
        <v>Mobile</v>
      </c>
      <c r="Q2919" s="20"/>
    </row>
    <row r="2920" spans="1:17" x14ac:dyDescent="0.25">
      <c r="A2920" s="1" t="s">
        <v>6278</v>
      </c>
      <c r="B2920" s="2">
        <v>927583432</v>
      </c>
      <c r="C2920" s="2" t="s">
        <v>255</v>
      </c>
      <c r="D2920" s="4">
        <v>25347.75</v>
      </c>
      <c r="E2920" s="1" t="s">
        <v>12</v>
      </c>
      <c r="F2920" s="1" t="s">
        <v>587</v>
      </c>
      <c r="G2920" s="1" t="s">
        <v>4084</v>
      </c>
      <c r="H2920" s="1" t="s">
        <v>6279</v>
      </c>
      <c r="I2920" s="1">
        <v>536633.29874</v>
      </c>
      <c r="J2920" s="1" t="s">
        <v>6280</v>
      </c>
      <c r="L2920" s="1" t="str">
        <f>VLOOKUP(Table6[[#This Row],[Customer_id]],Table2[],5,FALSE)</f>
        <v>Domiciliary</v>
      </c>
      <c r="M2920" s="1" t="e">
        <f>INDEX(Loan!D2925:D3219,MATCH(Table6[[#This Row],[Account Number]],Loan!B2920:B3219,0))</f>
        <v>#N/A</v>
      </c>
      <c r="N2920" s="19">
        <f>INDEX(Table7[Date_of_transaction],MATCH(Table6[[#This Row],[Account Number]],Table7[Account Number],0))</f>
        <v>44519</v>
      </c>
      <c r="O2920" s="1" t="str">
        <f>INDEX(Table7[Transaction type],MATCH(Table6[[#This Row],[Account Number]],Table7[Account Number],0))</f>
        <v>Money Deposit</v>
      </c>
      <c r="P2920" s="20" t="str">
        <f>INDEX(Table7[Transaction Medium],MATCH(Table6[[#This Row],[Account Number]],Table7[Account Number],0))</f>
        <v>Bank</v>
      </c>
      <c r="Q2920" s="20"/>
    </row>
    <row r="2921" spans="1:17" x14ac:dyDescent="0.25">
      <c r="A2921" s="1" t="s">
        <v>8705</v>
      </c>
      <c r="B2921" s="2">
        <v>171703363</v>
      </c>
      <c r="C2921" s="2" t="s">
        <v>470</v>
      </c>
      <c r="D2921" s="4">
        <v>14755.5</v>
      </c>
      <c r="E2921" s="1" t="s">
        <v>12</v>
      </c>
      <c r="F2921" s="1" t="s">
        <v>93</v>
      </c>
      <c r="G2921" s="1" t="s">
        <v>3820</v>
      </c>
      <c r="H2921" s="1" t="s">
        <v>8706</v>
      </c>
      <c r="I2921" s="1">
        <v>252191.21568960001</v>
      </c>
      <c r="J2921" s="1" t="s">
        <v>8707</v>
      </c>
      <c r="L2921" s="1" t="str">
        <f>VLOOKUP(Table6[[#This Row],[Customer_id]],Table2[],5,FALSE)</f>
        <v>Domiciliary</v>
      </c>
      <c r="M2921" s="1" t="e">
        <f>INDEX(Loan!D2926:D3220,MATCH(Table6[[#This Row],[Account Number]],Loan!B2921:B3220,0))</f>
        <v>#N/A</v>
      </c>
      <c r="N2921" s="19">
        <f>INDEX(Table7[Date_of_transaction],MATCH(Table6[[#This Row],[Account Number]],Table7[Account Number],0))</f>
        <v>44225</v>
      </c>
      <c r="O2921" s="1" t="str">
        <f>INDEX(Table7[Transaction type],MATCH(Table6[[#This Row],[Account Number]],Table7[Account Number],0))</f>
        <v>Money Transfer</v>
      </c>
      <c r="P2921" s="20" t="str">
        <f>INDEX(Table7[Transaction Medium],MATCH(Table6[[#This Row],[Account Number]],Table7[Account Number],0))</f>
        <v>Bank</v>
      </c>
      <c r="Q2921" s="20"/>
    </row>
    <row r="2922" spans="1:17" x14ac:dyDescent="0.25">
      <c r="A2922" s="1" t="s">
        <v>113</v>
      </c>
      <c r="B2922" s="2">
        <v>861963432</v>
      </c>
      <c r="C2922" s="2" t="s">
        <v>114</v>
      </c>
      <c r="D2922" s="4">
        <v>20599.5</v>
      </c>
      <c r="E2922" s="1" t="s">
        <v>12</v>
      </c>
      <c r="F2922" s="1" t="s">
        <v>115</v>
      </c>
      <c r="G2922" s="1" t="s">
        <v>14</v>
      </c>
      <c r="H2922" s="1" t="s">
        <v>116</v>
      </c>
      <c r="I2922" s="1">
        <v>72324.754432000002</v>
      </c>
      <c r="J2922" s="1" t="s">
        <v>117</v>
      </c>
      <c r="L2922" s="1" t="str">
        <f>VLOOKUP(Table6[[#This Row],[Customer_id]],Table2[],5,FALSE)</f>
        <v>Domiciliary</v>
      </c>
      <c r="M2922" s="1" t="e">
        <f>INDEX(Loan!D2927:D3221,MATCH(Table6[[#This Row],[Account Number]],Loan!B2922:B3221,0))</f>
        <v>#N/A</v>
      </c>
      <c r="N2922" s="19">
        <f>INDEX(Table7[Date_of_transaction],MATCH(Table6[[#This Row],[Account Number]],Table7[Account Number],0))</f>
        <v>44217</v>
      </c>
      <c r="O2922" s="1" t="str">
        <f>INDEX(Table7[Transaction type],MATCH(Table6[[#This Row],[Account Number]],Table7[Account Number],0))</f>
        <v>Money Transfer</v>
      </c>
      <c r="P2922" s="20" t="str">
        <f>INDEX(Table7[Transaction Medium],MATCH(Table6[[#This Row],[Account Number]],Table7[Account Number],0))</f>
        <v>Mobile</v>
      </c>
      <c r="Q2922" s="20"/>
    </row>
    <row r="2923" spans="1:17" x14ac:dyDescent="0.25">
      <c r="A2923" s="1" t="s">
        <v>4582</v>
      </c>
      <c r="B2923" s="2">
        <v>910308583</v>
      </c>
      <c r="C2923" s="2" t="s">
        <v>226</v>
      </c>
      <c r="D2923" s="4">
        <v>31557</v>
      </c>
      <c r="E2923" s="1" t="s">
        <v>1094</v>
      </c>
      <c r="F2923" s="1" t="s">
        <v>2311</v>
      </c>
      <c r="G2923" s="1" t="s">
        <v>4066</v>
      </c>
      <c r="H2923" s="1" t="s">
        <v>4583</v>
      </c>
      <c r="I2923" s="1">
        <v>70116.806182500004</v>
      </c>
      <c r="J2923" s="1" t="s">
        <v>4584</v>
      </c>
      <c r="L2923" s="1" t="str">
        <f>VLOOKUP(Table6[[#This Row],[Customer_id]],Table2[],5,FALSE)</f>
        <v>Domiciliary</v>
      </c>
      <c r="M2923" s="1" t="e">
        <f>INDEX(Loan!D2928:D3222,MATCH(Table6[[#This Row],[Account Number]],Loan!B2923:B3222,0))</f>
        <v>#N/A</v>
      </c>
      <c r="N2923" s="19">
        <f>INDEX(Table7[Date_of_transaction],MATCH(Table6[[#This Row],[Account Number]],Table7[Account Number],0))</f>
        <v>44522</v>
      </c>
      <c r="O2923" s="1" t="str">
        <f>INDEX(Table7[Transaction type],MATCH(Table6[[#This Row],[Account Number]],Table7[Account Number],0))</f>
        <v>Money Deposit</v>
      </c>
      <c r="P2923" s="20" t="str">
        <f>INDEX(Table7[Transaction Medium],MATCH(Table6[[#This Row],[Account Number]],Table7[Account Number],0))</f>
        <v>Bank</v>
      </c>
      <c r="Q2923" s="20"/>
    </row>
    <row r="2924" spans="1:17" x14ac:dyDescent="0.25">
      <c r="A2924" s="1" t="s">
        <v>797</v>
      </c>
      <c r="B2924" s="2">
        <v>766253118</v>
      </c>
      <c r="C2924" s="2" t="s">
        <v>134</v>
      </c>
      <c r="D2924" s="4">
        <v>37401</v>
      </c>
      <c r="E2924" s="1" t="s">
        <v>12</v>
      </c>
      <c r="F2924" s="1" t="s">
        <v>68</v>
      </c>
      <c r="G2924" s="1" t="s">
        <v>14</v>
      </c>
      <c r="H2924" s="1" t="s">
        <v>798</v>
      </c>
      <c r="I2924" s="1">
        <v>382006.39207499998</v>
      </c>
      <c r="J2924" s="1" t="s">
        <v>799</v>
      </c>
      <c r="L2924" s="1" t="str">
        <f>VLOOKUP(Table6[[#This Row],[Customer_id]],Table2[],5,FALSE)</f>
        <v>Current</v>
      </c>
      <c r="M2924" s="1" t="e">
        <f>INDEX(Loan!D2929:D3223,MATCH(Table6[[#This Row],[Account Number]],Loan!B2924:B3223,0))</f>
        <v>#N/A</v>
      </c>
      <c r="N2924" s="19">
        <f>INDEX(Table7[Date_of_transaction],MATCH(Table6[[#This Row],[Account Number]],Table7[Account Number],0))</f>
        <v>44619</v>
      </c>
      <c r="O2924" s="1" t="str">
        <f>INDEX(Table7[Transaction type],MATCH(Table6[[#This Row],[Account Number]],Table7[Account Number],0))</f>
        <v>Cash Withdrawal</v>
      </c>
      <c r="P2924" s="20" t="str">
        <f>INDEX(Table7[Transaction Medium],MATCH(Table6[[#This Row],[Account Number]],Table7[Account Number],0))</f>
        <v>ATM</v>
      </c>
      <c r="Q2924" s="20"/>
    </row>
    <row r="2925" spans="1:17" x14ac:dyDescent="0.25">
      <c r="A2925" s="1" t="s">
        <v>133</v>
      </c>
      <c r="B2925" s="2">
        <v>932472175</v>
      </c>
      <c r="C2925" s="2" t="s">
        <v>134</v>
      </c>
      <c r="D2925" s="4">
        <v>37401</v>
      </c>
      <c r="E2925" s="1" t="s">
        <v>12</v>
      </c>
      <c r="F2925" s="1" t="s">
        <v>135</v>
      </c>
      <c r="G2925" s="1" t="s">
        <v>14</v>
      </c>
      <c r="H2925" s="1" t="s">
        <v>136</v>
      </c>
      <c r="I2925" s="1"/>
      <c r="J2925" s="1" t="s">
        <v>137</v>
      </c>
      <c r="L2925" s="1" t="str">
        <f>VLOOKUP(Table6[[#This Row],[Customer_id]],Table2[],5,FALSE)</f>
        <v>Domiciliary</v>
      </c>
      <c r="M2925" s="1" t="e">
        <f>INDEX(Loan!D2930:D3224,MATCH(Table6[[#This Row],[Account Number]],Loan!B2925:B3224,0))</f>
        <v>#N/A</v>
      </c>
      <c r="N2925" s="19">
        <f>INDEX(Table7[Date_of_transaction],MATCH(Table6[[#This Row],[Account Number]],Table7[Account Number],0))</f>
        <v>44354</v>
      </c>
      <c r="O2925" s="1" t="str">
        <f>INDEX(Table7[Transaction type],MATCH(Table6[[#This Row],[Account Number]],Table7[Account Number],0))</f>
        <v>Online Payment</v>
      </c>
      <c r="P2925" s="20" t="str">
        <f>INDEX(Table7[Transaction Medium],MATCH(Table6[[#This Row],[Account Number]],Table7[Account Number],0))</f>
        <v>Internet Banking</v>
      </c>
      <c r="Q2925" s="20"/>
    </row>
    <row r="2926" spans="1:17" x14ac:dyDescent="0.25">
      <c r="A2926" s="1" t="s">
        <v>1103</v>
      </c>
      <c r="B2926" s="2">
        <v>194085026</v>
      </c>
      <c r="C2926" s="2" t="s">
        <v>194</v>
      </c>
      <c r="D2926" s="4">
        <v>30826.5</v>
      </c>
      <c r="E2926" s="1" t="s">
        <v>1094</v>
      </c>
      <c r="F2926" s="1" t="s">
        <v>34</v>
      </c>
      <c r="G2926" s="1" t="s">
        <v>14</v>
      </c>
      <c r="H2926" s="1" t="s">
        <v>1104</v>
      </c>
      <c r="I2926" s="1">
        <v>243895.755072</v>
      </c>
      <c r="J2926" s="1" t="s">
        <v>1105</v>
      </c>
      <c r="L2926" s="1" t="str">
        <f>VLOOKUP(Table6[[#This Row],[Customer_id]],Table2[],5,FALSE)</f>
        <v>Current</v>
      </c>
      <c r="M2926" s="1" t="e">
        <f>INDEX(Loan!D2931:D3225,MATCH(Table6[[#This Row],[Account Number]],Loan!B2926:B3225,0))</f>
        <v>#N/A</v>
      </c>
      <c r="N2926" s="19">
        <f>INDEX(Table7[Date_of_transaction],MATCH(Table6[[#This Row],[Account Number]],Table7[Account Number],0))</f>
        <v>44340</v>
      </c>
      <c r="O2926" s="1" t="str">
        <f>INDEX(Table7[Transaction type],MATCH(Table6[[#This Row],[Account Number]],Table7[Account Number],0))</f>
        <v>Money Deposit</v>
      </c>
      <c r="P2926" s="20" t="str">
        <f>INDEX(Table7[Transaction Medium],MATCH(Table6[[#This Row],[Account Number]],Table7[Account Number],0))</f>
        <v>Bank</v>
      </c>
      <c r="Q2926" s="20"/>
    </row>
    <row r="2927" spans="1:17" x14ac:dyDescent="0.25">
      <c r="A2927" s="1" t="s">
        <v>2875</v>
      </c>
      <c r="B2927" s="2">
        <v>822220105</v>
      </c>
      <c r="C2927" s="2" t="s">
        <v>862</v>
      </c>
      <c r="D2927" s="4">
        <v>24617.25</v>
      </c>
      <c r="E2927" s="1" t="s">
        <v>1094</v>
      </c>
      <c r="F2927" s="1" t="s">
        <v>1054</v>
      </c>
      <c r="G2927" s="1" t="s">
        <v>2773</v>
      </c>
      <c r="H2927" s="1" t="s">
        <v>2876</v>
      </c>
      <c r="I2927" s="1">
        <v>97762.199145599996</v>
      </c>
      <c r="J2927" s="1" t="s">
        <v>2877</v>
      </c>
      <c r="L2927" s="1" t="str">
        <f>VLOOKUP(Table6[[#This Row],[Customer_id]],Table2[],5,FALSE)</f>
        <v>Domiciliary</v>
      </c>
      <c r="M2927" s="1" t="e">
        <f>INDEX(Loan!D2932:D3226,MATCH(Table6[[#This Row],[Account Number]],Loan!B2927:B3226,0))</f>
        <v>#N/A</v>
      </c>
      <c r="N2927" s="19">
        <f>INDEX(Table7[Date_of_transaction],MATCH(Table6[[#This Row],[Account Number]],Table7[Account Number],0))</f>
        <v>44237</v>
      </c>
      <c r="O2927" s="1" t="str">
        <f>INDEX(Table7[Transaction type],MATCH(Table6[[#This Row],[Account Number]],Table7[Account Number],0))</f>
        <v>Money Deposit</v>
      </c>
      <c r="P2927" s="20" t="str">
        <f>INDEX(Table7[Transaction Medium],MATCH(Table6[[#This Row],[Account Number]],Table7[Account Number],0))</f>
        <v>ATM</v>
      </c>
      <c r="Q2927" s="20"/>
    </row>
    <row r="2928" spans="1:17" x14ac:dyDescent="0.25">
      <c r="A2928" s="1" t="s">
        <v>2550</v>
      </c>
      <c r="B2928" s="2">
        <v>947182432</v>
      </c>
      <c r="C2928" s="2" t="s">
        <v>498</v>
      </c>
      <c r="D2928" s="4">
        <v>37766.25</v>
      </c>
      <c r="E2928" s="1" t="s">
        <v>12</v>
      </c>
      <c r="F2928" s="1" t="s">
        <v>569</v>
      </c>
      <c r="G2928" s="1" t="s">
        <v>1964</v>
      </c>
      <c r="H2928" s="1" t="s">
        <v>2551</v>
      </c>
      <c r="I2928" s="1">
        <v>67359.535776000004</v>
      </c>
      <c r="J2928" s="1" t="s">
        <v>2552</v>
      </c>
      <c r="L2928" s="1" t="str">
        <f>VLOOKUP(Table6[[#This Row],[Customer_id]],Table2[],5,FALSE)</f>
        <v>Domiciliary</v>
      </c>
      <c r="M2928" s="1" t="e">
        <f>INDEX(Loan!D2933:D3227,MATCH(Table6[[#This Row],[Account Number]],Loan!B2928:B3227,0))</f>
        <v>#N/A</v>
      </c>
      <c r="N2928" s="19">
        <f>INDEX(Table7[Date_of_transaction],MATCH(Table6[[#This Row],[Account Number]],Table7[Account Number],0))</f>
        <v>44488</v>
      </c>
      <c r="O2928" s="1" t="str">
        <f>INDEX(Table7[Transaction type],MATCH(Table6[[#This Row],[Account Number]],Table7[Account Number],0))</f>
        <v>Money Transfer</v>
      </c>
      <c r="P2928" s="20" t="str">
        <f>INDEX(Table7[Transaction Medium],MATCH(Table6[[#This Row],[Account Number]],Table7[Account Number],0))</f>
        <v>Mobile</v>
      </c>
      <c r="Q2928" s="20"/>
    </row>
    <row r="2929" spans="1:17" x14ac:dyDescent="0.25">
      <c r="A2929" s="1" t="s">
        <v>3737</v>
      </c>
      <c r="B2929" s="2">
        <v>532531255</v>
      </c>
      <c r="C2929" s="2" t="s">
        <v>869</v>
      </c>
      <c r="D2929" s="4">
        <v>17312.25</v>
      </c>
      <c r="E2929" s="1" t="s">
        <v>1094</v>
      </c>
      <c r="F2929" s="1" t="s">
        <v>361</v>
      </c>
      <c r="G2929" s="1" t="s">
        <v>3583</v>
      </c>
      <c r="H2929" s="1" t="s">
        <v>3738</v>
      </c>
      <c r="I2929" s="1">
        <v>410431.28256000002</v>
      </c>
      <c r="J2929" s="1" t="s">
        <v>3739</v>
      </c>
      <c r="L2929" s="1" t="str">
        <f>VLOOKUP(Table6[[#This Row],[Customer_id]],Table2[],5,FALSE)</f>
        <v>Savings</v>
      </c>
      <c r="M2929" s="1" t="e">
        <f>INDEX(Loan!D2934:D3228,MATCH(Table6[[#This Row],[Account Number]],Loan!B2929:B3228,0))</f>
        <v>#N/A</v>
      </c>
      <c r="N2929" s="19">
        <f>INDEX(Table7[Date_of_transaction],MATCH(Table6[[#This Row],[Account Number]],Table7[Account Number],0))</f>
        <v>44276</v>
      </c>
      <c r="O2929" s="1" t="str">
        <f>INDEX(Table7[Transaction type],MATCH(Table6[[#This Row],[Account Number]],Table7[Account Number],0))</f>
        <v>Money Transfer</v>
      </c>
      <c r="P2929" s="20" t="str">
        <f>INDEX(Table7[Transaction Medium],MATCH(Table6[[#This Row],[Account Number]],Table7[Account Number],0))</f>
        <v>Mobile</v>
      </c>
      <c r="Q2929" s="20"/>
    </row>
    <row r="2930" spans="1:17" x14ac:dyDescent="0.25">
      <c r="A2930" s="1" t="s">
        <v>2124</v>
      </c>
      <c r="B2930" s="2">
        <v>908010774</v>
      </c>
      <c r="C2930" s="2" t="s">
        <v>573</v>
      </c>
      <c r="D2930" s="4">
        <v>26808.75</v>
      </c>
      <c r="E2930" s="1" t="s">
        <v>1094</v>
      </c>
      <c r="F2930" s="1" t="s">
        <v>1498</v>
      </c>
      <c r="G2930" s="1" t="s">
        <v>1964</v>
      </c>
      <c r="H2930" s="1" t="s">
        <v>2125</v>
      </c>
      <c r="I2930" s="1">
        <v>227428.63574256</v>
      </c>
      <c r="J2930" s="1" t="s">
        <v>2126</v>
      </c>
      <c r="L2930" s="1" t="str">
        <f>VLOOKUP(Table6[[#This Row],[Customer_id]],Table2[],5,FALSE)</f>
        <v>Corporate</v>
      </c>
      <c r="M2930" s="1" t="e">
        <f>INDEX(Loan!D2935:D3229,MATCH(Table6[[#This Row],[Account Number]],Loan!B2930:B3229,0))</f>
        <v>#N/A</v>
      </c>
      <c r="N2930" s="19">
        <f>INDEX(Table7[Date_of_transaction],MATCH(Table6[[#This Row],[Account Number]],Table7[Account Number],0))</f>
        <v>44583</v>
      </c>
      <c r="O2930" s="1" t="str">
        <f>INDEX(Table7[Transaction type],MATCH(Table6[[#This Row],[Account Number]],Table7[Account Number],0))</f>
        <v>Online Payment</v>
      </c>
      <c r="P2930" s="20" t="str">
        <f>INDEX(Table7[Transaction Medium],MATCH(Table6[[#This Row],[Account Number]],Table7[Account Number],0))</f>
        <v>Mobile</v>
      </c>
      <c r="Q2930" s="20"/>
    </row>
    <row r="2931" spans="1:17" x14ac:dyDescent="0.25">
      <c r="A2931" s="1" t="s">
        <v>2124</v>
      </c>
      <c r="B2931" s="2">
        <v>50810851</v>
      </c>
      <c r="C2931" s="2" t="s">
        <v>281</v>
      </c>
      <c r="D2931" s="4">
        <v>21695.25</v>
      </c>
      <c r="E2931" s="1" t="s">
        <v>12</v>
      </c>
      <c r="F2931" s="1" t="s">
        <v>172</v>
      </c>
      <c r="G2931" s="1" t="s">
        <v>3331</v>
      </c>
      <c r="H2931" s="1" t="s">
        <v>8333</v>
      </c>
      <c r="I2931" s="1">
        <v>141675.68575999999</v>
      </c>
      <c r="J2931" s="1" t="s">
        <v>8334</v>
      </c>
      <c r="L2931" s="1" t="str">
        <f>VLOOKUP(Table6[[#This Row],[Customer_id]],Table2[],5,FALSE)</f>
        <v>Corporate</v>
      </c>
      <c r="M2931" s="1" t="e">
        <f>INDEX(Loan!D2936:D3230,MATCH(Table6[[#This Row],[Account Number]],Loan!B2931:B3230,0))</f>
        <v>#N/A</v>
      </c>
      <c r="N2931" s="19">
        <f>INDEX(Table7[Date_of_transaction],MATCH(Table6[[#This Row],[Account Number]],Table7[Account Number],0))</f>
        <v>44612</v>
      </c>
      <c r="O2931" s="1" t="str">
        <f>INDEX(Table7[Transaction type],MATCH(Table6[[#This Row],[Account Number]],Table7[Account Number],0))</f>
        <v>Money Transfer</v>
      </c>
      <c r="P2931" s="20" t="str">
        <f>INDEX(Table7[Transaction Medium],MATCH(Table6[[#This Row],[Account Number]],Table7[Account Number],0))</f>
        <v>Bank</v>
      </c>
      <c r="Q2931" s="20"/>
    </row>
    <row r="2932" spans="1:17" x14ac:dyDescent="0.25">
      <c r="A2932" s="1" t="s">
        <v>3418</v>
      </c>
      <c r="B2932" s="2">
        <v>139492099</v>
      </c>
      <c r="C2932" s="2" t="s">
        <v>82</v>
      </c>
      <c r="D2932" s="4">
        <v>16947</v>
      </c>
      <c r="E2932" s="1" t="s">
        <v>1094</v>
      </c>
      <c r="F2932" s="1" t="s">
        <v>2311</v>
      </c>
      <c r="G2932" s="1" t="s">
        <v>3331</v>
      </c>
      <c r="H2932" s="1" t="s">
        <v>3419</v>
      </c>
      <c r="I2932" s="1">
        <v>484396.19771400001</v>
      </c>
      <c r="J2932" s="1" t="s">
        <v>3420</v>
      </c>
      <c r="L2932" s="1" t="str">
        <f>VLOOKUP(Table6[[#This Row],[Customer_id]],Table2[],5,FALSE)</f>
        <v>Savings</v>
      </c>
      <c r="M2932" s="1" t="e">
        <f>INDEX(Loan!D2937:D3231,MATCH(Table6[[#This Row],[Account Number]],Loan!B2932:B3231,0))</f>
        <v>#N/A</v>
      </c>
      <c r="N2932" s="19">
        <f>INDEX(Table7[Date_of_transaction],MATCH(Table6[[#This Row],[Account Number]],Table7[Account Number],0))</f>
        <v>44623</v>
      </c>
      <c r="O2932" s="1" t="str">
        <f>INDEX(Table7[Transaction type],MATCH(Table6[[#This Row],[Account Number]],Table7[Account Number],0))</f>
        <v>Money Transfer</v>
      </c>
      <c r="P2932" s="20" t="str">
        <f>INDEX(Table7[Transaction Medium],MATCH(Table6[[#This Row],[Account Number]],Table7[Account Number],0))</f>
        <v>Internet Banking</v>
      </c>
      <c r="Q2932" s="20"/>
    </row>
    <row r="2933" spans="1:17" x14ac:dyDescent="0.25">
      <c r="A2933" s="1" t="s">
        <v>720</v>
      </c>
      <c r="B2933" s="2">
        <v>935203493</v>
      </c>
      <c r="C2933" s="2" t="s">
        <v>203</v>
      </c>
      <c r="D2933" s="4">
        <v>27539.25</v>
      </c>
      <c r="E2933" s="1" t="s">
        <v>12</v>
      </c>
      <c r="F2933" s="1" t="s">
        <v>721</v>
      </c>
      <c r="G2933" s="1" t="s">
        <v>14</v>
      </c>
      <c r="H2933" s="1" t="s">
        <v>722</v>
      </c>
      <c r="I2933" s="1">
        <v>20948.656131</v>
      </c>
      <c r="J2933" s="1" t="s">
        <v>723</v>
      </c>
      <c r="L2933" s="1" t="str">
        <f>VLOOKUP(Table6[[#This Row],[Customer_id]],Table2[],5,FALSE)</f>
        <v>Joint</v>
      </c>
      <c r="M2933" s="1" t="e">
        <f>INDEX(Loan!D2938:D3232,MATCH(Table6[[#This Row],[Account Number]],Loan!B2933:B3232,0))</f>
        <v>#N/A</v>
      </c>
      <c r="N2933" s="19">
        <f>INDEX(Table7[Date_of_transaction],MATCH(Table6[[#This Row],[Account Number]],Table7[Account Number],0))</f>
        <v>44234</v>
      </c>
      <c r="O2933" s="1" t="str">
        <f>INDEX(Table7[Transaction type],MATCH(Table6[[#This Row],[Account Number]],Table7[Account Number],0))</f>
        <v>Money Deposit</v>
      </c>
      <c r="P2933" s="20" t="str">
        <f>INDEX(Table7[Transaction Medium],MATCH(Table6[[#This Row],[Account Number]],Table7[Account Number],0))</f>
        <v>ATM</v>
      </c>
      <c r="Q2933" s="20"/>
    </row>
    <row r="2934" spans="1:17" x14ac:dyDescent="0.25">
      <c r="A2934" s="1" t="s">
        <v>770</v>
      </c>
      <c r="B2934" s="2">
        <v>199102976</v>
      </c>
      <c r="C2934" s="2" t="s">
        <v>309</v>
      </c>
      <c r="D2934" s="4">
        <v>27904.5</v>
      </c>
      <c r="E2934" s="1" t="s">
        <v>12</v>
      </c>
      <c r="F2934" s="1" t="s">
        <v>426</v>
      </c>
      <c r="G2934" s="1" t="s">
        <v>14</v>
      </c>
      <c r="H2934" s="1" t="s">
        <v>771</v>
      </c>
      <c r="I2934" s="1">
        <v>647997.37666559999</v>
      </c>
      <c r="J2934" s="1" t="s">
        <v>772</v>
      </c>
      <c r="L2934" s="1" t="str">
        <f>VLOOKUP(Table6[[#This Row],[Customer_id]],Table2[],5,FALSE)</f>
        <v>Domiciliary</v>
      </c>
      <c r="M2934" s="1" t="e">
        <f>INDEX(Loan!D2939:D3233,MATCH(Table6[[#This Row],[Account Number]],Loan!B2934:B3233,0))</f>
        <v>#N/A</v>
      </c>
      <c r="N2934" s="19">
        <f>INDEX(Table7[Date_of_transaction],MATCH(Table6[[#This Row],[Account Number]],Table7[Account Number],0))</f>
        <v>44618</v>
      </c>
      <c r="O2934" s="1" t="str">
        <f>INDEX(Table7[Transaction type],MATCH(Table6[[#This Row],[Account Number]],Table7[Account Number],0))</f>
        <v>Money Deposit</v>
      </c>
      <c r="P2934" s="20" t="str">
        <f>INDEX(Table7[Transaction Medium],MATCH(Table6[[#This Row],[Account Number]],Table7[Account Number],0))</f>
        <v>Bank</v>
      </c>
      <c r="Q2934" s="20"/>
    </row>
    <row r="2935" spans="1:17" x14ac:dyDescent="0.25">
      <c r="A2935" s="1" t="s">
        <v>6445</v>
      </c>
      <c r="B2935" s="2">
        <v>828471777</v>
      </c>
      <c r="C2935" s="2" t="s">
        <v>114</v>
      </c>
      <c r="D2935" s="4">
        <v>20599.5</v>
      </c>
      <c r="E2935" s="1" t="s">
        <v>12</v>
      </c>
      <c r="F2935" s="1" t="s">
        <v>636</v>
      </c>
      <c r="G2935" s="1" t="s">
        <v>4105</v>
      </c>
      <c r="H2935" s="1" t="s">
        <v>6446</v>
      </c>
      <c r="I2935" s="1">
        <v>300767.39906975999</v>
      </c>
      <c r="J2935" s="1" t="s">
        <v>6447</v>
      </c>
      <c r="L2935" s="1" t="str">
        <f>VLOOKUP(Table6[[#This Row],[Customer_id]],Table2[],5,FALSE)</f>
        <v>Domiciliary</v>
      </c>
      <c r="M2935" s="1" t="e">
        <f>INDEX(Loan!D2940:D3234,MATCH(Table6[[#This Row],[Account Number]],Loan!B2935:B3234,0))</f>
        <v>#N/A</v>
      </c>
      <c r="N2935" s="19">
        <f>INDEX(Table7[Date_of_transaction],MATCH(Table6[[#This Row],[Account Number]],Table7[Account Number],0))</f>
        <v>44614</v>
      </c>
      <c r="O2935" s="1" t="str">
        <f>INDEX(Table7[Transaction type],MATCH(Table6[[#This Row],[Account Number]],Table7[Account Number],0))</f>
        <v>Online Payment</v>
      </c>
      <c r="P2935" s="20" t="str">
        <f>INDEX(Table7[Transaction Medium],MATCH(Table6[[#This Row],[Account Number]],Table7[Account Number],0))</f>
        <v>Card</v>
      </c>
      <c r="Q2935" s="20"/>
    </row>
    <row r="2936" spans="1:17" x14ac:dyDescent="0.25">
      <c r="A2936" s="1" t="s">
        <v>8611</v>
      </c>
      <c r="B2936" s="2">
        <v>489162349</v>
      </c>
      <c r="C2936" s="2" t="s">
        <v>470</v>
      </c>
      <c r="D2936" s="4">
        <v>14755.5</v>
      </c>
      <c r="E2936" s="1" t="s">
        <v>12</v>
      </c>
      <c r="F2936" s="1" t="s">
        <v>731</v>
      </c>
      <c r="G2936" s="1" t="s">
        <v>2773</v>
      </c>
      <c r="H2936" s="1" t="s">
        <v>8612</v>
      </c>
      <c r="I2936" s="1">
        <v>657849.61932479998</v>
      </c>
      <c r="J2936" s="1" t="s">
        <v>8613</v>
      </c>
      <c r="L2936" s="1" t="str">
        <f>VLOOKUP(Table6[[#This Row],[Customer_id]],Table2[],5,FALSE)</f>
        <v>Savings</v>
      </c>
      <c r="M2936" s="1" t="e">
        <f>INDEX(Loan!D2941:D3235,MATCH(Table6[[#This Row],[Account Number]],Loan!B2936:B3235,0))</f>
        <v>#N/A</v>
      </c>
      <c r="N2936" s="19">
        <f>INDEX(Table7[Date_of_transaction],MATCH(Table6[[#This Row],[Account Number]],Table7[Account Number],0))</f>
        <v>44538</v>
      </c>
      <c r="O2936" s="1" t="str">
        <f>INDEX(Table7[Transaction type],MATCH(Table6[[#This Row],[Account Number]],Table7[Account Number],0))</f>
        <v>Money Transfer</v>
      </c>
      <c r="P2936" s="20" t="str">
        <f>INDEX(Table7[Transaction Medium],MATCH(Table6[[#This Row],[Account Number]],Table7[Account Number],0))</f>
        <v>ATM</v>
      </c>
      <c r="Q2936" s="20"/>
    </row>
    <row r="2937" spans="1:17" x14ac:dyDescent="0.25">
      <c r="A2937" s="1" t="s">
        <v>3988</v>
      </c>
      <c r="B2937" s="2">
        <v>682080114</v>
      </c>
      <c r="C2937" s="2" t="s">
        <v>606</v>
      </c>
      <c r="D2937" s="4">
        <v>23886.75</v>
      </c>
      <c r="E2937" s="1" t="s">
        <v>1094</v>
      </c>
      <c r="F2937" s="1" t="s">
        <v>366</v>
      </c>
      <c r="G2937" s="1" t="s">
        <v>3820</v>
      </c>
      <c r="H2937" s="1" t="s">
        <v>3989</v>
      </c>
      <c r="I2937" s="1">
        <v>67720.096886400002</v>
      </c>
      <c r="J2937" s="1" t="s">
        <v>3990</v>
      </c>
      <c r="L2937" s="1" t="str">
        <f>VLOOKUP(Table6[[#This Row],[Customer_id]],Table2[],5,FALSE)</f>
        <v>Domiciliary</v>
      </c>
      <c r="M2937" s="1" t="e">
        <f>INDEX(Loan!D2942:D3236,MATCH(Table6[[#This Row],[Account Number]],Loan!B2937:B3236,0))</f>
        <v>#N/A</v>
      </c>
      <c r="N2937" s="19">
        <f>INDEX(Table7[Date_of_transaction],MATCH(Table6[[#This Row],[Account Number]],Table7[Account Number],0))</f>
        <v>44669</v>
      </c>
      <c r="O2937" s="1" t="str">
        <f>INDEX(Table7[Transaction type],MATCH(Table6[[#This Row],[Account Number]],Table7[Account Number],0))</f>
        <v>Cash Withdrawal</v>
      </c>
      <c r="P2937" s="20" t="str">
        <f>INDEX(Table7[Transaction Medium],MATCH(Table6[[#This Row],[Account Number]],Table7[Account Number],0))</f>
        <v>ATM</v>
      </c>
      <c r="Q2937" s="20"/>
    </row>
    <row r="2938" spans="1:17" x14ac:dyDescent="0.25">
      <c r="A2938" s="1" t="s">
        <v>5804</v>
      </c>
      <c r="B2938" s="2">
        <v>81148935</v>
      </c>
      <c r="C2938" s="2" t="s">
        <v>698</v>
      </c>
      <c r="D2938" s="4">
        <v>18408</v>
      </c>
      <c r="E2938" s="1" t="s">
        <v>1094</v>
      </c>
      <c r="F2938" s="1" t="s">
        <v>1746</v>
      </c>
      <c r="G2938" s="1" t="s">
        <v>4084</v>
      </c>
      <c r="H2938" s="1" t="s">
        <v>5805</v>
      </c>
      <c r="I2938" s="1">
        <v>79179.858225000004</v>
      </c>
      <c r="J2938" s="1" t="s">
        <v>5806</v>
      </c>
      <c r="L2938" s="1" t="str">
        <f>VLOOKUP(Table6[[#This Row],[Customer_id]],Table2[],5,FALSE)</f>
        <v>Domiciliary</v>
      </c>
      <c r="M2938" s="1" t="e">
        <f>INDEX(Loan!D2943:D3237,MATCH(Table6[[#This Row],[Account Number]],Loan!B2938:B3237,0))</f>
        <v>#N/A</v>
      </c>
      <c r="N2938" s="19">
        <f>INDEX(Table7[Date_of_transaction],MATCH(Table6[[#This Row],[Account Number]],Table7[Account Number],0))</f>
        <v>44562</v>
      </c>
      <c r="O2938" s="1" t="str">
        <f>INDEX(Table7[Transaction type],MATCH(Table6[[#This Row],[Account Number]],Table7[Account Number],0))</f>
        <v>Online Payment</v>
      </c>
      <c r="P2938" s="20" t="str">
        <f>INDEX(Table7[Transaction Medium],MATCH(Table6[[#This Row],[Account Number]],Table7[Account Number],0))</f>
        <v>Card</v>
      </c>
      <c r="Q2938" s="20"/>
    </row>
    <row r="2939" spans="1:17" x14ac:dyDescent="0.25">
      <c r="A2939" s="1" t="s">
        <v>3018</v>
      </c>
      <c r="B2939" s="2">
        <v>237951204</v>
      </c>
      <c r="C2939" s="2" t="s">
        <v>452</v>
      </c>
      <c r="D2939" s="4">
        <v>26078.25</v>
      </c>
      <c r="E2939" s="1" t="s">
        <v>1094</v>
      </c>
      <c r="F2939" s="1" t="s">
        <v>102</v>
      </c>
      <c r="G2939" s="1" t="s">
        <v>2773</v>
      </c>
      <c r="H2939" s="1" t="s">
        <v>3019</v>
      </c>
      <c r="I2939" s="1">
        <v>278378.15617919998</v>
      </c>
      <c r="J2939" s="1" t="s">
        <v>3020</v>
      </c>
      <c r="L2939" s="1" t="str">
        <f>VLOOKUP(Table6[[#This Row],[Customer_id]],Table2[],5,FALSE)</f>
        <v>Domiciliary</v>
      </c>
      <c r="M2939" s="1" t="e">
        <f>INDEX(Loan!D2944:D3238,MATCH(Table6[[#This Row],[Account Number]],Loan!B2939:B3238,0))</f>
        <v>#N/A</v>
      </c>
      <c r="N2939" s="19">
        <f>INDEX(Table7[Date_of_transaction],MATCH(Table6[[#This Row],[Account Number]],Table7[Account Number],0))</f>
        <v>44342</v>
      </c>
      <c r="O2939" s="1" t="str">
        <f>INDEX(Table7[Transaction type],MATCH(Table6[[#This Row],[Account Number]],Table7[Account Number],0))</f>
        <v>Checks</v>
      </c>
      <c r="P2939" s="20" t="str">
        <f>INDEX(Table7[Transaction Medium],MATCH(Table6[[#This Row],[Account Number]],Table7[Account Number],0))</f>
        <v>Bank</v>
      </c>
      <c r="Q2939" s="20"/>
    </row>
    <row r="2940" spans="1:17" x14ac:dyDescent="0.25">
      <c r="A2940" s="1" t="s">
        <v>8316</v>
      </c>
      <c r="B2940" s="2">
        <v>350042276</v>
      </c>
      <c r="C2940" s="2" t="s">
        <v>281</v>
      </c>
      <c r="D2940" s="4">
        <v>21695.25</v>
      </c>
      <c r="E2940" s="1" t="s">
        <v>12</v>
      </c>
      <c r="F2940" s="1" t="s">
        <v>344</v>
      </c>
      <c r="G2940" s="1" t="s">
        <v>3331</v>
      </c>
      <c r="H2940" s="1" t="s">
        <v>8317</v>
      </c>
      <c r="I2940" s="1">
        <v>143760.17426505001</v>
      </c>
      <c r="J2940" s="1" t="s">
        <v>8318</v>
      </c>
      <c r="L2940" s="1" t="str">
        <f>VLOOKUP(Table6[[#This Row],[Customer_id]],Table2[],5,FALSE)</f>
        <v>Domiciliary</v>
      </c>
      <c r="M2940" s="1" t="e">
        <f>INDEX(Loan!D2945:D3239,MATCH(Table6[[#This Row],[Account Number]],Loan!B2940:B3239,0))</f>
        <v>#N/A</v>
      </c>
      <c r="N2940" s="19">
        <f>INDEX(Table7[Date_of_transaction],MATCH(Table6[[#This Row],[Account Number]],Table7[Account Number],0))</f>
        <v>44528</v>
      </c>
      <c r="O2940" s="1" t="str">
        <f>INDEX(Table7[Transaction type],MATCH(Table6[[#This Row],[Account Number]],Table7[Account Number],0))</f>
        <v>Online Payment</v>
      </c>
      <c r="P2940" s="20" t="str">
        <f>INDEX(Table7[Transaction Medium],MATCH(Table6[[#This Row],[Account Number]],Table7[Account Number],0))</f>
        <v>Internet Banking</v>
      </c>
      <c r="Q2940" s="20"/>
    </row>
    <row r="2941" spans="1:17" x14ac:dyDescent="0.25">
      <c r="A2941" s="1" t="s">
        <v>1286</v>
      </c>
      <c r="B2941" s="2">
        <v>192928937</v>
      </c>
      <c r="C2941" s="2" t="s">
        <v>281</v>
      </c>
      <c r="D2941" s="4">
        <v>21695.25</v>
      </c>
      <c r="E2941" s="1" t="s">
        <v>1094</v>
      </c>
      <c r="F2941" s="1" t="s">
        <v>675</v>
      </c>
      <c r="G2941" s="1" t="s">
        <v>14</v>
      </c>
      <c r="H2941" s="1" t="s">
        <v>1287</v>
      </c>
      <c r="I2941" s="1">
        <v>367776.47772000002</v>
      </c>
      <c r="J2941" s="1" t="s">
        <v>1288</v>
      </c>
      <c r="L2941" s="1" t="str">
        <f>VLOOKUP(Table6[[#This Row],[Customer_id]],Table2[],5,FALSE)</f>
        <v>Domiciliary</v>
      </c>
      <c r="M2941" s="1" t="e">
        <f>INDEX(Loan!D2946:D3240,MATCH(Table6[[#This Row],[Account Number]],Loan!B2941:B3240,0))</f>
        <v>#N/A</v>
      </c>
      <c r="N2941" s="19">
        <f>INDEX(Table7[Date_of_transaction],MATCH(Table6[[#This Row],[Account Number]],Table7[Account Number],0))</f>
        <v>44270</v>
      </c>
      <c r="O2941" s="1" t="str">
        <f>INDEX(Table7[Transaction type],MATCH(Table6[[#This Row],[Account Number]],Table7[Account Number],0))</f>
        <v>Money Transfer</v>
      </c>
      <c r="P2941" s="20" t="str">
        <f>INDEX(Table7[Transaction Medium],MATCH(Table6[[#This Row],[Account Number]],Table7[Account Number],0))</f>
        <v>Mobile</v>
      </c>
      <c r="Q2941" s="20"/>
    </row>
    <row r="2942" spans="1:17" x14ac:dyDescent="0.25">
      <c r="A2942" s="1" t="s">
        <v>8443</v>
      </c>
      <c r="B2942" s="2">
        <v>899509209</v>
      </c>
      <c r="C2942" s="2" t="s">
        <v>322</v>
      </c>
      <c r="D2942" s="4">
        <v>26443.5</v>
      </c>
      <c r="E2942" s="1" t="s">
        <v>12</v>
      </c>
      <c r="F2942" s="1" t="s">
        <v>318</v>
      </c>
      <c r="G2942" s="1" t="s">
        <v>2773</v>
      </c>
      <c r="H2942" s="1" t="s">
        <v>8444</v>
      </c>
      <c r="I2942" s="1">
        <v>42557.568570000003</v>
      </c>
      <c r="J2942" s="1" t="s">
        <v>8445</v>
      </c>
      <c r="L2942" s="1" t="str">
        <f>VLOOKUP(Table6[[#This Row],[Customer_id]],Table2[],5,FALSE)</f>
        <v>Current</v>
      </c>
      <c r="M2942" s="1" t="e">
        <f>INDEX(Loan!D2947:D3241,MATCH(Table6[[#This Row],[Account Number]],Loan!B2942:B3241,0))</f>
        <v>#N/A</v>
      </c>
      <c r="N2942" s="19">
        <f>INDEX(Table7[Date_of_transaction],MATCH(Table6[[#This Row],[Account Number]],Table7[Account Number],0))</f>
        <v>44636</v>
      </c>
      <c r="O2942" s="1" t="str">
        <f>INDEX(Table7[Transaction type],MATCH(Table6[[#This Row],[Account Number]],Table7[Account Number],0))</f>
        <v>Money Transfer</v>
      </c>
      <c r="P2942" s="20" t="str">
        <f>INDEX(Table7[Transaction Medium],MATCH(Table6[[#This Row],[Account Number]],Table7[Account Number],0))</f>
        <v>Bank</v>
      </c>
      <c r="Q2942" s="20"/>
    </row>
    <row r="2943" spans="1:17" x14ac:dyDescent="0.25">
      <c r="A2943" s="1" t="s">
        <v>8496</v>
      </c>
      <c r="B2943" s="2">
        <v>191556823</v>
      </c>
      <c r="C2943" s="2" t="s">
        <v>189</v>
      </c>
      <c r="D2943" s="4">
        <v>22425.75</v>
      </c>
      <c r="E2943" s="1" t="s">
        <v>12</v>
      </c>
      <c r="F2943" s="1" t="s">
        <v>264</v>
      </c>
      <c r="G2943" s="1" t="s">
        <v>2773</v>
      </c>
      <c r="H2943" s="1" t="s">
        <v>8497</v>
      </c>
      <c r="I2943" s="1">
        <v>227346.98334480001</v>
      </c>
      <c r="J2943" s="1" t="s">
        <v>8498</v>
      </c>
      <c r="L2943" s="1" t="str">
        <f>VLOOKUP(Table6[[#This Row],[Customer_id]],Table2[],5,FALSE)</f>
        <v>Current</v>
      </c>
      <c r="M2943" s="1" t="e">
        <f>INDEX(Loan!D2948:D3242,MATCH(Table6[[#This Row],[Account Number]],Loan!B2943:B3242,0))</f>
        <v>#N/A</v>
      </c>
      <c r="N2943" s="19">
        <f>INDEX(Table7[Date_of_transaction],MATCH(Table6[[#This Row],[Account Number]],Table7[Account Number],0))</f>
        <v>44615</v>
      </c>
      <c r="O2943" s="1" t="str">
        <f>INDEX(Table7[Transaction type],MATCH(Table6[[#This Row],[Account Number]],Table7[Account Number],0))</f>
        <v>Cash Withdrawal</v>
      </c>
      <c r="P2943" s="20" t="str">
        <f>INDEX(Table7[Transaction Medium],MATCH(Table6[[#This Row],[Account Number]],Table7[Account Number],0))</f>
        <v>Bank</v>
      </c>
      <c r="Q2943" s="20"/>
    </row>
    <row r="2944" spans="1:17" x14ac:dyDescent="0.25">
      <c r="A2944" s="1" t="s">
        <v>1661</v>
      </c>
      <c r="B2944" s="2">
        <v>326185806</v>
      </c>
      <c r="C2944" s="2" t="s">
        <v>57</v>
      </c>
      <c r="D2944" s="4">
        <v>34113.75</v>
      </c>
      <c r="E2944" s="1" t="s">
        <v>1094</v>
      </c>
      <c r="F2944" s="1" t="s">
        <v>636</v>
      </c>
      <c r="G2944" s="1" t="s">
        <v>14</v>
      </c>
      <c r="H2944" s="1" t="s">
        <v>1662</v>
      </c>
      <c r="I2944" s="1">
        <v>37333.115850000002</v>
      </c>
      <c r="J2944" s="1" t="s">
        <v>1663</v>
      </c>
      <c r="L2944" s="1" t="str">
        <f>VLOOKUP(Table6[[#This Row],[Customer_id]],Table2[],5,FALSE)</f>
        <v>Savings</v>
      </c>
      <c r="M2944" s="1" t="e">
        <f>INDEX(Loan!D2949:D3243,MATCH(Table6[[#This Row],[Account Number]],Loan!B2944:B3243,0))</f>
        <v>#N/A</v>
      </c>
      <c r="N2944" s="19">
        <f>INDEX(Table7[Date_of_transaction],MATCH(Table6[[#This Row],[Account Number]],Table7[Account Number],0))</f>
        <v>44200</v>
      </c>
      <c r="O2944" s="1" t="str">
        <f>INDEX(Table7[Transaction type],MATCH(Table6[[#This Row],[Account Number]],Table7[Account Number],0))</f>
        <v>Cash Withdrawal</v>
      </c>
      <c r="P2944" s="20" t="str">
        <f>INDEX(Table7[Transaction Medium],MATCH(Table6[[#This Row],[Account Number]],Table7[Account Number],0))</f>
        <v>ATM</v>
      </c>
      <c r="Q2944" s="20"/>
    </row>
    <row r="2945" spans="1:17" x14ac:dyDescent="0.25">
      <c r="A2945" s="1" t="s">
        <v>5489</v>
      </c>
      <c r="B2945" s="2">
        <v>151586243</v>
      </c>
      <c r="C2945" s="2" t="s">
        <v>114</v>
      </c>
      <c r="D2945" s="4">
        <v>20599.5</v>
      </c>
      <c r="E2945" s="1" t="s">
        <v>1094</v>
      </c>
      <c r="F2945" s="1" t="s">
        <v>1789</v>
      </c>
      <c r="G2945" s="1" t="s">
        <v>4119</v>
      </c>
      <c r="H2945" s="1" t="s">
        <v>5490</v>
      </c>
      <c r="I2945" s="1">
        <v>293623.24288188003</v>
      </c>
      <c r="J2945" s="1" t="s">
        <v>5491</v>
      </c>
      <c r="L2945" s="1" t="str">
        <f>VLOOKUP(Table6[[#This Row],[Customer_id]],Table2[],5,FALSE)</f>
        <v>Corporate</v>
      </c>
      <c r="M2945" s="1" t="e">
        <f>INDEX(Loan!D2950:D3244,MATCH(Table6[[#This Row],[Account Number]],Loan!B2945:B3244,0))</f>
        <v>#N/A</v>
      </c>
      <c r="N2945" s="19">
        <f>INDEX(Table7[Date_of_transaction],MATCH(Table6[[#This Row],[Account Number]],Table7[Account Number],0))</f>
        <v>44406</v>
      </c>
      <c r="O2945" s="1" t="str">
        <f>INDEX(Table7[Transaction type],MATCH(Table6[[#This Row],[Account Number]],Table7[Account Number],0))</f>
        <v>Money Transfer</v>
      </c>
      <c r="P2945" s="20" t="str">
        <f>INDEX(Table7[Transaction Medium],MATCH(Table6[[#This Row],[Account Number]],Table7[Account Number],0))</f>
        <v>Bank</v>
      </c>
      <c r="Q2945" s="20"/>
    </row>
    <row r="2946" spans="1:17" x14ac:dyDescent="0.25">
      <c r="A2946" s="1" t="s">
        <v>4336</v>
      </c>
      <c r="B2946" s="2">
        <v>414440288</v>
      </c>
      <c r="C2946" s="2" t="s">
        <v>513</v>
      </c>
      <c r="D2946" s="4">
        <v>32287.5</v>
      </c>
      <c r="E2946" s="1" t="s">
        <v>1094</v>
      </c>
      <c r="F2946" s="1" t="s">
        <v>636</v>
      </c>
      <c r="G2946" s="1" t="s">
        <v>4066</v>
      </c>
      <c r="H2946" s="1" t="s">
        <v>4337</v>
      </c>
      <c r="I2946" s="1">
        <v>75225.459015</v>
      </c>
      <c r="J2946" s="1" t="s">
        <v>4338</v>
      </c>
      <c r="L2946" s="1" t="str">
        <f>VLOOKUP(Table6[[#This Row],[Customer_id]],Table2[],5,FALSE)</f>
        <v>Domiciliary</v>
      </c>
      <c r="M2946" s="1" t="e">
        <f>INDEX(Loan!D2951:D3245,MATCH(Table6[[#This Row],[Account Number]],Loan!B2946:B3245,0))</f>
        <v>#N/A</v>
      </c>
      <c r="N2946" s="19">
        <f>INDEX(Table7[Date_of_transaction],MATCH(Table6[[#This Row],[Account Number]],Table7[Account Number],0))</f>
        <v>44394</v>
      </c>
      <c r="O2946" s="1" t="str">
        <f>INDEX(Table7[Transaction type],MATCH(Table6[[#This Row],[Account Number]],Table7[Account Number],0))</f>
        <v>Online Payment</v>
      </c>
      <c r="P2946" s="20" t="str">
        <f>INDEX(Table7[Transaction Medium],MATCH(Table6[[#This Row],[Account Number]],Table7[Account Number],0))</f>
        <v>Internet Banking</v>
      </c>
      <c r="Q2946" s="20"/>
    </row>
    <row r="2947" spans="1:17" x14ac:dyDescent="0.25">
      <c r="A2947" s="1" t="s">
        <v>1323</v>
      </c>
      <c r="B2947" s="2">
        <v>35553470</v>
      </c>
      <c r="C2947" s="2" t="s">
        <v>250</v>
      </c>
      <c r="D2947" s="4">
        <v>18042.75</v>
      </c>
      <c r="E2947" s="1" t="s">
        <v>1094</v>
      </c>
      <c r="F2947" s="1" t="s">
        <v>430</v>
      </c>
      <c r="G2947" s="1" t="s">
        <v>14</v>
      </c>
      <c r="H2947" s="1" t="s">
        <v>1324</v>
      </c>
      <c r="I2947" s="1">
        <v>101007.55791</v>
      </c>
      <c r="J2947" s="1" t="s">
        <v>1325</v>
      </c>
      <c r="L2947" s="1" t="str">
        <f>VLOOKUP(Table6[[#This Row],[Customer_id]],Table2[],5,FALSE)</f>
        <v>Corporate</v>
      </c>
      <c r="M2947" s="1" t="e">
        <f>INDEX(Loan!D2952:D3246,MATCH(Table6[[#This Row],[Account Number]],Loan!B2947:B3246,0))</f>
        <v>#N/A</v>
      </c>
      <c r="N2947" s="19">
        <f>INDEX(Table7[Date_of_transaction],MATCH(Table6[[#This Row],[Account Number]],Table7[Account Number],0))</f>
        <v>44232</v>
      </c>
      <c r="O2947" s="1" t="str">
        <f>INDEX(Table7[Transaction type],MATCH(Table6[[#This Row],[Account Number]],Table7[Account Number],0))</f>
        <v>Cash Withdrawal</v>
      </c>
      <c r="P2947" s="20" t="str">
        <f>INDEX(Table7[Transaction Medium],MATCH(Table6[[#This Row],[Account Number]],Table7[Account Number],0))</f>
        <v>ATM</v>
      </c>
      <c r="Q2947" s="20"/>
    </row>
    <row r="2948" spans="1:17" x14ac:dyDescent="0.25">
      <c r="A2948" s="1" t="s">
        <v>6302</v>
      </c>
      <c r="B2948" s="2">
        <v>721822203</v>
      </c>
      <c r="C2948" s="2" t="s">
        <v>33</v>
      </c>
      <c r="D2948" s="4">
        <v>13659.75</v>
      </c>
      <c r="E2948" s="1" t="s">
        <v>12</v>
      </c>
      <c r="F2948" s="1" t="s">
        <v>305</v>
      </c>
      <c r="G2948" s="1" t="s">
        <v>4105</v>
      </c>
      <c r="H2948" s="1" t="s">
        <v>6303</v>
      </c>
      <c r="I2948" s="1">
        <v>76028.948195200006</v>
      </c>
      <c r="J2948" s="1" t="s">
        <v>6304</v>
      </c>
      <c r="L2948" s="1" t="str">
        <f>VLOOKUP(Table6[[#This Row],[Customer_id]],Table2[],5,FALSE)</f>
        <v>Domiciliary</v>
      </c>
      <c r="M2948" s="1" t="e">
        <f>INDEX(Loan!D2953:D3247,MATCH(Table6[[#This Row],[Account Number]],Loan!B2948:B3247,0))</f>
        <v>#N/A</v>
      </c>
      <c r="N2948" s="19">
        <f>INDEX(Table7[Date_of_transaction],MATCH(Table6[[#This Row],[Account Number]],Table7[Account Number],0))</f>
        <v>44226</v>
      </c>
      <c r="O2948" s="1" t="str">
        <f>INDEX(Table7[Transaction type],MATCH(Table6[[#This Row],[Account Number]],Table7[Account Number],0))</f>
        <v>Money Transfer</v>
      </c>
      <c r="P2948" s="20" t="str">
        <f>INDEX(Table7[Transaction Medium],MATCH(Table6[[#This Row],[Account Number]],Table7[Account Number],0))</f>
        <v>Bank</v>
      </c>
      <c r="Q2948" s="20"/>
    </row>
    <row r="2949" spans="1:17" x14ac:dyDescent="0.25">
      <c r="A2949" s="1" t="s">
        <v>6165</v>
      </c>
      <c r="B2949" s="2">
        <v>41784538</v>
      </c>
      <c r="C2949" s="2" t="s">
        <v>240</v>
      </c>
      <c r="D2949" s="4">
        <v>22060.5</v>
      </c>
      <c r="E2949" s="1" t="s">
        <v>12</v>
      </c>
      <c r="F2949" s="1" t="s">
        <v>794</v>
      </c>
      <c r="G2949" s="1" t="s">
        <v>4074</v>
      </c>
      <c r="H2949" s="1" t="s">
        <v>6166</v>
      </c>
      <c r="I2949" s="1">
        <v>255967.16399999999</v>
      </c>
      <c r="J2949" s="1" t="s">
        <v>6167</v>
      </c>
      <c r="L2949" s="1" t="str">
        <f>VLOOKUP(Table6[[#This Row],[Customer_id]],Table2[],5,FALSE)</f>
        <v>Joint</v>
      </c>
      <c r="M2949" s="1" t="e">
        <f>INDEX(Loan!D2954:D3248,MATCH(Table6[[#This Row],[Account Number]],Loan!B2949:B3248,0))</f>
        <v>#N/A</v>
      </c>
      <c r="N2949" s="19">
        <f>INDEX(Table7[Date_of_transaction],MATCH(Table6[[#This Row],[Account Number]],Table7[Account Number],0))</f>
        <v>44439</v>
      </c>
      <c r="O2949" s="1" t="str">
        <f>INDEX(Table7[Transaction type],MATCH(Table6[[#This Row],[Account Number]],Table7[Account Number],0))</f>
        <v>Checks</v>
      </c>
      <c r="P2949" s="20" t="str">
        <f>INDEX(Table7[Transaction Medium],MATCH(Table6[[#This Row],[Account Number]],Table7[Account Number],0))</f>
        <v>Informal Services</v>
      </c>
      <c r="Q2949" s="20"/>
    </row>
    <row r="2950" spans="1:17" x14ac:dyDescent="0.25">
      <c r="A2950" s="1" t="s">
        <v>1155</v>
      </c>
      <c r="B2950" s="2">
        <v>529597969</v>
      </c>
      <c r="C2950" s="2" t="s">
        <v>124</v>
      </c>
      <c r="D2950" s="4">
        <v>14025</v>
      </c>
      <c r="E2950" s="1" t="s">
        <v>1094</v>
      </c>
      <c r="F2950" s="1" t="s">
        <v>199</v>
      </c>
      <c r="G2950" s="1" t="s">
        <v>14</v>
      </c>
      <c r="H2950" s="1" t="s">
        <v>1156</v>
      </c>
      <c r="I2950" s="1">
        <v>445004.83050192002</v>
      </c>
      <c r="J2950" s="1" t="s">
        <v>1157</v>
      </c>
      <c r="L2950" s="1" t="str">
        <f>VLOOKUP(Table6[[#This Row],[Customer_id]],Table2[],5,FALSE)</f>
        <v>Corporate</v>
      </c>
      <c r="M2950" s="1" t="e">
        <f>INDEX(Loan!D2955:D3249,MATCH(Table6[[#This Row],[Account Number]],Loan!B2950:B3249,0))</f>
        <v>#N/A</v>
      </c>
      <c r="N2950" s="19">
        <f>INDEX(Table7[Date_of_transaction],MATCH(Table6[[#This Row],[Account Number]],Table7[Account Number],0))</f>
        <v>44284</v>
      </c>
      <c r="O2950" s="1" t="str">
        <f>INDEX(Table7[Transaction type],MATCH(Table6[[#This Row],[Account Number]],Table7[Account Number],0))</f>
        <v>Online Payment</v>
      </c>
      <c r="P2950" s="20" t="str">
        <f>INDEX(Table7[Transaction Medium],MATCH(Table6[[#This Row],[Account Number]],Table7[Account Number],0))</f>
        <v>Card</v>
      </c>
      <c r="Q2950" s="20"/>
    </row>
    <row r="2951" spans="1:17" x14ac:dyDescent="0.25">
      <c r="A2951" s="1" t="s">
        <v>8729</v>
      </c>
      <c r="B2951" s="2">
        <v>668226973</v>
      </c>
      <c r="C2951" s="2" t="s">
        <v>143</v>
      </c>
      <c r="D2951" s="4">
        <v>34479</v>
      </c>
      <c r="E2951" s="1" t="s">
        <v>12</v>
      </c>
      <c r="F2951" s="1" t="s">
        <v>519</v>
      </c>
      <c r="G2951" s="1" t="s">
        <v>3820</v>
      </c>
      <c r="H2951" s="1" t="s">
        <v>8730</v>
      </c>
      <c r="I2951" s="1">
        <v>62876.160916399996</v>
      </c>
      <c r="J2951" s="1" t="s">
        <v>8731</v>
      </c>
      <c r="L2951" s="1" t="str">
        <f>VLOOKUP(Table6[[#This Row],[Customer_id]],Table2[],5,FALSE)</f>
        <v>Domiciliary</v>
      </c>
      <c r="M2951" s="1" t="e">
        <f>INDEX(Loan!D2956:D3250,MATCH(Table6[[#This Row],[Account Number]],Loan!B2951:B3250,0))</f>
        <v>#N/A</v>
      </c>
      <c r="N2951" s="19">
        <f>INDEX(Table7[Date_of_transaction],MATCH(Table6[[#This Row],[Account Number]],Table7[Account Number],0))</f>
        <v>44511</v>
      </c>
      <c r="O2951" s="1" t="str">
        <f>INDEX(Table7[Transaction type],MATCH(Table6[[#This Row],[Account Number]],Table7[Account Number],0))</f>
        <v>Checks</v>
      </c>
      <c r="P2951" s="20" t="str">
        <f>INDEX(Table7[Transaction Medium],MATCH(Table6[[#This Row],[Account Number]],Table7[Account Number],0))</f>
        <v>Informal Services</v>
      </c>
      <c r="Q2951" s="20"/>
    </row>
    <row r="2952" spans="1:17" x14ac:dyDescent="0.25">
      <c r="A2952" s="1" t="s">
        <v>7163</v>
      </c>
      <c r="B2952" s="2">
        <v>601202545</v>
      </c>
      <c r="C2952" s="2" t="s">
        <v>322</v>
      </c>
      <c r="D2952" s="4">
        <v>26443.5</v>
      </c>
      <c r="E2952" s="1" t="s">
        <v>12</v>
      </c>
      <c r="F2952" s="1" t="s">
        <v>190</v>
      </c>
      <c r="G2952" s="1" t="s">
        <v>4088</v>
      </c>
      <c r="H2952" s="1" t="s">
        <v>7164</v>
      </c>
      <c r="I2952" s="1">
        <v>134802.88965197999</v>
      </c>
      <c r="J2952" s="1" t="s">
        <v>7165</v>
      </c>
      <c r="L2952" s="1" t="str">
        <f>VLOOKUP(Table6[[#This Row],[Customer_id]],Table2[],5,FALSE)</f>
        <v>Domiciliary</v>
      </c>
      <c r="M2952" s="1" t="e">
        <f>INDEX(Loan!D2957:D3251,MATCH(Table6[[#This Row],[Account Number]],Loan!B2952:B3251,0))</f>
        <v>#N/A</v>
      </c>
      <c r="N2952" s="19">
        <f>INDEX(Table7[Date_of_transaction],MATCH(Table6[[#This Row],[Account Number]],Table7[Account Number],0))</f>
        <v>44607</v>
      </c>
      <c r="O2952" s="1" t="str">
        <f>INDEX(Table7[Transaction type],MATCH(Table6[[#This Row],[Account Number]],Table7[Account Number],0))</f>
        <v>Money Transfer</v>
      </c>
      <c r="P2952" s="20" t="str">
        <f>INDEX(Table7[Transaction Medium],MATCH(Table6[[#This Row],[Account Number]],Table7[Account Number],0))</f>
        <v>Mobile</v>
      </c>
      <c r="Q2952" s="20"/>
    </row>
    <row r="2953" spans="1:17" x14ac:dyDescent="0.25">
      <c r="A2953" s="1" t="s">
        <v>8896</v>
      </c>
      <c r="B2953" s="2">
        <v>893095503</v>
      </c>
      <c r="C2953" s="2" t="s">
        <v>167</v>
      </c>
      <c r="D2953" s="4">
        <v>18773.25</v>
      </c>
      <c r="E2953" s="1" t="s">
        <v>12</v>
      </c>
      <c r="F2953" s="1" t="s">
        <v>1197</v>
      </c>
      <c r="G2953" s="1" t="s">
        <v>3820</v>
      </c>
      <c r="H2953" s="1" t="s">
        <v>8897</v>
      </c>
      <c r="I2953" s="1">
        <v>144149.23464479999</v>
      </c>
      <c r="J2953" s="1" t="s">
        <v>8898</v>
      </c>
      <c r="L2953" s="1" t="str">
        <f>VLOOKUP(Table6[[#This Row],[Customer_id]],Table2[],5,FALSE)</f>
        <v>Domiciliary</v>
      </c>
      <c r="M2953" s="1" t="e">
        <f>INDEX(Loan!D2958:D3252,MATCH(Table6[[#This Row],[Account Number]],Loan!B2953:B3252,0))</f>
        <v>#N/A</v>
      </c>
      <c r="N2953" s="19">
        <f>INDEX(Table7[Date_of_transaction],MATCH(Table6[[#This Row],[Account Number]],Table7[Account Number],0))</f>
        <v>44245</v>
      </c>
      <c r="O2953" s="1" t="str">
        <f>INDEX(Table7[Transaction type],MATCH(Table6[[#This Row],[Account Number]],Table7[Account Number],0))</f>
        <v>Cash Withdrawal</v>
      </c>
      <c r="P2953" s="20" t="str">
        <f>INDEX(Table7[Transaction Medium],MATCH(Table6[[#This Row],[Account Number]],Table7[Account Number],0))</f>
        <v>Bank</v>
      </c>
      <c r="Q2953" s="20"/>
    </row>
    <row r="2954" spans="1:17" x14ac:dyDescent="0.25">
      <c r="A2954" s="1" t="s">
        <v>8013</v>
      </c>
      <c r="B2954" s="2">
        <v>255952093</v>
      </c>
      <c r="C2954" s="2" t="s">
        <v>203</v>
      </c>
      <c r="D2954" s="4">
        <v>27539.25</v>
      </c>
      <c r="E2954" s="1" t="s">
        <v>12</v>
      </c>
      <c r="F2954" s="1" t="s">
        <v>2201</v>
      </c>
      <c r="G2954" s="1" t="s">
        <v>3583</v>
      </c>
      <c r="H2954" s="1" t="s">
        <v>8014</v>
      </c>
      <c r="I2954" s="1">
        <v>367705.48103999998</v>
      </c>
      <c r="J2954" s="1" t="s">
        <v>8015</v>
      </c>
      <c r="L2954" s="1" t="str">
        <f>VLOOKUP(Table6[[#This Row],[Customer_id]],Table2[],5,FALSE)</f>
        <v>Domiciliary</v>
      </c>
      <c r="M2954" s="1" t="e">
        <f>INDEX(Loan!D2959:D3253,MATCH(Table6[[#This Row],[Account Number]],Loan!B2954:B3253,0))</f>
        <v>#N/A</v>
      </c>
      <c r="N2954" s="19">
        <f>INDEX(Table7[Date_of_transaction],MATCH(Table6[[#This Row],[Account Number]],Table7[Account Number],0))</f>
        <v>44198</v>
      </c>
      <c r="O2954" s="1" t="str">
        <f>INDEX(Table7[Transaction type],MATCH(Table6[[#This Row],[Account Number]],Table7[Account Number],0))</f>
        <v>Money Transfer</v>
      </c>
      <c r="P2954" s="20" t="str">
        <f>INDEX(Table7[Transaction Medium],MATCH(Table6[[#This Row],[Account Number]],Table7[Account Number],0))</f>
        <v>Mobile</v>
      </c>
      <c r="Q2954" s="20"/>
    </row>
    <row r="2955" spans="1:17" x14ac:dyDescent="0.25">
      <c r="A2955" s="1" t="s">
        <v>6760</v>
      </c>
      <c r="B2955" s="2">
        <v>57782975</v>
      </c>
      <c r="C2955" s="2" t="s">
        <v>452</v>
      </c>
      <c r="D2955" s="4">
        <v>26078.25</v>
      </c>
      <c r="E2955" s="1" t="s">
        <v>12</v>
      </c>
      <c r="F2955" s="1" t="s">
        <v>814</v>
      </c>
      <c r="G2955" s="1" t="s">
        <v>4084</v>
      </c>
      <c r="H2955" s="1" t="s">
        <v>6761</v>
      </c>
      <c r="I2955" s="1">
        <v>149745.65025420001</v>
      </c>
      <c r="J2955" s="1" t="s">
        <v>6762</v>
      </c>
      <c r="L2955" s="1" t="str">
        <f>VLOOKUP(Table6[[#This Row],[Customer_id]],Table2[],5,FALSE)</f>
        <v>Corporate</v>
      </c>
      <c r="M2955" s="1" t="e">
        <f>INDEX(Loan!D2960:D3254,MATCH(Table6[[#This Row],[Account Number]],Loan!B2955:B3254,0))</f>
        <v>#N/A</v>
      </c>
      <c r="N2955" s="19">
        <f>INDEX(Table7[Date_of_transaction],MATCH(Table6[[#This Row],[Account Number]],Table7[Account Number],0))</f>
        <v>44574</v>
      </c>
      <c r="O2955" s="1" t="str">
        <f>INDEX(Table7[Transaction type],MATCH(Table6[[#This Row],[Account Number]],Table7[Account Number],0))</f>
        <v>Money Transfer</v>
      </c>
      <c r="P2955" s="20" t="str">
        <f>INDEX(Table7[Transaction Medium],MATCH(Table6[[#This Row],[Account Number]],Table7[Account Number],0))</f>
        <v>Mobile</v>
      </c>
      <c r="Q2955" s="20"/>
    </row>
    <row r="2956" spans="1:17" x14ac:dyDescent="0.25">
      <c r="A2956" s="1" t="s">
        <v>4304</v>
      </c>
      <c r="B2956" s="2">
        <v>804060696</v>
      </c>
      <c r="C2956" s="2" t="s">
        <v>82</v>
      </c>
      <c r="D2956" s="4">
        <v>16947</v>
      </c>
      <c r="E2956" s="1" t="s">
        <v>1094</v>
      </c>
      <c r="F2956" s="1" t="s">
        <v>163</v>
      </c>
      <c r="G2956" s="1" t="s">
        <v>4095</v>
      </c>
      <c r="H2956" s="1" t="s">
        <v>4305</v>
      </c>
      <c r="I2956" s="1">
        <v>60967.226350800003</v>
      </c>
      <c r="J2956" s="1" t="s">
        <v>4306</v>
      </c>
      <c r="L2956" s="1" t="str">
        <f>VLOOKUP(Table6[[#This Row],[Customer_id]],Table2[],5,FALSE)</f>
        <v>Current</v>
      </c>
      <c r="M2956" s="1" t="e">
        <f>INDEX(Loan!D2961:D3255,MATCH(Table6[[#This Row],[Account Number]],Loan!B2956:B3255,0))</f>
        <v>#N/A</v>
      </c>
      <c r="N2956" s="19">
        <f>INDEX(Table7[Date_of_transaction],MATCH(Table6[[#This Row],[Account Number]],Table7[Account Number],0))</f>
        <v>44283</v>
      </c>
      <c r="O2956" s="1" t="str">
        <f>INDEX(Table7[Transaction type],MATCH(Table6[[#This Row],[Account Number]],Table7[Account Number],0))</f>
        <v>Money Deposit</v>
      </c>
      <c r="P2956" s="20" t="str">
        <f>INDEX(Table7[Transaction Medium],MATCH(Table6[[#This Row],[Account Number]],Table7[Account Number],0))</f>
        <v>Bank</v>
      </c>
      <c r="Q2956" s="20"/>
    </row>
    <row r="2957" spans="1:17" x14ac:dyDescent="0.25">
      <c r="A2957" s="1" t="s">
        <v>8665</v>
      </c>
      <c r="B2957" s="2">
        <v>926002607</v>
      </c>
      <c r="C2957" s="2" t="s">
        <v>869</v>
      </c>
      <c r="D2957" s="4">
        <v>17312.25</v>
      </c>
      <c r="E2957" s="1" t="s">
        <v>12</v>
      </c>
      <c r="F2957" s="1" t="s">
        <v>63</v>
      </c>
      <c r="G2957" s="1" t="s">
        <v>3820</v>
      </c>
      <c r="H2957" s="1" t="s">
        <v>8666</v>
      </c>
      <c r="I2957" s="1">
        <v>677796.02841599996</v>
      </c>
      <c r="J2957" s="1" t="s">
        <v>8667</v>
      </c>
      <c r="L2957" s="1" t="str">
        <f>VLOOKUP(Table6[[#This Row],[Customer_id]],Table2[],5,FALSE)</f>
        <v>Corporate</v>
      </c>
      <c r="M2957" s="1" t="e">
        <f>INDEX(Loan!D2962:D3256,MATCH(Table6[[#This Row],[Account Number]],Loan!B2957:B3256,0))</f>
        <v>#N/A</v>
      </c>
      <c r="N2957" s="19">
        <f>INDEX(Table7[Date_of_transaction],MATCH(Table6[[#This Row],[Account Number]],Table7[Account Number],0))</f>
        <v>44358</v>
      </c>
      <c r="O2957" s="1" t="str">
        <f>INDEX(Table7[Transaction type],MATCH(Table6[[#This Row],[Account Number]],Table7[Account Number],0))</f>
        <v>Checks</v>
      </c>
      <c r="P2957" s="20" t="str">
        <f>INDEX(Table7[Transaction Medium],MATCH(Table6[[#This Row],[Account Number]],Table7[Account Number],0))</f>
        <v>Informal Services</v>
      </c>
      <c r="Q2957" s="20"/>
    </row>
    <row r="2958" spans="1:17" x14ac:dyDescent="0.25">
      <c r="A2958" s="1" t="s">
        <v>3136</v>
      </c>
      <c r="B2958" s="2">
        <v>914905766</v>
      </c>
      <c r="C2958" s="2" t="s">
        <v>226</v>
      </c>
      <c r="D2958" s="4">
        <v>31557</v>
      </c>
      <c r="E2958" s="1" t="s">
        <v>1094</v>
      </c>
      <c r="F2958" s="1" t="s">
        <v>1610</v>
      </c>
      <c r="G2958" s="1" t="s">
        <v>3058</v>
      </c>
      <c r="H2958" s="1" t="s">
        <v>3137</v>
      </c>
      <c r="I2958" s="1">
        <v>37557.157791999998</v>
      </c>
      <c r="J2958" s="1" t="s">
        <v>3138</v>
      </c>
      <c r="L2958" s="1" t="str">
        <f>VLOOKUP(Table6[[#This Row],[Customer_id]],Table2[],5,FALSE)</f>
        <v>Savings</v>
      </c>
      <c r="M2958" s="1" t="e">
        <f>INDEX(Loan!D2963:D3257,MATCH(Table6[[#This Row],[Account Number]],Loan!B2958:B3257,0))</f>
        <v>#N/A</v>
      </c>
      <c r="N2958" s="19">
        <f>INDEX(Table7[Date_of_transaction],MATCH(Table6[[#This Row],[Account Number]],Table7[Account Number],0))</f>
        <v>44257</v>
      </c>
      <c r="O2958" s="1" t="str">
        <f>INDEX(Table7[Transaction type],MATCH(Table6[[#This Row],[Account Number]],Table7[Account Number],0))</f>
        <v>Checks</v>
      </c>
      <c r="P2958" s="20" t="str">
        <f>INDEX(Table7[Transaction Medium],MATCH(Table6[[#This Row],[Account Number]],Table7[Account Number],0))</f>
        <v>Informal Services</v>
      </c>
      <c r="Q2958" s="20"/>
    </row>
    <row r="2959" spans="1:17" x14ac:dyDescent="0.25">
      <c r="A2959" s="1" t="s">
        <v>402</v>
      </c>
      <c r="B2959" s="2">
        <v>249026203</v>
      </c>
      <c r="C2959" s="2" t="s">
        <v>403</v>
      </c>
      <c r="D2959" s="4">
        <v>31922.25</v>
      </c>
      <c r="E2959" s="1" t="s">
        <v>12</v>
      </c>
      <c r="F2959" s="1" t="s">
        <v>404</v>
      </c>
      <c r="G2959" s="1" t="s">
        <v>14</v>
      </c>
      <c r="H2959" s="1" t="s">
        <v>405</v>
      </c>
      <c r="I2959" s="1">
        <v>181984.97296320001</v>
      </c>
      <c r="J2959" s="1" t="s">
        <v>406</v>
      </c>
      <c r="L2959" s="1" t="str">
        <f>VLOOKUP(Table6[[#This Row],[Customer_id]],Table2[],5,FALSE)</f>
        <v>Joint</v>
      </c>
      <c r="M2959" s="1" t="e">
        <f>INDEX(Loan!D2964:D3258,MATCH(Table6[[#This Row],[Account Number]],Loan!B2959:B3258,0))</f>
        <v>#N/A</v>
      </c>
      <c r="N2959" s="19">
        <f>INDEX(Table7[Date_of_transaction],MATCH(Table6[[#This Row],[Account Number]],Table7[Account Number],0))</f>
        <v>44356</v>
      </c>
      <c r="O2959" s="1" t="str">
        <f>INDEX(Table7[Transaction type],MATCH(Table6[[#This Row],[Account Number]],Table7[Account Number],0))</f>
        <v>Money Transfer</v>
      </c>
      <c r="P2959" s="20" t="str">
        <f>INDEX(Table7[Transaction Medium],MATCH(Table6[[#This Row],[Account Number]],Table7[Account Number],0))</f>
        <v>Mobile</v>
      </c>
      <c r="Q2959" s="20"/>
    </row>
    <row r="2960" spans="1:17" x14ac:dyDescent="0.25">
      <c r="A2960" s="1" t="s">
        <v>7750</v>
      </c>
      <c r="B2960" s="2">
        <v>571443392</v>
      </c>
      <c r="C2960" s="2" t="s">
        <v>47</v>
      </c>
      <c r="D2960" s="4">
        <v>31191.75</v>
      </c>
      <c r="E2960" s="1" t="s">
        <v>12</v>
      </c>
      <c r="F2960" s="1" t="s">
        <v>442</v>
      </c>
      <c r="G2960" s="1" t="s">
        <v>3058</v>
      </c>
      <c r="H2960" s="1" t="s">
        <v>7751</v>
      </c>
      <c r="I2960" s="1">
        <v>8748.9253913600005</v>
      </c>
      <c r="J2960" s="1" t="s">
        <v>7752</v>
      </c>
      <c r="L2960" s="1" t="str">
        <f>VLOOKUP(Table6[[#This Row],[Customer_id]],Table2[],5,FALSE)</f>
        <v>Current</v>
      </c>
      <c r="M2960" s="1" t="e">
        <f>INDEX(Loan!D2965:D3259,MATCH(Table6[[#This Row],[Account Number]],Loan!B2960:B3259,0))</f>
        <v>#N/A</v>
      </c>
      <c r="N2960" s="19">
        <f>INDEX(Table7[Date_of_transaction],MATCH(Table6[[#This Row],[Account Number]],Table7[Account Number],0))</f>
        <v>44663</v>
      </c>
      <c r="O2960" s="1" t="str">
        <f>INDEX(Table7[Transaction type],MATCH(Table6[[#This Row],[Account Number]],Table7[Account Number],0))</f>
        <v>Online Payment</v>
      </c>
      <c r="P2960" s="20" t="str">
        <f>INDEX(Table7[Transaction Medium],MATCH(Table6[[#This Row],[Account Number]],Table7[Account Number],0))</f>
        <v>Internet Banking</v>
      </c>
      <c r="Q2960" s="20"/>
    </row>
    <row r="2961" spans="1:17" x14ac:dyDescent="0.25">
      <c r="A2961" s="1" t="s">
        <v>6033</v>
      </c>
      <c r="B2961" s="2">
        <v>826973742</v>
      </c>
      <c r="C2961" s="2" t="s">
        <v>167</v>
      </c>
      <c r="D2961" s="4">
        <v>18773.25</v>
      </c>
      <c r="E2961" s="1" t="s">
        <v>12</v>
      </c>
      <c r="F2961" s="1" t="s">
        <v>955</v>
      </c>
      <c r="G2961" s="1" t="s">
        <v>4062</v>
      </c>
      <c r="H2961" s="1" t="s">
        <v>6034</v>
      </c>
      <c r="I2961" s="1">
        <v>86609.153334000002</v>
      </c>
      <c r="J2961" s="1" t="s">
        <v>6035</v>
      </c>
      <c r="L2961" s="1" t="str">
        <f>VLOOKUP(Table6[[#This Row],[Customer_id]],Table2[],5,FALSE)</f>
        <v>Savings</v>
      </c>
      <c r="M2961" s="1" t="e">
        <f>INDEX(Loan!D2966:D3260,MATCH(Table6[[#This Row],[Account Number]],Loan!B2961:B3260,0))</f>
        <v>#N/A</v>
      </c>
      <c r="N2961" s="19">
        <f>INDEX(Table7[Date_of_transaction],MATCH(Table6[[#This Row],[Account Number]],Table7[Account Number],0))</f>
        <v>44316</v>
      </c>
      <c r="O2961" s="1" t="str">
        <f>INDEX(Table7[Transaction type],MATCH(Table6[[#This Row],[Account Number]],Table7[Account Number],0))</f>
        <v>Cash Withdrawal</v>
      </c>
      <c r="P2961" s="20" t="str">
        <f>INDEX(Table7[Transaction Medium],MATCH(Table6[[#This Row],[Account Number]],Table7[Account Number],0))</f>
        <v>ATM</v>
      </c>
      <c r="Q2961" s="20"/>
    </row>
    <row r="2962" spans="1:17" x14ac:dyDescent="0.25">
      <c r="A2962" s="1" t="s">
        <v>7549</v>
      </c>
      <c r="B2962" s="2">
        <v>679878638</v>
      </c>
      <c r="C2962" s="2" t="s">
        <v>82</v>
      </c>
      <c r="D2962" s="4">
        <v>16947</v>
      </c>
      <c r="E2962" s="1" t="s">
        <v>12</v>
      </c>
      <c r="F2962" s="1" t="s">
        <v>848</v>
      </c>
      <c r="G2962" s="1" t="s">
        <v>4220</v>
      </c>
      <c r="H2962" s="1" t="s">
        <v>7550</v>
      </c>
      <c r="I2962" s="1">
        <v>160835.57759999999</v>
      </c>
      <c r="J2962" s="1" t="s">
        <v>4737</v>
      </c>
      <c r="L2962" s="1" t="str">
        <f>VLOOKUP(Table6[[#This Row],[Customer_id]],Table2[],5,FALSE)</f>
        <v>Current</v>
      </c>
      <c r="M2962" s="1" t="e">
        <f>INDEX(Loan!D2967:D3261,MATCH(Table6[[#This Row],[Account Number]],Loan!B2962:B3261,0))</f>
        <v>#N/A</v>
      </c>
      <c r="N2962" s="19">
        <f>INDEX(Table7[Date_of_transaction],MATCH(Table6[[#This Row],[Account Number]],Table7[Account Number],0))</f>
        <v>44395</v>
      </c>
      <c r="O2962" s="1" t="str">
        <f>INDEX(Table7[Transaction type],MATCH(Table6[[#This Row],[Account Number]],Table7[Account Number],0))</f>
        <v>Loan Payment</v>
      </c>
      <c r="P2962" s="20" t="str">
        <f>INDEX(Table7[Transaction Medium],MATCH(Table6[[#This Row],[Account Number]],Table7[Account Number],0))</f>
        <v>AFT</v>
      </c>
      <c r="Q2962" s="20"/>
    </row>
    <row r="2963" spans="1:17" x14ac:dyDescent="0.25">
      <c r="A2963" s="1" t="s">
        <v>5688</v>
      </c>
      <c r="B2963" s="2">
        <v>548730982</v>
      </c>
      <c r="C2963" s="2" t="s">
        <v>38</v>
      </c>
      <c r="D2963" s="4">
        <v>21330</v>
      </c>
      <c r="E2963" s="1" t="s">
        <v>1094</v>
      </c>
      <c r="F2963" s="1" t="s">
        <v>323</v>
      </c>
      <c r="G2963" s="1" t="s">
        <v>4220</v>
      </c>
      <c r="H2963" s="1" t="s">
        <v>5689</v>
      </c>
      <c r="I2963" s="1">
        <v>537504.54750720004</v>
      </c>
      <c r="J2963" s="1" t="s">
        <v>5690</v>
      </c>
      <c r="L2963" s="1" t="str">
        <f>VLOOKUP(Table6[[#This Row],[Customer_id]],Table2[],5,FALSE)</f>
        <v>Domiciliary</v>
      </c>
      <c r="M2963" s="1" t="e">
        <f>INDEX(Loan!D2968:D3262,MATCH(Table6[[#This Row],[Account Number]],Loan!B2963:B3262,0))</f>
        <v>#N/A</v>
      </c>
      <c r="N2963" s="19">
        <f>INDEX(Table7[Date_of_transaction],MATCH(Table6[[#This Row],[Account Number]],Table7[Account Number],0))</f>
        <v>44584</v>
      </c>
      <c r="O2963" s="1" t="str">
        <f>INDEX(Table7[Transaction type],MATCH(Table6[[#This Row],[Account Number]],Table7[Account Number],0))</f>
        <v>Money Deposit</v>
      </c>
      <c r="P2963" s="20" t="str">
        <f>INDEX(Table7[Transaction Medium],MATCH(Table6[[#This Row],[Account Number]],Table7[Account Number],0))</f>
        <v>ATM</v>
      </c>
      <c r="Q2963" s="20"/>
    </row>
    <row r="2964" spans="1:17" x14ac:dyDescent="0.25">
      <c r="A2964" s="1" t="s">
        <v>597</v>
      </c>
      <c r="B2964" s="2">
        <v>848649546</v>
      </c>
      <c r="C2964" s="2" t="s">
        <v>309</v>
      </c>
      <c r="D2964" s="4">
        <v>27904.5</v>
      </c>
      <c r="E2964" s="1" t="s">
        <v>12</v>
      </c>
      <c r="F2964" s="1" t="s">
        <v>598</v>
      </c>
      <c r="G2964" s="1" t="s">
        <v>14</v>
      </c>
      <c r="H2964" s="1" t="s">
        <v>599</v>
      </c>
      <c r="I2964" s="1">
        <v>92355.445486080003</v>
      </c>
      <c r="J2964" s="1" t="s">
        <v>600</v>
      </c>
      <c r="L2964" s="1" t="str">
        <f>VLOOKUP(Table6[[#This Row],[Customer_id]],Table2[],5,FALSE)</f>
        <v>Current</v>
      </c>
      <c r="M2964" s="1" t="e">
        <f>INDEX(Loan!D2969:D3263,MATCH(Table6[[#This Row],[Account Number]],Loan!B2964:B3263,0))</f>
        <v>#N/A</v>
      </c>
      <c r="N2964" s="19">
        <f>INDEX(Table7[Date_of_transaction],MATCH(Table6[[#This Row],[Account Number]],Table7[Account Number],0))</f>
        <v>44425</v>
      </c>
      <c r="O2964" s="1" t="str">
        <f>INDEX(Table7[Transaction type],MATCH(Table6[[#This Row],[Account Number]],Table7[Account Number],0))</f>
        <v>Checks</v>
      </c>
      <c r="P2964" s="20" t="str">
        <f>INDEX(Table7[Transaction Medium],MATCH(Table6[[#This Row],[Account Number]],Table7[Account Number],0))</f>
        <v>Bank</v>
      </c>
      <c r="Q2964" s="20"/>
    </row>
    <row r="2965" spans="1:17" x14ac:dyDescent="0.25">
      <c r="A2965" s="1" t="s">
        <v>1335</v>
      </c>
      <c r="B2965" s="2">
        <v>719348711</v>
      </c>
      <c r="C2965" s="2" t="s">
        <v>194</v>
      </c>
      <c r="D2965" s="4">
        <v>30826.5</v>
      </c>
      <c r="E2965" s="1" t="s">
        <v>1094</v>
      </c>
      <c r="F2965" s="1" t="s">
        <v>1336</v>
      </c>
      <c r="G2965" s="1" t="s">
        <v>14</v>
      </c>
      <c r="H2965" s="1" t="s">
        <v>1337</v>
      </c>
      <c r="I2965" s="1">
        <v>282767.71668000001</v>
      </c>
      <c r="J2965" s="1" t="s">
        <v>1338</v>
      </c>
      <c r="L2965" s="1" t="str">
        <f>VLOOKUP(Table6[[#This Row],[Customer_id]],Table2[],5,FALSE)</f>
        <v>Corporate</v>
      </c>
      <c r="M2965" s="1" t="e">
        <f>INDEX(Loan!D2970:D3264,MATCH(Table6[[#This Row],[Account Number]],Loan!B2965:B3264,0))</f>
        <v>#N/A</v>
      </c>
      <c r="N2965" s="19">
        <f>INDEX(Table7[Date_of_transaction],MATCH(Table6[[#This Row],[Account Number]],Table7[Account Number],0))</f>
        <v>44337</v>
      </c>
      <c r="O2965" s="1" t="str">
        <f>INDEX(Table7[Transaction type],MATCH(Table6[[#This Row],[Account Number]],Table7[Account Number],0))</f>
        <v>Money Transfer</v>
      </c>
      <c r="P2965" s="20" t="str">
        <f>INDEX(Table7[Transaction Medium],MATCH(Table6[[#This Row],[Account Number]],Table7[Account Number],0))</f>
        <v>Mobile</v>
      </c>
      <c r="Q2965" s="20"/>
    </row>
    <row r="2966" spans="1:17" x14ac:dyDescent="0.25">
      <c r="A2966" s="1" t="s">
        <v>5411</v>
      </c>
      <c r="B2966" s="2">
        <v>822827445</v>
      </c>
      <c r="C2966" s="2" t="s">
        <v>309</v>
      </c>
      <c r="D2966" s="4">
        <v>27904.5</v>
      </c>
      <c r="E2966" s="1" t="s">
        <v>1094</v>
      </c>
      <c r="F2966" s="1" t="s">
        <v>426</v>
      </c>
      <c r="G2966" s="1" t="s">
        <v>4066</v>
      </c>
      <c r="H2966" s="1" t="s">
        <v>5412</v>
      </c>
      <c r="I2966" s="1">
        <v>59770.945584000001</v>
      </c>
      <c r="J2966" s="1" t="s">
        <v>2315</v>
      </c>
      <c r="L2966" s="1" t="str">
        <f>VLOOKUP(Table6[[#This Row],[Customer_id]],Table2[],5,FALSE)</f>
        <v>Savings</v>
      </c>
      <c r="M2966" s="1" t="e">
        <f>INDEX(Loan!D2971:D3265,MATCH(Table6[[#This Row],[Account Number]],Loan!B2966:B3265,0))</f>
        <v>#N/A</v>
      </c>
      <c r="N2966" s="19">
        <f>INDEX(Table7[Date_of_transaction],MATCH(Table6[[#This Row],[Account Number]],Table7[Account Number],0))</f>
        <v>44428</v>
      </c>
      <c r="O2966" s="1" t="str">
        <f>INDEX(Table7[Transaction type],MATCH(Table6[[#This Row],[Account Number]],Table7[Account Number],0))</f>
        <v>Cash Withdrawal</v>
      </c>
      <c r="P2966" s="20" t="str">
        <f>INDEX(Table7[Transaction Medium],MATCH(Table6[[#This Row],[Account Number]],Table7[Account Number],0))</f>
        <v>POS</v>
      </c>
      <c r="Q2966" s="20"/>
    </row>
    <row r="2967" spans="1:17" x14ac:dyDescent="0.25">
      <c r="A2967" s="1" t="s">
        <v>6591</v>
      </c>
      <c r="B2967" s="2">
        <v>293263284</v>
      </c>
      <c r="C2967" s="2" t="s">
        <v>194</v>
      </c>
      <c r="D2967" s="4">
        <v>30826.5</v>
      </c>
      <c r="E2967" s="1" t="s">
        <v>12</v>
      </c>
      <c r="F2967" s="1" t="s">
        <v>115</v>
      </c>
      <c r="G2967" s="1" t="s">
        <v>4105</v>
      </c>
      <c r="H2967" s="1" t="s">
        <v>6592</v>
      </c>
      <c r="I2967" s="1">
        <v>265160.06060544</v>
      </c>
      <c r="J2967" s="1" t="s">
        <v>6593</v>
      </c>
      <c r="L2967" s="1" t="str">
        <f>VLOOKUP(Table6[[#This Row],[Customer_id]],Table2[],5,FALSE)</f>
        <v>Current</v>
      </c>
      <c r="M2967" s="1" t="e">
        <f>INDEX(Loan!D2972:D3266,MATCH(Table6[[#This Row],[Account Number]],Loan!B2967:B3266,0))</f>
        <v>#N/A</v>
      </c>
      <c r="N2967" s="19">
        <f>INDEX(Table7[Date_of_transaction],MATCH(Table6[[#This Row],[Account Number]],Table7[Account Number],0))</f>
        <v>44261</v>
      </c>
      <c r="O2967" s="1" t="str">
        <f>INDEX(Table7[Transaction type],MATCH(Table6[[#This Row],[Account Number]],Table7[Account Number],0))</f>
        <v>Money Deposit</v>
      </c>
      <c r="P2967" s="20" t="str">
        <f>INDEX(Table7[Transaction Medium],MATCH(Table6[[#This Row],[Account Number]],Table7[Account Number],0))</f>
        <v>Bank</v>
      </c>
      <c r="Q2967" s="20"/>
    </row>
    <row r="2968" spans="1:17" x14ac:dyDescent="0.25">
      <c r="A2968" s="1" t="s">
        <v>497</v>
      </c>
      <c r="B2968" s="2">
        <v>721820655</v>
      </c>
      <c r="C2968" s="2" t="s">
        <v>498</v>
      </c>
      <c r="D2968" s="4">
        <v>37766.25</v>
      </c>
      <c r="E2968" s="1" t="s">
        <v>12</v>
      </c>
      <c r="F2968" s="1" t="s">
        <v>499</v>
      </c>
      <c r="G2968" s="1" t="s">
        <v>14</v>
      </c>
      <c r="H2968" s="1" t="s">
        <v>500</v>
      </c>
      <c r="I2968" s="1">
        <v>320561.04356640001</v>
      </c>
      <c r="J2968" s="1" t="s">
        <v>501</v>
      </c>
      <c r="L2968" s="1" t="str">
        <f>VLOOKUP(Table6[[#This Row],[Customer_id]],Table2[],5,FALSE)</f>
        <v>Domiciliary</v>
      </c>
      <c r="M2968" s="1" t="e">
        <f>INDEX(Loan!D2973:D3267,MATCH(Table6[[#This Row],[Account Number]],Loan!B2968:B3267,0))</f>
        <v>#N/A</v>
      </c>
      <c r="N2968" s="19">
        <f>INDEX(Table7[Date_of_transaction],MATCH(Table6[[#This Row],[Account Number]],Table7[Account Number],0))</f>
        <v>44483</v>
      </c>
      <c r="O2968" s="1" t="str">
        <f>INDEX(Table7[Transaction type],MATCH(Table6[[#This Row],[Account Number]],Table7[Account Number],0))</f>
        <v>Online Payment</v>
      </c>
      <c r="P2968" s="20" t="str">
        <f>INDEX(Table7[Transaction Medium],MATCH(Table6[[#This Row],[Account Number]],Table7[Account Number],0))</f>
        <v>Mobile</v>
      </c>
      <c r="Q2968" s="20"/>
    </row>
    <row r="2969" spans="1:17" x14ac:dyDescent="0.25">
      <c r="A2969" s="1" t="s">
        <v>5994</v>
      </c>
      <c r="B2969" s="2">
        <v>460865549</v>
      </c>
      <c r="C2969" s="2" t="s">
        <v>52</v>
      </c>
      <c r="D2969" s="4">
        <v>20234.25</v>
      </c>
      <c r="E2969" s="1" t="s">
        <v>12</v>
      </c>
      <c r="F2969" s="1" t="s">
        <v>395</v>
      </c>
      <c r="G2969" s="1" t="s">
        <v>4119</v>
      </c>
      <c r="H2969" s="1" t="s">
        <v>5995</v>
      </c>
      <c r="I2969" s="1">
        <v>56621.266920000002</v>
      </c>
      <c r="J2969" s="1" t="s">
        <v>5996</v>
      </c>
      <c r="L2969" s="1" t="str">
        <f>VLOOKUP(Table6[[#This Row],[Customer_id]],Table2[],5,FALSE)</f>
        <v>Savings</v>
      </c>
      <c r="M2969" s="1" t="e">
        <f>INDEX(Loan!D2974:D3268,MATCH(Table6[[#This Row],[Account Number]],Loan!B2969:B3268,0))</f>
        <v>#N/A</v>
      </c>
      <c r="N2969" s="19">
        <f>INDEX(Table7[Date_of_transaction],MATCH(Table6[[#This Row],[Account Number]],Table7[Account Number],0))</f>
        <v>44483</v>
      </c>
      <c r="O2969" s="1" t="str">
        <f>INDEX(Table7[Transaction type],MATCH(Table6[[#This Row],[Account Number]],Table7[Account Number],0))</f>
        <v>Cash Withdrawal</v>
      </c>
      <c r="P2969" s="20" t="str">
        <f>INDEX(Table7[Transaction Medium],MATCH(Table6[[#This Row],[Account Number]],Table7[Account Number],0))</f>
        <v>POS</v>
      </c>
      <c r="Q2969" s="20"/>
    </row>
    <row r="2970" spans="1:17" x14ac:dyDescent="0.25">
      <c r="A2970" s="1" t="s">
        <v>6889</v>
      </c>
      <c r="B2970" s="2">
        <v>887422629</v>
      </c>
      <c r="C2970" s="2" t="s">
        <v>698</v>
      </c>
      <c r="D2970" s="4">
        <v>18408</v>
      </c>
      <c r="E2970" s="1" t="s">
        <v>12</v>
      </c>
      <c r="F2970" s="1" t="s">
        <v>269</v>
      </c>
      <c r="G2970" s="1" t="s">
        <v>4066</v>
      </c>
      <c r="H2970" s="1" t="s">
        <v>6890</v>
      </c>
      <c r="I2970" s="1">
        <v>762865.77790800005</v>
      </c>
      <c r="J2970" s="1" t="s">
        <v>6891</v>
      </c>
      <c r="L2970" s="1" t="str">
        <f>VLOOKUP(Table6[[#This Row],[Customer_id]],Table2[],5,FALSE)</f>
        <v>Current</v>
      </c>
      <c r="M2970" s="1" t="e">
        <f>INDEX(Loan!D2975:D3269,MATCH(Table6[[#This Row],[Account Number]],Loan!B2970:B3269,0))</f>
        <v>#N/A</v>
      </c>
      <c r="N2970" s="19">
        <f>INDEX(Table7[Date_of_transaction],MATCH(Table6[[#This Row],[Account Number]],Table7[Account Number],0))</f>
        <v>44240</v>
      </c>
      <c r="O2970" s="1" t="str">
        <f>INDEX(Table7[Transaction type],MATCH(Table6[[#This Row],[Account Number]],Table7[Account Number],0))</f>
        <v>Money Deposit</v>
      </c>
      <c r="P2970" s="20" t="str">
        <f>INDEX(Table7[Transaction Medium],MATCH(Table6[[#This Row],[Account Number]],Table7[Account Number],0))</f>
        <v>Bank</v>
      </c>
      <c r="Q2970" s="20"/>
    </row>
    <row r="2971" spans="1:17" x14ac:dyDescent="0.25">
      <c r="A2971" s="1" t="s">
        <v>5373</v>
      </c>
      <c r="B2971" s="2">
        <v>44020042</v>
      </c>
      <c r="C2971" s="2" t="s">
        <v>245</v>
      </c>
      <c r="D2971" s="4">
        <v>19503.75</v>
      </c>
      <c r="E2971" s="1" t="s">
        <v>1094</v>
      </c>
      <c r="F2971" s="1" t="s">
        <v>4500</v>
      </c>
      <c r="G2971" s="1" t="s">
        <v>4084</v>
      </c>
      <c r="H2971" s="1" t="s">
        <v>5374</v>
      </c>
      <c r="I2971" s="1">
        <v>409375.54605528002</v>
      </c>
      <c r="J2971" s="1" t="s">
        <v>5375</v>
      </c>
      <c r="L2971" s="1" t="str">
        <f>VLOOKUP(Table6[[#This Row],[Customer_id]],Table2[],5,FALSE)</f>
        <v>Corporate</v>
      </c>
      <c r="M2971" s="1" t="e">
        <f>INDEX(Loan!D2976:D3270,MATCH(Table6[[#This Row],[Account Number]],Loan!B2971:B3270,0))</f>
        <v>#N/A</v>
      </c>
      <c r="N2971" s="19">
        <f>INDEX(Table7[Date_of_transaction],MATCH(Table6[[#This Row],[Account Number]],Table7[Account Number],0))</f>
        <v>44308</v>
      </c>
      <c r="O2971" s="1" t="str">
        <f>INDEX(Table7[Transaction type],MATCH(Table6[[#This Row],[Account Number]],Table7[Account Number],0))</f>
        <v>Money Transfer</v>
      </c>
      <c r="P2971" s="20" t="str">
        <f>INDEX(Table7[Transaction Medium],MATCH(Table6[[#This Row],[Account Number]],Table7[Account Number],0))</f>
        <v>Mobile</v>
      </c>
      <c r="Q2971" s="20"/>
    </row>
    <row r="2972" spans="1:17" x14ac:dyDescent="0.25">
      <c r="A2972" s="1" t="s">
        <v>8016</v>
      </c>
      <c r="B2972" s="2">
        <v>597989944</v>
      </c>
      <c r="C2972" s="2" t="s">
        <v>162</v>
      </c>
      <c r="D2972" s="4">
        <v>15851.25</v>
      </c>
      <c r="E2972" s="1" t="s">
        <v>12</v>
      </c>
      <c r="F2972" s="1" t="s">
        <v>1799</v>
      </c>
      <c r="G2972" s="1" t="s">
        <v>3583</v>
      </c>
      <c r="H2972" s="1" t="s">
        <v>8017</v>
      </c>
      <c r="I2972" s="1">
        <v>269405.01862344</v>
      </c>
      <c r="J2972" s="1" t="s">
        <v>8018</v>
      </c>
      <c r="L2972" s="1" t="str">
        <f>VLOOKUP(Table6[[#This Row],[Customer_id]],Table2[],5,FALSE)</f>
        <v>Domiciliary</v>
      </c>
      <c r="M2972" s="1" t="e">
        <f>INDEX(Loan!D2977:D3271,MATCH(Table6[[#This Row],[Account Number]],Loan!B2972:B3271,0))</f>
        <v>#N/A</v>
      </c>
      <c r="N2972" s="19">
        <f>INDEX(Table7[Date_of_transaction],MATCH(Table6[[#This Row],[Account Number]],Table7[Account Number],0))</f>
        <v>44410</v>
      </c>
      <c r="O2972" s="1" t="str">
        <f>INDEX(Table7[Transaction type],MATCH(Table6[[#This Row],[Account Number]],Table7[Account Number],0))</f>
        <v>Money Transfer</v>
      </c>
      <c r="P2972" s="20" t="str">
        <f>INDEX(Table7[Transaction Medium],MATCH(Table6[[#This Row],[Account Number]],Table7[Account Number],0))</f>
        <v>Bank</v>
      </c>
      <c r="Q2972" s="20"/>
    </row>
    <row r="2973" spans="1:17" x14ac:dyDescent="0.25">
      <c r="A2973" s="1" t="s">
        <v>1351</v>
      </c>
      <c r="B2973" s="2">
        <v>343908925</v>
      </c>
      <c r="C2973" s="2" t="s">
        <v>513</v>
      </c>
      <c r="D2973" s="4">
        <v>32287.5</v>
      </c>
      <c r="E2973" s="1" t="s">
        <v>1094</v>
      </c>
      <c r="F2973" s="1" t="s">
        <v>73</v>
      </c>
      <c r="G2973" s="1" t="s">
        <v>14</v>
      </c>
      <c r="H2973" s="1" t="s">
        <v>1352</v>
      </c>
      <c r="I2973" s="1">
        <v>169790.6424636</v>
      </c>
      <c r="J2973" s="1" t="s">
        <v>1353</v>
      </c>
      <c r="L2973" s="1" t="str">
        <f>VLOOKUP(Table6[[#This Row],[Customer_id]],Table2[],5,FALSE)</f>
        <v>Savings</v>
      </c>
      <c r="M2973" s="1" t="e">
        <f>INDEX(Loan!D2978:D3272,MATCH(Table6[[#This Row],[Account Number]],Loan!B2973:B3272,0))</f>
        <v>#N/A</v>
      </c>
      <c r="N2973" s="19">
        <f>INDEX(Table7[Date_of_transaction],MATCH(Table6[[#This Row],[Account Number]],Table7[Account Number],0))</f>
        <v>44332</v>
      </c>
      <c r="O2973" s="1" t="str">
        <f>INDEX(Table7[Transaction type],MATCH(Table6[[#This Row],[Account Number]],Table7[Account Number],0))</f>
        <v>Money Deposit</v>
      </c>
      <c r="P2973" s="20" t="str">
        <f>INDEX(Table7[Transaction Medium],MATCH(Table6[[#This Row],[Account Number]],Table7[Account Number],0))</f>
        <v>ATM</v>
      </c>
      <c r="Q2973" s="20"/>
    </row>
    <row r="2974" spans="1:17" x14ac:dyDescent="0.25">
      <c r="A2974" s="1" t="s">
        <v>1139</v>
      </c>
      <c r="B2974" s="2">
        <v>384256484</v>
      </c>
      <c r="C2974" s="2" t="s">
        <v>573</v>
      </c>
      <c r="D2974" s="4">
        <v>26808.75</v>
      </c>
      <c r="E2974" s="1" t="s">
        <v>1094</v>
      </c>
      <c r="F2974" s="1" t="s">
        <v>63</v>
      </c>
      <c r="G2974" s="1" t="s">
        <v>14</v>
      </c>
      <c r="H2974" s="1" t="s">
        <v>1140</v>
      </c>
      <c r="I2974" s="1">
        <v>252617.40745920001</v>
      </c>
      <c r="J2974" s="1" t="s">
        <v>1141</v>
      </c>
      <c r="L2974" s="1" t="str">
        <f>VLOOKUP(Table6[[#This Row],[Customer_id]],Table2[],5,FALSE)</f>
        <v>Domiciliary</v>
      </c>
      <c r="M2974" s="1" t="e">
        <f>INDEX(Loan!D2979:D3273,MATCH(Table6[[#This Row],[Account Number]],Loan!B2974:B3273,0))</f>
        <v>#N/A</v>
      </c>
      <c r="N2974" s="19">
        <f>INDEX(Table7[Date_of_transaction],MATCH(Table6[[#This Row],[Account Number]],Table7[Account Number],0))</f>
        <v>44605</v>
      </c>
      <c r="O2974" s="1" t="str">
        <f>INDEX(Table7[Transaction type],MATCH(Table6[[#This Row],[Account Number]],Table7[Account Number],0))</f>
        <v>Checks</v>
      </c>
      <c r="P2974" s="20" t="str">
        <f>INDEX(Table7[Transaction Medium],MATCH(Table6[[#This Row],[Account Number]],Table7[Account Number],0))</f>
        <v>Informal Services</v>
      </c>
      <c r="Q2974" s="20"/>
    </row>
    <row r="2975" spans="1:17" x14ac:dyDescent="0.25">
      <c r="A2975" s="1" t="s">
        <v>8493</v>
      </c>
      <c r="B2975" s="2">
        <v>774327809</v>
      </c>
      <c r="C2975" s="2" t="s">
        <v>38</v>
      </c>
      <c r="D2975" s="4">
        <v>21330</v>
      </c>
      <c r="E2975" s="1" t="s">
        <v>12</v>
      </c>
      <c r="F2975" s="1" t="s">
        <v>993</v>
      </c>
      <c r="G2975" s="1" t="s">
        <v>2773</v>
      </c>
      <c r="H2975" s="1" t="s">
        <v>8494</v>
      </c>
      <c r="I2975" s="1">
        <v>202229.58772800001</v>
      </c>
      <c r="J2975" s="1" t="s">
        <v>8495</v>
      </c>
      <c r="L2975" s="1" t="str">
        <f>VLOOKUP(Table6[[#This Row],[Customer_id]],Table2[],5,FALSE)</f>
        <v>Savings</v>
      </c>
      <c r="M2975" s="1" t="e">
        <f>INDEX(Loan!D2980:D3274,MATCH(Table6[[#This Row],[Account Number]],Loan!B2975:B3274,0))</f>
        <v>#N/A</v>
      </c>
      <c r="N2975" s="19">
        <f>INDEX(Table7[Date_of_transaction],MATCH(Table6[[#This Row],[Account Number]],Table7[Account Number],0))</f>
        <v>44517</v>
      </c>
      <c r="O2975" s="1" t="str">
        <f>INDEX(Table7[Transaction type],MATCH(Table6[[#This Row],[Account Number]],Table7[Account Number],0))</f>
        <v>Money Transfer</v>
      </c>
      <c r="P2975" s="20" t="str">
        <f>INDEX(Table7[Transaction Medium],MATCH(Table6[[#This Row],[Account Number]],Table7[Account Number],0))</f>
        <v>Bank</v>
      </c>
      <c r="Q2975" s="20"/>
    </row>
    <row r="2976" spans="1:17" x14ac:dyDescent="0.25">
      <c r="A2976" s="1" t="s">
        <v>441</v>
      </c>
      <c r="B2976" s="2">
        <v>375593872</v>
      </c>
      <c r="C2976" s="2" t="s">
        <v>67</v>
      </c>
      <c r="D2976" s="4">
        <v>23156.25</v>
      </c>
      <c r="E2976" s="1" t="s">
        <v>12</v>
      </c>
      <c r="F2976" s="1" t="s">
        <v>442</v>
      </c>
      <c r="G2976" s="1" t="s">
        <v>14</v>
      </c>
      <c r="H2976" s="1" t="s">
        <v>443</v>
      </c>
      <c r="I2976" s="1">
        <v>339262.77525696001</v>
      </c>
      <c r="J2976" s="1" t="s">
        <v>444</v>
      </c>
      <c r="L2976" s="1" t="str">
        <f>VLOOKUP(Table6[[#This Row],[Customer_id]],Table2[],5,FALSE)</f>
        <v>Domiciliary</v>
      </c>
      <c r="M2976" s="1" t="e">
        <f>INDEX(Loan!D2981:D3275,MATCH(Table6[[#This Row],[Account Number]],Loan!B2976:B3275,0))</f>
        <v>#N/A</v>
      </c>
      <c r="N2976" s="19">
        <f>INDEX(Table7[Date_of_transaction],MATCH(Table6[[#This Row],[Account Number]],Table7[Account Number],0))</f>
        <v>44374</v>
      </c>
      <c r="O2976" s="1" t="str">
        <f>INDEX(Table7[Transaction type],MATCH(Table6[[#This Row],[Account Number]],Table7[Account Number],0))</f>
        <v>Money Transfer</v>
      </c>
      <c r="P2976" s="20" t="str">
        <f>INDEX(Table7[Transaction Medium],MATCH(Table6[[#This Row],[Account Number]],Table7[Account Number],0))</f>
        <v>Bank</v>
      </c>
      <c r="Q2976" s="20"/>
    </row>
    <row r="2977" spans="1:17" x14ac:dyDescent="0.25">
      <c r="A2977" s="1" t="s">
        <v>8822</v>
      </c>
      <c r="B2977" s="2">
        <v>406401047</v>
      </c>
      <c r="C2977" s="2" t="s">
        <v>134</v>
      </c>
      <c r="D2977" s="4">
        <v>37401</v>
      </c>
      <c r="E2977" s="1" t="s">
        <v>12</v>
      </c>
      <c r="F2977" s="1" t="s">
        <v>39</v>
      </c>
      <c r="G2977" s="1" t="s">
        <v>3820</v>
      </c>
      <c r="H2977" s="1" t="s">
        <v>8823</v>
      </c>
      <c r="I2977" s="1">
        <v>52068.168316800002</v>
      </c>
      <c r="J2977" s="1" t="s">
        <v>8824</v>
      </c>
      <c r="L2977" s="1" t="str">
        <f>VLOOKUP(Table6[[#This Row],[Customer_id]],Table2[],5,FALSE)</f>
        <v>Corporate</v>
      </c>
      <c r="M2977" s="1" t="e">
        <f>INDEX(Loan!D2982:D3276,MATCH(Table6[[#This Row],[Account Number]],Loan!B2977:B3276,0))</f>
        <v>#N/A</v>
      </c>
      <c r="N2977" s="19">
        <f>INDEX(Table7[Date_of_transaction],MATCH(Table6[[#This Row],[Account Number]],Table7[Account Number],0))</f>
        <v>44374</v>
      </c>
      <c r="O2977" s="1" t="str">
        <f>INDEX(Table7[Transaction type],MATCH(Table6[[#This Row],[Account Number]],Table7[Account Number],0))</f>
        <v>Cash Withdrawal</v>
      </c>
      <c r="P2977" s="20" t="str">
        <f>INDEX(Table7[Transaction Medium],MATCH(Table6[[#This Row],[Account Number]],Table7[Account Number],0))</f>
        <v>Bank</v>
      </c>
      <c r="Q2977" s="20"/>
    </row>
    <row r="2978" spans="1:17" x14ac:dyDescent="0.25">
      <c r="A2978" s="1" t="s">
        <v>2658</v>
      </c>
      <c r="B2978" s="2">
        <v>601011399</v>
      </c>
      <c r="C2978" s="2" t="s">
        <v>568</v>
      </c>
      <c r="D2978" s="4">
        <v>25713</v>
      </c>
      <c r="E2978" s="1" t="s">
        <v>12</v>
      </c>
      <c r="F2978" s="1" t="s">
        <v>404</v>
      </c>
      <c r="G2978" s="1" t="s">
        <v>1964</v>
      </c>
      <c r="H2978" s="1" t="s">
        <v>2659</v>
      </c>
      <c r="I2978" s="1">
        <v>132558.958464</v>
      </c>
      <c r="J2978" s="1" t="s">
        <v>2660</v>
      </c>
      <c r="L2978" s="1" t="str">
        <f>VLOOKUP(Table6[[#This Row],[Customer_id]],Table2[],5,FALSE)</f>
        <v>Domiciliary</v>
      </c>
      <c r="M2978" s="1" t="e">
        <f>INDEX(Loan!D2983:D3277,MATCH(Table6[[#This Row],[Account Number]],Loan!B2978:B3277,0))</f>
        <v>#N/A</v>
      </c>
      <c r="N2978" s="19">
        <f>INDEX(Table7[Date_of_transaction],MATCH(Table6[[#This Row],[Account Number]],Table7[Account Number],0))</f>
        <v>44371</v>
      </c>
      <c r="O2978" s="1" t="str">
        <f>INDEX(Table7[Transaction type],MATCH(Table6[[#This Row],[Account Number]],Table7[Account Number],0))</f>
        <v>Online Payment</v>
      </c>
      <c r="P2978" s="20" t="str">
        <f>INDEX(Table7[Transaction Medium],MATCH(Table6[[#This Row],[Account Number]],Table7[Account Number],0))</f>
        <v>Mobile</v>
      </c>
      <c r="Q2978" s="20"/>
    </row>
    <row r="2979" spans="1:17" x14ac:dyDescent="0.25">
      <c r="A2979" s="1" t="s">
        <v>5718</v>
      </c>
      <c r="B2979" s="2">
        <v>183490219</v>
      </c>
      <c r="C2979" s="2" t="s">
        <v>365</v>
      </c>
      <c r="D2979" s="4">
        <v>37035.75</v>
      </c>
      <c r="E2979" s="1" t="s">
        <v>1094</v>
      </c>
      <c r="F2979" s="1" t="s">
        <v>1789</v>
      </c>
      <c r="G2979" s="1" t="s">
        <v>4220</v>
      </c>
      <c r="H2979" s="1" t="s">
        <v>5719</v>
      </c>
      <c r="I2979" s="1">
        <v>193167.36260640001</v>
      </c>
      <c r="J2979" s="1" t="s">
        <v>5720</v>
      </c>
      <c r="L2979" s="1" t="str">
        <f>VLOOKUP(Table6[[#This Row],[Customer_id]],Table2[],5,FALSE)</f>
        <v>Domiciliary</v>
      </c>
      <c r="M2979" s="1" t="e">
        <f>INDEX(Loan!D2984:D3278,MATCH(Table6[[#This Row],[Account Number]],Loan!B2979:B3278,0))</f>
        <v>#N/A</v>
      </c>
      <c r="N2979" s="19">
        <f>INDEX(Table7[Date_of_transaction],MATCH(Table6[[#This Row],[Account Number]],Table7[Account Number],0))</f>
        <v>44623</v>
      </c>
      <c r="O2979" s="1" t="str">
        <f>INDEX(Table7[Transaction type],MATCH(Table6[[#This Row],[Account Number]],Table7[Account Number],0))</f>
        <v>Online Payment</v>
      </c>
      <c r="P2979" s="20" t="str">
        <f>INDEX(Table7[Transaction Medium],MATCH(Table6[[#This Row],[Account Number]],Table7[Account Number],0))</f>
        <v>Internet Banking</v>
      </c>
      <c r="Q2979" s="20"/>
    </row>
    <row r="2980" spans="1:17" x14ac:dyDescent="0.25">
      <c r="A2980" s="1" t="s">
        <v>2727</v>
      </c>
      <c r="B2980" s="2">
        <v>665812247</v>
      </c>
      <c r="C2980" s="2" t="s">
        <v>389</v>
      </c>
      <c r="D2980" s="4">
        <v>29365.5</v>
      </c>
      <c r="E2980" s="1" t="s">
        <v>12</v>
      </c>
      <c r="F2980" s="1" t="s">
        <v>1469</v>
      </c>
      <c r="G2980" s="1" t="s">
        <v>1964</v>
      </c>
      <c r="H2980" s="1" t="s">
        <v>2728</v>
      </c>
      <c r="I2980" s="1">
        <v>117057.0744252</v>
      </c>
      <c r="J2980" s="1" t="s">
        <v>2729</v>
      </c>
      <c r="L2980" s="1" t="str">
        <f>VLOOKUP(Table6[[#This Row],[Customer_id]],Table2[],5,FALSE)</f>
        <v>Savings</v>
      </c>
      <c r="M2980" s="1" t="e">
        <f>INDEX(Loan!D2985:D3279,MATCH(Table6[[#This Row],[Account Number]],Loan!B2980:B3279,0))</f>
        <v>#N/A</v>
      </c>
      <c r="N2980" s="19">
        <f>INDEX(Table7[Date_of_transaction],MATCH(Table6[[#This Row],[Account Number]],Table7[Account Number],0))</f>
        <v>44540</v>
      </c>
      <c r="O2980" s="1" t="str">
        <f>INDEX(Table7[Transaction type],MATCH(Table6[[#This Row],[Account Number]],Table7[Account Number],0))</f>
        <v>Money Transfer</v>
      </c>
      <c r="P2980" s="20" t="str">
        <f>INDEX(Table7[Transaction Medium],MATCH(Table6[[#This Row],[Account Number]],Table7[Account Number],0))</f>
        <v>Internet Banking</v>
      </c>
      <c r="Q2980" s="20"/>
    </row>
    <row r="2981" spans="1:17" x14ac:dyDescent="0.25">
      <c r="A2981" s="1" t="s">
        <v>1852</v>
      </c>
      <c r="B2981" s="2">
        <v>88801304</v>
      </c>
      <c r="C2981" s="2" t="s">
        <v>162</v>
      </c>
      <c r="D2981" s="4">
        <v>15851.25</v>
      </c>
      <c r="E2981" s="1" t="s">
        <v>1094</v>
      </c>
      <c r="F2981" s="1" t="s">
        <v>29</v>
      </c>
      <c r="G2981" s="1" t="s">
        <v>14</v>
      </c>
      <c r="H2981" s="1" t="s">
        <v>1853</v>
      </c>
      <c r="I2981" s="1">
        <v>67033.443455999994</v>
      </c>
      <c r="J2981" s="1" t="s">
        <v>1854</v>
      </c>
      <c r="L2981" s="1" t="str">
        <f>VLOOKUP(Table6[[#This Row],[Customer_id]],Table2[],5,FALSE)</f>
        <v>Domiciliary</v>
      </c>
      <c r="M2981" s="1" t="e">
        <f>INDEX(Loan!D2986:D3280,MATCH(Table6[[#This Row],[Account Number]],Loan!B2981:B3280,0))</f>
        <v>#N/A</v>
      </c>
      <c r="N2981" s="19">
        <f>INDEX(Table7[Date_of_transaction],MATCH(Table6[[#This Row],[Account Number]],Table7[Account Number],0))</f>
        <v>44312</v>
      </c>
      <c r="O2981" s="1" t="str">
        <f>INDEX(Table7[Transaction type],MATCH(Table6[[#This Row],[Account Number]],Table7[Account Number],0))</f>
        <v>Money Deposit</v>
      </c>
      <c r="P2981" s="20" t="str">
        <f>INDEX(Table7[Transaction Medium],MATCH(Table6[[#This Row],[Account Number]],Table7[Account Number],0))</f>
        <v>Bank</v>
      </c>
      <c r="Q2981" s="20"/>
    </row>
    <row r="2982" spans="1:17" x14ac:dyDescent="0.25">
      <c r="A2982" s="1" t="s">
        <v>526</v>
      </c>
      <c r="B2982" s="2">
        <v>105024348</v>
      </c>
      <c r="C2982" s="2" t="s">
        <v>77</v>
      </c>
      <c r="D2982" s="4">
        <v>23521.5</v>
      </c>
      <c r="E2982" s="1" t="s">
        <v>12</v>
      </c>
      <c r="F2982" s="1" t="s">
        <v>527</v>
      </c>
      <c r="G2982" s="1" t="s">
        <v>14</v>
      </c>
      <c r="H2982" s="1" t="s">
        <v>528</v>
      </c>
      <c r="I2982" s="1">
        <v>126628.31383488</v>
      </c>
      <c r="J2982" s="1" t="s">
        <v>529</v>
      </c>
      <c r="L2982" s="1" t="str">
        <f>VLOOKUP(Table6[[#This Row],[Customer_id]],Table2[],5,FALSE)</f>
        <v>Fixed Deposit</v>
      </c>
      <c r="M2982" s="1" t="e">
        <f>INDEX(Loan!D2987:D3281,MATCH(Table6[[#This Row],[Account Number]],Loan!B2982:B3281,0))</f>
        <v>#N/A</v>
      </c>
      <c r="N2982" s="19">
        <f>INDEX(Table7[Date_of_transaction],MATCH(Table6[[#This Row],[Account Number]],Table7[Account Number],0))</f>
        <v>44313</v>
      </c>
      <c r="O2982" s="1" t="str">
        <f>INDEX(Table7[Transaction type],MATCH(Table6[[#This Row],[Account Number]],Table7[Account Number],0))</f>
        <v>Money Transfer</v>
      </c>
      <c r="P2982" s="20" t="str">
        <f>INDEX(Table7[Transaction Medium],MATCH(Table6[[#This Row],[Account Number]],Table7[Account Number],0))</f>
        <v>Mobile</v>
      </c>
      <c r="Q2982" s="20"/>
    </row>
    <row r="2983" spans="1:17" x14ac:dyDescent="0.25">
      <c r="A2983" s="1" t="s">
        <v>5015</v>
      </c>
      <c r="B2983" s="2">
        <v>598583929</v>
      </c>
      <c r="C2983" s="2" t="s">
        <v>479</v>
      </c>
      <c r="D2983" s="4">
        <v>33383.25</v>
      </c>
      <c r="E2983" s="1" t="s">
        <v>1094</v>
      </c>
      <c r="F2983" s="1" t="s">
        <v>784</v>
      </c>
      <c r="G2983" s="1" t="s">
        <v>4099</v>
      </c>
      <c r="H2983" s="1" t="s">
        <v>5016</v>
      </c>
      <c r="I2983" s="1">
        <v>203962.74945228</v>
      </c>
      <c r="J2983" s="1" t="s">
        <v>5017</v>
      </c>
      <c r="L2983" s="1" t="str">
        <f>VLOOKUP(Table6[[#This Row],[Customer_id]],Table2[],5,FALSE)</f>
        <v>Current</v>
      </c>
      <c r="M2983" s="1" t="e">
        <f>INDEX(Loan!D2988:D3282,MATCH(Table6[[#This Row],[Account Number]],Loan!B2983:B3282,0))</f>
        <v>#N/A</v>
      </c>
      <c r="N2983" s="19">
        <f>INDEX(Table7[Date_of_transaction],MATCH(Table6[[#This Row],[Account Number]],Table7[Account Number],0))</f>
        <v>44681</v>
      </c>
      <c r="O2983" s="1" t="str">
        <f>INDEX(Table7[Transaction type],MATCH(Table6[[#This Row],[Account Number]],Table7[Account Number],0))</f>
        <v>Online Payment</v>
      </c>
      <c r="P2983" s="20" t="str">
        <f>INDEX(Table7[Transaction Medium],MATCH(Table6[[#This Row],[Account Number]],Table7[Account Number],0))</f>
        <v>Mobile</v>
      </c>
      <c r="Q2983" s="20"/>
    </row>
    <row r="2984" spans="1:17" x14ac:dyDescent="0.25">
      <c r="A2984" s="1" t="s">
        <v>8659</v>
      </c>
      <c r="B2984" s="2">
        <v>371142420</v>
      </c>
      <c r="C2984" s="2" t="s">
        <v>194</v>
      </c>
      <c r="D2984" s="4">
        <v>30826.5</v>
      </c>
      <c r="E2984" s="1" t="s">
        <v>12</v>
      </c>
      <c r="F2984" s="1" t="s">
        <v>48</v>
      </c>
      <c r="G2984" s="1" t="s">
        <v>3820</v>
      </c>
      <c r="H2984" s="1" t="s">
        <v>8660</v>
      </c>
      <c r="I2984" s="1">
        <v>9544.1922575999997</v>
      </c>
      <c r="J2984" s="1" t="s">
        <v>8661</v>
      </c>
      <c r="L2984" s="1" t="str">
        <f>VLOOKUP(Table6[[#This Row],[Customer_id]],Table2[],5,FALSE)</f>
        <v>Domiciliary</v>
      </c>
      <c r="M2984" s="1" t="e">
        <f>INDEX(Loan!D2989:D3283,MATCH(Table6[[#This Row],[Account Number]],Loan!B2984:B3283,0))</f>
        <v>#N/A</v>
      </c>
      <c r="N2984" s="19">
        <f>INDEX(Table7[Date_of_transaction],MATCH(Table6[[#This Row],[Account Number]],Table7[Account Number],0))</f>
        <v>44598</v>
      </c>
      <c r="O2984" s="1" t="str">
        <f>INDEX(Table7[Transaction type],MATCH(Table6[[#This Row],[Account Number]],Table7[Account Number],0))</f>
        <v>Money Deposit</v>
      </c>
      <c r="P2984" s="20" t="str">
        <f>INDEX(Table7[Transaction Medium],MATCH(Table6[[#This Row],[Account Number]],Table7[Account Number],0))</f>
        <v>Bank</v>
      </c>
      <c r="Q2984" s="20"/>
    </row>
    <row r="2985" spans="1:17" x14ac:dyDescent="0.25">
      <c r="A2985" s="1" t="s">
        <v>7404</v>
      </c>
      <c r="B2985" s="2">
        <v>706239371</v>
      </c>
      <c r="C2985" s="2" t="s">
        <v>77</v>
      </c>
      <c r="D2985" s="4">
        <v>23521.5</v>
      </c>
      <c r="E2985" s="1" t="s">
        <v>12</v>
      </c>
      <c r="F2985" s="1" t="s">
        <v>241</v>
      </c>
      <c r="G2985" s="1" t="s">
        <v>4058</v>
      </c>
      <c r="H2985" s="1" t="s">
        <v>7405</v>
      </c>
      <c r="I2985" s="1">
        <v>330127.17620652</v>
      </c>
      <c r="J2985" s="1" t="s">
        <v>7406</v>
      </c>
      <c r="L2985" s="1" t="str">
        <f>VLOOKUP(Table6[[#This Row],[Customer_id]],Table2[],5,FALSE)</f>
        <v>Domiciliary</v>
      </c>
      <c r="M2985" s="1" t="e">
        <f>INDEX(Loan!D2990:D3284,MATCH(Table6[[#This Row],[Account Number]],Loan!B2985:B3284,0))</f>
        <v>#N/A</v>
      </c>
      <c r="N2985" s="19">
        <f>INDEX(Table7[Date_of_transaction],MATCH(Table6[[#This Row],[Account Number]],Table7[Account Number],0))</f>
        <v>44639</v>
      </c>
      <c r="O2985" s="1" t="str">
        <f>INDEX(Table7[Transaction type],MATCH(Table6[[#This Row],[Account Number]],Table7[Account Number],0))</f>
        <v>Money Deposit</v>
      </c>
      <c r="P2985" s="20" t="str">
        <f>INDEX(Table7[Transaction Medium],MATCH(Table6[[#This Row],[Account Number]],Table7[Account Number],0))</f>
        <v>Bank</v>
      </c>
      <c r="Q2985" s="20"/>
    </row>
    <row r="2986" spans="1:17" x14ac:dyDescent="0.25">
      <c r="A2986" s="1" t="s">
        <v>280</v>
      </c>
      <c r="B2986" s="2">
        <v>784898711</v>
      </c>
      <c r="C2986" s="2" t="s">
        <v>281</v>
      </c>
      <c r="D2986" s="4">
        <v>21695.25</v>
      </c>
      <c r="E2986" s="1" t="s">
        <v>12</v>
      </c>
      <c r="F2986" s="1" t="s">
        <v>282</v>
      </c>
      <c r="G2986" s="1" t="s">
        <v>14</v>
      </c>
      <c r="H2986" s="1" t="s">
        <v>283</v>
      </c>
      <c r="I2986" s="1">
        <v>572390.41360600002</v>
      </c>
      <c r="J2986" s="1" t="s">
        <v>284</v>
      </c>
      <c r="L2986" s="1" t="str">
        <f>VLOOKUP(Table6[[#This Row],[Customer_id]],Table2[],5,FALSE)</f>
        <v>Domiciliary</v>
      </c>
      <c r="M2986" s="1" t="e">
        <f>INDEX(Loan!D2991:D3285,MATCH(Table6[[#This Row],[Account Number]],Loan!B2986:B3285,0))</f>
        <v>#N/A</v>
      </c>
      <c r="N2986" s="19">
        <f>INDEX(Table7[Date_of_transaction],MATCH(Table6[[#This Row],[Account Number]],Table7[Account Number],0))</f>
        <v>44553</v>
      </c>
      <c r="O2986" s="1" t="str">
        <f>INDEX(Table7[Transaction type],MATCH(Table6[[#This Row],[Account Number]],Table7[Account Number],0))</f>
        <v>Online Payment</v>
      </c>
      <c r="P2986" s="20" t="str">
        <f>INDEX(Table7[Transaction Medium],MATCH(Table6[[#This Row],[Account Number]],Table7[Account Number],0))</f>
        <v>Card</v>
      </c>
      <c r="Q2986" s="20"/>
    </row>
    <row r="2987" spans="1:17" x14ac:dyDescent="0.25">
      <c r="A2987" s="1" t="s">
        <v>5222</v>
      </c>
      <c r="B2987" s="2">
        <v>74758408</v>
      </c>
      <c r="C2987" s="2" t="s">
        <v>47</v>
      </c>
      <c r="D2987" s="4">
        <v>31191.75</v>
      </c>
      <c r="E2987" s="1" t="s">
        <v>1094</v>
      </c>
      <c r="F2987" s="1" t="s">
        <v>318</v>
      </c>
      <c r="G2987" s="1" t="s">
        <v>4054</v>
      </c>
      <c r="H2987" s="1" t="s">
        <v>5223</v>
      </c>
      <c r="I2987" s="1">
        <v>101356.028865</v>
      </c>
      <c r="J2987" s="1" t="s">
        <v>5224</v>
      </c>
      <c r="L2987" s="1" t="str">
        <f>VLOOKUP(Table6[[#This Row],[Customer_id]],Table2[],5,FALSE)</f>
        <v>Corporate</v>
      </c>
      <c r="M2987" s="1" t="e">
        <f>INDEX(Loan!D2992:D3286,MATCH(Table6[[#This Row],[Account Number]],Loan!B2987:B3286,0))</f>
        <v>#N/A</v>
      </c>
      <c r="N2987" s="19">
        <f>INDEX(Table7[Date_of_transaction],MATCH(Table6[[#This Row],[Account Number]],Table7[Account Number],0))</f>
        <v>44577</v>
      </c>
      <c r="O2987" s="1" t="str">
        <f>INDEX(Table7[Transaction type],MATCH(Table6[[#This Row],[Account Number]],Table7[Account Number],0))</f>
        <v>Money Transfer</v>
      </c>
      <c r="P2987" s="20" t="str">
        <f>INDEX(Table7[Transaction Medium],MATCH(Table6[[#This Row],[Account Number]],Table7[Account Number],0))</f>
        <v>Mobile</v>
      </c>
      <c r="Q2987" s="20"/>
    </row>
    <row r="2988" spans="1:17" x14ac:dyDescent="0.25">
      <c r="A2988" s="1" t="s">
        <v>8440</v>
      </c>
      <c r="B2988" s="2">
        <v>16035727</v>
      </c>
      <c r="C2988" s="2" t="s">
        <v>568</v>
      </c>
      <c r="D2988" s="4">
        <v>25713</v>
      </c>
      <c r="E2988" s="1" t="s">
        <v>12</v>
      </c>
      <c r="F2988" s="1" t="s">
        <v>88</v>
      </c>
      <c r="G2988" s="1" t="s">
        <v>2773</v>
      </c>
      <c r="H2988" s="1" t="s">
        <v>8441</v>
      </c>
      <c r="I2988" s="1">
        <v>23815.298580480001</v>
      </c>
      <c r="J2988" s="1" t="s">
        <v>8442</v>
      </c>
      <c r="L2988" s="1" t="str">
        <f>VLOOKUP(Table6[[#This Row],[Customer_id]],Table2[],5,FALSE)</f>
        <v>Corporate</v>
      </c>
      <c r="M2988" s="1" t="e">
        <f>INDEX(Loan!D2993:D3287,MATCH(Table6[[#This Row],[Account Number]],Loan!B2988:B3287,0))</f>
        <v>#N/A</v>
      </c>
      <c r="N2988" s="19">
        <f>INDEX(Table7[Date_of_transaction],MATCH(Table6[[#This Row],[Account Number]],Table7[Account Number],0))</f>
        <v>44241</v>
      </c>
      <c r="O2988" s="1" t="str">
        <f>INDEX(Table7[Transaction type],MATCH(Table6[[#This Row],[Account Number]],Table7[Account Number],0))</f>
        <v>Checks</v>
      </c>
      <c r="P2988" s="20" t="str">
        <f>INDEX(Table7[Transaction Medium],MATCH(Table6[[#This Row],[Account Number]],Table7[Account Number],0))</f>
        <v>Informal Services</v>
      </c>
      <c r="Q2988" s="20"/>
    </row>
    <row r="2989" spans="1:17" x14ac:dyDescent="0.25">
      <c r="A2989" s="1" t="s">
        <v>1167</v>
      </c>
      <c r="B2989" s="2">
        <v>878940712</v>
      </c>
      <c r="C2989" s="2" t="s">
        <v>862</v>
      </c>
      <c r="D2989" s="4">
        <v>24617.25</v>
      </c>
      <c r="E2989" s="1" t="s">
        <v>1094</v>
      </c>
      <c r="F2989" s="1" t="s">
        <v>185</v>
      </c>
      <c r="G2989" s="1" t="s">
        <v>14</v>
      </c>
      <c r="H2989" s="1" t="s">
        <v>1168</v>
      </c>
      <c r="I2989" s="1">
        <v>297388.22296679998</v>
      </c>
      <c r="J2989" s="1" t="s">
        <v>850</v>
      </c>
      <c r="L2989" s="1" t="str">
        <f>VLOOKUP(Table6[[#This Row],[Customer_id]],Table2[],5,FALSE)</f>
        <v>Corporate</v>
      </c>
      <c r="M2989" s="1" t="e">
        <f>INDEX(Loan!D2994:D3288,MATCH(Table6[[#This Row],[Account Number]],Loan!B2989:B3288,0))</f>
        <v>#N/A</v>
      </c>
      <c r="N2989" s="19">
        <f>INDEX(Table7[Date_of_transaction],MATCH(Table6[[#This Row],[Account Number]],Table7[Account Number],0))</f>
        <v>44236</v>
      </c>
      <c r="O2989" s="1" t="str">
        <f>INDEX(Table7[Transaction type],MATCH(Table6[[#This Row],[Account Number]],Table7[Account Number],0))</f>
        <v>Money Deposit</v>
      </c>
      <c r="P2989" s="20" t="str">
        <f>INDEX(Table7[Transaction Medium],MATCH(Table6[[#This Row],[Account Number]],Table7[Account Number],0))</f>
        <v>Bank</v>
      </c>
      <c r="Q2989" s="20"/>
    </row>
    <row r="2990" spans="1:17" x14ac:dyDescent="0.25">
      <c r="A2990" s="1" t="s">
        <v>8951</v>
      </c>
      <c r="B2990" s="2">
        <v>806393261</v>
      </c>
      <c r="C2990" s="2" t="s">
        <v>38</v>
      </c>
      <c r="D2990" s="7">
        <v>37983</v>
      </c>
      <c r="E2990" s="1" t="str">
        <f ca="1">CHOOSE(RANDBETWEEN(1, 2), "Male","Female")</f>
        <v>Male</v>
      </c>
      <c r="F2990" s="1" t="str">
        <f ca="1">CHOOSE(RANDBETWEEN(1, 5), "Farmer","Tailor","Student","Professor","Welder")</f>
        <v>Tailor</v>
      </c>
      <c r="G2990" s="1" t="str">
        <f ca="1">CHOOSE(RANDBETWEEN(1, 22), "Kano","Kwara","Imo","Lagos","Adamawa","Delta","Sokoto","Oyo","Osun","Abia","Cross River","Kaduna","Plateau","River","Abuja","Kogi","Edo","Anambra","Bayelsa","Benue","Ogun","Enugu")</f>
        <v>Kaduna</v>
      </c>
      <c r="H2990" s="8" t="s">
        <v>8952</v>
      </c>
      <c r="I2990" s="8">
        <v>183616.92471378177</v>
      </c>
      <c r="J2990" t="s">
        <v>8953</v>
      </c>
      <c r="L2990" s="1" t="str">
        <f>VLOOKUP(Table6[[#This Row],[Customer_id]],Table2[],5,FALSE)</f>
        <v>Current</v>
      </c>
      <c r="M2990" s="1" t="e">
        <f>INDEX(Loan!D2995:D3289,MATCH(Table6[[#This Row],[Account Number]],Loan!B2990:B3289,0))</f>
        <v>#N/A</v>
      </c>
      <c r="N2990" s="19">
        <f>INDEX(Table7[Date_of_transaction],MATCH(Table6[[#This Row],[Account Number]],Table7[Account Number],0))</f>
        <v>44393</v>
      </c>
      <c r="O2990" s="1" t="str">
        <f>INDEX(Table7[Transaction type],MATCH(Table6[[#This Row],[Account Number]],Table7[Account Number],0))</f>
        <v>Money Deposit</v>
      </c>
      <c r="P2990" s="20" t="str">
        <f>INDEX(Table7[Transaction Medium],MATCH(Table6[[#This Row],[Account Number]],Table7[Account Number],0))</f>
        <v>Bank</v>
      </c>
      <c r="Q2990" s="20"/>
    </row>
    <row r="2991" spans="1:17" x14ac:dyDescent="0.25">
      <c r="A2991" s="1" t="s">
        <v>3085</v>
      </c>
      <c r="B2991" s="2">
        <v>398534543</v>
      </c>
      <c r="C2991" s="2" t="s">
        <v>661</v>
      </c>
      <c r="D2991" s="4">
        <v>16216.5</v>
      </c>
      <c r="E2991" s="1" t="s">
        <v>1094</v>
      </c>
      <c r="F2991" s="1" t="s">
        <v>557</v>
      </c>
      <c r="G2991" s="1" t="s">
        <v>3058</v>
      </c>
      <c r="H2991" s="1" t="s">
        <v>3086</v>
      </c>
      <c r="I2991" s="1">
        <v>537973.82324399997</v>
      </c>
      <c r="J2991" s="1" t="s">
        <v>3087</v>
      </c>
      <c r="L2991" s="1" t="str">
        <f>VLOOKUP(Table6[[#This Row],[Customer_id]],Table2[],5,FALSE)</f>
        <v>Joint</v>
      </c>
      <c r="M2991" s="1" t="e">
        <f>INDEX(Loan!D2996:D3290,MATCH(Table6[[#This Row],[Account Number]],Loan!B2991:B3290,0))</f>
        <v>#N/A</v>
      </c>
      <c r="N2991" s="19">
        <f>INDEX(Table7[Date_of_transaction],MATCH(Table6[[#This Row],[Account Number]],Table7[Account Number],0))</f>
        <v>44441</v>
      </c>
      <c r="O2991" s="1" t="str">
        <f>INDEX(Table7[Transaction type],MATCH(Table6[[#This Row],[Account Number]],Table7[Account Number],0))</f>
        <v>Money Transfer</v>
      </c>
      <c r="P2991" s="20" t="str">
        <f>INDEX(Table7[Transaction Medium],MATCH(Table6[[#This Row],[Account Number]],Table7[Account Number],0))</f>
        <v>Mobile</v>
      </c>
      <c r="Q2991" s="20"/>
    </row>
    <row r="2992" spans="1:17" x14ac:dyDescent="0.25">
      <c r="A2992" s="1" t="s">
        <v>6477</v>
      </c>
      <c r="B2992" s="2">
        <v>800047910</v>
      </c>
      <c r="C2992" s="2" t="s">
        <v>92</v>
      </c>
      <c r="D2992" s="4">
        <v>29000.25</v>
      </c>
      <c r="E2992" s="1" t="s">
        <v>12</v>
      </c>
      <c r="F2992" s="1" t="s">
        <v>453</v>
      </c>
      <c r="G2992" s="1" t="s">
        <v>4099</v>
      </c>
      <c r="H2992" s="1" t="s">
        <v>6478</v>
      </c>
      <c r="I2992" s="1">
        <v>32536.744858800001</v>
      </c>
      <c r="J2992" s="1" t="s">
        <v>6479</v>
      </c>
      <c r="L2992" s="1" t="str">
        <f>VLOOKUP(Table6[[#This Row],[Customer_id]],Table2[],5,FALSE)</f>
        <v>Corporate</v>
      </c>
      <c r="M2992" s="1" t="e">
        <f>INDEX(Loan!D2997:D3291,MATCH(Table6[[#This Row],[Account Number]],Loan!B2992:B3291,0))</f>
        <v>#N/A</v>
      </c>
      <c r="N2992" s="19">
        <f>INDEX(Table7[Date_of_transaction],MATCH(Table6[[#This Row],[Account Number]],Table7[Account Number],0))</f>
        <v>44508</v>
      </c>
      <c r="O2992" s="1" t="str">
        <f>INDEX(Table7[Transaction type],MATCH(Table6[[#This Row],[Account Number]],Table7[Account Number],0))</f>
        <v>Money Transfer</v>
      </c>
      <c r="P2992" s="20" t="str">
        <f>INDEX(Table7[Transaction Medium],MATCH(Table6[[#This Row],[Account Number]],Table7[Account Number],0))</f>
        <v>Mobile</v>
      </c>
      <c r="Q2992" s="20"/>
    </row>
    <row r="2993" spans="1:17" x14ac:dyDescent="0.25">
      <c r="A2993" s="1" t="s">
        <v>7771</v>
      </c>
      <c r="B2993" s="2">
        <v>386721027</v>
      </c>
      <c r="C2993" s="2" t="s">
        <v>268</v>
      </c>
      <c r="D2993" s="4">
        <v>17677.5</v>
      </c>
      <c r="E2993" s="1" t="s">
        <v>12</v>
      </c>
      <c r="F2993" s="1" t="s">
        <v>1840</v>
      </c>
      <c r="G2993" s="1" t="s">
        <v>3058</v>
      </c>
      <c r="H2993" s="1" t="s">
        <v>7772</v>
      </c>
      <c r="I2993" s="1">
        <v>40485.469701599999</v>
      </c>
      <c r="J2993" s="1" t="s">
        <v>7773</v>
      </c>
      <c r="L2993" s="1" t="str">
        <f>VLOOKUP(Table6[[#This Row],[Customer_id]],Table2[],5,FALSE)</f>
        <v>Current</v>
      </c>
      <c r="M2993" s="1" t="e">
        <f>INDEX(Loan!D2998:D3292,MATCH(Table6[[#This Row],[Account Number]],Loan!B2993:B3292,0))</f>
        <v>#N/A</v>
      </c>
      <c r="N2993" s="19">
        <f>INDEX(Table7[Date_of_transaction],MATCH(Table6[[#This Row],[Account Number]],Table7[Account Number],0))</f>
        <v>44326</v>
      </c>
      <c r="O2993" s="1" t="str">
        <f>INDEX(Table7[Transaction type],MATCH(Table6[[#This Row],[Account Number]],Table7[Account Number],0))</f>
        <v>Money Transfer</v>
      </c>
      <c r="P2993" s="20" t="str">
        <f>INDEX(Table7[Transaction Medium],MATCH(Table6[[#This Row],[Account Number]],Table7[Account Number],0))</f>
        <v>Internet Banking</v>
      </c>
      <c r="Q2993" s="20"/>
    </row>
    <row r="2994" spans="1:17" x14ac:dyDescent="0.25">
      <c r="A2994" s="1" t="s">
        <v>6615</v>
      </c>
      <c r="B2994" s="2">
        <v>72496093</v>
      </c>
      <c r="C2994" s="2" t="s">
        <v>226</v>
      </c>
      <c r="D2994" s="4">
        <v>31557</v>
      </c>
      <c r="E2994" s="1" t="s">
        <v>12</v>
      </c>
      <c r="F2994" s="1" t="s">
        <v>19</v>
      </c>
      <c r="G2994" s="1" t="s">
        <v>4148</v>
      </c>
      <c r="H2994" s="1" t="s">
        <v>6616</v>
      </c>
      <c r="I2994" s="1">
        <v>332664.94195200002</v>
      </c>
      <c r="J2994" s="1" t="s">
        <v>6617</v>
      </c>
      <c r="L2994" s="1" t="str">
        <f>VLOOKUP(Table6[[#This Row],[Customer_id]],Table2[],5,FALSE)</f>
        <v>Savings</v>
      </c>
      <c r="M2994" s="1" t="e">
        <f>INDEX(Loan!D2999:D3293,MATCH(Table6[[#This Row],[Account Number]],Loan!B2994:B3293,0))</f>
        <v>#N/A</v>
      </c>
      <c r="N2994" s="19">
        <f>INDEX(Table7[Date_of_transaction],MATCH(Table6[[#This Row],[Account Number]],Table7[Account Number],0))</f>
        <v>44611</v>
      </c>
      <c r="O2994" s="1" t="str">
        <f>INDEX(Table7[Transaction type],MATCH(Table6[[#This Row],[Account Number]],Table7[Account Number],0))</f>
        <v>Money Deposit</v>
      </c>
      <c r="P2994" s="20" t="str">
        <f>INDEX(Table7[Transaction Medium],MATCH(Table6[[#This Row],[Account Number]],Table7[Account Number],0))</f>
        <v>ATM</v>
      </c>
      <c r="Q2994" s="20"/>
    </row>
    <row r="2995" spans="1:17" x14ac:dyDescent="0.25">
      <c r="A2995" s="1" t="s">
        <v>3810</v>
      </c>
      <c r="B2995" s="2">
        <v>671026250</v>
      </c>
      <c r="C2995" s="2" t="s">
        <v>129</v>
      </c>
      <c r="D2995" s="4">
        <v>15120.75</v>
      </c>
      <c r="E2995" s="1" t="s">
        <v>1094</v>
      </c>
      <c r="F2995" s="1" t="s">
        <v>1083</v>
      </c>
      <c r="G2995" s="1" t="s">
        <v>3583</v>
      </c>
      <c r="H2995" s="1" t="s">
        <v>3811</v>
      </c>
      <c r="I2995" s="1">
        <v>431784.22264832002</v>
      </c>
      <c r="J2995" s="1" t="s">
        <v>3812</v>
      </c>
      <c r="L2995" s="1" t="str">
        <f>VLOOKUP(Table6[[#This Row],[Customer_id]],Table2[],5,FALSE)</f>
        <v>Savings</v>
      </c>
      <c r="M2995" s="1" t="e">
        <f>INDEX(Loan!D3000:D3294,MATCH(Table6[[#This Row],[Account Number]],Loan!B2995:B3294,0))</f>
        <v>#N/A</v>
      </c>
      <c r="N2995" s="19">
        <f>INDEX(Table7[Date_of_transaction],MATCH(Table6[[#This Row],[Account Number]],Table7[Account Number],0))</f>
        <v>44241</v>
      </c>
      <c r="O2995" s="1" t="str">
        <f>INDEX(Table7[Transaction type],MATCH(Table6[[#This Row],[Account Number]],Table7[Account Number],0))</f>
        <v>Money Deposit</v>
      </c>
      <c r="P2995" s="20" t="str">
        <f>INDEX(Table7[Transaction Medium],MATCH(Table6[[#This Row],[Account Number]],Table7[Account Number],0))</f>
        <v>Bank</v>
      </c>
      <c r="Q2995" s="20"/>
    </row>
    <row r="2996" spans="1:17" x14ac:dyDescent="0.25">
      <c r="A2996" s="1" t="s">
        <v>6659</v>
      </c>
      <c r="B2996" s="2">
        <v>590212625</v>
      </c>
      <c r="C2996" s="2" t="s">
        <v>255</v>
      </c>
      <c r="D2996" s="4">
        <v>25347.75</v>
      </c>
      <c r="E2996" s="1" t="s">
        <v>12</v>
      </c>
      <c r="F2996" s="1" t="s">
        <v>1576</v>
      </c>
      <c r="G2996" s="1" t="s">
        <v>4119</v>
      </c>
      <c r="H2996" s="1" t="s">
        <v>6660</v>
      </c>
      <c r="I2996" s="1">
        <v>59827.455567359997</v>
      </c>
      <c r="J2996" s="1" t="s">
        <v>6661</v>
      </c>
      <c r="L2996" s="1" t="str">
        <f>VLOOKUP(Table6[[#This Row],[Customer_id]],Table2[],5,FALSE)</f>
        <v>Savings</v>
      </c>
      <c r="M2996" s="1" t="e">
        <f>INDEX(Loan!D3001:D3295,MATCH(Table6[[#This Row],[Account Number]],Loan!B2996:B3295,0))</f>
        <v>#N/A</v>
      </c>
      <c r="N2996" s="19">
        <f>INDEX(Table7[Date_of_transaction],MATCH(Table6[[#This Row],[Account Number]],Table7[Account Number],0))</f>
        <v>44445</v>
      </c>
      <c r="O2996" s="1" t="str">
        <f>INDEX(Table7[Transaction type],MATCH(Table6[[#This Row],[Account Number]],Table7[Account Number],0))</f>
        <v>Online Payment</v>
      </c>
      <c r="P2996" s="20" t="str">
        <f>INDEX(Table7[Transaction Medium],MATCH(Table6[[#This Row],[Account Number]],Table7[Account Number],0))</f>
        <v>Internet Banking</v>
      </c>
      <c r="Q2996" s="20"/>
    </row>
    <row r="2997" spans="1:17" x14ac:dyDescent="0.25">
      <c r="A2997" s="1" t="s">
        <v>2322</v>
      </c>
      <c r="B2997" s="2">
        <v>81969081</v>
      </c>
      <c r="C2997" s="2" t="s">
        <v>33</v>
      </c>
      <c r="D2997" s="4">
        <v>13659.75</v>
      </c>
      <c r="E2997" s="1" t="s">
        <v>1094</v>
      </c>
      <c r="F2997" s="1" t="s">
        <v>978</v>
      </c>
      <c r="G2997" s="1" t="s">
        <v>1964</v>
      </c>
      <c r="H2997" s="1" t="s">
        <v>2323</v>
      </c>
      <c r="I2997" s="1">
        <v>372569.55254399998</v>
      </c>
      <c r="J2997" s="1" t="s">
        <v>2324</v>
      </c>
      <c r="L2997" s="1" t="str">
        <f>VLOOKUP(Table6[[#This Row],[Customer_id]],Table2[],5,FALSE)</f>
        <v>Corporate</v>
      </c>
      <c r="M2997" s="1" t="e">
        <f>INDEX(Loan!D3002:D3296,MATCH(Table6[[#This Row],[Account Number]],Loan!B2997:B3296,0))</f>
        <v>#N/A</v>
      </c>
      <c r="N2997" s="19">
        <f>INDEX(Table7[Date_of_transaction],MATCH(Table6[[#This Row],[Account Number]],Table7[Account Number],0))</f>
        <v>44416</v>
      </c>
      <c r="O2997" s="1" t="str">
        <f>INDEX(Table7[Transaction type],MATCH(Table6[[#This Row],[Account Number]],Table7[Account Number],0))</f>
        <v>Loan Payment</v>
      </c>
      <c r="P2997" s="20" t="str">
        <f>INDEX(Table7[Transaction Medium],MATCH(Table6[[#This Row],[Account Number]],Table7[Account Number],0))</f>
        <v>AFT</v>
      </c>
      <c r="Q2997" s="20"/>
    </row>
    <row r="2998" spans="1:17" x14ac:dyDescent="0.25">
      <c r="A2998" s="1" t="s">
        <v>5864</v>
      </c>
      <c r="B2998" s="2">
        <v>165383586</v>
      </c>
      <c r="C2998" s="2" t="s">
        <v>556</v>
      </c>
      <c r="D2998" s="4">
        <v>27174</v>
      </c>
      <c r="E2998" s="1" t="s">
        <v>12</v>
      </c>
      <c r="F2998" s="1" t="s">
        <v>1517</v>
      </c>
      <c r="G2998" s="1" t="s">
        <v>4148</v>
      </c>
      <c r="H2998" s="1" t="s">
        <v>5865</v>
      </c>
      <c r="I2998" s="1">
        <v>194913.39026016</v>
      </c>
      <c r="J2998" s="1" t="s">
        <v>5866</v>
      </c>
      <c r="L2998" s="1" t="str">
        <f>VLOOKUP(Table6[[#This Row],[Customer_id]],Table2[],5,FALSE)</f>
        <v>Current</v>
      </c>
      <c r="M2998" s="1" t="e">
        <f>INDEX(Loan!D3003:D3297,MATCH(Table6[[#This Row],[Account Number]],Loan!B2998:B3297,0))</f>
        <v>#N/A</v>
      </c>
      <c r="N2998" s="19">
        <f>INDEX(Table7[Date_of_transaction],MATCH(Table6[[#This Row],[Account Number]],Table7[Account Number],0))</f>
        <v>44520</v>
      </c>
      <c r="O2998" s="1" t="str">
        <f>INDEX(Table7[Transaction type],MATCH(Table6[[#This Row],[Account Number]],Table7[Account Number],0))</f>
        <v>Loan Payment</v>
      </c>
      <c r="P2998" s="20" t="str">
        <f>INDEX(Table7[Transaction Medium],MATCH(Table6[[#This Row],[Account Number]],Table7[Account Number],0))</f>
        <v>AFT</v>
      </c>
      <c r="Q2998" s="20"/>
    </row>
    <row r="2999" spans="1:17" x14ac:dyDescent="0.25">
      <c r="A2999" s="1" t="s">
        <v>8233</v>
      </c>
      <c r="B2999" s="2">
        <v>622899729</v>
      </c>
      <c r="C2999" s="2" t="s">
        <v>365</v>
      </c>
      <c r="D2999" s="4">
        <v>37035.75</v>
      </c>
      <c r="E2999" s="1" t="s">
        <v>12</v>
      </c>
      <c r="F2999" s="1" t="s">
        <v>909</v>
      </c>
      <c r="G2999" s="1" t="s">
        <v>3331</v>
      </c>
      <c r="H2999" s="1" t="s">
        <v>903</v>
      </c>
      <c r="I2999" s="1">
        <v>0</v>
      </c>
      <c r="J2999" s="1" t="s">
        <v>8234</v>
      </c>
      <c r="L2999" s="1" t="str">
        <f>VLOOKUP(Table6[[#This Row],[Customer_id]],Table2[],5,FALSE)</f>
        <v>Domiciliary</v>
      </c>
      <c r="M2999" s="1" t="e">
        <f>INDEX(Loan!D3004:D3298,MATCH(Table6[[#This Row],[Account Number]],Loan!B2999:B3298,0))</f>
        <v>#N/A</v>
      </c>
      <c r="N2999" s="19">
        <f>INDEX(Table7[Date_of_transaction],MATCH(Table6[[#This Row],[Account Number]],Table7[Account Number],0))</f>
        <v>44341</v>
      </c>
      <c r="O2999" s="1" t="str">
        <f>INDEX(Table7[Transaction type],MATCH(Table6[[#This Row],[Account Number]],Table7[Account Number],0))</f>
        <v>Checks</v>
      </c>
      <c r="P2999" s="20" t="str">
        <f>INDEX(Table7[Transaction Medium],MATCH(Table6[[#This Row],[Account Number]],Table7[Account Number],0))</f>
        <v>Informal Services</v>
      </c>
      <c r="Q2999" s="20"/>
    </row>
    <row r="3000" spans="1:17" x14ac:dyDescent="0.25">
      <c r="A3000" s="1" t="s">
        <v>783</v>
      </c>
      <c r="B3000" s="2">
        <v>3042125</v>
      </c>
      <c r="C3000" s="2" t="s">
        <v>52</v>
      </c>
      <c r="D3000" s="4">
        <v>20234.25</v>
      </c>
      <c r="E3000" s="1" t="s">
        <v>12</v>
      </c>
      <c r="F3000" s="1" t="s">
        <v>784</v>
      </c>
      <c r="G3000" s="1" t="s">
        <v>14</v>
      </c>
      <c r="H3000" s="1" t="s">
        <v>785</v>
      </c>
      <c r="I3000" s="1">
        <v>108831.735675</v>
      </c>
      <c r="J3000" s="1" t="s">
        <v>786</v>
      </c>
      <c r="L3000" s="1" t="str">
        <f>VLOOKUP(Table6[[#This Row],[Customer_id]],Table2[],5,FALSE)</f>
        <v>Current</v>
      </c>
      <c r="M3000" s="1" t="e">
        <f>INDEX(Loan!D3005:D3299,MATCH(Table6[[#This Row],[Account Number]],Loan!B3000:B3299,0))</f>
        <v>#N/A</v>
      </c>
      <c r="N3000" s="19">
        <f>INDEX(Table7[Date_of_transaction],MATCH(Table6[[#This Row],[Account Number]],Table7[Account Number],0))</f>
        <v>44226</v>
      </c>
      <c r="O3000" s="1" t="str">
        <f>INDEX(Table7[Transaction type],MATCH(Table6[[#This Row],[Account Number]],Table7[Account Number],0))</f>
        <v>Money Deposit</v>
      </c>
      <c r="P3000" s="20" t="str">
        <f>INDEX(Table7[Transaction Medium],MATCH(Table6[[#This Row],[Account Number]],Table7[Account Number],0))</f>
        <v>Bank</v>
      </c>
      <c r="Q3000" s="20"/>
    </row>
    <row r="3001" spans="1:17" x14ac:dyDescent="0.25">
      <c r="A3001" s="1" t="s">
        <v>2676</v>
      </c>
      <c r="B3001" s="2">
        <v>756575263</v>
      </c>
      <c r="C3001" s="2" t="s">
        <v>203</v>
      </c>
      <c r="D3001" s="4">
        <v>27539.25</v>
      </c>
      <c r="E3001" s="1" t="s">
        <v>12</v>
      </c>
      <c r="F3001" s="1" t="s">
        <v>286</v>
      </c>
      <c r="G3001" s="1" t="s">
        <v>1964</v>
      </c>
      <c r="H3001" s="1" t="s">
        <v>2677</v>
      </c>
      <c r="I3001" s="1">
        <v>593637.31107071997</v>
      </c>
      <c r="J3001" s="1" t="s">
        <v>2678</v>
      </c>
      <c r="L3001" s="1" t="str">
        <f>VLOOKUP(Table6[[#This Row],[Customer_id]],Table2[],5,FALSE)</f>
        <v>Domiciliary</v>
      </c>
      <c r="M3001" s="1" t="e">
        <f>INDEX(Loan!D3006:D3300,MATCH(Table6[[#This Row],[Account Number]],Loan!B3001:B3300,0))</f>
        <v>#N/A</v>
      </c>
      <c r="N3001" s="19">
        <f>INDEX(Table7[Date_of_transaction],MATCH(Table6[[#This Row],[Account Number]],Table7[Account Number],0))</f>
        <v>44574</v>
      </c>
      <c r="O3001" s="1" t="str">
        <f>INDEX(Table7[Transaction type],MATCH(Table6[[#This Row],[Account Number]],Table7[Account Number],0))</f>
        <v>Cash Withdrawal</v>
      </c>
      <c r="P3001" s="20" t="str">
        <f>INDEX(Table7[Transaction Medium],MATCH(Table6[[#This Row],[Account Number]],Table7[Account Number],0))</f>
        <v>POS</v>
      </c>
      <c r="Q3001" s="20"/>
    </row>
    <row r="3002" spans="1:17" x14ac:dyDescent="0.25">
      <c r="A3002" s="1" t="s">
        <v>6439</v>
      </c>
      <c r="B3002" s="2">
        <v>528747128</v>
      </c>
      <c r="C3002" s="2" t="s">
        <v>180</v>
      </c>
      <c r="D3002" s="4">
        <v>35940</v>
      </c>
      <c r="E3002" s="1" t="s">
        <v>12</v>
      </c>
      <c r="F3002" s="1" t="s">
        <v>172</v>
      </c>
      <c r="G3002" s="1" t="s">
        <v>4095</v>
      </c>
      <c r="H3002" s="1" t="s">
        <v>6440</v>
      </c>
      <c r="I3002" s="1">
        <v>375018.488832</v>
      </c>
      <c r="J3002" s="1" t="s">
        <v>6441</v>
      </c>
      <c r="L3002" s="1" t="str">
        <f>VLOOKUP(Table6[[#This Row],[Customer_id]],Table2[],5,FALSE)</f>
        <v>Domiciliary</v>
      </c>
      <c r="M3002" s="1" t="e">
        <f>INDEX(Loan!D3007:D3301,MATCH(Table6[[#This Row],[Account Number]],Loan!B3002:B3301,0))</f>
        <v>#N/A</v>
      </c>
      <c r="N3002" s="19">
        <f>INDEX(Table7[Date_of_transaction],MATCH(Table6[[#This Row],[Account Number]],Table7[Account Number],0))</f>
        <v>44465</v>
      </c>
      <c r="O3002" s="1" t="str">
        <f>INDEX(Table7[Transaction type],MATCH(Table6[[#This Row],[Account Number]],Table7[Account Number],0))</f>
        <v>Cash Withdrawal</v>
      </c>
      <c r="P3002" s="20" t="str">
        <f>INDEX(Table7[Transaction Medium],MATCH(Table6[[#This Row],[Account Number]],Table7[Account Number],0))</f>
        <v>POS</v>
      </c>
      <c r="Q3002" s="20"/>
    </row>
    <row r="3003" spans="1:17" x14ac:dyDescent="0.25">
      <c r="A3003" s="1" t="s">
        <v>6281</v>
      </c>
      <c r="B3003" s="2">
        <v>374895648</v>
      </c>
      <c r="C3003" s="2" t="s">
        <v>335</v>
      </c>
      <c r="D3003" s="4">
        <v>19869</v>
      </c>
      <c r="E3003" s="1" t="s">
        <v>12</v>
      </c>
      <c r="F3003" s="1" t="s">
        <v>870</v>
      </c>
      <c r="G3003" s="1" t="s">
        <v>4105</v>
      </c>
      <c r="H3003" s="1" t="s">
        <v>6282</v>
      </c>
      <c r="I3003" s="1">
        <v>787734.8575866</v>
      </c>
      <c r="J3003" s="1" t="s">
        <v>6283</v>
      </c>
      <c r="L3003" s="1" t="str">
        <f>VLOOKUP(Table6[[#This Row],[Customer_id]],Table2[],5,FALSE)</f>
        <v>Domiciliary</v>
      </c>
      <c r="M3003" s="1" t="e">
        <f>INDEX(Loan!D3008:D3302,MATCH(Table6[[#This Row],[Account Number]],Loan!B3003:B3302,0))</f>
        <v>#N/A</v>
      </c>
      <c r="N3003" s="19">
        <f>INDEX(Table7[Date_of_transaction],MATCH(Table6[[#This Row],[Account Number]],Table7[Account Number],0))</f>
        <v>44358</v>
      </c>
      <c r="O3003" s="1" t="str">
        <f>INDEX(Table7[Transaction type],MATCH(Table6[[#This Row],[Account Number]],Table7[Account Number],0))</f>
        <v>Online Payment</v>
      </c>
      <c r="P3003" s="20" t="str">
        <f>INDEX(Table7[Transaction Medium],MATCH(Table6[[#This Row],[Account Number]],Table7[Account Number],0))</f>
        <v>Card</v>
      </c>
      <c r="Q3003" s="20"/>
    </row>
    <row r="3004" spans="1:17" x14ac:dyDescent="0.25">
      <c r="A3004" s="1" t="s">
        <v>8644</v>
      </c>
      <c r="B3004" s="2">
        <v>172877992</v>
      </c>
      <c r="C3004" s="2" t="s">
        <v>67</v>
      </c>
      <c r="D3004" s="4">
        <v>23156.25</v>
      </c>
      <c r="E3004" s="1" t="s">
        <v>12</v>
      </c>
      <c r="F3004" s="1" t="s">
        <v>1815</v>
      </c>
      <c r="G3004" s="1" t="s">
        <v>3820</v>
      </c>
      <c r="H3004" s="1" t="s">
        <v>8645</v>
      </c>
      <c r="I3004" s="1">
        <v>390292.17485771998</v>
      </c>
      <c r="J3004" s="1" t="s">
        <v>8646</v>
      </c>
      <c r="L3004" s="1" t="str">
        <f>VLOOKUP(Table6[[#This Row],[Customer_id]],Table2[],5,FALSE)</f>
        <v>Current</v>
      </c>
      <c r="M3004" s="1" t="e">
        <f>INDEX(Loan!D3009:D3303,MATCH(Table6[[#This Row],[Account Number]],Loan!B3004:B3303,0))</f>
        <v>#N/A</v>
      </c>
      <c r="N3004" s="19">
        <f>INDEX(Table7[Date_of_transaction],MATCH(Table6[[#This Row],[Account Number]],Table7[Account Number],0))</f>
        <v>44627</v>
      </c>
      <c r="O3004" s="1" t="str">
        <f>INDEX(Table7[Transaction type],MATCH(Table6[[#This Row],[Account Number]],Table7[Account Number],0))</f>
        <v>Money Transfer</v>
      </c>
      <c r="P3004" s="20" t="str">
        <f>INDEX(Table7[Transaction Medium],MATCH(Table6[[#This Row],[Account Number]],Table7[Account Number],0))</f>
        <v>Bank</v>
      </c>
      <c r="Q3004" s="20"/>
    </row>
    <row r="3005" spans="1:17" x14ac:dyDescent="0.25">
      <c r="A3005" s="1" t="s">
        <v>2476</v>
      </c>
      <c r="B3005" s="2">
        <v>15136507</v>
      </c>
      <c r="C3005" s="2" t="s">
        <v>335</v>
      </c>
      <c r="D3005" s="4">
        <v>19869</v>
      </c>
      <c r="E3005" s="1" t="s">
        <v>12</v>
      </c>
      <c r="F3005" s="1" t="s">
        <v>344</v>
      </c>
      <c r="G3005" s="1" t="s">
        <v>1964</v>
      </c>
      <c r="H3005" s="1" t="s">
        <v>2477</v>
      </c>
      <c r="I3005" s="1">
        <v>49420.82329344</v>
      </c>
      <c r="J3005" s="1" t="s">
        <v>2478</v>
      </c>
      <c r="L3005" s="1" t="str">
        <f>VLOOKUP(Table6[[#This Row],[Customer_id]],Table2[],5,FALSE)</f>
        <v>Corporate</v>
      </c>
      <c r="M3005" s="1" t="e">
        <f>INDEX(Loan!D3010:D3304,MATCH(Table6[[#This Row],[Account Number]],Loan!B3005:B3304,0))</f>
        <v>#N/A</v>
      </c>
      <c r="N3005" s="19">
        <f>INDEX(Table7[Date_of_transaction],MATCH(Table6[[#This Row],[Account Number]],Table7[Account Number],0))</f>
        <v>44354</v>
      </c>
      <c r="O3005" s="1" t="str">
        <f>INDEX(Table7[Transaction type],MATCH(Table6[[#This Row],[Account Number]],Table7[Account Number],0))</f>
        <v>Loan Payment</v>
      </c>
      <c r="P3005" s="20" t="str">
        <f>INDEX(Table7[Transaction Medium],MATCH(Table6[[#This Row],[Account Number]],Table7[Account Number],0))</f>
        <v>AFT</v>
      </c>
      <c r="Q3005" s="20"/>
    </row>
    <row r="3006" spans="1:17" x14ac:dyDescent="0.25">
      <c r="A3006" s="1" t="s">
        <v>2632</v>
      </c>
      <c r="B3006" s="2">
        <v>481741910</v>
      </c>
      <c r="C3006" s="2" t="s">
        <v>162</v>
      </c>
      <c r="D3006" s="4">
        <v>15851.25</v>
      </c>
      <c r="E3006" s="1" t="s">
        <v>12</v>
      </c>
      <c r="F3006" s="1" t="s">
        <v>1076</v>
      </c>
      <c r="G3006" s="1" t="s">
        <v>1964</v>
      </c>
      <c r="H3006" s="1" t="s">
        <v>2633</v>
      </c>
      <c r="I3006" s="1">
        <v>306509.38011848001</v>
      </c>
      <c r="J3006" s="1" t="s">
        <v>2634</v>
      </c>
      <c r="L3006" s="1" t="str">
        <f>VLOOKUP(Table6[[#This Row],[Customer_id]],Table2[],5,FALSE)</f>
        <v>Joint</v>
      </c>
      <c r="M3006" s="1" t="e">
        <f>INDEX(Loan!D3011:D3305,MATCH(Table6[[#This Row],[Account Number]],Loan!B3006:B3305,0))</f>
        <v>#N/A</v>
      </c>
      <c r="N3006" s="19">
        <f>INDEX(Table7[Date_of_transaction],MATCH(Table6[[#This Row],[Account Number]],Table7[Account Number],0))</f>
        <v>44626</v>
      </c>
      <c r="O3006" s="1" t="str">
        <f>INDEX(Table7[Transaction type],MATCH(Table6[[#This Row],[Account Number]],Table7[Account Number],0))</f>
        <v>Checks</v>
      </c>
      <c r="P3006" s="20" t="str">
        <f>INDEX(Table7[Transaction Medium],MATCH(Table6[[#This Row],[Account Number]],Table7[Account Number],0))</f>
        <v>Informal Services</v>
      </c>
      <c r="Q3006" s="20"/>
    </row>
    <row r="3007" spans="1:17" x14ac:dyDescent="0.25">
      <c r="A3007" s="1" t="s">
        <v>6937</v>
      </c>
      <c r="B3007" s="2">
        <v>840052836</v>
      </c>
      <c r="C3007" s="2" t="s">
        <v>72</v>
      </c>
      <c r="D3007" s="4">
        <v>34844.25</v>
      </c>
      <c r="E3007" s="1" t="s">
        <v>12</v>
      </c>
      <c r="F3007" s="1" t="s">
        <v>1252</v>
      </c>
      <c r="G3007" s="1" t="s">
        <v>4095</v>
      </c>
      <c r="H3007" s="1" t="s">
        <v>903</v>
      </c>
      <c r="I3007" s="1">
        <v>0</v>
      </c>
      <c r="J3007" s="1" t="s">
        <v>6938</v>
      </c>
      <c r="L3007" s="1" t="str">
        <f>VLOOKUP(Table6[[#This Row],[Customer_id]],Table2[],5,FALSE)</f>
        <v>Corporate</v>
      </c>
      <c r="M3007" s="1" t="e">
        <f>INDEX(Loan!D3012:D3306,MATCH(Table6[[#This Row],[Account Number]],Loan!B3007:B3306,0))</f>
        <v>#N/A</v>
      </c>
      <c r="N3007" s="19">
        <f>INDEX(Table7[Date_of_transaction],MATCH(Table6[[#This Row],[Account Number]],Table7[Account Number],0))</f>
        <v>44653</v>
      </c>
      <c r="O3007" s="1" t="str">
        <f>INDEX(Table7[Transaction type],MATCH(Table6[[#This Row],[Account Number]],Table7[Account Number],0))</f>
        <v>Cash Withdrawal</v>
      </c>
      <c r="P3007" s="20" t="str">
        <f>INDEX(Table7[Transaction Medium],MATCH(Table6[[#This Row],[Account Number]],Table7[Account Number],0))</f>
        <v>POS</v>
      </c>
      <c r="Q3007" s="20"/>
    </row>
    <row r="3008" spans="1:17" x14ac:dyDescent="0.25">
      <c r="A3008" s="1" t="s">
        <v>1836</v>
      </c>
      <c r="B3008" s="2">
        <v>530144089</v>
      </c>
      <c r="C3008" s="2" t="s">
        <v>77</v>
      </c>
      <c r="D3008" s="4">
        <v>23521.5</v>
      </c>
      <c r="E3008" s="1" t="s">
        <v>1094</v>
      </c>
      <c r="F3008" s="1" t="s">
        <v>665</v>
      </c>
      <c r="G3008" s="1" t="s">
        <v>14</v>
      </c>
      <c r="H3008" s="1" t="s">
        <v>1837</v>
      </c>
      <c r="I3008" s="1">
        <v>295704.81942786003</v>
      </c>
      <c r="J3008" s="1" t="s">
        <v>1838</v>
      </c>
      <c r="L3008" s="1" t="str">
        <f>VLOOKUP(Table6[[#This Row],[Customer_id]],Table2[],5,FALSE)</f>
        <v>Domiciliary</v>
      </c>
      <c r="M3008" s="1" t="e">
        <f>INDEX(Loan!D3013:D3307,MATCH(Table6[[#This Row],[Account Number]],Loan!B3008:B3307,0))</f>
        <v>#N/A</v>
      </c>
      <c r="N3008" s="19">
        <f>INDEX(Table7[Date_of_transaction],MATCH(Table6[[#This Row],[Account Number]],Table7[Account Number],0))</f>
        <v>44242</v>
      </c>
      <c r="O3008" s="1" t="str">
        <f>INDEX(Table7[Transaction type],MATCH(Table6[[#This Row],[Account Number]],Table7[Account Number],0))</f>
        <v>Checks</v>
      </c>
      <c r="P3008" s="20" t="str">
        <f>INDEX(Table7[Transaction Medium],MATCH(Table6[[#This Row],[Account Number]],Table7[Account Number],0))</f>
        <v>Informal Services</v>
      </c>
      <c r="Q3008" s="20"/>
    </row>
    <row r="3009" spans="1:17" x14ac:dyDescent="0.25">
      <c r="A3009" s="1" t="s">
        <v>5076</v>
      </c>
      <c r="B3009" s="2">
        <v>28995362</v>
      </c>
      <c r="C3009" s="2" t="s">
        <v>124</v>
      </c>
      <c r="D3009" s="4">
        <v>14025</v>
      </c>
      <c r="E3009" s="1" t="s">
        <v>1094</v>
      </c>
      <c r="F3009" s="1" t="s">
        <v>1076</v>
      </c>
      <c r="G3009" s="1" t="s">
        <v>4099</v>
      </c>
      <c r="H3009" s="1" t="s">
        <v>5077</v>
      </c>
      <c r="I3009" s="1">
        <v>46915.771141329998</v>
      </c>
      <c r="J3009" s="1" t="s">
        <v>5078</v>
      </c>
      <c r="L3009" s="1" t="str">
        <f>VLOOKUP(Table6[[#This Row],[Customer_id]],Table2[],5,FALSE)</f>
        <v>Domiciliary</v>
      </c>
      <c r="M3009" s="1" t="e">
        <f>INDEX(Loan!D3014:D3308,MATCH(Table6[[#This Row],[Account Number]],Loan!B3009:B3308,0))</f>
        <v>#N/A</v>
      </c>
      <c r="N3009" s="19">
        <f>INDEX(Table7[Date_of_transaction],MATCH(Table6[[#This Row],[Account Number]],Table7[Account Number],0))</f>
        <v>44463</v>
      </c>
      <c r="O3009" s="1" t="str">
        <f>INDEX(Table7[Transaction type],MATCH(Table6[[#This Row],[Account Number]],Table7[Account Number],0))</f>
        <v>Loan Payment</v>
      </c>
      <c r="P3009" s="20" t="str">
        <f>INDEX(Table7[Transaction Medium],MATCH(Table6[[#This Row],[Account Number]],Table7[Account Number],0))</f>
        <v>AFT</v>
      </c>
      <c r="Q3009" s="20"/>
    </row>
    <row r="3010" spans="1:17" x14ac:dyDescent="0.25">
      <c r="A3010" s="1" t="s">
        <v>2848</v>
      </c>
      <c r="B3010" s="2">
        <v>288127588</v>
      </c>
      <c r="C3010" s="2" t="s">
        <v>167</v>
      </c>
      <c r="D3010" s="4">
        <v>18773.25</v>
      </c>
      <c r="E3010" s="1" t="s">
        <v>1094</v>
      </c>
      <c r="F3010" s="1" t="s">
        <v>385</v>
      </c>
      <c r="G3010" s="1" t="s">
        <v>2773</v>
      </c>
      <c r="H3010" s="1" t="s">
        <v>2849</v>
      </c>
      <c r="I3010" s="1">
        <v>9006.0909840000004</v>
      </c>
      <c r="J3010" s="1" t="s">
        <v>1657</v>
      </c>
      <c r="L3010" s="1" t="str">
        <f>VLOOKUP(Table6[[#This Row],[Customer_id]],Table2[],5,FALSE)</f>
        <v>Fixed Deposit</v>
      </c>
      <c r="M3010" s="1" t="e">
        <f>INDEX(Loan!D3015:D3309,MATCH(Table6[[#This Row],[Account Number]],Loan!B3010:B3309,0))</f>
        <v>#N/A</v>
      </c>
      <c r="N3010" s="19">
        <f>INDEX(Table7[Date_of_transaction],MATCH(Table6[[#This Row],[Account Number]],Table7[Account Number],0))</f>
        <v>44239</v>
      </c>
      <c r="O3010" s="1" t="str">
        <f>INDEX(Table7[Transaction type],MATCH(Table6[[#This Row],[Account Number]],Table7[Account Number],0))</f>
        <v>Money Deposit</v>
      </c>
      <c r="P3010" s="20" t="str">
        <f>INDEX(Table7[Transaction Medium],MATCH(Table6[[#This Row],[Account Number]],Table7[Account Number],0))</f>
        <v>Bank</v>
      </c>
      <c r="Q3010" s="20"/>
    </row>
    <row r="3011" spans="1:17" x14ac:dyDescent="0.25">
      <c r="A3011" s="1" t="s">
        <v>7142</v>
      </c>
      <c r="B3011" s="2">
        <v>284354138</v>
      </c>
      <c r="C3011" s="2" t="s">
        <v>298</v>
      </c>
      <c r="D3011" s="4">
        <v>38131.5</v>
      </c>
      <c r="E3011" s="1" t="s">
        <v>12</v>
      </c>
      <c r="F3011" s="1" t="s">
        <v>2501</v>
      </c>
      <c r="G3011" s="1" t="s">
        <v>4112</v>
      </c>
      <c r="H3011" s="1" t="s">
        <v>7143</v>
      </c>
      <c r="I3011" s="1">
        <v>397786.63452192</v>
      </c>
      <c r="J3011" s="1" t="s">
        <v>7144</v>
      </c>
      <c r="L3011" s="1" t="str">
        <f>VLOOKUP(Table6[[#This Row],[Customer_id]],Table2[],5,FALSE)</f>
        <v>Domiciliary</v>
      </c>
      <c r="M3011" s="1" t="e">
        <f>INDEX(Loan!D3016:D3310,MATCH(Table6[[#This Row],[Account Number]],Loan!B3011:B3310,0))</f>
        <v>#N/A</v>
      </c>
      <c r="N3011" s="19">
        <f>INDEX(Table7[Date_of_transaction],MATCH(Table6[[#This Row],[Account Number]],Table7[Account Number],0))</f>
        <v>44674</v>
      </c>
      <c r="O3011" s="1" t="str">
        <f>INDEX(Table7[Transaction type],MATCH(Table6[[#This Row],[Account Number]],Table7[Account Number],0))</f>
        <v>Money Transfer</v>
      </c>
      <c r="P3011" s="20" t="str">
        <f>INDEX(Table7[Transaction Medium],MATCH(Table6[[#This Row],[Account Number]],Table7[Account Number],0))</f>
        <v>Mobile</v>
      </c>
      <c r="Q3011" s="20"/>
    </row>
    <row r="3012" spans="1:17" x14ac:dyDescent="0.25">
      <c r="A3012" s="1" t="s">
        <v>3853</v>
      </c>
      <c r="B3012" s="2">
        <v>809277578</v>
      </c>
      <c r="C3012" s="2" t="s">
        <v>513</v>
      </c>
      <c r="D3012" s="4">
        <v>32287.5</v>
      </c>
      <c r="E3012" s="1" t="s">
        <v>1094</v>
      </c>
      <c r="F3012" s="1" t="s">
        <v>784</v>
      </c>
      <c r="G3012" s="1" t="s">
        <v>3820</v>
      </c>
      <c r="H3012" s="1" t="s">
        <v>3854</v>
      </c>
      <c r="I3012" s="1">
        <v>1051691.2627848</v>
      </c>
      <c r="J3012" s="1" t="s">
        <v>3855</v>
      </c>
      <c r="L3012" s="1" t="str">
        <f>VLOOKUP(Table6[[#This Row],[Customer_id]],Table2[],5,FALSE)</f>
        <v>Corporate</v>
      </c>
      <c r="M3012" s="1" t="e">
        <f>INDEX(Loan!D3017:D3311,MATCH(Table6[[#This Row],[Account Number]],Loan!B3012:B3311,0))</f>
        <v>#N/A</v>
      </c>
      <c r="N3012" s="19">
        <f>INDEX(Table7[Date_of_transaction],MATCH(Table6[[#This Row],[Account Number]],Table7[Account Number],0))</f>
        <v>44224</v>
      </c>
      <c r="O3012" s="1" t="str">
        <f>INDEX(Table7[Transaction type],MATCH(Table6[[#This Row],[Account Number]],Table7[Account Number],0))</f>
        <v>Checks</v>
      </c>
      <c r="P3012" s="20" t="str">
        <f>INDEX(Table7[Transaction Medium],MATCH(Table6[[#This Row],[Account Number]],Table7[Account Number],0))</f>
        <v>Bank</v>
      </c>
      <c r="Q3012" s="2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EBC15-8AEF-4A5E-9087-74A77D20F891}">
  <dimension ref="A1:A11"/>
  <sheetViews>
    <sheetView zoomScale="98" zoomScaleNormal="98" workbookViewId="0">
      <selection activeCell="P10" sqref="P10"/>
    </sheetView>
  </sheetViews>
  <sheetFormatPr defaultRowHeight="15" x14ac:dyDescent="0.25"/>
  <sheetData>
    <row r="1" spans="1:1" ht="27.75" x14ac:dyDescent="0.25">
      <c r="A1" s="13" t="s">
        <v>15523</v>
      </c>
    </row>
    <row r="2" spans="1:1" x14ac:dyDescent="0.25">
      <c r="A2" s="14" t="s">
        <v>15524</v>
      </c>
    </row>
    <row r="3" spans="1:1" x14ac:dyDescent="0.25">
      <c r="A3" s="14" t="s">
        <v>15525</v>
      </c>
    </row>
    <row r="4" spans="1:1" x14ac:dyDescent="0.25">
      <c r="A4" s="15"/>
    </row>
    <row r="5" spans="1:1" x14ac:dyDescent="0.25">
      <c r="A5" s="16" t="s">
        <v>15526</v>
      </c>
    </row>
    <row r="6" spans="1:1" x14ac:dyDescent="0.25">
      <c r="A6" s="16" t="s">
        <v>15527</v>
      </c>
    </row>
    <row r="7" spans="1:1" x14ac:dyDescent="0.25">
      <c r="A7" s="16" t="s">
        <v>15528</v>
      </c>
    </row>
    <row r="8" spans="1:1" x14ac:dyDescent="0.25">
      <c r="A8" s="15"/>
    </row>
    <row r="9" spans="1:1" x14ac:dyDescent="0.25">
      <c r="A9" s="15" t="s">
        <v>15529</v>
      </c>
    </row>
    <row r="10" spans="1:1" x14ac:dyDescent="0.25">
      <c r="A10" s="15" t="s">
        <v>15530</v>
      </c>
    </row>
    <row r="11" spans="1:1" x14ac:dyDescent="0.25">
      <c r="A11" s="15" t="s">
        <v>15531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6A6F-D357-4135-8F12-93436A567863}">
  <dimension ref="A1:G3001"/>
  <sheetViews>
    <sheetView workbookViewId="0"/>
  </sheetViews>
  <sheetFormatPr defaultRowHeight="15" x14ac:dyDescent="0.25"/>
  <cols>
    <col min="1" max="1" width="14.5703125" bestFit="1" customWidth="1"/>
    <col min="2" max="2" width="18.28515625" bestFit="1" customWidth="1"/>
    <col min="3" max="3" width="10.85546875" bestFit="1" customWidth="1"/>
    <col min="4" max="4" width="21.7109375" bestFit="1" customWidth="1"/>
    <col min="5" max="5" width="15.140625" bestFit="1" customWidth="1"/>
    <col min="6" max="6" width="20.42578125" bestFit="1" customWidth="1"/>
    <col min="7" max="7" width="18.28515625" bestFit="1" customWidth="1"/>
  </cols>
  <sheetData>
    <row r="1" spans="1:7" x14ac:dyDescent="0.25">
      <c r="A1" t="s">
        <v>0</v>
      </c>
      <c r="B1" t="s">
        <v>1</v>
      </c>
      <c r="C1" t="s">
        <v>9125</v>
      </c>
      <c r="D1" t="s">
        <v>9126</v>
      </c>
      <c r="E1" t="s">
        <v>9127</v>
      </c>
      <c r="F1" t="s">
        <v>9128</v>
      </c>
      <c r="G1" t="s">
        <v>9129</v>
      </c>
    </row>
    <row r="2" spans="1:7" x14ac:dyDescent="0.25">
      <c r="A2" t="s">
        <v>414</v>
      </c>
      <c r="B2">
        <v>909028330</v>
      </c>
      <c r="C2" t="s">
        <v>9130</v>
      </c>
      <c r="D2" s="9">
        <v>41054</v>
      </c>
      <c r="E2" t="s">
        <v>9131</v>
      </c>
      <c r="F2" t="s">
        <v>9132</v>
      </c>
      <c r="G2">
        <v>2911206408</v>
      </c>
    </row>
    <row r="3" spans="1:7" x14ac:dyDescent="0.25">
      <c r="A3" t="s">
        <v>601</v>
      </c>
      <c r="B3">
        <v>827410722</v>
      </c>
      <c r="C3" t="s">
        <v>9134</v>
      </c>
      <c r="D3" s="9">
        <v>39593</v>
      </c>
      <c r="E3" t="s">
        <v>9135</v>
      </c>
      <c r="F3" t="s">
        <v>9136</v>
      </c>
      <c r="G3">
        <v>1326964716</v>
      </c>
    </row>
    <row r="4" spans="1:7" x14ac:dyDescent="0.25">
      <c r="A4" t="s">
        <v>1196</v>
      </c>
      <c r="B4">
        <v>22623932</v>
      </c>
      <c r="C4" t="s">
        <v>9138</v>
      </c>
      <c r="D4" s="9">
        <v>36304</v>
      </c>
      <c r="E4" t="s">
        <v>9131</v>
      </c>
      <c r="F4" t="s">
        <v>6173</v>
      </c>
      <c r="G4">
        <v>2077712832</v>
      </c>
    </row>
    <row r="5" spans="1:7" x14ac:dyDescent="0.25">
      <c r="A5" t="s">
        <v>7557</v>
      </c>
      <c r="B5">
        <v>48126440</v>
      </c>
      <c r="C5" t="s">
        <v>9140</v>
      </c>
      <c r="D5" s="9">
        <v>41054</v>
      </c>
      <c r="E5" t="s">
        <v>9141</v>
      </c>
      <c r="F5" t="s">
        <v>9142</v>
      </c>
      <c r="G5">
        <v>2536498125</v>
      </c>
    </row>
    <row r="6" spans="1:7" x14ac:dyDescent="0.25">
      <c r="A6" t="s">
        <v>855</v>
      </c>
      <c r="B6">
        <v>826302558</v>
      </c>
      <c r="C6" t="s">
        <v>9144</v>
      </c>
      <c r="D6" s="9">
        <v>43609</v>
      </c>
      <c r="E6" t="s">
        <v>9145</v>
      </c>
      <c r="F6" t="s">
        <v>9146</v>
      </c>
      <c r="G6">
        <v>438151168</v>
      </c>
    </row>
    <row r="7" spans="1:7" x14ac:dyDescent="0.25">
      <c r="A7" t="s">
        <v>6480</v>
      </c>
      <c r="B7">
        <v>483024768</v>
      </c>
      <c r="C7" t="s">
        <v>9148</v>
      </c>
      <c r="D7" s="9">
        <v>24251</v>
      </c>
      <c r="E7" t="s">
        <v>9149</v>
      </c>
      <c r="F7" t="s">
        <v>9150</v>
      </c>
      <c r="G7">
        <v>13750926</v>
      </c>
    </row>
    <row r="8" spans="1:7" x14ac:dyDescent="0.25">
      <c r="A8" t="s">
        <v>5175</v>
      </c>
      <c r="B8">
        <v>386649200</v>
      </c>
      <c r="C8" t="s">
        <v>9152</v>
      </c>
      <c r="D8" s="9">
        <v>22790</v>
      </c>
      <c r="E8" t="s">
        <v>9131</v>
      </c>
      <c r="F8" t="s">
        <v>8420</v>
      </c>
      <c r="G8">
        <v>171662004</v>
      </c>
    </row>
    <row r="9" spans="1:7" x14ac:dyDescent="0.25">
      <c r="A9" t="s">
        <v>1973</v>
      </c>
      <c r="B9">
        <v>149904219</v>
      </c>
      <c r="C9" t="s">
        <v>9154</v>
      </c>
      <c r="D9" s="9">
        <v>39593</v>
      </c>
      <c r="E9" t="s">
        <v>9145</v>
      </c>
      <c r="F9" t="s">
        <v>6107</v>
      </c>
      <c r="G9">
        <v>69789314</v>
      </c>
    </row>
    <row r="10" spans="1:7" x14ac:dyDescent="0.25">
      <c r="A10" t="s">
        <v>5003</v>
      </c>
      <c r="B10">
        <v>316041087</v>
      </c>
      <c r="C10" t="s">
        <v>9156</v>
      </c>
      <c r="D10" s="9">
        <v>30095</v>
      </c>
      <c r="E10" t="s">
        <v>9149</v>
      </c>
      <c r="F10" t="s">
        <v>9157</v>
      </c>
      <c r="G10">
        <v>1411664112</v>
      </c>
    </row>
    <row r="11" spans="1:7" x14ac:dyDescent="0.25">
      <c r="A11" t="s">
        <v>4256</v>
      </c>
      <c r="B11">
        <v>581124558</v>
      </c>
      <c r="C11" t="s">
        <v>9159</v>
      </c>
      <c r="D11" s="9">
        <v>38132</v>
      </c>
      <c r="E11" t="s">
        <v>9141</v>
      </c>
      <c r="F11" t="s">
        <v>9160</v>
      </c>
      <c r="G11">
        <v>143843288</v>
      </c>
    </row>
    <row r="12" spans="1:7" x14ac:dyDescent="0.25">
      <c r="A12" t="s">
        <v>1863</v>
      </c>
      <c r="B12">
        <v>295650834</v>
      </c>
      <c r="C12" t="s">
        <v>9154</v>
      </c>
      <c r="D12" s="9">
        <v>33749</v>
      </c>
      <c r="E12" t="s">
        <v>9149</v>
      </c>
      <c r="F12" t="s">
        <v>9162</v>
      </c>
      <c r="G12">
        <v>567075744</v>
      </c>
    </row>
    <row r="13" spans="1:7" x14ac:dyDescent="0.25">
      <c r="A13" t="s">
        <v>3507</v>
      </c>
      <c r="B13">
        <v>458486536</v>
      </c>
      <c r="C13" t="s">
        <v>9159</v>
      </c>
      <c r="D13" s="9">
        <v>39958</v>
      </c>
      <c r="E13" t="s">
        <v>9149</v>
      </c>
      <c r="F13" t="s">
        <v>9160</v>
      </c>
      <c r="G13">
        <v>5769288</v>
      </c>
    </row>
    <row r="14" spans="1:7" x14ac:dyDescent="0.25">
      <c r="A14" t="s">
        <v>7110</v>
      </c>
      <c r="B14">
        <v>666910689</v>
      </c>
      <c r="C14" t="s">
        <v>9165</v>
      </c>
      <c r="D14" s="9">
        <v>37765</v>
      </c>
      <c r="E14" t="s">
        <v>9166</v>
      </c>
      <c r="F14" t="s">
        <v>9167</v>
      </c>
      <c r="G14">
        <v>2307340728</v>
      </c>
    </row>
    <row r="15" spans="1:7" x14ac:dyDescent="0.25">
      <c r="A15" t="s">
        <v>6216</v>
      </c>
      <c r="B15">
        <v>513815732</v>
      </c>
      <c r="C15" t="s">
        <v>9154</v>
      </c>
      <c r="D15" s="9">
        <v>37036</v>
      </c>
      <c r="E15" t="s">
        <v>9141</v>
      </c>
      <c r="F15" t="s">
        <v>9162</v>
      </c>
      <c r="G15">
        <v>7312368</v>
      </c>
    </row>
    <row r="16" spans="1:7" x14ac:dyDescent="0.25">
      <c r="A16" t="s">
        <v>5477</v>
      </c>
      <c r="B16">
        <v>649881744</v>
      </c>
      <c r="C16" t="s">
        <v>9140</v>
      </c>
      <c r="D16" s="9">
        <v>20600</v>
      </c>
      <c r="E16" t="s">
        <v>9145</v>
      </c>
      <c r="F16" t="s">
        <v>9142</v>
      </c>
      <c r="G16">
        <v>1588741406</v>
      </c>
    </row>
    <row r="17" spans="1:7" x14ac:dyDescent="0.25">
      <c r="A17" t="s">
        <v>7382</v>
      </c>
      <c r="B17">
        <v>181075374</v>
      </c>
      <c r="C17" t="s">
        <v>9170</v>
      </c>
      <c r="D17" s="9">
        <v>32288</v>
      </c>
      <c r="E17" t="s">
        <v>9149</v>
      </c>
      <c r="F17" t="s">
        <v>9171</v>
      </c>
      <c r="G17">
        <v>140915205</v>
      </c>
    </row>
    <row r="18" spans="1:7" x14ac:dyDescent="0.25">
      <c r="A18" t="s">
        <v>109</v>
      </c>
      <c r="B18">
        <v>887006605</v>
      </c>
      <c r="C18" t="s">
        <v>9148</v>
      </c>
      <c r="D18" s="9">
        <v>23887</v>
      </c>
      <c r="E18" t="s">
        <v>9145</v>
      </c>
      <c r="F18" t="s">
        <v>834</v>
      </c>
      <c r="G18">
        <v>11131758</v>
      </c>
    </row>
    <row r="19" spans="1:7" x14ac:dyDescent="0.25">
      <c r="A19" t="s">
        <v>4657</v>
      </c>
      <c r="B19">
        <v>148160170</v>
      </c>
      <c r="C19" t="s">
        <v>9134</v>
      </c>
      <c r="D19" s="9">
        <v>20600</v>
      </c>
      <c r="E19" t="s">
        <v>9141</v>
      </c>
      <c r="F19" t="s">
        <v>9174</v>
      </c>
      <c r="G19">
        <v>117097785</v>
      </c>
    </row>
    <row r="20" spans="1:7" x14ac:dyDescent="0.25">
      <c r="A20" t="s">
        <v>3472</v>
      </c>
      <c r="B20">
        <v>544751140</v>
      </c>
      <c r="C20" t="s">
        <v>9134</v>
      </c>
      <c r="D20" s="9">
        <v>28270</v>
      </c>
      <c r="E20" t="s">
        <v>9131</v>
      </c>
      <c r="F20" t="s">
        <v>9176</v>
      </c>
      <c r="G20">
        <v>331067712</v>
      </c>
    </row>
    <row r="21" spans="1:7" x14ac:dyDescent="0.25">
      <c r="A21" t="s">
        <v>7869</v>
      </c>
      <c r="B21">
        <v>1432805</v>
      </c>
      <c r="C21" t="s">
        <v>9165</v>
      </c>
      <c r="D21" s="9">
        <v>24983</v>
      </c>
      <c r="E21" t="s">
        <v>9149</v>
      </c>
      <c r="F21" t="s">
        <v>9167</v>
      </c>
      <c r="G21">
        <v>662834532</v>
      </c>
    </row>
    <row r="22" spans="1:7" x14ac:dyDescent="0.25">
      <c r="A22" t="s">
        <v>3764</v>
      </c>
      <c r="B22">
        <v>80721655</v>
      </c>
      <c r="C22" t="s">
        <v>9179</v>
      </c>
      <c r="D22" s="9">
        <v>28999</v>
      </c>
      <c r="E22" t="s">
        <v>9131</v>
      </c>
      <c r="F22" t="s">
        <v>9180</v>
      </c>
      <c r="G22">
        <v>2724058944</v>
      </c>
    </row>
    <row r="23" spans="1:7" x14ac:dyDescent="0.25">
      <c r="A23" t="s">
        <v>7071</v>
      </c>
      <c r="B23">
        <v>331061325</v>
      </c>
      <c r="C23" t="s">
        <v>9134</v>
      </c>
      <c r="D23" s="9">
        <v>40322</v>
      </c>
      <c r="E23" t="s">
        <v>9141</v>
      </c>
      <c r="F23" t="s">
        <v>9182</v>
      </c>
      <c r="G23">
        <v>874755</v>
      </c>
    </row>
    <row r="24" spans="1:7" x14ac:dyDescent="0.25">
      <c r="A24" t="s">
        <v>7587</v>
      </c>
      <c r="B24">
        <v>724574296</v>
      </c>
      <c r="C24" t="s">
        <v>9179</v>
      </c>
      <c r="D24" s="9">
        <v>30095</v>
      </c>
      <c r="E24" t="s">
        <v>9131</v>
      </c>
      <c r="F24" t="s">
        <v>9184</v>
      </c>
      <c r="G24">
        <v>219709746</v>
      </c>
    </row>
    <row r="25" spans="1:7" x14ac:dyDescent="0.25">
      <c r="A25" t="s">
        <v>1472</v>
      </c>
      <c r="B25">
        <v>339310494</v>
      </c>
      <c r="C25" t="s">
        <v>9134</v>
      </c>
      <c r="D25" s="9">
        <v>37765</v>
      </c>
      <c r="E25" t="s">
        <v>9149</v>
      </c>
      <c r="F25" t="s">
        <v>9186</v>
      </c>
      <c r="G25">
        <v>4101108704</v>
      </c>
    </row>
    <row r="26" spans="1:7" x14ac:dyDescent="0.25">
      <c r="A26" t="s">
        <v>6527</v>
      </c>
      <c r="B26">
        <v>411531900</v>
      </c>
      <c r="C26" t="s">
        <v>9188</v>
      </c>
      <c r="D26" s="9">
        <v>28270</v>
      </c>
      <c r="E26" t="s">
        <v>9131</v>
      </c>
      <c r="F26" t="s">
        <v>4326</v>
      </c>
      <c r="G26">
        <v>1834424768</v>
      </c>
    </row>
    <row r="27" spans="1:7" x14ac:dyDescent="0.25">
      <c r="A27" t="s">
        <v>4376</v>
      </c>
      <c r="B27">
        <v>722249445</v>
      </c>
      <c r="C27" t="s">
        <v>9190</v>
      </c>
      <c r="D27" s="9">
        <v>42148</v>
      </c>
      <c r="E27" t="s">
        <v>9141</v>
      </c>
      <c r="F27" t="s">
        <v>9191</v>
      </c>
      <c r="G27">
        <v>155456352</v>
      </c>
    </row>
    <row r="28" spans="1:7" x14ac:dyDescent="0.25">
      <c r="A28" t="s">
        <v>4451</v>
      </c>
      <c r="B28">
        <v>386289914</v>
      </c>
      <c r="C28" t="s">
        <v>9193</v>
      </c>
      <c r="D28" s="9">
        <v>23155</v>
      </c>
      <c r="E28" t="s">
        <v>9145</v>
      </c>
      <c r="F28" t="s">
        <v>9194</v>
      </c>
      <c r="G28">
        <v>2981987904</v>
      </c>
    </row>
    <row r="29" spans="1:7" x14ac:dyDescent="0.25">
      <c r="A29" t="s">
        <v>3973</v>
      </c>
      <c r="B29">
        <v>270028246</v>
      </c>
      <c r="C29" t="s">
        <v>9148</v>
      </c>
      <c r="D29" s="9">
        <v>34843</v>
      </c>
      <c r="E29" t="s">
        <v>9149</v>
      </c>
      <c r="F29" t="s">
        <v>834</v>
      </c>
      <c r="G29">
        <v>92351201</v>
      </c>
    </row>
    <row r="30" spans="1:7" x14ac:dyDescent="0.25">
      <c r="A30" t="s">
        <v>2875</v>
      </c>
      <c r="B30">
        <v>822220105</v>
      </c>
      <c r="C30" t="s">
        <v>9197</v>
      </c>
      <c r="D30" s="9">
        <v>24983</v>
      </c>
      <c r="E30" t="s">
        <v>9149</v>
      </c>
      <c r="F30" t="s">
        <v>9198</v>
      </c>
      <c r="G30">
        <v>439253264</v>
      </c>
    </row>
    <row r="31" spans="1:7" x14ac:dyDescent="0.25">
      <c r="A31" t="s">
        <v>2313</v>
      </c>
      <c r="B31">
        <v>468624168</v>
      </c>
      <c r="C31" t="s">
        <v>9134</v>
      </c>
      <c r="D31" s="9">
        <v>39226</v>
      </c>
      <c r="E31" t="s">
        <v>9141</v>
      </c>
      <c r="F31" t="s">
        <v>9200</v>
      </c>
      <c r="G31">
        <v>2917922436</v>
      </c>
    </row>
    <row r="32" spans="1:7" x14ac:dyDescent="0.25">
      <c r="A32" t="s">
        <v>4806</v>
      </c>
      <c r="B32">
        <v>247030328</v>
      </c>
      <c r="C32" t="s">
        <v>9188</v>
      </c>
      <c r="D32" s="9">
        <v>27173</v>
      </c>
      <c r="E32" t="s">
        <v>9149</v>
      </c>
      <c r="F32" t="s">
        <v>9202</v>
      </c>
      <c r="G32">
        <v>1056664155</v>
      </c>
    </row>
    <row r="33" spans="1:7" x14ac:dyDescent="0.25">
      <c r="A33" t="s">
        <v>1655</v>
      </c>
      <c r="B33">
        <v>982975265</v>
      </c>
      <c r="C33" t="s">
        <v>9197</v>
      </c>
      <c r="D33" s="9">
        <v>29366</v>
      </c>
      <c r="E33" t="s">
        <v>9131</v>
      </c>
      <c r="F33" t="s">
        <v>9198</v>
      </c>
      <c r="G33">
        <v>568613682</v>
      </c>
    </row>
    <row r="34" spans="1:7" x14ac:dyDescent="0.25">
      <c r="A34" t="s">
        <v>6536</v>
      </c>
      <c r="B34">
        <v>457250107</v>
      </c>
      <c r="C34" t="s">
        <v>9134</v>
      </c>
      <c r="D34" s="9">
        <v>30460</v>
      </c>
      <c r="E34" t="s">
        <v>9149</v>
      </c>
      <c r="F34" t="s">
        <v>9182</v>
      </c>
      <c r="G34">
        <v>180555765</v>
      </c>
    </row>
    <row r="35" spans="1:7" x14ac:dyDescent="0.25">
      <c r="A35" t="s">
        <v>9060</v>
      </c>
      <c r="B35">
        <v>306590052</v>
      </c>
      <c r="C35" t="s">
        <v>9197</v>
      </c>
      <c r="D35" s="9">
        <v>30095</v>
      </c>
      <c r="E35" t="s">
        <v>9141</v>
      </c>
      <c r="F35" t="s">
        <v>9206</v>
      </c>
      <c r="G35">
        <v>301311498</v>
      </c>
    </row>
    <row r="36" spans="1:7" x14ac:dyDescent="0.25">
      <c r="A36" t="s">
        <v>3486</v>
      </c>
      <c r="B36">
        <v>484916169</v>
      </c>
      <c r="C36" t="s">
        <v>9165</v>
      </c>
      <c r="D36" s="9">
        <v>26809</v>
      </c>
      <c r="E36" t="s">
        <v>9149</v>
      </c>
      <c r="F36" t="s">
        <v>9167</v>
      </c>
      <c r="G36">
        <v>3299382948</v>
      </c>
    </row>
    <row r="37" spans="1:7" x14ac:dyDescent="0.25">
      <c r="A37" t="s">
        <v>5855</v>
      </c>
      <c r="B37">
        <v>613372091</v>
      </c>
      <c r="C37" t="s">
        <v>9188</v>
      </c>
      <c r="D37" s="9">
        <v>37400</v>
      </c>
      <c r="E37" t="s">
        <v>9131</v>
      </c>
      <c r="F37" t="s">
        <v>4326</v>
      </c>
      <c r="G37">
        <v>3967336422</v>
      </c>
    </row>
    <row r="38" spans="1:7" x14ac:dyDescent="0.25">
      <c r="A38" t="s">
        <v>5965</v>
      </c>
      <c r="B38">
        <v>67209777</v>
      </c>
      <c r="C38" t="s">
        <v>9154</v>
      </c>
      <c r="D38" s="9">
        <v>41783</v>
      </c>
      <c r="E38" t="s">
        <v>9141</v>
      </c>
      <c r="F38" t="s">
        <v>6107</v>
      </c>
      <c r="G38">
        <v>3828104</v>
      </c>
    </row>
    <row r="39" spans="1:7" x14ac:dyDescent="0.25">
      <c r="A39" t="s">
        <v>2791</v>
      </c>
      <c r="B39">
        <v>330939456</v>
      </c>
      <c r="C39" t="s">
        <v>9154</v>
      </c>
      <c r="D39" s="9">
        <v>41054</v>
      </c>
      <c r="E39" t="s">
        <v>9131</v>
      </c>
      <c r="F39" t="s">
        <v>9162</v>
      </c>
      <c r="G39">
        <v>3270533511</v>
      </c>
    </row>
    <row r="40" spans="1:7" x14ac:dyDescent="0.25">
      <c r="A40" t="s">
        <v>5006</v>
      </c>
      <c r="B40">
        <v>800680533</v>
      </c>
      <c r="C40" t="s">
        <v>9170</v>
      </c>
      <c r="D40" s="9">
        <v>34478</v>
      </c>
      <c r="E40" t="s">
        <v>9149</v>
      </c>
      <c r="F40" t="s">
        <v>9212</v>
      </c>
      <c r="G40">
        <v>4076068728</v>
      </c>
    </row>
    <row r="41" spans="1:7" x14ac:dyDescent="0.25">
      <c r="A41" t="s">
        <v>9092</v>
      </c>
      <c r="B41">
        <v>403033646</v>
      </c>
      <c r="C41" t="s">
        <v>9188</v>
      </c>
      <c r="D41" s="9">
        <v>43976</v>
      </c>
      <c r="E41" t="s">
        <v>9149</v>
      </c>
      <c r="F41" t="s">
        <v>3840</v>
      </c>
      <c r="G41">
        <v>1654205796</v>
      </c>
    </row>
    <row r="42" spans="1:7" x14ac:dyDescent="0.25">
      <c r="A42" t="s">
        <v>105</v>
      </c>
      <c r="B42">
        <v>530427707</v>
      </c>
      <c r="C42" t="s">
        <v>9159</v>
      </c>
      <c r="D42" s="9">
        <v>44705</v>
      </c>
      <c r="E42" t="s">
        <v>9166</v>
      </c>
      <c r="F42" t="s">
        <v>8414</v>
      </c>
      <c r="G42">
        <v>1677844287</v>
      </c>
    </row>
    <row r="43" spans="1:7" x14ac:dyDescent="0.25">
      <c r="A43" t="s">
        <v>8496</v>
      </c>
      <c r="B43">
        <v>191556823</v>
      </c>
      <c r="C43" t="s">
        <v>9134</v>
      </c>
      <c r="D43" s="9">
        <v>38497</v>
      </c>
      <c r="E43" t="s">
        <v>9141</v>
      </c>
      <c r="F43" t="s">
        <v>9136</v>
      </c>
      <c r="G43">
        <v>788621676</v>
      </c>
    </row>
    <row r="44" spans="1:7" x14ac:dyDescent="0.25">
      <c r="A44" t="s">
        <v>4675</v>
      </c>
      <c r="B44">
        <v>279450697</v>
      </c>
      <c r="C44" t="s">
        <v>9217</v>
      </c>
      <c r="D44" s="9">
        <v>23155</v>
      </c>
      <c r="E44" t="s">
        <v>9131</v>
      </c>
      <c r="F44" t="s">
        <v>9218</v>
      </c>
      <c r="G44">
        <v>2129593312</v>
      </c>
    </row>
    <row r="45" spans="1:7" x14ac:dyDescent="0.25">
      <c r="A45" t="s">
        <v>7083</v>
      </c>
      <c r="B45">
        <v>808714603</v>
      </c>
      <c r="C45" t="s">
        <v>9148</v>
      </c>
      <c r="D45" s="9">
        <v>22790</v>
      </c>
      <c r="E45" t="s">
        <v>9145</v>
      </c>
      <c r="F45" t="s">
        <v>834</v>
      </c>
      <c r="G45">
        <v>919247307</v>
      </c>
    </row>
    <row r="46" spans="1:7" x14ac:dyDescent="0.25">
      <c r="A46" t="s">
        <v>1200</v>
      </c>
      <c r="B46">
        <v>948267384</v>
      </c>
      <c r="C46" t="s">
        <v>9197</v>
      </c>
      <c r="D46" s="9">
        <v>26444</v>
      </c>
      <c r="E46" t="s">
        <v>9149</v>
      </c>
      <c r="F46" t="s">
        <v>9206</v>
      </c>
      <c r="G46">
        <v>510046875</v>
      </c>
    </row>
    <row r="47" spans="1:7" x14ac:dyDescent="0.25">
      <c r="A47" t="s">
        <v>8059</v>
      </c>
      <c r="B47">
        <v>235521377</v>
      </c>
      <c r="C47" t="s">
        <v>9193</v>
      </c>
      <c r="D47" s="9">
        <v>39958</v>
      </c>
      <c r="E47" t="s">
        <v>9135</v>
      </c>
      <c r="F47" t="s">
        <v>9194</v>
      </c>
      <c r="G47">
        <v>1207047744</v>
      </c>
    </row>
    <row r="48" spans="1:7" x14ac:dyDescent="0.25">
      <c r="A48" t="s">
        <v>8212</v>
      </c>
      <c r="B48">
        <v>946827741</v>
      </c>
      <c r="C48" t="s">
        <v>9179</v>
      </c>
      <c r="D48" s="9">
        <v>35939</v>
      </c>
      <c r="E48" t="s">
        <v>9135</v>
      </c>
      <c r="F48" t="s">
        <v>9223</v>
      </c>
      <c r="G48">
        <v>4130151204</v>
      </c>
    </row>
    <row r="49" spans="1:7" x14ac:dyDescent="0.25">
      <c r="A49" t="s">
        <v>8711</v>
      </c>
      <c r="B49">
        <v>599797239</v>
      </c>
      <c r="C49" t="s">
        <v>9134</v>
      </c>
      <c r="D49" s="9">
        <v>24616</v>
      </c>
      <c r="E49" t="s">
        <v>9141</v>
      </c>
      <c r="F49" t="s">
        <v>9225</v>
      </c>
      <c r="G49">
        <v>283534125</v>
      </c>
    </row>
    <row r="50" spans="1:7" x14ac:dyDescent="0.25">
      <c r="A50" t="s">
        <v>4208</v>
      </c>
      <c r="B50">
        <v>593922000</v>
      </c>
      <c r="C50" t="s">
        <v>9148</v>
      </c>
      <c r="D50" s="9">
        <v>32653</v>
      </c>
      <c r="E50" t="s">
        <v>9166</v>
      </c>
      <c r="F50" t="s">
        <v>9150</v>
      </c>
      <c r="G50">
        <v>567517548</v>
      </c>
    </row>
    <row r="51" spans="1:7" x14ac:dyDescent="0.25">
      <c r="A51" t="s">
        <v>3894</v>
      </c>
      <c r="B51">
        <v>203688626</v>
      </c>
      <c r="C51" t="s">
        <v>9179</v>
      </c>
      <c r="D51" s="9">
        <v>38497</v>
      </c>
      <c r="E51" t="s">
        <v>9149</v>
      </c>
      <c r="F51" t="s">
        <v>9184</v>
      </c>
      <c r="G51">
        <v>360682794</v>
      </c>
    </row>
    <row r="52" spans="1:7" x14ac:dyDescent="0.25">
      <c r="A52" t="s">
        <v>6207</v>
      </c>
      <c r="B52">
        <v>562586427</v>
      </c>
      <c r="C52" t="s">
        <v>9229</v>
      </c>
      <c r="D52" s="9">
        <v>23522</v>
      </c>
      <c r="E52" t="s">
        <v>9149</v>
      </c>
      <c r="F52" t="s">
        <v>9230</v>
      </c>
      <c r="G52">
        <v>412557607</v>
      </c>
    </row>
    <row r="53" spans="1:7" x14ac:dyDescent="0.25">
      <c r="A53" t="s">
        <v>5635</v>
      </c>
      <c r="B53">
        <v>346282943</v>
      </c>
      <c r="C53" t="s">
        <v>9197</v>
      </c>
      <c r="D53" s="9">
        <v>28270</v>
      </c>
      <c r="E53" t="s">
        <v>9131</v>
      </c>
      <c r="F53" t="s">
        <v>9198</v>
      </c>
      <c r="G53">
        <v>609866528</v>
      </c>
    </row>
    <row r="54" spans="1:7" x14ac:dyDescent="0.25">
      <c r="A54" t="s">
        <v>3947</v>
      </c>
      <c r="B54">
        <v>787049222</v>
      </c>
      <c r="C54" t="s">
        <v>9148</v>
      </c>
      <c r="D54" s="9">
        <v>34114</v>
      </c>
      <c r="E54" t="s">
        <v>9141</v>
      </c>
      <c r="F54" t="s">
        <v>834</v>
      </c>
      <c r="G54">
        <v>1465409556</v>
      </c>
    </row>
    <row r="55" spans="1:7" x14ac:dyDescent="0.25">
      <c r="A55" t="s">
        <v>1616</v>
      </c>
      <c r="B55">
        <v>988169754</v>
      </c>
      <c r="C55" t="s">
        <v>9130</v>
      </c>
      <c r="D55" s="9">
        <v>24983</v>
      </c>
      <c r="E55" t="s">
        <v>9135</v>
      </c>
      <c r="F55" t="s">
        <v>9132</v>
      </c>
      <c r="G55">
        <v>3903470508</v>
      </c>
    </row>
    <row r="56" spans="1:7" x14ac:dyDescent="0.25">
      <c r="A56" t="s">
        <v>8505</v>
      </c>
      <c r="B56">
        <v>547978289</v>
      </c>
      <c r="C56" t="s">
        <v>9235</v>
      </c>
      <c r="D56" s="9">
        <v>42515</v>
      </c>
      <c r="E56" t="s">
        <v>9135</v>
      </c>
      <c r="F56" t="s">
        <v>9236</v>
      </c>
      <c r="G56">
        <v>1030729728</v>
      </c>
    </row>
    <row r="57" spans="1:7" x14ac:dyDescent="0.25">
      <c r="A57" t="s">
        <v>838</v>
      </c>
      <c r="B57">
        <v>230054148</v>
      </c>
      <c r="C57" t="s">
        <v>9134</v>
      </c>
      <c r="D57" s="9">
        <v>34843</v>
      </c>
      <c r="E57" t="s">
        <v>9141</v>
      </c>
      <c r="F57" t="s">
        <v>9176</v>
      </c>
      <c r="G57">
        <v>2246152608</v>
      </c>
    </row>
    <row r="58" spans="1:7" x14ac:dyDescent="0.25">
      <c r="A58" t="s">
        <v>9009</v>
      </c>
      <c r="B58">
        <v>99404141</v>
      </c>
      <c r="C58" t="s">
        <v>9235</v>
      </c>
      <c r="D58" s="9">
        <v>41419</v>
      </c>
      <c r="E58" t="s">
        <v>9149</v>
      </c>
      <c r="F58" t="s">
        <v>9236</v>
      </c>
      <c r="G58">
        <v>2635822035</v>
      </c>
    </row>
    <row r="59" spans="1:7" x14ac:dyDescent="0.25">
      <c r="A59" t="s">
        <v>2547</v>
      </c>
      <c r="B59">
        <v>993143234</v>
      </c>
      <c r="C59" t="s">
        <v>9159</v>
      </c>
      <c r="D59" s="9">
        <v>35939</v>
      </c>
      <c r="E59" t="s">
        <v>9149</v>
      </c>
      <c r="F59" t="s">
        <v>9240</v>
      </c>
      <c r="G59">
        <v>978623366</v>
      </c>
    </row>
    <row r="60" spans="1:7" x14ac:dyDescent="0.25">
      <c r="A60" t="s">
        <v>3397</v>
      </c>
      <c r="B60">
        <v>289592807</v>
      </c>
      <c r="C60" t="s">
        <v>9159</v>
      </c>
      <c r="D60" s="9">
        <v>33017</v>
      </c>
      <c r="E60" t="s">
        <v>9149</v>
      </c>
      <c r="F60" t="s">
        <v>8414</v>
      </c>
      <c r="G60">
        <v>1690871749</v>
      </c>
    </row>
    <row r="61" spans="1:7" x14ac:dyDescent="0.25">
      <c r="A61" t="s">
        <v>1985</v>
      </c>
      <c r="B61">
        <v>576840266</v>
      </c>
      <c r="C61" t="s">
        <v>9229</v>
      </c>
      <c r="D61" s="9">
        <v>39958</v>
      </c>
      <c r="E61" t="s">
        <v>9135</v>
      </c>
      <c r="F61" t="s">
        <v>9230</v>
      </c>
      <c r="G61">
        <v>3372493575</v>
      </c>
    </row>
    <row r="62" spans="1:7" x14ac:dyDescent="0.25">
      <c r="A62" t="s">
        <v>5513</v>
      </c>
      <c r="B62">
        <v>302762352</v>
      </c>
      <c r="C62" t="s">
        <v>9179</v>
      </c>
      <c r="D62" s="9">
        <v>28999</v>
      </c>
      <c r="E62" t="s">
        <v>9149</v>
      </c>
      <c r="F62" t="s">
        <v>9184</v>
      </c>
      <c r="G62">
        <v>2116641072</v>
      </c>
    </row>
    <row r="63" spans="1:7" x14ac:dyDescent="0.25">
      <c r="A63" t="s">
        <v>8089</v>
      </c>
      <c r="B63">
        <v>935732733</v>
      </c>
      <c r="C63" t="s">
        <v>9134</v>
      </c>
      <c r="D63" s="9">
        <v>40687</v>
      </c>
      <c r="E63" t="s">
        <v>9135</v>
      </c>
      <c r="F63" t="s">
        <v>9136</v>
      </c>
      <c r="G63">
        <v>1613496</v>
      </c>
    </row>
    <row r="64" spans="1:7" x14ac:dyDescent="0.25">
      <c r="A64" t="s">
        <v>8364</v>
      </c>
      <c r="B64">
        <v>715132845</v>
      </c>
      <c r="C64" t="s">
        <v>9179</v>
      </c>
      <c r="D64" s="9">
        <v>32288</v>
      </c>
      <c r="E64" t="s">
        <v>9135</v>
      </c>
      <c r="F64" t="s">
        <v>9184</v>
      </c>
      <c r="G64">
        <v>479299525</v>
      </c>
    </row>
    <row r="65" spans="1:7" x14ac:dyDescent="0.25">
      <c r="A65" t="s">
        <v>4841</v>
      </c>
      <c r="B65">
        <v>941700699</v>
      </c>
      <c r="C65" t="s">
        <v>9179</v>
      </c>
      <c r="D65" s="9">
        <v>38132</v>
      </c>
      <c r="E65" t="s">
        <v>9149</v>
      </c>
      <c r="F65" t="s">
        <v>9180</v>
      </c>
      <c r="G65">
        <v>523113472</v>
      </c>
    </row>
    <row r="66" spans="1:7" x14ac:dyDescent="0.25">
      <c r="A66" t="s">
        <v>5914</v>
      </c>
      <c r="B66">
        <v>592106617</v>
      </c>
      <c r="C66" t="s">
        <v>9140</v>
      </c>
      <c r="D66" s="9">
        <v>40322</v>
      </c>
      <c r="E66" t="s">
        <v>9145</v>
      </c>
      <c r="F66" t="s">
        <v>9142</v>
      </c>
      <c r="G66">
        <v>1089175584</v>
      </c>
    </row>
    <row r="67" spans="1:7" x14ac:dyDescent="0.25">
      <c r="A67" t="s">
        <v>915</v>
      </c>
      <c r="B67">
        <v>361894531</v>
      </c>
      <c r="C67" t="s">
        <v>9188</v>
      </c>
      <c r="D67" s="9">
        <v>34478</v>
      </c>
      <c r="E67" t="s">
        <v>9149</v>
      </c>
      <c r="F67" t="s">
        <v>4326</v>
      </c>
      <c r="G67">
        <v>226151901</v>
      </c>
    </row>
    <row r="68" spans="1:7" x14ac:dyDescent="0.25">
      <c r="A68" t="s">
        <v>2073</v>
      </c>
      <c r="B68">
        <v>68856654</v>
      </c>
      <c r="C68" t="s">
        <v>9229</v>
      </c>
      <c r="D68" s="9">
        <v>26809</v>
      </c>
      <c r="E68" t="s">
        <v>9149</v>
      </c>
      <c r="F68" t="s">
        <v>9230</v>
      </c>
      <c r="G68">
        <v>349188</v>
      </c>
    </row>
    <row r="69" spans="1:7" x14ac:dyDescent="0.25">
      <c r="A69" t="s">
        <v>7605</v>
      </c>
      <c r="B69">
        <v>935043681</v>
      </c>
      <c r="C69" t="s">
        <v>9188</v>
      </c>
      <c r="D69" s="9">
        <v>38861</v>
      </c>
      <c r="E69" t="s">
        <v>9149</v>
      </c>
      <c r="F69" t="s">
        <v>3840</v>
      </c>
      <c r="G69">
        <v>1325011968</v>
      </c>
    </row>
    <row r="70" spans="1:7" x14ac:dyDescent="0.25">
      <c r="A70" t="s">
        <v>2896</v>
      </c>
      <c r="B70">
        <v>113165911</v>
      </c>
      <c r="C70" t="s">
        <v>9130</v>
      </c>
      <c r="D70" s="9">
        <v>36304</v>
      </c>
      <c r="E70" t="s">
        <v>9149</v>
      </c>
      <c r="F70" t="s">
        <v>9252</v>
      </c>
      <c r="G70">
        <v>761719106</v>
      </c>
    </row>
    <row r="71" spans="1:7" x14ac:dyDescent="0.25">
      <c r="A71" t="s">
        <v>4624</v>
      </c>
      <c r="B71">
        <v>549134996</v>
      </c>
      <c r="C71" t="s">
        <v>9148</v>
      </c>
      <c r="D71" s="9">
        <v>43976</v>
      </c>
      <c r="E71" t="s">
        <v>9131</v>
      </c>
      <c r="F71" t="s">
        <v>9254</v>
      </c>
      <c r="G71">
        <v>1165907925</v>
      </c>
    </row>
    <row r="72" spans="1:7" x14ac:dyDescent="0.25">
      <c r="A72" t="s">
        <v>8963</v>
      </c>
      <c r="B72">
        <v>268424217</v>
      </c>
      <c r="C72" t="s">
        <v>9138</v>
      </c>
      <c r="D72" s="9">
        <v>38132</v>
      </c>
      <c r="E72" t="s">
        <v>9131</v>
      </c>
      <c r="F72" t="s">
        <v>9256</v>
      </c>
      <c r="G72">
        <v>4462867227</v>
      </c>
    </row>
    <row r="73" spans="1:7" x14ac:dyDescent="0.25">
      <c r="A73" t="s">
        <v>5843</v>
      </c>
      <c r="B73">
        <v>253498368</v>
      </c>
      <c r="C73" t="s">
        <v>9179</v>
      </c>
      <c r="D73" s="9">
        <v>41783</v>
      </c>
      <c r="E73" t="s">
        <v>9135</v>
      </c>
      <c r="F73" t="s">
        <v>9223</v>
      </c>
      <c r="G73">
        <v>1658726424</v>
      </c>
    </row>
    <row r="74" spans="1:7" x14ac:dyDescent="0.25">
      <c r="A74" t="s">
        <v>4726</v>
      </c>
      <c r="B74">
        <v>505743488</v>
      </c>
      <c r="C74" t="s">
        <v>9154</v>
      </c>
      <c r="D74" s="9">
        <v>44341</v>
      </c>
      <c r="E74" t="s">
        <v>9145</v>
      </c>
      <c r="F74" t="s">
        <v>9162</v>
      </c>
      <c r="G74">
        <v>1482136215</v>
      </c>
    </row>
    <row r="75" spans="1:7" x14ac:dyDescent="0.25">
      <c r="A75" t="s">
        <v>3357</v>
      </c>
      <c r="B75">
        <v>763515984</v>
      </c>
      <c r="C75" t="s">
        <v>9159</v>
      </c>
      <c r="D75" s="9">
        <v>27173</v>
      </c>
      <c r="E75" t="s">
        <v>9149</v>
      </c>
      <c r="F75" t="s">
        <v>9240</v>
      </c>
      <c r="G75">
        <v>1083869544</v>
      </c>
    </row>
    <row r="76" spans="1:7" x14ac:dyDescent="0.25">
      <c r="A76" t="s">
        <v>4229</v>
      </c>
      <c r="B76">
        <v>807991662</v>
      </c>
      <c r="C76" t="s">
        <v>9154</v>
      </c>
      <c r="D76" s="9">
        <v>37765</v>
      </c>
      <c r="E76" t="s">
        <v>9145</v>
      </c>
      <c r="F76" t="s">
        <v>9162</v>
      </c>
      <c r="G76">
        <v>1650506319</v>
      </c>
    </row>
    <row r="77" spans="1:7" x14ac:dyDescent="0.25">
      <c r="A77" t="s">
        <v>6931</v>
      </c>
      <c r="B77">
        <v>128086960</v>
      </c>
      <c r="C77" t="s">
        <v>9144</v>
      </c>
      <c r="D77" s="9">
        <v>37765</v>
      </c>
      <c r="E77" t="s">
        <v>9149</v>
      </c>
      <c r="F77" t="s">
        <v>9262</v>
      </c>
      <c r="G77">
        <v>5653144</v>
      </c>
    </row>
    <row r="78" spans="1:7" x14ac:dyDescent="0.25">
      <c r="A78" t="s">
        <v>1821</v>
      </c>
      <c r="B78">
        <v>882365290</v>
      </c>
      <c r="C78" t="s">
        <v>9165</v>
      </c>
      <c r="D78" s="9">
        <v>20965</v>
      </c>
      <c r="E78" t="s">
        <v>9131</v>
      </c>
      <c r="F78" t="s">
        <v>9264</v>
      </c>
      <c r="G78">
        <v>839766816</v>
      </c>
    </row>
    <row r="79" spans="1:7" x14ac:dyDescent="0.25">
      <c r="A79" t="s">
        <v>5748</v>
      </c>
      <c r="B79">
        <v>726607069</v>
      </c>
      <c r="C79" t="s">
        <v>9144</v>
      </c>
      <c r="D79" s="9">
        <v>31192</v>
      </c>
      <c r="E79" t="s">
        <v>9131</v>
      </c>
      <c r="F79" t="s">
        <v>9146</v>
      </c>
      <c r="G79">
        <v>770577444</v>
      </c>
    </row>
    <row r="80" spans="1:7" x14ac:dyDescent="0.25">
      <c r="A80" t="s">
        <v>924</v>
      </c>
      <c r="B80">
        <v>160327357</v>
      </c>
      <c r="C80" t="s">
        <v>9197</v>
      </c>
      <c r="D80" s="9">
        <v>43244</v>
      </c>
      <c r="E80" t="s">
        <v>9131</v>
      </c>
      <c r="F80" t="s">
        <v>9267</v>
      </c>
      <c r="G80">
        <v>2523859107</v>
      </c>
    </row>
    <row r="81" spans="1:7" x14ac:dyDescent="0.25">
      <c r="A81" t="s">
        <v>6363</v>
      </c>
      <c r="B81">
        <v>833296386</v>
      </c>
      <c r="C81" t="s">
        <v>9152</v>
      </c>
      <c r="D81" s="9">
        <v>20600</v>
      </c>
      <c r="E81" t="s">
        <v>9149</v>
      </c>
      <c r="F81" t="s">
        <v>8420</v>
      </c>
      <c r="G81">
        <v>917334728</v>
      </c>
    </row>
    <row r="82" spans="1:7" x14ac:dyDescent="0.25">
      <c r="A82" t="s">
        <v>220</v>
      </c>
      <c r="B82">
        <v>307335836</v>
      </c>
      <c r="C82" t="s">
        <v>9170</v>
      </c>
      <c r="D82" s="9">
        <v>34114</v>
      </c>
      <c r="E82" t="s">
        <v>9131</v>
      </c>
      <c r="F82" t="s">
        <v>9171</v>
      </c>
      <c r="G82">
        <v>2812009122</v>
      </c>
    </row>
    <row r="83" spans="1:7" x14ac:dyDescent="0.25">
      <c r="A83" t="s">
        <v>9110</v>
      </c>
      <c r="B83">
        <v>157315900</v>
      </c>
      <c r="C83" t="s">
        <v>9217</v>
      </c>
      <c r="D83" s="9">
        <v>20965</v>
      </c>
      <c r="E83" t="s">
        <v>9145</v>
      </c>
      <c r="F83" t="s">
        <v>9218</v>
      </c>
      <c r="G83">
        <v>1100149248</v>
      </c>
    </row>
    <row r="84" spans="1:7" x14ac:dyDescent="0.25">
      <c r="A84" t="s">
        <v>5032</v>
      </c>
      <c r="B84">
        <v>358218500</v>
      </c>
      <c r="C84" t="s">
        <v>9188</v>
      </c>
      <c r="D84" s="9">
        <v>21329</v>
      </c>
      <c r="E84" t="s">
        <v>9141</v>
      </c>
      <c r="F84" t="s">
        <v>4326</v>
      </c>
      <c r="G84">
        <v>1265642091</v>
      </c>
    </row>
    <row r="85" spans="1:7" x14ac:dyDescent="0.25">
      <c r="A85" t="s">
        <v>6856</v>
      </c>
      <c r="B85">
        <v>346081022</v>
      </c>
      <c r="C85" t="s">
        <v>9229</v>
      </c>
      <c r="D85" s="9">
        <v>39226</v>
      </c>
      <c r="E85" t="s">
        <v>9131</v>
      </c>
      <c r="F85" t="s">
        <v>9230</v>
      </c>
      <c r="G85">
        <v>3735283188</v>
      </c>
    </row>
    <row r="86" spans="1:7" x14ac:dyDescent="0.25">
      <c r="A86" t="s">
        <v>2188</v>
      </c>
      <c r="B86">
        <v>934718350</v>
      </c>
      <c r="C86" t="s">
        <v>9159</v>
      </c>
      <c r="D86" s="9">
        <v>40322</v>
      </c>
      <c r="E86" t="s">
        <v>9131</v>
      </c>
      <c r="F86" t="s">
        <v>9160</v>
      </c>
      <c r="G86">
        <v>117611364</v>
      </c>
    </row>
    <row r="87" spans="1:7" x14ac:dyDescent="0.25">
      <c r="A87" t="s">
        <v>5661</v>
      </c>
      <c r="B87">
        <v>400502948</v>
      </c>
      <c r="C87" t="s">
        <v>9134</v>
      </c>
      <c r="D87" s="9">
        <v>42148</v>
      </c>
      <c r="E87" t="s">
        <v>9166</v>
      </c>
      <c r="F87" t="s">
        <v>9200</v>
      </c>
      <c r="G87">
        <v>213803968</v>
      </c>
    </row>
    <row r="88" spans="1:7" x14ac:dyDescent="0.25">
      <c r="A88" t="s">
        <v>4512</v>
      </c>
      <c r="B88">
        <v>463423254</v>
      </c>
      <c r="C88" t="s">
        <v>9156</v>
      </c>
      <c r="D88" s="9">
        <v>42515</v>
      </c>
      <c r="E88" t="s">
        <v>9149</v>
      </c>
      <c r="F88" t="s">
        <v>9157</v>
      </c>
      <c r="G88">
        <v>183254625</v>
      </c>
    </row>
    <row r="89" spans="1:7" x14ac:dyDescent="0.25">
      <c r="A89" t="s">
        <v>2667</v>
      </c>
      <c r="B89">
        <v>936697768</v>
      </c>
      <c r="C89" t="s">
        <v>9134</v>
      </c>
      <c r="D89" s="9">
        <v>35939</v>
      </c>
      <c r="E89" t="s">
        <v>9149</v>
      </c>
      <c r="F89" t="s">
        <v>9174</v>
      </c>
      <c r="G89">
        <v>594048</v>
      </c>
    </row>
    <row r="90" spans="1:7" x14ac:dyDescent="0.25">
      <c r="A90" t="s">
        <v>4397</v>
      </c>
      <c r="B90">
        <v>936214169</v>
      </c>
      <c r="C90" t="s">
        <v>9134</v>
      </c>
      <c r="D90" s="9">
        <v>41054</v>
      </c>
      <c r="E90" t="s">
        <v>9141</v>
      </c>
      <c r="F90" t="s">
        <v>9174</v>
      </c>
      <c r="G90">
        <v>643855872</v>
      </c>
    </row>
    <row r="91" spans="1:7" x14ac:dyDescent="0.25">
      <c r="A91" t="s">
        <v>4693</v>
      </c>
      <c r="B91">
        <v>432094851</v>
      </c>
      <c r="C91" t="s">
        <v>9217</v>
      </c>
      <c r="D91" s="9">
        <v>29366</v>
      </c>
      <c r="E91" t="s">
        <v>9131</v>
      </c>
      <c r="F91" t="s">
        <v>9218</v>
      </c>
      <c r="G91">
        <v>88444068</v>
      </c>
    </row>
    <row r="92" spans="1:7" x14ac:dyDescent="0.25">
      <c r="A92" t="s">
        <v>1082</v>
      </c>
      <c r="B92">
        <v>553069848</v>
      </c>
      <c r="C92" t="s">
        <v>9154</v>
      </c>
      <c r="D92" s="9">
        <v>33382</v>
      </c>
      <c r="E92" t="s">
        <v>9141</v>
      </c>
      <c r="F92" t="s">
        <v>9162</v>
      </c>
      <c r="G92">
        <v>1196080611</v>
      </c>
    </row>
    <row r="93" spans="1:7" x14ac:dyDescent="0.25">
      <c r="A93" t="s">
        <v>7543</v>
      </c>
      <c r="B93">
        <v>453758837</v>
      </c>
      <c r="C93" t="s">
        <v>9144</v>
      </c>
      <c r="D93" s="9">
        <v>37400</v>
      </c>
      <c r="E93" t="s">
        <v>9149</v>
      </c>
      <c r="F93" t="s">
        <v>9262</v>
      </c>
      <c r="G93">
        <v>3144473475</v>
      </c>
    </row>
    <row r="94" spans="1:7" x14ac:dyDescent="0.25">
      <c r="A94" t="s">
        <v>892</v>
      </c>
      <c r="B94">
        <v>525673689</v>
      </c>
      <c r="C94" t="s">
        <v>9165</v>
      </c>
      <c r="D94" s="9">
        <v>45070</v>
      </c>
      <c r="E94" t="s">
        <v>9149</v>
      </c>
      <c r="F94" t="s">
        <v>9167</v>
      </c>
      <c r="G94">
        <v>1069079616</v>
      </c>
    </row>
    <row r="95" spans="1:7" x14ac:dyDescent="0.25">
      <c r="A95" t="s">
        <v>4582</v>
      </c>
      <c r="B95">
        <v>910308583</v>
      </c>
      <c r="C95" t="s">
        <v>9134</v>
      </c>
      <c r="D95" s="9">
        <v>41054</v>
      </c>
      <c r="E95" t="s">
        <v>9149</v>
      </c>
      <c r="F95" t="s">
        <v>9283</v>
      </c>
      <c r="G95">
        <v>3976011</v>
      </c>
    </row>
    <row r="96" spans="1:7" x14ac:dyDescent="0.25">
      <c r="A96" t="s">
        <v>4274</v>
      </c>
      <c r="B96">
        <v>38852546</v>
      </c>
      <c r="C96" t="s">
        <v>9159</v>
      </c>
      <c r="D96" s="9">
        <v>27905</v>
      </c>
      <c r="E96" t="s">
        <v>9135</v>
      </c>
      <c r="F96" t="s">
        <v>9160</v>
      </c>
      <c r="G96">
        <v>28140406</v>
      </c>
    </row>
    <row r="97" spans="1:7" x14ac:dyDescent="0.25">
      <c r="A97" t="s">
        <v>293</v>
      </c>
      <c r="B97">
        <v>17757953</v>
      </c>
      <c r="C97" t="s">
        <v>9229</v>
      </c>
      <c r="D97" s="9">
        <v>32288</v>
      </c>
      <c r="E97" t="s">
        <v>9135</v>
      </c>
      <c r="F97" t="s">
        <v>9230</v>
      </c>
      <c r="G97">
        <v>5201924352</v>
      </c>
    </row>
    <row r="98" spans="1:7" x14ac:dyDescent="0.25">
      <c r="A98" t="s">
        <v>3406</v>
      </c>
      <c r="B98">
        <v>26450599</v>
      </c>
      <c r="C98" t="s">
        <v>9134</v>
      </c>
      <c r="D98" s="9">
        <v>34843</v>
      </c>
      <c r="E98" t="s">
        <v>9149</v>
      </c>
      <c r="F98" t="s">
        <v>9283</v>
      </c>
      <c r="G98">
        <v>1755225084</v>
      </c>
    </row>
    <row r="99" spans="1:7" x14ac:dyDescent="0.25">
      <c r="A99" t="s">
        <v>3498</v>
      </c>
      <c r="B99">
        <v>934160358</v>
      </c>
      <c r="C99" t="s">
        <v>9148</v>
      </c>
      <c r="D99" s="9">
        <v>36304</v>
      </c>
      <c r="E99" t="s">
        <v>9131</v>
      </c>
      <c r="F99" t="s">
        <v>9150</v>
      </c>
      <c r="G99">
        <v>919815624</v>
      </c>
    </row>
    <row r="100" spans="1:7" x14ac:dyDescent="0.25">
      <c r="A100" t="s">
        <v>1394</v>
      </c>
      <c r="B100">
        <v>852176724</v>
      </c>
      <c r="C100" t="s">
        <v>9188</v>
      </c>
      <c r="D100" s="9">
        <v>34478</v>
      </c>
      <c r="E100" t="s">
        <v>9149</v>
      </c>
      <c r="F100" t="s">
        <v>4326</v>
      </c>
      <c r="G100">
        <v>37825251</v>
      </c>
    </row>
    <row r="101" spans="1:7" x14ac:dyDescent="0.25">
      <c r="A101" t="s">
        <v>5337</v>
      </c>
      <c r="B101">
        <v>8590073</v>
      </c>
      <c r="C101" t="s">
        <v>9134</v>
      </c>
      <c r="D101" s="9">
        <v>32653</v>
      </c>
      <c r="E101" t="s">
        <v>9149</v>
      </c>
      <c r="F101" t="s">
        <v>9186</v>
      </c>
      <c r="G101">
        <v>754342933</v>
      </c>
    </row>
    <row r="102" spans="1:7" x14ac:dyDescent="0.25">
      <c r="A102" t="s">
        <v>918</v>
      </c>
      <c r="B102">
        <v>439747446</v>
      </c>
      <c r="C102" t="s">
        <v>9179</v>
      </c>
      <c r="D102" s="9">
        <v>40322</v>
      </c>
      <c r="E102" t="s">
        <v>9131</v>
      </c>
      <c r="F102" t="s">
        <v>9223</v>
      </c>
      <c r="G102">
        <v>1114856</v>
      </c>
    </row>
    <row r="103" spans="1:7" x14ac:dyDescent="0.25">
      <c r="A103" t="s">
        <v>6357</v>
      </c>
      <c r="B103">
        <v>935714648</v>
      </c>
      <c r="C103" t="s">
        <v>9134</v>
      </c>
      <c r="D103" s="9">
        <v>22061</v>
      </c>
      <c r="E103" t="s">
        <v>9149</v>
      </c>
      <c r="F103" t="s">
        <v>9136</v>
      </c>
      <c r="G103">
        <v>1936909314</v>
      </c>
    </row>
    <row r="104" spans="1:7" x14ac:dyDescent="0.25">
      <c r="A104" t="s">
        <v>1443</v>
      </c>
      <c r="B104">
        <v>98577196</v>
      </c>
      <c r="C104" t="s">
        <v>9134</v>
      </c>
      <c r="D104" s="9">
        <v>40687</v>
      </c>
      <c r="E104" t="s">
        <v>9141</v>
      </c>
      <c r="F104" t="s">
        <v>9283</v>
      </c>
      <c r="G104">
        <v>186911361</v>
      </c>
    </row>
    <row r="105" spans="1:7" x14ac:dyDescent="0.25">
      <c r="A105" t="s">
        <v>4065</v>
      </c>
      <c r="B105">
        <v>224684162</v>
      </c>
      <c r="C105" t="s">
        <v>9148</v>
      </c>
      <c r="D105" s="9">
        <v>32653</v>
      </c>
      <c r="E105" t="s">
        <v>9149</v>
      </c>
      <c r="F105" t="s">
        <v>9254</v>
      </c>
      <c r="G105">
        <v>6536936</v>
      </c>
    </row>
    <row r="106" spans="1:7" x14ac:dyDescent="0.25">
      <c r="A106" t="s">
        <v>8424</v>
      </c>
      <c r="B106">
        <v>817900012</v>
      </c>
      <c r="C106" t="s">
        <v>9134</v>
      </c>
      <c r="D106" s="9">
        <v>33749</v>
      </c>
      <c r="E106" t="s">
        <v>9141</v>
      </c>
      <c r="F106" t="s">
        <v>9200</v>
      </c>
      <c r="G106">
        <v>9639006</v>
      </c>
    </row>
    <row r="107" spans="1:7" x14ac:dyDescent="0.25">
      <c r="A107" t="s">
        <v>7101</v>
      </c>
      <c r="B107">
        <v>76432755</v>
      </c>
      <c r="C107" t="s">
        <v>9159</v>
      </c>
      <c r="D107" s="9">
        <v>33017</v>
      </c>
      <c r="E107" t="s">
        <v>9149</v>
      </c>
      <c r="F107" t="s">
        <v>9160</v>
      </c>
      <c r="G107">
        <v>1912459563</v>
      </c>
    </row>
    <row r="108" spans="1:7" x14ac:dyDescent="0.25">
      <c r="A108" t="s">
        <v>7315</v>
      </c>
      <c r="B108">
        <v>118170353</v>
      </c>
      <c r="C108" t="s">
        <v>9217</v>
      </c>
      <c r="D108" s="9">
        <v>34478</v>
      </c>
      <c r="E108" t="s">
        <v>9131</v>
      </c>
      <c r="F108" t="s">
        <v>9218</v>
      </c>
      <c r="G108">
        <v>3167137536</v>
      </c>
    </row>
    <row r="109" spans="1:7" x14ac:dyDescent="0.25">
      <c r="A109" t="s">
        <v>933</v>
      </c>
      <c r="B109">
        <v>803923948</v>
      </c>
      <c r="C109" t="s">
        <v>9179</v>
      </c>
      <c r="D109" s="9">
        <v>40322</v>
      </c>
      <c r="E109" t="s">
        <v>9149</v>
      </c>
      <c r="F109" t="s">
        <v>9184</v>
      </c>
      <c r="G109">
        <v>1141695126</v>
      </c>
    </row>
    <row r="110" spans="1:7" x14ac:dyDescent="0.25">
      <c r="A110" t="s">
        <v>702</v>
      </c>
      <c r="B110">
        <v>597156316</v>
      </c>
      <c r="C110" t="s">
        <v>9134</v>
      </c>
      <c r="D110" s="9">
        <v>30095</v>
      </c>
      <c r="E110" t="s">
        <v>9149</v>
      </c>
      <c r="F110" t="s">
        <v>9136</v>
      </c>
      <c r="G110">
        <v>172268544</v>
      </c>
    </row>
    <row r="111" spans="1:7" x14ac:dyDescent="0.25">
      <c r="A111" t="s">
        <v>2142</v>
      </c>
      <c r="B111">
        <v>204223409</v>
      </c>
      <c r="C111" t="s">
        <v>9188</v>
      </c>
      <c r="D111" s="9">
        <v>34843</v>
      </c>
      <c r="E111" t="s">
        <v>9141</v>
      </c>
      <c r="F111" t="s">
        <v>3840</v>
      </c>
      <c r="G111">
        <v>316347876</v>
      </c>
    </row>
    <row r="112" spans="1:7" x14ac:dyDescent="0.25">
      <c r="A112" t="s">
        <v>8101</v>
      </c>
      <c r="B112">
        <v>629323798</v>
      </c>
      <c r="C112" t="s">
        <v>9134</v>
      </c>
      <c r="D112" s="9">
        <v>41419</v>
      </c>
      <c r="E112" t="s">
        <v>9149</v>
      </c>
      <c r="F112" t="s">
        <v>9225</v>
      </c>
      <c r="G112">
        <v>235953245</v>
      </c>
    </row>
    <row r="113" spans="1:7" x14ac:dyDescent="0.25">
      <c r="A113" t="s">
        <v>8054</v>
      </c>
      <c r="B113">
        <v>828002445</v>
      </c>
      <c r="C113" t="s">
        <v>9159</v>
      </c>
      <c r="D113" s="9">
        <v>29366</v>
      </c>
      <c r="E113" t="s">
        <v>9149</v>
      </c>
      <c r="F113" t="s">
        <v>8414</v>
      </c>
      <c r="G113">
        <v>4191455488</v>
      </c>
    </row>
    <row r="114" spans="1:7" x14ac:dyDescent="0.25">
      <c r="A114" t="s">
        <v>6734</v>
      </c>
      <c r="B114">
        <v>716576434</v>
      </c>
      <c r="C114" t="s">
        <v>9303</v>
      </c>
      <c r="D114" s="9">
        <v>35575</v>
      </c>
      <c r="E114" t="s">
        <v>9149</v>
      </c>
      <c r="F114" t="s">
        <v>9304</v>
      </c>
      <c r="G114">
        <v>3612576704</v>
      </c>
    </row>
    <row r="115" spans="1:7" x14ac:dyDescent="0.25">
      <c r="A115" t="s">
        <v>3838</v>
      </c>
      <c r="B115">
        <v>453797642</v>
      </c>
      <c r="C115" t="s">
        <v>9197</v>
      </c>
      <c r="D115" s="9">
        <v>34114</v>
      </c>
      <c r="E115" t="s">
        <v>9141</v>
      </c>
      <c r="F115" t="s">
        <v>9206</v>
      </c>
      <c r="G115">
        <v>397676175</v>
      </c>
    </row>
    <row r="116" spans="1:7" x14ac:dyDescent="0.25">
      <c r="A116" t="s">
        <v>1942</v>
      </c>
      <c r="B116">
        <v>267946420</v>
      </c>
      <c r="C116" t="s">
        <v>9134</v>
      </c>
      <c r="D116" s="9">
        <v>28999</v>
      </c>
      <c r="E116" t="s">
        <v>9149</v>
      </c>
      <c r="F116" t="s">
        <v>9307</v>
      </c>
      <c r="G116">
        <v>178715625</v>
      </c>
    </row>
    <row r="117" spans="1:7" x14ac:dyDescent="0.25">
      <c r="A117" t="s">
        <v>6225</v>
      </c>
      <c r="B117">
        <v>738174825</v>
      </c>
      <c r="C117" t="s">
        <v>9134</v>
      </c>
      <c r="D117" s="9">
        <v>33017</v>
      </c>
      <c r="E117" t="s">
        <v>9141</v>
      </c>
      <c r="F117" t="s">
        <v>9174</v>
      </c>
      <c r="G117">
        <v>87964254</v>
      </c>
    </row>
    <row r="118" spans="1:7" x14ac:dyDescent="0.25">
      <c r="A118" t="s">
        <v>3309</v>
      </c>
      <c r="B118">
        <v>87826690</v>
      </c>
      <c r="C118" t="s">
        <v>9179</v>
      </c>
      <c r="D118" s="9">
        <v>24983</v>
      </c>
      <c r="E118" t="s">
        <v>9131</v>
      </c>
      <c r="F118" t="s">
        <v>9223</v>
      </c>
      <c r="G118">
        <v>3164875374</v>
      </c>
    </row>
    <row r="119" spans="1:7" x14ac:dyDescent="0.25">
      <c r="A119" t="s">
        <v>717</v>
      </c>
      <c r="B119">
        <v>176222762</v>
      </c>
      <c r="C119" t="s">
        <v>9154</v>
      </c>
      <c r="D119" s="9">
        <v>34843</v>
      </c>
      <c r="E119" t="s">
        <v>9131</v>
      </c>
      <c r="F119" t="s">
        <v>6107</v>
      </c>
      <c r="G119">
        <v>1355071446</v>
      </c>
    </row>
    <row r="120" spans="1:7" x14ac:dyDescent="0.25">
      <c r="A120" t="s">
        <v>7783</v>
      </c>
      <c r="B120">
        <v>687970690</v>
      </c>
      <c r="C120" t="s">
        <v>9148</v>
      </c>
      <c r="D120" s="9">
        <v>39593</v>
      </c>
      <c r="E120" t="s">
        <v>9141</v>
      </c>
      <c r="F120" t="s">
        <v>9254</v>
      </c>
      <c r="G120">
        <v>62681875</v>
      </c>
    </row>
    <row r="121" spans="1:7" x14ac:dyDescent="0.25">
      <c r="A121" t="s">
        <v>1488</v>
      </c>
      <c r="B121">
        <v>253730021</v>
      </c>
      <c r="C121" t="s">
        <v>9303</v>
      </c>
      <c r="D121" s="9">
        <v>20233</v>
      </c>
      <c r="E121" t="s">
        <v>9141</v>
      </c>
      <c r="F121" t="s">
        <v>9304</v>
      </c>
      <c r="G121">
        <v>1916650176</v>
      </c>
    </row>
    <row r="122" spans="1:7" x14ac:dyDescent="0.25">
      <c r="A122" t="s">
        <v>5828</v>
      </c>
      <c r="B122">
        <v>435998583</v>
      </c>
      <c r="C122" t="s">
        <v>9314</v>
      </c>
      <c r="D122" s="9">
        <v>36304</v>
      </c>
      <c r="E122" t="s">
        <v>9131</v>
      </c>
      <c r="F122" t="s">
        <v>9315</v>
      </c>
      <c r="G122">
        <v>2081806272</v>
      </c>
    </row>
    <row r="123" spans="1:7" x14ac:dyDescent="0.25">
      <c r="A123" t="s">
        <v>8361</v>
      </c>
      <c r="B123">
        <v>106222597</v>
      </c>
      <c r="C123" t="s">
        <v>9229</v>
      </c>
      <c r="D123" s="9">
        <v>21694</v>
      </c>
      <c r="E123" t="s">
        <v>9145</v>
      </c>
      <c r="F123" t="s">
        <v>9230</v>
      </c>
      <c r="G123">
        <v>1882172432</v>
      </c>
    </row>
    <row r="124" spans="1:7" x14ac:dyDescent="0.25">
      <c r="A124" t="s">
        <v>8412</v>
      </c>
      <c r="B124">
        <v>846532006</v>
      </c>
      <c r="C124" t="s">
        <v>9197</v>
      </c>
      <c r="D124" s="9">
        <v>35575</v>
      </c>
      <c r="E124" t="s">
        <v>9135</v>
      </c>
      <c r="F124" t="s">
        <v>9267</v>
      </c>
      <c r="G124">
        <v>591317424</v>
      </c>
    </row>
    <row r="125" spans="1:7" x14ac:dyDescent="0.25">
      <c r="A125" t="s">
        <v>3409</v>
      </c>
      <c r="B125">
        <v>925626195</v>
      </c>
      <c r="C125" t="s">
        <v>9314</v>
      </c>
      <c r="D125" s="9">
        <v>23522</v>
      </c>
      <c r="E125" t="s">
        <v>9135</v>
      </c>
      <c r="F125" t="s">
        <v>9315</v>
      </c>
      <c r="G125">
        <v>166539672</v>
      </c>
    </row>
    <row r="126" spans="1:7" x14ac:dyDescent="0.25">
      <c r="A126" t="s">
        <v>2635</v>
      </c>
      <c r="B126">
        <v>475767486</v>
      </c>
      <c r="C126" t="s">
        <v>9170</v>
      </c>
      <c r="D126" s="9">
        <v>41054</v>
      </c>
      <c r="E126" t="s">
        <v>9141</v>
      </c>
      <c r="F126" t="s">
        <v>9171</v>
      </c>
      <c r="G126">
        <v>13522208</v>
      </c>
    </row>
    <row r="127" spans="1:7" x14ac:dyDescent="0.25">
      <c r="A127" t="s">
        <v>6987</v>
      </c>
      <c r="B127">
        <v>298970874</v>
      </c>
      <c r="C127" t="s">
        <v>9134</v>
      </c>
      <c r="D127" s="9">
        <v>33749</v>
      </c>
      <c r="E127" t="s">
        <v>9131</v>
      </c>
      <c r="F127" t="s">
        <v>9307</v>
      </c>
      <c r="G127">
        <v>23751045</v>
      </c>
    </row>
    <row r="128" spans="1:7" x14ac:dyDescent="0.25">
      <c r="A128" t="s">
        <v>4244</v>
      </c>
      <c r="B128">
        <v>311714534</v>
      </c>
      <c r="C128" t="s">
        <v>9170</v>
      </c>
      <c r="D128" s="9">
        <v>38861</v>
      </c>
      <c r="E128" t="s">
        <v>9131</v>
      </c>
      <c r="F128" t="s">
        <v>9171</v>
      </c>
      <c r="G128">
        <v>1717317316</v>
      </c>
    </row>
    <row r="129" spans="1:7" x14ac:dyDescent="0.25">
      <c r="A129" t="s">
        <v>8137</v>
      </c>
      <c r="B129">
        <v>448953982</v>
      </c>
      <c r="C129" t="s">
        <v>9134</v>
      </c>
      <c r="D129" s="9">
        <v>20600</v>
      </c>
      <c r="E129" t="s">
        <v>9149</v>
      </c>
      <c r="F129" t="s">
        <v>9136</v>
      </c>
      <c r="G129">
        <v>834413176</v>
      </c>
    </row>
    <row r="130" spans="1:7" x14ac:dyDescent="0.25">
      <c r="A130" t="s">
        <v>4973</v>
      </c>
      <c r="B130">
        <v>309373814</v>
      </c>
      <c r="C130" t="s">
        <v>9156</v>
      </c>
      <c r="D130" s="9">
        <v>31192</v>
      </c>
      <c r="E130" t="s">
        <v>9131</v>
      </c>
      <c r="F130" t="s">
        <v>9157</v>
      </c>
      <c r="G130">
        <v>622197912</v>
      </c>
    </row>
    <row r="131" spans="1:7" x14ac:dyDescent="0.25">
      <c r="A131" t="s">
        <v>4817</v>
      </c>
      <c r="B131">
        <v>46822267</v>
      </c>
      <c r="C131" t="s">
        <v>9130</v>
      </c>
      <c r="D131" s="9">
        <v>22790</v>
      </c>
      <c r="E131" t="s">
        <v>9149</v>
      </c>
      <c r="F131" t="s">
        <v>9252</v>
      </c>
      <c r="G131">
        <v>242230661</v>
      </c>
    </row>
    <row r="132" spans="1:7" x14ac:dyDescent="0.25">
      <c r="A132" t="s">
        <v>3064</v>
      </c>
      <c r="B132">
        <v>236168567</v>
      </c>
      <c r="C132" t="s">
        <v>9144</v>
      </c>
      <c r="D132" s="9">
        <v>20233</v>
      </c>
      <c r="E132" t="s">
        <v>9131</v>
      </c>
      <c r="F132" t="s">
        <v>9262</v>
      </c>
      <c r="G132">
        <v>1227239013</v>
      </c>
    </row>
    <row r="133" spans="1:7" x14ac:dyDescent="0.25">
      <c r="A133" t="s">
        <v>6044</v>
      </c>
      <c r="B133">
        <v>598377998</v>
      </c>
      <c r="C133" t="s">
        <v>9134</v>
      </c>
      <c r="D133" s="9">
        <v>20233</v>
      </c>
      <c r="E133" t="s">
        <v>9149</v>
      </c>
      <c r="F133" t="s">
        <v>9225</v>
      </c>
      <c r="G133">
        <v>1042511248</v>
      </c>
    </row>
    <row r="134" spans="1:7" x14ac:dyDescent="0.25">
      <c r="A134" t="s">
        <v>3027</v>
      </c>
      <c r="B134">
        <v>318998783</v>
      </c>
      <c r="C134" t="s">
        <v>9179</v>
      </c>
      <c r="D134" s="9">
        <v>27538</v>
      </c>
      <c r="E134" t="s">
        <v>9149</v>
      </c>
      <c r="F134" t="s">
        <v>9184</v>
      </c>
      <c r="G134">
        <v>3800183499</v>
      </c>
    </row>
    <row r="135" spans="1:7" x14ac:dyDescent="0.25">
      <c r="A135" t="s">
        <v>8626</v>
      </c>
      <c r="B135">
        <v>955631691</v>
      </c>
      <c r="C135" t="s">
        <v>9138</v>
      </c>
      <c r="D135" s="9">
        <v>40322</v>
      </c>
      <c r="E135" t="s">
        <v>9131</v>
      </c>
      <c r="F135" t="s">
        <v>6173</v>
      </c>
      <c r="G135">
        <v>584212388</v>
      </c>
    </row>
    <row r="136" spans="1:7" x14ac:dyDescent="0.25">
      <c r="A136" t="s">
        <v>7506</v>
      </c>
      <c r="B136">
        <v>373125639</v>
      </c>
      <c r="C136" t="s">
        <v>9134</v>
      </c>
      <c r="D136" s="9">
        <v>29366</v>
      </c>
      <c r="E136" t="s">
        <v>9149</v>
      </c>
      <c r="F136" t="s">
        <v>9136</v>
      </c>
      <c r="G136">
        <v>3353063</v>
      </c>
    </row>
    <row r="137" spans="1:7" x14ac:dyDescent="0.25">
      <c r="A137" t="s">
        <v>3255</v>
      </c>
      <c r="B137">
        <v>206071219</v>
      </c>
      <c r="C137" t="s">
        <v>9144</v>
      </c>
      <c r="D137" s="9">
        <v>38132</v>
      </c>
      <c r="E137" t="s">
        <v>9135</v>
      </c>
      <c r="F137" t="s">
        <v>9146</v>
      </c>
      <c r="G137">
        <v>11407648</v>
      </c>
    </row>
    <row r="138" spans="1:7" x14ac:dyDescent="0.25">
      <c r="A138" t="s">
        <v>5905</v>
      </c>
      <c r="B138">
        <v>158700396</v>
      </c>
      <c r="C138" t="s">
        <v>9188</v>
      </c>
      <c r="D138" s="9">
        <v>40322</v>
      </c>
      <c r="E138" t="s">
        <v>9145</v>
      </c>
      <c r="F138" t="s">
        <v>3840</v>
      </c>
      <c r="G138">
        <v>266915625</v>
      </c>
    </row>
    <row r="139" spans="1:7" x14ac:dyDescent="0.25">
      <c r="A139" t="s">
        <v>8957</v>
      </c>
      <c r="B139">
        <v>887871306</v>
      </c>
      <c r="C139" t="s">
        <v>9188</v>
      </c>
      <c r="D139" s="9">
        <v>24251</v>
      </c>
      <c r="E139" t="s">
        <v>9135</v>
      </c>
      <c r="F139" t="s">
        <v>9202</v>
      </c>
      <c r="G139">
        <v>2820117267</v>
      </c>
    </row>
    <row r="140" spans="1:7" x14ac:dyDescent="0.25">
      <c r="A140" t="s">
        <v>1112</v>
      </c>
      <c r="B140">
        <v>534752819</v>
      </c>
      <c r="C140" t="s">
        <v>9217</v>
      </c>
      <c r="D140" s="9">
        <v>25712</v>
      </c>
      <c r="E140" t="s">
        <v>9141</v>
      </c>
      <c r="F140" t="s">
        <v>9218</v>
      </c>
      <c r="G140">
        <v>1104860952</v>
      </c>
    </row>
    <row r="141" spans="1:7" x14ac:dyDescent="0.25">
      <c r="A141" t="s">
        <v>3835</v>
      </c>
      <c r="B141">
        <v>241349621</v>
      </c>
      <c r="C141" t="s">
        <v>9144</v>
      </c>
      <c r="D141" s="9">
        <v>23887</v>
      </c>
      <c r="E141" t="s">
        <v>9149</v>
      </c>
      <c r="F141" t="s">
        <v>9146</v>
      </c>
      <c r="G141">
        <v>2205266274</v>
      </c>
    </row>
    <row r="142" spans="1:7" x14ac:dyDescent="0.25">
      <c r="A142" t="s">
        <v>3127</v>
      </c>
      <c r="B142">
        <v>191350100</v>
      </c>
      <c r="C142" t="s">
        <v>9134</v>
      </c>
      <c r="D142" s="9">
        <v>31921</v>
      </c>
      <c r="E142" t="s">
        <v>9141</v>
      </c>
      <c r="F142" t="s">
        <v>9182</v>
      </c>
      <c r="G142">
        <v>9242337</v>
      </c>
    </row>
    <row r="143" spans="1:7" x14ac:dyDescent="0.25">
      <c r="A143" t="s">
        <v>8919</v>
      </c>
      <c r="B143">
        <v>387908126</v>
      </c>
      <c r="C143" t="s">
        <v>9140</v>
      </c>
      <c r="D143" s="9">
        <v>35939</v>
      </c>
      <c r="E143" t="s">
        <v>9141</v>
      </c>
      <c r="F143" t="s">
        <v>9142</v>
      </c>
      <c r="G143">
        <v>1904919264</v>
      </c>
    </row>
    <row r="144" spans="1:7" x14ac:dyDescent="0.25">
      <c r="A144" t="s">
        <v>8896</v>
      </c>
      <c r="B144">
        <v>893095503</v>
      </c>
      <c r="C144" t="s">
        <v>9148</v>
      </c>
      <c r="D144" s="9">
        <v>22426</v>
      </c>
      <c r="E144" t="s">
        <v>9149</v>
      </c>
      <c r="F144" t="s">
        <v>9254</v>
      </c>
      <c r="G144">
        <v>33838313</v>
      </c>
    </row>
    <row r="145" spans="1:7" x14ac:dyDescent="0.25">
      <c r="A145" t="s">
        <v>4747</v>
      </c>
      <c r="B145">
        <v>989455710</v>
      </c>
      <c r="C145" t="s">
        <v>9303</v>
      </c>
      <c r="D145" s="9">
        <v>26077</v>
      </c>
      <c r="E145" t="s">
        <v>9145</v>
      </c>
      <c r="F145" t="s">
        <v>9339</v>
      </c>
      <c r="G145">
        <v>137063355</v>
      </c>
    </row>
    <row r="146" spans="1:7" x14ac:dyDescent="0.25">
      <c r="A146" t="s">
        <v>7119</v>
      </c>
      <c r="B146">
        <v>591739608</v>
      </c>
      <c r="C146" t="s">
        <v>9170</v>
      </c>
      <c r="D146" s="9">
        <v>22061</v>
      </c>
      <c r="E146" t="s">
        <v>9149</v>
      </c>
      <c r="F146" t="s">
        <v>9171</v>
      </c>
      <c r="G146">
        <v>1074969585</v>
      </c>
    </row>
    <row r="147" spans="1:7" x14ac:dyDescent="0.25">
      <c r="A147" t="s">
        <v>1422</v>
      </c>
      <c r="B147">
        <v>842020221</v>
      </c>
      <c r="C147" t="s">
        <v>9144</v>
      </c>
      <c r="D147" s="9">
        <v>38132</v>
      </c>
      <c r="E147" t="s">
        <v>9135</v>
      </c>
      <c r="F147" t="s">
        <v>9262</v>
      </c>
      <c r="G147">
        <v>41071056</v>
      </c>
    </row>
    <row r="148" spans="1:7" x14ac:dyDescent="0.25">
      <c r="A148" t="s">
        <v>2281</v>
      </c>
      <c r="B148">
        <v>396766385</v>
      </c>
      <c r="C148" t="s">
        <v>9159</v>
      </c>
      <c r="D148" s="9">
        <v>31556</v>
      </c>
      <c r="E148" t="s">
        <v>9135</v>
      </c>
      <c r="F148" t="s">
        <v>8414</v>
      </c>
      <c r="G148">
        <v>672064848</v>
      </c>
    </row>
    <row r="149" spans="1:7" x14ac:dyDescent="0.25">
      <c r="A149" t="s">
        <v>4382</v>
      </c>
      <c r="B149">
        <v>775230955</v>
      </c>
      <c r="C149" t="s">
        <v>9229</v>
      </c>
      <c r="D149" s="9">
        <v>33382</v>
      </c>
      <c r="E149" t="s">
        <v>9145</v>
      </c>
      <c r="F149" t="s">
        <v>9230</v>
      </c>
      <c r="G149">
        <v>961903578</v>
      </c>
    </row>
    <row r="150" spans="1:7" x14ac:dyDescent="0.25">
      <c r="A150" t="s">
        <v>4773</v>
      </c>
      <c r="B150">
        <v>9780747</v>
      </c>
      <c r="C150" t="s">
        <v>9148</v>
      </c>
      <c r="D150" s="9">
        <v>21694</v>
      </c>
      <c r="E150" t="s">
        <v>9131</v>
      </c>
      <c r="F150" t="s">
        <v>9254</v>
      </c>
      <c r="G150">
        <v>2458758015</v>
      </c>
    </row>
    <row r="151" spans="1:7" x14ac:dyDescent="0.25">
      <c r="A151" t="s">
        <v>8689</v>
      </c>
      <c r="B151">
        <v>710131099</v>
      </c>
      <c r="C151" t="s">
        <v>9156</v>
      </c>
      <c r="D151" s="9">
        <v>27173</v>
      </c>
      <c r="E151" t="s">
        <v>9145</v>
      </c>
      <c r="F151" t="s">
        <v>9157</v>
      </c>
      <c r="G151">
        <v>203317086</v>
      </c>
    </row>
    <row r="152" spans="1:7" x14ac:dyDescent="0.25">
      <c r="A152" t="s">
        <v>4702</v>
      </c>
      <c r="B152">
        <v>254374522</v>
      </c>
      <c r="C152" t="s">
        <v>9165</v>
      </c>
      <c r="D152" s="9">
        <v>24251</v>
      </c>
      <c r="E152" t="s">
        <v>9149</v>
      </c>
      <c r="F152" t="s">
        <v>9264</v>
      </c>
      <c r="G152">
        <v>1058112</v>
      </c>
    </row>
    <row r="153" spans="1:7" x14ac:dyDescent="0.25">
      <c r="A153" t="s">
        <v>8854</v>
      </c>
      <c r="B153">
        <v>176770758</v>
      </c>
      <c r="C153" t="s">
        <v>9130</v>
      </c>
      <c r="D153" s="9">
        <v>21694</v>
      </c>
      <c r="E153" t="s">
        <v>9166</v>
      </c>
      <c r="F153" t="s">
        <v>9132</v>
      </c>
      <c r="G153">
        <v>4404393312</v>
      </c>
    </row>
    <row r="154" spans="1:7" x14ac:dyDescent="0.25">
      <c r="A154" t="s">
        <v>1839</v>
      </c>
      <c r="B154">
        <v>789761993</v>
      </c>
      <c r="C154" t="s">
        <v>9165</v>
      </c>
      <c r="D154" s="9">
        <v>26077</v>
      </c>
      <c r="E154" t="s">
        <v>9141</v>
      </c>
      <c r="F154" t="s">
        <v>9167</v>
      </c>
      <c r="G154">
        <v>2431639808</v>
      </c>
    </row>
    <row r="155" spans="1:7" x14ac:dyDescent="0.25">
      <c r="A155" t="s">
        <v>7089</v>
      </c>
      <c r="B155">
        <v>672898421</v>
      </c>
      <c r="C155" t="s">
        <v>9235</v>
      </c>
      <c r="D155" s="9">
        <v>38132</v>
      </c>
      <c r="E155" t="s">
        <v>9145</v>
      </c>
      <c r="F155" t="s">
        <v>9236</v>
      </c>
      <c r="G155">
        <v>1299323025</v>
      </c>
    </row>
    <row r="156" spans="1:7" x14ac:dyDescent="0.25">
      <c r="A156" t="s">
        <v>2079</v>
      </c>
      <c r="B156">
        <v>839479823</v>
      </c>
      <c r="C156" t="s">
        <v>9188</v>
      </c>
      <c r="D156" s="9">
        <v>41419</v>
      </c>
      <c r="E156" t="s">
        <v>9131</v>
      </c>
      <c r="F156" t="s">
        <v>3840</v>
      </c>
      <c r="G156">
        <v>1727411296</v>
      </c>
    </row>
    <row r="157" spans="1:7" x14ac:dyDescent="0.25">
      <c r="A157" t="s">
        <v>5205</v>
      </c>
      <c r="B157">
        <v>857789489</v>
      </c>
      <c r="C157" t="s">
        <v>9154</v>
      </c>
      <c r="D157" s="9">
        <v>27538</v>
      </c>
      <c r="E157" t="s">
        <v>9135</v>
      </c>
      <c r="F157" t="s">
        <v>9162</v>
      </c>
      <c r="G157">
        <v>802255423</v>
      </c>
    </row>
    <row r="158" spans="1:7" x14ac:dyDescent="0.25">
      <c r="A158" t="s">
        <v>8577</v>
      </c>
      <c r="B158">
        <v>814266527</v>
      </c>
      <c r="C158" t="s">
        <v>9134</v>
      </c>
      <c r="D158" s="9">
        <v>29366</v>
      </c>
      <c r="E158" t="s">
        <v>9149</v>
      </c>
      <c r="F158" t="s">
        <v>9200</v>
      </c>
      <c r="G158">
        <v>844105087</v>
      </c>
    </row>
    <row r="159" spans="1:7" x14ac:dyDescent="0.25">
      <c r="A159" t="s">
        <v>1720</v>
      </c>
      <c r="B159">
        <v>915295189</v>
      </c>
      <c r="C159" t="s">
        <v>9130</v>
      </c>
      <c r="D159" s="9">
        <v>26077</v>
      </c>
      <c r="E159" t="s">
        <v>9149</v>
      </c>
      <c r="F159" t="s">
        <v>9252</v>
      </c>
      <c r="G159">
        <v>8253007</v>
      </c>
    </row>
    <row r="160" spans="1:7" x14ac:dyDescent="0.25">
      <c r="A160" t="s">
        <v>865</v>
      </c>
      <c r="B160">
        <v>276566478</v>
      </c>
      <c r="C160" t="s">
        <v>9148</v>
      </c>
      <c r="D160" s="9">
        <v>27538</v>
      </c>
      <c r="E160" t="s">
        <v>9149</v>
      </c>
      <c r="F160" t="s">
        <v>9150</v>
      </c>
      <c r="G160">
        <v>1213686144</v>
      </c>
    </row>
    <row r="161" spans="1:7" x14ac:dyDescent="0.25">
      <c r="A161" t="s">
        <v>2085</v>
      </c>
      <c r="B161">
        <v>507007205</v>
      </c>
      <c r="C161" t="s">
        <v>9159</v>
      </c>
      <c r="D161" s="9">
        <v>43609</v>
      </c>
      <c r="E161" t="s">
        <v>9145</v>
      </c>
      <c r="F161" t="s">
        <v>8414</v>
      </c>
      <c r="G161">
        <v>1583417079</v>
      </c>
    </row>
    <row r="162" spans="1:7" x14ac:dyDescent="0.25">
      <c r="A162" t="s">
        <v>373</v>
      </c>
      <c r="B162">
        <v>935604502</v>
      </c>
      <c r="C162" t="s">
        <v>9154</v>
      </c>
      <c r="D162" s="9">
        <v>21329</v>
      </c>
      <c r="E162" t="s">
        <v>9149</v>
      </c>
      <c r="F162" t="s">
        <v>6107</v>
      </c>
      <c r="G162">
        <v>1393370472</v>
      </c>
    </row>
    <row r="163" spans="1:7" x14ac:dyDescent="0.25">
      <c r="A163" t="s">
        <v>6018</v>
      </c>
      <c r="B163">
        <v>11295299</v>
      </c>
      <c r="C163" t="s">
        <v>9190</v>
      </c>
      <c r="D163" s="9">
        <v>21329</v>
      </c>
      <c r="E163" t="s">
        <v>9149</v>
      </c>
      <c r="F163" t="s">
        <v>9191</v>
      </c>
      <c r="G163">
        <v>632463</v>
      </c>
    </row>
    <row r="164" spans="1:7" x14ac:dyDescent="0.25">
      <c r="A164" t="s">
        <v>567</v>
      </c>
      <c r="B164">
        <v>164529450</v>
      </c>
      <c r="C164" t="s">
        <v>9134</v>
      </c>
      <c r="D164" s="9">
        <v>34478</v>
      </c>
      <c r="E164" t="s">
        <v>9141</v>
      </c>
      <c r="F164" t="s">
        <v>9136</v>
      </c>
      <c r="G164">
        <v>223885116</v>
      </c>
    </row>
    <row r="165" spans="1:7" x14ac:dyDescent="0.25">
      <c r="A165" t="s">
        <v>8122</v>
      </c>
      <c r="B165">
        <v>683793376</v>
      </c>
      <c r="C165" t="s">
        <v>9154</v>
      </c>
      <c r="D165" s="9">
        <v>35939</v>
      </c>
      <c r="E165" t="s">
        <v>9149</v>
      </c>
      <c r="F165" t="s">
        <v>9162</v>
      </c>
      <c r="G165">
        <v>2236564512</v>
      </c>
    </row>
    <row r="166" spans="1:7" x14ac:dyDescent="0.25">
      <c r="A166" t="s">
        <v>8325</v>
      </c>
      <c r="B166">
        <v>259056326</v>
      </c>
      <c r="C166" t="s">
        <v>9303</v>
      </c>
      <c r="D166" s="9">
        <v>30095</v>
      </c>
      <c r="E166" t="s">
        <v>9141</v>
      </c>
      <c r="F166" t="s">
        <v>9304</v>
      </c>
      <c r="G166">
        <v>1687811425</v>
      </c>
    </row>
    <row r="167" spans="1:7" x14ac:dyDescent="0.25">
      <c r="A167" t="s">
        <v>3362</v>
      </c>
      <c r="B167">
        <v>443868936</v>
      </c>
      <c r="C167" t="s">
        <v>9170</v>
      </c>
      <c r="D167" s="9">
        <v>39958</v>
      </c>
      <c r="E167" t="s">
        <v>9135</v>
      </c>
      <c r="F167" t="s">
        <v>9362</v>
      </c>
      <c r="G167">
        <v>626973984</v>
      </c>
    </row>
    <row r="168" spans="1:7" x14ac:dyDescent="0.25">
      <c r="A168" t="s">
        <v>3573</v>
      </c>
      <c r="B168">
        <v>771470202</v>
      </c>
      <c r="C168" t="s">
        <v>9134</v>
      </c>
      <c r="D168" s="9">
        <v>38497</v>
      </c>
      <c r="E168" t="s">
        <v>9141</v>
      </c>
      <c r="F168" t="s">
        <v>9283</v>
      </c>
      <c r="G168">
        <v>3940185795</v>
      </c>
    </row>
    <row r="169" spans="1:7" x14ac:dyDescent="0.25">
      <c r="A169" t="s">
        <v>766</v>
      </c>
      <c r="B169">
        <v>827408332</v>
      </c>
      <c r="C169" t="s">
        <v>9179</v>
      </c>
      <c r="D169" s="9">
        <v>21329</v>
      </c>
      <c r="E169" t="s">
        <v>9141</v>
      </c>
      <c r="F169" t="s">
        <v>9223</v>
      </c>
      <c r="G169">
        <v>2661086844</v>
      </c>
    </row>
    <row r="170" spans="1:7" x14ac:dyDescent="0.25">
      <c r="A170" t="s">
        <v>2899</v>
      </c>
      <c r="B170">
        <v>315387508</v>
      </c>
      <c r="C170" t="s">
        <v>9159</v>
      </c>
      <c r="D170" s="9">
        <v>33749</v>
      </c>
      <c r="E170" t="s">
        <v>9149</v>
      </c>
      <c r="F170" t="s">
        <v>9240</v>
      </c>
      <c r="G170">
        <v>2319260559</v>
      </c>
    </row>
    <row r="171" spans="1:7" x14ac:dyDescent="0.25">
      <c r="A171" t="s">
        <v>844</v>
      </c>
      <c r="B171">
        <v>332182225</v>
      </c>
      <c r="C171" t="s">
        <v>9159</v>
      </c>
      <c r="D171" s="9">
        <v>37400</v>
      </c>
      <c r="E171" t="s">
        <v>9135</v>
      </c>
      <c r="F171" t="s">
        <v>9367</v>
      </c>
      <c r="G171">
        <v>844981235</v>
      </c>
    </row>
    <row r="172" spans="1:7" x14ac:dyDescent="0.25">
      <c r="A172" t="s">
        <v>5453</v>
      </c>
      <c r="B172">
        <v>54731291</v>
      </c>
      <c r="C172" t="s">
        <v>9134</v>
      </c>
      <c r="D172" s="9">
        <v>43976</v>
      </c>
      <c r="E172" t="s">
        <v>9141</v>
      </c>
      <c r="F172" t="s">
        <v>9174</v>
      </c>
      <c r="G172">
        <v>59075445</v>
      </c>
    </row>
    <row r="173" spans="1:7" x14ac:dyDescent="0.25">
      <c r="A173" t="s">
        <v>3340</v>
      </c>
      <c r="B173">
        <v>426567296</v>
      </c>
      <c r="C173" t="s">
        <v>9134</v>
      </c>
      <c r="D173" s="9">
        <v>21329</v>
      </c>
      <c r="E173" t="s">
        <v>9135</v>
      </c>
      <c r="F173" t="s">
        <v>9307</v>
      </c>
      <c r="G173">
        <v>1103647116</v>
      </c>
    </row>
    <row r="174" spans="1:7" x14ac:dyDescent="0.25">
      <c r="A174" t="s">
        <v>7860</v>
      </c>
      <c r="B174">
        <v>278484880</v>
      </c>
      <c r="C174" t="s">
        <v>9159</v>
      </c>
      <c r="D174" s="9">
        <v>44705</v>
      </c>
      <c r="E174" t="s">
        <v>9145</v>
      </c>
      <c r="F174" t="s">
        <v>8414</v>
      </c>
      <c r="G174">
        <v>186875037</v>
      </c>
    </row>
    <row r="175" spans="1:7" x14ac:dyDescent="0.25">
      <c r="A175" t="s">
        <v>2345</v>
      </c>
      <c r="B175">
        <v>74546346</v>
      </c>
      <c r="C175" t="s">
        <v>9159</v>
      </c>
      <c r="D175" s="9">
        <v>23887</v>
      </c>
      <c r="E175" t="s">
        <v>9135</v>
      </c>
      <c r="F175" t="s">
        <v>9160</v>
      </c>
      <c r="G175">
        <v>2362974976</v>
      </c>
    </row>
    <row r="176" spans="1:7" x14ac:dyDescent="0.25">
      <c r="A176" t="s">
        <v>8286</v>
      </c>
      <c r="B176">
        <v>61136726</v>
      </c>
      <c r="C176" t="s">
        <v>9188</v>
      </c>
      <c r="D176" s="9">
        <v>21694</v>
      </c>
      <c r="E176" t="s">
        <v>9141</v>
      </c>
      <c r="F176" t="s">
        <v>9202</v>
      </c>
      <c r="G176">
        <v>14343672</v>
      </c>
    </row>
    <row r="177" spans="1:7" x14ac:dyDescent="0.25">
      <c r="A177" t="s">
        <v>2000</v>
      </c>
      <c r="B177">
        <v>749493329</v>
      </c>
      <c r="C177" t="s">
        <v>9303</v>
      </c>
      <c r="D177" s="9">
        <v>23522</v>
      </c>
      <c r="E177" t="s">
        <v>9135</v>
      </c>
      <c r="F177" t="s">
        <v>9304</v>
      </c>
      <c r="G177">
        <v>2136195173</v>
      </c>
    </row>
    <row r="178" spans="1:7" x14ac:dyDescent="0.25">
      <c r="A178" t="s">
        <v>8253</v>
      </c>
      <c r="B178">
        <v>488315193</v>
      </c>
      <c r="C178" t="s">
        <v>9144</v>
      </c>
      <c r="D178" s="9">
        <v>29731</v>
      </c>
      <c r="E178" t="s">
        <v>9141</v>
      </c>
      <c r="F178" t="s">
        <v>9262</v>
      </c>
      <c r="G178">
        <v>124157088</v>
      </c>
    </row>
    <row r="179" spans="1:7" x14ac:dyDescent="0.25">
      <c r="A179" t="s">
        <v>8927</v>
      </c>
      <c r="B179">
        <v>476788440</v>
      </c>
      <c r="C179" t="s">
        <v>9193</v>
      </c>
      <c r="D179" s="9">
        <v>44705</v>
      </c>
      <c r="E179" t="s">
        <v>9149</v>
      </c>
      <c r="F179" t="s">
        <v>9194</v>
      </c>
      <c r="G179">
        <v>3133025168</v>
      </c>
    </row>
    <row r="180" spans="1:7" x14ac:dyDescent="0.25">
      <c r="A180" t="s">
        <v>6126</v>
      </c>
      <c r="B180">
        <v>809614065</v>
      </c>
      <c r="C180" t="s">
        <v>9134</v>
      </c>
      <c r="D180" s="9">
        <v>37400</v>
      </c>
      <c r="E180" t="s">
        <v>9145</v>
      </c>
      <c r="F180" t="s">
        <v>9174</v>
      </c>
      <c r="G180">
        <v>1719443752</v>
      </c>
    </row>
    <row r="181" spans="1:7" x14ac:dyDescent="0.25">
      <c r="A181" t="s">
        <v>3692</v>
      </c>
      <c r="B181">
        <v>975361259</v>
      </c>
      <c r="C181" t="s">
        <v>9144</v>
      </c>
      <c r="D181" s="9">
        <v>23887</v>
      </c>
      <c r="E181" t="s">
        <v>9145</v>
      </c>
      <c r="F181" t="s">
        <v>9146</v>
      </c>
      <c r="G181">
        <v>1852282173</v>
      </c>
    </row>
    <row r="182" spans="1:7" x14ac:dyDescent="0.25">
      <c r="A182" t="s">
        <v>4327</v>
      </c>
      <c r="B182">
        <v>34662039</v>
      </c>
      <c r="C182" t="s">
        <v>9229</v>
      </c>
      <c r="D182" s="9">
        <v>21694</v>
      </c>
      <c r="E182" t="s">
        <v>9141</v>
      </c>
      <c r="F182" t="s">
        <v>9230</v>
      </c>
      <c r="G182">
        <v>1314970944</v>
      </c>
    </row>
    <row r="183" spans="1:7" x14ac:dyDescent="0.25">
      <c r="A183" t="s">
        <v>2241</v>
      </c>
      <c r="B183">
        <v>530188381</v>
      </c>
      <c r="C183" t="s">
        <v>9197</v>
      </c>
      <c r="D183" s="9">
        <v>26444</v>
      </c>
      <c r="E183" t="s">
        <v>9135</v>
      </c>
      <c r="F183" t="s">
        <v>9267</v>
      </c>
      <c r="G183">
        <v>5956384</v>
      </c>
    </row>
    <row r="184" spans="1:7" x14ac:dyDescent="0.25">
      <c r="A184" t="s">
        <v>3288</v>
      </c>
      <c r="B184">
        <v>795569153</v>
      </c>
      <c r="C184" t="s">
        <v>9130</v>
      </c>
      <c r="D184" s="9">
        <v>37765</v>
      </c>
      <c r="E184" t="s">
        <v>9135</v>
      </c>
      <c r="F184" t="s">
        <v>9132</v>
      </c>
      <c r="G184">
        <v>1260306582</v>
      </c>
    </row>
    <row r="185" spans="1:7" x14ac:dyDescent="0.25">
      <c r="A185" t="s">
        <v>8338</v>
      </c>
      <c r="B185">
        <v>57303665</v>
      </c>
      <c r="C185" t="s">
        <v>9134</v>
      </c>
      <c r="D185" s="9">
        <v>41419</v>
      </c>
      <c r="E185" t="s">
        <v>9141</v>
      </c>
      <c r="F185" t="s">
        <v>9186</v>
      </c>
      <c r="G185">
        <v>1595123829</v>
      </c>
    </row>
    <row r="186" spans="1:7" x14ac:dyDescent="0.25">
      <c r="A186" t="s">
        <v>9086</v>
      </c>
      <c r="B186">
        <v>825826622</v>
      </c>
      <c r="C186" t="s">
        <v>9188</v>
      </c>
      <c r="D186" s="9">
        <v>38132</v>
      </c>
      <c r="E186" t="s">
        <v>9149</v>
      </c>
      <c r="F186" t="s">
        <v>9202</v>
      </c>
      <c r="G186">
        <v>668022317</v>
      </c>
    </row>
    <row r="187" spans="1:7" x14ac:dyDescent="0.25">
      <c r="A187" t="s">
        <v>2417</v>
      </c>
      <c r="B187">
        <v>764436046</v>
      </c>
      <c r="C187" t="s">
        <v>9170</v>
      </c>
      <c r="D187" s="9">
        <v>24251</v>
      </c>
      <c r="E187" t="s">
        <v>9149</v>
      </c>
      <c r="F187" t="s">
        <v>9171</v>
      </c>
      <c r="G187">
        <v>3343318125</v>
      </c>
    </row>
    <row r="188" spans="1:7" x14ac:dyDescent="0.25">
      <c r="A188" t="s">
        <v>7038</v>
      </c>
      <c r="B188">
        <v>807990242</v>
      </c>
      <c r="C188" t="s">
        <v>9188</v>
      </c>
      <c r="D188" s="9">
        <v>30460</v>
      </c>
      <c r="E188" t="s">
        <v>9131</v>
      </c>
      <c r="F188" t="s">
        <v>3840</v>
      </c>
      <c r="G188">
        <v>11768274</v>
      </c>
    </row>
    <row r="189" spans="1:7" x14ac:dyDescent="0.25">
      <c r="A189" t="s">
        <v>2803</v>
      </c>
      <c r="B189">
        <v>753849343</v>
      </c>
      <c r="C189" t="s">
        <v>9188</v>
      </c>
      <c r="D189" s="9">
        <v>30095</v>
      </c>
      <c r="E189" t="s">
        <v>9149</v>
      </c>
      <c r="F189" t="s">
        <v>4326</v>
      </c>
      <c r="G189">
        <v>642286443</v>
      </c>
    </row>
    <row r="190" spans="1:7" x14ac:dyDescent="0.25">
      <c r="A190" t="s">
        <v>3380</v>
      </c>
      <c r="B190">
        <v>352606622</v>
      </c>
      <c r="C190" t="s">
        <v>9190</v>
      </c>
      <c r="D190" s="9">
        <v>42148</v>
      </c>
      <c r="E190" t="s">
        <v>9135</v>
      </c>
      <c r="F190" t="s">
        <v>9191</v>
      </c>
      <c r="G190">
        <v>3045440937</v>
      </c>
    </row>
    <row r="191" spans="1:7" x14ac:dyDescent="0.25">
      <c r="A191" t="s">
        <v>8629</v>
      </c>
      <c r="B191">
        <v>607842215</v>
      </c>
      <c r="C191" t="s">
        <v>9229</v>
      </c>
      <c r="D191" s="9">
        <v>29731</v>
      </c>
      <c r="E191" t="s">
        <v>9135</v>
      </c>
      <c r="F191" t="s">
        <v>9230</v>
      </c>
      <c r="G191">
        <v>2221857857</v>
      </c>
    </row>
    <row r="192" spans="1:7" x14ac:dyDescent="0.25">
      <c r="A192" t="s">
        <v>5923</v>
      </c>
      <c r="B192">
        <v>352435955</v>
      </c>
      <c r="C192" t="s">
        <v>9138</v>
      </c>
      <c r="D192" s="9">
        <v>32653</v>
      </c>
      <c r="E192" t="s">
        <v>9135</v>
      </c>
      <c r="F192" t="s">
        <v>9256</v>
      </c>
      <c r="G192">
        <v>574172421</v>
      </c>
    </row>
    <row r="193" spans="1:7" x14ac:dyDescent="0.25">
      <c r="A193" t="s">
        <v>3638</v>
      </c>
      <c r="B193">
        <v>570375422</v>
      </c>
      <c r="C193" t="s">
        <v>9217</v>
      </c>
      <c r="D193" s="9">
        <v>39226</v>
      </c>
      <c r="E193" t="s">
        <v>9135</v>
      </c>
      <c r="F193" t="s">
        <v>9218</v>
      </c>
      <c r="G193">
        <v>71704224</v>
      </c>
    </row>
    <row r="194" spans="1:7" x14ac:dyDescent="0.25">
      <c r="A194" t="s">
        <v>2049</v>
      </c>
      <c r="B194">
        <v>238274446</v>
      </c>
      <c r="C194" t="s">
        <v>9159</v>
      </c>
      <c r="D194" s="9">
        <v>28634</v>
      </c>
      <c r="E194" t="s">
        <v>9149</v>
      </c>
      <c r="F194" t="s">
        <v>9160</v>
      </c>
      <c r="G194">
        <v>3157691712</v>
      </c>
    </row>
    <row r="195" spans="1:7" x14ac:dyDescent="0.25">
      <c r="A195" t="s">
        <v>3540</v>
      </c>
      <c r="B195">
        <v>506229434</v>
      </c>
      <c r="C195" t="s">
        <v>9154</v>
      </c>
      <c r="D195" s="9">
        <v>27173</v>
      </c>
      <c r="E195" t="s">
        <v>9141</v>
      </c>
      <c r="F195" t="s">
        <v>9162</v>
      </c>
      <c r="G195">
        <v>1197089013</v>
      </c>
    </row>
    <row r="196" spans="1:7" x14ac:dyDescent="0.25">
      <c r="A196" t="s">
        <v>4550</v>
      </c>
      <c r="B196">
        <v>894404158</v>
      </c>
      <c r="C196" t="s">
        <v>9179</v>
      </c>
      <c r="D196" s="9">
        <v>36304</v>
      </c>
      <c r="E196" t="s">
        <v>9131</v>
      </c>
      <c r="F196" t="s">
        <v>9184</v>
      </c>
      <c r="G196">
        <v>39235647</v>
      </c>
    </row>
    <row r="197" spans="1:7" x14ac:dyDescent="0.25">
      <c r="A197" t="s">
        <v>7517</v>
      </c>
      <c r="B197">
        <v>961259213</v>
      </c>
      <c r="C197" t="s">
        <v>9190</v>
      </c>
      <c r="D197" s="9">
        <v>27173</v>
      </c>
      <c r="E197" t="s">
        <v>9149</v>
      </c>
      <c r="F197" t="s">
        <v>9191</v>
      </c>
      <c r="G197">
        <v>1406685</v>
      </c>
    </row>
    <row r="198" spans="1:7" x14ac:dyDescent="0.25">
      <c r="A198" t="s">
        <v>5012</v>
      </c>
      <c r="B198">
        <v>538512524</v>
      </c>
      <c r="C198" t="s">
        <v>9193</v>
      </c>
      <c r="D198" s="9">
        <v>41419</v>
      </c>
      <c r="E198" t="s">
        <v>9141</v>
      </c>
      <c r="F198" t="s">
        <v>9194</v>
      </c>
      <c r="G198">
        <v>2305045952</v>
      </c>
    </row>
    <row r="199" spans="1:7" x14ac:dyDescent="0.25">
      <c r="A199" t="s">
        <v>5831</v>
      </c>
      <c r="B199">
        <v>963367321</v>
      </c>
      <c r="C199" t="s">
        <v>9156</v>
      </c>
      <c r="D199" s="9">
        <v>38132</v>
      </c>
      <c r="E199" t="s">
        <v>9149</v>
      </c>
      <c r="F199" t="s">
        <v>9157</v>
      </c>
      <c r="G199">
        <v>38502864</v>
      </c>
    </row>
    <row r="200" spans="1:7" x14ac:dyDescent="0.25">
      <c r="A200" t="s">
        <v>5158</v>
      </c>
      <c r="B200">
        <v>273049710</v>
      </c>
      <c r="C200" t="s">
        <v>9134</v>
      </c>
      <c r="D200" s="9">
        <v>33382</v>
      </c>
      <c r="E200" t="s">
        <v>9149</v>
      </c>
      <c r="F200" t="s">
        <v>9182</v>
      </c>
      <c r="G200">
        <v>1805472952</v>
      </c>
    </row>
    <row r="201" spans="1:7" x14ac:dyDescent="0.25">
      <c r="A201" t="s">
        <v>1456</v>
      </c>
      <c r="B201">
        <v>468672741</v>
      </c>
      <c r="C201" t="s">
        <v>9144</v>
      </c>
      <c r="D201" s="9">
        <v>33749</v>
      </c>
      <c r="E201" t="s">
        <v>9149</v>
      </c>
      <c r="F201" t="s">
        <v>9262</v>
      </c>
      <c r="G201">
        <v>1482184704</v>
      </c>
    </row>
    <row r="202" spans="1:7" x14ac:dyDescent="0.25">
      <c r="A202" t="s">
        <v>2785</v>
      </c>
      <c r="B202">
        <v>605123228</v>
      </c>
      <c r="C202" t="s">
        <v>9144</v>
      </c>
      <c r="D202" s="9">
        <v>44341</v>
      </c>
      <c r="E202" t="s">
        <v>9141</v>
      </c>
      <c r="F202" t="s">
        <v>9262</v>
      </c>
      <c r="G202">
        <v>1781669226</v>
      </c>
    </row>
    <row r="203" spans="1:7" x14ac:dyDescent="0.25">
      <c r="A203" t="s">
        <v>2926</v>
      </c>
      <c r="B203">
        <v>620633359</v>
      </c>
      <c r="C203" t="s">
        <v>9148</v>
      </c>
      <c r="D203" s="9">
        <v>31556</v>
      </c>
      <c r="E203" t="s">
        <v>9141</v>
      </c>
      <c r="F203" t="s">
        <v>9254</v>
      </c>
      <c r="G203">
        <v>1688417004</v>
      </c>
    </row>
    <row r="204" spans="1:7" x14ac:dyDescent="0.25">
      <c r="A204" t="s">
        <v>5858</v>
      </c>
      <c r="B204">
        <v>800027615</v>
      </c>
      <c r="C204" t="s">
        <v>9134</v>
      </c>
      <c r="D204" s="9">
        <v>44705</v>
      </c>
      <c r="E204" t="s">
        <v>9131</v>
      </c>
      <c r="F204" t="s">
        <v>9182</v>
      </c>
      <c r="G204">
        <v>10079048</v>
      </c>
    </row>
    <row r="205" spans="1:7" x14ac:dyDescent="0.25">
      <c r="A205" t="s">
        <v>2103</v>
      </c>
      <c r="B205">
        <v>318683016</v>
      </c>
      <c r="C205" t="s">
        <v>9134</v>
      </c>
      <c r="D205" s="9">
        <v>25348</v>
      </c>
      <c r="E205" t="s">
        <v>9141</v>
      </c>
      <c r="F205" t="s">
        <v>9182</v>
      </c>
      <c r="G205">
        <v>2381713632</v>
      </c>
    </row>
    <row r="206" spans="1:7" x14ac:dyDescent="0.25">
      <c r="A206" t="s">
        <v>8825</v>
      </c>
      <c r="B206">
        <v>932995365</v>
      </c>
      <c r="C206" t="s">
        <v>9159</v>
      </c>
      <c r="D206" s="9">
        <v>34114</v>
      </c>
      <c r="E206" t="s">
        <v>9131</v>
      </c>
      <c r="F206" t="s">
        <v>9240</v>
      </c>
      <c r="G206">
        <v>710317416</v>
      </c>
    </row>
    <row r="207" spans="1:7" x14ac:dyDescent="0.25">
      <c r="A207" t="s">
        <v>6439</v>
      </c>
      <c r="B207">
        <v>528747128</v>
      </c>
      <c r="C207" t="s">
        <v>9134</v>
      </c>
      <c r="D207" s="9">
        <v>39593</v>
      </c>
      <c r="E207" t="s">
        <v>9149</v>
      </c>
      <c r="F207" t="s">
        <v>9307</v>
      </c>
      <c r="G207">
        <v>71863743</v>
      </c>
    </row>
    <row r="208" spans="1:7" x14ac:dyDescent="0.25">
      <c r="A208" t="s">
        <v>4579</v>
      </c>
      <c r="B208">
        <v>198416249</v>
      </c>
      <c r="C208" t="s">
        <v>9144</v>
      </c>
      <c r="D208" s="9">
        <v>21694</v>
      </c>
      <c r="E208" t="s">
        <v>9141</v>
      </c>
      <c r="F208" t="s">
        <v>9146</v>
      </c>
      <c r="G208">
        <v>354749472</v>
      </c>
    </row>
    <row r="209" spans="1:7" x14ac:dyDescent="0.25">
      <c r="A209" t="s">
        <v>456</v>
      </c>
      <c r="B209">
        <v>158218396</v>
      </c>
      <c r="C209" t="s">
        <v>9134</v>
      </c>
      <c r="D209" s="9">
        <v>33749</v>
      </c>
      <c r="E209" t="s">
        <v>9149</v>
      </c>
      <c r="F209" t="s">
        <v>9186</v>
      </c>
      <c r="G209">
        <v>1099968213</v>
      </c>
    </row>
    <row r="210" spans="1:7" x14ac:dyDescent="0.25">
      <c r="A210" t="s">
        <v>4645</v>
      </c>
      <c r="B210">
        <v>48131367</v>
      </c>
      <c r="C210" t="s">
        <v>9303</v>
      </c>
      <c r="D210" s="9">
        <v>26444</v>
      </c>
      <c r="E210" t="s">
        <v>9149</v>
      </c>
      <c r="F210" t="s">
        <v>9339</v>
      </c>
      <c r="G210">
        <v>460023075</v>
      </c>
    </row>
    <row r="211" spans="1:7" x14ac:dyDescent="0.25">
      <c r="A211" t="s">
        <v>2166</v>
      </c>
      <c r="B211">
        <v>780922230</v>
      </c>
      <c r="C211" t="s">
        <v>9188</v>
      </c>
      <c r="D211" s="9">
        <v>20233</v>
      </c>
      <c r="E211" t="s">
        <v>9135</v>
      </c>
      <c r="F211" t="s">
        <v>9202</v>
      </c>
      <c r="G211">
        <v>151936068</v>
      </c>
    </row>
    <row r="212" spans="1:7" x14ac:dyDescent="0.25">
      <c r="A212" t="s">
        <v>6913</v>
      </c>
      <c r="B212">
        <v>499740854</v>
      </c>
      <c r="C212" t="s">
        <v>9229</v>
      </c>
      <c r="D212" s="9">
        <v>27538</v>
      </c>
      <c r="E212" t="s">
        <v>9131</v>
      </c>
      <c r="F212" t="s">
        <v>9230</v>
      </c>
      <c r="G212">
        <v>811628928</v>
      </c>
    </row>
    <row r="213" spans="1:7" x14ac:dyDescent="0.25">
      <c r="A213" t="s">
        <v>2088</v>
      </c>
      <c r="B213">
        <v>135088606</v>
      </c>
      <c r="C213" t="s">
        <v>9156</v>
      </c>
      <c r="D213" s="9">
        <v>22061</v>
      </c>
      <c r="E213" t="s">
        <v>9135</v>
      </c>
      <c r="F213" t="s">
        <v>9157</v>
      </c>
      <c r="G213">
        <v>1090519315</v>
      </c>
    </row>
    <row r="214" spans="1:7" x14ac:dyDescent="0.25">
      <c r="A214" t="s">
        <v>3159</v>
      </c>
      <c r="B214">
        <v>844326792</v>
      </c>
      <c r="C214" t="s">
        <v>9134</v>
      </c>
      <c r="D214" s="9">
        <v>33382</v>
      </c>
      <c r="E214" t="s">
        <v>9135</v>
      </c>
      <c r="F214" t="s">
        <v>9283</v>
      </c>
      <c r="G214">
        <v>291252561</v>
      </c>
    </row>
    <row r="215" spans="1:7" x14ac:dyDescent="0.25">
      <c r="A215" t="s">
        <v>5739</v>
      </c>
      <c r="B215">
        <v>171393825</v>
      </c>
      <c r="C215" t="s">
        <v>9229</v>
      </c>
      <c r="D215" s="9">
        <v>37036</v>
      </c>
      <c r="E215" t="s">
        <v>9135</v>
      </c>
      <c r="F215" t="s">
        <v>9230</v>
      </c>
      <c r="G215">
        <v>43164732</v>
      </c>
    </row>
    <row r="216" spans="1:7" x14ac:dyDescent="0.25">
      <c r="A216" t="s">
        <v>5064</v>
      </c>
      <c r="B216">
        <v>550137994</v>
      </c>
      <c r="C216" t="s">
        <v>9144</v>
      </c>
      <c r="D216" s="9">
        <v>42515</v>
      </c>
      <c r="E216" t="s">
        <v>9141</v>
      </c>
      <c r="F216" t="s">
        <v>9146</v>
      </c>
      <c r="G216">
        <v>605613568</v>
      </c>
    </row>
    <row r="217" spans="1:7" x14ac:dyDescent="0.25">
      <c r="A217" t="s">
        <v>2947</v>
      </c>
      <c r="B217">
        <v>348946567</v>
      </c>
      <c r="C217" t="s">
        <v>9188</v>
      </c>
      <c r="D217" s="9">
        <v>27905</v>
      </c>
      <c r="E217" t="s">
        <v>9149</v>
      </c>
      <c r="F217" t="s">
        <v>9202</v>
      </c>
      <c r="G217">
        <v>2219818125</v>
      </c>
    </row>
    <row r="218" spans="1:7" x14ac:dyDescent="0.25">
      <c r="A218" t="s">
        <v>8266</v>
      </c>
      <c r="B218">
        <v>585592113</v>
      </c>
      <c r="C218" t="s">
        <v>9134</v>
      </c>
      <c r="D218" s="9">
        <v>37036</v>
      </c>
      <c r="E218" t="s">
        <v>9141</v>
      </c>
      <c r="F218" t="s">
        <v>9307</v>
      </c>
      <c r="G218">
        <v>41393514</v>
      </c>
    </row>
    <row r="219" spans="1:7" x14ac:dyDescent="0.25">
      <c r="A219" t="s">
        <v>8341</v>
      </c>
      <c r="B219">
        <v>244198901</v>
      </c>
      <c r="C219" t="s">
        <v>9159</v>
      </c>
      <c r="D219" s="9">
        <v>20600</v>
      </c>
      <c r="E219" t="s">
        <v>9149</v>
      </c>
      <c r="F219" t="s">
        <v>9367</v>
      </c>
      <c r="G219">
        <v>883635896</v>
      </c>
    </row>
    <row r="220" spans="1:7" x14ac:dyDescent="0.25">
      <c r="A220" t="s">
        <v>8782</v>
      </c>
      <c r="B220">
        <v>840468399</v>
      </c>
      <c r="C220" t="s">
        <v>9197</v>
      </c>
      <c r="D220" s="9">
        <v>23155</v>
      </c>
      <c r="E220" t="s">
        <v>9149</v>
      </c>
      <c r="F220" t="s">
        <v>9198</v>
      </c>
      <c r="G220">
        <v>11405946</v>
      </c>
    </row>
    <row r="221" spans="1:7" x14ac:dyDescent="0.25">
      <c r="A221" t="s">
        <v>6647</v>
      </c>
      <c r="B221">
        <v>894921</v>
      </c>
      <c r="C221" t="s">
        <v>9190</v>
      </c>
      <c r="D221" s="9">
        <v>27905</v>
      </c>
      <c r="E221" t="s">
        <v>9135</v>
      </c>
      <c r="F221" t="s">
        <v>9191</v>
      </c>
      <c r="G221">
        <v>441239833</v>
      </c>
    </row>
    <row r="222" spans="1:7" x14ac:dyDescent="0.25">
      <c r="A222" t="s">
        <v>7416</v>
      </c>
      <c r="B222">
        <v>192166510</v>
      </c>
      <c r="C222" t="s">
        <v>9188</v>
      </c>
      <c r="D222" s="9">
        <v>22061</v>
      </c>
      <c r="E222" t="s">
        <v>9149</v>
      </c>
      <c r="F222" t="s">
        <v>4326</v>
      </c>
      <c r="G222">
        <v>1299961908</v>
      </c>
    </row>
    <row r="223" spans="1:7" x14ac:dyDescent="0.25">
      <c r="A223" t="s">
        <v>8544</v>
      </c>
      <c r="B223">
        <v>478863350</v>
      </c>
      <c r="C223" t="s">
        <v>9159</v>
      </c>
      <c r="D223" s="9">
        <v>33017</v>
      </c>
      <c r="E223" t="s">
        <v>9145</v>
      </c>
      <c r="F223" t="s">
        <v>9160</v>
      </c>
      <c r="G223">
        <v>15656648</v>
      </c>
    </row>
    <row r="224" spans="1:7" x14ac:dyDescent="0.25">
      <c r="A224" t="s">
        <v>6702</v>
      </c>
      <c r="B224">
        <v>931693559</v>
      </c>
      <c r="C224" t="s">
        <v>9159</v>
      </c>
      <c r="D224" s="9">
        <v>30827</v>
      </c>
      <c r="E224" t="s">
        <v>9141</v>
      </c>
      <c r="F224" t="s">
        <v>8414</v>
      </c>
      <c r="G224">
        <v>59266748</v>
      </c>
    </row>
    <row r="225" spans="1:7" x14ac:dyDescent="0.25">
      <c r="A225" t="s">
        <v>8888</v>
      </c>
      <c r="B225">
        <v>498794082</v>
      </c>
      <c r="C225" t="s">
        <v>9217</v>
      </c>
      <c r="D225" s="9">
        <v>34114</v>
      </c>
      <c r="E225" t="s">
        <v>9149</v>
      </c>
      <c r="F225" t="s">
        <v>9218</v>
      </c>
      <c r="G225">
        <v>1819822368</v>
      </c>
    </row>
    <row r="226" spans="1:7" x14ac:dyDescent="0.25">
      <c r="A226" t="s">
        <v>5275</v>
      </c>
      <c r="B226">
        <v>188754874</v>
      </c>
      <c r="C226" t="s">
        <v>9303</v>
      </c>
      <c r="D226" s="9">
        <v>39958</v>
      </c>
      <c r="E226" t="s">
        <v>9149</v>
      </c>
      <c r="F226" t="s">
        <v>9339</v>
      </c>
      <c r="G226">
        <v>3433182304</v>
      </c>
    </row>
    <row r="227" spans="1:7" x14ac:dyDescent="0.25">
      <c r="A227" t="s">
        <v>5122</v>
      </c>
      <c r="B227">
        <v>567334412</v>
      </c>
      <c r="C227" t="s">
        <v>9148</v>
      </c>
      <c r="D227" s="9">
        <v>26077</v>
      </c>
      <c r="E227" t="s">
        <v>9131</v>
      </c>
      <c r="F227" t="s">
        <v>9254</v>
      </c>
      <c r="G227">
        <v>1298508926</v>
      </c>
    </row>
    <row r="228" spans="1:7" x14ac:dyDescent="0.25">
      <c r="A228" t="s">
        <v>1676</v>
      </c>
      <c r="B228">
        <v>599636543</v>
      </c>
      <c r="C228" t="s">
        <v>9134</v>
      </c>
      <c r="D228" s="9">
        <v>22790</v>
      </c>
      <c r="E228" t="s">
        <v>9145</v>
      </c>
      <c r="F228" t="s">
        <v>9182</v>
      </c>
      <c r="G228">
        <v>1755201305</v>
      </c>
    </row>
    <row r="229" spans="1:7" x14ac:dyDescent="0.25">
      <c r="A229" t="s">
        <v>37</v>
      </c>
      <c r="B229">
        <v>26643499</v>
      </c>
      <c r="C229" t="s">
        <v>9229</v>
      </c>
      <c r="D229" s="9">
        <v>37036</v>
      </c>
      <c r="E229" t="s">
        <v>9149</v>
      </c>
      <c r="F229" t="s">
        <v>9230</v>
      </c>
      <c r="G229">
        <v>2566520795</v>
      </c>
    </row>
    <row r="230" spans="1:7" x14ac:dyDescent="0.25">
      <c r="A230" t="s">
        <v>8819</v>
      </c>
      <c r="B230">
        <v>743758298</v>
      </c>
      <c r="C230" t="s">
        <v>9144</v>
      </c>
      <c r="D230" s="9">
        <v>36304</v>
      </c>
      <c r="E230" t="s">
        <v>9145</v>
      </c>
      <c r="F230" t="s">
        <v>9146</v>
      </c>
      <c r="G230">
        <v>2472803457</v>
      </c>
    </row>
    <row r="231" spans="1:7" x14ac:dyDescent="0.25">
      <c r="A231" t="s">
        <v>1745</v>
      </c>
      <c r="B231">
        <v>720643968</v>
      </c>
      <c r="C231" t="s">
        <v>9159</v>
      </c>
      <c r="D231" s="9">
        <v>42148</v>
      </c>
      <c r="E231" t="s">
        <v>9135</v>
      </c>
      <c r="F231" t="s">
        <v>8414</v>
      </c>
      <c r="G231">
        <v>2916045816</v>
      </c>
    </row>
    <row r="232" spans="1:7" x14ac:dyDescent="0.25">
      <c r="A232" t="s">
        <v>7821</v>
      </c>
      <c r="B232">
        <v>132227571</v>
      </c>
      <c r="C232" t="s">
        <v>9144</v>
      </c>
      <c r="D232" s="9">
        <v>34478</v>
      </c>
      <c r="E232" t="s">
        <v>9145</v>
      </c>
      <c r="F232" t="s">
        <v>9146</v>
      </c>
      <c r="G232">
        <v>2915867136</v>
      </c>
    </row>
    <row r="233" spans="1:7" x14ac:dyDescent="0.25">
      <c r="A233" t="s">
        <v>8182</v>
      </c>
      <c r="B233">
        <v>33068496</v>
      </c>
      <c r="C233" t="s">
        <v>9193</v>
      </c>
      <c r="D233" s="9">
        <v>20600</v>
      </c>
      <c r="E233" t="s">
        <v>9149</v>
      </c>
      <c r="F233" t="s">
        <v>9194</v>
      </c>
      <c r="G233">
        <v>529890136</v>
      </c>
    </row>
    <row r="234" spans="1:7" x14ac:dyDescent="0.25">
      <c r="A234" t="s">
        <v>1629</v>
      </c>
      <c r="B234">
        <v>61241884</v>
      </c>
      <c r="C234" t="s">
        <v>9197</v>
      </c>
      <c r="D234" s="9">
        <v>39226</v>
      </c>
      <c r="E234" t="s">
        <v>9149</v>
      </c>
      <c r="F234" t="s">
        <v>9267</v>
      </c>
      <c r="G234">
        <v>2740966319</v>
      </c>
    </row>
    <row r="235" spans="1:7" x14ac:dyDescent="0.25">
      <c r="A235" t="s">
        <v>6222</v>
      </c>
      <c r="B235">
        <v>33594751</v>
      </c>
      <c r="C235" t="s">
        <v>9159</v>
      </c>
      <c r="D235" s="9">
        <v>45070</v>
      </c>
      <c r="E235" t="s">
        <v>9149</v>
      </c>
      <c r="F235" t="s">
        <v>9367</v>
      </c>
      <c r="G235">
        <v>3558081891</v>
      </c>
    </row>
    <row r="236" spans="1:7" x14ac:dyDescent="0.25">
      <c r="A236" t="s">
        <v>1622</v>
      </c>
      <c r="B236">
        <v>608845511</v>
      </c>
      <c r="C236" t="s">
        <v>9190</v>
      </c>
      <c r="D236" s="9">
        <v>30460</v>
      </c>
      <c r="E236" t="s">
        <v>9149</v>
      </c>
      <c r="F236" t="s">
        <v>9191</v>
      </c>
      <c r="G236">
        <v>1597427793</v>
      </c>
    </row>
    <row r="237" spans="1:7" x14ac:dyDescent="0.25">
      <c r="A237" t="s">
        <v>5879</v>
      </c>
      <c r="B237">
        <v>444190604</v>
      </c>
      <c r="C237" t="s">
        <v>9188</v>
      </c>
      <c r="D237" s="9">
        <v>38132</v>
      </c>
      <c r="E237" t="s">
        <v>9141</v>
      </c>
      <c r="F237" t="s">
        <v>4326</v>
      </c>
      <c r="G237">
        <v>13958175</v>
      </c>
    </row>
    <row r="238" spans="1:7" x14ac:dyDescent="0.25">
      <c r="A238" t="s">
        <v>3449</v>
      </c>
      <c r="B238">
        <v>358235140</v>
      </c>
      <c r="C238" t="s">
        <v>9197</v>
      </c>
      <c r="D238" s="9">
        <v>33382</v>
      </c>
      <c r="E238" t="s">
        <v>9135</v>
      </c>
      <c r="F238" t="s">
        <v>9206</v>
      </c>
      <c r="G238">
        <v>779041065</v>
      </c>
    </row>
    <row r="239" spans="1:7" x14ac:dyDescent="0.25">
      <c r="A239" t="s">
        <v>8201</v>
      </c>
      <c r="B239">
        <v>646242159</v>
      </c>
      <c r="C239" t="s">
        <v>9170</v>
      </c>
      <c r="D239" s="9">
        <v>32288</v>
      </c>
      <c r="E239" t="s">
        <v>9141</v>
      </c>
      <c r="F239" t="s">
        <v>9362</v>
      </c>
      <c r="G239">
        <v>6112316</v>
      </c>
    </row>
    <row r="240" spans="1:7" x14ac:dyDescent="0.25">
      <c r="A240" t="s">
        <v>3303</v>
      </c>
      <c r="B240">
        <v>677896146</v>
      </c>
      <c r="C240" t="s">
        <v>9130</v>
      </c>
      <c r="D240" s="9">
        <v>26809</v>
      </c>
      <c r="E240" t="s">
        <v>9149</v>
      </c>
      <c r="F240" t="s">
        <v>9252</v>
      </c>
      <c r="G240">
        <v>876873175</v>
      </c>
    </row>
    <row r="241" spans="1:7" x14ac:dyDescent="0.25">
      <c r="A241" t="s">
        <v>5849</v>
      </c>
      <c r="B241">
        <v>215919306</v>
      </c>
      <c r="C241" t="s">
        <v>9154</v>
      </c>
      <c r="D241" s="9">
        <v>42515</v>
      </c>
      <c r="E241" t="s">
        <v>9135</v>
      </c>
      <c r="F241" t="s">
        <v>6107</v>
      </c>
      <c r="G241">
        <v>796088832</v>
      </c>
    </row>
    <row r="242" spans="1:7" x14ac:dyDescent="0.25">
      <c r="A242" t="s">
        <v>8650</v>
      </c>
      <c r="B242">
        <v>210406263</v>
      </c>
      <c r="C242" t="s">
        <v>9134</v>
      </c>
      <c r="D242" s="9">
        <v>33017</v>
      </c>
      <c r="E242" t="s">
        <v>9149</v>
      </c>
      <c r="F242" t="s">
        <v>9307</v>
      </c>
      <c r="G242">
        <v>711860448</v>
      </c>
    </row>
    <row r="243" spans="1:7" x14ac:dyDescent="0.25">
      <c r="A243" t="s">
        <v>5643</v>
      </c>
      <c r="B243">
        <v>5209569</v>
      </c>
      <c r="C243" t="s">
        <v>9152</v>
      </c>
      <c r="D243" s="9">
        <v>24251</v>
      </c>
      <c r="E243" t="s">
        <v>9145</v>
      </c>
      <c r="F243" t="s">
        <v>8420</v>
      </c>
      <c r="G243">
        <v>196377777</v>
      </c>
    </row>
    <row r="244" spans="1:7" x14ac:dyDescent="0.25">
      <c r="A244" t="s">
        <v>8157</v>
      </c>
      <c r="B244">
        <v>376006012</v>
      </c>
      <c r="C244" t="s">
        <v>9159</v>
      </c>
      <c r="D244" s="9">
        <v>36304</v>
      </c>
      <c r="E244" t="s">
        <v>9145</v>
      </c>
      <c r="F244" t="s">
        <v>9367</v>
      </c>
      <c r="G244">
        <v>1102745664</v>
      </c>
    </row>
    <row r="245" spans="1:7" x14ac:dyDescent="0.25">
      <c r="A245" t="s">
        <v>1190</v>
      </c>
      <c r="B245">
        <v>295040717</v>
      </c>
      <c r="C245" t="s">
        <v>9165</v>
      </c>
      <c r="D245" s="9">
        <v>43976</v>
      </c>
      <c r="E245" t="s">
        <v>9141</v>
      </c>
      <c r="F245" t="s">
        <v>9167</v>
      </c>
      <c r="G245">
        <v>110102322</v>
      </c>
    </row>
    <row r="246" spans="1:7" x14ac:dyDescent="0.25">
      <c r="A246" t="s">
        <v>8490</v>
      </c>
      <c r="B246">
        <v>301759028</v>
      </c>
      <c r="C246" t="s">
        <v>9154</v>
      </c>
      <c r="D246" s="9">
        <v>35210</v>
      </c>
      <c r="E246" t="s">
        <v>9145</v>
      </c>
      <c r="F246" t="s">
        <v>9162</v>
      </c>
      <c r="G246">
        <v>112495635</v>
      </c>
    </row>
    <row r="247" spans="1:7" x14ac:dyDescent="0.25">
      <c r="A247" t="s">
        <v>7611</v>
      </c>
      <c r="B247">
        <v>155463503</v>
      </c>
      <c r="C247" t="s">
        <v>9154</v>
      </c>
      <c r="D247" s="9">
        <v>31192</v>
      </c>
      <c r="E247" t="s">
        <v>9145</v>
      </c>
      <c r="F247" t="s">
        <v>6107</v>
      </c>
      <c r="G247">
        <v>16294768</v>
      </c>
    </row>
    <row r="248" spans="1:7" x14ac:dyDescent="0.25">
      <c r="A248" t="s">
        <v>5873</v>
      </c>
      <c r="B248">
        <v>699711181</v>
      </c>
      <c r="C248" t="s">
        <v>9193</v>
      </c>
      <c r="D248" s="9">
        <v>32653</v>
      </c>
      <c r="E248" t="s">
        <v>9149</v>
      </c>
      <c r="F248" t="s">
        <v>9194</v>
      </c>
      <c r="G248">
        <v>3121430136</v>
      </c>
    </row>
    <row r="249" spans="1:7" x14ac:dyDescent="0.25">
      <c r="A249" t="s">
        <v>8056</v>
      </c>
      <c r="B249">
        <v>228702655</v>
      </c>
      <c r="C249" t="s">
        <v>9148</v>
      </c>
      <c r="D249" s="9">
        <v>43609</v>
      </c>
      <c r="E249" t="s">
        <v>9141</v>
      </c>
      <c r="F249" t="s">
        <v>9254</v>
      </c>
      <c r="G249">
        <v>1813944132</v>
      </c>
    </row>
    <row r="250" spans="1:7" x14ac:dyDescent="0.25">
      <c r="A250" t="s">
        <v>8828</v>
      </c>
      <c r="B250">
        <v>212106903</v>
      </c>
      <c r="C250" t="s">
        <v>9134</v>
      </c>
      <c r="D250" s="9">
        <v>23522</v>
      </c>
      <c r="E250" t="s">
        <v>9131</v>
      </c>
      <c r="F250" t="s">
        <v>9186</v>
      </c>
      <c r="G250">
        <v>14304768</v>
      </c>
    </row>
    <row r="251" spans="1:7" x14ac:dyDescent="0.25">
      <c r="A251" t="s">
        <v>3427</v>
      </c>
      <c r="B251">
        <v>475387218</v>
      </c>
      <c r="C251" t="s">
        <v>9130</v>
      </c>
      <c r="D251" s="9">
        <v>42880</v>
      </c>
      <c r="E251" t="s">
        <v>9131</v>
      </c>
      <c r="F251" t="s">
        <v>9252</v>
      </c>
      <c r="G251">
        <v>2304572911</v>
      </c>
    </row>
    <row r="252" spans="1:7" x14ac:dyDescent="0.25">
      <c r="A252" t="s">
        <v>3424</v>
      </c>
      <c r="B252">
        <v>481503965</v>
      </c>
      <c r="C252" t="s">
        <v>9165</v>
      </c>
      <c r="D252" s="9">
        <v>37765</v>
      </c>
      <c r="E252" t="s">
        <v>9149</v>
      </c>
      <c r="F252" t="s">
        <v>9167</v>
      </c>
      <c r="G252">
        <v>1882044363</v>
      </c>
    </row>
    <row r="253" spans="1:7" x14ac:dyDescent="0.25">
      <c r="A253" t="s">
        <v>3391</v>
      </c>
      <c r="B253">
        <v>627656339</v>
      </c>
      <c r="C253" t="s">
        <v>9134</v>
      </c>
      <c r="D253" s="9">
        <v>20965</v>
      </c>
      <c r="E253" t="s">
        <v>9149</v>
      </c>
      <c r="F253" t="s">
        <v>9186</v>
      </c>
      <c r="G253">
        <v>1073215488</v>
      </c>
    </row>
    <row r="254" spans="1:7" x14ac:dyDescent="0.25">
      <c r="A254" t="s">
        <v>4265</v>
      </c>
      <c r="B254">
        <v>177006734</v>
      </c>
      <c r="C254" t="s">
        <v>9148</v>
      </c>
      <c r="D254" s="9">
        <v>38132</v>
      </c>
      <c r="E254" t="s">
        <v>9149</v>
      </c>
      <c r="F254" t="s">
        <v>834</v>
      </c>
      <c r="G254">
        <v>2220875988</v>
      </c>
    </row>
    <row r="255" spans="1:7" x14ac:dyDescent="0.25">
      <c r="A255" t="s">
        <v>4521</v>
      </c>
      <c r="B255">
        <v>491931973</v>
      </c>
      <c r="C255" t="s">
        <v>9148</v>
      </c>
      <c r="D255" s="9">
        <v>42148</v>
      </c>
      <c r="E255" t="s">
        <v>9141</v>
      </c>
      <c r="F255" t="s">
        <v>9254</v>
      </c>
      <c r="G255">
        <v>1685488086</v>
      </c>
    </row>
    <row r="256" spans="1:7" x14ac:dyDescent="0.25">
      <c r="A256" t="s">
        <v>2565</v>
      </c>
      <c r="B256">
        <v>307334489</v>
      </c>
      <c r="C256" t="s">
        <v>9159</v>
      </c>
      <c r="D256" s="9">
        <v>22426</v>
      </c>
      <c r="E256" t="s">
        <v>9145</v>
      </c>
      <c r="F256" t="s">
        <v>9160</v>
      </c>
      <c r="G256">
        <v>839946624</v>
      </c>
    </row>
    <row r="257" spans="1:7" x14ac:dyDescent="0.25">
      <c r="A257" t="s">
        <v>8882</v>
      </c>
      <c r="B257">
        <v>70992498</v>
      </c>
      <c r="C257" t="s">
        <v>9140</v>
      </c>
      <c r="D257" s="9">
        <v>25712</v>
      </c>
      <c r="E257" t="s">
        <v>9149</v>
      </c>
      <c r="F257" t="s">
        <v>9142</v>
      </c>
      <c r="G257">
        <v>26695984</v>
      </c>
    </row>
    <row r="258" spans="1:7" x14ac:dyDescent="0.25">
      <c r="A258" t="s">
        <v>1178</v>
      </c>
      <c r="B258">
        <v>105117708</v>
      </c>
      <c r="C258" t="s">
        <v>9134</v>
      </c>
      <c r="D258" s="9">
        <v>34114</v>
      </c>
      <c r="E258" t="s">
        <v>9149</v>
      </c>
      <c r="F258" t="s">
        <v>9283</v>
      </c>
      <c r="G258">
        <v>61398259</v>
      </c>
    </row>
    <row r="259" spans="1:7" x14ac:dyDescent="0.25">
      <c r="A259" t="s">
        <v>2827</v>
      </c>
      <c r="B259">
        <v>501846306</v>
      </c>
      <c r="C259" t="s">
        <v>9130</v>
      </c>
      <c r="D259" s="9">
        <v>24251</v>
      </c>
      <c r="E259" t="s">
        <v>9135</v>
      </c>
      <c r="F259" t="s">
        <v>9132</v>
      </c>
      <c r="G259">
        <v>1488512025</v>
      </c>
    </row>
    <row r="260" spans="1:7" x14ac:dyDescent="0.25">
      <c r="A260" t="s">
        <v>8529</v>
      </c>
      <c r="B260">
        <v>968411127</v>
      </c>
      <c r="C260" t="s">
        <v>9159</v>
      </c>
      <c r="D260" s="9">
        <v>34114</v>
      </c>
      <c r="E260" t="s">
        <v>9141</v>
      </c>
      <c r="F260" t="s">
        <v>8414</v>
      </c>
      <c r="G260">
        <v>967559296</v>
      </c>
    </row>
    <row r="261" spans="1:7" x14ac:dyDescent="0.25">
      <c r="A261" t="s">
        <v>2431</v>
      </c>
      <c r="B261">
        <v>860575496</v>
      </c>
      <c r="C261" t="s">
        <v>9190</v>
      </c>
      <c r="D261" s="9">
        <v>34114</v>
      </c>
      <c r="E261" t="s">
        <v>9149</v>
      </c>
      <c r="F261" t="s">
        <v>9191</v>
      </c>
      <c r="G261">
        <v>627011924</v>
      </c>
    </row>
    <row r="262" spans="1:7" x14ac:dyDescent="0.25">
      <c r="A262" t="s">
        <v>1060</v>
      </c>
      <c r="B262">
        <v>529114349</v>
      </c>
      <c r="C262" t="s">
        <v>9197</v>
      </c>
      <c r="D262" s="9">
        <v>34478</v>
      </c>
      <c r="E262" t="s">
        <v>9149</v>
      </c>
      <c r="F262" t="s">
        <v>9198</v>
      </c>
      <c r="G262">
        <v>69755625</v>
      </c>
    </row>
    <row r="263" spans="1:7" x14ac:dyDescent="0.25">
      <c r="A263" t="s">
        <v>5801</v>
      </c>
      <c r="B263">
        <v>836838522</v>
      </c>
      <c r="C263" t="s">
        <v>9159</v>
      </c>
      <c r="D263" s="9">
        <v>38497</v>
      </c>
      <c r="E263" t="s">
        <v>9145</v>
      </c>
      <c r="F263" t="s">
        <v>8414</v>
      </c>
      <c r="G263">
        <v>16120573</v>
      </c>
    </row>
    <row r="264" spans="1:7" x14ac:dyDescent="0.25">
      <c r="A264" t="s">
        <v>4160</v>
      </c>
      <c r="B264">
        <v>104083137</v>
      </c>
      <c r="C264" t="s">
        <v>9134</v>
      </c>
      <c r="D264" s="9">
        <v>24616</v>
      </c>
      <c r="E264" t="s">
        <v>9149</v>
      </c>
      <c r="F264" t="s">
        <v>9186</v>
      </c>
      <c r="G264">
        <v>3012584367</v>
      </c>
    </row>
    <row r="265" spans="1:7" x14ac:dyDescent="0.25">
      <c r="A265" t="s">
        <v>2250</v>
      </c>
      <c r="B265">
        <v>315015315</v>
      </c>
      <c r="C265" t="s">
        <v>9159</v>
      </c>
      <c r="D265" s="9">
        <v>44705</v>
      </c>
      <c r="E265" t="s">
        <v>9149</v>
      </c>
      <c r="F265" t="s">
        <v>9367</v>
      </c>
      <c r="G265">
        <v>2844514374</v>
      </c>
    </row>
    <row r="266" spans="1:7" x14ac:dyDescent="0.25">
      <c r="A266" t="s">
        <v>6213</v>
      </c>
      <c r="B266">
        <v>539641487</v>
      </c>
      <c r="C266" t="s">
        <v>9134</v>
      </c>
      <c r="D266" s="9">
        <v>22426</v>
      </c>
      <c r="E266" t="s">
        <v>9135</v>
      </c>
      <c r="F266" t="s">
        <v>9225</v>
      </c>
      <c r="G266">
        <v>660919617</v>
      </c>
    </row>
    <row r="267" spans="1:7" x14ac:dyDescent="0.25">
      <c r="A267" t="s">
        <v>4961</v>
      </c>
      <c r="B267">
        <v>999351529</v>
      </c>
      <c r="C267" t="s">
        <v>9314</v>
      </c>
      <c r="D267" s="9">
        <v>44705</v>
      </c>
      <c r="E267" t="s">
        <v>9149</v>
      </c>
      <c r="F267" t="s">
        <v>9315</v>
      </c>
      <c r="G267">
        <v>3303089692</v>
      </c>
    </row>
    <row r="268" spans="1:7" x14ac:dyDescent="0.25">
      <c r="A268" t="s">
        <v>7288</v>
      </c>
      <c r="B268">
        <v>858506489</v>
      </c>
      <c r="C268" t="s">
        <v>9134</v>
      </c>
      <c r="D268" s="9">
        <v>43976</v>
      </c>
      <c r="E268" t="s">
        <v>9149</v>
      </c>
      <c r="F268" t="s">
        <v>9283</v>
      </c>
      <c r="G268">
        <v>3210860712</v>
      </c>
    </row>
    <row r="269" spans="1:7" x14ac:dyDescent="0.25">
      <c r="A269" t="s">
        <v>9030</v>
      </c>
      <c r="B269">
        <v>188446916</v>
      </c>
      <c r="C269" t="s">
        <v>9314</v>
      </c>
      <c r="D269" s="9">
        <v>37400</v>
      </c>
      <c r="E269" t="s">
        <v>9149</v>
      </c>
      <c r="F269" t="s">
        <v>9315</v>
      </c>
      <c r="G269">
        <v>796434153</v>
      </c>
    </row>
    <row r="270" spans="1:7" x14ac:dyDescent="0.25">
      <c r="A270" t="s">
        <v>2559</v>
      </c>
      <c r="B270">
        <v>231279389</v>
      </c>
      <c r="C270" t="s">
        <v>9197</v>
      </c>
      <c r="D270" s="9">
        <v>22061</v>
      </c>
      <c r="E270" t="s">
        <v>9145</v>
      </c>
      <c r="F270" t="s">
        <v>9206</v>
      </c>
      <c r="G270">
        <v>1530748128</v>
      </c>
    </row>
    <row r="271" spans="1:7" x14ac:dyDescent="0.25">
      <c r="A271" t="s">
        <v>4478</v>
      </c>
      <c r="B271">
        <v>966549788</v>
      </c>
      <c r="C271" t="s">
        <v>9134</v>
      </c>
      <c r="D271" s="9">
        <v>26809</v>
      </c>
      <c r="E271" t="s">
        <v>9149</v>
      </c>
      <c r="F271" t="s">
        <v>9225</v>
      </c>
      <c r="G271">
        <v>922572189</v>
      </c>
    </row>
    <row r="272" spans="1:7" x14ac:dyDescent="0.25">
      <c r="A272" t="s">
        <v>5355</v>
      </c>
      <c r="B272">
        <v>904452413</v>
      </c>
      <c r="C272" t="s">
        <v>9179</v>
      </c>
      <c r="D272" s="9">
        <v>21329</v>
      </c>
      <c r="E272" t="s">
        <v>9135</v>
      </c>
      <c r="F272" t="s">
        <v>9180</v>
      </c>
      <c r="G272">
        <v>2601840444</v>
      </c>
    </row>
    <row r="273" spans="1:7" x14ac:dyDescent="0.25">
      <c r="A273" t="s">
        <v>1739</v>
      </c>
      <c r="B273">
        <v>177114036</v>
      </c>
      <c r="C273" t="s">
        <v>9197</v>
      </c>
      <c r="D273" s="9">
        <v>33017</v>
      </c>
      <c r="E273" t="s">
        <v>9145</v>
      </c>
      <c r="F273" t="s">
        <v>9206</v>
      </c>
      <c r="G273">
        <v>21443205</v>
      </c>
    </row>
    <row r="274" spans="1:7" x14ac:dyDescent="0.25">
      <c r="A274" t="s">
        <v>8025</v>
      </c>
      <c r="B274">
        <v>959471211</v>
      </c>
      <c r="C274" t="s">
        <v>9148</v>
      </c>
      <c r="D274" s="9">
        <v>33017</v>
      </c>
      <c r="E274" t="s">
        <v>9141</v>
      </c>
      <c r="F274" t="s">
        <v>9254</v>
      </c>
      <c r="G274">
        <v>298812481</v>
      </c>
    </row>
    <row r="275" spans="1:7" x14ac:dyDescent="0.25">
      <c r="A275" t="s">
        <v>4430</v>
      </c>
      <c r="B275">
        <v>655933550</v>
      </c>
      <c r="C275" t="s">
        <v>9130</v>
      </c>
      <c r="D275" s="9">
        <v>36671</v>
      </c>
      <c r="E275" t="s">
        <v>9149</v>
      </c>
      <c r="F275" t="s">
        <v>9252</v>
      </c>
      <c r="G275">
        <v>946436076</v>
      </c>
    </row>
    <row r="276" spans="1:7" x14ac:dyDescent="0.25">
      <c r="A276" t="s">
        <v>1127</v>
      </c>
      <c r="B276">
        <v>843963225</v>
      </c>
      <c r="C276" t="s">
        <v>9170</v>
      </c>
      <c r="D276" s="9">
        <v>44705</v>
      </c>
      <c r="E276" t="s">
        <v>9131</v>
      </c>
      <c r="F276" t="s">
        <v>9362</v>
      </c>
      <c r="G276">
        <v>714113253</v>
      </c>
    </row>
    <row r="277" spans="1:7" x14ac:dyDescent="0.25">
      <c r="A277" t="s">
        <v>4621</v>
      </c>
      <c r="B277">
        <v>59840529</v>
      </c>
      <c r="C277" t="s">
        <v>9170</v>
      </c>
      <c r="D277" s="9">
        <v>33017</v>
      </c>
      <c r="E277" t="s">
        <v>9141</v>
      </c>
      <c r="F277" t="s">
        <v>9171</v>
      </c>
      <c r="G277">
        <v>845608491</v>
      </c>
    </row>
    <row r="278" spans="1:7" x14ac:dyDescent="0.25">
      <c r="A278" t="s">
        <v>3112</v>
      </c>
      <c r="B278">
        <v>900885875</v>
      </c>
      <c r="C278" t="s">
        <v>9156</v>
      </c>
      <c r="D278" s="9">
        <v>26444</v>
      </c>
      <c r="E278" t="s">
        <v>9141</v>
      </c>
      <c r="F278" t="s">
        <v>9157</v>
      </c>
      <c r="G278">
        <v>56371968</v>
      </c>
    </row>
    <row r="279" spans="1:7" x14ac:dyDescent="0.25">
      <c r="A279" t="s">
        <v>8553</v>
      </c>
      <c r="B279">
        <v>119419377</v>
      </c>
      <c r="C279" t="s">
        <v>9197</v>
      </c>
      <c r="D279" s="9">
        <v>27905</v>
      </c>
      <c r="E279" t="s">
        <v>9131</v>
      </c>
      <c r="F279" t="s">
        <v>9206</v>
      </c>
      <c r="G279">
        <v>136956204</v>
      </c>
    </row>
    <row r="280" spans="1:7" x14ac:dyDescent="0.25">
      <c r="A280" t="s">
        <v>5161</v>
      </c>
      <c r="B280">
        <v>228360525</v>
      </c>
      <c r="C280" t="s">
        <v>9134</v>
      </c>
      <c r="D280" s="9">
        <v>33382</v>
      </c>
      <c r="E280" t="s">
        <v>9135</v>
      </c>
      <c r="F280" t="s">
        <v>9225</v>
      </c>
      <c r="G280">
        <v>1189387776</v>
      </c>
    </row>
    <row r="281" spans="1:7" x14ac:dyDescent="0.25">
      <c r="A281" t="s">
        <v>5896</v>
      </c>
      <c r="B281">
        <v>233272612</v>
      </c>
      <c r="C281" t="s">
        <v>9134</v>
      </c>
      <c r="D281" s="9">
        <v>33017</v>
      </c>
      <c r="E281" t="s">
        <v>9149</v>
      </c>
      <c r="F281" t="s">
        <v>9307</v>
      </c>
      <c r="G281">
        <v>204369825</v>
      </c>
    </row>
    <row r="282" spans="1:7" x14ac:dyDescent="0.25">
      <c r="A282" t="s">
        <v>7044</v>
      </c>
      <c r="B282">
        <v>358586957</v>
      </c>
      <c r="C282" t="s">
        <v>9148</v>
      </c>
      <c r="D282" s="9">
        <v>34114</v>
      </c>
      <c r="E282" t="s">
        <v>9141</v>
      </c>
      <c r="F282" t="s">
        <v>9150</v>
      </c>
      <c r="G282">
        <v>4287794688</v>
      </c>
    </row>
    <row r="283" spans="1:7" x14ac:dyDescent="0.25">
      <c r="A283" t="s">
        <v>4603</v>
      </c>
      <c r="B283">
        <v>20362316</v>
      </c>
      <c r="C283" t="s">
        <v>9170</v>
      </c>
      <c r="D283" s="9">
        <v>27173</v>
      </c>
      <c r="E283" t="s">
        <v>9141</v>
      </c>
      <c r="F283" t="s">
        <v>9362</v>
      </c>
      <c r="G283">
        <v>1476507252</v>
      </c>
    </row>
    <row r="284" spans="1:7" x14ac:dyDescent="0.25">
      <c r="A284" t="s">
        <v>1976</v>
      </c>
      <c r="B284">
        <v>826442367</v>
      </c>
      <c r="C284" t="s">
        <v>9314</v>
      </c>
      <c r="D284" s="9">
        <v>26444</v>
      </c>
      <c r="E284" t="s">
        <v>9145</v>
      </c>
      <c r="F284" t="s">
        <v>9315</v>
      </c>
      <c r="G284">
        <v>1736696171</v>
      </c>
    </row>
    <row r="285" spans="1:7" x14ac:dyDescent="0.25">
      <c r="A285" t="s">
        <v>1752</v>
      </c>
      <c r="B285">
        <v>211010103</v>
      </c>
      <c r="C285" t="s">
        <v>9190</v>
      </c>
      <c r="D285" s="9">
        <v>21694</v>
      </c>
      <c r="E285" t="s">
        <v>9145</v>
      </c>
      <c r="F285" t="s">
        <v>9191</v>
      </c>
      <c r="G285">
        <v>2911633692</v>
      </c>
    </row>
    <row r="286" spans="1:7" x14ac:dyDescent="0.25">
      <c r="A286" t="s">
        <v>7813</v>
      </c>
      <c r="B286">
        <v>994039561</v>
      </c>
      <c r="C286" t="s">
        <v>9303</v>
      </c>
      <c r="D286" s="9">
        <v>41054</v>
      </c>
      <c r="E286" t="s">
        <v>9141</v>
      </c>
      <c r="F286" t="s">
        <v>9339</v>
      </c>
      <c r="G286">
        <v>304744125</v>
      </c>
    </row>
    <row r="287" spans="1:7" x14ac:dyDescent="0.25">
      <c r="A287" t="s">
        <v>8857</v>
      </c>
      <c r="B287">
        <v>595680202</v>
      </c>
      <c r="C287" t="s">
        <v>9134</v>
      </c>
      <c r="D287" s="9">
        <v>43609</v>
      </c>
      <c r="E287" t="s">
        <v>9149</v>
      </c>
      <c r="F287" t="s">
        <v>9186</v>
      </c>
      <c r="G287">
        <v>2140888644</v>
      </c>
    </row>
    <row r="288" spans="1:7" x14ac:dyDescent="0.25">
      <c r="A288" t="s">
        <v>6322</v>
      </c>
      <c r="B288">
        <v>383229683</v>
      </c>
      <c r="C288" t="s">
        <v>9159</v>
      </c>
      <c r="D288" s="9">
        <v>26809</v>
      </c>
      <c r="E288" t="s">
        <v>9135</v>
      </c>
      <c r="F288" t="s">
        <v>9240</v>
      </c>
      <c r="G288">
        <v>52826778</v>
      </c>
    </row>
    <row r="289" spans="1:7" x14ac:dyDescent="0.25">
      <c r="A289" t="s">
        <v>813</v>
      </c>
      <c r="B289">
        <v>684559377</v>
      </c>
      <c r="C289" t="s">
        <v>9154</v>
      </c>
      <c r="D289" s="9">
        <v>28999</v>
      </c>
      <c r="E289" t="s">
        <v>9149</v>
      </c>
      <c r="F289" t="s">
        <v>9162</v>
      </c>
      <c r="G289">
        <v>222610245</v>
      </c>
    </row>
    <row r="290" spans="1:7" x14ac:dyDescent="0.25">
      <c r="A290" t="s">
        <v>1849</v>
      </c>
      <c r="B290">
        <v>824553501</v>
      </c>
      <c r="C290" t="s">
        <v>9130</v>
      </c>
      <c r="D290" s="9">
        <v>45070</v>
      </c>
      <c r="E290" t="s">
        <v>9141</v>
      </c>
      <c r="F290" t="s">
        <v>9132</v>
      </c>
      <c r="G290">
        <v>974322628</v>
      </c>
    </row>
    <row r="291" spans="1:7" x14ac:dyDescent="0.25">
      <c r="A291" t="s">
        <v>6565</v>
      </c>
      <c r="B291">
        <v>22939715</v>
      </c>
      <c r="C291" t="s">
        <v>9188</v>
      </c>
      <c r="D291" s="9">
        <v>35575</v>
      </c>
      <c r="E291" t="s">
        <v>9149</v>
      </c>
      <c r="F291" t="s">
        <v>9202</v>
      </c>
      <c r="G291">
        <v>3432637974</v>
      </c>
    </row>
    <row r="292" spans="1:7" x14ac:dyDescent="0.25">
      <c r="A292" t="s">
        <v>6989</v>
      </c>
      <c r="B292">
        <v>235255097</v>
      </c>
      <c r="C292" t="s">
        <v>9235</v>
      </c>
      <c r="D292" s="9">
        <v>28270</v>
      </c>
      <c r="E292" t="s">
        <v>9135</v>
      </c>
      <c r="F292" t="s">
        <v>9236</v>
      </c>
      <c r="G292">
        <v>316685824</v>
      </c>
    </row>
    <row r="293" spans="1:7" x14ac:dyDescent="0.25">
      <c r="A293" t="s">
        <v>6237</v>
      </c>
      <c r="B293">
        <v>467841414</v>
      </c>
      <c r="C293" t="s">
        <v>9134</v>
      </c>
      <c r="D293" s="9">
        <v>23155</v>
      </c>
      <c r="E293" t="s">
        <v>9149</v>
      </c>
      <c r="F293" t="s">
        <v>9283</v>
      </c>
      <c r="G293">
        <v>210595728</v>
      </c>
    </row>
    <row r="294" spans="1:7" x14ac:dyDescent="0.25">
      <c r="A294" t="s">
        <v>3033</v>
      </c>
      <c r="B294">
        <v>693108756</v>
      </c>
      <c r="C294" t="s">
        <v>9138</v>
      </c>
      <c r="D294" s="9">
        <v>38132</v>
      </c>
      <c r="E294" t="s">
        <v>9149</v>
      </c>
      <c r="F294" t="s">
        <v>6173</v>
      </c>
      <c r="G294">
        <v>12535308</v>
      </c>
    </row>
    <row r="295" spans="1:7" x14ac:dyDescent="0.25">
      <c r="A295" t="s">
        <v>8686</v>
      </c>
      <c r="B295">
        <v>998752321</v>
      </c>
      <c r="C295" t="s">
        <v>9179</v>
      </c>
      <c r="D295" s="9">
        <v>35939</v>
      </c>
      <c r="E295" t="s">
        <v>9141</v>
      </c>
      <c r="F295" t="s">
        <v>9180</v>
      </c>
      <c r="G295">
        <v>1135856925</v>
      </c>
    </row>
    <row r="296" spans="1:7" x14ac:dyDescent="0.25">
      <c r="A296" t="s">
        <v>1970</v>
      </c>
      <c r="B296">
        <v>560038029</v>
      </c>
      <c r="C296" t="s">
        <v>9190</v>
      </c>
      <c r="D296" s="9">
        <v>27905</v>
      </c>
      <c r="E296" t="s">
        <v>9149</v>
      </c>
      <c r="F296" t="s">
        <v>9191</v>
      </c>
      <c r="G296">
        <v>1428412608</v>
      </c>
    </row>
    <row r="297" spans="1:7" x14ac:dyDescent="0.25">
      <c r="A297" t="s">
        <v>3264</v>
      </c>
      <c r="B297">
        <v>229181229</v>
      </c>
      <c r="C297" t="s">
        <v>9148</v>
      </c>
      <c r="D297" s="9">
        <v>30827</v>
      </c>
      <c r="E297" t="s">
        <v>9149</v>
      </c>
      <c r="F297" t="s">
        <v>9254</v>
      </c>
      <c r="G297">
        <v>1685690409</v>
      </c>
    </row>
    <row r="298" spans="1:7" x14ac:dyDescent="0.25">
      <c r="A298" t="s">
        <v>150</v>
      </c>
      <c r="B298">
        <v>809692533</v>
      </c>
      <c r="C298" t="s">
        <v>9217</v>
      </c>
      <c r="D298" s="9">
        <v>28270</v>
      </c>
      <c r="E298" t="s">
        <v>9149</v>
      </c>
      <c r="F298" t="s">
        <v>9218</v>
      </c>
      <c r="G298">
        <v>622045008</v>
      </c>
    </row>
    <row r="299" spans="1:7" x14ac:dyDescent="0.25">
      <c r="A299" t="s">
        <v>6150</v>
      </c>
      <c r="B299">
        <v>596923341</v>
      </c>
      <c r="C299" t="s">
        <v>9152</v>
      </c>
      <c r="D299" s="9">
        <v>23522</v>
      </c>
      <c r="E299" t="s">
        <v>9149</v>
      </c>
      <c r="F299" t="s">
        <v>8420</v>
      </c>
      <c r="G299">
        <v>9431448</v>
      </c>
    </row>
    <row r="300" spans="1:7" x14ac:dyDescent="0.25">
      <c r="A300" t="s">
        <v>3564</v>
      </c>
      <c r="B300">
        <v>304491419</v>
      </c>
      <c r="C300" t="s">
        <v>9165</v>
      </c>
      <c r="D300" s="9">
        <v>30460</v>
      </c>
      <c r="E300" t="s">
        <v>9131</v>
      </c>
      <c r="F300" t="s">
        <v>9264</v>
      </c>
      <c r="G300">
        <v>1070856</v>
      </c>
    </row>
    <row r="301" spans="1:7" x14ac:dyDescent="0.25">
      <c r="A301" t="s">
        <v>3010</v>
      </c>
      <c r="B301">
        <v>898592859</v>
      </c>
      <c r="C301" t="s">
        <v>9190</v>
      </c>
      <c r="D301" s="9">
        <v>33749</v>
      </c>
      <c r="E301" t="s">
        <v>9149</v>
      </c>
      <c r="F301" t="s">
        <v>9191</v>
      </c>
      <c r="G301">
        <v>123401696</v>
      </c>
    </row>
    <row r="302" spans="1:7" x14ac:dyDescent="0.25">
      <c r="A302" t="s">
        <v>4023</v>
      </c>
      <c r="B302">
        <v>844852319</v>
      </c>
      <c r="C302" t="s">
        <v>9148</v>
      </c>
      <c r="D302" s="9">
        <v>26077</v>
      </c>
      <c r="E302" t="s">
        <v>9149</v>
      </c>
      <c r="F302" t="s">
        <v>9254</v>
      </c>
      <c r="G302">
        <v>1250631525</v>
      </c>
    </row>
    <row r="303" spans="1:7" x14ac:dyDescent="0.25">
      <c r="A303" t="s">
        <v>6992</v>
      </c>
      <c r="B303">
        <v>79144862</v>
      </c>
      <c r="C303" t="s">
        <v>9134</v>
      </c>
      <c r="D303" s="9">
        <v>30095</v>
      </c>
      <c r="E303" t="s">
        <v>9141</v>
      </c>
      <c r="F303" t="s">
        <v>9182</v>
      </c>
      <c r="G303">
        <v>1235454195</v>
      </c>
    </row>
    <row r="304" spans="1:7" x14ac:dyDescent="0.25">
      <c r="A304" t="s">
        <v>8065</v>
      </c>
      <c r="B304">
        <v>407267787</v>
      </c>
      <c r="C304" t="s">
        <v>9148</v>
      </c>
      <c r="D304" s="9">
        <v>24983</v>
      </c>
      <c r="E304" t="s">
        <v>9141</v>
      </c>
      <c r="F304" t="s">
        <v>9254</v>
      </c>
      <c r="G304">
        <v>958848705</v>
      </c>
    </row>
    <row r="305" spans="1:7" x14ac:dyDescent="0.25">
      <c r="A305" t="s">
        <v>1435</v>
      </c>
      <c r="B305">
        <v>283169927</v>
      </c>
      <c r="C305" t="s">
        <v>9159</v>
      </c>
      <c r="D305" s="9">
        <v>27905</v>
      </c>
      <c r="E305" t="s">
        <v>9131</v>
      </c>
      <c r="F305" t="s">
        <v>9240</v>
      </c>
      <c r="G305">
        <v>912430575</v>
      </c>
    </row>
    <row r="306" spans="1:7" x14ac:dyDescent="0.25">
      <c r="A306" t="s">
        <v>5225</v>
      </c>
      <c r="B306">
        <v>213753946</v>
      </c>
      <c r="C306" t="s">
        <v>9190</v>
      </c>
      <c r="D306" s="9">
        <v>45070</v>
      </c>
      <c r="E306" t="s">
        <v>9141</v>
      </c>
      <c r="F306" t="s">
        <v>9191</v>
      </c>
      <c r="G306">
        <v>3103753664</v>
      </c>
    </row>
    <row r="307" spans="1:7" x14ac:dyDescent="0.25">
      <c r="A307" t="s">
        <v>6448</v>
      </c>
      <c r="B307">
        <v>818088800</v>
      </c>
      <c r="C307" t="s">
        <v>9159</v>
      </c>
      <c r="D307" s="9">
        <v>35939</v>
      </c>
      <c r="E307" t="s">
        <v>9135</v>
      </c>
      <c r="F307" t="s">
        <v>9240</v>
      </c>
      <c r="G307">
        <v>2171529152</v>
      </c>
    </row>
    <row r="308" spans="1:7" x14ac:dyDescent="0.25">
      <c r="A308" t="s">
        <v>770</v>
      </c>
      <c r="B308">
        <v>199102976</v>
      </c>
      <c r="C308" t="s">
        <v>9159</v>
      </c>
      <c r="D308" s="9">
        <v>32653</v>
      </c>
      <c r="E308" t="s">
        <v>9149</v>
      </c>
      <c r="F308" t="s">
        <v>9240</v>
      </c>
      <c r="G308">
        <v>1962464367</v>
      </c>
    </row>
    <row r="309" spans="1:7" x14ac:dyDescent="0.25">
      <c r="A309" t="s">
        <v>7258</v>
      </c>
      <c r="B309">
        <v>454422255</v>
      </c>
      <c r="C309" t="s">
        <v>9165</v>
      </c>
      <c r="D309" s="9">
        <v>44341</v>
      </c>
      <c r="E309" t="s">
        <v>9141</v>
      </c>
      <c r="F309" t="s">
        <v>9167</v>
      </c>
      <c r="G309">
        <v>1257063462</v>
      </c>
    </row>
    <row r="310" spans="1:7" x14ac:dyDescent="0.25">
      <c r="A310" t="s">
        <v>6636</v>
      </c>
      <c r="B310">
        <v>746114879</v>
      </c>
      <c r="C310" t="s">
        <v>9134</v>
      </c>
      <c r="D310" s="9">
        <v>31921</v>
      </c>
      <c r="E310" t="s">
        <v>9141</v>
      </c>
      <c r="F310" t="s">
        <v>9307</v>
      </c>
      <c r="G310">
        <v>6231625</v>
      </c>
    </row>
    <row r="311" spans="1:7" x14ac:dyDescent="0.25">
      <c r="A311" t="s">
        <v>5596</v>
      </c>
      <c r="B311">
        <v>843915301</v>
      </c>
      <c r="C311" t="s">
        <v>9235</v>
      </c>
      <c r="D311" s="9">
        <v>42515</v>
      </c>
      <c r="E311" t="s">
        <v>9149</v>
      </c>
      <c r="F311" t="s">
        <v>9236</v>
      </c>
      <c r="G311">
        <v>1571674689</v>
      </c>
    </row>
    <row r="312" spans="1:7" x14ac:dyDescent="0.25">
      <c r="A312" t="s">
        <v>8585</v>
      </c>
      <c r="B312">
        <v>500212612</v>
      </c>
      <c r="C312" t="s">
        <v>9159</v>
      </c>
      <c r="D312" s="9">
        <v>33017</v>
      </c>
      <c r="E312" t="s">
        <v>9135</v>
      </c>
      <c r="F312" t="s">
        <v>8414</v>
      </c>
      <c r="G312">
        <v>962956143</v>
      </c>
    </row>
    <row r="313" spans="1:7" x14ac:dyDescent="0.25">
      <c r="A313" t="s">
        <v>3312</v>
      </c>
      <c r="B313">
        <v>203801183</v>
      </c>
      <c r="C313" t="s">
        <v>9159</v>
      </c>
      <c r="D313" s="9">
        <v>33382</v>
      </c>
      <c r="E313" t="s">
        <v>9141</v>
      </c>
      <c r="F313" t="s">
        <v>8414</v>
      </c>
      <c r="G313">
        <v>2465131625</v>
      </c>
    </row>
    <row r="314" spans="1:7" x14ac:dyDescent="0.25">
      <c r="A314" t="s">
        <v>3412</v>
      </c>
      <c r="B314">
        <v>764702977</v>
      </c>
      <c r="C314" t="s">
        <v>9134</v>
      </c>
      <c r="D314" s="9">
        <v>41783</v>
      </c>
      <c r="E314" t="s">
        <v>9131</v>
      </c>
      <c r="F314" t="s">
        <v>9283</v>
      </c>
      <c r="G314">
        <v>429407792</v>
      </c>
    </row>
    <row r="315" spans="1:7" x14ac:dyDescent="0.25">
      <c r="A315" t="s">
        <v>158</v>
      </c>
      <c r="B315">
        <v>383800744</v>
      </c>
      <c r="C315" t="s">
        <v>9188</v>
      </c>
      <c r="D315" s="9">
        <v>28999</v>
      </c>
      <c r="E315" t="s">
        <v>9145</v>
      </c>
      <c r="F315" t="s">
        <v>4326</v>
      </c>
      <c r="G315">
        <v>968370048</v>
      </c>
    </row>
    <row r="316" spans="1:7" x14ac:dyDescent="0.25">
      <c r="A316" t="s">
        <v>4850</v>
      </c>
      <c r="B316">
        <v>305148262</v>
      </c>
      <c r="C316" t="s">
        <v>9148</v>
      </c>
      <c r="D316" s="9">
        <v>41054</v>
      </c>
      <c r="E316" t="s">
        <v>9149</v>
      </c>
      <c r="F316" t="s">
        <v>834</v>
      </c>
      <c r="G316">
        <v>14779479</v>
      </c>
    </row>
    <row r="317" spans="1:7" x14ac:dyDescent="0.25">
      <c r="A317" t="s">
        <v>339</v>
      </c>
      <c r="B317">
        <v>838039063</v>
      </c>
      <c r="C317" t="s">
        <v>9134</v>
      </c>
      <c r="D317" s="9">
        <v>42880</v>
      </c>
      <c r="E317" t="s">
        <v>9149</v>
      </c>
      <c r="F317" t="s">
        <v>9283</v>
      </c>
      <c r="G317">
        <v>458991588</v>
      </c>
    </row>
    <row r="318" spans="1:7" x14ac:dyDescent="0.25">
      <c r="A318" t="s">
        <v>5119</v>
      </c>
      <c r="B318">
        <v>105781637</v>
      </c>
      <c r="C318" t="s">
        <v>9188</v>
      </c>
      <c r="D318" s="9">
        <v>44705</v>
      </c>
      <c r="E318" t="s">
        <v>9141</v>
      </c>
      <c r="F318" t="s">
        <v>3840</v>
      </c>
      <c r="G318">
        <v>820951455</v>
      </c>
    </row>
    <row r="319" spans="1:7" x14ac:dyDescent="0.25">
      <c r="A319" t="s">
        <v>3853</v>
      </c>
      <c r="B319">
        <v>809277578</v>
      </c>
      <c r="C319" t="s">
        <v>9229</v>
      </c>
      <c r="D319" s="9">
        <v>34114</v>
      </c>
      <c r="E319" t="s">
        <v>9145</v>
      </c>
      <c r="F319" t="s">
        <v>9230</v>
      </c>
      <c r="G319">
        <v>892002519</v>
      </c>
    </row>
    <row r="320" spans="1:7" x14ac:dyDescent="0.25">
      <c r="A320" t="s">
        <v>5152</v>
      </c>
      <c r="B320">
        <v>75818830</v>
      </c>
      <c r="C320" t="s">
        <v>9179</v>
      </c>
      <c r="D320" s="9">
        <v>26809</v>
      </c>
      <c r="E320" t="s">
        <v>9141</v>
      </c>
      <c r="F320" t="s">
        <v>9180</v>
      </c>
      <c r="G320">
        <v>2089556352</v>
      </c>
    </row>
    <row r="321" spans="1:7" x14ac:dyDescent="0.25">
      <c r="A321" t="s">
        <v>193</v>
      </c>
      <c r="B321">
        <v>80025100</v>
      </c>
      <c r="C321" t="s">
        <v>9197</v>
      </c>
      <c r="D321" s="9">
        <v>39958</v>
      </c>
      <c r="E321" t="s">
        <v>9141</v>
      </c>
      <c r="F321" t="s">
        <v>9267</v>
      </c>
      <c r="G321">
        <v>1881379944</v>
      </c>
    </row>
    <row r="322" spans="1:7" x14ac:dyDescent="0.25">
      <c r="A322" t="s">
        <v>908</v>
      </c>
      <c r="B322">
        <v>192418406</v>
      </c>
      <c r="C322" t="s">
        <v>9170</v>
      </c>
      <c r="D322" s="9">
        <v>35939</v>
      </c>
      <c r="E322" t="s">
        <v>9145</v>
      </c>
      <c r="F322" t="s">
        <v>9171</v>
      </c>
      <c r="G322">
        <v>1401591136</v>
      </c>
    </row>
    <row r="323" spans="1:7" x14ac:dyDescent="0.25">
      <c r="A323" t="s">
        <v>7145</v>
      </c>
      <c r="B323">
        <v>870730567</v>
      </c>
      <c r="C323" t="s">
        <v>9179</v>
      </c>
      <c r="D323" s="9">
        <v>26809</v>
      </c>
      <c r="E323" t="s">
        <v>9145</v>
      </c>
      <c r="F323" t="s">
        <v>9180</v>
      </c>
      <c r="G323">
        <v>4278386</v>
      </c>
    </row>
    <row r="324" spans="1:7" x14ac:dyDescent="0.25">
      <c r="A324" t="s">
        <v>988</v>
      </c>
      <c r="B324">
        <v>3623213</v>
      </c>
      <c r="C324" t="s">
        <v>9303</v>
      </c>
      <c r="D324" s="9">
        <v>22790</v>
      </c>
      <c r="E324" t="s">
        <v>9135</v>
      </c>
      <c r="F324" t="s">
        <v>9339</v>
      </c>
      <c r="G324">
        <v>1146159808</v>
      </c>
    </row>
    <row r="325" spans="1:7" x14ac:dyDescent="0.25">
      <c r="A325" t="s">
        <v>6406</v>
      </c>
      <c r="B325">
        <v>731411413</v>
      </c>
      <c r="C325" t="s">
        <v>9159</v>
      </c>
      <c r="D325" s="9">
        <v>34843</v>
      </c>
      <c r="E325" t="s">
        <v>9131</v>
      </c>
      <c r="F325" t="s">
        <v>8414</v>
      </c>
      <c r="G325">
        <v>2045855616</v>
      </c>
    </row>
    <row r="326" spans="1:7" x14ac:dyDescent="0.25">
      <c r="A326" t="s">
        <v>8804</v>
      </c>
      <c r="B326">
        <v>44902450</v>
      </c>
      <c r="C326" t="s">
        <v>9303</v>
      </c>
      <c r="D326" s="9">
        <v>34843</v>
      </c>
      <c r="E326" t="s">
        <v>9141</v>
      </c>
      <c r="F326" t="s">
        <v>9339</v>
      </c>
      <c r="G326">
        <v>1147331328</v>
      </c>
    </row>
    <row r="327" spans="1:7" x14ac:dyDescent="0.25">
      <c r="A327" t="s">
        <v>5149</v>
      </c>
      <c r="B327">
        <v>454812830</v>
      </c>
      <c r="C327" t="s">
        <v>9134</v>
      </c>
      <c r="D327" s="9">
        <v>30827</v>
      </c>
      <c r="E327" t="s">
        <v>9131</v>
      </c>
      <c r="F327" t="s">
        <v>9182</v>
      </c>
      <c r="G327">
        <v>15693993</v>
      </c>
    </row>
    <row r="328" spans="1:7" x14ac:dyDescent="0.25">
      <c r="A328" t="s">
        <v>3213</v>
      </c>
      <c r="B328">
        <v>389587350</v>
      </c>
      <c r="C328" t="s">
        <v>9134</v>
      </c>
      <c r="D328" s="9">
        <v>26809</v>
      </c>
      <c r="E328" t="s">
        <v>9149</v>
      </c>
      <c r="F328" t="s">
        <v>9182</v>
      </c>
      <c r="G328">
        <v>3068505312</v>
      </c>
    </row>
    <row r="329" spans="1:7" x14ac:dyDescent="0.25">
      <c r="A329" t="s">
        <v>4454</v>
      </c>
      <c r="B329">
        <v>844045733</v>
      </c>
      <c r="C329" t="s">
        <v>9140</v>
      </c>
      <c r="D329" s="9">
        <v>34114</v>
      </c>
      <c r="E329" t="s">
        <v>9149</v>
      </c>
      <c r="F329" t="s">
        <v>9142</v>
      </c>
      <c r="G329">
        <v>114869952</v>
      </c>
    </row>
    <row r="330" spans="1:7" x14ac:dyDescent="0.25">
      <c r="A330" t="s">
        <v>2265</v>
      </c>
      <c r="B330">
        <v>552263215</v>
      </c>
      <c r="C330" t="s">
        <v>9197</v>
      </c>
      <c r="D330" s="9">
        <v>42148</v>
      </c>
      <c r="E330" t="s">
        <v>9149</v>
      </c>
      <c r="F330" t="s">
        <v>9206</v>
      </c>
      <c r="G330">
        <v>840453125</v>
      </c>
    </row>
    <row r="331" spans="1:7" x14ac:dyDescent="0.25">
      <c r="A331" t="s">
        <v>8176</v>
      </c>
      <c r="B331">
        <v>311948849</v>
      </c>
      <c r="C331" t="s">
        <v>9144</v>
      </c>
      <c r="D331" s="9">
        <v>26444</v>
      </c>
      <c r="E331" t="s">
        <v>9135</v>
      </c>
      <c r="F331" t="s">
        <v>9262</v>
      </c>
      <c r="G331">
        <v>1479567936</v>
      </c>
    </row>
    <row r="332" spans="1:7" x14ac:dyDescent="0.25">
      <c r="A332" t="s">
        <v>5131</v>
      </c>
      <c r="B332">
        <v>150157757</v>
      </c>
      <c r="C332" t="s">
        <v>9303</v>
      </c>
      <c r="D332" s="9">
        <v>25348</v>
      </c>
      <c r="E332" t="s">
        <v>9141</v>
      </c>
      <c r="F332" t="s">
        <v>9339</v>
      </c>
      <c r="G332">
        <v>14284608</v>
      </c>
    </row>
    <row r="333" spans="1:7" x14ac:dyDescent="0.25">
      <c r="A333" t="s">
        <v>8638</v>
      </c>
      <c r="B333">
        <v>735065</v>
      </c>
      <c r="C333" t="s">
        <v>9148</v>
      </c>
      <c r="D333" s="9">
        <v>35210</v>
      </c>
      <c r="E333" t="s">
        <v>9141</v>
      </c>
      <c r="F333" t="s">
        <v>9254</v>
      </c>
      <c r="G333">
        <v>990931407</v>
      </c>
    </row>
    <row r="334" spans="1:7" x14ac:dyDescent="0.25">
      <c r="A334" t="s">
        <v>8475</v>
      </c>
      <c r="B334">
        <v>121818842</v>
      </c>
      <c r="C334" t="s">
        <v>9154</v>
      </c>
      <c r="D334" s="9">
        <v>30827</v>
      </c>
      <c r="E334" t="s">
        <v>9149</v>
      </c>
      <c r="F334" t="s">
        <v>9162</v>
      </c>
      <c r="G334">
        <v>1809871128</v>
      </c>
    </row>
    <row r="335" spans="1:7" x14ac:dyDescent="0.25">
      <c r="A335" t="s">
        <v>4669</v>
      </c>
      <c r="B335">
        <v>281045684</v>
      </c>
      <c r="C335" t="s">
        <v>9156</v>
      </c>
      <c r="D335" s="9">
        <v>21329</v>
      </c>
      <c r="E335" t="s">
        <v>9149</v>
      </c>
      <c r="F335" t="s">
        <v>9157</v>
      </c>
      <c r="G335">
        <v>4755330342</v>
      </c>
    </row>
    <row r="336" spans="1:7" x14ac:dyDescent="0.25">
      <c r="A336" t="s">
        <v>1403</v>
      </c>
      <c r="B336">
        <v>467194584</v>
      </c>
      <c r="C336" t="s">
        <v>9144</v>
      </c>
      <c r="D336" s="9">
        <v>23522</v>
      </c>
      <c r="E336" t="s">
        <v>9141</v>
      </c>
      <c r="F336" t="s">
        <v>9262</v>
      </c>
      <c r="G336">
        <v>2228994612</v>
      </c>
    </row>
    <row r="337" spans="1:7" x14ac:dyDescent="0.25">
      <c r="A337" t="s">
        <v>1664</v>
      </c>
      <c r="B337">
        <v>72428400</v>
      </c>
      <c r="C337" t="s">
        <v>9148</v>
      </c>
      <c r="D337" s="9">
        <v>41054</v>
      </c>
      <c r="E337" t="s">
        <v>9149</v>
      </c>
      <c r="F337" t="s">
        <v>9254</v>
      </c>
      <c r="G337">
        <v>1155670464</v>
      </c>
    </row>
    <row r="338" spans="1:7" x14ac:dyDescent="0.25">
      <c r="A338" t="s">
        <v>1905</v>
      </c>
      <c r="B338">
        <v>918619771</v>
      </c>
      <c r="C338" t="s">
        <v>9170</v>
      </c>
      <c r="D338" s="9">
        <v>36671</v>
      </c>
      <c r="E338" t="s">
        <v>9141</v>
      </c>
      <c r="F338" t="s">
        <v>9212</v>
      </c>
      <c r="G338">
        <v>2570238279</v>
      </c>
    </row>
    <row r="339" spans="1:7" x14ac:dyDescent="0.25">
      <c r="A339" t="s">
        <v>4304</v>
      </c>
      <c r="B339">
        <v>804060696</v>
      </c>
      <c r="C339" t="s">
        <v>9159</v>
      </c>
      <c r="D339" s="9">
        <v>32288</v>
      </c>
      <c r="E339" t="s">
        <v>9141</v>
      </c>
      <c r="F339" t="s">
        <v>9367</v>
      </c>
      <c r="G339">
        <v>1408467456</v>
      </c>
    </row>
    <row r="340" spans="1:7" x14ac:dyDescent="0.25">
      <c r="A340" t="s">
        <v>8890</v>
      </c>
      <c r="B340">
        <v>46729591</v>
      </c>
      <c r="C340" t="s">
        <v>9170</v>
      </c>
      <c r="D340" s="9">
        <v>20600</v>
      </c>
      <c r="E340" t="s">
        <v>9149</v>
      </c>
      <c r="F340" t="s">
        <v>9362</v>
      </c>
      <c r="G340">
        <v>27417792</v>
      </c>
    </row>
    <row r="341" spans="1:7" x14ac:dyDescent="0.25">
      <c r="A341" t="s">
        <v>6021</v>
      </c>
      <c r="B341">
        <v>700058501</v>
      </c>
      <c r="C341" t="s">
        <v>9170</v>
      </c>
      <c r="D341" s="9">
        <v>37765</v>
      </c>
      <c r="E341" t="s">
        <v>9166</v>
      </c>
      <c r="F341" t="s">
        <v>9212</v>
      </c>
      <c r="G341">
        <v>275146875</v>
      </c>
    </row>
    <row r="342" spans="1:7" x14ac:dyDescent="0.25">
      <c r="A342" t="s">
        <v>6281</v>
      </c>
      <c r="B342">
        <v>374895648</v>
      </c>
      <c r="C342" t="s">
        <v>9190</v>
      </c>
      <c r="D342" s="9">
        <v>32653</v>
      </c>
      <c r="E342" t="s">
        <v>9149</v>
      </c>
      <c r="F342" t="s">
        <v>9191</v>
      </c>
      <c r="G342">
        <v>4087246436</v>
      </c>
    </row>
    <row r="343" spans="1:7" x14ac:dyDescent="0.25">
      <c r="A343" t="s">
        <v>4391</v>
      </c>
      <c r="B343">
        <v>201270896</v>
      </c>
      <c r="C343" t="s">
        <v>9156</v>
      </c>
      <c r="D343" s="9">
        <v>28999</v>
      </c>
      <c r="E343" t="s">
        <v>9149</v>
      </c>
      <c r="F343" t="s">
        <v>9157</v>
      </c>
      <c r="G343">
        <v>3841426688</v>
      </c>
    </row>
    <row r="344" spans="1:7" x14ac:dyDescent="0.25">
      <c r="A344" t="s">
        <v>6684</v>
      </c>
      <c r="B344">
        <v>147858758</v>
      </c>
      <c r="C344" t="s">
        <v>9148</v>
      </c>
      <c r="D344" s="9">
        <v>37036</v>
      </c>
      <c r="E344" t="s">
        <v>9135</v>
      </c>
      <c r="F344" t="s">
        <v>9254</v>
      </c>
      <c r="G344">
        <v>964882461</v>
      </c>
    </row>
    <row r="345" spans="1:7" x14ac:dyDescent="0.25">
      <c r="A345" t="s">
        <v>4594</v>
      </c>
      <c r="B345">
        <v>354450304</v>
      </c>
      <c r="C345" t="s">
        <v>9159</v>
      </c>
      <c r="D345" s="9">
        <v>27905</v>
      </c>
      <c r="E345" t="s">
        <v>9141</v>
      </c>
      <c r="F345" t="s">
        <v>8414</v>
      </c>
      <c r="G345">
        <v>850484583</v>
      </c>
    </row>
    <row r="346" spans="1:7" x14ac:dyDescent="0.25">
      <c r="A346" t="s">
        <v>8793</v>
      </c>
      <c r="B346">
        <v>3816115</v>
      </c>
      <c r="C346" t="s">
        <v>9188</v>
      </c>
      <c r="D346" s="9">
        <v>35575</v>
      </c>
      <c r="E346" t="s">
        <v>9149</v>
      </c>
      <c r="F346" t="s">
        <v>4326</v>
      </c>
      <c r="G346">
        <v>35841087</v>
      </c>
    </row>
    <row r="347" spans="1:7" x14ac:dyDescent="0.25">
      <c r="A347" t="s">
        <v>2754</v>
      </c>
      <c r="B347">
        <v>735527609</v>
      </c>
      <c r="C347" t="s">
        <v>9170</v>
      </c>
      <c r="D347" s="9">
        <v>21329</v>
      </c>
      <c r="E347" t="s">
        <v>9141</v>
      </c>
      <c r="F347" t="s">
        <v>9171</v>
      </c>
      <c r="G347">
        <v>1844297088</v>
      </c>
    </row>
    <row r="348" spans="1:7" x14ac:dyDescent="0.25">
      <c r="A348" t="s">
        <v>6436</v>
      </c>
      <c r="B348">
        <v>752352306</v>
      </c>
      <c r="C348" t="s">
        <v>9148</v>
      </c>
      <c r="D348" s="9">
        <v>24616</v>
      </c>
      <c r="E348" t="s">
        <v>9145</v>
      </c>
      <c r="F348" t="s">
        <v>834</v>
      </c>
      <c r="G348">
        <v>1771025256</v>
      </c>
    </row>
    <row r="349" spans="1:7" x14ac:dyDescent="0.25">
      <c r="A349" t="s">
        <v>3968</v>
      </c>
      <c r="B349">
        <v>330775749</v>
      </c>
      <c r="C349" t="s">
        <v>9170</v>
      </c>
      <c r="D349" s="9">
        <v>33017</v>
      </c>
      <c r="E349" t="s">
        <v>9145</v>
      </c>
      <c r="F349" t="s">
        <v>9362</v>
      </c>
      <c r="G349">
        <v>2055683328</v>
      </c>
    </row>
    <row r="350" spans="1:7" x14ac:dyDescent="0.25">
      <c r="A350" t="s">
        <v>7750</v>
      </c>
      <c r="B350">
        <v>571443392</v>
      </c>
      <c r="C350" t="s">
        <v>9170</v>
      </c>
      <c r="D350" s="9">
        <v>36671</v>
      </c>
      <c r="E350" t="s">
        <v>9141</v>
      </c>
      <c r="F350" t="s">
        <v>9362</v>
      </c>
      <c r="G350">
        <v>890516385</v>
      </c>
    </row>
    <row r="351" spans="1:7" x14ac:dyDescent="0.25">
      <c r="A351" t="s">
        <v>8001</v>
      </c>
      <c r="B351">
        <v>296660773</v>
      </c>
      <c r="C351" t="s">
        <v>9170</v>
      </c>
      <c r="D351" s="9">
        <v>23155</v>
      </c>
      <c r="E351" t="s">
        <v>9135</v>
      </c>
      <c r="F351" t="s">
        <v>9212</v>
      </c>
      <c r="G351">
        <v>1855994511</v>
      </c>
    </row>
    <row r="352" spans="1:7" x14ac:dyDescent="0.25">
      <c r="A352" t="s">
        <v>832</v>
      </c>
      <c r="B352">
        <v>560230268</v>
      </c>
      <c r="C352" t="s">
        <v>9138</v>
      </c>
      <c r="D352" s="9">
        <v>23887</v>
      </c>
      <c r="E352" t="s">
        <v>9135</v>
      </c>
      <c r="F352" t="s">
        <v>6173</v>
      </c>
      <c r="G352">
        <v>1148450163</v>
      </c>
    </row>
    <row r="353" spans="1:7" x14ac:dyDescent="0.25">
      <c r="A353" t="s">
        <v>1917</v>
      </c>
      <c r="B353">
        <v>820706182</v>
      </c>
      <c r="C353" t="s">
        <v>9148</v>
      </c>
      <c r="D353" s="9">
        <v>25348</v>
      </c>
      <c r="E353" t="s">
        <v>9141</v>
      </c>
      <c r="F353" t="s">
        <v>9150</v>
      </c>
      <c r="G353">
        <v>1238546619</v>
      </c>
    </row>
    <row r="354" spans="1:7" x14ac:dyDescent="0.25">
      <c r="A354" t="s">
        <v>7918</v>
      </c>
      <c r="B354">
        <v>901289387</v>
      </c>
      <c r="C354" t="s">
        <v>9134</v>
      </c>
      <c r="D354" s="9">
        <v>23522</v>
      </c>
      <c r="E354" t="s">
        <v>9141</v>
      </c>
      <c r="F354" t="s">
        <v>9136</v>
      </c>
      <c r="G354">
        <v>1295336172</v>
      </c>
    </row>
    <row r="355" spans="1:7" x14ac:dyDescent="0.25">
      <c r="A355" t="s">
        <v>4283</v>
      </c>
      <c r="B355">
        <v>993487260</v>
      </c>
      <c r="C355" t="s">
        <v>9134</v>
      </c>
      <c r="D355" s="9">
        <v>23522</v>
      </c>
      <c r="E355" t="s">
        <v>9141</v>
      </c>
      <c r="F355" t="s">
        <v>9176</v>
      </c>
      <c r="G355">
        <v>2543768178</v>
      </c>
    </row>
    <row r="356" spans="1:7" x14ac:dyDescent="0.25">
      <c r="A356" t="s">
        <v>4518</v>
      </c>
      <c r="B356">
        <v>902196918</v>
      </c>
      <c r="C356" t="s">
        <v>9148</v>
      </c>
      <c r="D356" s="9">
        <v>37400</v>
      </c>
      <c r="E356" t="s">
        <v>9135</v>
      </c>
      <c r="F356" t="s">
        <v>9254</v>
      </c>
      <c r="G356">
        <v>287146496</v>
      </c>
    </row>
    <row r="357" spans="1:7" x14ac:dyDescent="0.25">
      <c r="A357" t="s">
        <v>6231</v>
      </c>
      <c r="B357">
        <v>276008559</v>
      </c>
      <c r="C357" t="s">
        <v>9170</v>
      </c>
      <c r="D357" s="9">
        <v>22790</v>
      </c>
      <c r="E357" t="s">
        <v>9141</v>
      </c>
      <c r="F357" t="s">
        <v>9362</v>
      </c>
      <c r="G357">
        <v>172704565</v>
      </c>
    </row>
    <row r="358" spans="1:7" x14ac:dyDescent="0.25">
      <c r="A358" t="s">
        <v>5155</v>
      </c>
      <c r="B358">
        <v>959261982</v>
      </c>
      <c r="C358" t="s">
        <v>9134</v>
      </c>
      <c r="D358" s="9">
        <v>37400</v>
      </c>
      <c r="E358" t="s">
        <v>9149</v>
      </c>
      <c r="F358" t="s">
        <v>9225</v>
      </c>
      <c r="G358">
        <v>122753346</v>
      </c>
    </row>
    <row r="359" spans="1:7" x14ac:dyDescent="0.25">
      <c r="A359" t="s">
        <v>8244</v>
      </c>
      <c r="B359">
        <v>534435443</v>
      </c>
      <c r="C359" t="s">
        <v>9134</v>
      </c>
      <c r="D359" s="9">
        <v>43244</v>
      </c>
      <c r="E359" t="s">
        <v>9135</v>
      </c>
      <c r="F359" t="s">
        <v>9176</v>
      </c>
      <c r="G359">
        <v>13370024</v>
      </c>
    </row>
    <row r="360" spans="1:7" x14ac:dyDescent="0.25">
      <c r="A360" t="s">
        <v>1391</v>
      </c>
      <c r="B360">
        <v>385558417</v>
      </c>
      <c r="C360" t="s">
        <v>9170</v>
      </c>
      <c r="D360" s="9">
        <v>24251</v>
      </c>
      <c r="E360" t="s">
        <v>9149</v>
      </c>
      <c r="F360" t="s">
        <v>9362</v>
      </c>
      <c r="G360">
        <v>190329696</v>
      </c>
    </row>
    <row r="361" spans="1:7" x14ac:dyDescent="0.25">
      <c r="A361" t="s">
        <v>2223</v>
      </c>
      <c r="B361">
        <v>714735047</v>
      </c>
      <c r="C361" t="s">
        <v>9134</v>
      </c>
      <c r="D361" s="9">
        <v>33749</v>
      </c>
      <c r="E361" t="s">
        <v>9145</v>
      </c>
      <c r="F361" t="s">
        <v>9136</v>
      </c>
      <c r="G361">
        <v>2027239466</v>
      </c>
    </row>
    <row r="362" spans="1:7" x14ac:dyDescent="0.25">
      <c r="A362" t="s">
        <v>3701</v>
      </c>
      <c r="B362">
        <v>609847194</v>
      </c>
      <c r="C362" t="s">
        <v>9235</v>
      </c>
      <c r="D362" s="9">
        <v>26077</v>
      </c>
      <c r="E362" t="s">
        <v>9135</v>
      </c>
      <c r="F362" t="s">
        <v>9236</v>
      </c>
      <c r="G362">
        <v>2685688602</v>
      </c>
    </row>
    <row r="363" spans="1:7" x14ac:dyDescent="0.25">
      <c r="A363" t="s">
        <v>6311</v>
      </c>
      <c r="B363">
        <v>547380411</v>
      </c>
      <c r="C363" t="s">
        <v>9229</v>
      </c>
      <c r="D363" s="9">
        <v>31556</v>
      </c>
      <c r="E363" t="s">
        <v>9166</v>
      </c>
      <c r="F363" t="s">
        <v>9230</v>
      </c>
      <c r="G363">
        <v>59875578</v>
      </c>
    </row>
    <row r="364" spans="1:7" x14ac:dyDescent="0.25">
      <c r="A364" t="s">
        <v>9057</v>
      </c>
      <c r="B364">
        <v>497837231</v>
      </c>
      <c r="C364" t="s">
        <v>9152</v>
      </c>
      <c r="D364" s="9">
        <v>35210</v>
      </c>
      <c r="E364" t="s">
        <v>9149</v>
      </c>
      <c r="F364" t="s">
        <v>8420</v>
      </c>
      <c r="G364">
        <v>2178085707</v>
      </c>
    </row>
    <row r="365" spans="1:7" x14ac:dyDescent="0.25">
      <c r="A365" t="s">
        <v>5190</v>
      </c>
      <c r="B365">
        <v>564569787</v>
      </c>
      <c r="C365" t="s">
        <v>9134</v>
      </c>
      <c r="D365" s="9">
        <v>40687</v>
      </c>
      <c r="E365" t="s">
        <v>9149</v>
      </c>
      <c r="F365" t="s">
        <v>9136</v>
      </c>
      <c r="G365">
        <v>4098549</v>
      </c>
    </row>
    <row r="366" spans="1:7" x14ac:dyDescent="0.25">
      <c r="A366" t="s">
        <v>8224</v>
      </c>
      <c r="B366">
        <v>704257334</v>
      </c>
      <c r="C366" t="s">
        <v>9134</v>
      </c>
      <c r="D366" s="9">
        <v>34478</v>
      </c>
      <c r="E366" t="s">
        <v>9141</v>
      </c>
      <c r="F366" t="s">
        <v>9182</v>
      </c>
      <c r="G366">
        <v>1571795785</v>
      </c>
    </row>
    <row r="367" spans="1:7" x14ac:dyDescent="0.25">
      <c r="A367" t="s">
        <v>2859</v>
      </c>
      <c r="B367">
        <v>380223109</v>
      </c>
      <c r="C367" t="s">
        <v>9197</v>
      </c>
      <c r="D367" s="9">
        <v>33382</v>
      </c>
      <c r="E367" t="s">
        <v>9141</v>
      </c>
      <c r="F367" t="s">
        <v>9267</v>
      </c>
      <c r="G367">
        <v>1623883275</v>
      </c>
    </row>
    <row r="368" spans="1:7" x14ac:dyDescent="0.25">
      <c r="A368" t="s">
        <v>8683</v>
      </c>
      <c r="B368">
        <v>652862459</v>
      </c>
      <c r="C368" t="s">
        <v>9159</v>
      </c>
      <c r="D368" s="9">
        <v>37400</v>
      </c>
      <c r="E368" t="s">
        <v>9141</v>
      </c>
      <c r="F368" t="s">
        <v>9240</v>
      </c>
      <c r="G368">
        <v>1644566275</v>
      </c>
    </row>
    <row r="369" spans="1:7" x14ac:dyDescent="0.25">
      <c r="A369" t="s">
        <v>2836</v>
      </c>
      <c r="B369">
        <v>296971198</v>
      </c>
      <c r="C369" t="s">
        <v>9144</v>
      </c>
      <c r="D369" s="9">
        <v>25348</v>
      </c>
      <c r="E369" t="s">
        <v>9131</v>
      </c>
      <c r="F369" t="s">
        <v>9146</v>
      </c>
      <c r="G369">
        <v>652566856</v>
      </c>
    </row>
    <row r="370" spans="1:7" x14ac:dyDescent="0.25">
      <c r="A370" t="s">
        <v>1664</v>
      </c>
      <c r="B370">
        <v>394162382</v>
      </c>
      <c r="C370" t="s">
        <v>9134</v>
      </c>
      <c r="D370" s="9">
        <v>39593</v>
      </c>
      <c r="E370" t="s">
        <v>9149</v>
      </c>
      <c r="F370" t="s">
        <v>9200</v>
      </c>
      <c r="G370">
        <v>3084767712</v>
      </c>
    </row>
    <row r="371" spans="1:7" x14ac:dyDescent="0.25">
      <c r="A371" t="s">
        <v>1069</v>
      </c>
      <c r="B371">
        <v>420833481</v>
      </c>
      <c r="C371" t="s">
        <v>9188</v>
      </c>
      <c r="D371" s="9">
        <v>22426</v>
      </c>
      <c r="E371" t="s">
        <v>9131</v>
      </c>
      <c r="F371" t="s">
        <v>3840</v>
      </c>
      <c r="G371">
        <v>147292908</v>
      </c>
    </row>
    <row r="372" spans="1:7" x14ac:dyDescent="0.25">
      <c r="A372" t="s">
        <v>3483</v>
      </c>
      <c r="B372">
        <v>949212330</v>
      </c>
      <c r="C372" t="s">
        <v>9165</v>
      </c>
      <c r="D372" s="9">
        <v>28999</v>
      </c>
      <c r="E372" t="s">
        <v>9149</v>
      </c>
      <c r="F372" t="s">
        <v>9167</v>
      </c>
      <c r="G372">
        <v>910826644</v>
      </c>
    </row>
    <row r="373" spans="1:7" x14ac:dyDescent="0.25">
      <c r="A373" t="s">
        <v>5242</v>
      </c>
      <c r="B373">
        <v>964273354</v>
      </c>
      <c r="C373" t="s">
        <v>9188</v>
      </c>
      <c r="D373" s="9">
        <v>31556</v>
      </c>
      <c r="E373" t="s">
        <v>9141</v>
      </c>
      <c r="F373" t="s">
        <v>9202</v>
      </c>
      <c r="G373">
        <v>4606504</v>
      </c>
    </row>
    <row r="374" spans="1:7" x14ac:dyDescent="0.25">
      <c r="A374" t="s">
        <v>6433</v>
      </c>
      <c r="B374">
        <v>682734380</v>
      </c>
      <c r="C374" t="s">
        <v>9229</v>
      </c>
      <c r="D374" s="9">
        <v>22061</v>
      </c>
      <c r="E374" t="s">
        <v>9149</v>
      </c>
      <c r="F374" t="s">
        <v>9230</v>
      </c>
      <c r="G374">
        <v>854352495</v>
      </c>
    </row>
    <row r="375" spans="1:7" x14ac:dyDescent="0.25">
      <c r="A375" t="s">
        <v>1661</v>
      </c>
      <c r="B375">
        <v>326185806</v>
      </c>
      <c r="C375" t="s">
        <v>9303</v>
      </c>
      <c r="D375" s="9">
        <v>27538</v>
      </c>
      <c r="E375" t="s">
        <v>9135</v>
      </c>
      <c r="F375" t="s">
        <v>9304</v>
      </c>
      <c r="G375">
        <v>833185278</v>
      </c>
    </row>
    <row r="376" spans="1:7" x14ac:dyDescent="0.25">
      <c r="A376" t="s">
        <v>943</v>
      </c>
      <c r="B376">
        <v>594432656</v>
      </c>
      <c r="C376" t="s">
        <v>9134</v>
      </c>
      <c r="D376" s="9">
        <v>41054</v>
      </c>
      <c r="E376" t="s">
        <v>9135</v>
      </c>
      <c r="F376" t="s">
        <v>9136</v>
      </c>
      <c r="G376">
        <v>704954394</v>
      </c>
    </row>
    <row r="377" spans="1:7" x14ac:dyDescent="0.25">
      <c r="A377" t="s">
        <v>1066</v>
      </c>
      <c r="B377">
        <v>300286413</v>
      </c>
      <c r="C377" t="s">
        <v>9144</v>
      </c>
      <c r="D377" s="9">
        <v>32288</v>
      </c>
      <c r="E377" t="s">
        <v>9149</v>
      </c>
      <c r="F377" t="s">
        <v>9146</v>
      </c>
      <c r="G377">
        <v>2978504116</v>
      </c>
    </row>
    <row r="378" spans="1:7" x14ac:dyDescent="0.25">
      <c r="A378" t="s">
        <v>6198</v>
      </c>
      <c r="B378">
        <v>100264433</v>
      </c>
      <c r="C378" t="s">
        <v>9314</v>
      </c>
      <c r="D378" s="9">
        <v>39226</v>
      </c>
      <c r="E378" t="s">
        <v>9141</v>
      </c>
      <c r="F378" t="s">
        <v>9315</v>
      </c>
      <c r="G378">
        <v>2330858838</v>
      </c>
    </row>
    <row r="379" spans="1:7" x14ac:dyDescent="0.25">
      <c r="A379" t="s">
        <v>2751</v>
      </c>
      <c r="B379">
        <v>265864878</v>
      </c>
      <c r="C379" t="s">
        <v>9134</v>
      </c>
      <c r="D379" s="9">
        <v>20600</v>
      </c>
      <c r="E379" t="s">
        <v>9149</v>
      </c>
      <c r="F379" t="s">
        <v>9200</v>
      </c>
      <c r="G379">
        <v>2034949322</v>
      </c>
    </row>
    <row r="380" spans="1:7" x14ac:dyDescent="0.25">
      <c r="A380" t="s">
        <v>1513</v>
      </c>
      <c r="B380">
        <v>78979780</v>
      </c>
      <c r="C380" t="s">
        <v>9159</v>
      </c>
      <c r="D380" s="9">
        <v>37400</v>
      </c>
      <c r="E380" t="s">
        <v>9149</v>
      </c>
      <c r="F380" t="s">
        <v>9240</v>
      </c>
      <c r="G380">
        <v>3271831452</v>
      </c>
    </row>
    <row r="381" spans="1:7" x14ac:dyDescent="0.25">
      <c r="A381" t="s">
        <v>6513</v>
      </c>
      <c r="B381">
        <v>880548397</v>
      </c>
      <c r="C381" t="s">
        <v>9179</v>
      </c>
      <c r="D381" s="9">
        <v>28634</v>
      </c>
      <c r="E381" t="s">
        <v>9141</v>
      </c>
      <c r="F381" t="s">
        <v>9184</v>
      </c>
      <c r="G381">
        <v>928978688</v>
      </c>
    </row>
    <row r="382" spans="1:7" x14ac:dyDescent="0.25">
      <c r="A382" t="s">
        <v>4838</v>
      </c>
      <c r="B382">
        <v>794596039</v>
      </c>
      <c r="C382" t="s">
        <v>9217</v>
      </c>
      <c r="D382" s="9">
        <v>33749</v>
      </c>
      <c r="E382" t="s">
        <v>9135</v>
      </c>
      <c r="F382" t="s">
        <v>9218</v>
      </c>
      <c r="G382">
        <v>816834375</v>
      </c>
    </row>
    <row r="383" spans="1:7" x14ac:dyDescent="0.25">
      <c r="A383" t="s">
        <v>1109</v>
      </c>
      <c r="B383">
        <v>242987893</v>
      </c>
      <c r="C383" t="s">
        <v>9134</v>
      </c>
      <c r="D383" s="9">
        <v>40687</v>
      </c>
      <c r="E383" t="s">
        <v>9149</v>
      </c>
      <c r="F383" t="s">
        <v>9200</v>
      </c>
      <c r="G383">
        <v>2042628108</v>
      </c>
    </row>
    <row r="384" spans="1:7" x14ac:dyDescent="0.25">
      <c r="A384" t="s">
        <v>8571</v>
      </c>
      <c r="B384">
        <v>241445901</v>
      </c>
      <c r="C384" t="s">
        <v>9144</v>
      </c>
      <c r="D384" s="9">
        <v>25712</v>
      </c>
      <c r="E384" t="s">
        <v>9149</v>
      </c>
      <c r="F384" t="s">
        <v>9262</v>
      </c>
      <c r="G384">
        <v>4664020224</v>
      </c>
    </row>
    <row r="385" spans="1:7" x14ac:dyDescent="0.25">
      <c r="A385" t="s">
        <v>2197</v>
      </c>
      <c r="B385">
        <v>843399380</v>
      </c>
      <c r="C385" t="s">
        <v>9152</v>
      </c>
      <c r="D385" s="9">
        <v>25348</v>
      </c>
      <c r="E385" t="s">
        <v>9131</v>
      </c>
      <c r="F385" t="s">
        <v>8420</v>
      </c>
      <c r="G385">
        <v>1970436204</v>
      </c>
    </row>
    <row r="386" spans="1:7" x14ac:dyDescent="0.25">
      <c r="A386" t="s">
        <v>824</v>
      </c>
      <c r="B386">
        <v>769373972</v>
      </c>
      <c r="C386" t="s">
        <v>9159</v>
      </c>
      <c r="D386" s="9">
        <v>20233</v>
      </c>
      <c r="E386" t="s">
        <v>9149</v>
      </c>
      <c r="F386" t="s">
        <v>9160</v>
      </c>
      <c r="G386">
        <v>900612081</v>
      </c>
    </row>
    <row r="387" spans="1:7" x14ac:dyDescent="0.25">
      <c r="A387" t="s">
        <v>8767</v>
      </c>
      <c r="B387">
        <v>663702178</v>
      </c>
      <c r="C387" t="s">
        <v>9165</v>
      </c>
      <c r="D387" s="9">
        <v>34843</v>
      </c>
      <c r="E387" t="s">
        <v>9149</v>
      </c>
      <c r="F387" t="s">
        <v>9167</v>
      </c>
      <c r="G387">
        <v>145351008</v>
      </c>
    </row>
    <row r="388" spans="1:7" x14ac:dyDescent="0.25">
      <c r="A388" t="s">
        <v>4190</v>
      </c>
      <c r="B388">
        <v>940594492</v>
      </c>
      <c r="C388" t="s">
        <v>9197</v>
      </c>
      <c r="D388" s="9">
        <v>27538</v>
      </c>
      <c r="E388" t="s">
        <v>9131</v>
      </c>
      <c r="F388" t="s">
        <v>9206</v>
      </c>
      <c r="G388">
        <v>323014668</v>
      </c>
    </row>
    <row r="389" spans="1:7" x14ac:dyDescent="0.25">
      <c r="A389" t="s">
        <v>6287</v>
      </c>
      <c r="B389">
        <v>271461401</v>
      </c>
      <c r="C389" t="s">
        <v>9179</v>
      </c>
      <c r="D389" s="9">
        <v>39226</v>
      </c>
      <c r="E389" t="s">
        <v>9145</v>
      </c>
      <c r="F389" t="s">
        <v>9223</v>
      </c>
      <c r="G389">
        <v>972263454</v>
      </c>
    </row>
    <row r="390" spans="1:7" x14ac:dyDescent="0.25">
      <c r="A390" t="s">
        <v>4871</v>
      </c>
      <c r="B390">
        <v>165563667</v>
      </c>
      <c r="C390" t="s">
        <v>9229</v>
      </c>
      <c r="D390" s="9">
        <v>28270</v>
      </c>
      <c r="E390" t="s">
        <v>9149</v>
      </c>
      <c r="F390" t="s">
        <v>9230</v>
      </c>
      <c r="G390">
        <v>2662768401</v>
      </c>
    </row>
    <row r="391" spans="1:7" x14ac:dyDescent="0.25">
      <c r="A391" t="s">
        <v>4606</v>
      </c>
      <c r="B391">
        <v>336984371</v>
      </c>
      <c r="C391" t="s">
        <v>9148</v>
      </c>
      <c r="D391" s="9">
        <v>41419</v>
      </c>
      <c r="E391" t="s">
        <v>9149</v>
      </c>
      <c r="F391" t="s">
        <v>9150</v>
      </c>
      <c r="G391">
        <v>3397842</v>
      </c>
    </row>
    <row r="392" spans="1:7" x14ac:dyDescent="0.25">
      <c r="A392" t="s">
        <v>7379</v>
      </c>
      <c r="B392">
        <v>607336538</v>
      </c>
      <c r="C392" t="s">
        <v>9154</v>
      </c>
      <c r="D392" s="9">
        <v>23155</v>
      </c>
      <c r="E392" t="s">
        <v>9145</v>
      </c>
      <c r="F392" t="s">
        <v>6107</v>
      </c>
      <c r="G392">
        <v>1409287437</v>
      </c>
    </row>
    <row r="393" spans="1:7" x14ac:dyDescent="0.25">
      <c r="A393" t="s">
        <v>3282</v>
      </c>
      <c r="B393">
        <v>493486761</v>
      </c>
      <c r="C393" t="s">
        <v>9130</v>
      </c>
      <c r="D393" s="9">
        <v>25712</v>
      </c>
      <c r="E393" t="s">
        <v>9131</v>
      </c>
      <c r="F393" t="s">
        <v>9252</v>
      </c>
      <c r="G393">
        <v>345819232</v>
      </c>
    </row>
    <row r="394" spans="1:7" x14ac:dyDescent="0.25">
      <c r="A394" t="s">
        <v>3965</v>
      </c>
      <c r="B394">
        <v>417849788</v>
      </c>
      <c r="C394" t="s">
        <v>9134</v>
      </c>
      <c r="D394" s="9">
        <v>28999</v>
      </c>
      <c r="E394" t="s">
        <v>9141</v>
      </c>
      <c r="F394" t="s">
        <v>9200</v>
      </c>
      <c r="G394">
        <v>1860494976</v>
      </c>
    </row>
    <row r="395" spans="1:7" x14ac:dyDescent="0.25">
      <c r="A395" t="s">
        <v>3662</v>
      </c>
      <c r="B395">
        <v>188701933</v>
      </c>
      <c r="C395" t="s">
        <v>9144</v>
      </c>
      <c r="D395" s="9">
        <v>28999</v>
      </c>
      <c r="E395" t="s">
        <v>9141</v>
      </c>
      <c r="F395" t="s">
        <v>9146</v>
      </c>
      <c r="G395">
        <v>446844745</v>
      </c>
    </row>
    <row r="396" spans="1:7" x14ac:dyDescent="0.25">
      <c r="A396" t="s">
        <v>369</v>
      </c>
      <c r="B396">
        <v>860849340</v>
      </c>
      <c r="C396" t="s">
        <v>9197</v>
      </c>
      <c r="D396" s="9">
        <v>25348</v>
      </c>
      <c r="E396" t="s">
        <v>9135</v>
      </c>
      <c r="F396" t="s">
        <v>9198</v>
      </c>
      <c r="G396">
        <v>1161267192</v>
      </c>
    </row>
    <row r="397" spans="1:7" x14ac:dyDescent="0.25">
      <c r="A397" t="s">
        <v>688</v>
      </c>
      <c r="B397">
        <v>786930810</v>
      </c>
      <c r="C397" t="s">
        <v>9159</v>
      </c>
      <c r="D397" s="9">
        <v>36671</v>
      </c>
      <c r="E397" t="s">
        <v>9149</v>
      </c>
      <c r="F397" t="s">
        <v>8414</v>
      </c>
      <c r="G397">
        <v>1864165653</v>
      </c>
    </row>
    <row r="398" spans="1:7" x14ac:dyDescent="0.25">
      <c r="A398" t="s">
        <v>5507</v>
      </c>
      <c r="B398">
        <v>774767354</v>
      </c>
      <c r="C398" t="s">
        <v>9159</v>
      </c>
      <c r="D398" s="9">
        <v>44705</v>
      </c>
      <c r="E398" t="s">
        <v>9145</v>
      </c>
      <c r="F398" t="s">
        <v>9160</v>
      </c>
      <c r="G398">
        <v>914716257</v>
      </c>
    </row>
    <row r="399" spans="1:7" x14ac:dyDescent="0.25">
      <c r="A399" t="s">
        <v>1526</v>
      </c>
      <c r="B399">
        <v>5643565</v>
      </c>
      <c r="C399" t="s">
        <v>9197</v>
      </c>
      <c r="D399" s="9">
        <v>35210</v>
      </c>
      <c r="E399" t="s">
        <v>9141</v>
      </c>
      <c r="F399" t="s">
        <v>9198</v>
      </c>
      <c r="G399">
        <v>52279488</v>
      </c>
    </row>
    <row r="400" spans="1:7" x14ac:dyDescent="0.25">
      <c r="A400" t="s">
        <v>8452</v>
      </c>
      <c r="B400">
        <v>223164846</v>
      </c>
      <c r="C400" t="s">
        <v>9156</v>
      </c>
      <c r="D400" s="9">
        <v>38497</v>
      </c>
      <c r="E400" t="s">
        <v>9149</v>
      </c>
      <c r="F400" t="s">
        <v>9157</v>
      </c>
      <c r="G400">
        <v>4731848226</v>
      </c>
    </row>
    <row r="401" spans="1:7" x14ac:dyDescent="0.25">
      <c r="A401" t="s">
        <v>188</v>
      </c>
      <c r="B401">
        <v>827738068</v>
      </c>
      <c r="C401" t="s">
        <v>9159</v>
      </c>
      <c r="D401" s="9">
        <v>33382</v>
      </c>
      <c r="E401" t="s">
        <v>9166</v>
      </c>
      <c r="F401" t="s">
        <v>9367</v>
      </c>
      <c r="G401">
        <v>1802147886</v>
      </c>
    </row>
    <row r="402" spans="1:7" x14ac:dyDescent="0.25">
      <c r="A402" t="s">
        <v>1015</v>
      </c>
      <c r="B402">
        <v>454950381</v>
      </c>
      <c r="C402" t="s">
        <v>9190</v>
      </c>
      <c r="D402" s="9">
        <v>31556</v>
      </c>
      <c r="E402" t="s">
        <v>9145</v>
      </c>
      <c r="F402" t="s">
        <v>9191</v>
      </c>
      <c r="G402">
        <v>666775296</v>
      </c>
    </row>
    <row r="403" spans="1:7" x14ac:dyDescent="0.25">
      <c r="A403" t="s">
        <v>8304</v>
      </c>
      <c r="B403">
        <v>780027230</v>
      </c>
      <c r="C403" t="s">
        <v>9159</v>
      </c>
      <c r="D403" s="9">
        <v>35939</v>
      </c>
      <c r="E403" t="s">
        <v>9149</v>
      </c>
      <c r="F403" t="s">
        <v>9367</v>
      </c>
      <c r="G403">
        <v>2155914628</v>
      </c>
    </row>
    <row r="404" spans="1:7" x14ac:dyDescent="0.25">
      <c r="A404" t="s">
        <v>7697</v>
      </c>
      <c r="B404">
        <v>999205699</v>
      </c>
      <c r="C404" t="s">
        <v>9197</v>
      </c>
      <c r="D404" s="9">
        <v>38497</v>
      </c>
      <c r="E404" t="s">
        <v>9131</v>
      </c>
      <c r="F404" t="s">
        <v>9198</v>
      </c>
      <c r="G404">
        <v>1001791296</v>
      </c>
    </row>
    <row r="405" spans="1:7" x14ac:dyDescent="0.25">
      <c r="A405" t="s">
        <v>6919</v>
      </c>
      <c r="B405">
        <v>922881556</v>
      </c>
      <c r="C405" t="s">
        <v>9179</v>
      </c>
      <c r="D405" s="9">
        <v>26077</v>
      </c>
      <c r="E405" t="s">
        <v>9145</v>
      </c>
      <c r="F405" t="s">
        <v>9223</v>
      </c>
      <c r="G405">
        <v>1848879183</v>
      </c>
    </row>
    <row r="406" spans="1:7" x14ac:dyDescent="0.25">
      <c r="A406" t="s">
        <v>6568</v>
      </c>
      <c r="B406">
        <v>258831671</v>
      </c>
      <c r="C406" t="s">
        <v>9130</v>
      </c>
      <c r="D406" s="9">
        <v>20600</v>
      </c>
      <c r="E406" t="s">
        <v>9141</v>
      </c>
      <c r="F406" t="s">
        <v>9132</v>
      </c>
      <c r="G406">
        <v>145503585</v>
      </c>
    </row>
    <row r="407" spans="1:7" x14ac:dyDescent="0.25">
      <c r="A407" t="s">
        <v>7333</v>
      </c>
      <c r="B407">
        <v>292368079</v>
      </c>
      <c r="C407" t="s">
        <v>9138</v>
      </c>
      <c r="D407" s="9">
        <v>28634</v>
      </c>
      <c r="E407" t="s">
        <v>9149</v>
      </c>
      <c r="F407" t="s">
        <v>9256</v>
      </c>
      <c r="G407">
        <v>238002975</v>
      </c>
    </row>
    <row r="408" spans="1:7" x14ac:dyDescent="0.25">
      <c r="A408" t="s">
        <v>2655</v>
      </c>
      <c r="B408">
        <v>255843040</v>
      </c>
      <c r="C408" t="s">
        <v>9188</v>
      </c>
      <c r="D408" s="9">
        <v>35939</v>
      </c>
      <c r="E408" t="s">
        <v>9135</v>
      </c>
      <c r="F408" t="s">
        <v>9202</v>
      </c>
      <c r="G408">
        <v>1845170514</v>
      </c>
    </row>
    <row r="409" spans="1:7" x14ac:dyDescent="0.25">
      <c r="A409" t="s">
        <v>5097</v>
      </c>
      <c r="B409">
        <v>296436568</v>
      </c>
      <c r="C409" t="s">
        <v>9159</v>
      </c>
      <c r="D409" s="9">
        <v>41783</v>
      </c>
      <c r="E409" t="s">
        <v>9131</v>
      </c>
      <c r="F409" t="s">
        <v>9367</v>
      </c>
      <c r="G409">
        <v>2355895311</v>
      </c>
    </row>
    <row r="410" spans="1:7" x14ac:dyDescent="0.25">
      <c r="A410" t="s">
        <v>4711</v>
      </c>
      <c r="B410">
        <v>196785497</v>
      </c>
      <c r="C410" t="s">
        <v>9144</v>
      </c>
      <c r="D410" s="9">
        <v>29366</v>
      </c>
      <c r="E410" t="s">
        <v>9131</v>
      </c>
      <c r="F410" t="s">
        <v>9146</v>
      </c>
      <c r="G410">
        <v>711769968</v>
      </c>
    </row>
    <row r="411" spans="1:7" x14ac:dyDescent="0.25">
      <c r="A411" t="s">
        <v>1314</v>
      </c>
      <c r="B411">
        <v>796218942</v>
      </c>
      <c r="C411" t="s">
        <v>9159</v>
      </c>
      <c r="D411" s="9">
        <v>26077</v>
      </c>
      <c r="E411" t="s">
        <v>9135</v>
      </c>
      <c r="F411" t="s">
        <v>9240</v>
      </c>
      <c r="G411">
        <v>654313016</v>
      </c>
    </row>
    <row r="412" spans="1:7" x14ac:dyDescent="0.25">
      <c r="A412" t="s">
        <v>4348</v>
      </c>
      <c r="B412">
        <v>759957</v>
      </c>
      <c r="C412" t="s">
        <v>9197</v>
      </c>
      <c r="D412" s="9">
        <v>33749</v>
      </c>
      <c r="E412" t="s">
        <v>9141</v>
      </c>
      <c r="F412" t="s">
        <v>9267</v>
      </c>
      <c r="G412">
        <v>2670038982</v>
      </c>
    </row>
    <row r="413" spans="1:7" x14ac:dyDescent="0.25">
      <c r="A413" t="s">
        <v>4735</v>
      </c>
      <c r="B413">
        <v>777992746</v>
      </c>
      <c r="C413" t="s">
        <v>9170</v>
      </c>
      <c r="D413" s="9">
        <v>30460</v>
      </c>
      <c r="E413" t="s">
        <v>9135</v>
      </c>
      <c r="F413" t="s">
        <v>9171</v>
      </c>
      <c r="G413">
        <v>1241248525</v>
      </c>
    </row>
    <row r="414" spans="1:7" x14ac:dyDescent="0.25">
      <c r="A414" t="s">
        <v>2929</v>
      </c>
      <c r="B414">
        <v>620396227</v>
      </c>
      <c r="C414" t="s">
        <v>9134</v>
      </c>
      <c r="D414" s="9">
        <v>24616</v>
      </c>
      <c r="E414" t="s">
        <v>9145</v>
      </c>
      <c r="F414" t="s">
        <v>9186</v>
      </c>
      <c r="G414">
        <v>984973597</v>
      </c>
    </row>
    <row r="415" spans="1:7" x14ac:dyDescent="0.25">
      <c r="A415" t="s">
        <v>6219</v>
      </c>
      <c r="B415">
        <v>478604151</v>
      </c>
      <c r="C415" t="s">
        <v>9165</v>
      </c>
      <c r="D415" s="9">
        <v>42148</v>
      </c>
      <c r="E415" t="s">
        <v>9145</v>
      </c>
      <c r="F415" t="s">
        <v>9167</v>
      </c>
      <c r="G415">
        <v>3914525124</v>
      </c>
    </row>
    <row r="416" spans="1:7" x14ac:dyDescent="0.25">
      <c r="A416" t="s">
        <v>4776</v>
      </c>
      <c r="B416">
        <v>747067312</v>
      </c>
      <c r="C416" t="s">
        <v>9217</v>
      </c>
      <c r="D416" s="9">
        <v>41054</v>
      </c>
      <c r="E416" t="s">
        <v>9149</v>
      </c>
      <c r="F416" t="s">
        <v>9218</v>
      </c>
      <c r="G416">
        <v>11389152</v>
      </c>
    </row>
    <row r="417" spans="1:7" x14ac:dyDescent="0.25">
      <c r="A417" t="s">
        <v>2136</v>
      </c>
      <c r="B417">
        <v>825405328</v>
      </c>
      <c r="C417" t="s">
        <v>9134</v>
      </c>
      <c r="D417" s="9">
        <v>31556</v>
      </c>
      <c r="E417" t="s">
        <v>9135</v>
      </c>
      <c r="F417" t="s">
        <v>9283</v>
      </c>
      <c r="G417">
        <v>1487990244</v>
      </c>
    </row>
    <row r="418" spans="1:7" x14ac:dyDescent="0.25">
      <c r="A418" t="s">
        <v>580</v>
      </c>
      <c r="B418">
        <v>2146153</v>
      </c>
      <c r="C418" t="s">
        <v>9140</v>
      </c>
      <c r="D418" s="9">
        <v>29366</v>
      </c>
      <c r="E418" t="s">
        <v>9145</v>
      </c>
      <c r="F418" t="s">
        <v>9142</v>
      </c>
      <c r="G418">
        <v>32774623</v>
      </c>
    </row>
    <row r="419" spans="1:7" x14ac:dyDescent="0.25">
      <c r="A419" t="s">
        <v>3337</v>
      </c>
      <c r="B419">
        <v>9217797</v>
      </c>
      <c r="C419" t="s">
        <v>9229</v>
      </c>
      <c r="D419" s="9">
        <v>29731</v>
      </c>
      <c r="E419" t="s">
        <v>9149</v>
      </c>
      <c r="F419" t="s">
        <v>9230</v>
      </c>
      <c r="G419">
        <v>124795755</v>
      </c>
    </row>
    <row r="420" spans="1:7" x14ac:dyDescent="0.25">
      <c r="A420" t="s">
        <v>5430</v>
      </c>
      <c r="B420">
        <v>518826262</v>
      </c>
      <c r="C420" t="s">
        <v>9154</v>
      </c>
      <c r="D420" s="9">
        <v>38132</v>
      </c>
      <c r="E420" t="s">
        <v>9149</v>
      </c>
      <c r="F420" t="s">
        <v>9162</v>
      </c>
      <c r="G420">
        <v>643185</v>
      </c>
    </row>
    <row r="421" spans="1:7" x14ac:dyDescent="0.25">
      <c r="A421" t="s">
        <v>2914</v>
      </c>
      <c r="B421">
        <v>105868418</v>
      </c>
      <c r="C421" t="s">
        <v>9188</v>
      </c>
      <c r="D421" s="9">
        <v>42880</v>
      </c>
      <c r="E421" t="s">
        <v>9145</v>
      </c>
      <c r="F421" t="s">
        <v>3840</v>
      </c>
      <c r="G421">
        <v>2019901422</v>
      </c>
    </row>
    <row r="422" spans="1:7" x14ac:dyDescent="0.25">
      <c r="A422" t="s">
        <v>6305</v>
      </c>
      <c r="B422">
        <v>748608391</v>
      </c>
      <c r="C422" t="s">
        <v>9130</v>
      </c>
      <c r="D422" s="9">
        <v>21329</v>
      </c>
      <c r="E422" t="s">
        <v>9141</v>
      </c>
      <c r="F422" t="s">
        <v>9132</v>
      </c>
      <c r="G422">
        <v>22531392</v>
      </c>
    </row>
    <row r="423" spans="1:7" x14ac:dyDescent="0.25">
      <c r="A423" t="s">
        <v>1025</v>
      </c>
      <c r="B423">
        <v>854796709</v>
      </c>
      <c r="C423" t="s">
        <v>9138</v>
      </c>
      <c r="D423" s="9">
        <v>39226</v>
      </c>
      <c r="E423" t="s">
        <v>9149</v>
      </c>
      <c r="F423" t="s">
        <v>9256</v>
      </c>
      <c r="G423">
        <v>23613504</v>
      </c>
    </row>
    <row r="424" spans="1:7" x14ac:dyDescent="0.25">
      <c r="A424" t="s">
        <v>2301</v>
      </c>
      <c r="B424">
        <v>914636531</v>
      </c>
      <c r="C424" t="s">
        <v>9188</v>
      </c>
      <c r="D424" s="9">
        <v>40687</v>
      </c>
      <c r="E424" t="s">
        <v>9131</v>
      </c>
      <c r="F424" t="s">
        <v>4326</v>
      </c>
      <c r="G424">
        <v>362904256</v>
      </c>
    </row>
    <row r="425" spans="1:7" x14ac:dyDescent="0.25">
      <c r="A425" t="s">
        <v>8292</v>
      </c>
      <c r="B425">
        <v>878130269</v>
      </c>
      <c r="C425" t="s">
        <v>9197</v>
      </c>
      <c r="D425" s="9">
        <v>20600</v>
      </c>
      <c r="E425" t="s">
        <v>9149</v>
      </c>
      <c r="F425" t="s">
        <v>9267</v>
      </c>
      <c r="G425">
        <v>501449721</v>
      </c>
    </row>
    <row r="426" spans="1:7" x14ac:dyDescent="0.25">
      <c r="A426" t="s">
        <v>4633</v>
      </c>
      <c r="B426">
        <v>100495274</v>
      </c>
      <c r="C426" t="s">
        <v>9134</v>
      </c>
      <c r="D426" s="9">
        <v>41783</v>
      </c>
      <c r="E426" t="s">
        <v>9145</v>
      </c>
      <c r="F426" t="s">
        <v>9176</v>
      </c>
      <c r="G426">
        <v>2463943008</v>
      </c>
    </row>
    <row r="427" spans="1:7" x14ac:dyDescent="0.25">
      <c r="A427" t="s">
        <v>3359</v>
      </c>
      <c r="B427">
        <v>110539166</v>
      </c>
      <c r="C427" t="s">
        <v>9144</v>
      </c>
      <c r="D427" s="9">
        <v>44341</v>
      </c>
      <c r="E427" t="s">
        <v>9145</v>
      </c>
      <c r="F427" t="s">
        <v>9262</v>
      </c>
      <c r="G427">
        <v>1192288125</v>
      </c>
    </row>
    <row r="428" spans="1:7" x14ac:dyDescent="0.25">
      <c r="A428" t="s">
        <v>7842</v>
      </c>
      <c r="B428">
        <v>33418679</v>
      </c>
      <c r="C428" t="s">
        <v>9235</v>
      </c>
      <c r="D428" s="9">
        <v>40322</v>
      </c>
      <c r="E428" t="s">
        <v>9166</v>
      </c>
      <c r="F428" t="s">
        <v>9236</v>
      </c>
      <c r="G428">
        <v>2896390224</v>
      </c>
    </row>
    <row r="429" spans="1:7" x14ac:dyDescent="0.25">
      <c r="A429" t="s">
        <v>411</v>
      </c>
      <c r="B429">
        <v>282574873</v>
      </c>
      <c r="C429" t="s">
        <v>9179</v>
      </c>
      <c r="D429" s="9">
        <v>21694</v>
      </c>
      <c r="E429" t="s">
        <v>9166</v>
      </c>
      <c r="F429" t="s">
        <v>9184</v>
      </c>
      <c r="G429">
        <v>916673625</v>
      </c>
    </row>
    <row r="430" spans="1:7" x14ac:dyDescent="0.25">
      <c r="A430" t="s">
        <v>8455</v>
      </c>
      <c r="B430">
        <v>17592642</v>
      </c>
      <c r="C430" t="s">
        <v>9130</v>
      </c>
      <c r="D430" s="9">
        <v>24983</v>
      </c>
      <c r="E430" t="s">
        <v>9145</v>
      </c>
      <c r="F430" t="s">
        <v>9132</v>
      </c>
      <c r="G430">
        <v>17723125</v>
      </c>
    </row>
    <row r="431" spans="1:7" x14ac:dyDescent="0.25">
      <c r="A431" t="s">
        <v>5062</v>
      </c>
      <c r="B431">
        <v>662030865</v>
      </c>
      <c r="C431" t="s">
        <v>9188</v>
      </c>
      <c r="D431" s="9">
        <v>43976</v>
      </c>
      <c r="E431" t="s">
        <v>9131</v>
      </c>
      <c r="F431" t="s">
        <v>3840</v>
      </c>
      <c r="G431">
        <v>262626</v>
      </c>
    </row>
    <row r="432" spans="1:7" x14ac:dyDescent="0.25">
      <c r="A432" t="s">
        <v>3428</v>
      </c>
      <c r="B432">
        <v>952742530</v>
      </c>
      <c r="C432" t="s">
        <v>9134</v>
      </c>
      <c r="D432" s="9">
        <v>40322</v>
      </c>
      <c r="E432" t="s">
        <v>9166</v>
      </c>
      <c r="F432" t="s">
        <v>9186</v>
      </c>
      <c r="G432">
        <v>277568265</v>
      </c>
    </row>
    <row r="433" spans="1:7" x14ac:dyDescent="0.25">
      <c r="A433" t="s">
        <v>3832</v>
      </c>
      <c r="B433">
        <v>944241378</v>
      </c>
      <c r="C433" t="s">
        <v>9134</v>
      </c>
      <c r="D433" s="9">
        <v>38132</v>
      </c>
      <c r="E433" t="s">
        <v>9149</v>
      </c>
      <c r="F433" t="s">
        <v>9283</v>
      </c>
      <c r="G433">
        <v>3036542018</v>
      </c>
    </row>
    <row r="434" spans="1:7" x14ac:dyDescent="0.25">
      <c r="A434" t="s">
        <v>6258</v>
      </c>
      <c r="B434">
        <v>217568986</v>
      </c>
      <c r="C434" t="s">
        <v>9134</v>
      </c>
      <c r="D434" s="9">
        <v>25712</v>
      </c>
      <c r="E434" t="s">
        <v>9135</v>
      </c>
      <c r="F434" t="s">
        <v>9176</v>
      </c>
      <c r="G434">
        <v>1423198532</v>
      </c>
    </row>
    <row r="435" spans="1:7" x14ac:dyDescent="0.25">
      <c r="A435" t="s">
        <v>8449</v>
      </c>
      <c r="B435">
        <v>644201182</v>
      </c>
      <c r="C435" t="s">
        <v>9159</v>
      </c>
      <c r="D435" s="9">
        <v>32288</v>
      </c>
      <c r="E435" t="s">
        <v>9131</v>
      </c>
      <c r="F435" t="s">
        <v>9160</v>
      </c>
      <c r="G435">
        <v>1406717235</v>
      </c>
    </row>
    <row r="436" spans="1:7" x14ac:dyDescent="0.25">
      <c r="A436" t="s">
        <v>3030</v>
      </c>
      <c r="B436">
        <v>409970645</v>
      </c>
      <c r="C436" t="s">
        <v>9138</v>
      </c>
      <c r="D436" s="9">
        <v>29366</v>
      </c>
      <c r="E436" t="s">
        <v>9149</v>
      </c>
      <c r="F436" t="s">
        <v>6173</v>
      </c>
      <c r="G436">
        <v>103516876</v>
      </c>
    </row>
    <row r="437" spans="1:7" x14ac:dyDescent="0.25">
      <c r="A437" t="s">
        <v>8215</v>
      </c>
      <c r="B437">
        <v>692276307</v>
      </c>
      <c r="C437" t="s">
        <v>9140</v>
      </c>
      <c r="D437" s="9">
        <v>27905</v>
      </c>
      <c r="E437" t="s">
        <v>9149</v>
      </c>
      <c r="F437" t="s">
        <v>9142</v>
      </c>
      <c r="G437">
        <v>4706060544</v>
      </c>
    </row>
    <row r="438" spans="1:7" x14ac:dyDescent="0.25">
      <c r="A438" t="s">
        <v>2067</v>
      </c>
      <c r="B438">
        <v>672369839</v>
      </c>
      <c r="C438" t="s">
        <v>9193</v>
      </c>
      <c r="D438" s="9">
        <v>43609</v>
      </c>
      <c r="E438" t="s">
        <v>9135</v>
      </c>
      <c r="F438" t="s">
        <v>9194</v>
      </c>
      <c r="G438">
        <v>761105676</v>
      </c>
    </row>
    <row r="439" spans="1:7" x14ac:dyDescent="0.25">
      <c r="A439" t="s">
        <v>1785</v>
      </c>
      <c r="B439">
        <v>573219712</v>
      </c>
      <c r="C439" t="s">
        <v>9154</v>
      </c>
      <c r="D439" s="9">
        <v>41419</v>
      </c>
      <c r="E439" t="s">
        <v>9135</v>
      </c>
      <c r="F439" t="s">
        <v>6107</v>
      </c>
      <c r="G439">
        <v>330956046</v>
      </c>
    </row>
    <row r="440" spans="1:7" x14ac:dyDescent="0.25">
      <c r="A440" t="s">
        <v>4862</v>
      </c>
      <c r="B440">
        <v>135642253</v>
      </c>
      <c r="C440" t="s">
        <v>9134</v>
      </c>
      <c r="D440" s="9">
        <v>22790</v>
      </c>
      <c r="E440" t="s">
        <v>9149</v>
      </c>
      <c r="F440" t="s">
        <v>9186</v>
      </c>
      <c r="G440">
        <v>5948436</v>
      </c>
    </row>
    <row r="441" spans="1:7" x14ac:dyDescent="0.25">
      <c r="A441" t="s">
        <v>407</v>
      </c>
      <c r="B441">
        <v>245297664</v>
      </c>
      <c r="C441" t="s">
        <v>9134</v>
      </c>
      <c r="D441" s="9">
        <v>25348</v>
      </c>
      <c r="E441" t="s">
        <v>9149</v>
      </c>
      <c r="F441" t="s">
        <v>9225</v>
      </c>
      <c r="G441">
        <v>372037974</v>
      </c>
    </row>
    <row r="442" spans="1:7" x14ac:dyDescent="0.25">
      <c r="A442" t="s">
        <v>3768</v>
      </c>
      <c r="B442">
        <v>536980993</v>
      </c>
      <c r="C442" t="s">
        <v>9165</v>
      </c>
      <c r="D442" s="9">
        <v>38497</v>
      </c>
      <c r="E442" t="s">
        <v>9166</v>
      </c>
      <c r="F442" t="s">
        <v>9264</v>
      </c>
      <c r="G442">
        <v>2027351268</v>
      </c>
    </row>
    <row r="443" spans="1:7" x14ac:dyDescent="0.25">
      <c r="A443" t="s">
        <v>7449</v>
      </c>
      <c r="B443">
        <v>912361340</v>
      </c>
      <c r="C443" t="s">
        <v>9190</v>
      </c>
      <c r="D443" s="9">
        <v>23522</v>
      </c>
      <c r="E443" t="s">
        <v>9149</v>
      </c>
      <c r="F443" t="s">
        <v>9191</v>
      </c>
      <c r="G443">
        <v>2272508928</v>
      </c>
    </row>
    <row r="444" spans="1:7" x14ac:dyDescent="0.25">
      <c r="A444" t="s">
        <v>8499</v>
      </c>
      <c r="B444">
        <v>397908305</v>
      </c>
      <c r="C444" t="s">
        <v>9134</v>
      </c>
      <c r="D444" s="9">
        <v>26077</v>
      </c>
      <c r="E444" t="s">
        <v>9131</v>
      </c>
      <c r="F444" t="s">
        <v>9174</v>
      </c>
      <c r="G444">
        <v>2983161636</v>
      </c>
    </row>
    <row r="445" spans="1:7" x14ac:dyDescent="0.25">
      <c r="A445" t="s">
        <v>2568</v>
      </c>
      <c r="B445">
        <v>204385263</v>
      </c>
      <c r="C445" t="s">
        <v>9197</v>
      </c>
      <c r="D445" s="9">
        <v>39593</v>
      </c>
      <c r="E445" t="s">
        <v>9145</v>
      </c>
      <c r="F445" t="s">
        <v>9198</v>
      </c>
      <c r="G445">
        <v>3217926351</v>
      </c>
    </row>
    <row r="446" spans="1:7" x14ac:dyDescent="0.25">
      <c r="A446" t="s">
        <v>2986</v>
      </c>
      <c r="B446">
        <v>451071107</v>
      </c>
      <c r="C446" t="s">
        <v>9140</v>
      </c>
      <c r="D446" s="9">
        <v>28999</v>
      </c>
      <c r="E446" t="s">
        <v>9141</v>
      </c>
      <c r="F446" t="s">
        <v>9142</v>
      </c>
      <c r="G446">
        <v>1512273612</v>
      </c>
    </row>
    <row r="447" spans="1:7" x14ac:dyDescent="0.25">
      <c r="A447" t="s">
        <v>433</v>
      </c>
      <c r="B447">
        <v>11130133</v>
      </c>
      <c r="C447" t="s">
        <v>9159</v>
      </c>
      <c r="D447" s="9">
        <v>20965</v>
      </c>
      <c r="E447" t="s">
        <v>9141</v>
      </c>
      <c r="F447" t="s">
        <v>9160</v>
      </c>
      <c r="G447">
        <v>2052252384</v>
      </c>
    </row>
    <row r="448" spans="1:7" x14ac:dyDescent="0.25">
      <c r="A448" t="s">
        <v>1698</v>
      </c>
      <c r="B448">
        <v>74610243</v>
      </c>
      <c r="C448" t="s">
        <v>9179</v>
      </c>
      <c r="D448" s="9">
        <v>30827</v>
      </c>
      <c r="E448" t="s">
        <v>9149</v>
      </c>
      <c r="F448" t="s">
        <v>9180</v>
      </c>
      <c r="G448">
        <v>3492373144</v>
      </c>
    </row>
    <row r="449" spans="1:7" x14ac:dyDescent="0.25">
      <c r="A449" t="s">
        <v>2842</v>
      </c>
      <c r="B449">
        <v>675487854</v>
      </c>
      <c r="C449" t="s">
        <v>9159</v>
      </c>
      <c r="D449" s="9">
        <v>37400</v>
      </c>
      <c r="E449" t="s">
        <v>9141</v>
      </c>
      <c r="F449" t="s">
        <v>9367</v>
      </c>
      <c r="G449">
        <v>1490427932</v>
      </c>
    </row>
    <row r="450" spans="1:7" x14ac:dyDescent="0.25">
      <c r="A450" t="s">
        <v>4835</v>
      </c>
      <c r="B450">
        <v>850570265</v>
      </c>
      <c r="C450" t="s">
        <v>9134</v>
      </c>
      <c r="D450" s="9">
        <v>33017</v>
      </c>
      <c r="E450" t="s">
        <v>9141</v>
      </c>
      <c r="F450" t="s">
        <v>9176</v>
      </c>
      <c r="G450">
        <v>719099289</v>
      </c>
    </row>
    <row r="451" spans="1:7" x14ac:dyDescent="0.25">
      <c r="A451" t="s">
        <v>3644</v>
      </c>
      <c r="B451">
        <v>301903886</v>
      </c>
      <c r="C451" t="s">
        <v>9217</v>
      </c>
      <c r="D451" s="9">
        <v>20233</v>
      </c>
      <c r="E451" t="s">
        <v>9166</v>
      </c>
      <c r="F451" t="s">
        <v>9218</v>
      </c>
      <c r="G451">
        <v>1639750827</v>
      </c>
    </row>
    <row r="452" spans="1:7" x14ac:dyDescent="0.25">
      <c r="A452" t="s">
        <v>1758</v>
      </c>
      <c r="B452">
        <v>822210306</v>
      </c>
      <c r="C452" t="s">
        <v>9179</v>
      </c>
      <c r="D452" s="9">
        <v>27173</v>
      </c>
      <c r="E452" t="s">
        <v>9149</v>
      </c>
      <c r="F452" t="s">
        <v>9180</v>
      </c>
      <c r="G452">
        <v>2756206776</v>
      </c>
    </row>
    <row r="453" spans="1:7" x14ac:dyDescent="0.25">
      <c r="A453" t="s">
        <v>1175</v>
      </c>
      <c r="B453">
        <v>872920936</v>
      </c>
      <c r="C453" t="s">
        <v>9156</v>
      </c>
      <c r="D453" s="9">
        <v>42148</v>
      </c>
      <c r="E453" t="s">
        <v>9141</v>
      </c>
      <c r="F453" t="s">
        <v>9157</v>
      </c>
      <c r="G453">
        <v>2900034384</v>
      </c>
    </row>
    <row r="454" spans="1:7" x14ac:dyDescent="0.25">
      <c r="A454" t="s">
        <v>6510</v>
      </c>
      <c r="B454">
        <v>400996340</v>
      </c>
      <c r="C454" t="s">
        <v>9148</v>
      </c>
      <c r="D454" s="9">
        <v>36304</v>
      </c>
      <c r="E454" t="s">
        <v>9149</v>
      </c>
      <c r="F454" t="s">
        <v>834</v>
      </c>
      <c r="G454">
        <v>149870898</v>
      </c>
    </row>
    <row r="455" spans="1:7" x14ac:dyDescent="0.25">
      <c r="A455" t="s">
        <v>2115</v>
      </c>
      <c r="B455">
        <v>54235781</v>
      </c>
      <c r="C455" t="s">
        <v>9134</v>
      </c>
      <c r="D455" s="9">
        <v>20600</v>
      </c>
      <c r="E455" t="s">
        <v>9149</v>
      </c>
      <c r="F455" t="s">
        <v>9182</v>
      </c>
      <c r="G455">
        <v>1114519653</v>
      </c>
    </row>
    <row r="456" spans="1:7" x14ac:dyDescent="0.25">
      <c r="A456" t="s">
        <v>2485</v>
      </c>
      <c r="B456">
        <v>102923023</v>
      </c>
      <c r="C456" t="s">
        <v>9134</v>
      </c>
      <c r="D456" s="9">
        <v>35939</v>
      </c>
      <c r="E456" t="s">
        <v>9131</v>
      </c>
      <c r="F456" t="s">
        <v>9182</v>
      </c>
      <c r="G456">
        <v>122710896</v>
      </c>
    </row>
    <row r="457" spans="1:7" x14ac:dyDescent="0.25">
      <c r="A457" t="s">
        <v>6545</v>
      </c>
      <c r="B457">
        <v>146068290</v>
      </c>
      <c r="C457" t="s">
        <v>9144</v>
      </c>
      <c r="D457" s="9">
        <v>44705</v>
      </c>
      <c r="E457" t="s">
        <v>9141</v>
      </c>
      <c r="F457" t="s">
        <v>9262</v>
      </c>
      <c r="G457">
        <v>3775807812</v>
      </c>
    </row>
    <row r="458" spans="1:7" x14ac:dyDescent="0.25">
      <c r="A458" t="s">
        <v>4385</v>
      </c>
      <c r="B458">
        <v>267056850</v>
      </c>
      <c r="C458" t="s">
        <v>9179</v>
      </c>
      <c r="D458" s="9">
        <v>24616</v>
      </c>
      <c r="E458" t="s">
        <v>9145</v>
      </c>
      <c r="F458" t="s">
        <v>9180</v>
      </c>
      <c r="G458">
        <v>933156975</v>
      </c>
    </row>
    <row r="459" spans="1:7" x14ac:dyDescent="0.25">
      <c r="A459" t="s">
        <v>2856</v>
      </c>
      <c r="B459">
        <v>854144068</v>
      </c>
      <c r="C459" t="s">
        <v>9170</v>
      </c>
      <c r="D459" s="9">
        <v>31921</v>
      </c>
      <c r="E459" t="s">
        <v>9141</v>
      </c>
      <c r="F459" t="s">
        <v>9362</v>
      </c>
      <c r="G459">
        <v>805364224</v>
      </c>
    </row>
    <row r="460" spans="1:7" x14ac:dyDescent="0.25">
      <c r="A460" t="s">
        <v>3810</v>
      </c>
      <c r="B460">
        <v>671026250</v>
      </c>
      <c r="C460" t="s">
        <v>9134</v>
      </c>
      <c r="D460" s="9">
        <v>39958</v>
      </c>
      <c r="E460" t="s">
        <v>9135</v>
      </c>
      <c r="F460" t="s">
        <v>9307</v>
      </c>
      <c r="G460">
        <v>1484336</v>
      </c>
    </row>
    <row r="461" spans="1:7" x14ac:dyDescent="0.25">
      <c r="A461" t="s">
        <v>6892</v>
      </c>
      <c r="B461">
        <v>178262536</v>
      </c>
      <c r="C461" t="s">
        <v>9303</v>
      </c>
      <c r="D461" s="9">
        <v>41419</v>
      </c>
      <c r="E461" t="s">
        <v>9149</v>
      </c>
      <c r="F461" t="s">
        <v>9339</v>
      </c>
      <c r="G461">
        <v>4487291904</v>
      </c>
    </row>
    <row r="462" spans="1:7" x14ac:dyDescent="0.25">
      <c r="A462" t="s">
        <v>6749</v>
      </c>
      <c r="B462">
        <v>674880736</v>
      </c>
      <c r="C462" t="s">
        <v>9217</v>
      </c>
      <c r="D462" s="9">
        <v>33382</v>
      </c>
      <c r="E462" t="s">
        <v>9141</v>
      </c>
      <c r="F462" t="s">
        <v>9218</v>
      </c>
      <c r="G462">
        <v>1631811456</v>
      </c>
    </row>
    <row r="463" spans="1:7" x14ac:dyDescent="0.25">
      <c r="A463" t="s">
        <v>3868</v>
      </c>
      <c r="B463">
        <v>828205412</v>
      </c>
      <c r="C463" t="s">
        <v>9154</v>
      </c>
      <c r="D463" s="9">
        <v>42148</v>
      </c>
      <c r="E463" t="s">
        <v>9166</v>
      </c>
      <c r="F463" t="s">
        <v>6107</v>
      </c>
      <c r="G463">
        <v>97988765</v>
      </c>
    </row>
    <row r="464" spans="1:7" x14ac:dyDescent="0.25">
      <c r="A464" t="s">
        <v>4823</v>
      </c>
      <c r="B464">
        <v>55291105</v>
      </c>
      <c r="C464" t="s">
        <v>9170</v>
      </c>
      <c r="D464" s="9">
        <v>34478</v>
      </c>
      <c r="E464" t="s">
        <v>9149</v>
      </c>
      <c r="F464" t="s">
        <v>9212</v>
      </c>
      <c r="G464">
        <v>958196736</v>
      </c>
    </row>
    <row r="465" spans="1:7" x14ac:dyDescent="0.25">
      <c r="A465" t="s">
        <v>4073</v>
      </c>
      <c r="B465">
        <v>394316664</v>
      </c>
      <c r="C465" t="s">
        <v>9165</v>
      </c>
      <c r="D465" s="9">
        <v>42148</v>
      </c>
      <c r="E465" t="s">
        <v>9131</v>
      </c>
      <c r="F465" t="s">
        <v>9167</v>
      </c>
      <c r="G465">
        <v>969489915</v>
      </c>
    </row>
    <row r="466" spans="1:7" x14ac:dyDescent="0.25">
      <c r="A466" t="s">
        <v>51</v>
      </c>
      <c r="B466">
        <v>892979728</v>
      </c>
      <c r="C466" t="s">
        <v>9235</v>
      </c>
      <c r="D466" s="9">
        <v>28634</v>
      </c>
      <c r="E466" t="s">
        <v>9166</v>
      </c>
      <c r="F466" t="s">
        <v>9236</v>
      </c>
      <c r="G466">
        <v>1283117979</v>
      </c>
    </row>
    <row r="467" spans="1:7" x14ac:dyDescent="0.25">
      <c r="A467" t="s">
        <v>3510</v>
      </c>
      <c r="B467">
        <v>913765998</v>
      </c>
      <c r="C467" t="s">
        <v>9130</v>
      </c>
      <c r="D467" s="9">
        <v>38497</v>
      </c>
      <c r="E467" t="s">
        <v>9135</v>
      </c>
      <c r="F467" t="s">
        <v>9132</v>
      </c>
      <c r="G467">
        <v>796928704</v>
      </c>
    </row>
    <row r="468" spans="1:7" x14ac:dyDescent="0.25">
      <c r="A468" t="s">
        <v>5023</v>
      </c>
      <c r="B468">
        <v>790819977</v>
      </c>
      <c r="C468" t="s">
        <v>9134</v>
      </c>
      <c r="D468" s="9">
        <v>38132</v>
      </c>
      <c r="E468" t="s">
        <v>9149</v>
      </c>
      <c r="F468" t="s">
        <v>9225</v>
      </c>
      <c r="G468">
        <v>1126689642</v>
      </c>
    </row>
    <row r="469" spans="1:7" x14ac:dyDescent="0.25">
      <c r="A469" t="s">
        <v>7765</v>
      </c>
      <c r="B469">
        <v>896934867</v>
      </c>
      <c r="C469" t="s">
        <v>9130</v>
      </c>
      <c r="D469" s="9">
        <v>22426</v>
      </c>
      <c r="E469" t="s">
        <v>9141</v>
      </c>
      <c r="F469" t="s">
        <v>9252</v>
      </c>
      <c r="G469">
        <v>1926755496</v>
      </c>
    </row>
    <row r="470" spans="1:7" x14ac:dyDescent="0.25">
      <c r="A470" t="s">
        <v>691</v>
      </c>
      <c r="B470">
        <v>523904525</v>
      </c>
      <c r="C470" t="s">
        <v>9134</v>
      </c>
      <c r="D470" s="9">
        <v>38132</v>
      </c>
      <c r="E470" t="s">
        <v>9135</v>
      </c>
      <c r="F470" t="s">
        <v>9186</v>
      </c>
      <c r="G470">
        <v>4829549568</v>
      </c>
    </row>
    <row r="471" spans="1:7" x14ac:dyDescent="0.25">
      <c r="A471" t="s">
        <v>3665</v>
      </c>
      <c r="B471">
        <v>531964292</v>
      </c>
      <c r="C471" t="s">
        <v>9179</v>
      </c>
      <c r="D471" s="9">
        <v>33749</v>
      </c>
      <c r="E471" t="s">
        <v>9149</v>
      </c>
      <c r="F471" t="s">
        <v>9223</v>
      </c>
      <c r="G471">
        <v>4359658464</v>
      </c>
    </row>
    <row r="472" spans="1:7" x14ac:dyDescent="0.25">
      <c r="A472" t="s">
        <v>4295</v>
      </c>
      <c r="B472">
        <v>321041248</v>
      </c>
      <c r="C472" t="s">
        <v>9148</v>
      </c>
      <c r="D472" s="9">
        <v>44705</v>
      </c>
      <c r="E472" t="s">
        <v>9149</v>
      </c>
      <c r="F472" t="s">
        <v>9254</v>
      </c>
      <c r="G472">
        <v>2252018348</v>
      </c>
    </row>
    <row r="473" spans="1:7" x14ac:dyDescent="0.25">
      <c r="A473" t="s">
        <v>2998</v>
      </c>
      <c r="B473">
        <v>785675966</v>
      </c>
      <c r="C473" t="s">
        <v>9188</v>
      </c>
      <c r="D473" s="9">
        <v>40687</v>
      </c>
      <c r="E473" t="s">
        <v>9149</v>
      </c>
      <c r="F473" t="s">
        <v>4326</v>
      </c>
      <c r="G473">
        <v>851945875</v>
      </c>
    </row>
    <row r="474" spans="1:7" x14ac:dyDescent="0.25">
      <c r="A474" t="s">
        <v>7032</v>
      </c>
      <c r="B474">
        <v>218272075</v>
      </c>
      <c r="C474" t="s">
        <v>9170</v>
      </c>
      <c r="D474" s="9">
        <v>39958</v>
      </c>
      <c r="E474" t="s">
        <v>9135</v>
      </c>
      <c r="F474" t="s">
        <v>9212</v>
      </c>
      <c r="G474">
        <v>1445815488</v>
      </c>
    </row>
    <row r="475" spans="1:7" x14ac:dyDescent="0.25">
      <c r="A475" t="s">
        <v>8599</v>
      </c>
      <c r="B475">
        <v>934597374</v>
      </c>
      <c r="C475" t="s">
        <v>9156</v>
      </c>
      <c r="D475" s="9">
        <v>31921</v>
      </c>
      <c r="E475" t="s">
        <v>9131</v>
      </c>
      <c r="F475" t="s">
        <v>9157</v>
      </c>
      <c r="G475">
        <v>1702208734</v>
      </c>
    </row>
    <row r="476" spans="1:7" x14ac:dyDescent="0.25">
      <c r="A476" t="s">
        <v>756</v>
      </c>
      <c r="B476">
        <v>748804136</v>
      </c>
      <c r="C476" t="s">
        <v>9314</v>
      </c>
      <c r="D476" s="9">
        <v>30827</v>
      </c>
      <c r="E476" t="s">
        <v>9149</v>
      </c>
      <c r="F476" t="s">
        <v>9315</v>
      </c>
      <c r="G476">
        <v>1680609375</v>
      </c>
    </row>
    <row r="477" spans="1:7" x14ac:dyDescent="0.25">
      <c r="A477" t="s">
        <v>2730</v>
      </c>
      <c r="B477">
        <v>131637976</v>
      </c>
      <c r="C477" t="s">
        <v>9148</v>
      </c>
      <c r="D477" s="9">
        <v>20600</v>
      </c>
      <c r="E477" t="s">
        <v>9141</v>
      </c>
      <c r="F477" t="s">
        <v>9150</v>
      </c>
      <c r="G477">
        <v>1568576073</v>
      </c>
    </row>
    <row r="478" spans="1:7" x14ac:dyDescent="0.25">
      <c r="A478" t="s">
        <v>4979</v>
      </c>
      <c r="B478">
        <v>962251721</v>
      </c>
      <c r="C478" t="s">
        <v>9197</v>
      </c>
      <c r="D478" s="9">
        <v>38861</v>
      </c>
      <c r="E478" t="s">
        <v>9131</v>
      </c>
      <c r="F478" t="s">
        <v>9198</v>
      </c>
      <c r="G478">
        <v>2151559228</v>
      </c>
    </row>
    <row r="479" spans="1:7" x14ac:dyDescent="0.25">
      <c r="A479" t="s">
        <v>8969</v>
      </c>
      <c r="B479">
        <v>860663910</v>
      </c>
      <c r="C479" t="s">
        <v>9159</v>
      </c>
      <c r="D479" s="9">
        <v>23887</v>
      </c>
      <c r="E479" t="s">
        <v>9131</v>
      </c>
      <c r="F479" t="s">
        <v>8414</v>
      </c>
      <c r="G479">
        <v>24162768</v>
      </c>
    </row>
    <row r="480" spans="1:7" x14ac:dyDescent="0.25">
      <c r="A480" t="s">
        <v>6805</v>
      </c>
      <c r="B480">
        <v>209733115</v>
      </c>
      <c r="C480" t="s">
        <v>9170</v>
      </c>
      <c r="D480" s="9">
        <v>26077</v>
      </c>
      <c r="E480" t="s">
        <v>9149</v>
      </c>
      <c r="F480" t="s">
        <v>9212</v>
      </c>
      <c r="G480">
        <v>2742908025</v>
      </c>
    </row>
    <row r="481" spans="1:7" x14ac:dyDescent="0.25">
      <c r="A481" t="s">
        <v>7611</v>
      </c>
      <c r="B481">
        <v>181194873</v>
      </c>
      <c r="C481" t="s">
        <v>9144</v>
      </c>
      <c r="D481" s="9">
        <v>33749</v>
      </c>
      <c r="E481" t="s">
        <v>9149</v>
      </c>
      <c r="F481" t="s">
        <v>9146</v>
      </c>
      <c r="G481">
        <v>439472865</v>
      </c>
    </row>
    <row r="482" spans="1:7" x14ac:dyDescent="0.25">
      <c r="A482" t="s">
        <v>7623</v>
      </c>
      <c r="B482">
        <v>59809840</v>
      </c>
      <c r="C482" t="s">
        <v>9130</v>
      </c>
      <c r="D482" s="9">
        <v>39226</v>
      </c>
      <c r="E482" t="s">
        <v>9141</v>
      </c>
      <c r="F482" t="s">
        <v>9252</v>
      </c>
      <c r="G482">
        <v>3389017824</v>
      </c>
    </row>
    <row r="483" spans="1:7" x14ac:dyDescent="0.25">
      <c r="A483" t="s">
        <v>4418</v>
      </c>
      <c r="B483">
        <v>965121813</v>
      </c>
      <c r="C483" t="s">
        <v>9134</v>
      </c>
      <c r="D483" s="9">
        <v>24983</v>
      </c>
      <c r="E483" t="s">
        <v>9145</v>
      </c>
      <c r="F483" t="s">
        <v>9186</v>
      </c>
      <c r="G483">
        <v>303730875</v>
      </c>
    </row>
    <row r="484" spans="1:7" x14ac:dyDescent="0.25">
      <c r="A484" t="s">
        <v>7857</v>
      </c>
      <c r="B484">
        <v>401915086</v>
      </c>
      <c r="C484" t="s">
        <v>9134</v>
      </c>
      <c r="D484" s="9">
        <v>22790</v>
      </c>
      <c r="E484" t="s">
        <v>9166</v>
      </c>
      <c r="F484" t="s">
        <v>9283</v>
      </c>
      <c r="G484">
        <v>2401046544</v>
      </c>
    </row>
    <row r="485" spans="1:7" x14ac:dyDescent="0.25">
      <c r="A485" t="s">
        <v>7443</v>
      </c>
      <c r="B485">
        <v>825936254</v>
      </c>
      <c r="C485" t="s">
        <v>9165</v>
      </c>
      <c r="D485" s="9">
        <v>36304</v>
      </c>
      <c r="E485" t="s">
        <v>9145</v>
      </c>
      <c r="F485" t="s">
        <v>9264</v>
      </c>
      <c r="G485">
        <v>867748992</v>
      </c>
    </row>
    <row r="486" spans="1:7" x14ac:dyDescent="0.25">
      <c r="A486" t="s">
        <v>86</v>
      </c>
      <c r="B486">
        <v>349872023</v>
      </c>
      <c r="C486" t="s">
        <v>9188</v>
      </c>
      <c r="D486" s="9">
        <v>20233</v>
      </c>
      <c r="E486" t="s">
        <v>9135</v>
      </c>
      <c r="F486" t="s">
        <v>4326</v>
      </c>
      <c r="G486">
        <v>191841</v>
      </c>
    </row>
    <row r="487" spans="1:7" x14ac:dyDescent="0.25">
      <c r="A487" t="s">
        <v>3935</v>
      </c>
      <c r="B487">
        <v>719080829</v>
      </c>
      <c r="C487" t="s">
        <v>9159</v>
      </c>
      <c r="D487" s="9">
        <v>39593</v>
      </c>
      <c r="E487" t="s">
        <v>9131</v>
      </c>
      <c r="F487" t="s">
        <v>9160</v>
      </c>
      <c r="G487">
        <v>2491858668</v>
      </c>
    </row>
    <row r="488" spans="1:7" x14ac:dyDescent="0.25">
      <c r="A488" t="s">
        <v>7041</v>
      </c>
      <c r="B488">
        <v>131050069</v>
      </c>
      <c r="C488" t="s">
        <v>9197</v>
      </c>
      <c r="D488" s="9">
        <v>30827</v>
      </c>
      <c r="E488" t="s">
        <v>9149</v>
      </c>
      <c r="F488" t="s">
        <v>9206</v>
      </c>
      <c r="G488">
        <v>268515982</v>
      </c>
    </row>
    <row r="489" spans="1:7" x14ac:dyDescent="0.25">
      <c r="A489" t="s">
        <v>2151</v>
      </c>
      <c r="B489">
        <v>533272771</v>
      </c>
      <c r="C489" t="s">
        <v>9134</v>
      </c>
      <c r="D489" s="9">
        <v>41783</v>
      </c>
      <c r="E489" t="s">
        <v>9135</v>
      </c>
      <c r="F489" t="s">
        <v>9174</v>
      </c>
      <c r="G489">
        <v>616240012</v>
      </c>
    </row>
    <row r="490" spans="1:7" x14ac:dyDescent="0.25">
      <c r="A490" t="s">
        <v>6240</v>
      </c>
      <c r="B490">
        <v>819479045</v>
      </c>
      <c r="C490" t="s">
        <v>9188</v>
      </c>
      <c r="D490" s="9">
        <v>27905</v>
      </c>
      <c r="E490" t="s">
        <v>9149</v>
      </c>
      <c r="F490" t="s">
        <v>9202</v>
      </c>
      <c r="G490">
        <v>729899199</v>
      </c>
    </row>
    <row r="491" spans="1:7" x14ac:dyDescent="0.25">
      <c r="A491" t="s">
        <v>6577</v>
      </c>
      <c r="B491">
        <v>527005460</v>
      </c>
      <c r="C491" t="s">
        <v>9170</v>
      </c>
      <c r="D491" s="9">
        <v>29731</v>
      </c>
      <c r="E491" t="s">
        <v>9145</v>
      </c>
      <c r="F491" t="s">
        <v>9362</v>
      </c>
      <c r="G491">
        <v>18306432</v>
      </c>
    </row>
    <row r="492" spans="1:7" x14ac:dyDescent="0.25">
      <c r="A492" t="s">
        <v>6665</v>
      </c>
      <c r="B492">
        <v>984535903</v>
      </c>
      <c r="C492" t="s">
        <v>9134</v>
      </c>
      <c r="D492" s="9">
        <v>38861</v>
      </c>
      <c r="E492" t="s">
        <v>9145</v>
      </c>
      <c r="F492" t="s">
        <v>9182</v>
      </c>
      <c r="G492">
        <v>9049326</v>
      </c>
    </row>
    <row r="493" spans="1:7" x14ac:dyDescent="0.25">
      <c r="A493" t="s">
        <v>6554</v>
      </c>
      <c r="B493">
        <v>691955540</v>
      </c>
      <c r="C493" t="s">
        <v>9190</v>
      </c>
      <c r="D493" s="9">
        <v>25712</v>
      </c>
      <c r="E493" t="s">
        <v>9135</v>
      </c>
      <c r="F493" t="s">
        <v>9191</v>
      </c>
      <c r="G493">
        <v>1532359728</v>
      </c>
    </row>
    <row r="494" spans="1:7" x14ac:dyDescent="0.25">
      <c r="A494" t="s">
        <v>2259</v>
      </c>
      <c r="B494">
        <v>398490470</v>
      </c>
      <c r="C494" t="s">
        <v>9197</v>
      </c>
      <c r="D494" s="9">
        <v>28634</v>
      </c>
      <c r="E494" t="s">
        <v>9145</v>
      </c>
      <c r="F494" t="s">
        <v>9206</v>
      </c>
      <c r="G494">
        <v>3841619712</v>
      </c>
    </row>
    <row r="495" spans="1:7" x14ac:dyDescent="0.25">
      <c r="A495" t="s">
        <v>828</v>
      </c>
      <c r="B495">
        <v>309305273</v>
      </c>
      <c r="C495" t="s">
        <v>9179</v>
      </c>
      <c r="D495" s="9">
        <v>40687</v>
      </c>
      <c r="E495" t="s">
        <v>9135</v>
      </c>
      <c r="F495" t="s">
        <v>9180</v>
      </c>
      <c r="G495">
        <v>1327365</v>
      </c>
    </row>
    <row r="496" spans="1:7" x14ac:dyDescent="0.25">
      <c r="A496" t="s">
        <v>6275</v>
      </c>
      <c r="B496">
        <v>537521887</v>
      </c>
      <c r="C496" t="s">
        <v>9138</v>
      </c>
      <c r="D496" s="9">
        <v>38861</v>
      </c>
      <c r="E496" t="s">
        <v>9131</v>
      </c>
      <c r="F496" t="s">
        <v>9256</v>
      </c>
      <c r="G496">
        <v>1238951808</v>
      </c>
    </row>
    <row r="497" spans="1:7" x14ac:dyDescent="0.25">
      <c r="A497" t="s">
        <v>3994</v>
      </c>
      <c r="B497">
        <v>122103886</v>
      </c>
      <c r="C497" t="s">
        <v>9165</v>
      </c>
      <c r="D497" s="9">
        <v>26444</v>
      </c>
      <c r="E497" t="s">
        <v>9145</v>
      </c>
      <c r="F497" t="s">
        <v>9167</v>
      </c>
      <c r="G497">
        <v>1600731</v>
      </c>
    </row>
    <row r="498" spans="1:7" x14ac:dyDescent="0.25">
      <c r="A498" t="s">
        <v>8580</v>
      </c>
      <c r="B498">
        <v>926400808</v>
      </c>
      <c r="C498" t="s">
        <v>9170</v>
      </c>
      <c r="D498" s="9">
        <v>24616</v>
      </c>
      <c r="E498" t="s">
        <v>9131</v>
      </c>
      <c r="F498" t="s">
        <v>9362</v>
      </c>
      <c r="G498">
        <v>1949128192</v>
      </c>
    </row>
    <row r="499" spans="1:7" x14ac:dyDescent="0.25">
      <c r="A499" t="s">
        <v>3091</v>
      </c>
      <c r="B499">
        <v>958854196</v>
      </c>
      <c r="C499" t="s">
        <v>9159</v>
      </c>
      <c r="D499" s="9">
        <v>30827</v>
      </c>
      <c r="E499" t="s">
        <v>9141</v>
      </c>
      <c r="F499" t="s">
        <v>9160</v>
      </c>
      <c r="G499">
        <v>889495893</v>
      </c>
    </row>
    <row r="500" spans="1:7" x14ac:dyDescent="0.25">
      <c r="A500" t="s">
        <v>1691</v>
      </c>
      <c r="B500">
        <v>754637770</v>
      </c>
      <c r="C500" t="s">
        <v>9165</v>
      </c>
      <c r="D500" s="9">
        <v>44341</v>
      </c>
      <c r="E500" t="s">
        <v>9149</v>
      </c>
      <c r="F500" t="s">
        <v>9264</v>
      </c>
      <c r="G500">
        <v>84024486</v>
      </c>
    </row>
    <row r="501" spans="1:7" x14ac:dyDescent="0.25">
      <c r="A501" t="s">
        <v>7297</v>
      </c>
      <c r="B501">
        <v>251901445</v>
      </c>
      <c r="C501" t="s">
        <v>9140</v>
      </c>
      <c r="D501" s="9">
        <v>23155</v>
      </c>
      <c r="E501" t="s">
        <v>9149</v>
      </c>
      <c r="F501" t="s">
        <v>9142</v>
      </c>
      <c r="G501">
        <v>20636256</v>
      </c>
    </row>
    <row r="502" spans="1:7" x14ac:dyDescent="0.25">
      <c r="A502" t="s">
        <v>4506</v>
      </c>
      <c r="B502">
        <v>676553473</v>
      </c>
      <c r="C502" t="s">
        <v>9170</v>
      </c>
      <c r="D502" s="9">
        <v>29731</v>
      </c>
      <c r="E502" t="s">
        <v>9141</v>
      </c>
      <c r="F502" t="s">
        <v>9171</v>
      </c>
      <c r="G502">
        <v>114353961</v>
      </c>
    </row>
    <row r="503" spans="1:7" x14ac:dyDescent="0.25">
      <c r="A503" t="s">
        <v>2124</v>
      </c>
      <c r="B503">
        <v>908010774</v>
      </c>
      <c r="C503" t="s">
        <v>9188</v>
      </c>
      <c r="D503" s="9">
        <v>32653</v>
      </c>
      <c r="E503" t="s">
        <v>9145</v>
      </c>
      <c r="F503" t="s">
        <v>4326</v>
      </c>
      <c r="G503">
        <v>1116669312</v>
      </c>
    </row>
    <row r="504" spans="1:7" x14ac:dyDescent="0.25">
      <c r="A504" t="s">
        <v>1416</v>
      </c>
      <c r="B504">
        <v>763637230</v>
      </c>
      <c r="C504" t="s">
        <v>9314</v>
      </c>
      <c r="D504" s="9">
        <v>24616</v>
      </c>
      <c r="E504" t="s">
        <v>9166</v>
      </c>
      <c r="F504" t="s">
        <v>9315</v>
      </c>
      <c r="G504">
        <v>13792408</v>
      </c>
    </row>
    <row r="505" spans="1:7" x14ac:dyDescent="0.25">
      <c r="A505" t="s">
        <v>1158</v>
      </c>
      <c r="B505">
        <v>142941602</v>
      </c>
      <c r="C505" t="s">
        <v>9134</v>
      </c>
      <c r="D505" s="9">
        <v>21694</v>
      </c>
      <c r="E505" t="s">
        <v>9149</v>
      </c>
      <c r="F505" t="s">
        <v>9176</v>
      </c>
      <c r="G505">
        <v>536938894</v>
      </c>
    </row>
    <row r="506" spans="1:7" x14ac:dyDescent="0.25">
      <c r="A506" t="s">
        <v>6445</v>
      </c>
      <c r="B506">
        <v>828471777</v>
      </c>
      <c r="C506" t="s">
        <v>9154</v>
      </c>
      <c r="D506" s="9">
        <v>21694</v>
      </c>
      <c r="E506" t="s">
        <v>9149</v>
      </c>
      <c r="F506" t="s">
        <v>6107</v>
      </c>
      <c r="G506">
        <v>92159489</v>
      </c>
    </row>
    <row r="507" spans="1:7" x14ac:dyDescent="0.25">
      <c r="A507" t="s">
        <v>3252</v>
      </c>
      <c r="B507">
        <v>557921020</v>
      </c>
      <c r="C507" t="s">
        <v>9229</v>
      </c>
      <c r="D507" s="9">
        <v>24616</v>
      </c>
      <c r="E507" t="s">
        <v>9135</v>
      </c>
      <c r="F507" t="s">
        <v>9230</v>
      </c>
      <c r="G507">
        <v>901612892</v>
      </c>
    </row>
    <row r="508" spans="1:7" x14ac:dyDescent="0.25">
      <c r="A508" t="s">
        <v>3740</v>
      </c>
      <c r="B508">
        <v>469919023</v>
      </c>
      <c r="C508" t="s">
        <v>9144</v>
      </c>
      <c r="D508" s="9">
        <v>25712</v>
      </c>
      <c r="E508" t="s">
        <v>9149</v>
      </c>
      <c r="F508" t="s">
        <v>9146</v>
      </c>
      <c r="G508">
        <v>965453676</v>
      </c>
    </row>
    <row r="509" spans="1:7" x14ac:dyDescent="0.25">
      <c r="A509" t="s">
        <v>2118</v>
      </c>
      <c r="B509">
        <v>848503950</v>
      </c>
      <c r="C509" t="s">
        <v>9303</v>
      </c>
      <c r="D509" s="9">
        <v>20600</v>
      </c>
      <c r="E509" t="s">
        <v>9141</v>
      </c>
      <c r="F509" t="s">
        <v>9304</v>
      </c>
      <c r="G509">
        <v>806943564</v>
      </c>
    </row>
    <row r="510" spans="1:7" x14ac:dyDescent="0.25">
      <c r="A510" t="s">
        <v>9051</v>
      </c>
      <c r="B510">
        <v>718195068</v>
      </c>
      <c r="C510" t="s">
        <v>9130</v>
      </c>
      <c r="D510" s="9">
        <v>26809</v>
      </c>
      <c r="E510" t="s">
        <v>9166</v>
      </c>
      <c r="F510" t="s">
        <v>9252</v>
      </c>
      <c r="G510">
        <v>2126369988</v>
      </c>
    </row>
    <row r="511" spans="1:7" x14ac:dyDescent="0.25">
      <c r="A511" t="s">
        <v>1438</v>
      </c>
      <c r="B511">
        <v>800032581</v>
      </c>
      <c r="C511" t="s">
        <v>9156</v>
      </c>
      <c r="D511" s="9">
        <v>29366</v>
      </c>
      <c r="E511" t="s">
        <v>9145</v>
      </c>
      <c r="F511" t="s">
        <v>9157</v>
      </c>
      <c r="G511">
        <v>89882988</v>
      </c>
    </row>
    <row r="512" spans="1:7" x14ac:dyDescent="0.25">
      <c r="A512" t="s">
        <v>3201</v>
      </c>
      <c r="B512">
        <v>360188989</v>
      </c>
      <c r="C512" t="s">
        <v>9148</v>
      </c>
      <c r="D512" s="9">
        <v>21329</v>
      </c>
      <c r="E512" t="s">
        <v>9145</v>
      </c>
      <c r="F512" t="s">
        <v>834</v>
      </c>
      <c r="G512">
        <v>140152038</v>
      </c>
    </row>
    <row r="513" spans="1:7" x14ac:dyDescent="0.25">
      <c r="A513" t="s">
        <v>8446</v>
      </c>
      <c r="B513">
        <v>334098514</v>
      </c>
      <c r="C513" t="s">
        <v>9197</v>
      </c>
      <c r="D513" s="9">
        <v>37400</v>
      </c>
      <c r="E513" t="s">
        <v>9149</v>
      </c>
      <c r="F513" t="s">
        <v>9267</v>
      </c>
      <c r="G513">
        <v>43903872</v>
      </c>
    </row>
    <row r="514" spans="1:7" x14ac:dyDescent="0.25">
      <c r="A514" t="s">
        <v>2608</v>
      </c>
      <c r="B514">
        <v>609763632</v>
      </c>
      <c r="C514" t="s">
        <v>9159</v>
      </c>
      <c r="D514" s="9">
        <v>24251</v>
      </c>
      <c r="E514" t="s">
        <v>9149</v>
      </c>
      <c r="F514" t="s">
        <v>9160</v>
      </c>
      <c r="G514">
        <v>499326914</v>
      </c>
    </row>
    <row r="515" spans="1:7" x14ac:dyDescent="0.25">
      <c r="A515" t="s">
        <v>2626</v>
      </c>
      <c r="B515">
        <v>837917753</v>
      </c>
      <c r="C515" t="s">
        <v>9188</v>
      </c>
      <c r="D515" s="9">
        <v>25348</v>
      </c>
      <c r="E515" t="s">
        <v>9145</v>
      </c>
      <c r="F515" t="s">
        <v>9202</v>
      </c>
      <c r="G515">
        <v>511043928</v>
      </c>
    </row>
    <row r="516" spans="1:7" x14ac:dyDescent="0.25">
      <c r="A516" t="s">
        <v>6030</v>
      </c>
      <c r="B516">
        <v>554023905</v>
      </c>
      <c r="C516" t="s">
        <v>9170</v>
      </c>
      <c r="D516" s="9">
        <v>39958</v>
      </c>
      <c r="E516" t="s">
        <v>9149</v>
      </c>
      <c r="F516" t="s">
        <v>9171</v>
      </c>
      <c r="G516">
        <v>1283085041</v>
      </c>
    </row>
    <row r="517" spans="1:7" x14ac:dyDescent="0.25">
      <c r="A517" t="s">
        <v>5248</v>
      </c>
      <c r="B517">
        <v>58509766</v>
      </c>
      <c r="C517" t="s">
        <v>9159</v>
      </c>
      <c r="D517" s="9">
        <v>26809</v>
      </c>
      <c r="E517" t="s">
        <v>9141</v>
      </c>
      <c r="F517" t="s">
        <v>8414</v>
      </c>
      <c r="G517">
        <v>150898038</v>
      </c>
    </row>
    <row r="518" spans="1:7" x14ac:dyDescent="0.25">
      <c r="A518" t="s">
        <v>3991</v>
      </c>
      <c r="B518">
        <v>42504617</v>
      </c>
      <c r="C518" t="s">
        <v>9134</v>
      </c>
      <c r="D518" s="9">
        <v>34843</v>
      </c>
      <c r="E518" t="s">
        <v>9141</v>
      </c>
      <c r="F518" t="s">
        <v>9283</v>
      </c>
      <c r="G518">
        <v>2029295525</v>
      </c>
    </row>
    <row r="519" spans="1:7" x14ac:dyDescent="0.25">
      <c r="A519" t="s">
        <v>6713</v>
      </c>
      <c r="B519">
        <v>935754456</v>
      </c>
      <c r="C519" t="s">
        <v>9144</v>
      </c>
      <c r="D519" s="9">
        <v>30460</v>
      </c>
      <c r="E519" t="s">
        <v>9149</v>
      </c>
      <c r="F519" t="s">
        <v>9146</v>
      </c>
      <c r="G519">
        <v>3888755416</v>
      </c>
    </row>
    <row r="520" spans="1:7" x14ac:dyDescent="0.25">
      <c r="A520" t="s">
        <v>2006</v>
      </c>
      <c r="B520">
        <v>320612377</v>
      </c>
      <c r="C520" t="s">
        <v>9130</v>
      </c>
      <c r="D520" s="9">
        <v>26444</v>
      </c>
      <c r="E520" t="s">
        <v>9166</v>
      </c>
      <c r="F520" t="s">
        <v>9252</v>
      </c>
      <c r="G520">
        <v>1560917501</v>
      </c>
    </row>
    <row r="521" spans="1:7" x14ac:dyDescent="0.25">
      <c r="A521" t="s">
        <v>5202</v>
      </c>
      <c r="B521">
        <v>497461477</v>
      </c>
      <c r="C521" t="s">
        <v>9144</v>
      </c>
      <c r="D521" s="9">
        <v>24251</v>
      </c>
      <c r="E521" t="s">
        <v>9131</v>
      </c>
      <c r="F521" t="s">
        <v>9262</v>
      </c>
      <c r="G521">
        <v>2534848512</v>
      </c>
    </row>
    <row r="522" spans="1:7" x14ac:dyDescent="0.25">
      <c r="A522" t="s">
        <v>1951</v>
      </c>
      <c r="B522">
        <v>87812959</v>
      </c>
      <c r="C522" t="s">
        <v>9314</v>
      </c>
      <c r="D522" s="9">
        <v>41419</v>
      </c>
      <c r="E522" t="s">
        <v>9145</v>
      </c>
      <c r="F522" t="s">
        <v>9315</v>
      </c>
      <c r="G522">
        <v>1291984512</v>
      </c>
    </row>
    <row r="523" spans="1:7" x14ac:dyDescent="0.25">
      <c r="A523" t="s">
        <v>8298</v>
      </c>
      <c r="B523">
        <v>427118890</v>
      </c>
      <c r="C523" t="s">
        <v>9138</v>
      </c>
      <c r="D523" s="9">
        <v>22790</v>
      </c>
      <c r="E523" t="s">
        <v>9149</v>
      </c>
      <c r="F523" t="s">
        <v>9256</v>
      </c>
      <c r="G523">
        <v>651257984</v>
      </c>
    </row>
    <row r="524" spans="1:7" x14ac:dyDescent="0.25">
      <c r="A524" t="s">
        <v>7694</v>
      </c>
      <c r="B524">
        <v>453340583</v>
      </c>
      <c r="C524" t="s">
        <v>9179</v>
      </c>
      <c r="D524" s="9">
        <v>26444</v>
      </c>
      <c r="E524" t="s">
        <v>9135</v>
      </c>
      <c r="F524" t="s">
        <v>9184</v>
      </c>
      <c r="G524">
        <v>11623809</v>
      </c>
    </row>
    <row r="525" spans="1:7" x14ac:dyDescent="0.25">
      <c r="A525" t="s">
        <v>2538</v>
      </c>
      <c r="B525">
        <v>765711387</v>
      </c>
      <c r="C525" t="s">
        <v>9134</v>
      </c>
      <c r="D525" s="9">
        <v>26077</v>
      </c>
      <c r="E525" t="s">
        <v>9145</v>
      </c>
      <c r="F525" t="s">
        <v>9176</v>
      </c>
      <c r="G525">
        <v>3565540539</v>
      </c>
    </row>
    <row r="526" spans="1:7" x14ac:dyDescent="0.25">
      <c r="A526" t="s">
        <v>5251</v>
      </c>
      <c r="B526">
        <v>807287014</v>
      </c>
      <c r="C526" t="s">
        <v>9148</v>
      </c>
      <c r="D526" s="9">
        <v>32653</v>
      </c>
      <c r="E526" t="s">
        <v>9149</v>
      </c>
      <c r="F526" t="s">
        <v>834</v>
      </c>
      <c r="G526">
        <v>31697223</v>
      </c>
    </row>
    <row r="527" spans="1:7" x14ac:dyDescent="0.25">
      <c r="A527" t="s">
        <v>639</v>
      </c>
      <c r="B527">
        <v>886712659</v>
      </c>
      <c r="C527" t="s">
        <v>9159</v>
      </c>
      <c r="D527" s="9">
        <v>42148</v>
      </c>
      <c r="E527" t="s">
        <v>9145</v>
      </c>
      <c r="F527" t="s">
        <v>9160</v>
      </c>
      <c r="G527">
        <v>26067327</v>
      </c>
    </row>
    <row r="528" spans="1:7" x14ac:dyDescent="0.25">
      <c r="A528" t="s">
        <v>2446</v>
      </c>
      <c r="B528">
        <v>915416749</v>
      </c>
      <c r="C528" t="s">
        <v>9148</v>
      </c>
      <c r="D528" s="9">
        <v>34114</v>
      </c>
      <c r="E528" t="s">
        <v>9141</v>
      </c>
      <c r="F528" t="s">
        <v>9254</v>
      </c>
      <c r="G528">
        <v>3627224064</v>
      </c>
    </row>
    <row r="529" spans="1:7" x14ac:dyDescent="0.25">
      <c r="A529" t="s">
        <v>8596</v>
      </c>
      <c r="B529">
        <v>499863915</v>
      </c>
      <c r="C529" t="s">
        <v>9134</v>
      </c>
      <c r="D529" s="9">
        <v>44341</v>
      </c>
      <c r="E529" t="s">
        <v>9149</v>
      </c>
      <c r="F529" t="s">
        <v>9186</v>
      </c>
      <c r="G529">
        <v>309043</v>
      </c>
    </row>
    <row r="530" spans="1:7" x14ac:dyDescent="0.25">
      <c r="A530" t="s">
        <v>6621</v>
      </c>
      <c r="B530">
        <v>79104040</v>
      </c>
      <c r="C530" t="s">
        <v>9140</v>
      </c>
      <c r="D530" s="9">
        <v>29731</v>
      </c>
      <c r="E530" t="s">
        <v>9145</v>
      </c>
      <c r="F530" t="s">
        <v>9142</v>
      </c>
      <c r="G530">
        <v>740592348</v>
      </c>
    </row>
    <row r="531" spans="1:7" x14ac:dyDescent="0.25">
      <c r="A531" t="s">
        <v>7936</v>
      </c>
      <c r="B531">
        <v>442062698</v>
      </c>
      <c r="C531" t="s">
        <v>9188</v>
      </c>
      <c r="D531" s="9">
        <v>27905</v>
      </c>
      <c r="E531" t="s">
        <v>9145</v>
      </c>
      <c r="F531" t="s">
        <v>9202</v>
      </c>
      <c r="G531">
        <v>1026569544</v>
      </c>
    </row>
    <row r="532" spans="1:7" x14ac:dyDescent="0.25">
      <c r="A532" t="s">
        <v>4758</v>
      </c>
      <c r="B532">
        <v>930816191</v>
      </c>
      <c r="C532" t="s">
        <v>9134</v>
      </c>
      <c r="D532" s="9">
        <v>26809</v>
      </c>
      <c r="E532" t="s">
        <v>9141</v>
      </c>
      <c r="F532" t="s">
        <v>9307</v>
      </c>
      <c r="G532">
        <v>98374083</v>
      </c>
    </row>
    <row r="533" spans="1:7" x14ac:dyDescent="0.25">
      <c r="A533" t="s">
        <v>8810</v>
      </c>
      <c r="B533">
        <v>930170526</v>
      </c>
      <c r="C533" t="s">
        <v>9138</v>
      </c>
      <c r="D533" s="9">
        <v>30460</v>
      </c>
      <c r="E533" t="s">
        <v>9149</v>
      </c>
      <c r="F533" t="s">
        <v>6173</v>
      </c>
      <c r="G533">
        <v>827650032</v>
      </c>
    </row>
    <row r="534" spans="1:7" x14ac:dyDescent="0.25">
      <c r="A534" t="s">
        <v>7851</v>
      </c>
      <c r="B534">
        <v>695715836</v>
      </c>
      <c r="C534" t="s">
        <v>9154</v>
      </c>
      <c r="D534" s="9">
        <v>43976</v>
      </c>
      <c r="E534" t="s">
        <v>9135</v>
      </c>
      <c r="F534" t="s">
        <v>6107</v>
      </c>
      <c r="G534">
        <v>81361422</v>
      </c>
    </row>
    <row r="535" spans="1:7" x14ac:dyDescent="0.25">
      <c r="A535" t="s">
        <v>4937</v>
      </c>
      <c r="B535">
        <v>827906116</v>
      </c>
      <c r="C535" t="s">
        <v>9170</v>
      </c>
      <c r="D535" s="9">
        <v>23887</v>
      </c>
      <c r="E535" t="s">
        <v>9131</v>
      </c>
      <c r="F535" t="s">
        <v>9212</v>
      </c>
      <c r="G535">
        <v>2558724012</v>
      </c>
    </row>
    <row r="536" spans="1:7" x14ac:dyDescent="0.25">
      <c r="A536" t="s">
        <v>2247</v>
      </c>
      <c r="B536">
        <v>219463777</v>
      </c>
      <c r="C536" t="s">
        <v>9148</v>
      </c>
      <c r="D536" s="9">
        <v>20600</v>
      </c>
      <c r="E536" t="s">
        <v>9141</v>
      </c>
      <c r="F536" t="s">
        <v>9150</v>
      </c>
      <c r="G536">
        <v>1545993372</v>
      </c>
    </row>
    <row r="537" spans="1:7" x14ac:dyDescent="0.25">
      <c r="A537" t="s">
        <v>1566</v>
      </c>
      <c r="B537">
        <v>649755058</v>
      </c>
      <c r="C537" t="s">
        <v>9179</v>
      </c>
      <c r="D537" s="9">
        <v>44705</v>
      </c>
      <c r="E537" t="s">
        <v>9149</v>
      </c>
      <c r="F537" t="s">
        <v>9184</v>
      </c>
      <c r="G537">
        <v>378710171</v>
      </c>
    </row>
    <row r="538" spans="1:7" x14ac:dyDescent="0.25">
      <c r="A538" t="s">
        <v>6957</v>
      </c>
      <c r="B538">
        <v>462697928</v>
      </c>
      <c r="C538" t="s">
        <v>9193</v>
      </c>
      <c r="D538" s="9">
        <v>22790</v>
      </c>
      <c r="E538" t="s">
        <v>9131</v>
      </c>
      <c r="F538" t="s">
        <v>9194</v>
      </c>
      <c r="G538">
        <v>33534696</v>
      </c>
    </row>
    <row r="539" spans="1:7" x14ac:dyDescent="0.25">
      <c r="A539" t="s">
        <v>3330</v>
      </c>
      <c r="B539">
        <v>585061240</v>
      </c>
      <c r="C539" t="s">
        <v>9134</v>
      </c>
      <c r="D539" s="9">
        <v>44341</v>
      </c>
      <c r="E539" t="s">
        <v>9149</v>
      </c>
      <c r="F539" t="s">
        <v>9182</v>
      </c>
      <c r="G539">
        <v>942781875</v>
      </c>
    </row>
    <row r="540" spans="1:7" x14ac:dyDescent="0.25">
      <c r="A540" t="s">
        <v>2670</v>
      </c>
      <c r="B540">
        <v>586624757</v>
      </c>
      <c r="C540" t="s">
        <v>9303</v>
      </c>
      <c r="D540" s="9">
        <v>35575</v>
      </c>
      <c r="E540" t="s">
        <v>9141</v>
      </c>
      <c r="F540" t="s">
        <v>9304</v>
      </c>
      <c r="G540">
        <v>14864976</v>
      </c>
    </row>
    <row r="541" spans="1:7" x14ac:dyDescent="0.25">
      <c r="A541" t="s">
        <v>3153</v>
      </c>
      <c r="B541">
        <v>982383276</v>
      </c>
      <c r="C541" t="s">
        <v>9159</v>
      </c>
      <c r="D541" s="9">
        <v>35210</v>
      </c>
      <c r="E541" t="s">
        <v>9145</v>
      </c>
      <c r="F541" t="s">
        <v>9367</v>
      </c>
      <c r="G541">
        <v>1106345856</v>
      </c>
    </row>
    <row r="542" spans="1:7" x14ac:dyDescent="0.25">
      <c r="A542" t="s">
        <v>376</v>
      </c>
      <c r="B542">
        <v>222579986</v>
      </c>
      <c r="C542" t="s">
        <v>9188</v>
      </c>
      <c r="D542" s="9">
        <v>41783</v>
      </c>
      <c r="E542" t="s">
        <v>9141</v>
      </c>
      <c r="F542" t="s">
        <v>3840</v>
      </c>
      <c r="G542">
        <v>39080448</v>
      </c>
    </row>
    <row r="543" spans="1:7" x14ac:dyDescent="0.25">
      <c r="A543" t="s">
        <v>8939</v>
      </c>
      <c r="B543">
        <v>129117923</v>
      </c>
      <c r="C543" t="s">
        <v>9165</v>
      </c>
      <c r="D543" s="9">
        <v>25348</v>
      </c>
      <c r="E543" t="s">
        <v>9166</v>
      </c>
      <c r="F543" t="s">
        <v>9167</v>
      </c>
      <c r="G543">
        <v>328563105</v>
      </c>
    </row>
    <row r="544" spans="1:7" x14ac:dyDescent="0.25">
      <c r="A544" t="s">
        <v>4445</v>
      </c>
      <c r="B544">
        <v>432055612</v>
      </c>
      <c r="C544" t="s">
        <v>9235</v>
      </c>
      <c r="D544" s="9">
        <v>36671</v>
      </c>
      <c r="E544" t="s">
        <v>9149</v>
      </c>
      <c r="F544" t="s">
        <v>9236</v>
      </c>
      <c r="G544">
        <v>3043044375</v>
      </c>
    </row>
    <row r="545" spans="1:7" x14ac:dyDescent="0.25">
      <c r="A545" t="s">
        <v>490</v>
      </c>
      <c r="B545">
        <v>424349749</v>
      </c>
      <c r="C545" t="s">
        <v>9134</v>
      </c>
      <c r="D545" s="9">
        <v>28270</v>
      </c>
      <c r="E545" t="s">
        <v>9141</v>
      </c>
      <c r="F545" t="s">
        <v>9200</v>
      </c>
      <c r="G545">
        <v>1579867328</v>
      </c>
    </row>
    <row r="546" spans="1:7" x14ac:dyDescent="0.25">
      <c r="A546" t="s">
        <v>4439</v>
      </c>
      <c r="B546">
        <v>600786147</v>
      </c>
      <c r="C546" t="s">
        <v>9134</v>
      </c>
      <c r="D546" s="9">
        <v>34114</v>
      </c>
      <c r="E546" t="s">
        <v>9149</v>
      </c>
      <c r="F546" t="s">
        <v>9176</v>
      </c>
      <c r="G546">
        <v>3423548136</v>
      </c>
    </row>
    <row r="547" spans="1:7" x14ac:dyDescent="0.25">
      <c r="A547" t="s">
        <v>4696</v>
      </c>
      <c r="B547">
        <v>396810464</v>
      </c>
      <c r="C547" t="s">
        <v>9188</v>
      </c>
      <c r="D547" s="9">
        <v>31921</v>
      </c>
      <c r="E547" t="s">
        <v>9149</v>
      </c>
      <c r="F547" t="s">
        <v>9202</v>
      </c>
      <c r="G547">
        <v>2064972448</v>
      </c>
    </row>
    <row r="548" spans="1:7" x14ac:dyDescent="0.25">
      <c r="A548" t="s">
        <v>6486</v>
      </c>
      <c r="B548">
        <v>556345845</v>
      </c>
      <c r="C548" t="s">
        <v>9134</v>
      </c>
      <c r="D548" s="9">
        <v>31192</v>
      </c>
      <c r="E548" t="s">
        <v>9166</v>
      </c>
      <c r="F548" t="s">
        <v>9307</v>
      </c>
      <c r="G548">
        <v>2731974375</v>
      </c>
    </row>
    <row r="549" spans="1:7" x14ac:dyDescent="0.25">
      <c r="A549" t="s">
        <v>2718</v>
      </c>
      <c r="B549">
        <v>566590562</v>
      </c>
      <c r="C549" t="s">
        <v>9217</v>
      </c>
      <c r="D549" s="9">
        <v>29731</v>
      </c>
      <c r="E549" t="s">
        <v>9145</v>
      </c>
      <c r="F549" t="s">
        <v>9218</v>
      </c>
      <c r="G549">
        <v>1781504307</v>
      </c>
    </row>
    <row r="550" spans="1:7" x14ac:dyDescent="0.25">
      <c r="A550" t="s">
        <v>2464</v>
      </c>
      <c r="B550">
        <v>572282309</v>
      </c>
      <c r="C550" t="s">
        <v>9144</v>
      </c>
      <c r="D550" s="9">
        <v>31192</v>
      </c>
      <c r="E550" t="s">
        <v>9149</v>
      </c>
      <c r="F550" t="s">
        <v>9262</v>
      </c>
      <c r="G550">
        <v>2150816976</v>
      </c>
    </row>
    <row r="551" spans="1:7" x14ac:dyDescent="0.25">
      <c r="A551" t="s">
        <v>5932</v>
      </c>
      <c r="B551">
        <v>766407394</v>
      </c>
      <c r="C551" t="s">
        <v>9159</v>
      </c>
      <c r="D551" s="9">
        <v>32288</v>
      </c>
      <c r="E551" t="s">
        <v>9149</v>
      </c>
      <c r="F551" t="s">
        <v>9160</v>
      </c>
      <c r="G551">
        <v>2024729784</v>
      </c>
    </row>
    <row r="552" spans="1:7" x14ac:dyDescent="0.25">
      <c r="A552" t="s">
        <v>8080</v>
      </c>
      <c r="B552">
        <v>373419298</v>
      </c>
      <c r="C552" t="s">
        <v>9170</v>
      </c>
      <c r="D552" s="9">
        <v>41783</v>
      </c>
      <c r="E552" t="s">
        <v>9166</v>
      </c>
      <c r="F552" t="s">
        <v>9362</v>
      </c>
      <c r="G552">
        <v>526731264</v>
      </c>
    </row>
    <row r="553" spans="1:7" x14ac:dyDescent="0.25">
      <c r="A553" t="s">
        <v>469</v>
      </c>
      <c r="B553">
        <v>36336429</v>
      </c>
      <c r="C553" t="s">
        <v>9229</v>
      </c>
      <c r="D553" s="9">
        <v>33749</v>
      </c>
      <c r="E553" t="s">
        <v>9131</v>
      </c>
      <c r="F553" t="s">
        <v>9230</v>
      </c>
      <c r="G553">
        <v>50226875</v>
      </c>
    </row>
    <row r="554" spans="1:7" x14ac:dyDescent="0.25">
      <c r="A554" t="s">
        <v>4654</v>
      </c>
      <c r="B554">
        <v>180698572</v>
      </c>
      <c r="C554" t="s">
        <v>9144</v>
      </c>
      <c r="D554" s="9">
        <v>23887</v>
      </c>
      <c r="E554" t="s">
        <v>9135</v>
      </c>
      <c r="F554" t="s">
        <v>9146</v>
      </c>
      <c r="G554">
        <v>27539456</v>
      </c>
    </row>
    <row r="555" spans="1:7" x14ac:dyDescent="0.25">
      <c r="A555" t="s">
        <v>330</v>
      </c>
      <c r="B555">
        <v>291140549</v>
      </c>
      <c r="C555" t="s">
        <v>9154</v>
      </c>
      <c r="D555" s="9">
        <v>35575</v>
      </c>
      <c r="E555" t="s">
        <v>9149</v>
      </c>
      <c r="F555" t="s">
        <v>9162</v>
      </c>
      <c r="G555">
        <v>1251566514</v>
      </c>
    </row>
    <row r="556" spans="1:7" x14ac:dyDescent="0.25">
      <c r="A556" t="s">
        <v>6174</v>
      </c>
      <c r="B556">
        <v>68950602</v>
      </c>
      <c r="C556" t="s">
        <v>9134</v>
      </c>
      <c r="D556" s="9">
        <v>43976</v>
      </c>
      <c r="E556" t="s">
        <v>9149</v>
      </c>
      <c r="F556" t="s">
        <v>9307</v>
      </c>
      <c r="G556">
        <v>1208612097</v>
      </c>
    </row>
    <row r="557" spans="1:7" x14ac:dyDescent="0.25">
      <c r="A557" t="s">
        <v>6548</v>
      </c>
      <c r="B557">
        <v>245309141</v>
      </c>
      <c r="C557" t="s">
        <v>9170</v>
      </c>
      <c r="D557" s="9">
        <v>44705</v>
      </c>
      <c r="E557" t="s">
        <v>9149</v>
      </c>
      <c r="F557" t="s">
        <v>9362</v>
      </c>
      <c r="G557">
        <v>821281125</v>
      </c>
    </row>
    <row r="558" spans="1:7" x14ac:dyDescent="0.25">
      <c r="A558" t="s">
        <v>2812</v>
      </c>
      <c r="B558">
        <v>373928798</v>
      </c>
      <c r="C558" t="s">
        <v>9314</v>
      </c>
      <c r="D558" s="9">
        <v>22790</v>
      </c>
      <c r="E558" t="s">
        <v>9149</v>
      </c>
      <c r="F558" t="s">
        <v>9315</v>
      </c>
      <c r="G558">
        <v>458109846</v>
      </c>
    </row>
    <row r="559" spans="1:7" x14ac:dyDescent="0.25">
      <c r="A559" t="s">
        <v>8218</v>
      </c>
      <c r="B559">
        <v>531403976</v>
      </c>
      <c r="C559" t="s">
        <v>9188</v>
      </c>
      <c r="D559" s="9">
        <v>45070</v>
      </c>
      <c r="E559" t="s">
        <v>9166</v>
      </c>
      <c r="F559" t="s">
        <v>9202</v>
      </c>
      <c r="G559">
        <v>46499904</v>
      </c>
    </row>
    <row r="560" spans="1:7" x14ac:dyDescent="0.25">
      <c r="A560" t="s">
        <v>8837</v>
      </c>
      <c r="B560">
        <v>417089165</v>
      </c>
      <c r="C560" t="s">
        <v>9303</v>
      </c>
      <c r="D560" s="9">
        <v>28634</v>
      </c>
      <c r="E560" t="s">
        <v>9135</v>
      </c>
      <c r="F560" t="s">
        <v>9339</v>
      </c>
      <c r="G560">
        <v>1415150244</v>
      </c>
    </row>
    <row r="561" spans="1:7" x14ac:dyDescent="0.25">
      <c r="A561" t="s">
        <v>6942</v>
      </c>
      <c r="B561">
        <v>213343518</v>
      </c>
      <c r="C561" t="s">
        <v>9138</v>
      </c>
      <c r="D561" s="9">
        <v>28270</v>
      </c>
      <c r="E561" t="s">
        <v>9141</v>
      </c>
      <c r="F561" t="s">
        <v>9256</v>
      </c>
      <c r="G561">
        <v>4390254</v>
      </c>
    </row>
    <row r="562" spans="1:7" x14ac:dyDescent="0.25">
      <c r="A562" t="s">
        <v>7235</v>
      </c>
      <c r="B562">
        <v>274125874</v>
      </c>
      <c r="C562" t="s">
        <v>9314</v>
      </c>
      <c r="D562" s="9">
        <v>41054</v>
      </c>
      <c r="E562" t="s">
        <v>9141</v>
      </c>
      <c r="F562" t="s">
        <v>9315</v>
      </c>
      <c r="G562">
        <v>415084375</v>
      </c>
    </row>
    <row r="563" spans="1:7" x14ac:dyDescent="0.25">
      <c r="A563" t="s">
        <v>2862</v>
      </c>
      <c r="B563">
        <v>190990752</v>
      </c>
      <c r="C563" t="s">
        <v>9188</v>
      </c>
      <c r="D563" s="9">
        <v>40687</v>
      </c>
      <c r="E563" t="s">
        <v>9131</v>
      </c>
      <c r="F563" t="s">
        <v>4326</v>
      </c>
      <c r="G563">
        <v>16972732</v>
      </c>
    </row>
    <row r="564" spans="1:7" x14ac:dyDescent="0.25">
      <c r="A564" t="s">
        <v>5617</v>
      </c>
      <c r="B564">
        <v>706031409</v>
      </c>
      <c r="C564" t="s">
        <v>9134</v>
      </c>
      <c r="D564" s="9">
        <v>26809</v>
      </c>
      <c r="E564" t="s">
        <v>9141</v>
      </c>
      <c r="F564" t="s">
        <v>9136</v>
      </c>
      <c r="G564">
        <v>763370256</v>
      </c>
    </row>
    <row r="565" spans="1:7" x14ac:dyDescent="0.25">
      <c r="A565" t="s">
        <v>4087</v>
      </c>
      <c r="B565">
        <v>993386241</v>
      </c>
      <c r="C565" t="s">
        <v>9148</v>
      </c>
      <c r="D565" s="9">
        <v>33749</v>
      </c>
      <c r="E565" t="s">
        <v>9149</v>
      </c>
      <c r="F565" t="s">
        <v>9150</v>
      </c>
      <c r="G565">
        <v>18516375</v>
      </c>
    </row>
    <row r="566" spans="1:7" x14ac:dyDescent="0.25">
      <c r="A566" t="s">
        <v>7250</v>
      </c>
      <c r="B566">
        <v>220684499</v>
      </c>
      <c r="C566" t="s">
        <v>9159</v>
      </c>
      <c r="D566" s="9">
        <v>37765</v>
      </c>
      <c r="E566" t="s">
        <v>9141</v>
      </c>
      <c r="F566" t="s">
        <v>9240</v>
      </c>
      <c r="G566">
        <v>823853025</v>
      </c>
    </row>
    <row r="567" spans="1:7" x14ac:dyDescent="0.25">
      <c r="A567" t="s">
        <v>4053</v>
      </c>
      <c r="B567">
        <v>821191889</v>
      </c>
      <c r="C567" t="s">
        <v>9130</v>
      </c>
      <c r="D567" s="9">
        <v>32653</v>
      </c>
      <c r="E567" t="s">
        <v>9141</v>
      </c>
      <c r="F567" t="s">
        <v>9132</v>
      </c>
      <c r="G567">
        <v>768765024</v>
      </c>
    </row>
    <row r="568" spans="1:7" x14ac:dyDescent="0.25">
      <c r="A568" t="s">
        <v>6246</v>
      </c>
      <c r="B568">
        <v>144352360</v>
      </c>
      <c r="C568" t="s">
        <v>9134</v>
      </c>
      <c r="D568" s="9">
        <v>30827</v>
      </c>
      <c r="E568" t="s">
        <v>9131</v>
      </c>
      <c r="F568" t="s">
        <v>9307</v>
      </c>
      <c r="G568">
        <v>8518104</v>
      </c>
    </row>
    <row r="569" spans="1:7" x14ac:dyDescent="0.25">
      <c r="A569" t="s">
        <v>734</v>
      </c>
      <c r="B569">
        <v>298165965</v>
      </c>
      <c r="C569" t="s">
        <v>9159</v>
      </c>
      <c r="D569" s="9">
        <v>27538</v>
      </c>
      <c r="E569" t="s">
        <v>9149</v>
      </c>
      <c r="F569" t="s">
        <v>9367</v>
      </c>
      <c r="G569">
        <v>841945104</v>
      </c>
    </row>
    <row r="570" spans="1:7" x14ac:dyDescent="0.25">
      <c r="A570" t="s">
        <v>4904</v>
      </c>
      <c r="B570">
        <v>947446211</v>
      </c>
      <c r="C570" t="s">
        <v>9148</v>
      </c>
      <c r="D570" s="9">
        <v>28270</v>
      </c>
      <c r="E570" t="s">
        <v>9131</v>
      </c>
      <c r="F570" t="s">
        <v>834</v>
      </c>
      <c r="G570">
        <v>305092972</v>
      </c>
    </row>
    <row r="571" spans="1:7" x14ac:dyDescent="0.25">
      <c r="A571" t="s">
        <v>533</v>
      </c>
      <c r="B571">
        <v>377814136</v>
      </c>
      <c r="C571" t="s">
        <v>9159</v>
      </c>
      <c r="D571" s="9">
        <v>27538</v>
      </c>
      <c r="E571" t="s">
        <v>9149</v>
      </c>
      <c r="F571" t="s">
        <v>9367</v>
      </c>
      <c r="G571">
        <v>2804773125</v>
      </c>
    </row>
    <row r="572" spans="1:7" x14ac:dyDescent="0.25">
      <c r="A572" t="s">
        <v>5721</v>
      </c>
      <c r="B572">
        <v>987786330</v>
      </c>
      <c r="C572" t="s">
        <v>9154</v>
      </c>
      <c r="D572" s="9">
        <v>31192</v>
      </c>
      <c r="E572" t="s">
        <v>9149</v>
      </c>
      <c r="F572" t="s">
        <v>9162</v>
      </c>
      <c r="G572">
        <v>422305353</v>
      </c>
    </row>
    <row r="573" spans="1:7" x14ac:dyDescent="0.25">
      <c r="A573" t="s">
        <v>7455</v>
      </c>
      <c r="B573">
        <v>994777450</v>
      </c>
      <c r="C573" t="s">
        <v>9134</v>
      </c>
      <c r="D573" s="9">
        <v>32653</v>
      </c>
      <c r="E573" t="s">
        <v>9149</v>
      </c>
      <c r="F573" t="s">
        <v>9186</v>
      </c>
      <c r="G573">
        <v>1148613099</v>
      </c>
    </row>
    <row r="574" spans="1:7" x14ac:dyDescent="0.25">
      <c r="A574" t="s">
        <v>7998</v>
      </c>
      <c r="B574">
        <v>432751448</v>
      </c>
      <c r="C574" t="s">
        <v>9188</v>
      </c>
      <c r="D574" s="9">
        <v>30827</v>
      </c>
      <c r="E574" t="s">
        <v>9166</v>
      </c>
      <c r="F574" t="s">
        <v>3840</v>
      </c>
      <c r="G574">
        <v>205230681</v>
      </c>
    </row>
    <row r="575" spans="1:7" x14ac:dyDescent="0.25">
      <c r="A575" t="s">
        <v>8250</v>
      </c>
      <c r="B575">
        <v>932967565</v>
      </c>
      <c r="C575" t="s">
        <v>9179</v>
      </c>
      <c r="D575" s="9">
        <v>43609</v>
      </c>
      <c r="E575" t="s">
        <v>9149</v>
      </c>
      <c r="F575" t="s">
        <v>9184</v>
      </c>
      <c r="G575">
        <v>584192364</v>
      </c>
    </row>
    <row r="576" spans="1:7" x14ac:dyDescent="0.25">
      <c r="A576" t="s">
        <v>2235</v>
      </c>
      <c r="B576">
        <v>867117525</v>
      </c>
      <c r="C576" t="s">
        <v>9134</v>
      </c>
      <c r="D576" s="9">
        <v>22061</v>
      </c>
      <c r="E576" t="s">
        <v>9141</v>
      </c>
      <c r="F576" t="s">
        <v>9182</v>
      </c>
      <c r="G576">
        <v>339789897</v>
      </c>
    </row>
    <row r="577" spans="1:7" x14ac:dyDescent="0.25">
      <c r="A577" t="s">
        <v>6504</v>
      </c>
      <c r="B577">
        <v>174453542</v>
      </c>
      <c r="C577" t="s">
        <v>9134</v>
      </c>
      <c r="D577" s="9">
        <v>41419</v>
      </c>
      <c r="E577" t="s">
        <v>9141</v>
      </c>
      <c r="F577" t="s">
        <v>9307</v>
      </c>
      <c r="G577">
        <v>34363719</v>
      </c>
    </row>
    <row r="578" spans="1:7" x14ac:dyDescent="0.25">
      <c r="A578" t="s">
        <v>2238</v>
      </c>
      <c r="B578">
        <v>101979748</v>
      </c>
      <c r="C578" t="s">
        <v>9179</v>
      </c>
      <c r="D578" s="9">
        <v>38497</v>
      </c>
      <c r="E578" t="s">
        <v>9135</v>
      </c>
      <c r="F578" t="s">
        <v>9180</v>
      </c>
      <c r="G578">
        <v>352957968</v>
      </c>
    </row>
    <row r="579" spans="1:7" x14ac:dyDescent="0.25">
      <c r="A579" t="s">
        <v>8933</v>
      </c>
      <c r="B579">
        <v>853740203</v>
      </c>
      <c r="C579" t="s">
        <v>9165</v>
      </c>
      <c r="D579" s="9">
        <v>23522</v>
      </c>
      <c r="E579" t="s">
        <v>9149</v>
      </c>
      <c r="F579" t="s">
        <v>9264</v>
      </c>
      <c r="G579">
        <v>198017127</v>
      </c>
    </row>
    <row r="580" spans="1:7" x14ac:dyDescent="0.25">
      <c r="A580" t="s">
        <v>1603</v>
      </c>
      <c r="B580">
        <v>363199695</v>
      </c>
      <c r="C580" t="s">
        <v>9197</v>
      </c>
      <c r="D580" s="9">
        <v>39593</v>
      </c>
      <c r="E580" t="s">
        <v>9166</v>
      </c>
      <c r="F580" t="s">
        <v>9267</v>
      </c>
      <c r="G580">
        <v>27923844</v>
      </c>
    </row>
    <row r="581" spans="1:7" x14ac:dyDescent="0.25">
      <c r="A581" t="s">
        <v>1057</v>
      </c>
      <c r="B581">
        <v>110491505</v>
      </c>
      <c r="C581" t="s">
        <v>9152</v>
      </c>
      <c r="D581" s="9">
        <v>20965</v>
      </c>
      <c r="E581" t="s">
        <v>9141</v>
      </c>
      <c r="F581" t="s">
        <v>8420</v>
      </c>
      <c r="G581">
        <v>309505875</v>
      </c>
    </row>
    <row r="582" spans="1:7" x14ac:dyDescent="0.25">
      <c r="A582" t="s">
        <v>3067</v>
      </c>
      <c r="B582">
        <v>458976633</v>
      </c>
      <c r="C582" t="s">
        <v>9134</v>
      </c>
      <c r="D582" s="9">
        <v>43976</v>
      </c>
      <c r="E582" t="s">
        <v>9166</v>
      </c>
      <c r="F582" t="s">
        <v>9283</v>
      </c>
      <c r="G582">
        <v>803675453</v>
      </c>
    </row>
    <row r="583" spans="1:7" x14ac:dyDescent="0.25">
      <c r="A583" t="s">
        <v>3195</v>
      </c>
      <c r="B583">
        <v>940671188</v>
      </c>
      <c r="C583" t="s">
        <v>9170</v>
      </c>
      <c r="D583" s="9">
        <v>24983</v>
      </c>
      <c r="E583" t="s">
        <v>9141</v>
      </c>
      <c r="F583" t="s">
        <v>9171</v>
      </c>
      <c r="G583">
        <v>1242777536</v>
      </c>
    </row>
    <row r="584" spans="1:7" x14ac:dyDescent="0.25">
      <c r="A584" t="s">
        <v>4101</v>
      </c>
      <c r="B584">
        <v>675064127</v>
      </c>
      <c r="C584" t="s">
        <v>9170</v>
      </c>
      <c r="D584" s="9">
        <v>43976</v>
      </c>
      <c r="E584" t="s">
        <v>9131</v>
      </c>
      <c r="F584" t="s">
        <v>9362</v>
      </c>
      <c r="G584">
        <v>2921335263</v>
      </c>
    </row>
    <row r="585" spans="1:7" x14ac:dyDescent="0.25">
      <c r="A585" t="s">
        <v>1381</v>
      </c>
      <c r="B585">
        <v>618776278</v>
      </c>
      <c r="C585" t="s">
        <v>9148</v>
      </c>
      <c r="D585" s="9">
        <v>22426</v>
      </c>
      <c r="E585" t="s">
        <v>9131</v>
      </c>
      <c r="F585" t="s">
        <v>9254</v>
      </c>
      <c r="G585">
        <v>4463422304</v>
      </c>
    </row>
    <row r="586" spans="1:7" x14ac:dyDescent="0.25">
      <c r="A586" t="s">
        <v>5015</v>
      </c>
      <c r="B586">
        <v>598583929</v>
      </c>
      <c r="C586" t="s">
        <v>9134</v>
      </c>
      <c r="D586" s="9">
        <v>21694</v>
      </c>
      <c r="E586" t="s">
        <v>9141</v>
      </c>
      <c r="F586" t="s">
        <v>9283</v>
      </c>
      <c r="G586">
        <v>10278576</v>
      </c>
    </row>
    <row r="587" spans="1:7" x14ac:dyDescent="0.25">
      <c r="A587" t="s">
        <v>9042</v>
      </c>
      <c r="B587">
        <v>206373963</v>
      </c>
      <c r="C587" t="s">
        <v>9303</v>
      </c>
      <c r="D587" s="9">
        <v>31921</v>
      </c>
      <c r="E587" t="s">
        <v>9149</v>
      </c>
      <c r="F587" t="s">
        <v>9304</v>
      </c>
      <c r="G587">
        <v>2918150055</v>
      </c>
    </row>
    <row r="588" spans="1:7" x14ac:dyDescent="0.25">
      <c r="A588" t="s">
        <v>6495</v>
      </c>
      <c r="B588">
        <v>656387474</v>
      </c>
      <c r="C588" t="s">
        <v>9156</v>
      </c>
      <c r="D588" s="9">
        <v>45070</v>
      </c>
      <c r="E588" t="s">
        <v>9149</v>
      </c>
      <c r="F588" t="s">
        <v>9157</v>
      </c>
      <c r="G588">
        <v>1401116556</v>
      </c>
    </row>
    <row r="589" spans="1:7" x14ac:dyDescent="0.25">
      <c r="A589" t="s">
        <v>3953</v>
      </c>
      <c r="B589">
        <v>843771917</v>
      </c>
      <c r="C589" t="s">
        <v>9188</v>
      </c>
      <c r="D589" s="9">
        <v>30460</v>
      </c>
      <c r="E589" t="s">
        <v>9131</v>
      </c>
      <c r="F589" t="s">
        <v>4326</v>
      </c>
      <c r="G589">
        <v>334310168</v>
      </c>
    </row>
    <row r="590" spans="1:7" x14ac:dyDescent="0.25">
      <c r="A590" t="s">
        <v>5950</v>
      </c>
      <c r="B590">
        <v>432021484</v>
      </c>
      <c r="C590" t="s">
        <v>9159</v>
      </c>
      <c r="D590" s="9">
        <v>23887</v>
      </c>
      <c r="E590" t="s">
        <v>9145</v>
      </c>
      <c r="F590" t="s">
        <v>9240</v>
      </c>
      <c r="G590">
        <v>317499064</v>
      </c>
    </row>
    <row r="591" spans="1:7" x14ac:dyDescent="0.25">
      <c r="A591" t="s">
        <v>6501</v>
      </c>
      <c r="B591">
        <v>363651535</v>
      </c>
      <c r="C591" t="s">
        <v>9303</v>
      </c>
      <c r="D591" s="9">
        <v>20233</v>
      </c>
      <c r="E591" t="s">
        <v>9135</v>
      </c>
      <c r="F591" t="s">
        <v>9304</v>
      </c>
      <c r="G591">
        <v>1145089575</v>
      </c>
    </row>
    <row r="592" spans="1:7" x14ac:dyDescent="0.25">
      <c r="A592" t="s">
        <v>7733</v>
      </c>
      <c r="B592">
        <v>521061950</v>
      </c>
      <c r="C592" t="s">
        <v>9159</v>
      </c>
      <c r="D592" s="9">
        <v>38497</v>
      </c>
      <c r="E592" t="s">
        <v>9131</v>
      </c>
      <c r="F592" t="s">
        <v>9160</v>
      </c>
      <c r="G592">
        <v>291468645</v>
      </c>
    </row>
    <row r="593" spans="1:7" x14ac:dyDescent="0.25">
      <c r="A593" t="s">
        <v>5652</v>
      </c>
      <c r="B593">
        <v>743583179</v>
      </c>
      <c r="C593" t="s">
        <v>9134</v>
      </c>
      <c r="D593" s="9">
        <v>43976</v>
      </c>
      <c r="E593" t="s">
        <v>9141</v>
      </c>
      <c r="F593" t="s">
        <v>9225</v>
      </c>
      <c r="G593">
        <v>121124016</v>
      </c>
    </row>
    <row r="594" spans="1:7" x14ac:dyDescent="0.25">
      <c r="A594" t="s">
        <v>847</v>
      </c>
      <c r="B594">
        <v>95833293</v>
      </c>
      <c r="C594" t="s">
        <v>9188</v>
      </c>
      <c r="D594" s="9">
        <v>33382</v>
      </c>
      <c r="E594" t="s">
        <v>9149</v>
      </c>
      <c r="F594" t="s">
        <v>4326</v>
      </c>
      <c r="G594">
        <v>39264108</v>
      </c>
    </row>
    <row r="595" spans="1:7" x14ac:dyDescent="0.25">
      <c r="A595" t="s">
        <v>2058</v>
      </c>
      <c r="B595">
        <v>325236685</v>
      </c>
      <c r="C595" t="s">
        <v>9148</v>
      </c>
      <c r="D595" s="9">
        <v>40322</v>
      </c>
      <c r="E595" t="s">
        <v>9145</v>
      </c>
      <c r="F595" t="s">
        <v>9150</v>
      </c>
      <c r="G595">
        <v>973920024</v>
      </c>
    </row>
    <row r="596" spans="1:7" x14ac:dyDescent="0.25">
      <c r="A596" t="s">
        <v>5175</v>
      </c>
      <c r="B596">
        <v>165962259</v>
      </c>
      <c r="C596" t="s">
        <v>9303</v>
      </c>
      <c r="D596" s="9">
        <v>25712</v>
      </c>
      <c r="E596" t="s">
        <v>9141</v>
      </c>
      <c r="F596" t="s">
        <v>9304</v>
      </c>
      <c r="G596">
        <v>1546221875</v>
      </c>
    </row>
    <row r="597" spans="1:7" x14ac:dyDescent="0.25">
      <c r="A597" t="s">
        <v>7744</v>
      </c>
      <c r="B597">
        <v>562212047</v>
      </c>
      <c r="C597" t="s">
        <v>9140</v>
      </c>
      <c r="D597" s="9">
        <v>28634</v>
      </c>
      <c r="E597" t="s">
        <v>9166</v>
      </c>
      <c r="F597" t="s">
        <v>9142</v>
      </c>
      <c r="G597">
        <v>1106668224</v>
      </c>
    </row>
    <row r="598" spans="1:7" x14ac:dyDescent="0.25">
      <c r="A598" t="s">
        <v>7229</v>
      </c>
      <c r="B598">
        <v>696046635</v>
      </c>
      <c r="C598" t="s">
        <v>9138</v>
      </c>
      <c r="D598" s="9">
        <v>22061</v>
      </c>
      <c r="E598" t="s">
        <v>9131</v>
      </c>
      <c r="F598" t="s">
        <v>9256</v>
      </c>
      <c r="G598">
        <v>32726268</v>
      </c>
    </row>
    <row r="599" spans="1:7" x14ac:dyDescent="0.25">
      <c r="A599" t="s">
        <v>705</v>
      </c>
      <c r="B599">
        <v>99604138</v>
      </c>
      <c r="C599" t="s">
        <v>9170</v>
      </c>
      <c r="D599" s="9">
        <v>35210</v>
      </c>
      <c r="E599" t="s">
        <v>9135</v>
      </c>
      <c r="F599" t="s">
        <v>9362</v>
      </c>
      <c r="G599">
        <v>1455349297</v>
      </c>
    </row>
    <row r="600" spans="1:7" x14ac:dyDescent="0.25">
      <c r="A600" t="s">
        <v>4541</v>
      </c>
      <c r="B600">
        <v>968633339</v>
      </c>
      <c r="C600" t="s">
        <v>9134</v>
      </c>
      <c r="D600" s="9">
        <v>26809</v>
      </c>
      <c r="E600" t="s">
        <v>9149</v>
      </c>
      <c r="F600" t="s">
        <v>9186</v>
      </c>
      <c r="G600">
        <v>2248508925</v>
      </c>
    </row>
    <row r="601" spans="1:7" x14ac:dyDescent="0.25">
      <c r="A601" t="s">
        <v>7261</v>
      </c>
      <c r="B601">
        <v>763596924</v>
      </c>
      <c r="C601" t="s">
        <v>9138</v>
      </c>
      <c r="D601" s="9">
        <v>40322</v>
      </c>
      <c r="E601" t="s">
        <v>9149</v>
      </c>
      <c r="F601" t="s">
        <v>9256</v>
      </c>
      <c r="G601">
        <v>3676024764</v>
      </c>
    </row>
    <row r="602" spans="1:7" x14ac:dyDescent="0.25">
      <c r="A602" t="s">
        <v>230</v>
      </c>
      <c r="B602">
        <v>447333525</v>
      </c>
      <c r="C602" t="s">
        <v>9134</v>
      </c>
      <c r="D602" s="9">
        <v>29731</v>
      </c>
      <c r="E602" t="s">
        <v>9131</v>
      </c>
      <c r="F602" t="s">
        <v>9182</v>
      </c>
      <c r="G602">
        <v>1841332436</v>
      </c>
    </row>
    <row r="603" spans="1:7" x14ac:dyDescent="0.25">
      <c r="A603" t="s">
        <v>2887</v>
      </c>
      <c r="B603">
        <v>394817617</v>
      </c>
      <c r="C603" t="s">
        <v>9229</v>
      </c>
      <c r="D603" s="9">
        <v>29731</v>
      </c>
      <c r="E603" t="s">
        <v>9141</v>
      </c>
      <c r="F603" t="s">
        <v>9230</v>
      </c>
      <c r="G603">
        <v>737220288</v>
      </c>
    </row>
    <row r="604" spans="1:7" x14ac:dyDescent="0.25">
      <c r="A604" t="s">
        <v>2742</v>
      </c>
      <c r="B604">
        <v>131306401</v>
      </c>
      <c r="C604" t="s">
        <v>9170</v>
      </c>
      <c r="D604" s="9">
        <v>28999</v>
      </c>
      <c r="E604" t="s">
        <v>9149</v>
      </c>
      <c r="F604" t="s">
        <v>9171</v>
      </c>
      <c r="G604">
        <v>3711545847</v>
      </c>
    </row>
    <row r="605" spans="1:7" x14ac:dyDescent="0.25">
      <c r="A605" t="s">
        <v>2333</v>
      </c>
      <c r="B605">
        <v>370740071</v>
      </c>
      <c r="C605" t="s">
        <v>9130</v>
      </c>
      <c r="D605" s="9">
        <v>43609</v>
      </c>
      <c r="E605" t="s">
        <v>9166</v>
      </c>
      <c r="F605" t="s">
        <v>9132</v>
      </c>
      <c r="G605">
        <v>11367837</v>
      </c>
    </row>
    <row r="606" spans="1:7" x14ac:dyDescent="0.25">
      <c r="A606" t="s">
        <v>5050</v>
      </c>
      <c r="B606">
        <v>216066747</v>
      </c>
      <c r="C606" t="s">
        <v>9235</v>
      </c>
      <c r="D606" s="9">
        <v>30460</v>
      </c>
      <c r="E606" t="s">
        <v>9166</v>
      </c>
      <c r="F606" t="s">
        <v>9236</v>
      </c>
      <c r="G606">
        <v>3548702856</v>
      </c>
    </row>
    <row r="607" spans="1:7" x14ac:dyDescent="0.25">
      <c r="A607" t="s">
        <v>2109</v>
      </c>
      <c r="B607">
        <v>194156147</v>
      </c>
      <c r="C607" t="s">
        <v>9229</v>
      </c>
      <c r="D607" s="9">
        <v>31192</v>
      </c>
      <c r="E607" t="s">
        <v>9166</v>
      </c>
      <c r="F607" t="s">
        <v>9230</v>
      </c>
      <c r="G607">
        <v>1305725124</v>
      </c>
    </row>
    <row r="608" spans="1:7" x14ac:dyDescent="0.25">
      <c r="A608" t="s">
        <v>2019</v>
      </c>
      <c r="B608">
        <v>399764116</v>
      </c>
      <c r="C608" t="s">
        <v>9134</v>
      </c>
      <c r="D608" s="9">
        <v>22061</v>
      </c>
      <c r="E608" t="s">
        <v>9145</v>
      </c>
      <c r="F608" t="s">
        <v>9283</v>
      </c>
      <c r="G608">
        <v>861723244</v>
      </c>
    </row>
    <row r="609" spans="1:7" x14ac:dyDescent="0.25">
      <c r="A609" t="s">
        <v>3036</v>
      </c>
      <c r="B609">
        <v>399577975</v>
      </c>
      <c r="C609" t="s">
        <v>9197</v>
      </c>
      <c r="D609" s="9">
        <v>34843</v>
      </c>
      <c r="E609" t="s">
        <v>9149</v>
      </c>
      <c r="F609" t="s">
        <v>9267</v>
      </c>
      <c r="G609">
        <v>860073984</v>
      </c>
    </row>
    <row r="610" spans="1:7" x14ac:dyDescent="0.25">
      <c r="A610" t="s">
        <v>1875</v>
      </c>
      <c r="B610">
        <v>461606094</v>
      </c>
      <c r="C610" t="s">
        <v>9152</v>
      </c>
      <c r="D610" s="9">
        <v>44341</v>
      </c>
      <c r="E610" t="s">
        <v>9149</v>
      </c>
      <c r="F610" t="s">
        <v>8420</v>
      </c>
      <c r="G610">
        <v>1618938812</v>
      </c>
    </row>
    <row r="611" spans="1:7" x14ac:dyDescent="0.25">
      <c r="A611" t="s">
        <v>711</v>
      </c>
      <c r="B611">
        <v>288175420</v>
      </c>
      <c r="C611" t="s">
        <v>9159</v>
      </c>
      <c r="D611" s="9">
        <v>25712</v>
      </c>
      <c r="E611" t="s">
        <v>9135</v>
      </c>
      <c r="F611" t="s">
        <v>9240</v>
      </c>
      <c r="G611">
        <v>3288100608</v>
      </c>
    </row>
    <row r="612" spans="1:7" x14ac:dyDescent="0.25">
      <c r="A612" t="s">
        <v>1896</v>
      </c>
      <c r="B612">
        <v>429559355</v>
      </c>
      <c r="C612" t="s">
        <v>9179</v>
      </c>
      <c r="D612" s="9">
        <v>27538</v>
      </c>
      <c r="E612" t="s">
        <v>9149</v>
      </c>
      <c r="F612" t="s">
        <v>9180</v>
      </c>
      <c r="G612">
        <v>2788074576</v>
      </c>
    </row>
    <row r="613" spans="1:7" x14ac:dyDescent="0.25">
      <c r="A613" t="s">
        <v>1788</v>
      </c>
      <c r="B613">
        <v>106263958</v>
      </c>
      <c r="C613" t="s">
        <v>9148</v>
      </c>
      <c r="D613" s="9">
        <v>42515</v>
      </c>
      <c r="E613" t="s">
        <v>9149</v>
      </c>
      <c r="F613" t="s">
        <v>834</v>
      </c>
      <c r="G613">
        <v>1618840064</v>
      </c>
    </row>
    <row r="614" spans="1:7" x14ac:dyDescent="0.25">
      <c r="A614" t="s">
        <v>5349</v>
      </c>
      <c r="B614">
        <v>371508664</v>
      </c>
      <c r="C614" t="s">
        <v>9130</v>
      </c>
      <c r="D614" s="9">
        <v>45070</v>
      </c>
      <c r="E614" t="s">
        <v>9141</v>
      </c>
      <c r="F614" t="s">
        <v>9252</v>
      </c>
      <c r="G614">
        <v>25215264</v>
      </c>
    </row>
    <row r="615" spans="1:7" x14ac:dyDescent="0.25">
      <c r="A615" t="s">
        <v>7836</v>
      </c>
      <c r="B615">
        <v>822211095</v>
      </c>
      <c r="C615" t="s">
        <v>9148</v>
      </c>
      <c r="D615" s="9">
        <v>39958</v>
      </c>
      <c r="E615" t="s">
        <v>9131</v>
      </c>
      <c r="F615" t="s">
        <v>9254</v>
      </c>
      <c r="G615">
        <v>1937970139</v>
      </c>
    </row>
    <row r="616" spans="1:7" x14ac:dyDescent="0.25">
      <c r="A616" t="s">
        <v>4400</v>
      </c>
      <c r="B616">
        <v>423156618</v>
      </c>
      <c r="C616" t="s">
        <v>9154</v>
      </c>
      <c r="D616" s="9">
        <v>28270</v>
      </c>
      <c r="E616" t="s">
        <v>9135</v>
      </c>
      <c r="F616" t="s">
        <v>6107</v>
      </c>
      <c r="G616">
        <v>30376368</v>
      </c>
    </row>
    <row r="617" spans="1:7" x14ac:dyDescent="0.25">
      <c r="A617" t="s">
        <v>1267</v>
      </c>
      <c r="B617">
        <v>461991682</v>
      </c>
      <c r="C617" t="s">
        <v>9138</v>
      </c>
      <c r="D617" s="9">
        <v>43976</v>
      </c>
      <c r="E617" t="s">
        <v>9131</v>
      </c>
      <c r="F617" t="s">
        <v>6173</v>
      </c>
      <c r="G617">
        <v>2499628635</v>
      </c>
    </row>
    <row r="618" spans="1:7" x14ac:dyDescent="0.25">
      <c r="A618" t="s">
        <v>8843</v>
      </c>
      <c r="B618">
        <v>700293659</v>
      </c>
      <c r="C618" t="s">
        <v>9159</v>
      </c>
      <c r="D618" s="9">
        <v>42880</v>
      </c>
      <c r="E618" t="s">
        <v>9149</v>
      </c>
      <c r="F618" t="s">
        <v>9160</v>
      </c>
      <c r="G618">
        <v>521091276</v>
      </c>
    </row>
    <row r="619" spans="1:7" x14ac:dyDescent="0.25">
      <c r="A619" t="s">
        <v>6808</v>
      </c>
      <c r="B619">
        <v>212433491</v>
      </c>
      <c r="C619" t="s">
        <v>9134</v>
      </c>
      <c r="D619" s="9">
        <v>35210</v>
      </c>
      <c r="E619" t="s">
        <v>9145</v>
      </c>
      <c r="F619" t="s">
        <v>9176</v>
      </c>
      <c r="G619">
        <v>13172985</v>
      </c>
    </row>
    <row r="620" spans="1:7" x14ac:dyDescent="0.25">
      <c r="A620" t="s">
        <v>2037</v>
      </c>
      <c r="B620">
        <v>296279071</v>
      </c>
      <c r="C620" t="s">
        <v>9159</v>
      </c>
      <c r="D620" s="9">
        <v>35575</v>
      </c>
      <c r="E620" t="s">
        <v>9149</v>
      </c>
      <c r="F620" t="s">
        <v>9367</v>
      </c>
      <c r="G620">
        <v>1339621752</v>
      </c>
    </row>
    <row r="621" spans="1:7" x14ac:dyDescent="0.25">
      <c r="A621" t="s">
        <v>5436</v>
      </c>
      <c r="B621">
        <v>746382414</v>
      </c>
      <c r="C621" t="s">
        <v>9134</v>
      </c>
      <c r="D621" s="9">
        <v>34843</v>
      </c>
      <c r="E621" t="s">
        <v>9141</v>
      </c>
      <c r="F621" t="s">
        <v>9174</v>
      </c>
      <c r="G621">
        <v>2379070848</v>
      </c>
    </row>
    <row r="622" spans="1:7" x14ac:dyDescent="0.25">
      <c r="A622" t="s">
        <v>3862</v>
      </c>
      <c r="B622">
        <v>186179051</v>
      </c>
      <c r="C622" t="s">
        <v>9197</v>
      </c>
      <c r="D622" s="9">
        <v>33382</v>
      </c>
      <c r="E622" t="s">
        <v>9149</v>
      </c>
      <c r="F622" t="s">
        <v>9206</v>
      </c>
      <c r="G622">
        <v>193487424</v>
      </c>
    </row>
    <row r="623" spans="1:7" x14ac:dyDescent="0.25">
      <c r="A623" t="s">
        <v>1652</v>
      </c>
      <c r="B623">
        <v>435160243</v>
      </c>
      <c r="C623" t="s">
        <v>9235</v>
      </c>
      <c r="D623" s="9">
        <v>38132</v>
      </c>
      <c r="E623" t="s">
        <v>9145</v>
      </c>
      <c r="F623" t="s">
        <v>9236</v>
      </c>
      <c r="G623">
        <v>202863468</v>
      </c>
    </row>
    <row r="624" spans="1:7" x14ac:dyDescent="0.25">
      <c r="A624" t="s">
        <v>2367</v>
      </c>
      <c r="B624">
        <v>8487509</v>
      </c>
      <c r="C624" t="s">
        <v>9193</v>
      </c>
      <c r="D624" s="9">
        <v>24983</v>
      </c>
      <c r="E624" t="s">
        <v>9141</v>
      </c>
      <c r="F624" t="s">
        <v>9194</v>
      </c>
      <c r="G624">
        <v>797824896</v>
      </c>
    </row>
    <row r="625" spans="1:7" x14ac:dyDescent="0.25">
      <c r="A625" t="s">
        <v>118</v>
      </c>
      <c r="B625">
        <v>225023213</v>
      </c>
      <c r="C625" t="s">
        <v>9197</v>
      </c>
      <c r="D625" s="9">
        <v>25348</v>
      </c>
      <c r="E625" t="s">
        <v>9149</v>
      </c>
      <c r="F625" t="s">
        <v>9206</v>
      </c>
      <c r="G625">
        <v>3523455</v>
      </c>
    </row>
    <row r="626" spans="1:7" x14ac:dyDescent="0.25">
      <c r="A626" t="s">
        <v>1749</v>
      </c>
      <c r="B626">
        <v>572868273</v>
      </c>
      <c r="C626" t="s">
        <v>9140</v>
      </c>
      <c r="D626" s="9">
        <v>40687</v>
      </c>
      <c r="E626" t="s">
        <v>9149</v>
      </c>
      <c r="F626" t="s">
        <v>9142</v>
      </c>
      <c r="G626">
        <v>1792148496</v>
      </c>
    </row>
    <row r="627" spans="1:7" x14ac:dyDescent="0.25">
      <c r="A627" t="s">
        <v>2169</v>
      </c>
      <c r="B627">
        <v>266560704</v>
      </c>
      <c r="C627" t="s">
        <v>9134</v>
      </c>
      <c r="D627" s="9">
        <v>22426</v>
      </c>
      <c r="E627" t="s">
        <v>9135</v>
      </c>
      <c r="F627" t="s">
        <v>9307</v>
      </c>
      <c r="G627">
        <v>320625228</v>
      </c>
    </row>
    <row r="628" spans="1:7" x14ac:dyDescent="0.25">
      <c r="A628" t="s">
        <v>5070</v>
      </c>
      <c r="B628">
        <v>48771606</v>
      </c>
      <c r="C628" t="s">
        <v>9134</v>
      </c>
      <c r="D628" s="9">
        <v>42515</v>
      </c>
      <c r="E628" t="s">
        <v>9145</v>
      </c>
      <c r="F628" t="s">
        <v>9200</v>
      </c>
      <c r="G628">
        <v>3503916</v>
      </c>
    </row>
    <row r="629" spans="1:7" x14ac:dyDescent="0.25">
      <c r="A629" t="s">
        <v>8562</v>
      </c>
      <c r="B629">
        <v>330818890</v>
      </c>
      <c r="C629" t="s">
        <v>9179</v>
      </c>
      <c r="D629" s="9">
        <v>33382</v>
      </c>
      <c r="E629" t="s">
        <v>9149</v>
      </c>
      <c r="F629" t="s">
        <v>9180</v>
      </c>
      <c r="G629">
        <v>1895565516</v>
      </c>
    </row>
    <row r="630" spans="1:7" x14ac:dyDescent="0.25">
      <c r="A630" t="s">
        <v>5465</v>
      </c>
      <c r="B630">
        <v>362436590</v>
      </c>
      <c r="C630" t="s">
        <v>9188</v>
      </c>
      <c r="D630" s="9">
        <v>33382</v>
      </c>
      <c r="E630" t="s">
        <v>9131</v>
      </c>
      <c r="F630" t="s">
        <v>4326</v>
      </c>
      <c r="G630">
        <v>373315242</v>
      </c>
    </row>
    <row r="631" spans="1:7" x14ac:dyDescent="0.25">
      <c r="A631" t="s">
        <v>1329</v>
      </c>
      <c r="B631">
        <v>521840446</v>
      </c>
      <c r="C631" t="s">
        <v>9165</v>
      </c>
      <c r="D631" s="9">
        <v>28999</v>
      </c>
      <c r="E631" t="s">
        <v>9145</v>
      </c>
      <c r="F631" t="s">
        <v>9167</v>
      </c>
      <c r="G631">
        <v>1168134825</v>
      </c>
    </row>
    <row r="632" spans="1:7" x14ac:dyDescent="0.25">
      <c r="A632" t="s">
        <v>930</v>
      </c>
      <c r="B632">
        <v>19187512</v>
      </c>
      <c r="C632" t="s">
        <v>9134</v>
      </c>
      <c r="D632" s="9">
        <v>41054</v>
      </c>
      <c r="E632" t="s">
        <v>9141</v>
      </c>
      <c r="F632" t="s">
        <v>9225</v>
      </c>
      <c r="G632">
        <v>7324443</v>
      </c>
    </row>
    <row r="633" spans="1:7" x14ac:dyDescent="0.25">
      <c r="A633" t="s">
        <v>5296</v>
      </c>
      <c r="B633">
        <v>125319673</v>
      </c>
      <c r="C633" t="s">
        <v>9134</v>
      </c>
      <c r="D633" s="9">
        <v>44705</v>
      </c>
      <c r="E633" t="s">
        <v>9145</v>
      </c>
      <c r="F633" t="s">
        <v>9186</v>
      </c>
      <c r="G633">
        <v>735010368</v>
      </c>
    </row>
    <row r="634" spans="1:7" x14ac:dyDescent="0.25">
      <c r="A634" t="s">
        <v>4157</v>
      </c>
      <c r="B634">
        <v>38705523</v>
      </c>
      <c r="C634" t="s">
        <v>9144</v>
      </c>
      <c r="D634" s="9">
        <v>41783</v>
      </c>
      <c r="E634" t="s">
        <v>9141</v>
      </c>
      <c r="F634" t="s">
        <v>9146</v>
      </c>
      <c r="G634">
        <v>1557296328</v>
      </c>
    </row>
    <row r="635" spans="1:7" x14ac:dyDescent="0.25">
      <c r="A635" t="s">
        <v>3150</v>
      </c>
      <c r="B635">
        <v>67031087</v>
      </c>
      <c r="C635" t="s">
        <v>9134</v>
      </c>
      <c r="D635" s="9">
        <v>24251</v>
      </c>
      <c r="E635" t="s">
        <v>9141</v>
      </c>
      <c r="F635" t="s">
        <v>9174</v>
      </c>
      <c r="G635">
        <v>14822472</v>
      </c>
    </row>
    <row r="636" spans="1:7" x14ac:dyDescent="0.25">
      <c r="A636" t="s">
        <v>3546</v>
      </c>
      <c r="B636">
        <v>897859446</v>
      </c>
      <c r="C636" t="s">
        <v>9235</v>
      </c>
      <c r="D636" s="9">
        <v>28634</v>
      </c>
      <c r="E636" t="s">
        <v>9131</v>
      </c>
      <c r="F636" t="s">
        <v>9236</v>
      </c>
      <c r="G636">
        <v>502407136</v>
      </c>
    </row>
    <row r="637" spans="1:7" x14ac:dyDescent="0.25">
      <c r="A637" t="s">
        <v>2277</v>
      </c>
      <c r="B637">
        <v>992396243</v>
      </c>
      <c r="C637" t="s">
        <v>9134</v>
      </c>
      <c r="D637" s="9">
        <v>33017</v>
      </c>
      <c r="E637" t="s">
        <v>9149</v>
      </c>
      <c r="F637" t="s">
        <v>9174</v>
      </c>
      <c r="G637">
        <v>600798848</v>
      </c>
    </row>
    <row r="638" spans="1:7" x14ac:dyDescent="0.25">
      <c r="A638" t="s">
        <v>5385</v>
      </c>
      <c r="B638">
        <v>577679256</v>
      </c>
      <c r="C638" t="s">
        <v>9152</v>
      </c>
      <c r="D638" s="9">
        <v>35575</v>
      </c>
      <c r="E638" t="s">
        <v>9149</v>
      </c>
      <c r="F638" t="s">
        <v>8420</v>
      </c>
      <c r="G638">
        <v>861274624</v>
      </c>
    </row>
    <row r="639" spans="1:7" x14ac:dyDescent="0.25">
      <c r="A639" t="s">
        <v>9066</v>
      </c>
      <c r="B639">
        <v>474173583</v>
      </c>
      <c r="C639" t="s">
        <v>9217</v>
      </c>
      <c r="D639" s="9">
        <v>35210</v>
      </c>
      <c r="E639" t="s">
        <v>9149</v>
      </c>
      <c r="F639" t="s">
        <v>9218</v>
      </c>
      <c r="G639">
        <v>634976892</v>
      </c>
    </row>
    <row r="640" spans="1:7" x14ac:dyDescent="0.25">
      <c r="A640" t="s">
        <v>5772</v>
      </c>
      <c r="B640">
        <v>525673903</v>
      </c>
      <c r="C640" t="s">
        <v>9217</v>
      </c>
      <c r="D640" s="9">
        <v>41419</v>
      </c>
      <c r="E640" t="s">
        <v>9131</v>
      </c>
      <c r="F640" t="s">
        <v>9218</v>
      </c>
      <c r="G640">
        <v>3872526991</v>
      </c>
    </row>
    <row r="641" spans="1:7" x14ac:dyDescent="0.25">
      <c r="A641" t="s">
        <v>8729</v>
      </c>
      <c r="B641">
        <v>668226973</v>
      </c>
      <c r="C641" t="s">
        <v>9130</v>
      </c>
      <c r="D641" s="9">
        <v>36671</v>
      </c>
      <c r="E641" t="s">
        <v>9149</v>
      </c>
      <c r="F641" t="s">
        <v>9252</v>
      </c>
      <c r="G641">
        <v>10579548</v>
      </c>
    </row>
    <row r="642" spans="1:7" x14ac:dyDescent="0.25">
      <c r="A642" t="s">
        <v>7282</v>
      </c>
      <c r="B642">
        <v>502707354</v>
      </c>
      <c r="C642" t="s">
        <v>9148</v>
      </c>
      <c r="D642" s="9">
        <v>37036</v>
      </c>
      <c r="E642" t="s">
        <v>9141</v>
      </c>
      <c r="F642" t="s">
        <v>9254</v>
      </c>
      <c r="G642">
        <v>44506683</v>
      </c>
    </row>
    <row r="643" spans="1:7" x14ac:dyDescent="0.25">
      <c r="A643" t="s">
        <v>4026</v>
      </c>
      <c r="B643">
        <v>431133207</v>
      </c>
      <c r="C643" t="s">
        <v>9148</v>
      </c>
      <c r="D643" s="9">
        <v>28634</v>
      </c>
      <c r="E643" t="s">
        <v>9141</v>
      </c>
      <c r="F643" t="s">
        <v>9150</v>
      </c>
      <c r="G643">
        <v>2319034911</v>
      </c>
    </row>
    <row r="644" spans="1:7" x14ac:dyDescent="0.25">
      <c r="A644" t="s">
        <v>6833</v>
      </c>
      <c r="B644">
        <v>139849807</v>
      </c>
      <c r="C644" t="s">
        <v>9154</v>
      </c>
      <c r="D644" s="9">
        <v>39226</v>
      </c>
      <c r="E644" t="s">
        <v>9141</v>
      </c>
      <c r="F644" t="s">
        <v>6107</v>
      </c>
      <c r="G644">
        <v>3298407138</v>
      </c>
    </row>
    <row r="645" spans="1:7" x14ac:dyDescent="0.25">
      <c r="A645" t="s">
        <v>2082</v>
      </c>
      <c r="B645">
        <v>587637962</v>
      </c>
      <c r="C645" t="s">
        <v>9134</v>
      </c>
      <c r="D645" s="9">
        <v>27905</v>
      </c>
      <c r="E645" t="s">
        <v>9149</v>
      </c>
      <c r="F645" t="s">
        <v>9307</v>
      </c>
      <c r="G645">
        <v>3941458092</v>
      </c>
    </row>
    <row r="646" spans="1:7" x14ac:dyDescent="0.25">
      <c r="A646" t="s">
        <v>7020</v>
      </c>
      <c r="B646">
        <v>834142460</v>
      </c>
      <c r="C646" t="s">
        <v>9303</v>
      </c>
      <c r="D646" s="9">
        <v>40687</v>
      </c>
      <c r="E646" t="s">
        <v>9149</v>
      </c>
      <c r="F646" t="s">
        <v>9339</v>
      </c>
      <c r="G646">
        <v>2921038209</v>
      </c>
    </row>
    <row r="647" spans="1:7" x14ac:dyDescent="0.25">
      <c r="A647" t="s">
        <v>6349</v>
      </c>
      <c r="B647">
        <v>348591655</v>
      </c>
      <c r="C647" t="s">
        <v>9156</v>
      </c>
      <c r="D647" s="9">
        <v>25348</v>
      </c>
      <c r="E647" t="s">
        <v>9131</v>
      </c>
      <c r="F647" t="s">
        <v>9157</v>
      </c>
      <c r="G647">
        <v>1069925625</v>
      </c>
    </row>
    <row r="648" spans="1:7" x14ac:dyDescent="0.25">
      <c r="A648" t="s">
        <v>3656</v>
      </c>
      <c r="B648">
        <v>300991991</v>
      </c>
      <c r="C648" t="s">
        <v>9152</v>
      </c>
      <c r="D648" s="9">
        <v>35210</v>
      </c>
      <c r="E648" t="s">
        <v>9149</v>
      </c>
      <c r="F648" t="s">
        <v>8420</v>
      </c>
      <c r="G648">
        <v>746075112</v>
      </c>
    </row>
    <row r="649" spans="1:7" x14ac:dyDescent="0.25">
      <c r="A649" t="s">
        <v>2420</v>
      </c>
      <c r="B649">
        <v>623024154</v>
      </c>
      <c r="C649" t="s">
        <v>9134</v>
      </c>
      <c r="D649" s="9">
        <v>24983</v>
      </c>
      <c r="E649" t="s">
        <v>9149</v>
      </c>
      <c r="F649" t="s">
        <v>9283</v>
      </c>
      <c r="G649">
        <v>676956033</v>
      </c>
    </row>
    <row r="650" spans="1:7" x14ac:dyDescent="0.25">
      <c r="A650" t="s">
        <v>5287</v>
      </c>
      <c r="B650">
        <v>913004392</v>
      </c>
      <c r="C650" t="s">
        <v>9154</v>
      </c>
      <c r="D650" s="9">
        <v>26809</v>
      </c>
      <c r="E650" t="s">
        <v>9145</v>
      </c>
      <c r="F650" t="s">
        <v>6107</v>
      </c>
      <c r="G650">
        <v>724426395</v>
      </c>
    </row>
    <row r="651" spans="1:7" x14ac:dyDescent="0.25">
      <c r="A651" t="s">
        <v>4098</v>
      </c>
      <c r="B651">
        <v>967533698</v>
      </c>
      <c r="C651" t="s">
        <v>9156</v>
      </c>
      <c r="D651" s="9">
        <v>26809</v>
      </c>
      <c r="E651" t="s">
        <v>9141</v>
      </c>
      <c r="F651" t="s">
        <v>9157</v>
      </c>
      <c r="G651">
        <v>205039918</v>
      </c>
    </row>
    <row r="652" spans="1:7" x14ac:dyDescent="0.25">
      <c r="A652" t="s">
        <v>1093</v>
      </c>
      <c r="B652">
        <v>424993985</v>
      </c>
      <c r="C652" t="s">
        <v>9179</v>
      </c>
      <c r="D652" s="9">
        <v>40322</v>
      </c>
      <c r="E652" t="s">
        <v>9149</v>
      </c>
      <c r="F652" t="s">
        <v>9223</v>
      </c>
      <c r="G652">
        <v>3052734048</v>
      </c>
    </row>
    <row r="653" spans="1:7" x14ac:dyDescent="0.25">
      <c r="A653" t="s">
        <v>1359</v>
      </c>
      <c r="B653">
        <v>519706370</v>
      </c>
      <c r="C653" t="s">
        <v>9159</v>
      </c>
      <c r="D653" s="9">
        <v>44705</v>
      </c>
      <c r="E653" t="s">
        <v>9141</v>
      </c>
      <c r="F653" t="s">
        <v>8414</v>
      </c>
      <c r="G653">
        <v>213206395</v>
      </c>
    </row>
    <row r="654" spans="1:7" x14ac:dyDescent="0.25">
      <c r="A654" t="s">
        <v>7629</v>
      </c>
      <c r="B654">
        <v>199698392</v>
      </c>
      <c r="C654" t="s">
        <v>9159</v>
      </c>
      <c r="D654" s="9">
        <v>30095</v>
      </c>
      <c r="E654" t="s">
        <v>9135</v>
      </c>
      <c r="F654" t="s">
        <v>9160</v>
      </c>
      <c r="G654">
        <v>1648150889</v>
      </c>
    </row>
    <row r="655" spans="1:7" x14ac:dyDescent="0.25">
      <c r="A655" t="s">
        <v>6314</v>
      </c>
      <c r="B655">
        <v>142605776</v>
      </c>
      <c r="C655" t="s">
        <v>9134</v>
      </c>
      <c r="D655" s="9">
        <v>20600</v>
      </c>
      <c r="E655" t="s">
        <v>9141</v>
      </c>
      <c r="F655" t="s">
        <v>9176</v>
      </c>
      <c r="G655">
        <v>2919258496</v>
      </c>
    </row>
    <row r="656" spans="1:7" x14ac:dyDescent="0.25">
      <c r="A656" t="s">
        <v>7771</v>
      </c>
      <c r="B656">
        <v>386721027</v>
      </c>
      <c r="C656" t="s">
        <v>9235</v>
      </c>
      <c r="D656" s="9">
        <v>43609</v>
      </c>
      <c r="E656" t="s">
        <v>9141</v>
      </c>
      <c r="F656" t="s">
        <v>9236</v>
      </c>
      <c r="G656">
        <v>362819625</v>
      </c>
    </row>
    <row r="657" spans="1:7" x14ac:dyDescent="0.25">
      <c r="A657" t="s">
        <v>1301</v>
      </c>
      <c r="B657">
        <v>258712750</v>
      </c>
      <c r="C657" t="s">
        <v>9134</v>
      </c>
      <c r="D657" s="9">
        <v>40322</v>
      </c>
      <c r="E657" t="s">
        <v>9149</v>
      </c>
      <c r="F657" t="s">
        <v>9307</v>
      </c>
      <c r="G657">
        <v>7842168</v>
      </c>
    </row>
    <row r="658" spans="1:7" x14ac:dyDescent="0.25">
      <c r="A658" t="s">
        <v>1453</v>
      </c>
      <c r="B658">
        <v>93214941</v>
      </c>
      <c r="C658" t="s">
        <v>9154</v>
      </c>
      <c r="D658" s="9">
        <v>33749</v>
      </c>
      <c r="E658" t="s">
        <v>9149</v>
      </c>
      <c r="F658" t="s">
        <v>9162</v>
      </c>
      <c r="G658">
        <v>261310764</v>
      </c>
    </row>
    <row r="659" spans="1:7" x14ac:dyDescent="0.25">
      <c r="A659" t="s">
        <v>379</v>
      </c>
      <c r="B659">
        <v>920495974</v>
      </c>
      <c r="C659" t="s">
        <v>9134</v>
      </c>
      <c r="D659" s="9">
        <v>27173</v>
      </c>
      <c r="E659" t="s">
        <v>9145</v>
      </c>
      <c r="F659" t="s">
        <v>9200</v>
      </c>
      <c r="G659">
        <v>298478752</v>
      </c>
    </row>
    <row r="660" spans="1:7" x14ac:dyDescent="0.25">
      <c r="A660" t="s">
        <v>7854</v>
      </c>
      <c r="B660">
        <v>192167762</v>
      </c>
      <c r="C660" t="s">
        <v>9134</v>
      </c>
      <c r="D660" s="9">
        <v>30095</v>
      </c>
      <c r="E660" t="s">
        <v>9149</v>
      </c>
      <c r="F660" t="s">
        <v>9136</v>
      </c>
      <c r="G660">
        <v>28227552</v>
      </c>
    </row>
    <row r="661" spans="1:7" x14ac:dyDescent="0.25">
      <c r="A661" t="s">
        <v>4678</v>
      </c>
      <c r="B661">
        <v>183426409</v>
      </c>
      <c r="C661" t="s">
        <v>9197</v>
      </c>
      <c r="D661" s="9">
        <v>27905</v>
      </c>
      <c r="E661" t="s">
        <v>9149</v>
      </c>
      <c r="F661" t="s">
        <v>9198</v>
      </c>
      <c r="G661">
        <v>1314669712</v>
      </c>
    </row>
    <row r="662" spans="1:7" x14ac:dyDescent="0.25">
      <c r="A662" t="s">
        <v>2598</v>
      </c>
      <c r="B662">
        <v>163998692</v>
      </c>
      <c r="C662" t="s">
        <v>9165</v>
      </c>
      <c r="D662" s="9">
        <v>28270</v>
      </c>
      <c r="E662" t="s">
        <v>9135</v>
      </c>
      <c r="F662" t="s">
        <v>9264</v>
      </c>
      <c r="G662">
        <v>960596847</v>
      </c>
    </row>
    <row r="663" spans="1:7" x14ac:dyDescent="0.25">
      <c r="A663" t="s">
        <v>3219</v>
      </c>
      <c r="B663">
        <v>767203930</v>
      </c>
      <c r="C663" t="s">
        <v>9159</v>
      </c>
      <c r="D663" s="9">
        <v>35939</v>
      </c>
      <c r="E663" t="s">
        <v>9145</v>
      </c>
      <c r="F663" t="s">
        <v>8414</v>
      </c>
      <c r="G663">
        <v>4075713664</v>
      </c>
    </row>
    <row r="664" spans="1:7" x14ac:dyDescent="0.25">
      <c r="A664" t="s">
        <v>8922</v>
      </c>
      <c r="B664">
        <v>785578700</v>
      </c>
      <c r="C664" t="s">
        <v>9303</v>
      </c>
      <c r="D664" s="9">
        <v>42148</v>
      </c>
      <c r="E664" t="s">
        <v>9149</v>
      </c>
      <c r="F664" t="s">
        <v>9304</v>
      </c>
      <c r="G664">
        <v>208231542</v>
      </c>
    </row>
    <row r="665" spans="1:7" x14ac:dyDescent="0.25">
      <c r="A665" t="s">
        <v>7984</v>
      </c>
      <c r="B665">
        <v>478667502</v>
      </c>
      <c r="C665" t="s">
        <v>9190</v>
      </c>
      <c r="D665" s="9">
        <v>23522</v>
      </c>
      <c r="E665" t="s">
        <v>9145</v>
      </c>
      <c r="F665" t="s">
        <v>9191</v>
      </c>
      <c r="G665">
        <v>3526185</v>
      </c>
    </row>
    <row r="666" spans="1:7" x14ac:dyDescent="0.25">
      <c r="A666" t="s">
        <v>3136</v>
      </c>
      <c r="B666">
        <v>914905766</v>
      </c>
      <c r="C666" t="s">
        <v>9303</v>
      </c>
      <c r="D666" s="9">
        <v>41054</v>
      </c>
      <c r="E666" t="s">
        <v>9135</v>
      </c>
      <c r="F666" t="s">
        <v>9304</v>
      </c>
      <c r="G666">
        <v>941583252</v>
      </c>
    </row>
    <row r="667" spans="1:7" x14ac:dyDescent="0.25">
      <c r="A667" t="s">
        <v>8409</v>
      </c>
      <c r="B667">
        <v>29233538</v>
      </c>
      <c r="C667" t="s">
        <v>9314</v>
      </c>
      <c r="D667" s="9">
        <v>27905</v>
      </c>
      <c r="E667" t="s">
        <v>9145</v>
      </c>
      <c r="F667" t="s">
        <v>9315</v>
      </c>
      <c r="G667">
        <v>1345258816</v>
      </c>
    </row>
    <row r="668" spans="1:7" x14ac:dyDescent="0.25">
      <c r="A668" t="s">
        <v>6995</v>
      </c>
      <c r="B668">
        <v>942865004</v>
      </c>
      <c r="C668" t="s">
        <v>9229</v>
      </c>
      <c r="D668" s="9">
        <v>40687</v>
      </c>
      <c r="E668" t="s">
        <v>9149</v>
      </c>
      <c r="F668" t="s">
        <v>9230</v>
      </c>
      <c r="G668">
        <v>1206176745</v>
      </c>
    </row>
    <row r="669" spans="1:7" x14ac:dyDescent="0.25">
      <c r="A669" t="s">
        <v>8743</v>
      </c>
      <c r="B669">
        <v>600471343</v>
      </c>
      <c r="C669" t="s">
        <v>9159</v>
      </c>
      <c r="D669" s="9">
        <v>27538</v>
      </c>
      <c r="E669" t="s">
        <v>9145</v>
      </c>
      <c r="F669" t="s">
        <v>9160</v>
      </c>
      <c r="G669">
        <v>1586672672</v>
      </c>
    </row>
    <row r="670" spans="1:7" x14ac:dyDescent="0.25">
      <c r="A670" t="s">
        <v>5938</v>
      </c>
      <c r="B670">
        <v>9114300</v>
      </c>
      <c r="C670" t="s">
        <v>9140</v>
      </c>
      <c r="D670" s="9">
        <v>37765</v>
      </c>
      <c r="E670" t="s">
        <v>9166</v>
      </c>
      <c r="F670" t="s">
        <v>9142</v>
      </c>
      <c r="G670">
        <v>2167221225</v>
      </c>
    </row>
    <row r="671" spans="1:7" x14ac:dyDescent="0.25">
      <c r="A671" t="s">
        <v>7523</v>
      </c>
      <c r="B671">
        <v>73292961</v>
      </c>
      <c r="C671" t="s">
        <v>9140</v>
      </c>
      <c r="D671" s="9">
        <v>43244</v>
      </c>
      <c r="E671" t="s">
        <v>9141</v>
      </c>
      <c r="F671" t="s">
        <v>9142</v>
      </c>
      <c r="G671">
        <v>873325972</v>
      </c>
    </row>
    <row r="672" spans="1:7" x14ac:dyDescent="0.25">
      <c r="A672" t="s">
        <v>3368</v>
      </c>
      <c r="B672">
        <v>856632217</v>
      </c>
      <c r="C672" t="s">
        <v>9159</v>
      </c>
      <c r="D672" s="9">
        <v>30095</v>
      </c>
      <c r="E672" t="s">
        <v>9135</v>
      </c>
      <c r="F672" t="s">
        <v>8414</v>
      </c>
      <c r="G672">
        <v>266528745</v>
      </c>
    </row>
    <row r="673" spans="1:7" x14ac:dyDescent="0.25">
      <c r="A673" t="s">
        <v>3786</v>
      </c>
      <c r="B673">
        <v>86444898</v>
      </c>
      <c r="C673" t="s">
        <v>9193</v>
      </c>
      <c r="D673" s="9">
        <v>23887</v>
      </c>
      <c r="E673" t="s">
        <v>9149</v>
      </c>
      <c r="F673" t="s">
        <v>9194</v>
      </c>
      <c r="G673">
        <v>134574348</v>
      </c>
    </row>
    <row r="674" spans="1:7" x14ac:dyDescent="0.25">
      <c r="A674" t="s">
        <v>3118</v>
      </c>
      <c r="B674">
        <v>97710211</v>
      </c>
      <c r="C674" t="s">
        <v>9229</v>
      </c>
      <c r="D674" s="9">
        <v>26809</v>
      </c>
      <c r="E674" t="s">
        <v>9149</v>
      </c>
      <c r="F674" t="s">
        <v>9230</v>
      </c>
      <c r="G674">
        <v>12435192</v>
      </c>
    </row>
    <row r="675" spans="1:7" x14ac:dyDescent="0.25">
      <c r="A675" t="s">
        <v>4800</v>
      </c>
      <c r="B675">
        <v>524107141</v>
      </c>
      <c r="C675" t="s">
        <v>9138</v>
      </c>
      <c r="D675" s="9">
        <v>20600</v>
      </c>
      <c r="E675" t="s">
        <v>9149</v>
      </c>
      <c r="F675" t="s">
        <v>9256</v>
      </c>
      <c r="G675">
        <v>3847088</v>
      </c>
    </row>
    <row r="676" spans="1:7" x14ac:dyDescent="0.25">
      <c r="A676" t="s">
        <v>5527</v>
      </c>
      <c r="B676">
        <v>354088152</v>
      </c>
      <c r="C676" t="s">
        <v>9134</v>
      </c>
      <c r="D676" s="9">
        <v>42880</v>
      </c>
      <c r="E676" t="s">
        <v>9149</v>
      </c>
      <c r="F676" t="s">
        <v>9174</v>
      </c>
      <c r="G676">
        <v>1414626304</v>
      </c>
    </row>
    <row r="677" spans="1:7" x14ac:dyDescent="0.25">
      <c r="A677" t="s">
        <v>6542</v>
      </c>
      <c r="B677">
        <v>704149278</v>
      </c>
      <c r="C677" t="s">
        <v>9314</v>
      </c>
      <c r="D677" s="9">
        <v>34114</v>
      </c>
      <c r="E677" t="s">
        <v>9149</v>
      </c>
      <c r="F677" t="s">
        <v>9315</v>
      </c>
      <c r="G677">
        <v>21540105</v>
      </c>
    </row>
    <row r="678" spans="1:7" x14ac:dyDescent="0.25">
      <c r="A678" t="s">
        <v>3061</v>
      </c>
      <c r="B678">
        <v>82561349</v>
      </c>
      <c r="C678" t="s">
        <v>9188</v>
      </c>
      <c r="D678" s="9">
        <v>39226</v>
      </c>
      <c r="E678" t="s">
        <v>9141</v>
      </c>
      <c r="F678" t="s">
        <v>9202</v>
      </c>
      <c r="G678">
        <v>572042925</v>
      </c>
    </row>
    <row r="679" spans="1:7" x14ac:dyDescent="0.25">
      <c r="A679" t="s">
        <v>5228</v>
      </c>
      <c r="B679">
        <v>505170927</v>
      </c>
      <c r="C679" t="s">
        <v>9165</v>
      </c>
      <c r="D679" s="9">
        <v>21694</v>
      </c>
      <c r="E679" t="s">
        <v>9145</v>
      </c>
      <c r="F679" t="s">
        <v>9264</v>
      </c>
      <c r="G679">
        <v>604085933</v>
      </c>
    </row>
    <row r="680" spans="1:7" x14ac:dyDescent="0.25">
      <c r="A680" t="s">
        <v>7270</v>
      </c>
      <c r="B680">
        <v>961508732</v>
      </c>
      <c r="C680" t="s">
        <v>9130</v>
      </c>
      <c r="D680" s="9">
        <v>27173</v>
      </c>
      <c r="E680" t="s">
        <v>9141</v>
      </c>
      <c r="F680" t="s">
        <v>9252</v>
      </c>
      <c r="G680">
        <v>859189095</v>
      </c>
    </row>
    <row r="681" spans="1:7" x14ac:dyDescent="0.25">
      <c r="A681" t="s">
        <v>6782</v>
      </c>
      <c r="B681">
        <v>409206828</v>
      </c>
      <c r="C681" t="s">
        <v>9179</v>
      </c>
      <c r="D681" s="9">
        <v>41054</v>
      </c>
      <c r="E681" t="s">
        <v>9131</v>
      </c>
      <c r="F681" t="s">
        <v>9180</v>
      </c>
      <c r="G681">
        <v>1553308875</v>
      </c>
    </row>
    <row r="682" spans="1:7" x14ac:dyDescent="0.25">
      <c r="A682" t="s">
        <v>5178</v>
      </c>
      <c r="B682">
        <v>245262793</v>
      </c>
      <c r="C682" t="s">
        <v>9134</v>
      </c>
      <c r="D682" s="9">
        <v>34478</v>
      </c>
      <c r="E682" t="s">
        <v>9149</v>
      </c>
      <c r="F682" t="s">
        <v>9283</v>
      </c>
      <c r="G682">
        <v>70434</v>
      </c>
    </row>
    <row r="683" spans="1:7" x14ac:dyDescent="0.25">
      <c r="A683" t="s">
        <v>4556</v>
      </c>
      <c r="B683">
        <v>877212776</v>
      </c>
      <c r="C683" t="s">
        <v>9197</v>
      </c>
      <c r="D683" s="9">
        <v>28270</v>
      </c>
      <c r="E683" t="s">
        <v>9149</v>
      </c>
      <c r="F683" t="s">
        <v>9267</v>
      </c>
      <c r="G683">
        <v>3532108284</v>
      </c>
    </row>
    <row r="684" spans="1:7" x14ac:dyDescent="0.25">
      <c r="A684" t="s">
        <v>1963</v>
      </c>
      <c r="B684">
        <v>336343604</v>
      </c>
      <c r="C684" t="s">
        <v>9314</v>
      </c>
      <c r="D684" s="9">
        <v>33382</v>
      </c>
      <c r="E684" t="s">
        <v>9149</v>
      </c>
      <c r="F684" t="s">
        <v>9315</v>
      </c>
      <c r="G684">
        <v>5246304</v>
      </c>
    </row>
    <row r="685" spans="1:7" x14ac:dyDescent="0.25">
      <c r="A685" t="s">
        <v>522</v>
      </c>
      <c r="B685">
        <v>185045175</v>
      </c>
      <c r="C685" t="s">
        <v>9165</v>
      </c>
      <c r="D685" s="9">
        <v>28270</v>
      </c>
      <c r="E685" t="s">
        <v>9145</v>
      </c>
      <c r="F685" t="s">
        <v>9264</v>
      </c>
      <c r="G685">
        <v>880000704</v>
      </c>
    </row>
    <row r="686" spans="1:7" x14ac:dyDescent="0.25">
      <c r="A686" t="s">
        <v>3633</v>
      </c>
      <c r="B686">
        <v>388888615</v>
      </c>
      <c r="C686" t="s">
        <v>9179</v>
      </c>
      <c r="D686" s="9">
        <v>27173</v>
      </c>
      <c r="E686" t="s">
        <v>9141</v>
      </c>
      <c r="F686" t="s">
        <v>9223</v>
      </c>
      <c r="G686">
        <v>13216392</v>
      </c>
    </row>
    <row r="687" spans="1:7" x14ac:dyDescent="0.25">
      <c r="A687" t="s">
        <v>3771</v>
      </c>
      <c r="B687">
        <v>957356866</v>
      </c>
      <c r="C687" t="s">
        <v>9144</v>
      </c>
      <c r="D687" s="9">
        <v>27538</v>
      </c>
      <c r="E687" t="s">
        <v>9166</v>
      </c>
      <c r="F687" t="s">
        <v>9262</v>
      </c>
      <c r="G687">
        <v>216483057</v>
      </c>
    </row>
    <row r="688" spans="1:7" x14ac:dyDescent="0.25">
      <c r="A688" t="s">
        <v>3725</v>
      </c>
      <c r="B688">
        <v>732570568</v>
      </c>
      <c r="C688" t="s">
        <v>9188</v>
      </c>
      <c r="D688" s="9">
        <v>22426</v>
      </c>
      <c r="E688" t="s">
        <v>9145</v>
      </c>
      <c r="F688" t="s">
        <v>4326</v>
      </c>
      <c r="G688">
        <v>685561344</v>
      </c>
    </row>
    <row r="689" spans="1:7" x14ac:dyDescent="0.25">
      <c r="A689" t="s">
        <v>4464</v>
      </c>
      <c r="B689">
        <v>451507639</v>
      </c>
      <c r="C689" t="s">
        <v>9170</v>
      </c>
      <c r="D689" s="9">
        <v>21329</v>
      </c>
      <c r="E689" t="s">
        <v>9149</v>
      </c>
      <c r="F689" t="s">
        <v>9212</v>
      </c>
      <c r="G689">
        <v>1963249464</v>
      </c>
    </row>
    <row r="690" spans="1:7" x14ac:dyDescent="0.25">
      <c r="A690" t="s">
        <v>81</v>
      </c>
      <c r="B690">
        <v>766319894</v>
      </c>
      <c r="C690" t="s">
        <v>9179</v>
      </c>
      <c r="D690" s="9">
        <v>38861</v>
      </c>
      <c r="E690" t="s">
        <v>9149</v>
      </c>
      <c r="F690" t="s">
        <v>9180</v>
      </c>
      <c r="G690">
        <v>2809815912</v>
      </c>
    </row>
    <row r="691" spans="1:7" x14ac:dyDescent="0.25">
      <c r="A691" t="s">
        <v>5551</v>
      </c>
      <c r="B691">
        <v>576795176</v>
      </c>
      <c r="C691" t="s">
        <v>9154</v>
      </c>
      <c r="D691" s="9">
        <v>39958</v>
      </c>
      <c r="E691" t="s">
        <v>9141</v>
      </c>
      <c r="F691" t="s">
        <v>6107</v>
      </c>
      <c r="G691">
        <v>996679672</v>
      </c>
    </row>
    <row r="692" spans="1:7" x14ac:dyDescent="0.25">
      <c r="A692" t="s">
        <v>4499</v>
      </c>
      <c r="B692">
        <v>256904457</v>
      </c>
      <c r="C692" t="s">
        <v>9303</v>
      </c>
      <c r="D692" s="9">
        <v>22790</v>
      </c>
      <c r="E692" t="s">
        <v>9149</v>
      </c>
      <c r="F692" t="s">
        <v>9339</v>
      </c>
      <c r="G692">
        <v>1314891843</v>
      </c>
    </row>
    <row r="693" spans="1:7" x14ac:dyDescent="0.25">
      <c r="A693" t="s">
        <v>7476</v>
      </c>
      <c r="B693">
        <v>399333778</v>
      </c>
      <c r="C693" t="s">
        <v>9179</v>
      </c>
      <c r="D693" s="9">
        <v>26809</v>
      </c>
      <c r="E693" t="s">
        <v>9149</v>
      </c>
      <c r="F693" t="s">
        <v>9223</v>
      </c>
      <c r="G693">
        <v>75751936</v>
      </c>
    </row>
    <row r="694" spans="1:7" x14ac:dyDescent="0.25">
      <c r="A694" t="s">
        <v>4883</v>
      </c>
      <c r="B694">
        <v>7318552</v>
      </c>
      <c r="C694" t="s">
        <v>9148</v>
      </c>
      <c r="D694" s="9">
        <v>37400</v>
      </c>
      <c r="E694" t="s">
        <v>9149</v>
      </c>
      <c r="F694" t="s">
        <v>9254</v>
      </c>
      <c r="G694">
        <v>3105475464</v>
      </c>
    </row>
    <row r="695" spans="1:7" x14ac:dyDescent="0.25">
      <c r="A695" t="s">
        <v>6954</v>
      </c>
      <c r="B695">
        <v>311674771</v>
      </c>
      <c r="C695" t="s">
        <v>9156</v>
      </c>
      <c r="D695" s="9">
        <v>34114</v>
      </c>
      <c r="E695" t="s">
        <v>9135</v>
      </c>
      <c r="F695" t="s">
        <v>9157</v>
      </c>
      <c r="G695">
        <v>1241271045</v>
      </c>
    </row>
    <row r="696" spans="1:7" x14ac:dyDescent="0.25">
      <c r="A696" t="s">
        <v>9083</v>
      </c>
      <c r="B696">
        <v>254207692</v>
      </c>
      <c r="C696" t="s">
        <v>9159</v>
      </c>
      <c r="D696" s="9">
        <v>42880</v>
      </c>
      <c r="E696" t="s">
        <v>9131</v>
      </c>
      <c r="F696" t="s">
        <v>8414</v>
      </c>
      <c r="G696">
        <v>1703894395</v>
      </c>
    </row>
    <row r="697" spans="1:7" x14ac:dyDescent="0.25">
      <c r="A697" t="s">
        <v>7807</v>
      </c>
      <c r="B697">
        <v>871591571</v>
      </c>
      <c r="C697" t="s">
        <v>9197</v>
      </c>
      <c r="D697" s="9">
        <v>44705</v>
      </c>
      <c r="E697" t="s">
        <v>9149</v>
      </c>
      <c r="F697" t="s">
        <v>9206</v>
      </c>
      <c r="G697">
        <v>3113526</v>
      </c>
    </row>
    <row r="698" spans="1:7" x14ac:dyDescent="0.25">
      <c r="A698" t="s">
        <v>6820</v>
      </c>
      <c r="B698">
        <v>509871127</v>
      </c>
      <c r="C698" t="s">
        <v>9140</v>
      </c>
      <c r="D698" s="9">
        <v>35575</v>
      </c>
      <c r="E698" t="s">
        <v>9131</v>
      </c>
      <c r="F698" t="s">
        <v>9142</v>
      </c>
      <c r="G698">
        <v>863319868</v>
      </c>
    </row>
    <row r="699" spans="1:7" x14ac:dyDescent="0.25">
      <c r="A699" t="s">
        <v>2379</v>
      </c>
      <c r="B699">
        <v>815025476</v>
      </c>
      <c r="C699" t="s">
        <v>9154</v>
      </c>
      <c r="D699" s="9">
        <v>27173</v>
      </c>
      <c r="E699" t="s">
        <v>9145</v>
      </c>
      <c r="F699" t="s">
        <v>6107</v>
      </c>
      <c r="G699">
        <v>1709204175</v>
      </c>
    </row>
    <row r="700" spans="1:7" x14ac:dyDescent="0.25">
      <c r="A700" t="s">
        <v>4946</v>
      </c>
      <c r="B700">
        <v>331722238</v>
      </c>
      <c r="C700" t="s">
        <v>9154</v>
      </c>
      <c r="D700" s="9">
        <v>28270</v>
      </c>
      <c r="E700" t="s">
        <v>9135</v>
      </c>
      <c r="F700" t="s">
        <v>6107</v>
      </c>
      <c r="G700">
        <v>700084476</v>
      </c>
    </row>
    <row r="701" spans="1:7" x14ac:dyDescent="0.25">
      <c r="A701" t="s">
        <v>5757</v>
      </c>
      <c r="B701">
        <v>21608770</v>
      </c>
      <c r="C701" t="s">
        <v>9197</v>
      </c>
      <c r="D701" s="9">
        <v>27538</v>
      </c>
      <c r="E701" t="s">
        <v>9145</v>
      </c>
      <c r="F701" t="s">
        <v>9267</v>
      </c>
      <c r="G701">
        <v>3297507674</v>
      </c>
    </row>
    <row r="702" spans="1:7" x14ac:dyDescent="0.25">
      <c r="A702" t="s">
        <v>2229</v>
      </c>
      <c r="B702">
        <v>908674660</v>
      </c>
      <c r="C702" t="s">
        <v>9134</v>
      </c>
      <c r="D702" s="9">
        <v>20233</v>
      </c>
      <c r="E702" t="s">
        <v>9131</v>
      </c>
      <c r="F702" t="s">
        <v>9136</v>
      </c>
      <c r="G702">
        <v>4875234</v>
      </c>
    </row>
    <row r="703" spans="1:7" x14ac:dyDescent="0.25">
      <c r="A703" t="s">
        <v>4020</v>
      </c>
      <c r="B703">
        <v>97106568</v>
      </c>
      <c r="C703" t="s">
        <v>9134</v>
      </c>
      <c r="D703" s="9">
        <v>38497</v>
      </c>
      <c r="E703" t="s">
        <v>9145</v>
      </c>
      <c r="F703" t="s">
        <v>9225</v>
      </c>
      <c r="G703">
        <v>1574461749</v>
      </c>
    </row>
    <row r="704" spans="1:7" x14ac:dyDescent="0.25">
      <c r="A704" t="s">
        <v>5834</v>
      </c>
      <c r="B704">
        <v>173399961</v>
      </c>
      <c r="C704" t="s">
        <v>9159</v>
      </c>
      <c r="D704" s="9">
        <v>23887</v>
      </c>
      <c r="E704" t="s">
        <v>9131</v>
      </c>
      <c r="F704" t="s">
        <v>8414</v>
      </c>
      <c r="G704">
        <v>1371034566</v>
      </c>
    </row>
    <row r="705" spans="1:7" x14ac:dyDescent="0.25">
      <c r="A705" t="s">
        <v>3300</v>
      </c>
      <c r="B705">
        <v>549557294</v>
      </c>
      <c r="C705" t="s">
        <v>9179</v>
      </c>
      <c r="D705" s="9">
        <v>39226</v>
      </c>
      <c r="E705" t="s">
        <v>9141</v>
      </c>
      <c r="F705" t="s">
        <v>9180</v>
      </c>
      <c r="G705">
        <v>57690282</v>
      </c>
    </row>
    <row r="706" spans="1:7" x14ac:dyDescent="0.25">
      <c r="A706" t="s">
        <v>9024</v>
      </c>
      <c r="B706">
        <v>402738667</v>
      </c>
      <c r="C706" t="s">
        <v>9165</v>
      </c>
      <c r="D706" s="9">
        <v>20233</v>
      </c>
      <c r="E706" t="s">
        <v>9145</v>
      </c>
      <c r="F706" t="s">
        <v>9167</v>
      </c>
      <c r="G706">
        <v>1774897488</v>
      </c>
    </row>
    <row r="707" spans="1:7" x14ac:dyDescent="0.25">
      <c r="A707" t="s">
        <v>7774</v>
      </c>
      <c r="B707">
        <v>49382283</v>
      </c>
      <c r="C707" t="s">
        <v>9140</v>
      </c>
      <c r="D707" s="9">
        <v>22790</v>
      </c>
      <c r="E707" t="s">
        <v>9141</v>
      </c>
      <c r="F707" t="s">
        <v>9142</v>
      </c>
      <c r="G707">
        <v>2944012544</v>
      </c>
    </row>
    <row r="708" spans="1:7" x14ac:dyDescent="0.25">
      <c r="A708" t="s">
        <v>8516</v>
      </c>
      <c r="B708">
        <v>412896275</v>
      </c>
      <c r="C708" t="s">
        <v>9134</v>
      </c>
      <c r="D708" s="9">
        <v>27538</v>
      </c>
      <c r="E708" t="s">
        <v>9145</v>
      </c>
      <c r="F708" t="s">
        <v>9136</v>
      </c>
      <c r="G708">
        <v>1339801416</v>
      </c>
    </row>
    <row r="709" spans="1:7" x14ac:dyDescent="0.25">
      <c r="A709" t="s">
        <v>7646</v>
      </c>
      <c r="B709">
        <v>378208954</v>
      </c>
      <c r="C709" t="s">
        <v>9134</v>
      </c>
      <c r="D709" s="9">
        <v>31556</v>
      </c>
      <c r="E709" t="s">
        <v>9135</v>
      </c>
      <c r="F709" t="s">
        <v>9136</v>
      </c>
      <c r="G709">
        <v>853396219</v>
      </c>
    </row>
    <row r="710" spans="1:7" x14ac:dyDescent="0.25">
      <c r="A710" t="s">
        <v>7528</v>
      </c>
      <c r="B710">
        <v>516336426</v>
      </c>
      <c r="C710" t="s">
        <v>9217</v>
      </c>
      <c r="D710" s="9">
        <v>38497</v>
      </c>
      <c r="E710" t="s">
        <v>9131</v>
      </c>
      <c r="F710" t="s">
        <v>9218</v>
      </c>
      <c r="G710">
        <v>10021575</v>
      </c>
    </row>
    <row r="711" spans="1:7" x14ac:dyDescent="0.25">
      <c r="A711" t="s">
        <v>3589</v>
      </c>
      <c r="B711">
        <v>377778135</v>
      </c>
      <c r="C711" t="s">
        <v>9170</v>
      </c>
      <c r="D711" s="9">
        <v>24616</v>
      </c>
      <c r="E711" t="s">
        <v>9131</v>
      </c>
      <c r="F711" t="s">
        <v>9171</v>
      </c>
      <c r="G711">
        <v>1235226986</v>
      </c>
    </row>
    <row r="712" spans="1:7" x14ac:dyDescent="0.25">
      <c r="A712" t="s">
        <v>1103</v>
      </c>
      <c r="B712">
        <v>194085026</v>
      </c>
      <c r="C712" t="s">
        <v>9144</v>
      </c>
      <c r="D712" s="9">
        <v>42880</v>
      </c>
      <c r="E712" t="s">
        <v>9141</v>
      </c>
      <c r="F712" t="s">
        <v>9262</v>
      </c>
      <c r="G712">
        <v>1142185216</v>
      </c>
    </row>
    <row r="713" spans="1:7" x14ac:dyDescent="0.25">
      <c r="A713" t="s">
        <v>8418</v>
      </c>
      <c r="B713">
        <v>234182203</v>
      </c>
      <c r="C713" t="s">
        <v>9217</v>
      </c>
      <c r="D713" s="9">
        <v>43976</v>
      </c>
      <c r="E713" t="s">
        <v>9131</v>
      </c>
      <c r="F713" t="s">
        <v>9218</v>
      </c>
      <c r="G713">
        <v>260642532</v>
      </c>
    </row>
    <row r="714" spans="1:7" x14ac:dyDescent="0.25">
      <c r="A714" t="s">
        <v>211</v>
      </c>
      <c r="B714">
        <v>783716947</v>
      </c>
      <c r="C714" t="s">
        <v>9134</v>
      </c>
      <c r="D714" s="9">
        <v>33017</v>
      </c>
      <c r="E714" t="s">
        <v>9135</v>
      </c>
      <c r="F714" t="s">
        <v>9136</v>
      </c>
      <c r="G714">
        <v>11881016</v>
      </c>
    </row>
    <row r="715" spans="1:7" x14ac:dyDescent="0.25">
      <c r="A715" t="s">
        <v>6103</v>
      </c>
      <c r="B715">
        <v>366358420</v>
      </c>
      <c r="C715" t="s">
        <v>9179</v>
      </c>
      <c r="D715" s="9">
        <v>42880</v>
      </c>
      <c r="E715" t="s">
        <v>9131</v>
      </c>
      <c r="F715" t="s">
        <v>9180</v>
      </c>
      <c r="G715">
        <v>11832696</v>
      </c>
    </row>
    <row r="716" spans="1:7" x14ac:dyDescent="0.25">
      <c r="A716" t="s">
        <v>6811</v>
      </c>
      <c r="B716">
        <v>687320422</v>
      </c>
      <c r="C716" t="s">
        <v>9156</v>
      </c>
      <c r="D716" s="9">
        <v>33382</v>
      </c>
      <c r="E716" t="s">
        <v>9149</v>
      </c>
      <c r="F716" t="s">
        <v>9157</v>
      </c>
      <c r="G716">
        <v>3174796812</v>
      </c>
    </row>
    <row r="717" spans="1:7" x14ac:dyDescent="0.25">
      <c r="A717" t="s">
        <v>1181</v>
      </c>
      <c r="B717">
        <v>239492799</v>
      </c>
      <c r="C717" t="s">
        <v>9144</v>
      </c>
      <c r="D717" s="9">
        <v>26077</v>
      </c>
      <c r="E717" t="s">
        <v>9135</v>
      </c>
      <c r="F717" t="s">
        <v>9262</v>
      </c>
      <c r="G717">
        <v>907483668</v>
      </c>
    </row>
    <row r="718" spans="1:7" x14ac:dyDescent="0.25">
      <c r="A718" t="s">
        <v>7190</v>
      </c>
      <c r="B718">
        <v>898850646</v>
      </c>
      <c r="C718" t="s">
        <v>9130</v>
      </c>
      <c r="D718" s="9">
        <v>37400</v>
      </c>
      <c r="E718" t="s">
        <v>9141</v>
      </c>
      <c r="F718" t="s">
        <v>9132</v>
      </c>
      <c r="G718">
        <v>1217163519</v>
      </c>
    </row>
    <row r="719" spans="1:7" x14ac:dyDescent="0.25">
      <c r="A719" t="s">
        <v>7367</v>
      </c>
      <c r="B719">
        <v>680580260</v>
      </c>
      <c r="C719" t="s">
        <v>9229</v>
      </c>
      <c r="D719" s="9">
        <v>31556</v>
      </c>
      <c r="E719" t="s">
        <v>9145</v>
      </c>
      <c r="F719" t="s">
        <v>9230</v>
      </c>
      <c r="G719">
        <v>1578344782</v>
      </c>
    </row>
    <row r="720" spans="1:7" x14ac:dyDescent="0.25">
      <c r="A720" t="s">
        <v>4223</v>
      </c>
      <c r="B720">
        <v>133422649</v>
      </c>
      <c r="C720" t="s">
        <v>9130</v>
      </c>
      <c r="D720" s="9">
        <v>32288</v>
      </c>
      <c r="E720" t="s">
        <v>9131</v>
      </c>
      <c r="F720" t="s">
        <v>9252</v>
      </c>
      <c r="G720">
        <v>822316884</v>
      </c>
    </row>
    <row r="721" spans="1:7" x14ac:dyDescent="0.25">
      <c r="A721" t="s">
        <v>4932</v>
      </c>
      <c r="B721">
        <v>737120145</v>
      </c>
      <c r="C721" t="s">
        <v>9134</v>
      </c>
      <c r="D721" s="9">
        <v>37400</v>
      </c>
      <c r="E721" t="s">
        <v>9149</v>
      </c>
      <c r="F721" t="s">
        <v>9176</v>
      </c>
      <c r="G721">
        <v>5100663022</v>
      </c>
    </row>
    <row r="722" spans="1:7" x14ac:dyDescent="0.25">
      <c r="A722" t="s">
        <v>7074</v>
      </c>
      <c r="B722">
        <v>282048392</v>
      </c>
      <c r="C722" t="s">
        <v>9229</v>
      </c>
      <c r="D722" s="9">
        <v>42880</v>
      </c>
      <c r="E722" t="s">
        <v>9145</v>
      </c>
      <c r="F722" t="s">
        <v>9230</v>
      </c>
      <c r="G722">
        <v>2341620372</v>
      </c>
    </row>
    <row r="723" spans="1:7" x14ac:dyDescent="0.25">
      <c r="A723" t="s">
        <v>3216</v>
      </c>
      <c r="B723">
        <v>127626624</v>
      </c>
      <c r="C723" t="s">
        <v>9179</v>
      </c>
      <c r="D723" s="9">
        <v>23522</v>
      </c>
      <c r="E723" t="s">
        <v>9149</v>
      </c>
      <c r="F723" t="s">
        <v>9180</v>
      </c>
      <c r="G723">
        <v>791217</v>
      </c>
    </row>
    <row r="724" spans="1:7" x14ac:dyDescent="0.25">
      <c r="A724" t="s">
        <v>8860</v>
      </c>
      <c r="B724">
        <v>147534688</v>
      </c>
      <c r="C724" t="s">
        <v>9134</v>
      </c>
      <c r="D724" s="9">
        <v>30095</v>
      </c>
      <c r="E724" t="s">
        <v>9149</v>
      </c>
      <c r="F724" t="s">
        <v>9283</v>
      </c>
      <c r="G724">
        <v>19415682</v>
      </c>
    </row>
    <row r="725" spans="1:7" x14ac:dyDescent="0.25">
      <c r="A725" t="s">
        <v>445</v>
      </c>
      <c r="B725">
        <v>684646968</v>
      </c>
      <c r="C725" t="s">
        <v>9130</v>
      </c>
      <c r="D725" s="9">
        <v>31921</v>
      </c>
      <c r="E725" t="s">
        <v>9149</v>
      </c>
      <c r="F725" t="s">
        <v>9252</v>
      </c>
      <c r="G725">
        <v>1576403136</v>
      </c>
    </row>
    <row r="726" spans="1:7" x14ac:dyDescent="0.25">
      <c r="A726" t="s">
        <v>8049</v>
      </c>
      <c r="B726">
        <v>44786017</v>
      </c>
      <c r="C726" t="s">
        <v>9314</v>
      </c>
      <c r="D726" s="9">
        <v>25348</v>
      </c>
      <c r="E726" t="s">
        <v>9149</v>
      </c>
      <c r="F726" t="s">
        <v>9315</v>
      </c>
      <c r="G726">
        <v>7522375</v>
      </c>
    </row>
    <row r="727" spans="1:7" x14ac:dyDescent="0.25">
      <c r="A727" t="s">
        <v>5584</v>
      </c>
      <c r="B727">
        <v>256687818</v>
      </c>
      <c r="C727" t="s">
        <v>9156</v>
      </c>
      <c r="D727" s="9">
        <v>32288</v>
      </c>
      <c r="E727" t="s">
        <v>9141</v>
      </c>
      <c r="F727" t="s">
        <v>9157</v>
      </c>
      <c r="G727">
        <v>3073101696</v>
      </c>
    </row>
    <row r="728" spans="1:7" x14ac:dyDescent="0.25">
      <c r="A728" t="s">
        <v>7217</v>
      </c>
      <c r="B728">
        <v>368129271</v>
      </c>
      <c r="C728" t="s">
        <v>9197</v>
      </c>
      <c r="D728" s="9">
        <v>28999</v>
      </c>
      <c r="E728" t="s">
        <v>9149</v>
      </c>
      <c r="F728" t="s">
        <v>9267</v>
      </c>
      <c r="G728">
        <v>318803125</v>
      </c>
    </row>
    <row r="729" spans="1:7" x14ac:dyDescent="0.25">
      <c r="A729" t="s">
        <v>2614</v>
      </c>
      <c r="B729">
        <v>514798396</v>
      </c>
      <c r="C729" t="s">
        <v>9190</v>
      </c>
      <c r="D729" s="9">
        <v>27538</v>
      </c>
      <c r="E729" t="s">
        <v>9149</v>
      </c>
      <c r="F729" t="s">
        <v>9191</v>
      </c>
      <c r="G729">
        <v>258591243</v>
      </c>
    </row>
    <row r="730" spans="1:7" x14ac:dyDescent="0.25">
      <c r="A730" t="s">
        <v>6156</v>
      </c>
      <c r="B730">
        <v>189081306</v>
      </c>
      <c r="C730" t="s">
        <v>9134</v>
      </c>
      <c r="D730" s="9">
        <v>23887</v>
      </c>
      <c r="E730" t="s">
        <v>9135</v>
      </c>
      <c r="F730" t="s">
        <v>9200</v>
      </c>
      <c r="G730">
        <v>587155044</v>
      </c>
    </row>
    <row r="731" spans="1:7" x14ac:dyDescent="0.25">
      <c r="A731" t="s">
        <v>7184</v>
      </c>
      <c r="B731">
        <v>537928168</v>
      </c>
      <c r="C731" t="s">
        <v>9148</v>
      </c>
      <c r="D731" s="9">
        <v>37400</v>
      </c>
      <c r="E731" t="s">
        <v>9131</v>
      </c>
      <c r="F731" t="s">
        <v>9150</v>
      </c>
      <c r="G731">
        <v>32087952</v>
      </c>
    </row>
    <row r="732" spans="1:7" x14ac:dyDescent="0.25">
      <c r="A732" t="s">
        <v>737</v>
      </c>
      <c r="B732">
        <v>7396430</v>
      </c>
      <c r="C732" t="s">
        <v>9134</v>
      </c>
      <c r="D732" s="9">
        <v>29731</v>
      </c>
      <c r="E732" t="s">
        <v>9149</v>
      </c>
      <c r="F732" t="s">
        <v>9186</v>
      </c>
      <c r="G732">
        <v>1554025296</v>
      </c>
    </row>
    <row r="733" spans="1:7" x14ac:dyDescent="0.25">
      <c r="A733" t="s">
        <v>1241</v>
      </c>
      <c r="B733">
        <v>73737578</v>
      </c>
      <c r="C733" t="s">
        <v>9152</v>
      </c>
      <c r="D733" s="9">
        <v>32653</v>
      </c>
      <c r="E733" t="s">
        <v>9135</v>
      </c>
      <c r="F733" t="s">
        <v>8420</v>
      </c>
      <c r="G733">
        <v>1311219894</v>
      </c>
    </row>
    <row r="734" spans="1:7" x14ac:dyDescent="0.25">
      <c r="A734" t="s">
        <v>7355</v>
      </c>
      <c r="B734">
        <v>588258139</v>
      </c>
      <c r="C734" t="s">
        <v>9190</v>
      </c>
      <c r="D734" s="9">
        <v>25348</v>
      </c>
      <c r="E734" t="s">
        <v>9149</v>
      </c>
      <c r="F734" t="s">
        <v>9191</v>
      </c>
      <c r="G734">
        <v>88221815</v>
      </c>
    </row>
    <row r="735" spans="1:7" x14ac:dyDescent="0.25">
      <c r="A735" t="s">
        <v>8022</v>
      </c>
      <c r="B735">
        <v>840048564</v>
      </c>
      <c r="C735" t="s">
        <v>9170</v>
      </c>
      <c r="D735" s="9">
        <v>43244</v>
      </c>
      <c r="E735" t="s">
        <v>9135</v>
      </c>
      <c r="F735" t="s">
        <v>9171</v>
      </c>
      <c r="G735">
        <v>824571264</v>
      </c>
    </row>
    <row r="736" spans="1:7" x14ac:dyDescent="0.25">
      <c r="A736" t="s">
        <v>3054</v>
      </c>
      <c r="B736">
        <v>410815863</v>
      </c>
      <c r="C736" t="s">
        <v>9165</v>
      </c>
      <c r="D736" s="9">
        <v>23522</v>
      </c>
      <c r="E736" t="s">
        <v>9145</v>
      </c>
      <c r="F736" t="s">
        <v>9167</v>
      </c>
      <c r="G736">
        <v>835364853</v>
      </c>
    </row>
    <row r="737" spans="1:7" x14ac:dyDescent="0.25">
      <c r="A737" t="s">
        <v>133</v>
      </c>
      <c r="B737">
        <v>932472175</v>
      </c>
      <c r="C737" t="s">
        <v>9165</v>
      </c>
      <c r="D737" s="9">
        <v>21329</v>
      </c>
      <c r="E737" t="s">
        <v>9149</v>
      </c>
      <c r="F737" t="s">
        <v>9167</v>
      </c>
      <c r="G737">
        <v>1091376864</v>
      </c>
    </row>
    <row r="738" spans="1:7" x14ac:dyDescent="0.25">
      <c r="A738" t="s">
        <v>6030</v>
      </c>
      <c r="B738">
        <v>120457380</v>
      </c>
      <c r="C738" t="s">
        <v>9170</v>
      </c>
      <c r="D738" s="9">
        <v>23522</v>
      </c>
      <c r="E738" t="s">
        <v>9149</v>
      </c>
      <c r="F738" t="s">
        <v>9362</v>
      </c>
      <c r="G738">
        <v>1627845824</v>
      </c>
    </row>
    <row r="739" spans="1:7" x14ac:dyDescent="0.25">
      <c r="A739" t="s">
        <v>2097</v>
      </c>
      <c r="B739">
        <v>279669956</v>
      </c>
      <c r="C739" t="s">
        <v>9148</v>
      </c>
      <c r="D739" s="9">
        <v>28999</v>
      </c>
      <c r="E739" t="s">
        <v>9149</v>
      </c>
      <c r="F739" t="s">
        <v>834</v>
      </c>
      <c r="G739">
        <v>2826584893</v>
      </c>
    </row>
    <row r="740" spans="1:7" x14ac:dyDescent="0.25">
      <c r="A740" t="s">
        <v>2821</v>
      </c>
      <c r="B740">
        <v>496015471</v>
      </c>
      <c r="C740" t="s">
        <v>9134</v>
      </c>
      <c r="D740" s="9">
        <v>44705</v>
      </c>
      <c r="E740" t="s">
        <v>9149</v>
      </c>
      <c r="F740" t="s">
        <v>9182</v>
      </c>
      <c r="G740">
        <v>3281073156</v>
      </c>
    </row>
    <row r="741" spans="1:7" x14ac:dyDescent="0.25">
      <c r="A741" t="s">
        <v>8367</v>
      </c>
      <c r="B741">
        <v>107961266</v>
      </c>
      <c r="C741" t="s">
        <v>9144</v>
      </c>
      <c r="D741" s="9">
        <v>26809</v>
      </c>
      <c r="E741" t="s">
        <v>9166</v>
      </c>
      <c r="F741" t="s">
        <v>9262</v>
      </c>
      <c r="G741">
        <v>849519216</v>
      </c>
    </row>
    <row r="742" spans="1:7" x14ac:dyDescent="0.25">
      <c r="A742" t="s">
        <v>4412</v>
      </c>
      <c r="B742">
        <v>796973356</v>
      </c>
      <c r="C742" t="s">
        <v>9170</v>
      </c>
      <c r="D742" s="9">
        <v>33017</v>
      </c>
      <c r="E742" t="s">
        <v>9135</v>
      </c>
      <c r="F742" t="s">
        <v>9362</v>
      </c>
      <c r="G742">
        <v>16159671</v>
      </c>
    </row>
    <row r="743" spans="1:7" x14ac:dyDescent="0.25">
      <c r="A743" t="s">
        <v>7614</v>
      </c>
      <c r="B743">
        <v>223397010</v>
      </c>
      <c r="C743" t="s">
        <v>9144</v>
      </c>
      <c r="D743" s="9">
        <v>36304</v>
      </c>
      <c r="E743" t="s">
        <v>9149</v>
      </c>
      <c r="F743" t="s">
        <v>9146</v>
      </c>
      <c r="G743">
        <v>1178047218</v>
      </c>
    </row>
    <row r="744" spans="1:7" x14ac:dyDescent="0.25">
      <c r="A744" t="s">
        <v>4967</v>
      </c>
      <c r="B744">
        <v>126184759</v>
      </c>
      <c r="C744" t="s">
        <v>9130</v>
      </c>
      <c r="D744" s="9">
        <v>31192</v>
      </c>
      <c r="E744" t="s">
        <v>9135</v>
      </c>
      <c r="F744" t="s">
        <v>9252</v>
      </c>
      <c r="G744">
        <v>4447326378</v>
      </c>
    </row>
    <row r="745" spans="1:7" x14ac:dyDescent="0.25">
      <c r="A745" t="s">
        <v>6468</v>
      </c>
      <c r="B745">
        <v>394386302</v>
      </c>
      <c r="C745" t="s">
        <v>9134</v>
      </c>
      <c r="D745" s="9">
        <v>28270</v>
      </c>
      <c r="E745" t="s">
        <v>9166</v>
      </c>
      <c r="F745" t="s">
        <v>9225</v>
      </c>
      <c r="G745">
        <v>1787423104</v>
      </c>
    </row>
    <row r="746" spans="1:7" x14ac:dyDescent="0.25">
      <c r="A746" t="s">
        <v>3374</v>
      </c>
      <c r="B746">
        <v>604247718</v>
      </c>
      <c r="C746" t="s">
        <v>9159</v>
      </c>
      <c r="D746" s="9">
        <v>43976</v>
      </c>
      <c r="E746" t="s">
        <v>9149</v>
      </c>
      <c r="F746" t="s">
        <v>8414</v>
      </c>
      <c r="G746">
        <v>1550164702</v>
      </c>
    </row>
    <row r="747" spans="1:7" x14ac:dyDescent="0.25">
      <c r="A747" t="s">
        <v>8443</v>
      </c>
      <c r="B747">
        <v>899509209</v>
      </c>
      <c r="C747" t="s">
        <v>9235</v>
      </c>
      <c r="D747" s="9">
        <v>25712</v>
      </c>
      <c r="E747" t="s">
        <v>9141</v>
      </c>
      <c r="F747" t="s">
        <v>9236</v>
      </c>
      <c r="G747">
        <v>2240077312</v>
      </c>
    </row>
    <row r="748" spans="1:7" x14ac:dyDescent="0.25">
      <c r="A748" t="s">
        <v>4069</v>
      </c>
      <c r="B748">
        <v>665442138</v>
      </c>
      <c r="C748" t="s">
        <v>9179</v>
      </c>
      <c r="D748" s="9">
        <v>27173</v>
      </c>
      <c r="E748" t="s">
        <v>9135</v>
      </c>
      <c r="F748" t="s">
        <v>9223</v>
      </c>
      <c r="G748">
        <v>3352562421</v>
      </c>
    </row>
    <row r="749" spans="1:7" x14ac:dyDescent="0.25">
      <c r="A749" t="s">
        <v>8330</v>
      </c>
      <c r="B749">
        <v>183744351</v>
      </c>
      <c r="C749" t="s">
        <v>9165</v>
      </c>
      <c r="D749" s="9">
        <v>34114</v>
      </c>
      <c r="E749" t="s">
        <v>9145</v>
      </c>
      <c r="F749" t="s">
        <v>9167</v>
      </c>
      <c r="G749">
        <v>454928874</v>
      </c>
    </row>
    <row r="750" spans="1:7" x14ac:dyDescent="0.25">
      <c r="A750" t="s">
        <v>6904</v>
      </c>
      <c r="B750">
        <v>635529670</v>
      </c>
      <c r="C750" t="s">
        <v>9165</v>
      </c>
      <c r="D750" s="9">
        <v>23155</v>
      </c>
      <c r="E750" t="s">
        <v>9149</v>
      </c>
      <c r="F750" t="s">
        <v>9167</v>
      </c>
      <c r="G750">
        <v>930278087</v>
      </c>
    </row>
    <row r="751" spans="1:7" x14ac:dyDescent="0.25">
      <c r="A751" t="s">
        <v>8352</v>
      </c>
      <c r="B751">
        <v>240225914</v>
      </c>
      <c r="C751" t="s">
        <v>9134</v>
      </c>
      <c r="D751" s="9">
        <v>43244</v>
      </c>
      <c r="E751" t="s">
        <v>9149</v>
      </c>
      <c r="F751" t="s">
        <v>9283</v>
      </c>
      <c r="G751">
        <v>1292766612</v>
      </c>
    </row>
    <row r="752" spans="1:7" x14ac:dyDescent="0.25">
      <c r="A752" t="s">
        <v>3267</v>
      </c>
      <c r="B752">
        <v>660338169</v>
      </c>
      <c r="C752" t="s">
        <v>9159</v>
      </c>
      <c r="D752" s="9">
        <v>35210</v>
      </c>
      <c r="E752" t="s">
        <v>9135</v>
      </c>
      <c r="F752" t="s">
        <v>9367</v>
      </c>
      <c r="G752">
        <v>1016453516</v>
      </c>
    </row>
    <row r="753" spans="1:7" x14ac:dyDescent="0.25">
      <c r="A753" t="s">
        <v>4895</v>
      </c>
      <c r="B753">
        <v>10934082</v>
      </c>
      <c r="C753" t="s">
        <v>9165</v>
      </c>
      <c r="D753" s="9">
        <v>43244</v>
      </c>
      <c r="E753" t="s">
        <v>9149</v>
      </c>
      <c r="F753" t="s">
        <v>9167</v>
      </c>
      <c r="G753">
        <v>595386792</v>
      </c>
    </row>
    <row r="754" spans="1:7" x14ac:dyDescent="0.25">
      <c r="A754" t="s">
        <v>7665</v>
      </c>
      <c r="B754">
        <v>698738485</v>
      </c>
      <c r="C754" t="s">
        <v>9179</v>
      </c>
      <c r="D754" s="9">
        <v>22426</v>
      </c>
      <c r="E754" t="s">
        <v>9166</v>
      </c>
      <c r="F754" t="s">
        <v>9184</v>
      </c>
      <c r="G754">
        <v>939638976</v>
      </c>
    </row>
    <row r="755" spans="1:7" x14ac:dyDescent="0.25">
      <c r="A755" t="s">
        <v>6865</v>
      </c>
      <c r="B755">
        <v>900114788</v>
      </c>
      <c r="C755" t="s">
        <v>9134</v>
      </c>
      <c r="D755" s="9">
        <v>41783</v>
      </c>
      <c r="E755" t="s">
        <v>9131</v>
      </c>
      <c r="F755" t="s">
        <v>9176</v>
      </c>
      <c r="G755">
        <v>804082464</v>
      </c>
    </row>
    <row r="756" spans="1:7" x14ac:dyDescent="0.25">
      <c r="A756" t="s">
        <v>5867</v>
      </c>
      <c r="B756">
        <v>199109491</v>
      </c>
      <c r="C756" t="s">
        <v>9156</v>
      </c>
      <c r="D756" s="9">
        <v>41419</v>
      </c>
      <c r="E756" t="s">
        <v>9149</v>
      </c>
      <c r="F756" t="s">
        <v>9157</v>
      </c>
      <c r="G756">
        <v>800379216</v>
      </c>
    </row>
    <row r="757" spans="1:7" x14ac:dyDescent="0.25">
      <c r="A757" t="s">
        <v>5700</v>
      </c>
      <c r="B757">
        <v>479460368</v>
      </c>
      <c r="C757" t="s">
        <v>9165</v>
      </c>
      <c r="D757" s="9">
        <v>30827</v>
      </c>
      <c r="E757" t="s">
        <v>9149</v>
      </c>
      <c r="F757" t="s">
        <v>9264</v>
      </c>
      <c r="G757">
        <v>255803625</v>
      </c>
    </row>
    <row r="758" spans="1:7" x14ac:dyDescent="0.25">
      <c r="A758" t="s">
        <v>5974</v>
      </c>
      <c r="B758">
        <v>590984003</v>
      </c>
      <c r="C758" t="s">
        <v>9152</v>
      </c>
      <c r="D758" s="9">
        <v>29731</v>
      </c>
      <c r="E758" t="s">
        <v>9149</v>
      </c>
      <c r="F758" t="s">
        <v>8420</v>
      </c>
      <c r="G758">
        <v>204822528</v>
      </c>
    </row>
    <row r="759" spans="1:7" x14ac:dyDescent="0.25">
      <c r="A759" t="s">
        <v>2256</v>
      </c>
      <c r="B759">
        <v>108929038</v>
      </c>
      <c r="C759" t="s">
        <v>9148</v>
      </c>
      <c r="D759" s="9">
        <v>37036</v>
      </c>
      <c r="E759" t="s">
        <v>9149</v>
      </c>
      <c r="F759" t="s">
        <v>9254</v>
      </c>
      <c r="G759">
        <v>2260484808</v>
      </c>
    </row>
    <row r="760" spans="1:7" x14ac:dyDescent="0.25">
      <c r="A760" t="s">
        <v>8936</v>
      </c>
      <c r="B760">
        <v>200706423</v>
      </c>
      <c r="C760" t="s">
        <v>9197</v>
      </c>
      <c r="D760" s="9">
        <v>28270</v>
      </c>
      <c r="E760" t="s">
        <v>9141</v>
      </c>
      <c r="F760" t="s">
        <v>9198</v>
      </c>
      <c r="G760">
        <v>676465625</v>
      </c>
    </row>
    <row r="761" spans="1:7" x14ac:dyDescent="0.25">
      <c r="A761" t="s">
        <v>6015</v>
      </c>
      <c r="B761">
        <v>967386430</v>
      </c>
      <c r="C761" t="s">
        <v>9156</v>
      </c>
      <c r="D761" s="9">
        <v>27905</v>
      </c>
      <c r="E761" t="s">
        <v>9149</v>
      </c>
      <c r="F761" t="s">
        <v>9157</v>
      </c>
      <c r="G761">
        <v>59368365</v>
      </c>
    </row>
    <row r="762" spans="1:7" x14ac:dyDescent="0.25">
      <c r="A762" t="s">
        <v>6105</v>
      </c>
      <c r="B762">
        <v>420739976</v>
      </c>
      <c r="C762" t="s">
        <v>9134</v>
      </c>
      <c r="D762" s="9">
        <v>31556</v>
      </c>
      <c r="E762" t="s">
        <v>9149</v>
      </c>
      <c r="F762" t="s">
        <v>9176</v>
      </c>
      <c r="G762">
        <v>3848578125</v>
      </c>
    </row>
    <row r="763" spans="1:7" x14ac:dyDescent="0.25">
      <c r="A763" t="s">
        <v>5044</v>
      </c>
      <c r="B763">
        <v>678546781</v>
      </c>
      <c r="C763" t="s">
        <v>9138</v>
      </c>
      <c r="D763" s="9">
        <v>31556</v>
      </c>
      <c r="E763" t="s">
        <v>9135</v>
      </c>
      <c r="F763" t="s">
        <v>9256</v>
      </c>
      <c r="G763">
        <v>2544943604</v>
      </c>
    </row>
    <row r="764" spans="1:7" x14ac:dyDescent="0.25">
      <c r="A764" t="s">
        <v>821</v>
      </c>
      <c r="B764">
        <v>233445574</v>
      </c>
      <c r="C764" t="s">
        <v>9179</v>
      </c>
      <c r="D764" s="9">
        <v>38132</v>
      </c>
      <c r="E764" t="s">
        <v>9141</v>
      </c>
      <c r="F764" t="s">
        <v>9180</v>
      </c>
      <c r="G764">
        <v>3321742336</v>
      </c>
    </row>
    <row r="765" spans="1:7" x14ac:dyDescent="0.25">
      <c r="A765" t="s">
        <v>8119</v>
      </c>
      <c r="B765">
        <v>873700581</v>
      </c>
      <c r="C765" t="s">
        <v>9154</v>
      </c>
      <c r="D765" s="9">
        <v>24983</v>
      </c>
      <c r="E765" t="s">
        <v>9145</v>
      </c>
      <c r="F765" t="s">
        <v>6107</v>
      </c>
      <c r="G765">
        <v>3905432496</v>
      </c>
    </row>
    <row r="766" spans="1:7" x14ac:dyDescent="0.25">
      <c r="A766" t="s">
        <v>1673</v>
      </c>
      <c r="B766">
        <v>880275552</v>
      </c>
      <c r="C766" t="s">
        <v>9197</v>
      </c>
      <c r="D766" s="9">
        <v>33017</v>
      </c>
      <c r="E766" t="s">
        <v>9149</v>
      </c>
      <c r="F766" t="s">
        <v>9206</v>
      </c>
      <c r="G766">
        <v>1571851008</v>
      </c>
    </row>
    <row r="767" spans="1:7" x14ac:dyDescent="0.25">
      <c r="A767" t="s">
        <v>817</v>
      </c>
      <c r="B767">
        <v>285351921</v>
      </c>
      <c r="C767" t="s">
        <v>9140</v>
      </c>
      <c r="D767" s="9">
        <v>42148</v>
      </c>
      <c r="E767" t="s">
        <v>9149</v>
      </c>
      <c r="F767" t="s">
        <v>9142</v>
      </c>
      <c r="G767">
        <v>28916562</v>
      </c>
    </row>
    <row r="768" spans="1:7" x14ac:dyDescent="0.25">
      <c r="A768" t="s">
        <v>9078</v>
      </c>
      <c r="B768">
        <v>260853016</v>
      </c>
      <c r="C768" t="s">
        <v>9134</v>
      </c>
      <c r="D768" s="9">
        <v>22426</v>
      </c>
      <c r="E768" t="s">
        <v>9149</v>
      </c>
      <c r="F768" t="s">
        <v>9283</v>
      </c>
      <c r="G768">
        <v>12700521</v>
      </c>
    </row>
    <row r="769" spans="1:7" x14ac:dyDescent="0.25">
      <c r="A769" t="s">
        <v>905</v>
      </c>
      <c r="B769">
        <v>182328587</v>
      </c>
      <c r="C769" t="s">
        <v>9134</v>
      </c>
      <c r="D769" s="9">
        <v>20233</v>
      </c>
      <c r="E769" t="s">
        <v>9141</v>
      </c>
      <c r="F769" t="s">
        <v>9283</v>
      </c>
      <c r="G769">
        <v>914205838</v>
      </c>
    </row>
    <row r="770" spans="1:7" x14ac:dyDescent="0.25">
      <c r="A770" t="s">
        <v>4982</v>
      </c>
      <c r="B770">
        <v>751503306</v>
      </c>
      <c r="C770" t="s">
        <v>9134</v>
      </c>
      <c r="D770" s="9">
        <v>35575</v>
      </c>
      <c r="E770" t="s">
        <v>9149</v>
      </c>
      <c r="F770" t="s">
        <v>9186</v>
      </c>
      <c r="G770">
        <v>515672325</v>
      </c>
    </row>
    <row r="771" spans="1:7" x14ac:dyDescent="0.25">
      <c r="A771" t="s">
        <v>892</v>
      </c>
      <c r="B771">
        <v>721237017</v>
      </c>
      <c r="C771" t="s">
        <v>9154</v>
      </c>
      <c r="D771" s="9">
        <v>22061</v>
      </c>
      <c r="E771" t="s">
        <v>9141</v>
      </c>
      <c r="F771" t="s">
        <v>6107</v>
      </c>
      <c r="G771">
        <v>1854537025</v>
      </c>
    </row>
    <row r="772" spans="1:7" x14ac:dyDescent="0.25">
      <c r="A772" t="s">
        <v>5411</v>
      </c>
      <c r="B772">
        <v>822827445</v>
      </c>
      <c r="C772" t="s">
        <v>9197</v>
      </c>
      <c r="D772" s="9">
        <v>37036</v>
      </c>
      <c r="E772" t="s">
        <v>9135</v>
      </c>
      <c r="F772" t="s">
        <v>9267</v>
      </c>
      <c r="G772">
        <v>884053876</v>
      </c>
    </row>
    <row r="773" spans="1:7" x14ac:dyDescent="0.25">
      <c r="A773" t="s">
        <v>2688</v>
      </c>
      <c r="B773">
        <v>61180880</v>
      </c>
      <c r="C773" t="s">
        <v>9154</v>
      </c>
      <c r="D773" s="9">
        <v>33017</v>
      </c>
      <c r="E773" t="s">
        <v>9141</v>
      </c>
      <c r="F773" t="s">
        <v>6107</v>
      </c>
      <c r="G773">
        <v>24408888</v>
      </c>
    </row>
    <row r="774" spans="1:7" x14ac:dyDescent="0.25">
      <c r="A774" t="s">
        <v>6189</v>
      </c>
      <c r="B774">
        <v>354728422</v>
      </c>
      <c r="C774" t="s">
        <v>9134</v>
      </c>
      <c r="D774" s="9">
        <v>25348</v>
      </c>
      <c r="E774" t="s">
        <v>9149</v>
      </c>
      <c r="F774" t="s">
        <v>9283</v>
      </c>
      <c r="G774">
        <v>3746604436</v>
      </c>
    </row>
    <row r="775" spans="1:7" x14ac:dyDescent="0.25">
      <c r="A775" t="s">
        <v>4705</v>
      </c>
      <c r="B775">
        <v>555382110</v>
      </c>
      <c r="C775" t="s">
        <v>9134</v>
      </c>
      <c r="D775" s="9">
        <v>22790</v>
      </c>
      <c r="E775" t="s">
        <v>9149</v>
      </c>
      <c r="F775" t="s">
        <v>9174</v>
      </c>
      <c r="G775">
        <v>644323797</v>
      </c>
    </row>
    <row r="776" spans="1:7" x14ac:dyDescent="0.25">
      <c r="A776" t="s">
        <v>1767</v>
      </c>
      <c r="B776">
        <v>581114473</v>
      </c>
      <c r="C776" t="s">
        <v>9217</v>
      </c>
      <c r="D776" s="9">
        <v>42515</v>
      </c>
      <c r="E776" t="s">
        <v>9141</v>
      </c>
      <c r="F776" t="s">
        <v>9218</v>
      </c>
      <c r="G776">
        <v>3413253312</v>
      </c>
    </row>
    <row r="777" spans="1:7" x14ac:dyDescent="0.25">
      <c r="A777" t="s">
        <v>5293</v>
      </c>
      <c r="B777">
        <v>556812134</v>
      </c>
      <c r="C777" t="s">
        <v>9170</v>
      </c>
      <c r="D777" s="9">
        <v>39593</v>
      </c>
      <c r="E777" t="s">
        <v>9135</v>
      </c>
      <c r="F777" t="s">
        <v>9362</v>
      </c>
      <c r="G777">
        <v>293419065</v>
      </c>
    </row>
    <row r="778" spans="1:7" x14ac:dyDescent="0.25">
      <c r="A778" t="s">
        <v>958</v>
      </c>
      <c r="B778">
        <v>748986889</v>
      </c>
      <c r="C778" t="s">
        <v>9134</v>
      </c>
      <c r="D778" s="9">
        <v>27905</v>
      </c>
      <c r="E778" t="s">
        <v>9141</v>
      </c>
      <c r="F778" t="s">
        <v>9174</v>
      </c>
      <c r="G778">
        <v>1165089374</v>
      </c>
    </row>
    <row r="779" spans="1:7" x14ac:dyDescent="0.25">
      <c r="A779" t="s">
        <v>6430</v>
      </c>
      <c r="B779">
        <v>823998849</v>
      </c>
      <c r="C779" t="s">
        <v>9138</v>
      </c>
      <c r="D779" s="9">
        <v>31556</v>
      </c>
      <c r="E779" t="s">
        <v>9149</v>
      </c>
      <c r="F779" t="s">
        <v>6173</v>
      </c>
      <c r="G779">
        <v>409052</v>
      </c>
    </row>
    <row r="780" spans="1:7" x14ac:dyDescent="0.25">
      <c r="A780" t="s">
        <v>4475</v>
      </c>
      <c r="B780">
        <v>255844171</v>
      </c>
      <c r="C780" t="s">
        <v>9134</v>
      </c>
      <c r="D780" s="9">
        <v>42148</v>
      </c>
      <c r="E780" t="s">
        <v>9149</v>
      </c>
      <c r="F780" t="s">
        <v>9307</v>
      </c>
      <c r="G780">
        <v>3861799146</v>
      </c>
    </row>
    <row r="781" spans="1:7" x14ac:dyDescent="0.25">
      <c r="A781" t="s">
        <v>1050</v>
      </c>
      <c r="B781">
        <v>684470860</v>
      </c>
      <c r="C781" t="s">
        <v>9154</v>
      </c>
      <c r="D781" s="9">
        <v>35575</v>
      </c>
      <c r="E781" t="s">
        <v>9131</v>
      </c>
      <c r="F781" t="s">
        <v>6107</v>
      </c>
      <c r="G781">
        <v>28295463</v>
      </c>
    </row>
    <row r="782" spans="1:7" x14ac:dyDescent="0.25">
      <c r="A782" t="s">
        <v>5530</v>
      </c>
      <c r="B782">
        <v>431454918</v>
      </c>
      <c r="C782" t="s">
        <v>9303</v>
      </c>
      <c r="D782" s="9">
        <v>30827</v>
      </c>
      <c r="E782" t="s">
        <v>9149</v>
      </c>
      <c r="F782" t="s">
        <v>9304</v>
      </c>
      <c r="G782">
        <v>193812255</v>
      </c>
    </row>
    <row r="783" spans="1:7" x14ac:dyDescent="0.25">
      <c r="A783" t="s">
        <v>1852</v>
      </c>
      <c r="B783">
        <v>88801304</v>
      </c>
      <c r="C783" t="s">
        <v>9134</v>
      </c>
      <c r="D783" s="9">
        <v>43609</v>
      </c>
      <c r="E783" t="s">
        <v>9149</v>
      </c>
      <c r="F783" t="s">
        <v>9200</v>
      </c>
      <c r="G783">
        <v>965075712</v>
      </c>
    </row>
    <row r="784" spans="1:7" x14ac:dyDescent="0.25">
      <c r="A784" t="s">
        <v>4853</v>
      </c>
      <c r="B784">
        <v>939260509</v>
      </c>
      <c r="C784" t="s">
        <v>9134</v>
      </c>
      <c r="D784" s="9">
        <v>30827</v>
      </c>
      <c r="E784" t="s">
        <v>9149</v>
      </c>
      <c r="F784" t="s">
        <v>9174</v>
      </c>
      <c r="G784">
        <v>1072658691</v>
      </c>
    </row>
    <row r="785" spans="1:7" x14ac:dyDescent="0.25">
      <c r="A785" t="s">
        <v>1133</v>
      </c>
      <c r="B785">
        <v>699815678</v>
      </c>
      <c r="C785" t="s">
        <v>9134</v>
      </c>
      <c r="D785" s="9">
        <v>38861</v>
      </c>
      <c r="E785" t="s">
        <v>9149</v>
      </c>
      <c r="F785" t="s">
        <v>9200</v>
      </c>
      <c r="G785">
        <v>1300233615</v>
      </c>
    </row>
    <row r="786" spans="1:7" x14ac:dyDescent="0.25">
      <c r="A786" t="s">
        <v>8310</v>
      </c>
      <c r="B786">
        <v>647475846</v>
      </c>
      <c r="C786" t="s">
        <v>9179</v>
      </c>
      <c r="D786" s="9">
        <v>36304</v>
      </c>
      <c r="E786" t="s">
        <v>9149</v>
      </c>
      <c r="F786" t="s">
        <v>9223</v>
      </c>
      <c r="G786">
        <v>2622083904</v>
      </c>
    </row>
    <row r="787" spans="1:7" x14ac:dyDescent="0.25">
      <c r="A787" t="s">
        <v>7875</v>
      </c>
      <c r="B787">
        <v>858831444</v>
      </c>
      <c r="C787" t="s">
        <v>9170</v>
      </c>
      <c r="D787" s="9">
        <v>43976</v>
      </c>
      <c r="E787" t="s">
        <v>9149</v>
      </c>
      <c r="F787" t="s">
        <v>9362</v>
      </c>
      <c r="G787">
        <v>12647824</v>
      </c>
    </row>
    <row r="788" spans="1:7" x14ac:dyDescent="0.25">
      <c r="A788" t="s">
        <v>8170</v>
      </c>
      <c r="B788">
        <v>838077984</v>
      </c>
      <c r="C788" t="s">
        <v>9179</v>
      </c>
      <c r="D788" s="9">
        <v>22790</v>
      </c>
      <c r="E788" t="s">
        <v>9135</v>
      </c>
      <c r="F788" t="s">
        <v>9180</v>
      </c>
      <c r="G788">
        <v>138457242</v>
      </c>
    </row>
    <row r="789" spans="1:7" x14ac:dyDescent="0.25">
      <c r="A789" t="s">
        <v>2028</v>
      </c>
      <c r="B789">
        <v>917410375</v>
      </c>
      <c r="C789" t="s">
        <v>9156</v>
      </c>
      <c r="D789" s="9">
        <v>23155</v>
      </c>
      <c r="E789" t="s">
        <v>9149</v>
      </c>
      <c r="F789" t="s">
        <v>9157</v>
      </c>
      <c r="G789">
        <v>297847225</v>
      </c>
    </row>
    <row r="790" spans="1:7" x14ac:dyDescent="0.25">
      <c r="A790" t="s">
        <v>6850</v>
      </c>
      <c r="B790">
        <v>553390567</v>
      </c>
      <c r="C790" t="s">
        <v>9134</v>
      </c>
      <c r="D790" s="9">
        <v>34843</v>
      </c>
      <c r="E790" t="s">
        <v>9141</v>
      </c>
      <c r="F790" t="s">
        <v>9225</v>
      </c>
      <c r="G790">
        <v>2623636863</v>
      </c>
    </row>
    <row r="791" spans="1:7" x14ac:dyDescent="0.25">
      <c r="A791" t="s">
        <v>880</v>
      </c>
      <c r="B791">
        <v>901216031</v>
      </c>
      <c r="C791" t="s">
        <v>9134</v>
      </c>
      <c r="D791" s="9">
        <v>35939</v>
      </c>
      <c r="E791" t="s">
        <v>9141</v>
      </c>
      <c r="F791" t="s">
        <v>9307</v>
      </c>
      <c r="G791">
        <v>1431701856</v>
      </c>
    </row>
    <row r="792" spans="1:7" x14ac:dyDescent="0.25">
      <c r="A792" t="s">
        <v>4648</v>
      </c>
      <c r="B792">
        <v>224073752</v>
      </c>
      <c r="C792" t="s">
        <v>9152</v>
      </c>
      <c r="D792" s="9">
        <v>22426</v>
      </c>
      <c r="E792" t="s">
        <v>9149</v>
      </c>
      <c r="F792" t="s">
        <v>8420</v>
      </c>
      <c r="G792">
        <v>3461250147</v>
      </c>
    </row>
    <row r="793" spans="1:7" x14ac:dyDescent="0.25">
      <c r="A793" t="s">
        <v>8427</v>
      </c>
      <c r="B793">
        <v>936259097</v>
      </c>
      <c r="C793" t="s">
        <v>9193</v>
      </c>
      <c r="D793" s="9">
        <v>34843</v>
      </c>
      <c r="E793" t="s">
        <v>9131</v>
      </c>
      <c r="F793" t="s">
        <v>9194</v>
      </c>
      <c r="G793">
        <v>770130804</v>
      </c>
    </row>
    <row r="794" spans="1:7" x14ac:dyDescent="0.25">
      <c r="A794" t="s">
        <v>3437</v>
      </c>
      <c r="B794">
        <v>393858976</v>
      </c>
      <c r="C794" t="s">
        <v>9154</v>
      </c>
      <c r="D794" s="9">
        <v>43244</v>
      </c>
      <c r="E794" t="s">
        <v>9131</v>
      </c>
      <c r="F794" t="s">
        <v>6107</v>
      </c>
      <c r="G794">
        <v>450195681</v>
      </c>
    </row>
    <row r="795" spans="1:7" x14ac:dyDescent="0.25">
      <c r="A795" t="s">
        <v>2295</v>
      </c>
      <c r="B795">
        <v>380361195</v>
      </c>
      <c r="C795" t="s">
        <v>9134</v>
      </c>
      <c r="D795" s="9">
        <v>22790</v>
      </c>
      <c r="E795" t="s">
        <v>9131</v>
      </c>
      <c r="F795" t="s">
        <v>9176</v>
      </c>
      <c r="G795">
        <v>1173758952</v>
      </c>
    </row>
    <row r="796" spans="1:7" x14ac:dyDescent="0.25">
      <c r="A796" t="s">
        <v>1172</v>
      </c>
      <c r="B796">
        <v>120462979</v>
      </c>
      <c r="C796" t="s">
        <v>9303</v>
      </c>
      <c r="D796" s="9">
        <v>27173</v>
      </c>
      <c r="E796" t="s">
        <v>9131</v>
      </c>
      <c r="F796" t="s">
        <v>9304</v>
      </c>
      <c r="G796">
        <v>3630625</v>
      </c>
    </row>
    <row r="797" spans="1:7" x14ac:dyDescent="0.25">
      <c r="A797" t="s">
        <v>6945</v>
      </c>
      <c r="B797">
        <v>9052794</v>
      </c>
      <c r="C797" t="s">
        <v>9303</v>
      </c>
      <c r="D797" s="9">
        <v>41419</v>
      </c>
      <c r="E797" t="s">
        <v>9131</v>
      </c>
      <c r="F797" t="s">
        <v>9339</v>
      </c>
      <c r="G797">
        <v>2613705644</v>
      </c>
    </row>
    <row r="798" spans="1:7" x14ac:dyDescent="0.25">
      <c r="A798" t="s">
        <v>6375</v>
      </c>
      <c r="B798">
        <v>737780045</v>
      </c>
      <c r="C798" t="s">
        <v>9179</v>
      </c>
      <c r="D798" s="9">
        <v>25712</v>
      </c>
      <c r="E798" t="s">
        <v>9141</v>
      </c>
      <c r="F798" t="s">
        <v>9223</v>
      </c>
      <c r="G798">
        <v>1596583438</v>
      </c>
    </row>
    <row r="799" spans="1:7" x14ac:dyDescent="0.25">
      <c r="A799" t="s">
        <v>743</v>
      </c>
      <c r="B799">
        <v>193870717</v>
      </c>
      <c r="C799" t="s">
        <v>9188</v>
      </c>
      <c r="D799" s="9">
        <v>44705</v>
      </c>
      <c r="E799" t="s">
        <v>9141</v>
      </c>
      <c r="F799" t="s">
        <v>4326</v>
      </c>
      <c r="G799">
        <v>915894848</v>
      </c>
    </row>
    <row r="800" spans="1:7" x14ac:dyDescent="0.25">
      <c r="A800" t="s">
        <v>597</v>
      </c>
      <c r="B800">
        <v>848649546</v>
      </c>
      <c r="C800" t="s">
        <v>9165</v>
      </c>
      <c r="D800" s="9">
        <v>38861</v>
      </c>
      <c r="E800" t="s">
        <v>9141</v>
      </c>
      <c r="F800" t="s">
        <v>9264</v>
      </c>
      <c r="G800">
        <v>50230908</v>
      </c>
    </row>
    <row r="801" spans="1:7" x14ac:dyDescent="0.25">
      <c r="A801" t="s">
        <v>5935</v>
      </c>
      <c r="B801">
        <v>363285002</v>
      </c>
      <c r="C801" t="s">
        <v>9130</v>
      </c>
      <c r="D801" s="9">
        <v>38132</v>
      </c>
      <c r="E801" t="s">
        <v>9135</v>
      </c>
      <c r="F801" t="s">
        <v>9132</v>
      </c>
      <c r="G801">
        <v>2607953376</v>
      </c>
    </row>
    <row r="802" spans="1:7" x14ac:dyDescent="0.25">
      <c r="A802" t="s">
        <v>6041</v>
      </c>
      <c r="B802">
        <v>718232501</v>
      </c>
      <c r="C802" t="s">
        <v>9179</v>
      </c>
      <c r="D802" s="9">
        <v>33382</v>
      </c>
      <c r="E802" t="s">
        <v>9131</v>
      </c>
      <c r="F802" t="s">
        <v>9180</v>
      </c>
      <c r="G802">
        <v>84773475</v>
      </c>
    </row>
    <row r="803" spans="1:7" x14ac:dyDescent="0.25">
      <c r="A803" t="s">
        <v>950</v>
      </c>
      <c r="B803">
        <v>836052605</v>
      </c>
      <c r="C803" t="s">
        <v>9144</v>
      </c>
      <c r="D803" s="9">
        <v>22426</v>
      </c>
      <c r="E803" t="s">
        <v>9141</v>
      </c>
      <c r="F803" t="s">
        <v>9146</v>
      </c>
      <c r="G803">
        <v>1167149225</v>
      </c>
    </row>
    <row r="804" spans="1:7" x14ac:dyDescent="0.25">
      <c r="A804" t="s">
        <v>3124</v>
      </c>
      <c r="B804">
        <v>620975002</v>
      </c>
      <c r="C804" t="s">
        <v>9144</v>
      </c>
      <c r="D804" s="9">
        <v>38861</v>
      </c>
      <c r="E804" t="s">
        <v>9131</v>
      </c>
      <c r="F804" t="s">
        <v>9262</v>
      </c>
      <c r="G804">
        <v>1649527136</v>
      </c>
    </row>
    <row r="805" spans="1:7" x14ac:dyDescent="0.25">
      <c r="A805" t="s">
        <v>6662</v>
      </c>
      <c r="B805">
        <v>742082111</v>
      </c>
      <c r="C805" t="s">
        <v>9193</v>
      </c>
      <c r="D805" s="9">
        <v>37765</v>
      </c>
      <c r="E805" t="s">
        <v>9131</v>
      </c>
      <c r="F805" t="s">
        <v>9194</v>
      </c>
      <c r="G805">
        <v>1297524484</v>
      </c>
    </row>
    <row r="806" spans="1:7" x14ac:dyDescent="0.25">
      <c r="A806" t="s">
        <v>1072</v>
      </c>
      <c r="B806">
        <v>533542112</v>
      </c>
      <c r="C806" t="s">
        <v>9134</v>
      </c>
      <c r="D806" s="9">
        <v>29731</v>
      </c>
      <c r="E806" t="s">
        <v>9135</v>
      </c>
      <c r="F806" t="s">
        <v>9174</v>
      </c>
      <c r="G806">
        <v>1764274176</v>
      </c>
    </row>
    <row r="807" spans="1:7" x14ac:dyDescent="0.25">
      <c r="A807" t="s">
        <v>5864</v>
      </c>
      <c r="B807">
        <v>165383586</v>
      </c>
      <c r="C807" t="s">
        <v>9159</v>
      </c>
      <c r="D807" s="9">
        <v>30827</v>
      </c>
      <c r="E807" t="s">
        <v>9141</v>
      </c>
      <c r="F807" t="s">
        <v>8414</v>
      </c>
      <c r="G807">
        <v>2099150625</v>
      </c>
    </row>
    <row r="808" spans="1:7" x14ac:dyDescent="0.25">
      <c r="A808" t="s">
        <v>6978</v>
      </c>
      <c r="B808">
        <v>972458752</v>
      </c>
      <c r="C808" t="s">
        <v>9179</v>
      </c>
      <c r="D808" s="9">
        <v>40322</v>
      </c>
      <c r="E808" t="s">
        <v>9149</v>
      </c>
      <c r="F808" t="s">
        <v>9184</v>
      </c>
      <c r="G808">
        <v>902999899</v>
      </c>
    </row>
    <row r="809" spans="1:7" x14ac:dyDescent="0.25">
      <c r="A809" t="s">
        <v>7962</v>
      </c>
      <c r="B809">
        <v>306676532</v>
      </c>
      <c r="C809" t="s">
        <v>9159</v>
      </c>
      <c r="D809" s="9">
        <v>28999</v>
      </c>
      <c r="E809" t="s">
        <v>9145</v>
      </c>
      <c r="F809" t="s">
        <v>9240</v>
      </c>
      <c r="G809">
        <v>2317310775</v>
      </c>
    </row>
    <row r="810" spans="1:7" x14ac:dyDescent="0.25">
      <c r="A810" t="s">
        <v>7398</v>
      </c>
      <c r="B810">
        <v>549592626</v>
      </c>
      <c r="C810" t="s">
        <v>9140</v>
      </c>
      <c r="D810" s="9">
        <v>39958</v>
      </c>
      <c r="E810" t="s">
        <v>9149</v>
      </c>
      <c r="F810" t="s">
        <v>9142</v>
      </c>
      <c r="G810">
        <v>3592896034</v>
      </c>
    </row>
    <row r="811" spans="1:7" x14ac:dyDescent="0.25">
      <c r="A811" t="s">
        <v>5959</v>
      </c>
      <c r="B811">
        <v>348318011</v>
      </c>
      <c r="C811" t="s">
        <v>9170</v>
      </c>
      <c r="D811" s="9">
        <v>38861</v>
      </c>
      <c r="E811" t="s">
        <v>9135</v>
      </c>
      <c r="F811" t="s">
        <v>9171</v>
      </c>
      <c r="G811">
        <v>1813926504</v>
      </c>
    </row>
    <row r="812" spans="1:7" x14ac:dyDescent="0.25">
      <c r="A812" t="s">
        <v>2003</v>
      </c>
      <c r="B812">
        <v>998638943</v>
      </c>
      <c r="C812" t="s">
        <v>9152</v>
      </c>
      <c r="D812" s="9">
        <v>43244</v>
      </c>
      <c r="E812" t="s">
        <v>9135</v>
      </c>
      <c r="F812" t="s">
        <v>8420</v>
      </c>
      <c r="G812">
        <v>579551148</v>
      </c>
    </row>
    <row r="813" spans="1:7" x14ac:dyDescent="0.25">
      <c r="A813" t="s">
        <v>7546</v>
      </c>
      <c r="B813">
        <v>125201103</v>
      </c>
      <c r="C813" t="s">
        <v>9303</v>
      </c>
      <c r="D813" s="9">
        <v>36304</v>
      </c>
      <c r="E813" t="s">
        <v>9131</v>
      </c>
      <c r="F813" t="s">
        <v>9304</v>
      </c>
      <c r="G813">
        <v>726488534</v>
      </c>
    </row>
    <row r="814" spans="1:7" x14ac:dyDescent="0.25">
      <c r="A814" t="s">
        <v>3246</v>
      </c>
      <c r="B814">
        <v>631528098</v>
      </c>
      <c r="C814" t="s">
        <v>9188</v>
      </c>
      <c r="D814" s="9">
        <v>27538</v>
      </c>
      <c r="E814" t="s">
        <v>9149</v>
      </c>
      <c r="F814" t="s">
        <v>4326</v>
      </c>
      <c r="G814">
        <v>112254768</v>
      </c>
    </row>
    <row r="815" spans="1:7" x14ac:dyDescent="0.25">
      <c r="A815" t="s">
        <v>7095</v>
      </c>
      <c r="B815">
        <v>618755065</v>
      </c>
      <c r="C815" t="s">
        <v>9144</v>
      </c>
      <c r="D815" s="9">
        <v>33017</v>
      </c>
      <c r="E815" t="s">
        <v>9149</v>
      </c>
      <c r="F815" t="s">
        <v>9262</v>
      </c>
      <c r="G815">
        <v>276078131</v>
      </c>
    </row>
    <row r="816" spans="1:7" x14ac:dyDescent="0.25">
      <c r="A816" t="s">
        <v>3950</v>
      </c>
      <c r="B816">
        <v>824575644</v>
      </c>
      <c r="C816" t="s">
        <v>9130</v>
      </c>
      <c r="D816" s="9">
        <v>21694</v>
      </c>
      <c r="E816" t="s">
        <v>9149</v>
      </c>
      <c r="F816" t="s">
        <v>9252</v>
      </c>
      <c r="G816">
        <v>807296544</v>
      </c>
    </row>
    <row r="817" spans="1:7" x14ac:dyDescent="0.25">
      <c r="A817" t="s">
        <v>8773</v>
      </c>
      <c r="B817">
        <v>948883528</v>
      </c>
      <c r="C817" t="s">
        <v>9134</v>
      </c>
      <c r="D817" s="9">
        <v>21329</v>
      </c>
      <c r="E817" t="s">
        <v>9141</v>
      </c>
      <c r="F817" t="s">
        <v>9176</v>
      </c>
      <c r="G817">
        <v>2609440275</v>
      </c>
    </row>
    <row r="818" spans="1:7" x14ac:dyDescent="0.25">
      <c r="A818" t="s">
        <v>5367</v>
      </c>
      <c r="B818">
        <v>8507311</v>
      </c>
      <c r="C818" t="s">
        <v>9188</v>
      </c>
      <c r="D818" s="9">
        <v>23887</v>
      </c>
      <c r="E818" t="s">
        <v>9149</v>
      </c>
      <c r="F818" t="s">
        <v>4326</v>
      </c>
      <c r="G818">
        <v>3281788224</v>
      </c>
    </row>
    <row r="819" spans="1:7" x14ac:dyDescent="0.25">
      <c r="A819" t="s">
        <v>8191</v>
      </c>
      <c r="B819">
        <v>167132802</v>
      </c>
      <c r="C819" t="s">
        <v>9134</v>
      </c>
      <c r="D819" s="9">
        <v>37400</v>
      </c>
      <c r="E819" t="s">
        <v>9149</v>
      </c>
      <c r="F819" t="s">
        <v>9174</v>
      </c>
      <c r="G819">
        <v>73812596</v>
      </c>
    </row>
    <row r="820" spans="1:7" x14ac:dyDescent="0.25">
      <c r="A820" t="s">
        <v>8662</v>
      </c>
      <c r="B820">
        <v>518915884</v>
      </c>
      <c r="C820" t="s">
        <v>9156</v>
      </c>
      <c r="D820" s="9">
        <v>44341</v>
      </c>
      <c r="E820" t="s">
        <v>9149</v>
      </c>
      <c r="F820" t="s">
        <v>9157</v>
      </c>
      <c r="G820">
        <v>2151321795</v>
      </c>
    </row>
    <row r="821" spans="1:7" x14ac:dyDescent="0.25">
      <c r="A821" t="s">
        <v>5047</v>
      </c>
      <c r="B821">
        <v>264240684</v>
      </c>
      <c r="C821" t="s">
        <v>9197</v>
      </c>
      <c r="D821" s="9">
        <v>41419</v>
      </c>
      <c r="E821" t="s">
        <v>9141</v>
      </c>
      <c r="F821" t="s">
        <v>9198</v>
      </c>
      <c r="G821">
        <v>338407524</v>
      </c>
    </row>
    <row r="822" spans="1:7" x14ac:dyDescent="0.25">
      <c r="A822" t="s">
        <v>1582</v>
      </c>
      <c r="B822">
        <v>875339308</v>
      </c>
      <c r="C822" t="s">
        <v>9148</v>
      </c>
      <c r="D822" s="9">
        <v>41419</v>
      </c>
      <c r="E822" t="s">
        <v>9149</v>
      </c>
      <c r="F822" t="s">
        <v>9150</v>
      </c>
      <c r="G822">
        <v>3409821988</v>
      </c>
    </row>
    <row r="823" spans="1:7" x14ac:dyDescent="0.25">
      <c r="A823" t="s">
        <v>8001</v>
      </c>
      <c r="B823">
        <v>994337960</v>
      </c>
      <c r="C823" t="s">
        <v>9165</v>
      </c>
      <c r="D823" s="9">
        <v>20233</v>
      </c>
      <c r="E823" t="s">
        <v>9131</v>
      </c>
      <c r="F823" t="s">
        <v>9264</v>
      </c>
      <c r="G823">
        <v>1854163584</v>
      </c>
    </row>
    <row r="824" spans="1:7" x14ac:dyDescent="0.25">
      <c r="A824" t="s">
        <v>2992</v>
      </c>
      <c r="B824">
        <v>413036041</v>
      </c>
      <c r="C824" t="s">
        <v>9148</v>
      </c>
      <c r="D824" s="9">
        <v>33749</v>
      </c>
      <c r="E824" t="s">
        <v>9131</v>
      </c>
      <c r="F824" t="s">
        <v>9254</v>
      </c>
      <c r="G824">
        <v>4280208032</v>
      </c>
    </row>
    <row r="825" spans="1:7" x14ac:dyDescent="0.25">
      <c r="A825" t="s">
        <v>2307</v>
      </c>
      <c r="B825">
        <v>313931055</v>
      </c>
      <c r="C825" t="s">
        <v>9235</v>
      </c>
      <c r="D825" s="9">
        <v>43976</v>
      </c>
      <c r="E825" t="s">
        <v>9149</v>
      </c>
      <c r="F825" t="s">
        <v>9236</v>
      </c>
      <c r="G825">
        <v>1271826864</v>
      </c>
    </row>
    <row r="826" spans="1:7" x14ac:dyDescent="0.25">
      <c r="A826" t="s">
        <v>5518</v>
      </c>
      <c r="B826">
        <v>105425657</v>
      </c>
      <c r="C826" t="s">
        <v>9197</v>
      </c>
      <c r="D826" s="9">
        <v>23155</v>
      </c>
      <c r="E826" t="s">
        <v>9149</v>
      </c>
      <c r="F826" t="s">
        <v>9267</v>
      </c>
      <c r="G826">
        <v>5475375</v>
      </c>
    </row>
    <row r="827" spans="1:7" x14ac:dyDescent="0.25">
      <c r="A827" t="s">
        <v>2091</v>
      </c>
      <c r="B827">
        <v>531630993</v>
      </c>
      <c r="C827" t="s">
        <v>9148</v>
      </c>
      <c r="D827" s="9">
        <v>25712</v>
      </c>
      <c r="E827" t="s">
        <v>9135</v>
      </c>
      <c r="F827" t="s">
        <v>834</v>
      </c>
      <c r="G827">
        <v>1504997775</v>
      </c>
    </row>
    <row r="828" spans="1:7" x14ac:dyDescent="0.25">
      <c r="A828" t="s">
        <v>4044</v>
      </c>
      <c r="B828">
        <v>634403569</v>
      </c>
      <c r="C828" t="s">
        <v>9148</v>
      </c>
      <c r="D828" s="9">
        <v>32288</v>
      </c>
      <c r="E828" t="s">
        <v>9141</v>
      </c>
      <c r="F828" t="s">
        <v>9254</v>
      </c>
      <c r="G828">
        <v>43960509</v>
      </c>
    </row>
    <row r="829" spans="1:7" x14ac:dyDescent="0.25">
      <c r="A829" t="s">
        <v>3327</v>
      </c>
      <c r="B829">
        <v>81065796</v>
      </c>
      <c r="C829" t="s">
        <v>9197</v>
      </c>
      <c r="D829" s="9">
        <v>31921</v>
      </c>
      <c r="E829" t="s">
        <v>9145</v>
      </c>
      <c r="F829" t="s">
        <v>9206</v>
      </c>
      <c r="G829">
        <v>1696256991</v>
      </c>
    </row>
    <row r="830" spans="1:7" x14ac:dyDescent="0.25">
      <c r="A830" t="s">
        <v>8594</v>
      </c>
      <c r="B830">
        <v>694139298</v>
      </c>
      <c r="C830" t="s">
        <v>9179</v>
      </c>
      <c r="D830" s="9">
        <v>41419</v>
      </c>
      <c r="E830" t="s">
        <v>9131</v>
      </c>
      <c r="F830" t="s">
        <v>9184</v>
      </c>
      <c r="G830">
        <v>24307773</v>
      </c>
    </row>
    <row r="831" spans="1:7" x14ac:dyDescent="0.25">
      <c r="A831" t="s">
        <v>7727</v>
      </c>
      <c r="B831">
        <v>684928177</v>
      </c>
      <c r="C831" t="s">
        <v>9144</v>
      </c>
      <c r="D831" s="9">
        <v>20965</v>
      </c>
      <c r="E831" t="s">
        <v>9135</v>
      </c>
      <c r="F831" t="s">
        <v>9146</v>
      </c>
      <c r="G831">
        <v>2387811309</v>
      </c>
    </row>
    <row r="832" spans="1:7" x14ac:dyDescent="0.25">
      <c r="A832" t="s">
        <v>650</v>
      </c>
      <c r="B832">
        <v>715287689</v>
      </c>
      <c r="C832" t="s">
        <v>9217</v>
      </c>
      <c r="D832" s="9">
        <v>28270</v>
      </c>
      <c r="E832" t="s">
        <v>9145</v>
      </c>
      <c r="F832" t="s">
        <v>9218</v>
      </c>
      <c r="G832">
        <v>1740946608</v>
      </c>
    </row>
    <row r="833" spans="1:7" x14ac:dyDescent="0.25">
      <c r="A833" t="s">
        <v>3141</v>
      </c>
      <c r="B833">
        <v>919517989</v>
      </c>
      <c r="C833" t="s">
        <v>9303</v>
      </c>
      <c r="D833" s="9">
        <v>34478</v>
      </c>
      <c r="E833" t="s">
        <v>9149</v>
      </c>
      <c r="F833" t="s">
        <v>9339</v>
      </c>
      <c r="G833">
        <v>1652934528</v>
      </c>
    </row>
    <row r="834" spans="1:7" x14ac:dyDescent="0.25">
      <c r="A834" t="s">
        <v>2788</v>
      </c>
      <c r="B834">
        <v>25583562</v>
      </c>
      <c r="C834" t="s">
        <v>9134</v>
      </c>
      <c r="D834" s="9">
        <v>40687</v>
      </c>
      <c r="E834" t="s">
        <v>9141</v>
      </c>
      <c r="F834" t="s">
        <v>9182</v>
      </c>
      <c r="G834">
        <v>2552960256</v>
      </c>
    </row>
    <row r="835" spans="1:7" x14ac:dyDescent="0.25">
      <c r="A835" t="s">
        <v>8653</v>
      </c>
      <c r="B835">
        <v>876216916</v>
      </c>
      <c r="C835" t="s">
        <v>9188</v>
      </c>
      <c r="D835" s="9">
        <v>20600</v>
      </c>
      <c r="E835" t="s">
        <v>9149</v>
      </c>
      <c r="F835" t="s">
        <v>9202</v>
      </c>
      <c r="G835">
        <v>1259545584</v>
      </c>
    </row>
    <row r="836" spans="1:7" x14ac:dyDescent="0.25">
      <c r="A836" t="s">
        <v>3635</v>
      </c>
      <c r="B836">
        <v>833544299</v>
      </c>
      <c r="C836" t="s">
        <v>9148</v>
      </c>
      <c r="D836" s="9">
        <v>38861</v>
      </c>
      <c r="E836" t="s">
        <v>9141</v>
      </c>
      <c r="F836" t="s">
        <v>9150</v>
      </c>
      <c r="G836">
        <v>106018176</v>
      </c>
    </row>
    <row r="837" spans="1:7" x14ac:dyDescent="0.25">
      <c r="A837" t="s">
        <v>237</v>
      </c>
      <c r="B837">
        <v>608170999</v>
      </c>
      <c r="C837" t="s">
        <v>9303</v>
      </c>
      <c r="D837" s="9">
        <v>24251</v>
      </c>
      <c r="E837" t="s">
        <v>9135</v>
      </c>
      <c r="F837" t="s">
        <v>9304</v>
      </c>
      <c r="G837">
        <v>3885975082</v>
      </c>
    </row>
    <row r="838" spans="1:7" x14ac:dyDescent="0.25">
      <c r="A838" t="s">
        <v>4573</v>
      </c>
      <c r="B838">
        <v>729505202</v>
      </c>
      <c r="C838" t="s">
        <v>9134</v>
      </c>
      <c r="D838" s="9">
        <v>28999</v>
      </c>
      <c r="E838" t="s">
        <v>9135</v>
      </c>
      <c r="F838" t="s">
        <v>9225</v>
      </c>
      <c r="G838">
        <v>549580896</v>
      </c>
    </row>
    <row r="839" spans="1:7" x14ac:dyDescent="0.25">
      <c r="A839" t="s">
        <v>1303</v>
      </c>
      <c r="B839">
        <v>872032299</v>
      </c>
      <c r="C839" t="s">
        <v>9314</v>
      </c>
      <c r="D839" s="9">
        <v>23887</v>
      </c>
      <c r="E839" t="s">
        <v>9149</v>
      </c>
      <c r="F839" t="s">
        <v>9315</v>
      </c>
      <c r="G839">
        <v>1028071344</v>
      </c>
    </row>
    <row r="840" spans="1:7" x14ac:dyDescent="0.25">
      <c r="A840" t="s">
        <v>7122</v>
      </c>
      <c r="B840">
        <v>760091027</v>
      </c>
      <c r="C840" t="s">
        <v>9179</v>
      </c>
      <c r="D840" s="9">
        <v>20600</v>
      </c>
      <c r="E840" t="s">
        <v>9131</v>
      </c>
      <c r="F840" t="s">
        <v>9180</v>
      </c>
      <c r="G840">
        <v>2102479101</v>
      </c>
    </row>
    <row r="841" spans="1:7" x14ac:dyDescent="0.25">
      <c r="A841" t="s">
        <v>4268</v>
      </c>
      <c r="B841">
        <v>329702636</v>
      </c>
      <c r="C841" t="s">
        <v>9188</v>
      </c>
      <c r="D841" s="9">
        <v>36671</v>
      </c>
      <c r="E841" t="s">
        <v>9166</v>
      </c>
      <c r="F841" t="s">
        <v>9202</v>
      </c>
      <c r="G841">
        <v>646878976</v>
      </c>
    </row>
    <row r="842" spans="1:7" x14ac:dyDescent="0.25">
      <c r="A842" t="s">
        <v>9101</v>
      </c>
      <c r="B842">
        <v>304071750</v>
      </c>
      <c r="C842" t="s">
        <v>9148</v>
      </c>
      <c r="D842" s="9">
        <v>29731</v>
      </c>
      <c r="E842" t="s">
        <v>9149</v>
      </c>
      <c r="F842" t="s">
        <v>834</v>
      </c>
      <c r="G842">
        <v>16255904</v>
      </c>
    </row>
    <row r="843" spans="1:7" x14ac:dyDescent="0.25">
      <c r="A843" t="s">
        <v>6053</v>
      </c>
      <c r="B843">
        <v>931903128</v>
      </c>
      <c r="C843" t="s">
        <v>9130</v>
      </c>
      <c r="D843" s="9">
        <v>32653</v>
      </c>
      <c r="E843" t="s">
        <v>9149</v>
      </c>
      <c r="F843" t="s">
        <v>9132</v>
      </c>
      <c r="G843">
        <v>4724446986</v>
      </c>
    </row>
    <row r="844" spans="1:7" x14ac:dyDescent="0.25">
      <c r="A844" t="s">
        <v>5688</v>
      </c>
      <c r="B844">
        <v>548730982</v>
      </c>
      <c r="C844" t="s">
        <v>9159</v>
      </c>
      <c r="D844" s="9">
        <v>24616</v>
      </c>
      <c r="E844" t="s">
        <v>9149</v>
      </c>
      <c r="F844" t="s">
        <v>9240</v>
      </c>
      <c r="G844">
        <v>1764803619</v>
      </c>
    </row>
    <row r="845" spans="1:7" x14ac:dyDescent="0.25">
      <c r="A845" t="s">
        <v>8790</v>
      </c>
      <c r="B845">
        <v>739411332</v>
      </c>
      <c r="C845" t="s">
        <v>9197</v>
      </c>
      <c r="D845" s="9">
        <v>32653</v>
      </c>
      <c r="E845" t="s">
        <v>9145</v>
      </c>
      <c r="F845" t="s">
        <v>9198</v>
      </c>
      <c r="G845">
        <v>1748203264</v>
      </c>
    </row>
    <row r="846" spans="1:7" x14ac:dyDescent="0.25">
      <c r="A846" t="s">
        <v>6261</v>
      </c>
      <c r="B846">
        <v>67107368</v>
      </c>
      <c r="C846" t="s">
        <v>9165</v>
      </c>
      <c r="D846" s="9">
        <v>27173</v>
      </c>
      <c r="E846" t="s">
        <v>9135</v>
      </c>
      <c r="F846" t="s">
        <v>9167</v>
      </c>
      <c r="G846">
        <v>146037504</v>
      </c>
    </row>
    <row r="847" spans="1:7" x14ac:dyDescent="0.25">
      <c r="A847" t="s">
        <v>2130</v>
      </c>
      <c r="B847">
        <v>625733970</v>
      </c>
      <c r="C847" t="s">
        <v>9188</v>
      </c>
      <c r="D847" s="9">
        <v>30095</v>
      </c>
      <c r="E847" t="s">
        <v>9141</v>
      </c>
      <c r="F847" t="s">
        <v>4326</v>
      </c>
      <c r="G847">
        <v>13628832</v>
      </c>
    </row>
    <row r="848" spans="1:7" x14ac:dyDescent="0.25">
      <c r="A848" t="s">
        <v>6228</v>
      </c>
      <c r="B848">
        <v>795311765</v>
      </c>
      <c r="C848" t="s">
        <v>9134</v>
      </c>
      <c r="D848" s="9">
        <v>38132</v>
      </c>
      <c r="E848" t="s">
        <v>9141</v>
      </c>
      <c r="F848" t="s">
        <v>9182</v>
      </c>
      <c r="G848">
        <v>506515625</v>
      </c>
    </row>
    <row r="849" spans="1:7" x14ac:dyDescent="0.25">
      <c r="A849" t="s">
        <v>6836</v>
      </c>
      <c r="B849">
        <v>638882000</v>
      </c>
      <c r="C849" t="s">
        <v>9159</v>
      </c>
      <c r="D849" s="9">
        <v>28634</v>
      </c>
      <c r="E849" t="s">
        <v>9131</v>
      </c>
      <c r="F849" t="s">
        <v>9160</v>
      </c>
      <c r="G849">
        <v>35515728</v>
      </c>
    </row>
    <row r="850" spans="1:7" x14ac:dyDescent="0.25">
      <c r="A850" t="s">
        <v>4061</v>
      </c>
      <c r="B850">
        <v>394538360</v>
      </c>
      <c r="C850" t="s">
        <v>9130</v>
      </c>
      <c r="D850" s="9">
        <v>29731</v>
      </c>
      <c r="E850" t="s">
        <v>9135</v>
      </c>
      <c r="F850" t="s">
        <v>9132</v>
      </c>
      <c r="G850">
        <v>2458362775</v>
      </c>
    </row>
    <row r="851" spans="1:7" x14ac:dyDescent="0.25">
      <c r="A851" t="s">
        <v>7422</v>
      </c>
      <c r="B851">
        <v>204290788</v>
      </c>
      <c r="C851" t="s">
        <v>9159</v>
      </c>
      <c r="D851" s="9">
        <v>30095</v>
      </c>
      <c r="E851" t="s">
        <v>9131</v>
      </c>
      <c r="F851" t="s">
        <v>9160</v>
      </c>
      <c r="G851">
        <v>18446064</v>
      </c>
    </row>
    <row r="852" spans="1:7" x14ac:dyDescent="0.25">
      <c r="A852" t="s">
        <v>3710</v>
      </c>
      <c r="B852">
        <v>78420388</v>
      </c>
      <c r="C852" t="s">
        <v>9134</v>
      </c>
      <c r="D852" s="9">
        <v>38497</v>
      </c>
      <c r="E852" t="s">
        <v>9131</v>
      </c>
      <c r="F852" t="s">
        <v>9136</v>
      </c>
      <c r="G852">
        <v>1467885</v>
      </c>
    </row>
    <row r="853" spans="1:7" x14ac:dyDescent="0.25">
      <c r="A853" t="s">
        <v>3318</v>
      </c>
      <c r="B853">
        <v>4815836</v>
      </c>
      <c r="C853" t="s">
        <v>9303</v>
      </c>
      <c r="D853" s="9">
        <v>36304</v>
      </c>
      <c r="E853" t="s">
        <v>9145</v>
      </c>
      <c r="F853" t="s">
        <v>9339</v>
      </c>
      <c r="G853">
        <v>1528130625</v>
      </c>
    </row>
    <row r="854" spans="1:7" x14ac:dyDescent="0.25">
      <c r="A854" t="s">
        <v>5293</v>
      </c>
      <c r="B854">
        <v>661870122</v>
      </c>
      <c r="C854" t="s">
        <v>9188</v>
      </c>
      <c r="D854" s="9">
        <v>34478</v>
      </c>
      <c r="E854" t="s">
        <v>9149</v>
      </c>
      <c r="F854" t="s">
        <v>9202</v>
      </c>
      <c r="G854">
        <v>18333936</v>
      </c>
    </row>
    <row r="855" spans="1:7" x14ac:dyDescent="0.25">
      <c r="A855" t="s">
        <v>8233</v>
      </c>
      <c r="B855">
        <v>622899729</v>
      </c>
      <c r="C855" t="s">
        <v>9148</v>
      </c>
      <c r="D855" s="9">
        <v>30827</v>
      </c>
      <c r="E855" t="s">
        <v>9149</v>
      </c>
      <c r="F855" t="s">
        <v>834</v>
      </c>
      <c r="G855">
        <v>2593706832</v>
      </c>
    </row>
    <row r="856" spans="1:7" x14ac:dyDescent="0.25">
      <c r="A856" t="s">
        <v>7881</v>
      </c>
      <c r="B856">
        <v>992015771</v>
      </c>
      <c r="C856" t="s">
        <v>9303</v>
      </c>
      <c r="D856" s="9">
        <v>43244</v>
      </c>
      <c r="E856" t="s">
        <v>9135</v>
      </c>
      <c r="F856" t="s">
        <v>9339</v>
      </c>
      <c r="G856">
        <v>3811033044</v>
      </c>
    </row>
    <row r="857" spans="1:7" x14ac:dyDescent="0.25">
      <c r="A857" t="s">
        <v>9095</v>
      </c>
      <c r="B857">
        <v>558451073</v>
      </c>
      <c r="C857" t="s">
        <v>9217</v>
      </c>
      <c r="D857" s="9">
        <v>31556</v>
      </c>
      <c r="E857" t="s">
        <v>9149</v>
      </c>
      <c r="F857" t="s">
        <v>9218</v>
      </c>
      <c r="G857">
        <v>2505587616</v>
      </c>
    </row>
    <row r="858" spans="1:7" x14ac:dyDescent="0.25">
      <c r="A858" t="s">
        <v>4964</v>
      </c>
      <c r="B858">
        <v>784328008</v>
      </c>
      <c r="C858" t="s">
        <v>9130</v>
      </c>
      <c r="D858" s="9">
        <v>20965</v>
      </c>
      <c r="E858" t="s">
        <v>9145</v>
      </c>
      <c r="F858" t="s">
        <v>9252</v>
      </c>
      <c r="G858">
        <v>656598272</v>
      </c>
    </row>
    <row r="859" spans="1:7" x14ac:dyDescent="0.25">
      <c r="A859" t="s">
        <v>2995</v>
      </c>
      <c r="B859">
        <v>722856850</v>
      </c>
      <c r="C859" t="s">
        <v>9138</v>
      </c>
      <c r="D859" s="9">
        <v>29366</v>
      </c>
      <c r="E859" t="s">
        <v>9141</v>
      </c>
      <c r="F859" t="s">
        <v>9256</v>
      </c>
      <c r="G859">
        <v>48889536</v>
      </c>
    </row>
    <row r="860" spans="1:7" x14ac:dyDescent="0.25">
      <c r="A860" t="s">
        <v>2013</v>
      </c>
      <c r="B860">
        <v>472776950</v>
      </c>
      <c r="C860" t="s">
        <v>9152</v>
      </c>
      <c r="D860" s="9">
        <v>42148</v>
      </c>
      <c r="E860" t="s">
        <v>9135</v>
      </c>
      <c r="F860" t="s">
        <v>8420</v>
      </c>
      <c r="G860">
        <v>1105722112</v>
      </c>
    </row>
    <row r="861" spans="1:7" x14ac:dyDescent="0.25">
      <c r="A861" t="s">
        <v>5313</v>
      </c>
      <c r="B861">
        <v>961610191</v>
      </c>
      <c r="C861" t="s">
        <v>9188</v>
      </c>
      <c r="D861" s="9">
        <v>22426</v>
      </c>
      <c r="E861" t="s">
        <v>9135</v>
      </c>
      <c r="F861" t="s">
        <v>4326</v>
      </c>
      <c r="G861">
        <v>910934424</v>
      </c>
    </row>
    <row r="862" spans="1:7" x14ac:dyDescent="0.25">
      <c r="A862" t="s">
        <v>2905</v>
      </c>
      <c r="B862">
        <v>994174473</v>
      </c>
      <c r="C862" t="s">
        <v>9130</v>
      </c>
      <c r="D862" s="9">
        <v>24251</v>
      </c>
      <c r="E862" t="s">
        <v>9141</v>
      </c>
      <c r="F862" t="s">
        <v>9132</v>
      </c>
      <c r="G862">
        <v>47612214</v>
      </c>
    </row>
    <row r="863" spans="1:7" x14ac:dyDescent="0.25">
      <c r="A863" t="s">
        <v>8948</v>
      </c>
      <c r="B863">
        <v>565277281</v>
      </c>
      <c r="C863" t="s">
        <v>9229</v>
      </c>
      <c r="D863" s="9">
        <v>42148</v>
      </c>
      <c r="E863" t="s">
        <v>9149</v>
      </c>
      <c r="F863" t="s">
        <v>9230</v>
      </c>
      <c r="G863">
        <v>543398676</v>
      </c>
    </row>
    <row r="864" spans="1:7" x14ac:dyDescent="0.25">
      <c r="A864" t="s">
        <v>1846</v>
      </c>
      <c r="B864">
        <v>821766918</v>
      </c>
      <c r="C864" t="s">
        <v>9152</v>
      </c>
      <c r="D864" s="9">
        <v>22061</v>
      </c>
      <c r="E864" t="s">
        <v>9131</v>
      </c>
      <c r="F864" t="s">
        <v>8420</v>
      </c>
      <c r="G864">
        <v>357179522</v>
      </c>
    </row>
    <row r="865" spans="1:7" x14ac:dyDescent="0.25">
      <c r="A865" t="s">
        <v>1187</v>
      </c>
      <c r="B865">
        <v>21760390</v>
      </c>
      <c r="C865" t="s">
        <v>9159</v>
      </c>
      <c r="D865" s="9">
        <v>20600</v>
      </c>
      <c r="E865" t="s">
        <v>9135</v>
      </c>
      <c r="F865" t="s">
        <v>9160</v>
      </c>
      <c r="G865">
        <v>400999872</v>
      </c>
    </row>
    <row r="866" spans="1:7" x14ac:dyDescent="0.25">
      <c r="A866" t="s">
        <v>6609</v>
      </c>
      <c r="B866">
        <v>844252745</v>
      </c>
      <c r="C866" t="s">
        <v>9138</v>
      </c>
      <c r="D866" s="9">
        <v>27538</v>
      </c>
      <c r="E866" t="s">
        <v>9145</v>
      </c>
      <c r="F866" t="s">
        <v>9256</v>
      </c>
      <c r="G866">
        <v>2182278304</v>
      </c>
    </row>
    <row r="867" spans="1:7" x14ac:dyDescent="0.25">
      <c r="A867" t="s">
        <v>1311</v>
      </c>
      <c r="B867">
        <v>449778041</v>
      </c>
      <c r="C867" t="s">
        <v>9235</v>
      </c>
      <c r="D867" s="9">
        <v>30095</v>
      </c>
      <c r="E867" t="s">
        <v>9141</v>
      </c>
      <c r="F867" t="s">
        <v>9236</v>
      </c>
      <c r="G867">
        <v>332507877</v>
      </c>
    </row>
    <row r="868" spans="1:7" x14ac:dyDescent="0.25">
      <c r="A868" t="s">
        <v>7053</v>
      </c>
      <c r="B868">
        <v>26099667</v>
      </c>
      <c r="C868" t="s">
        <v>9165</v>
      </c>
      <c r="D868" s="9">
        <v>36304</v>
      </c>
      <c r="E868" t="s">
        <v>9135</v>
      </c>
      <c r="F868" t="s">
        <v>9264</v>
      </c>
      <c r="G868">
        <v>2046947112</v>
      </c>
    </row>
    <row r="869" spans="1:7" x14ac:dyDescent="0.25">
      <c r="A869" t="s">
        <v>2204</v>
      </c>
      <c r="B869">
        <v>564894021</v>
      </c>
      <c r="C869" t="s">
        <v>9130</v>
      </c>
      <c r="D869" s="9">
        <v>22061</v>
      </c>
      <c r="E869" t="s">
        <v>9141</v>
      </c>
      <c r="F869" t="s">
        <v>9132</v>
      </c>
      <c r="G869">
        <v>3260340138</v>
      </c>
    </row>
    <row r="870" spans="1:7" x14ac:dyDescent="0.25">
      <c r="A870" t="s">
        <v>6036</v>
      </c>
      <c r="B870">
        <v>482543741</v>
      </c>
      <c r="C870" t="s">
        <v>9179</v>
      </c>
      <c r="D870" s="9">
        <v>44341</v>
      </c>
      <c r="E870" t="s">
        <v>9149</v>
      </c>
      <c r="F870" t="s">
        <v>9184</v>
      </c>
      <c r="G870">
        <v>54632704</v>
      </c>
    </row>
    <row r="871" spans="1:7" x14ac:dyDescent="0.25">
      <c r="A871" t="s">
        <v>8173</v>
      </c>
      <c r="B871">
        <v>657148323</v>
      </c>
      <c r="C871" t="s">
        <v>9217</v>
      </c>
      <c r="D871" s="9">
        <v>39593</v>
      </c>
      <c r="E871" t="s">
        <v>9131</v>
      </c>
      <c r="F871" t="s">
        <v>9218</v>
      </c>
      <c r="G871">
        <v>10526775</v>
      </c>
    </row>
    <row r="872" spans="1:7" x14ac:dyDescent="0.25">
      <c r="A872" t="s">
        <v>1255</v>
      </c>
      <c r="B872">
        <v>122621145</v>
      </c>
      <c r="C872" t="s">
        <v>9148</v>
      </c>
      <c r="D872" s="9">
        <v>42515</v>
      </c>
      <c r="E872" t="s">
        <v>9149</v>
      </c>
      <c r="F872" t="s">
        <v>834</v>
      </c>
      <c r="G872">
        <v>25301088</v>
      </c>
    </row>
    <row r="873" spans="1:7" x14ac:dyDescent="0.25">
      <c r="A873" t="s">
        <v>2682</v>
      </c>
      <c r="B873">
        <v>506590361</v>
      </c>
      <c r="C873" t="s">
        <v>9134</v>
      </c>
      <c r="D873" s="9">
        <v>30827</v>
      </c>
      <c r="E873" t="s">
        <v>9149</v>
      </c>
      <c r="F873" t="s">
        <v>9186</v>
      </c>
      <c r="G873">
        <v>720707328</v>
      </c>
    </row>
    <row r="874" spans="1:7" x14ac:dyDescent="0.25">
      <c r="A874" t="s">
        <v>1994</v>
      </c>
      <c r="B874">
        <v>465359014</v>
      </c>
      <c r="C874" t="s">
        <v>9235</v>
      </c>
      <c r="D874" s="9">
        <v>26444</v>
      </c>
      <c r="E874" t="s">
        <v>9149</v>
      </c>
      <c r="F874" t="s">
        <v>9236</v>
      </c>
      <c r="G874">
        <v>142307106</v>
      </c>
    </row>
    <row r="875" spans="1:7" x14ac:dyDescent="0.25">
      <c r="A875" t="s">
        <v>5917</v>
      </c>
      <c r="B875">
        <v>777386810</v>
      </c>
      <c r="C875" t="s">
        <v>9134</v>
      </c>
      <c r="D875" s="9">
        <v>36304</v>
      </c>
      <c r="E875" t="s">
        <v>9149</v>
      </c>
      <c r="F875" t="s">
        <v>9176</v>
      </c>
      <c r="G875">
        <v>217413757</v>
      </c>
    </row>
    <row r="876" spans="1:7" x14ac:dyDescent="0.25">
      <c r="A876" t="s">
        <v>3647</v>
      </c>
      <c r="B876">
        <v>488871183</v>
      </c>
      <c r="C876" t="s">
        <v>9165</v>
      </c>
      <c r="D876" s="9">
        <v>43976</v>
      </c>
      <c r="E876" t="s">
        <v>9141</v>
      </c>
      <c r="F876" t="s">
        <v>9167</v>
      </c>
      <c r="G876">
        <v>841284432</v>
      </c>
    </row>
    <row r="877" spans="1:7" x14ac:dyDescent="0.25">
      <c r="A877" t="s">
        <v>7470</v>
      </c>
      <c r="B877">
        <v>919464811</v>
      </c>
      <c r="C877" t="s">
        <v>9179</v>
      </c>
      <c r="D877" s="9">
        <v>31921</v>
      </c>
      <c r="E877" t="s">
        <v>9141</v>
      </c>
      <c r="F877" t="s">
        <v>9223</v>
      </c>
      <c r="G877">
        <v>42836355</v>
      </c>
    </row>
    <row r="878" spans="1:7" x14ac:dyDescent="0.25">
      <c r="A878" t="s">
        <v>759</v>
      </c>
      <c r="B878">
        <v>442469610</v>
      </c>
      <c r="C878" t="s">
        <v>9159</v>
      </c>
      <c r="D878" s="9">
        <v>38861</v>
      </c>
      <c r="E878" t="s">
        <v>9145</v>
      </c>
      <c r="F878" t="s">
        <v>9240</v>
      </c>
      <c r="G878">
        <v>2093306866</v>
      </c>
    </row>
    <row r="879" spans="1:7" x14ac:dyDescent="0.25">
      <c r="A879" t="s">
        <v>1501</v>
      </c>
      <c r="B879">
        <v>390723336</v>
      </c>
      <c r="C879" t="s">
        <v>9140</v>
      </c>
      <c r="D879" s="9">
        <v>42880</v>
      </c>
      <c r="E879" t="s">
        <v>9149</v>
      </c>
      <c r="F879" t="s">
        <v>9142</v>
      </c>
      <c r="G879">
        <v>74534168</v>
      </c>
    </row>
    <row r="880" spans="1:7" x14ac:dyDescent="0.25">
      <c r="A880" t="s">
        <v>494</v>
      </c>
      <c r="B880">
        <v>261147852</v>
      </c>
      <c r="C880" t="s">
        <v>9134</v>
      </c>
      <c r="D880" s="9">
        <v>22426</v>
      </c>
      <c r="E880" t="s">
        <v>9149</v>
      </c>
      <c r="F880" t="s">
        <v>9176</v>
      </c>
      <c r="G880">
        <v>1080607644</v>
      </c>
    </row>
    <row r="881" spans="1:7" x14ac:dyDescent="0.25">
      <c r="A881" t="s">
        <v>7572</v>
      </c>
      <c r="B881">
        <v>537270977</v>
      </c>
      <c r="C881" t="s">
        <v>9193</v>
      </c>
      <c r="D881" s="9">
        <v>38861</v>
      </c>
      <c r="E881" t="s">
        <v>9141</v>
      </c>
      <c r="F881" t="s">
        <v>9194</v>
      </c>
      <c r="G881">
        <v>2175682761</v>
      </c>
    </row>
    <row r="882" spans="1:7" x14ac:dyDescent="0.25">
      <c r="A882" t="s">
        <v>2336</v>
      </c>
      <c r="B882">
        <v>89352225</v>
      </c>
      <c r="C882" t="s">
        <v>9134</v>
      </c>
      <c r="D882" s="9">
        <v>41783</v>
      </c>
      <c r="E882" t="s">
        <v>9135</v>
      </c>
      <c r="F882" t="s">
        <v>9136</v>
      </c>
      <c r="G882">
        <v>4323922155</v>
      </c>
    </row>
    <row r="883" spans="1:7" x14ac:dyDescent="0.25">
      <c r="A883" t="s">
        <v>3938</v>
      </c>
      <c r="B883">
        <v>227697458</v>
      </c>
      <c r="C883" t="s">
        <v>9170</v>
      </c>
      <c r="D883" s="9">
        <v>36304</v>
      </c>
      <c r="E883" t="s">
        <v>9141</v>
      </c>
      <c r="F883" t="s">
        <v>9362</v>
      </c>
      <c r="G883">
        <v>1054044268</v>
      </c>
    </row>
    <row r="884" spans="1:7" x14ac:dyDescent="0.25">
      <c r="A884" t="s">
        <v>3204</v>
      </c>
      <c r="B884">
        <v>128921572</v>
      </c>
      <c r="C884" t="s">
        <v>9179</v>
      </c>
      <c r="D884" s="9">
        <v>39958</v>
      </c>
      <c r="E884" t="s">
        <v>9141</v>
      </c>
      <c r="F884" t="s">
        <v>9223</v>
      </c>
      <c r="G884">
        <v>889495425</v>
      </c>
    </row>
    <row r="885" spans="1:7" x14ac:dyDescent="0.25">
      <c r="A885" t="s">
        <v>297</v>
      </c>
      <c r="B885">
        <v>988806921</v>
      </c>
      <c r="C885" t="s">
        <v>9179</v>
      </c>
      <c r="D885" s="9">
        <v>23155</v>
      </c>
      <c r="E885" t="s">
        <v>9135</v>
      </c>
      <c r="F885" t="s">
        <v>9184</v>
      </c>
      <c r="G885">
        <v>2825726005</v>
      </c>
    </row>
    <row r="886" spans="1:7" x14ac:dyDescent="0.25">
      <c r="A886" t="s">
        <v>5361</v>
      </c>
      <c r="B886">
        <v>192208870</v>
      </c>
      <c r="C886" t="s">
        <v>9134</v>
      </c>
      <c r="D886" s="9">
        <v>31921</v>
      </c>
      <c r="E886" t="s">
        <v>9135</v>
      </c>
      <c r="F886" t="s">
        <v>9307</v>
      </c>
      <c r="G886">
        <v>32984784</v>
      </c>
    </row>
    <row r="887" spans="1:7" x14ac:dyDescent="0.25">
      <c r="A887" t="s">
        <v>9107</v>
      </c>
      <c r="B887">
        <v>585230250</v>
      </c>
      <c r="C887" t="s">
        <v>9134</v>
      </c>
      <c r="D887" s="9">
        <v>29366</v>
      </c>
      <c r="E887" t="s">
        <v>9141</v>
      </c>
      <c r="F887" t="s">
        <v>9283</v>
      </c>
      <c r="G887">
        <v>9669135</v>
      </c>
    </row>
    <row r="888" spans="1:7" x14ac:dyDescent="0.25">
      <c r="A888" t="s">
        <v>249</v>
      </c>
      <c r="B888">
        <v>721447723</v>
      </c>
      <c r="C888" t="s">
        <v>9165</v>
      </c>
      <c r="D888" s="9">
        <v>31921</v>
      </c>
      <c r="E888" t="s">
        <v>9145</v>
      </c>
      <c r="F888" t="s">
        <v>9264</v>
      </c>
      <c r="G888">
        <v>4656707328</v>
      </c>
    </row>
    <row r="889" spans="1:7" x14ac:dyDescent="0.25">
      <c r="A889" t="s">
        <v>313</v>
      </c>
      <c r="B889">
        <v>6783451</v>
      </c>
      <c r="C889" t="s">
        <v>9134</v>
      </c>
      <c r="D889" s="9">
        <v>43609</v>
      </c>
      <c r="E889" t="s">
        <v>9145</v>
      </c>
      <c r="F889" t="s">
        <v>9174</v>
      </c>
      <c r="G889">
        <v>19565175</v>
      </c>
    </row>
    <row r="890" spans="1:7" x14ac:dyDescent="0.25">
      <c r="A890" t="s">
        <v>8316</v>
      </c>
      <c r="B890">
        <v>350042276</v>
      </c>
      <c r="C890" t="s">
        <v>9197</v>
      </c>
      <c r="D890" s="9">
        <v>24616</v>
      </c>
      <c r="E890" t="s">
        <v>9149</v>
      </c>
      <c r="F890" t="s">
        <v>9206</v>
      </c>
      <c r="G890">
        <v>1337134344</v>
      </c>
    </row>
    <row r="891" spans="1:7" x14ac:dyDescent="0.25">
      <c r="A891" t="s">
        <v>5712</v>
      </c>
      <c r="B891">
        <v>456145948</v>
      </c>
      <c r="C891" t="s">
        <v>9152</v>
      </c>
      <c r="D891" s="9">
        <v>36304</v>
      </c>
      <c r="E891" t="s">
        <v>9149</v>
      </c>
      <c r="F891" t="s">
        <v>8420</v>
      </c>
      <c r="G891">
        <v>106006794</v>
      </c>
    </row>
    <row r="892" spans="1:7" x14ac:dyDescent="0.25">
      <c r="A892" t="s">
        <v>7488</v>
      </c>
      <c r="B892">
        <v>660647388</v>
      </c>
      <c r="C892" t="s">
        <v>9134</v>
      </c>
      <c r="D892" s="9">
        <v>39226</v>
      </c>
      <c r="E892" t="s">
        <v>9131</v>
      </c>
      <c r="F892" t="s">
        <v>9200</v>
      </c>
      <c r="G892">
        <v>1498829475</v>
      </c>
    </row>
    <row r="893" spans="1:7" x14ac:dyDescent="0.25">
      <c r="A893" t="s">
        <v>7863</v>
      </c>
      <c r="B893">
        <v>186633227</v>
      </c>
      <c r="C893" t="s">
        <v>9134</v>
      </c>
      <c r="D893" s="9">
        <v>37765</v>
      </c>
      <c r="E893" t="s">
        <v>9149</v>
      </c>
      <c r="F893" t="s">
        <v>9182</v>
      </c>
      <c r="G893">
        <v>1269561292</v>
      </c>
    </row>
    <row r="894" spans="1:7" x14ac:dyDescent="0.25">
      <c r="A894" t="s">
        <v>6776</v>
      </c>
      <c r="B894">
        <v>514246525</v>
      </c>
      <c r="C894" t="s">
        <v>9148</v>
      </c>
      <c r="D894" s="9">
        <v>30827</v>
      </c>
      <c r="E894" t="s">
        <v>9149</v>
      </c>
      <c r="F894" t="s">
        <v>9150</v>
      </c>
      <c r="G894">
        <v>2562845376</v>
      </c>
    </row>
    <row r="895" spans="1:7" x14ac:dyDescent="0.25">
      <c r="A895" t="s">
        <v>61</v>
      </c>
      <c r="B895">
        <v>464887583</v>
      </c>
      <c r="C895" t="s">
        <v>9159</v>
      </c>
      <c r="D895" s="9">
        <v>36671</v>
      </c>
      <c r="E895" t="s">
        <v>9149</v>
      </c>
      <c r="F895" t="s">
        <v>9367</v>
      </c>
      <c r="G895">
        <v>1141410144</v>
      </c>
    </row>
    <row r="896" spans="1:7" x14ac:dyDescent="0.25">
      <c r="A896" t="s">
        <v>6234</v>
      </c>
      <c r="B896">
        <v>825010322</v>
      </c>
      <c r="C896" t="s">
        <v>9134</v>
      </c>
      <c r="D896" s="9">
        <v>37400</v>
      </c>
      <c r="E896" t="s">
        <v>9149</v>
      </c>
      <c r="F896" t="s">
        <v>9307</v>
      </c>
      <c r="G896">
        <v>192479868</v>
      </c>
    </row>
    <row r="897" spans="1:7" x14ac:dyDescent="0.25">
      <c r="A897" t="s">
        <v>3285</v>
      </c>
      <c r="B897">
        <v>421235085</v>
      </c>
      <c r="C897" t="s">
        <v>9134</v>
      </c>
      <c r="D897" s="9">
        <v>21329</v>
      </c>
      <c r="E897" t="s">
        <v>9145</v>
      </c>
      <c r="F897" t="s">
        <v>9136</v>
      </c>
      <c r="G897">
        <v>2642176064</v>
      </c>
    </row>
    <row r="898" spans="1:7" x14ac:dyDescent="0.25">
      <c r="A898" t="s">
        <v>616</v>
      </c>
      <c r="B898">
        <v>434934382</v>
      </c>
      <c r="C898" t="s">
        <v>9229</v>
      </c>
      <c r="D898" s="9">
        <v>41419</v>
      </c>
      <c r="E898" t="s">
        <v>9166</v>
      </c>
      <c r="F898" t="s">
        <v>9230</v>
      </c>
      <c r="G898">
        <v>1674647457</v>
      </c>
    </row>
    <row r="899" spans="1:7" x14ac:dyDescent="0.25">
      <c r="A899" t="s">
        <v>7959</v>
      </c>
      <c r="B899">
        <v>399705834</v>
      </c>
      <c r="C899" t="s">
        <v>9144</v>
      </c>
      <c r="D899" s="9">
        <v>23522</v>
      </c>
      <c r="E899" t="s">
        <v>9141</v>
      </c>
      <c r="F899" t="s">
        <v>9262</v>
      </c>
      <c r="G899">
        <v>87229375</v>
      </c>
    </row>
    <row r="900" spans="1:7" x14ac:dyDescent="0.25">
      <c r="A900" t="s">
        <v>7244</v>
      </c>
      <c r="B900">
        <v>782237332</v>
      </c>
      <c r="C900" t="s">
        <v>9165</v>
      </c>
      <c r="D900" s="9">
        <v>29366</v>
      </c>
      <c r="E900" t="s">
        <v>9149</v>
      </c>
      <c r="F900" t="s">
        <v>9264</v>
      </c>
      <c r="G900">
        <v>2318963319</v>
      </c>
    </row>
    <row r="901" spans="1:7" x14ac:dyDescent="0.25">
      <c r="A901" t="s">
        <v>6388</v>
      </c>
      <c r="B901">
        <v>257586339</v>
      </c>
      <c r="C901" t="s">
        <v>9229</v>
      </c>
      <c r="D901" s="9">
        <v>42148</v>
      </c>
      <c r="E901" t="s">
        <v>9131</v>
      </c>
      <c r="F901" t="s">
        <v>9230</v>
      </c>
      <c r="G901">
        <v>9829131</v>
      </c>
    </row>
    <row r="902" spans="1:7" x14ac:dyDescent="0.25">
      <c r="A902" t="s">
        <v>1238</v>
      </c>
      <c r="B902">
        <v>132748811</v>
      </c>
      <c r="C902" t="s">
        <v>9179</v>
      </c>
      <c r="D902" s="9">
        <v>28270</v>
      </c>
      <c r="E902" t="s">
        <v>9141</v>
      </c>
      <c r="F902" t="s">
        <v>9180</v>
      </c>
      <c r="G902">
        <v>253693568</v>
      </c>
    </row>
    <row r="903" spans="1:7" x14ac:dyDescent="0.25">
      <c r="A903" t="s">
        <v>5400</v>
      </c>
      <c r="B903">
        <v>905121758</v>
      </c>
      <c r="C903" t="s">
        <v>9159</v>
      </c>
      <c r="D903" s="9">
        <v>44705</v>
      </c>
      <c r="E903" t="s">
        <v>9131</v>
      </c>
      <c r="F903" t="s">
        <v>8414</v>
      </c>
      <c r="G903">
        <v>724313396</v>
      </c>
    </row>
    <row r="904" spans="1:7" x14ac:dyDescent="0.25">
      <c r="A904" t="s">
        <v>2592</v>
      </c>
      <c r="B904">
        <v>434049617</v>
      </c>
      <c r="C904" t="s">
        <v>9159</v>
      </c>
      <c r="D904" s="9">
        <v>41419</v>
      </c>
      <c r="E904" t="s">
        <v>9145</v>
      </c>
      <c r="F904" t="s">
        <v>9160</v>
      </c>
      <c r="G904">
        <v>670099567</v>
      </c>
    </row>
    <row r="905" spans="1:7" x14ac:dyDescent="0.25">
      <c r="A905" t="s">
        <v>3579</v>
      </c>
      <c r="B905">
        <v>413570128</v>
      </c>
      <c r="C905" t="s">
        <v>9229</v>
      </c>
      <c r="D905" s="9">
        <v>33382</v>
      </c>
      <c r="E905" t="s">
        <v>9141</v>
      </c>
      <c r="F905" t="s">
        <v>9230</v>
      </c>
      <c r="G905">
        <v>262631424</v>
      </c>
    </row>
    <row r="906" spans="1:7" x14ac:dyDescent="0.25">
      <c r="A906" t="s">
        <v>7125</v>
      </c>
      <c r="B906">
        <v>303261455</v>
      </c>
      <c r="C906" t="s">
        <v>9165</v>
      </c>
      <c r="D906" s="9">
        <v>28634</v>
      </c>
      <c r="E906" t="s">
        <v>9141</v>
      </c>
      <c r="F906" t="s">
        <v>9167</v>
      </c>
      <c r="G906">
        <v>597486105</v>
      </c>
    </row>
    <row r="907" spans="1:7" x14ac:dyDescent="0.25">
      <c r="A907" t="s">
        <v>7035</v>
      </c>
      <c r="B907">
        <v>859136057</v>
      </c>
      <c r="C907" t="s">
        <v>9130</v>
      </c>
      <c r="D907" s="9">
        <v>22426</v>
      </c>
      <c r="E907" t="s">
        <v>9149</v>
      </c>
      <c r="F907" t="s">
        <v>9132</v>
      </c>
      <c r="G907">
        <v>1184293632</v>
      </c>
    </row>
    <row r="908" spans="1:7" x14ac:dyDescent="0.25">
      <c r="A908" t="s">
        <v>7353</v>
      </c>
      <c r="B908">
        <v>610013610</v>
      </c>
      <c r="C908" t="s">
        <v>9303</v>
      </c>
      <c r="D908" s="9">
        <v>29366</v>
      </c>
      <c r="E908" t="s">
        <v>9131</v>
      </c>
      <c r="F908" t="s">
        <v>9339</v>
      </c>
      <c r="G908">
        <v>231058464</v>
      </c>
    </row>
    <row r="909" spans="1:7" x14ac:dyDescent="0.25">
      <c r="A909" t="s">
        <v>7649</v>
      </c>
      <c r="B909">
        <v>233314261</v>
      </c>
      <c r="C909" t="s">
        <v>9165</v>
      </c>
      <c r="D909" s="9">
        <v>41783</v>
      </c>
      <c r="E909" t="s">
        <v>9149</v>
      </c>
      <c r="F909" t="s">
        <v>9264</v>
      </c>
      <c r="G909">
        <v>2976038793</v>
      </c>
    </row>
    <row r="910" spans="1:7" x14ac:dyDescent="0.25">
      <c r="A910" t="s">
        <v>2932</v>
      </c>
      <c r="B910">
        <v>177736275</v>
      </c>
      <c r="C910" t="s">
        <v>9159</v>
      </c>
      <c r="D910" s="9">
        <v>34478</v>
      </c>
      <c r="E910" t="s">
        <v>9149</v>
      </c>
      <c r="F910" t="s">
        <v>9240</v>
      </c>
      <c r="G910">
        <v>1094220864</v>
      </c>
    </row>
    <row r="911" spans="1:7" x14ac:dyDescent="0.25">
      <c r="A911" t="s">
        <v>2748</v>
      </c>
      <c r="B911">
        <v>506706025</v>
      </c>
      <c r="C911" t="s">
        <v>9144</v>
      </c>
      <c r="D911" s="9">
        <v>35575</v>
      </c>
      <c r="E911" t="s">
        <v>9141</v>
      </c>
      <c r="F911" t="s">
        <v>9262</v>
      </c>
      <c r="G911">
        <v>2783251284</v>
      </c>
    </row>
    <row r="912" spans="1:7" x14ac:dyDescent="0.25">
      <c r="A912" t="s">
        <v>4219</v>
      </c>
      <c r="B912">
        <v>933105282</v>
      </c>
      <c r="C912" t="s">
        <v>9144</v>
      </c>
      <c r="D912" s="9">
        <v>28270</v>
      </c>
      <c r="E912" t="s">
        <v>9149</v>
      </c>
      <c r="F912" t="s">
        <v>9262</v>
      </c>
      <c r="G912">
        <v>2473655733</v>
      </c>
    </row>
    <row r="913" spans="1:7" x14ac:dyDescent="0.25">
      <c r="A913" t="s">
        <v>2700</v>
      </c>
      <c r="B913">
        <v>824314669</v>
      </c>
      <c r="C913" t="s">
        <v>9134</v>
      </c>
      <c r="D913" s="9">
        <v>31921</v>
      </c>
      <c r="E913" t="s">
        <v>9131</v>
      </c>
      <c r="F913" t="s">
        <v>9186</v>
      </c>
      <c r="G913">
        <v>1441484352</v>
      </c>
    </row>
    <row r="914" spans="1:7" x14ac:dyDescent="0.25">
      <c r="A914" t="s">
        <v>8019</v>
      </c>
      <c r="B914">
        <v>542178048</v>
      </c>
      <c r="C914" t="s">
        <v>9138</v>
      </c>
      <c r="D914" s="9">
        <v>36304</v>
      </c>
      <c r="E914" t="s">
        <v>9141</v>
      </c>
      <c r="F914" t="s">
        <v>9256</v>
      </c>
      <c r="G914">
        <v>3049606706</v>
      </c>
    </row>
    <row r="915" spans="1:7" x14ac:dyDescent="0.25">
      <c r="A915" t="s">
        <v>239</v>
      </c>
      <c r="B915">
        <v>76810447</v>
      </c>
      <c r="C915" t="s">
        <v>9154</v>
      </c>
      <c r="D915" s="9">
        <v>34843</v>
      </c>
      <c r="E915" t="s">
        <v>9149</v>
      </c>
      <c r="F915" t="s">
        <v>9162</v>
      </c>
      <c r="G915">
        <v>18514125</v>
      </c>
    </row>
    <row r="916" spans="1:7" x14ac:dyDescent="0.25">
      <c r="A916" t="s">
        <v>8879</v>
      </c>
      <c r="B916">
        <v>695447801</v>
      </c>
      <c r="C916" t="s">
        <v>9179</v>
      </c>
      <c r="D916" s="9">
        <v>22061</v>
      </c>
      <c r="E916" t="s">
        <v>9149</v>
      </c>
      <c r="F916" t="s">
        <v>9184</v>
      </c>
      <c r="G916">
        <v>1635053217</v>
      </c>
    </row>
    <row r="917" spans="1:7" x14ac:dyDescent="0.25">
      <c r="A917" t="s">
        <v>8221</v>
      </c>
      <c r="B917">
        <v>227761274</v>
      </c>
      <c r="C917" t="s">
        <v>9134</v>
      </c>
      <c r="D917" s="9">
        <v>35575</v>
      </c>
      <c r="E917" t="s">
        <v>9149</v>
      </c>
      <c r="F917" t="s">
        <v>9136</v>
      </c>
      <c r="G917">
        <v>37071936</v>
      </c>
    </row>
    <row r="918" spans="1:7" x14ac:dyDescent="0.25">
      <c r="A918" t="s">
        <v>6351</v>
      </c>
      <c r="B918">
        <v>23985999</v>
      </c>
      <c r="C918" t="s">
        <v>9188</v>
      </c>
      <c r="D918" s="9">
        <v>27905</v>
      </c>
      <c r="E918" t="s">
        <v>9141</v>
      </c>
      <c r="F918" t="s">
        <v>9202</v>
      </c>
      <c r="G918">
        <v>6880896</v>
      </c>
    </row>
    <row r="919" spans="1:7" x14ac:dyDescent="0.25">
      <c r="A919" t="s">
        <v>3070</v>
      </c>
      <c r="B919">
        <v>266596220</v>
      </c>
      <c r="C919" t="s">
        <v>9303</v>
      </c>
      <c r="D919" s="9">
        <v>28270</v>
      </c>
      <c r="E919" t="s">
        <v>9149</v>
      </c>
      <c r="F919" t="s">
        <v>9339</v>
      </c>
      <c r="G919">
        <v>850646811</v>
      </c>
    </row>
    <row r="920" spans="1:7" x14ac:dyDescent="0.25">
      <c r="A920" t="s">
        <v>3192</v>
      </c>
      <c r="B920">
        <v>866750682</v>
      </c>
      <c r="C920" t="s">
        <v>9188</v>
      </c>
      <c r="D920" s="9">
        <v>39593</v>
      </c>
      <c r="E920" t="s">
        <v>9149</v>
      </c>
      <c r="F920" t="s">
        <v>3840</v>
      </c>
      <c r="G920">
        <v>268015125</v>
      </c>
    </row>
    <row r="921" spans="1:7" x14ac:dyDescent="0.25">
      <c r="A921" t="s">
        <v>1535</v>
      </c>
      <c r="B921">
        <v>437806030</v>
      </c>
      <c r="C921" t="s">
        <v>9190</v>
      </c>
      <c r="D921" s="9">
        <v>28634</v>
      </c>
      <c r="E921" t="s">
        <v>9135</v>
      </c>
      <c r="F921" t="s">
        <v>9191</v>
      </c>
      <c r="G921">
        <v>1503044928</v>
      </c>
    </row>
    <row r="922" spans="1:7" x14ac:dyDescent="0.25">
      <c r="A922" t="s">
        <v>1219</v>
      </c>
      <c r="B922">
        <v>252358075</v>
      </c>
      <c r="C922" t="s">
        <v>9303</v>
      </c>
      <c r="D922" s="9">
        <v>38132</v>
      </c>
      <c r="E922" t="s">
        <v>9135</v>
      </c>
      <c r="F922" t="s">
        <v>9339</v>
      </c>
      <c r="G922">
        <v>16954275</v>
      </c>
    </row>
    <row r="923" spans="1:7" x14ac:dyDescent="0.25">
      <c r="A923" t="s">
        <v>3695</v>
      </c>
      <c r="B923">
        <v>58064170</v>
      </c>
      <c r="C923" t="s">
        <v>9197</v>
      </c>
      <c r="D923" s="9">
        <v>35939</v>
      </c>
      <c r="E923" t="s">
        <v>9166</v>
      </c>
      <c r="F923" t="s">
        <v>9206</v>
      </c>
      <c r="G923">
        <v>2285075625</v>
      </c>
    </row>
    <row r="924" spans="1:7" x14ac:dyDescent="0.25">
      <c r="A924" t="s">
        <v>2521</v>
      </c>
      <c r="B924">
        <v>309510957</v>
      </c>
      <c r="C924" t="s">
        <v>9134</v>
      </c>
      <c r="D924" s="9">
        <v>30827</v>
      </c>
      <c r="E924" t="s">
        <v>9145</v>
      </c>
      <c r="F924" t="s">
        <v>9136</v>
      </c>
      <c r="G924">
        <v>924876506</v>
      </c>
    </row>
    <row r="925" spans="1:7" x14ac:dyDescent="0.25">
      <c r="A925" t="s">
        <v>6524</v>
      </c>
      <c r="B925">
        <v>540418090</v>
      </c>
      <c r="C925" t="s">
        <v>9130</v>
      </c>
      <c r="D925" s="9">
        <v>35939</v>
      </c>
      <c r="E925" t="s">
        <v>9149</v>
      </c>
      <c r="F925" t="s">
        <v>9252</v>
      </c>
      <c r="G925">
        <v>3463057017</v>
      </c>
    </row>
    <row r="926" spans="1:7" x14ac:dyDescent="0.25">
      <c r="A926" t="s">
        <v>3743</v>
      </c>
      <c r="B926">
        <v>128772613</v>
      </c>
      <c r="C926" t="s">
        <v>9170</v>
      </c>
      <c r="D926" s="9">
        <v>34114</v>
      </c>
      <c r="E926" t="s">
        <v>9145</v>
      </c>
      <c r="F926" t="s">
        <v>9362</v>
      </c>
      <c r="G926">
        <v>522797568</v>
      </c>
    </row>
    <row r="927" spans="1:7" x14ac:dyDescent="0.25">
      <c r="A927" t="s">
        <v>6284</v>
      </c>
      <c r="B927">
        <v>925159799</v>
      </c>
      <c r="C927" t="s">
        <v>9138</v>
      </c>
      <c r="D927" s="9">
        <v>30095</v>
      </c>
      <c r="E927" t="s">
        <v>9141</v>
      </c>
      <c r="F927" t="s">
        <v>9256</v>
      </c>
      <c r="G927">
        <v>1695413655</v>
      </c>
    </row>
    <row r="928" spans="1:7" x14ac:dyDescent="0.25">
      <c r="A928" t="s">
        <v>8461</v>
      </c>
      <c r="B928">
        <v>572588123</v>
      </c>
      <c r="C928" t="s">
        <v>9159</v>
      </c>
      <c r="D928" s="9">
        <v>23522</v>
      </c>
      <c r="E928" t="s">
        <v>9149</v>
      </c>
      <c r="F928" t="s">
        <v>8414</v>
      </c>
      <c r="G928">
        <v>1070023095</v>
      </c>
    </row>
    <row r="929" spans="1:7" x14ac:dyDescent="0.25">
      <c r="A929" t="s">
        <v>2956</v>
      </c>
      <c r="B929">
        <v>930711869</v>
      </c>
      <c r="C929" t="s">
        <v>9179</v>
      </c>
      <c r="D929" s="9">
        <v>31556</v>
      </c>
      <c r="E929" t="s">
        <v>9141</v>
      </c>
      <c r="F929" t="s">
        <v>9180</v>
      </c>
      <c r="G929">
        <v>3053480248</v>
      </c>
    </row>
    <row r="930" spans="1:7" x14ac:dyDescent="0.25">
      <c r="A930" t="s">
        <v>1261</v>
      </c>
      <c r="B930">
        <v>170783195</v>
      </c>
      <c r="C930" t="s">
        <v>9134</v>
      </c>
      <c r="D930" s="9">
        <v>41419</v>
      </c>
      <c r="E930" t="s">
        <v>9166</v>
      </c>
      <c r="F930" t="s">
        <v>9225</v>
      </c>
      <c r="G930">
        <v>3192059145</v>
      </c>
    </row>
    <row r="931" spans="1:7" x14ac:dyDescent="0.25">
      <c r="A931" t="s">
        <v>4442</v>
      </c>
      <c r="B931">
        <v>283340715</v>
      </c>
      <c r="C931" t="s">
        <v>9134</v>
      </c>
      <c r="D931" s="9">
        <v>42515</v>
      </c>
      <c r="E931" t="s">
        <v>9149</v>
      </c>
      <c r="F931" t="s">
        <v>9136</v>
      </c>
      <c r="G931">
        <v>724843008</v>
      </c>
    </row>
    <row r="932" spans="1:7" x14ac:dyDescent="0.25">
      <c r="A932" t="s">
        <v>1830</v>
      </c>
      <c r="B932">
        <v>280454740</v>
      </c>
      <c r="C932" t="s">
        <v>9190</v>
      </c>
      <c r="D932" s="9">
        <v>29366</v>
      </c>
      <c r="E932" t="s">
        <v>9166</v>
      </c>
      <c r="F932" t="s">
        <v>9191</v>
      </c>
      <c r="G932">
        <v>3079443147</v>
      </c>
    </row>
    <row r="933" spans="1:7" x14ac:dyDescent="0.25">
      <c r="A933" t="s">
        <v>3475</v>
      </c>
      <c r="B933">
        <v>392445704</v>
      </c>
      <c r="C933" t="s">
        <v>9144</v>
      </c>
      <c r="D933" s="9">
        <v>34843</v>
      </c>
      <c r="E933" t="s">
        <v>9149</v>
      </c>
      <c r="F933" t="s">
        <v>9146</v>
      </c>
      <c r="G933">
        <v>4554013191</v>
      </c>
    </row>
    <row r="934" spans="1:7" x14ac:dyDescent="0.25">
      <c r="A934" t="s">
        <v>6731</v>
      </c>
      <c r="B934">
        <v>652999055</v>
      </c>
      <c r="C934" t="s">
        <v>9148</v>
      </c>
      <c r="D934" s="9">
        <v>26444</v>
      </c>
      <c r="E934" t="s">
        <v>9149</v>
      </c>
      <c r="F934" t="s">
        <v>834</v>
      </c>
      <c r="G934">
        <v>1129756224</v>
      </c>
    </row>
    <row r="935" spans="1:7" x14ac:dyDescent="0.25">
      <c r="A935" t="s">
        <v>7724</v>
      </c>
      <c r="B935">
        <v>817959591</v>
      </c>
      <c r="C935" t="s">
        <v>9130</v>
      </c>
      <c r="D935" s="9">
        <v>42148</v>
      </c>
      <c r="E935" t="s">
        <v>9145</v>
      </c>
      <c r="F935" t="s">
        <v>9132</v>
      </c>
      <c r="G935">
        <v>570397815</v>
      </c>
    </row>
    <row r="936" spans="1:7" x14ac:dyDescent="0.25">
      <c r="A936" t="s">
        <v>1667</v>
      </c>
      <c r="B936">
        <v>49880986</v>
      </c>
      <c r="C936" t="s">
        <v>9134</v>
      </c>
      <c r="D936" s="9">
        <v>21694</v>
      </c>
      <c r="E936" t="s">
        <v>9149</v>
      </c>
      <c r="F936" t="s">
        <v>9200</v>
      </c>
      <c r="G936">
        <v>333918879</v>
      </c>
    </row>
    <row r="937" spans="1:7" x14ac:dyDescent="0.25">
      <c r="A937" t="s">
        <v>1579</v>
      </c>
      <c r="B937">
        <v>93369459</v>
      </c>
      <c r="C937" t="s">
        <v>9193</v>
      </c>
      <c r="D937" s="9">
        <v>28634</v>
      </c>
      <c r="E937" t="s">
        <v>9131</v>
      </c>
      <c r="F937" t="s">
        <v>9194</v>
      </c>
      <c r="G937">
        <v>1557120775</v>
      </c>
    </row>
    <row r="938" spans="1:7" x14ac:dyDescent="0.25">
      <c r="A938" t="s">
        <v>9054</v>
      </c>
      <c r="B938">
        <v>267895724</v>
      </c>
      <c r="C938" t="s">
        <v>9148</v>
      </c>
      <c r="D938" s="9">
        <v>28999</v>
      </c>
      <c r="E938" t="s">
        <v>9141</v>
      </c>
      <c r="F938" t="s">
        <v>9254</v>
      </c>
      <c r="G938">
        <v>689741568</v>
      </c>
    </row>
    <row r="939" spans="1:7" x14ac:dyDescent="0.25">
      <c r="A939" t="s">
        <v>2182</v>
      </c>
      <c r="B939">
        <v>728731078</v>
      </c>
      <c r="C939" t="s">
        <v>9170</v>
      </c>
      <c r="D939" s="9">
        <v>25348</v>
      </c>
      <c r="E939" t="s">
        <v>9149</v>
      </c>
      <c r="F939" t="s">
        <v>9362</v>
      </c>
      <c r="G939">
        <v>697027968</v>
      </c>
    </row>
    <row r="940" spans="1:7" x14ac:dyDescent="0.25">
      <c r="A940" t="s">
        <v>3001</v>
      </c>
      <c r="B940">
        <v>978531360</v>
      </c>
      <c r="C940" t="s">
        <v>9134</v>
      </c>
      <c r="D940" s="9">
        <v>28999</v>
      </c>
      <c r="E940" t="s">
        <v>9131</v>
      </c>
      <c r="F940" t="s">
        <v>9174</v>
      </c>
      <c r="G940">
        <v>956821294</v>
      </c>
    </row>
    <row r="941" spans="1:7" x14ac:dyDescent="0.25">
      <c r="A941" t="s">
        <v>2022</v>
      </c>
      <c r="B941">
        <v>159795410</v>
      </c>
      <c r="C941" t="s">
        <v>9303</v>
      </c>
      <c r="D941" s="9">
        <v>34843</v>
      </c>
      <c r="E941" t="s">
        <v>9149</v>
      </c>
      <c r="F941" t="s">
        <v>9304</v>
      </c>
      <c r="G941">
        <v>1839574736</v>
      </c>
    </row>
    <row r="942" spans="1:7" x14ac:dyDescent="0.25">
      <c r="A942" t="s">
        <v>4009</v>
      </c>
      <c r="B942">
        <v>666765095</v>
      </c>
      <c r="C942" t="s">
        <v>9134</v>
      </c>
      <c r="D942" s="9">
        <v>36304</v>
      </c>
      <c r="E942" t="s">
        <v>9149</v>
      </c>
      <c r="F942" t="s">
        <v>9136</v>
      </c>
      <c r="G942">
        <v>3398025736</v>
      </c>
    </row>
    <row r="943" spans="1:7" x14ac:dyDescent="0.25">
      <c r="A943" t="s">
        <v>5214</v>
      </c>
      <c r="B943">
        <v>941690204</v>
      </c>
      <c r="C943" t="s">
        <v>9154</v>
      </c>
      <c r="D943" s="9">
        <v>41783</v>
      </c>
      <c r="E943" t="s">
        <v>9145</v>
      </c>
      <c r="F943" t="s">
        <v>9162</v>
      </c>
      <c r="G943">
        <v>285493065</v>
      </c>
    </row>
    <row r="944" spans="1:7" x14ac:dyDescent="0.25">
      <c r="A944" t="s">
        <v>7494</v>
      </c>
      <c r="B944">
        <v>177031782</v>
      </c>
      <c r="C944" t="s">
        <v>9138</v>
      </c>
      <c r="D944" s="9">
        <v>37765</v>
      </c>
      <c r="E944" t="s">
        <v>9145</v>
      </c>
      <c r="F944" t="s">
        <v>9256</v>
      </c>
      <c r="G944">
        <v>9061374</v>
      </c>
    </row>
    <row r="945" spans="1:7" x14ac:dyDescent="0.25">
      <c r="A945" t="s">
        <v>3321</v>
      </c>
      <c r="B945">
        <v>232806399</v>
      </c>
      <c r="C945" t="s">
        <v>9134</v>
      </c>
      <c r="D945" s="9">
        <v>25712</v>
      </c>
      <c r="E945" t="s">
        <v>9135</v>
      </c>
      <c r="F945" t="s">
        <v>9174</v>
      </c>
      <c r="G945">
        <v>253515328</v>
      </c>
    </row>
    <row r="946" spans="1:7" x14ac:dyDescent="0.25">
      <c r="A946" t="s">
        <v>3210</v>
      </c>
      <c r="B946">
        <v>104099391</v>
      </c>
      <c r="C946" t="s">
        <v>9303</v>
      </c>
      <c r="D946" s="9">
        <v>20965</v>
      </c>
      <c r="E946" t="s">
        <v>9149</v>
      </c>
      <c r="F946" t="s">
        <v>9304</v>
      </c>
      <c r="G946">
        <v>33952278</v>
      </c>
    </row>
    <row r="947" spans="1:7" x14ac:dyDescent="0.25">
      <c r="A947" t="s">
        <v>5637</v>
      </c>
      <c r="B947">
        <v>903996598</v>
      </c>
      <c r="C947" t="s">
        <v>9138</v>
      </c>
      <c r="D947" s="9">
        <v>23887</v>
      </c>
      <c r="E947" t="s">
        <v>9145</v>
      </c>
      <c r="F947" t="s">
        <v>6173</v>
      </c>
      <c r="G947">
        <v>1695480585</v>
      </c>
    </row>
    <row r="948" spans="1:7" x14ac:dyDescent="0.25">
      <c r="A948" t="s">
        <v>3829</v>
      </c>
      <c r="B948">
        <v>84076632</v>
      </c>
      <c r="C948" t="s">
        <v>9138</v>
      </c>
      <c r="D948" s="9">
        <v>34843</v>
      </c>
      <c r="E948" t="s">
        <v>9141</v>
      </c>
      <c r="F948" t="s">
        <v>9256</v>
      </c>
      <c r="G948">
        <v>3962190141</v>
      </c>
    </row>
    <row r="949" spans="1:7" x14ac:dyDescent="0.25">
      <c r="A949" t="s">
        <v>4949</v>
      </c>
      <c r="B949">
        <v>949538015</v>
      </c>
      <c r="C949" t="s">
        <v>9134</v>
      </c>
      <c r="D949" s="9">
        <v>26077</v>
      </c>
      <c r="E949" t="s">
        <v>9149</v>
      </c>
      <c r="F949" t="s">
        <v>9307</v>
      </c>
      <c r="G949">
        <v>1927271775</v>
      </c>
    </row>
    <row r="950" spans="1:7" x14ac:dyDescent="0.25">
      <c r="A950" t="s">
        <v>7300</v>
      </c>
      <c r="B950">
        <v>626603303</v>
      </c>
      <c r="C950" t="s">
        <v>9148</v>
      </c>
      <c r="D950" s="9">
        <v>42148</v>
      </c>
      <c r="E950" t="s">
        <v>9149</v>
      </c>
      <c r="F950" t="s">
        <v>9150</v>
      </c>
      <c r="G950">
        <v>4479280644</v>
      </c>
    </row>
    <row r="951" spans="1:7" x14ac:dyDescent="0.25">
      <c r="A951" t="s">
        <v>3552</v>
      </c>
      <c r="B951">
        <v>51357710</v>
      </c>
      <c r="C951" t="s">
        <v>9134</v>
      </c>
      <c r="D951" s="9">
        <v>43609</v>
      </c>
      <c r="E951" t="s">
        <v>9145</v>
      </c>
      <c r="F951" t="s">
        <v>9200</v>
      </c>
      <c r="G951">
        <v>61901372</v>
      </c>
    </row>
    <row r="952" spans="1:7" x14ac:dyDescent="0.25">
      <c r="A952" t="s">
        <v>1542</v>
      </c>
      <c r="B952">
        <v>136232022</v>
      </c>
      <c r="C952" t="s">
        <v>9229</v>
      </c>
      <c r="D952" s="9">
        <v>35210</v>
      </c>
      <c r="E952" t="s">
        <v>9145</v>
      </c>
      <c r="F952" t="s">
        <v>9230</v>
      </c>
      <c r="G952">
        <v>1090369256</v>
      </c>
    </row>
    <row r="953" spans="1:7" x14ac:dyDescent="0.25">
      <c r="A953" t="s">
        <v>1354</v>
      </c>
      <c r="B953">
        <v>848268059</v>
      </c>
      <c r="C953" t="s">
        <v>9179</v>
      </c>
      <c r="D953" s="9">
        <v>36671</v>
      </c>
      <c r="E953" t="s">
        <v>9145</v>
      </c>
      <c r="F953" t="s">
        <v>9184</v>
      </c>
      <c r="G953">
        <v>381528552</v>
      </c>
    </row>
    <row r="954" spans="1:7" x14ac:dyDescent="0.25">
      <c r="A954" t="s">
        <v>2354</v>
      </c>
      <c r="B954">
        <v>536974720</v>
      </c>
      <c r="C954" t="s">
        <v>9134</v>
      </c>
      <c r="D954" s="9">
        <v>32288</v>
      </c>
      <c r="E954" t="s">
        <v>9131</v>
      </c>
      <c r="F954" t="s">
        <v>9186</v>
      </c>
      <c r="G954">
        <v>4846909968</v>
      </c>
    </row>
    <row r="955" spans="1:7" x14ac:dyDescent="0.25">
      <c r="A955" t="s">
        <v>5685</v>
      </c>
      <c r="B955">
        <v>388561379</v>
      </c>
      <c r="C955" t="s">
        <v>9197</v>
      </c>
      <c r="D955" s="9">
        <v>30095</v>
      </c>
      <c r="E955" t="s">
        <v>9145</v>
      </c>
      <c r="F955" t="s">
        <v>9206</v>
      </c>
      <c r="G955">
        <v>562278024</v>
      </c>
    </row>
    <row r="956" spans="1:7" x14ac:dyDescent="0.25">
      <c r="A956" t="s">
        <v>780</v>
      </c>
      <c r="B956">
        <v>340309780</v>
      </c>
      <c r="C956" t="s">
        <v>9156</v>
      </c>
      <c r="D956" s="9">
        <v>27905</v>
      </c>
      <c r="E956" t="s">
        <v>9131</v>
      </c>
      <c r="F956" t="s">
        <v>9157</v>
      </c>
      <c r="G956">
        <v>2248390718</v>
      </c>
    </row>
    <row r="957" spans="1:7" x14ac:dyDescent="0.25">
      <c r="A957" t="s">
        <v>3258</v>
      </c>
      <c r="B957">
        <v>254387170</v>
      </c>
      <c r="C957" t="s">
        <v>9134</v>
      </c>
      <c r="D957" s="9">
        <v>20233</v>
      </c>
      <c r="E957" t="s">
        <v>9149</v>
      </c>
      <c r="F957" t="s">
        <v>9307</v>
      </c>
      <c r="G957">
        <v>1565654796</v>
      </c>
    </row>
    <row r="958" spans="1:7" x14ac:dyDescent="0.25">
      <c r="A958" t="s">
        <v>3813</v>
      </c>
      <c r="B958">
        <v>988403910</v>
      </c>
      <c r="C958" t="s">
        <v>9235</v>
      </c>
      <c r="D958" s="9">
        <v>24983</v>
      </c>
      <c r="E958" t="s">
        <v>9141</v>
      </c>
      <c r="F958" t="s">
        <v>9236</v>
      </c>
      <c r="G958">
        <v>840366292</v>
      </c>
    </row>
    <row r="959" spans="1:7" x14ac:dyDescent="0.25">
      <c r="A959" t="s">
        <v>3941</v>
      </c>
      <c r="B959">
        <v>827798637</v>
      </c>
      <c r="C959" t="s">
        <v>9134</v>
      </c>
      <c r="D959" s="9">
        <v>35939</v>
      </c>
      <c r="E959" t="s">
        <v>9141</v>
      </c>
      <c r="F959" t="s">
        <v>9176</v>
      </c>
      <c r="G959">
        <v>2677239873</v>
      </c>
    </row>
    <row r="960" spans="1:7" x14ac:dyDescent="0.25">
      <c r="A960" t="s">
        <v>6243</v>
      </c>
      <c r="B960">
        <v>965644948</v>
      </c>
      <c r="C960" t="s">
        <v>9217</v>
      </c>
      <c r="D960" s="9">
        <v>33017</v>
      </c>
      <c r="E960" t="s">
        <v>9135</v>
      </c>
      <c r="F960" t="s">
        <v>9218</v>
      </c>
      <c r="G960">
        <v>1730520596</v>
      </c>
    </row>
    <row r="961" spans="1:7" x14ac:dyDescent="0.25">
      <c r="A961" t="s">
        <v>4472</v>
      </c>
      <c r="B961">
        <v>56948709</v>
      </c>
      <c r="C961" t="s">
        <v>9148</v>
      </c>
      <c r="D961" s="9">
        <v>20965</v>
      </c>
      <c r="E961" t="s">
        <v>9145</v>
      </c>
      <c r="F961" t="s">
        <v>9150</v>
      </c>
      <c r="G961">
        <v>3001142931</v>
      </c>
    </row>
    <row r="962" spans="1:7" x14ac:dyDescent="0.25">
      <c r="A962" t="s">
        <v>3446</v>
      </c>
      <c r="B962">
        <v>336758713</v>
      </c>
      <c r="C962" t="s">
        <v>9159</v>
      </c>
      <c r="D962" s="9">
        <v>39593</v>
      </c>
      <c r="E962" t="s">
        <v>9149</v>
      </c>
      <c r="F962" t="s">
        <v>9160</v>
      </c>
      <c r="G962">
        <v>622067128</v>
      </c>
    </row>
    <row r="963" spans="1:7" x14ac:dyDescent="0.25">
      <c r="A963" t="s">
        <v>3186</v>
      </c>
      <c r="B963">
        <v>797666813</v>
      </c>
      <c r="C963" t="s">
        <v>9170</v>
      </c>
      <c r="D963" s="9">
        <v>22061</v>
      </c>
      <c r="E963" t="s">
        <v>9131</v>
      </c>
      <c r="F963" t="s">
        <v>9212</v>
      </c>
      <c r="G963">
        <v>265014945</v>
      </c>
    </row>
    <row r="964" spans="1:7" x14ac:dyDescent="0.25">
      <c r="A964" t="s">
        <v>8973</v>
      </c>
      <c r="B964">
        <v>114607143</v>
      </c>
      <c r="C964" t="s">
        <v>9130</v>
      </c>
      <c r="D964" s="9">
        <v>35210</v>
      </c>
      <c r="E964" t="s">
        <v>9141</v>
      </c>
      <c r="F964" t="s">
        <v>9132</v>
      </c>
      <c r="G964">
        <v>826308621</v>
      </c>
    </row>
    <row r="965" spans="1:7" x14ac:dyDescent="0.25">
      <c r="A965" t="s">
        <v>1012</v>
      </c>
      <c r="B965">
        <v>475323517</v>
      </c>
      <c r="C965" t="s">
        <v>9165</v>
      </c>
      <c r="D965" s="9">
        <v>31192</v>
      </c>
      <c r="E965" t="s">
        <v>9135</v>
      </c>
      <c r="F965" t="s">
        <v>9264</v>
      </c>
      <c r="G965">
        <v>2562803523</v>
      </c>
    </row>
    <row r="966" spans="1:7" x14ac:dyDescent="0.25">
      <c r="A966" t="s">
        <v>6615</v>
      </c>
      <c r="B966">
        <v>72496093</v>
      </c>
      <c r="C966" t="s">
        <v>9179</v>
      </c>
      <c r="D966" s="9">
        <v>31192</v>
      </c>
      <c r="E966" t="s">
        <v>9135</v>
      </c>
      <c r="F966" t="s">
        <v>9184</v>
      </c>
      <c r="G966">
        <v>779599808</v>
      </c>
    </row>
    <row r="967" spans="1:7" x14ac:dyDescent="0.25">
      <c r="A967" t="s">
        <v>8623</v>
      </c>
      <c r="B967">
        <v>415890182</v>
      </c>
      <c r="C967" t="s">
        <v>9188</v>
      </c>
      <c r="D967" s="9">
        <v>39226</v>
      </c>
      <c r="E967" t="s">
        <v>9141</v>
      </c>
      <c r="F967" t="s">
        <v>9202</v>
      </c>
      <c r="G967">
        <v>532962753</v>
      </c>
    </row>
    <row r="968" spans="1:7" x14ac:dyDescent="0.25">
      <c r="A968" t="s">
        <v>6129</v>
      </c>
      <c r="B968">
        <v>355247230</v>
      </c>
      <c r="C968" t="s">
        <v>9134</v>
      </c>
      <c r="D968" s="9">
        <v>24616</v>
      </c>
      <c r="E968" t="s">
        <v>9149</v>
      </c>
      <c r="F968" t="s">
        <v>9174</v>
      </c>
      <c r="G968">
        <v>912430464</v>
      </c>
    </row>
    <row r="969" spans="1:7" x14ac:dyDescent="0.25">
      <c r="A969" t="s">
        <v>5394</v>
      </c>
      <c r="B969">
        <v>793373801</v>
      </c>
      <c r="C969" t="s">
        <v>9217</v>
      </c>
      <c r="D969" s="9">
        <v>34114</v>
      </c>
      <c r="E969" t="s">
        <v>9135</v>
      </c>
      <c r="F969" t="s">
        <v>9218</v>
      </c>
      <c r="G969">
        <v>5148095744</v>
      </c>
    </row>
    <row r="970" spans="1:7" x14ac:dyDescent="0.25">
      <c r="A970" t="s">
        <v>5026</v>
      </c>
      <c r="B970">
        <v>701408949</v>
      </c>
      <c r="C970" t="s">
        <v>9217</v>
      </c>
      <c r="D970" s="9">
        <v>33749</v>
      </c>
      <c r="E970" t="s">
        <v>9149</v>
      </c>
      <c r="F970" t="s">
        <v>9218</v>
      </c>
      <c r="G970">
        <v>4014126675</v>
      </c>
    </row>
    <row r="971" spans="1:7" x14ac:dyDescent="0.25">
      <c r="A971" t="s">
        <v>3452</v>
      </c>
      <c r="B971">
        <v>491584738</v>
      </c>
      <c r="C971" t="s">
        <v>9197</v>
      </c>
      <c r="D971" s="9">
        <v>35210</v>
      </c>
      <c r="E971" t="s">
        <v>9145</v>
      </c>
      <c r="F971" t="s">
        <v>9198</v>
      </c>
      <c r="G971">
        <v>873549567</v>
      </c>
    </row>
    <row r="972" spans="1:7" x14ac:dyDescent="0.25">
      <c r="A972" t="s">
        <v>4490</v>
      </c>
      <c r="B972">
        <v>805761085</v>
      </c>
      <c r="C972" t="s">
        <v>9235</v>
      </c>
      <c r="D972" s="9">
        <v>23522</v>
      </c>
      <c r="E972" t="s">
        <v>9145</v>
      </c>
      <c r="F972" t="s">
        <v>9236</v>
      </c>
      <c r="G972">
        <v>855008506</v>
      </c>
    </row>
    <row r="973" spans="1:7" x14ac:dyDescent="0.25">
      <c r="A973" t="s">
        <v>3804</v>
      </c>
      <c r="B973">
        <v>577024399</v>
      </c>
      <c r="C973" t="s">
        <v>9179</v>
      </c>
      <c r="D973" s="9">
        <v>36671</v>
      </c>
      <c r="E973" t="s">
        <v>9149</v>
      </c>
      <c r="F973" t="s">
        <v>9180</v>
      </c>
      <c r="G973">
        <v>503143424</v>
      </c>
    </row>
    <row r="974" spans="1:7" x14ac:dyDescent="0.25">
      <c r="A974" t="s">
        <v>5166</v>
      </c>
      <c r="B974">
        <v>512435426</v>
      </c>
      <c r="C974" t="s">
        <v>9134</v>
      </c>
      <c r="D974" s="9">
        <v>26444</v>
      </c>
      <c r="E974" t="s">
        <v>9141</v>
      </c>
      <c r="F974" t="s">
        <v>9283</v>
      </c>
      <c r="G974">
        <v>2189041336</v>
      </c>
    </row>
    <row r="975" spans="1:7" x14ac:dyDescent="0.25">
      <c r="A975" t="s">
        <v>1326</v>
      </c>
      <c r="B975">
        <v>506918699</v>
      </c>
      <c r="C975" t="s">
        <v>9197</v>
      </c>
      <c r="D975" s="9">
        <v>35210</v>
      </c>
      <c r="E975" t="s">
        <v>9135</v>
      </c>
      <c r="F975" t="s">
        <v>9206</v>
      </c>
      <c r="G975">
        <v>2688843576</v>
      </c>
    </row>
    <row r="976" spans="1:7" x14ac:dyDescent="0.25">
      <c r="A976" t="s">
        <v>9089</v>
      </c>
      <c r="B976">
        <v>318126840</v>
      </c>
      <c r="C976" t="s">
        <v>9138</v>
      </c>
      <c r="D976" s="9">
        <v>44705</v>
      </c>
      <c r="E976" t="s">
        <v>9145</v>
      </c>
      <c r="F976" t="s">
        <v>6173</v>
      </c>
      <c r="G976">
        <v>3578207643</v>
      </c>
    </row>
    <row r="977" spans="1:7" x14ac:dyDescent="0.25">
      <c r="A977" t="s">
        <v>5887</v>
      </c>
      <c r="B977">
        <v>845976453</v>
      </c>
      <c r="C977" t="s">
        <v>9159</v>
      </c>
      <c r="D977" s="9">
        <v>43244</v>
      </c>
      <c r="E977" t="s">
        <v>9145</v>
      </c>
      <c r="F977" t="s">
        <v>9160</v>
      </c>
      <c r="G977">
        <v>826512444</v>
      </c>
    </row>
    <row r="978" spans="1:7" x14ac:dyDescent="0.25">
      <c r="A978" t="s">
        <v>4964</v>
      </c>
      <c r="B978">
        <v>63303242</v>
      </c>
      <c r="C978" t="s">
        <v>9140</v>
      </c>
      <c r="D978" s="9">
        <v>30095</v>
      </c>
      <c r="E978" t="s">
        <v>9149</v>
      </c>
      <c r="F978" t="s">
        <v>9142</v>
      </c>
      <c r="G978">
        <v>983692934</v>
      </c>
    </row>
    <row r="979" spans="1:7" x14ac:dyDescent="0.25">
      <c r="A979" t="s">
        <v>5908</v>
      </c>
      <c r="B979">
        <v>642473211</v>
      </c>
      <c r="C979" t="s">
        <v>9314</v>
      </c>
      <c r="D979" s="9">
        <v>38861</v>
      </c>
      <c r="E979" t="s">
        <v>9149</v>
      </c>
      <c r="F979" t="s">
        <v>9315</v>
      </c>
      <c r="G979">
        <v>913254537</v>
      </c>
    </row>
    <row r="980" spans="1:7" x14ac:dyDescent="0.25">
      <c r="A980" t="s">
        <v>5997</v>
      </c>
      <c r="B980">
        <v>980286712</v>
      </c>
      <c r="C980" t="s">
        <v>9134</v>
      </c>
      <c r="D980" s="9">
        <v>25712</v>
      </c>
      <c r="E980" t="s">
        <v>9149</v>
      </c>
      <c r="F980" t="s">
        <v>9176</v>
      </c>
      <c r="G980">
        <v>632510424</v>
      </c>
    </row>
    <row r="981" spans="1:7" x14ac:dyDescent="0.25">
      <c r="A981" t="s">
        <v>6080</v>
      </c>
      <c r="B981">
        <v>924040912</v>
      </c>
      <c r="C981" t="s">
        <v>9170</v>
      </c>
      <c r="D981" s="9">
        <v>29366</v>
      </c>
      <c r="E981" t="s">
        <v>9145</v>
      </c>
      <c r="F981" t="s">
        <v>9362</v>
      </c>
      <c r="G981">
        <v>1531183134</v>
      </c>
    </row>
    <row r="982" spans="1:7" x14ac:dyDescent="0.25">
      <c r="A982" t="s">
        <v>3897</v>
      </c>
      <c r="B982">
        <v>6178667</v>
      </c>
      <c r="C982" t="s">
        <v>9170</v>
      </c>
      <c r="D982" s="9">
        <v>34114</v>
      </c>
      <c r="E982" t="s">
        <v>9131</v>
      </c>
      <c r="F982" t="s">
        <v>9171</v>
      </c>
      <c r="G982">
        <v>13818123</v>
      </c>
    </row>
    <row r="983" spans="1:7" x14ac:dyDescent="0.25">
      <c r="A983" t="s">
        <v>5947</v>
      </c>
      <c r="B983">
        <v>300722977</v>
      </c>
      <c r="C983" t="s">
        <v>9188</v>
      </c>
      <c r="D983" s="9">
        <v>42515</v>
      </c>
      <c r="E983" t="s">
        <v>9166</v>
      </c>
      <c r="F983" t="s">
        <v>9202</v>
      </c>
      <c r="G983">
        <v>1365173264</v>
      </c>
    </row>
    <row r="984" spans="1:7" x14ac:dyDescent="0.25">
      <c r="A984" t="s">
        <v>3165</v>
      </c>
      <c r="B984">
        <v>490053873</v>
      </c>
      <c r="C984" t="s">
        <v>9314</v>
      </c>
      <c r="D984" s="9">
        <v>21329</v>
      </c>
      <c r="E984" t="s">
        <v>9149</v>
      </c>
      <c r="F984" t="s">
        <v>9315</v>
      </c>
      <c r="G984">
        <v>1230950424</v>
      </c>
    </row>
    <row r="985" spans="1:7" x14ac:dyDescent="0.25">
      <c r="A985" t="s">
        <v>4133</v>
      </c>
      <c r="B985">
        <v>175122483</v>
      </c>
      <c r="C985" t="s">
        <v>9134</v>
      </c>
      <c r="D985" s="9">
        <v>24251</v>
      </c>
      <c r="E985" t="s">
        <v>9141</v>
      </c>
      <c r="F985" t="s">
        <v>9186</v>
      </c>
      <c r="G985">
        <v>80380188</v>
      </c>
    </row>
    <row r="986" spans="1:7" x14ac:dyDescent="0.25">
      <c r="A986" t="s">
        <v>2207</v>
      </c>
      <c r="B986">
        <v>984694071</v>
      </c>
      <c r="C986" t="s">
        <v>9188</v>
      </c>
      <c r="D986" s="9">
        <v>23155</v>
      </c>
      <c r="E986" t="s">
        <v>9145</v>
      </c>
      <c r="F986" t="s">
        <v>4326</v>
      </c>
      <c r="G986">
        <v>17991372</v>
      </c>
    </row>
    <row r="987" spans="1:7" x14ac:dyDescent="0.25">
      <c r="A987" t="s">
        <v>4609</v>
      </c>
      <c r="B987">
        <v>332008952</v>
      </c>
      <c r="C987" t="s">
        <v>9154</v>
      </c>
      <c r="D987" s="9">
        <v>42148</v>
      </c>
      <c r="E987" t="s">
        <v>9141</v>
      </c>
      <c r="F987" t="s">
        <v>6107</v>
      </c>
      <c r="G987">
        <v>2022285603</v>
      </c>
    </row>
    <row r="988" spans="1:7" x14ac:dyDescent="0.25">
      <c r="A988" t="s">
        <v>5444</v>
      </c>
      <c r="B988">
        <v>157230926</v>
      </c>
      <c r="C988" t="s">
        <v>9190</v>
      </c>
      <c r="D988" s="9">
        <v>24983</v>
      </c>
      <c r="E988" t="s">
        <v>9145</v>
      </c>
      <c r="F988" t="s">
        <v>9191</v>
      </c>
      <c r="G988">
        <v>2809186575</v>
      </c>
    </row>
    <row r="989" spans="1:7" x14ac:dyDescent="0.25">
      <c r="A989" t="s">
        <v>8071</v>
      </c>
      <c r="B989">
        <v>29584324</v>
      </c>
      <c r="C989" t="s">
        <v>9148</v>
      </c>
      <c r="D989" s="9">
        <v>40322</v>
      </c>
      <c r="E989" t="s">
        <v>9149</v>
      </c>
      <c r="F989" t="s">
        <v>834</v>
      </c>
      <c r="G989">
        <v>423137735</v>
      </c>
    </row>
    <row r="990" spans="1:7" x14ac:dyDescent="0.25">
      <c r="A990" t="s">
        <v>6760</v>
      </c>
      <c r="B990">
        <v>57782975</v>
      </c>
      <c r="C990" t="s">
        <v>9159</v>
      </c>
      <c r="D990" s="9">
        <v>29731</v>
      </c>
      <c r="E990" t="s">
        <v>9145</v>
      </c>
      <c r="F990" t="s">
        <v>9160</v>
      </c>
      <c r="G990">
        <v>270186794</v>
      </c>
    </row>
    <row r="991" spans="1:7" x14ac:dyDescent="0.25">
      <c r="A991" t="s">
        <v>5515</v>
      </c>
      <c r="B991">
        <v>754830246</v>
      </c>
      <c r="C991" t="s">
        <v>9134</v>
      </c>
      <c r="D991" s="9">
        <v>41783</v>
      </c>
      <c r="E991" t="s">
        <v>9145</v>
      </c>
      <c r="F991" t="s">
        <v>9182</v>
      </c>
      <c r="G991">
        <v>272444368</v>
      </c>
    </row>
    <row r="992" spans="1:7" x14ac:dyDescent="0.25">
      <c r="A992" t="s">
        <v>4003</v>
      </c>
      <c r="B992">
        <v>985217845</v>
      </c>
      <c r="C992" t="s">
        <v>9188</v>
      </c>
      <c r="D992" s="9">
        <v>42515</v>
      </c>
      <c r="E992" t="s">
        <v>9145</v>
      </c>
      <c r="F992" t="s">
        <v>3840</v>
      </c>
      <c r="G992">
        <v>62120595</v>
      </c>
    </row>
    <row r="993" spans="1:7" x14ac:dyDescent="0.25">
      <c r="A993" t="s">
        <v>2253</v>
      </c>
      <c r="B993">
        <v>119671646</v>
      </c>
      <c r="C993" t="s">
        <v>9235</v>
      </c>
      <c r="D993" s="9">
        <v>23155</v>
      </c>
      <c r="E993" t="s">
        <v>9141</v>
      </c>
      <c r="F993" t="s">
        <v>9236</v>
      </c>
      <c r="G993">
        <v>2480044392</v>
      </c>
    </row>
    <row r="994" spans="1:7" x14ac:dyDescent="0.25">
      <c r="A994" t="s">
        <v>1701</v>
      </c>
      <c r="B994">
        <v>951114423</v>
      </c>
      <c r="C994" t="s">
        <v>9159</v>
      </c>
      <c r="D994" s="9">
        <v>37765</v>
      </c>
      <c r="E994" t="s">
        <v>9141</v>
      </c>
      <c r="F994" t="s">
        <v>9240</v>
      </c>
      <c r="G994">
        <v>1169952999</v>
      </c>
    </row>
    <row r="995" spans="1:7" x14ac:dyDescent="0.25">
      <c r="A995" t="s">
        <v>7578</v>
      </c>
      <c r="B995">
        <v>760954225</v>
      </c>
      <c r="C995" t="s">
        <v>9134</v>
      </c>
      <c r="D995" s="9">
        <v>37036</v>
      </c>
      <c r="E995" t="s">
        <v>9149</v>
      </c>
      <c r="F995" t="s">
        <v>9200</v>
      </c>
      <c r="G995">
        <v>2032604028</v>
      </c>
    </row>
    <row r="996" spans="1:7" x14ac:dyDescent="0.25">
      <c r="A996" t="s">
        <v>6886</v>
      </c>
      <c r="B996">
        <v>92871480</v>
      </c>
      <c r="C996" t="s">
        <v>9154</v>
      </c>
      <c r="D996" s="9">
        <v>25348</v>
      </c>
      <c r="E996" t="s">
        <v>9141</v>
      </c>
      <c r="F996" t="s">
        <v>9162</v>
      </c>
      <c r="G996">
        <v>1617665418</v>
      </c>
    </row>
    <row r="997" spans="1:7" x14ac:dyDescent="0.25">
      <c r="A997" t="s">
        <v>5331</v>
      </c>
      <c r="B997">
        <v>322285626</v>
      </c>
      <c r="C997" t="s">
        <v>9165</v>
      </c>
      <c r="D997" s="9">
        <v>41054</v>
      </c>
      <c r="E997" t="s">
        <v>9149</v>
      </c>
      <c r="F997" t="s">
        <v>9264</v>
      </c>
      <c r="G997">
        <v>447161124</v>
      </c>
    </row>
    <row r="998" spans="1:7" x14ac:dyDescent="0.25">
      <c r="A998" t="s">
        <v>2617</v>
      </c>
      <c r="B998">
        <v>542215836</v>
      </c>
      <c r="C998" t="s">
        <v>9235</v>
      </c>
      <c r="D998" s="9">
        <v>22426</v>
      </c>
      <c r="E998" t="s">
        <v>9135</v>
      </c>
      <c r="F998" t="s">
        <v>9236</v>
      </c>
      <c r="G998">
        <v>607651956</v>
      </c>
    </row>
    <row r="999" spans="1:7" x14ac:dyDescent="0.25">
      <c r="A999" t="s">
        <v>2745</v>
      </c>
      <c r="B999">
        <v>740328280</v>
      </c>
      <c r="C999" t="s">
        <v>9197</v>
      </c>
      <c r="D999" s="9">
        <v>34478</v>
      </c>
      <c r="E999" t="s">
        <v>9135</v>
      </c>
      <c r="F999" t="s">
        <v>9198</v>
      </c>
      <c r="G999">
        <v>11427039</v>
      </c>
    </row>
    <row r="1000" spans="1:7" x14ac:dyDescent="0.25">
      <c r="A1000" t="s">
        <v>280</v>
      </c>
      <c r="B1000">
        <v>784898711</v>
      </c>
      <c r="C1000" t="s">
        <v>9159</v>
      </c>
      <c r="D1000" s="9">
        <v>37036</v>
      </c>
      <c r="E1000" t="s">
        <v>9149</v>
      </c>
      <c r="F1000" t="s">
        <v>9160</v>
      </c>
      <c r="G1000">
        <v>2211012384</v>
      </c>
    </row>
    <row r="1001" spans="1:7" x14ac:dyDescent="0.25">
      <c r="A1001" t="s">
        <v>2544</v>
      </c>
      <c r="B1001">
        <v>566928383</v>
      </c>
      <c r="C1001" t="s">
        <v>9165</v>
      </c>
      <c r="D1001" s="9">
        <v>40322</v>
      </c>
      <c r="E1001" t="s">
        <v>9141</v>
      </c>
      <c r="F1001" t="s">
        <v>9264</v>
      </c>
      <c r="G1001">
        <v>1069180713</v>
      </c>
    </row>
    <row r="1002" spans="1:7" x14ac:dyDescent="0.25">
      <c r="A1002" t="s">
        <v>5134</v>
      </c>
      <c r="B1002">
        <v>14018624</v>
      </c>
      <c r="C1002" t="s">
        <v>9134</v>
      </c>
      <c r="D1002" s="9">
        <v>28634</v>
      </c>
      <c r="E1002" t="s">
        <v>9149</v>
      </c>
      <c r="F1002" t="s">
        <v>9182</v>
      </c>
      <c r="G1002">
        <v>15329408</v>
      </c>
    </row>
    <row r="1003" spans="1:7" x14ac:dyDescent="0.25">
      <c r="A1003" t="s">
        <v>5587</v>
      </c>
      <c r="B1003">
        <v>666135493</v>
      </c>
      <c r="C1003" t="s">
        <v>9165</v>
      </c>
      <c r="D1003" s="9">
        <v>41419</v>
      </c>
      <c r="E1003" t="s">
        <v>9145</v>
      </c>
      <c r="F1003" t="s">
        <v>9264</v>
      </c>
      <c r="G1003">
        <v>1043509632</v>
      </c>
    </row>
    <row r="1004" spans="1:7" x14ac:dyDescent="0.25">
      <c r="A1004" t="s">
        <v>6880</v>
      </c>
      <c r="B1004">
        <v>332550519</v>
      </c>
      <c r="C1004" t="s">
        <v>9165</v>
      </c>
      <c r="D1004" s="9">
        <v>39958</v>
      </c>
      <c r="E1004" t="s">
        <v>9145</v>
      </c>
      <c r="F1004" t="s">
        <v>9167</v>
      </c>
      <c r="G1004">
        <v>2481909045</v>
      </c>
    </row>
    <row r="1005" spans="1:7" x14ac:dyDescent="0.25">
      <c r="A1005" t="s">
        <v>4776</v>
      </c>
      <c r="B1005">
        <v>168980799</v>
      </c>
      <c r="C1005" t="s">
        <v>9235</v>
      </c>
      <c r="D1005" s="9">
        <v>23522</v>
      </c>
      <c r="E1005" t="s">
        <v>9166</v>
      </c>
      <c r="F1005" t="s">
        <v>9236</v>
      </c>
      <c r="G1005">
        <v>1188523584</v>
      </c>
    </row>
    <row r="1006" spans="1:7" x14ac:dyDescent="0.25">
      <c r="A1006" t="s">
        <v>5798</v>
      </c>
      <c r="B1006">
        <v>6752491</v>
      </c>
      <c r="C1006" t="s">
        <v>9134</v>
      </c>
      <c r="D1006" s="9">
        <v>35575</v>
      </c>
      <c r="E1006" t="s">
        <v>9149</v>
      </c>
      <c r="F1006" t="s">
        <v>9200</v>
      </c>
      <c r="G1006">
        <v>2170400232</v>
      </c>
    </row>
    <row r="1007" spans="1:7" x14ac:dyDescent="0.25">
      <c r="A1007" t="s">
        <v>7410</v>
      </c>
      <c r="B1007">
        <v>827014686</v>
      </c>
      <c r="C1007" t="s">
        <v>9148</v>
      </c>
      <c r="D1007" s="9">
        <v>44341</v>
      </c>
      <c r="E1007" t="s">
        <v>9141</v>
      </c>
      <c r="F1007" t="s">
        <v>9150</v>
      </c>
      <c r="G1007">
        <v>2187107936</v>
      </c>
    </row>
    <row r="1008" spans="1:7" x14ac:dyDescent="0.25">
      <c r="A1008" t="s">
        <v>2649</v>
      </c>
      <c r="B1008">
        <v>261781838</v>
      </c>
      <c r="C1008" t="s">
        <v>9134</v>
      </c>
      <c r="D1008" s="9">
        <v>36671</v>
      </c>
      <c r="E1008" t="s">
        <v>9135</v>
      </c>
      <c r="F1008" t="s">
        <v>9307</v>
      </c>
      <c r="G1008">
        <v>3119775642</v>
      </c>
    </row>
    <row r="1009" spans="1:7" x14ac:dyDescent="0.25">
      <c r="A1009" t="s">
        <v>746</v>
      </c>
      <c r="B1009">
        <v>269955394</v>
      </c>
      <c r="C1009" t="s">
        <v>9179</v>
      </c>
      <c r="D1009" s="9">
        <v>27173</v>
      </c>
      <c r="E1009" t="s">
        <v>9149</v>
      </c>
      <c r="F1009" t="s">
        <v>9184</v>
      </c>
      <c r="G1009">
        <v>2841858918</v>
      </c>
    </row>
    <row r="1010" spans="1:7" x14ac:dyDescent="0.25">
      <c r="A1010" t="s">
        <v>394</v>
      </c>
      <c r="B1010">
        <v>825404409</v>
      </c>
      <c r="C1010" t="s">
        <v>9179</v>
      </c>
      <c r="D1010" s="9">
        <v>20600</v>
      </c>
      <c r="E1010" t="s">
        <v>9166</v>
      </c>
      <c r="F1010" t="s">
        <v>9223</v>
      </c>
      <c r="G1010">
        <v>544548984</v>
      </c>
    </row>
    <row r="1011" spans="1:7" x14ac:dyDescent="0.25">
      <c r="A1011" t="s">
        <v>2530</v>
      </c>
      <c r="B1011">
        <v>683244157</v>
      </c>
      <c r="C1011" t="s">
        <v>9190</v>
      </c>
      <c r="D1011" s="9">
        <v>30827</v>
      </c>
      <c r="E1011" t="s">
        <v>9145</v>
      </c>
      <c r="F1011" t="s">
        <v>9191</v>
      </c>
      <c r="G1011">
        <v>14792526</v>
      </c>
    </row>
    <row r="1012" spans="1:7" x14ac:dyDescent="0.25">
      <c r="A1012" t="s">
        <v>1145</v>
      </c>
      <c r="B1012">
        <v>844409210</v>
      </c>
      <c r="C1012" t="s">
        <v>9159</v>
      </c>
      <c r="D1012" s="9">
        <v>40687</v>
      </c>
      <c r="E1012" t="s">
        <v>9131</v>
      </c>
      <c r="F1012" t="s">
        <v>8414</v>
      </c>
      <c r="G1012">
        <v>24059016</v>
      </c>
    </row>
    <row r="1013" spans="1:7" x14ac:dyDescent="0.25">
      <c r="A1013" t="s">
        <v>3598</v>
      </c>
      <c r="B1013">
        <v>764853701</v>
      </c>
      <c r="C1013" t="s">
        <v>9159</v>
      </c>
      <c r="D1013" s="9">
        <v>32288</v>
      </c>
      <c r="E1013" t="s">
        <v>9131</v>
      </c>
      <c r="F1013" t="s">
        <v>9367</v>
      </c>
      <c r="G1013">
        <v>870197328</v>
      </c>
    </row>
    <row r="1014" spans="1:7" x14ac:dyDescent="0.25">
      <c r="A1014" t="s">
        <v>7285</v>
      </c>
      <c r="B1014">
        <v>866388847</v>
      </c>
      <c r="C1014" t="s">
        <v>9197</v>
      </c>
      <c r="D1014" s="9">
        <v>24983</v>
      </c>
      <c r="E1014" t="s">
        <v>9145</v>
      </c>
      <c r="F1014" t="s">
        <v>9206</v>
      </c>
      <c r="G1014">
        <v>467978868</v>
      </c>
    </row>
    <row r="1015" spans="1:7" x14ac:dyDescent="0.25">
      <c r="A1015" t="s">
        <v>1649</v>
      </c>
      <c r="B1015">
        <v>34376216</v>
      </c>
      <c r="C1015" t="s">
        <v>9156</v>
      </c>
      <c r="D1015" s="9">
        <v>43244</v>
      </c>
      <c r="E1015" t="s">
        <v>9141</v>
      </c>
      <c r="F1015" t="s">
        <v>9157</v>
      </c>
      <c r="G1015">
        <v>754685181</v>
      </c>
    </row>
    <row r="1016" spans="1:7" x14ac:dyDescent="0.25">
      <c r="A1016" t="s">
        <v>4235</v>
      </c>
      <c r="B1016">
        <v>126508895</v>
      </c>
      <c r="C1016" t="s">
        <v>9144</v>
      </c>
      <c r="D1016" s="9">
        <v>20600</v>
      </c>
      <c r="E1016" t="s">
        <v>9166</v>
      </c>
      <c r="F1016" t="s">
        <v>9262</v>
      </c>
      <c r="G1016">
        <v>1462472616</v>
      </c>
    </row>
    <row r="1017" spans="1:7" x14ac:dyDescent="0.25">
      <c r="A1017" t="s">
        <v>1003</v>
      </c>
      <c r="B1017">
        <v>685292999</v>
      </c>
      <c r="C1017" t="s">
        <v>9303</v>
      </c>
      <c r="D1017" s="9">
        <v>32653</v>
      </c>
      <c r="E1017" t="s">
        <v>9131</v>
      </c>
      <c r="F1017" t="s">
        <v>9304</v>
      </c>
      <c r="G1017">
        <v>361269295</v>
      </c>
    </row>
    <row r="1018" spans="1:7" x14ac:dyDescent="0.25">
      <c r="A1018" t="s">
        <v>5870</v>
      </c>
      <c r="B1018">
        <v>830129063</v>
      </c>
      <c r="C1018" t="s">
        <v>9148</v>
      </c>
      <c r="D1018" s="9">
        <v>28634</v>
      </c>
      <c r="E1018" t="s">
        <v>9149</v>
      </c>
      <c r="F1018" t="s">
        <v>834</v>
      </c>
      <c r="G1018">
        <v>44822835</v>
      </c>
    </row>
    <row r="1019" spans="1:7" x14ac:dyDescent="0.25">
      <c r="A1019" t="s">
        <v>5038</v>
      </c>
      <c r="B1019">
        <v>478857998</v>
      </c>
      <c r="C1019" t="s">
        <v>9140</v>
      </c>
      <c r="D1019" s="9">
        <v>27538</v>
      </c>
      <c r="E1019" t="s">
        <v>9135</v>
      </c>
      <c r="F1019" t="s">
        <v>9142</v>
      </c>
      <c r="G1019">
        <v>1309873644</v>
      </c>
    </row>
    <row r="1020" spans="1:7" x14ac:dyDescent="0.25">
      <c r="A1020" t="s">
        <v>3431</v>
      </c>
      <c r="B1020">
        <v>207469289</v>
      </c>
      <c r="C1020" t="s">
        <v>9190</v>
      </c>
      <c r="D1020" s="9">
        <v>20233</v>
      </c>
      <c r="E1020" t="s">
        <v>9145</v>
      </c>
      <c r="F1020" t="s">
        <v>9191</v>
      </c>
      <c r="G1020">
        <v>2955613617</v>
      </c>
    </row>
    <row r="1021" spans="1:7" x14ac:dyDescent="0.25">
      <c r="A1021" t="s">
        <v>8209</v>
      </c>
      <c r="B1021">
        <v>872154878</v>
      </c>
      <c r="C1021" t="s">
        <v>9170</v>
      </c>
      <c r="D1021" s="9">
        <v>30095</v>
      </c>
      <c r="E1021" t="s">
        <v>9141</v>
      </c>
      <c r="F1021" t="s">
        <v>9362</v>
      </c>
      <c r="G1021">
        <v>13881582</v>
      </c>
    </row>
    <row r="1022" spans="1:7" x14ac:dyDescent="0.25">
      <c r="A1022" t="s">
        <v>6077</v>
      </c>
      <c r="B1022">
        <v>129506302</v>
      </c>
      <c r="C1022" t="s">
        <v>9148</v>
      </c>
      <c r="D1022" s="9">
        <v>25712</v>
      </c>
      <c r="E1022" t="s">
        <v>9145</v>
      </c>
      <c r="F1022" t="s">
        <v>9150</v>
      </c>
      <c r="G1022">
        <v>2424692436</v>
      </c>
    </row>
    <row r="1023" spans="1:7" x14ac:dyDescent="0.25">
      <c r="A1023" t="s">
        <v>4666</v>
      </c>
      <c r="B1023">
        <v>226392113</v>
      </c>
      <c r="C1023" t="s">
        <v>9159</v>
      </c>
      <c r="D1023" s="9">
        <v>28999</v>
      </c>
      <c r="E1023" t="s">
        <v>9141</v>
      </c>
      <c r="F1023" t="s">
        <v>9367</v>
      </c>
      <c r="G1023">
        <v>3256753608</v>
      </c>
    </row>
    <row r="1024" spans="1:7" x14ac:dyDescent="0.25">
      <c r="A1024" t="s">
        <v>1529</v>
      </c>
      <c r="B1024">
        <v>256372944</v>
      </c>
      <c r="C1024" t="s">
        <v>9188</v>
      </c>
      <c r="D1024" s="9">
        <v>34114</v>
      </c>
      <c r="E1024" t="s">
        <v>9149</v>
      </c>
      <c r="F1024" t="s">
        <v>9202</v>
      </c>
      <c r="G1024">
        <v>412588776</v>
      </c>
    </row>
    <row r="1025" spans="1:7" x14ac:dyDescent="0.25">
      <c r="A1025" t="s">
        <v>4723</v>
      </c>
      <c r="B1025">
        <v>25918402</v>
      </c>
      <c r="C1025" t="s">
        <v>9165</v>
      </c>
      <c r="D1025" s="9">
        <v>39593</v>
      </c>
      <c r="E1025" t="s">
        <v>9149</v>
      </c>
      <c r="F1025" t="s">
        <v>9167</v>
      </c>
      <c r="G1025">
        <v>816454548</v>
      </c>
    </row>
    <row r="1026" spans="1:7" x14ac:dyDescent="0.25">
      <c r="A1026" t="s">
        <v>5310</v>
      </c>
      <c r="B1026">
        <v>696247654</v>
      </c>
      <c r="C1026" t="s">
        <v>9159</v>
      </c>
      <c r="D1026" s="9">
        <v>44705</v>
      </c>
      <c r="E1026" t="s">
        <v>9149</v>
      </c>
      <c r="F1026" t="s">
        <v>8414</v>
      </c>
      <c r="G1026">
        <v>327967488</v>
      </c>
    </row>
    <row r="1027" spans="1:7" x14ac:dyDescent="0.25">
      <c r="A1027" t="s">
        <v>803</v>
      </c>
      <c r="B1027">
        <v>392257730</v>
      </c>
      <c r="C1027" t="s">
        <v>9134</v>
      </c>
      <c r="D1027" s="9">
        <v>39593</v>
      </c>
      <c r="E1027" t="s">
        <v>9149</v>
      </c>
      <c r="F1027" t="s">
        <v>9200</v>
      </c>
      <c r="G1027">
        <v>5917632</v>
      </c>
    </row>
    <row r="1028" spans="1:7" x14ac:dyDescent="0.25">
      <c r="A1028" t="s">
        <v>1836</v>
      </c>
      <c r="B1028">
        <v>530144089</v>
      </c>
      <c r="C1028" t="s">
        <v>9134</v>
      </c>
      <c r="D1028" s="9">
        <v>43244</v>
      </c>
      <c r="E1028" t="s">
        <v>9149</v>
      </c>
      <c r="F1028" t="s">
        <v>9176</v>
      </c>
      <c r="G1028">
        <v>1304684565</v>
      </c>
    </row>
    <row r="1029" spans="1:7" x14ac:dyDescent="0.25">
      <c r="A1029" t="s">
        <v>841</v>
      </c>
      <c r="B1029">
        <v>641677481</v>
      </c>
      <c r="C1029" t="s">
        <v>9303</v>
      </c>
      <c r="D1029" s="9">
        <v>35939</v>
      </c>
      <c r="E1029" t="s">
        <v>9141</v>
      </c>
      <c r="F1029" t="s">
        <v>9339</v>
      </c>
      <c r="G1029">
        <v>1682334225</v>
      </c>
    </row>
    <row r="1030" spans="1:7" x14ac:dyDescent="0.25">
      <c r="A1030" t="s">
        <v>2507</v>
      </c>
      <c r="B1030">
        <v>52532596</v>
      </c>
      <c r="C1030" t="s">
        <v>9197</v>
      </c>
      <c r="D1030" s="9">
        <v>28634</v>
      </c>
      <c r="E1030" t="s">
        <v>9149</v>
      </c>
      <c r="F1030" t="s">
        <v>9198</v>
      </c>
      <c r="G1030">
        <v>4027181082</v>
      </c>
    </row>
    <row r="1031" spans="1:7" x14ac:dyDescent="0.25">
      <c r="A1031" t="s">
        <v>6427</v>
      </c>
      <c r="B1031">
        <v>62724933</v>
      </c>
      <c r="C1031" t="s">
        <v>9130</v>
      </c>
      <c r="D1031" s="9">
        <v>33017</v>
      </c>
      <c r="E1031" t="s">
        <v>9149</v>
      </c>
      <c r="F1031" t="s">
        <v>9252</v>
      </c>
      <c r="G1031">
        <v>646087728</v>
      </c>
    </row>
    <row r="1032" spans="1:7" x14ac:dyDescent="0.25">
      <c r="A1032" t="s">
        <v>645</v>
      </c>
      <c r="B1032">
        <v>888123952</v>
      </c>
      <c r="C1032" t="s">
        <v>9170</v>
      </c>
      <c r="D1032" s="9">
        <v>39958</v>
      </c>
      <c r="E1032" t="s">
        <v>9149</v>
      </c>
      <c r="F1032" t="s">
        <v>9212</v>
      </c>
      <c r="G1032">
        <v>465252192</v>
      </c>
    </row>
    <row r="1033" spans="1:7" x14ac:dyDescent="0.25">
      <c r="A1033" t="s">
        <v>5902</v>
      </c>
      <c r="B1033">
        <v>741375983</v>
      </c>
      <c r="C1033" t="s">
        <v>9179</v>
      </c>
      <c r="D1033" s="9">
        <v>32288</v>
      </c>
      <c r="E1033" t="s">
        <v>9135</v>
      </c>
      <c r="F1033" t="s">
        <v>9180</v>
      </c>
      <c r="G1033">
        <v>302672565</v>
      </c>
    </row>
    <row r="1034" spans="1:7" x14ac:dyDescent="0.25">
      <c r="A1034" t="s">
        <v>7345</v>
      </c>
      <c r="B1034">
        <v>559254783</v>
      </c>
      <c r="C1034" t="s">
        <v>9148</v>
      </c>
      <c r="D1034" s="9">
        <v>20600</v>
      </c>
      <c r="E1034" t="s">
        <v>9131</v>
      </c>
      <c r="F1034" t="s">
        <v>9254</v>
      </c>
      <c r="G1034">
        <v>2876127345</v>
      </c>
    </row>
    <row r="1035" spans="1:7" x14ac:dyDescent="0.25">
      <c r="A1035" t="s">
        <v>3048</v>
      </c>
      <c r="B1035">
        <v>734355758</v>
      </c>
      <c r="C1035" t="s">
        <v>9188</v>
      </c>
      <c r="D1035" s="9">
        <v>23887</v>
      </c>
      <c r="E1035" t="s">
        <v>9131</v>
      </c>
      <c r="F1035" t="s">
        <v>9202</v>
      </c>
      <c r="G1035">
        <v>1991279056</v>
      </c>
    </row>
    <row r="1036" spans="1:7" x14ac:dyDescent="0.25">
      <c r="A1036" t="s">
        <v>7965</v>
      </c>
      <c r="B1036">
        <v>259747071</v>
      </c>
      <c r="C1036" t="s">
        <v>9179</v>
      </c>
      <c r="D1036" s="9">
        <v>23887</v>
      </c>
      <c r="E1036" t="s">
        <v>9141</v>
      </c>
      <c r="F1036" t="s">
        <v>9223</v>
      </c>
      <c r="G1036">
        <v>968225664</v>
      </c>
    </row>
    <row r="1037" spans="1:7" x14ac:dyDescent="0.25">
      <c r="A1037" t="s">
        <v>3018</v>
      </c>
      <c r="B1037">
        <v>237951204</v>
      </c>
      <c r="C1037" t="s">
        <v>9154</v>
      </c>
      <c r="D1037" s="9">
        <v>42515</v>
      </c>
      <c r="E1037" t="s">
        <v>9149</v>
      </c>
      <c r="F1037" t="s">
        <v>6107</v>
      </c>
      <c r="G1037">
        <v>4333654875</v>
      </c>
    </row>
    <row r="1038" spans="1:7" x14ac:dyDescent="0.25">
      <c r="A1038" t="s">
        <v>1923</v>
      </c>
      <c r="B1038">
        <v>718752181</v>
      </c>
      <c r="C1038" t="s">
        <v>9165</v>
      </c>
      <c r="D1038" s="9">
        <v>24616</v>
      </c>
      <c r="E1038" t="s">
        <v>9145</v>
      </c>
      <c r="F1038" t="s">
        <v>9264</v>
      </c>
      <c r="G1038">
        <v>2517046875</v>
      </c>
    </row>
    <row r="1039" spans="1:7" x14ac:dyDescent="0.25">
      <c r="A1039" t="s">
        <v>3513</v>
      </c>
      <c r="B1039">
        <v>86849828</v>
      </c>
      <c r="C1039" t="s">
        <v>9140</v>
      </c>
      <c r="D1039" s="9">
        <v>20965</v>
      </c>
      <c r="E1039" t="s">
        <v>9149</v>
      </c>
      <c r="F1039" t="s">
        <v>9142</v>
      </c>
      <c r="G1039">
        <v>3089892</v>
      </c>
    </row>
    <row r="1040" spans="1:7" x14ac:dyDescent="0.25">
      <c r="A1040" t="s">
        <v>5521</v>
      </c>
      <c r="B1040">
        <v>844190003</v>
      </c>
      <c r="C1040" t="s">
        <v>9314</v>
      </c>
      <c r="D1040" s="9">
        <v>32288</v>
      </c>
      <c r="E1040" t="s">
        <v>9141</v>
      </c>
      <c r="F1040" t="s">
        <v>9315</v>
      </c>
      <c r="G1040">
        <v>1916307393</v>
      </c>
    </row>
    <row r="1041" spans="1:7" x14ac:dyDescent="0.25">
      <c r="A1041" t="s">
        <v>6672</v>
      </c>
      <c r="B1041">
        <v>544798090</v>
      </c>
      <c r="C1041" t="s">
        <v>9229</v>
      </c>
      <c r="D1041" s="9">
        <v>36671</v>
      </c>
      <c r="E1041" t="s">
        <v>9149</v>
      </c>
      <c r="F1041" t="s">
        <v>9230</v>
      </c>
      <c r="G1041">
        <v>2207708064</v>
      </c>
    </row>
    <row r="1042" spans="1:7" x14ac:dyDescent="0.25">
      <c r="A1042" t="s">
        <v>1053</v>
      </c>
      <c r="B1042">
        <v>611669116</v>
      </c>
      <c r="C1042" t="s">
        <v>9134</v>
      </c>
      <c r="D1042" s="9">
        <v>41054</v>
      </c>
      <c r="E1042" t="s">
        <v>9149</v>
      </c>
      <c r="F1042" t="s">
        <v>9200</v>
      </c>
      <c r="G1042">
        <v>3179555328</v>
      </c>
    </row>
    <row r="1043" spans="1:7" x14ac:dyDescent="0.25">
      <c r="A1043" t="s">
        <v>8863</v>
      </c>
      <c r="B1043">
        <v>900456904</v>
      </c>
      <c r="C1043" t="s">
        <v>9156</v>
      </c>
      <c r="D1043" s="9">
        <v>37036</v>
      </c>
      <c r="E1043" t="s">
        <v>9131</v>
      </c>
      <c r="F1043" t="s">
        <v>9157</v>
      </c>
      <c r="G1043">
        <v>806190625</v>
      </c>
    </row>
    <row r="1044" spans="1:7" x14ac:dyDescent="0.25">
      <c r="A1044" t="s">
        <v>1563</v>
      </c>
      <c r="B1044">
        <v>800899560</v>
      </c>
      <c r="C1044" t="s">
        <v>9179</v>
      </c>
      <c r="D1044" s="9">
        <v>34843</v>
      </c>
      <c r="E1044" t="s">
        <v>9149</v>
      </c>
      <c r="F1044" t="s">
        <v>9184</v>
      </c>
      <c r="G1044">
        <v>1248304512</v>
      </c>
    </row>
    <row r="1045" spans="1:7" x14ac:dyDescent="0.25">
      <c r="A1045" t="s">
        <v>2426</v>
      </c>
      <c r="B1045">
        <v>895923214</v>
      </c>
      <c r="C1045" t="s">
        <v>9134</v>
      </c>
      <c r="D1045" s="9">
        <v>33749</v>
      </c>
      <c r="E1045" t="s">
        <v>9141</v>
      </c>
      <c r="F1045" t="s">
        <v>9176</v>
      </c>
      <c r="G1045">
        <v>490431277</v>
      </c>
    </row>
    <row r="1046" spans="1:7" x14ac:dyDescent="0.25">
      <c r="A1046" t="s">
        <v>1365</v>
      </c>
      <c r="B1046">
        <v>938249145</v>
      </c>
      <c r="C1046" t="s">
        <v>9193</v>
      </c>
      <c r="D1046" s="9">
        <v>27538</v>
      </c>
      <c r="E1046" t="s">
        <v>9141</v>
      </c>
      <c r="F1046" t="s">
        <v>9194</v>
      </c>
      <c r="G1046">
        <v>1628670144</v>
      </c>
    </row>
    <row r="1047" spans="1:7" x14ac:dyDescent="0.25">
      <c r="A1047" t="s">
        <v>3150</v>
      </c>
      <c r="B1047">
        <v>346926199</v>
      </c>
      <c r="C1047" t="s">
        <v>9179</v>
      </c>
      <c r="D1047" s="9">
        <v>32653</v>
      </c>
      <c r="E1047" t="s">
        <v>9145</v>
      </c>
      <c r="F1047" t="s">
        <v>9223</v>
      </c>
      <c r="G1047">
        <v>571641732</v>
      </c>
    </row>
    <row r="1048" spans="1:7" x14ac:dyDescent="0.25">
      <c r="A1048" t="s">
        <v>851</v>
      </c>
      <c r="B1048">
        <v>22535792</v>
      </c>
      <c r="C1048" t="s">
        <v>9159</v>
      </c>
      <c r="D1048" s="9">
        <v>31192</v>
      </c>
      <c r="E1048" t="s">
        <v>9145</v>
      </c>
      <c r="F1048" t="s">
        <v>9160</v>
      </c>
      <c r="G1048">
        <v>2952460728</v>
      </c>
    </row>
    <row r="1049" spans="1:7" x14ac:dyDescent="0.25">
      <c r="A1049" t="s">
        <v>3826</v>
      </c>
      <c r="B1049">
        <v>769276182</v>
      </c>
      <c r="C1049" t="s">
        <v>9159</v>
      </c>
      <c r="D1049" s="9">
        <v>44705</v>
      </c>
      <c r="E1049" t="s">
        <v>9149</v>
      </c>
      <c r="F1049" t="s">
        <v>9367</v>
      </c>
      <c r="G1049">
        <v>558030528</v>
      </c>
    </row>
    <row r="1050" spans="1:7" x14ac:dyDescent="0.25">
      <c r="A1050" t="s">
        <v>3929</v>
      </c>
      <c r="B1050">
        <v>45676466</v>
      </c>
      <c r="C1050" t="s">
        <v>9134</v>
      </c>
      <c r="D1050" s="9">
        <v>42515</v>
      </c>
      <c r="E1050" t="s">
        <v>9141</v>
      </c>
      <c r="F1050" t="s">
        <v>9174</v>
      </c>
      <c r="G1050">
        <v>2657504241</v>
      </c>
    </row>
    <row r="1051" spans="1:7" x14ac:dyDescent="0.25">
      <c r="A1051" t="s">
        <v>8714</v>
      </c>
      <c r="B1051">
        <v>24757395</v>
      </c>
      <c r="C1051" t="s">
        <v>9190</v>
      </c>
      <c r="D1051" s="9">
        <v>34478</v>
      </c>
      <c r="E1051" t="s">
        <v>9141</v>
      </c>
      <c r="F1051" t="s">
        <v>9191</v>
      </c>
      <c r="G1051">
        <v>221165776</v>
      </c>
    </row>
    <row r="1052" spans="1:7" x14ac:dyDescent="0.25">
      <c r="A1052" t="s">
        <v>1161</v>
      </c>
      <c r="B1052">
        <v>142378480</v>
      </c>
      <c r="C1052" t="s">
        <v>9140</v>
      </c>
      <c r="D1052" s="9">
        <v>43976</v>
      </c>
      <c r="E1052" t="s">
        <v>9149</v>
      </c>
      <c r="F1052" t="s">
        <v>9142</v>
      </c>
      <c r="G1052">
        <v>1583903922</v>
      </c>
    </row>
    <row r="1053" spans="1:7" x14ac:dyDescent="0.25">
      <c r="A1053" t="s">
        <v>4744</v>
      </c>
      <c r="B1053">
        <v>423730232</v>
      </c>
      <c r="C1053" t="s">
        <v>9134</v>
      </c>
      <c r="D1053" s="9">
        <v>34843</v>
      </c>
      <c r="E1053" t="s">
        <v>9149</v>
      </c>
      <c r="F1053" t="s">
        <v>9225</v>
      </c>
      <c r="G1053">
        <v>741284196</v>
      </c>
    </row>
    <row r="1054" spans="1:7" x14ac:dyDescent="0.25">
      <c r="A1054" t="s">
        <v>2697</v>
      </c>
      <c r="B1054">
        <v>510476419</v>
      </c>
      <c r="C1054" t="s">
        <v>9159</v>
      </c>
      <c r="D1054" s="9">
        <v>41054</v>
      </c>
      <c r="E1054" t="s">
        <v>9149</v>
      </c>
      <c r="F1054" t="s">
        <v>9367</v>
      </c>
      <c r="G1054">
        <v>1033267941</v>
      </c>
    </row>
    <row r="1055" spans="1:7" x14ac:dyDescent="0.25">
      <c r="A1055" t="s">
        <v>2965</v>
      </c>
      <c r="B1055">
        <v>829001426</v>
      </c>
      <c r="C1055" t="s">
        <v>9159</v>
      </c>
      <c r="D1055" s="9">
        <v>38497</v>
      </c>
      <c r="E1055" t="s">
        <v>9141</v>
      </c>
      <c r="F1055" t="s">
        <v>9160</v>
      </c>
      <c r="G1055">
        <v>231029022</v>
      </c>
    </row>
    <row r="1056" spans="1:7" x14ac:dyDescent="0.25">
      <c r="A1056" t="s">
        <v>2217</v>
      </c>
      <c r="B1056">
        <v>577626962</v>
      </c>
      <c r="C1056" t="s">
        <v>9130</v>
      </c>
      <c r="D1056" s="9">
        <v>30095</v>
      </c>
      <c r="E1056" t="s">
        <v>9145</v>
      </c>
      <c r="F1056" t="s">
        <v>9132</v>
      </c>
      <c r="G1056">
        <v>1410308172</v>
      </c>
    </row>
    <row r="1057" spans="1:7" x14ac:dyDescent="0.25">
      <c r="A1057" t="s">
        <v>4764</v>
      </c>
      <c r="B1057">
        <v>274445016</v>
      </c>
      <c r="C1057" t="s">
        <v>9134</v>
      </c>
      <c r="D1057" s="9">
        <v>43244</v>
      </c>
      <c r="E1057" t="s">
        <v>9145</v>
      </c>
      <c r="F1057" t="s">
        <v>9174</v>
      </c>
      <c r="G1057">
        <v>841115052</v>
      </c>
    </row>
    <row r="1058" spans="1:7" x14ac:dyDescent="0.25">
      <c r="A1058" t="s">
        <v>3024</v>
      </c>
      <c r="B1058">
        <v>680696507</v>
      </c>
      <c r="C1058" t="s">
        <v>9130</v>
      </c>
      <c r="D1058" s="9">
        <v>34843</v>
      </c>
      <c r="E1058" t="s">
        <v>9145</v>
      </c>
      <c r="F1058" t="s">
        <v>9252</v>
      </c>
      <c r="G1058">
        <v>3655960014</v>
      </c>
    </row>
    <row r="1059" spans="1:7" x14ac:dyDescent="0.25">
      <c r="A1059" t="s">
        <v>6114</v>
      </c>
      <c r="B1059">
        <v>392368542</v>
      </c>
      <c r="C1059" t="s">
        <v>9179</v>
      </c>
      <c r="D1059" s="9">
        <v>35939</v>
      </c>
      <c r="E1059" t="s">
        <v>9149</v>
      </c>
      <c r="F1059" t="s">
        <v>9180</v>
      </c>
      <c r="G1059">
        <v>272202645</v>
      </c>
    </row>
    <row r="1060" spans="1:7" x14ac:dyDescent="0.25">
      <c r="A1060" t="s">
        <v>7059</v>
      </c>
      <c r="B1060">
        <v>128075328</v>
      </c>
      <c r="C1060" t="s">
        <v>9144</v>
      </c>
      <c r="D1060" s="9">
        <v>23522</v>
      </c>
      <c r="E1060" t="s">
        <v>9141</v>
      </c>
      <c r="F1060" t="s">
        <v>9146</v>
      </c>
      <c r="G1060">
        <v>4368298368</v>
      </c>
    </row>
    <row r="1061" spans="1:7" x14ac:dyDescent="0.25">
      <c r="A1061" t="s">
        <v>7795</v>
      </c>
      <c r="B1061">
        <v>482319919</v>
      </c>
      <c r="C1061" t="s">
        <v>9165</v>
      </c>
      <c r="D1061" s="9">
        <v>22061</v>
      </c>
      <c r="E1061" t="s">
        <v>9135</v>
      </c>
      <c r="F1061" t="s">
        <v>9167</v>
      </c>
      <c r="G1061">
        <v>2747324682</v>
      </c>
    </row>
    <row r="1062" spans="1:7" x14ac:dyDescent="0.25">
      <c r="A1062" t="s">
        <v>594</v>
      </c>
      <c r="B1062">
        <v>539715700</v>
      </c>
      <c r="C1062" t="s">
        <v>9197</v>
      </c>
      <c r="D1062" s="9">
        <v>26444</v>
      </c>
      <c r="E1062" t="s">
        <v>9149</v>
      </c>
      <c r="F1062" t="s">
        <v>9267</v>
      </c>
      <c r="G1062">
        <v>145929</v>
      </c>
    </row>
    <row r="1063" spans="1:7" x14ac:dyDescent="0.25">
      <c r="A1063" t="s">
        <v>5793</v>
      </c>
      <c r="B1063">
        <v>398267060</v>
      </c>
      <c r="C1063" t="s">
        <v>9159</v>
      </c>
      <c r="D1063" s="9">
        <v>33749</v>
      </c>
      <c r="E1063" t="s">
        <v>9135</v>
      </c>
      <c r="F1063" t="s">
        <v>9160</v>
      </c>
      <c r="G1063">
        <v>1959421728</v>
      </c>
    </row>
    <row r="1064" spans="1:7" x14ac:dyDescent="0.25">
      <c r="A1064" t="s">
        <v>5578</v>
      </c>
      <c r="B1064">
        <v>846420402</v>
      </c>
      <c r="C1064" t="s">
        <v>9188</v>
      </c>
      <c r="D1064" s="9">
        <v>44705</v>
      </c>
      <c r="E1064" t="s">
        <v>9131</v>
      </c>
      <c r="F1064" t="s">
        <v>9202</v>
      </c>
      <c r="G1064">
        <v>692063232</v>
      </c>
    </row>
    <row r="1065" spans="1:7" x14ac:dyDescent="0.25">
      <c r="A1065" t="s">
        <v>3543</v>
      </c>
      <c r="B1065">
        <v>899152166</v>
      </c>
      <c r="C1065" t="s">
        <v>9159</v>
      </c>
      <c r="D1065" s="9">
        <v>35575</v>
      </c>
      <c r="E1065" t="s">
        <v>9131</v>
      </c>
      <c r="F1065" t="s">
        <v>8414</v>
      </c>
      <c r="G1065">
        <v>3440416</v>
      </c>
    </row>
    <row r="1066" spans="1:7" x14ac:dyDescent="0.25">
      <c r="A1066" t="s">
        <v>5742</v>
      </c>
      <c r="B1066">
        <v>741028214</v>
      </c>
      <c r="C1066" t="s">
        <v>9134</v>
      </c>
      <c r="D1066" s="9">
        <v>28634</v>
      </c>
      <c r="E1066" t="s">
        <v>9135</v>
      </c>
      <c r="F1066" t="s">
        <v>9176</v>
      </c>
      <c r="G1066">
        <v>1369930068</v>
      </c>
    </row>
    <row r="1067" spans="1:7" x14ac:dyDescent="0.25">
      <c r="A1067" t="s">
        <v>343</v>
      </c>
      <c r="B1067">
        <v>164760475</v>
      </c>
      <c r="C1067" t="s">
        <v>9134</v>
      </c>
      <c r="D1067" s="9">
        <v>43244</v>
      </c>
      <c r="E1067" t="s">
        <v>9149</v>
      </c>
      <c r="F1067" t="s">
        <v>9136</v>
      </c>
      <c r="G1067">
        <v>86940945</v>
      </c>
    </row>
    <row r="1068" spans="1:7" x14ac:dyDescent="0.25">
      <c r="A1068" t="s">
        <v>5334</v>
      </c>
      <c r="B1068">
        <v>38422647</v>
      </c>
      <c r="C1068" t="s">
        <v>9154</v>
      </c>
      <c r="D1068" s="9">
        <v>26444</v>
      </c>
      <c r="E1068" t="s">
        <v>9149</v>
      </c>
      <c r="F1068" t="s">
        <v>9162</v>
      </c>
      <c r="G1068">
        <v>789510456</v>
      </c>
    </row>
    <row r="1069" spans="1:7" x14ac:dyDescent="0.25">
      <c r="A1069" t="s">
        <v>999</v>
      </c>
      <c r="B1069">
        <v>767521408</v>
      </c>
      <c r="C1069" t="s">
        <v>9165</v>
      </c>
      <c r="D1069" s="9">
        <v>23522</v>
      </c>
      <c r="E1069" t="s">
        <v>9141</v>
      </c>
      <c r="F1069" t="s">
        <v>9167</v>
      </c>
      <c r="G1069">
        <v>964863756</v>
      </c>
    </row>
    <row r="1070" spans="1:7" x14ac:dyDescent="0.25">
      <c r="A1070" t="s">
        <v>1226</v>
      </c>
      <c r="B1070">
        <v>506875531</v>
      </c>
      <c r="C1070" t="s">
        <v>9159</v>
      </c>
      <c r="D1070" s="9">
        <v>32653</v>
      </c>
      <c r="E1070" t="s">
        <v>9135</v>
      </c>
      <c r="F1070" t="s">
        <v>9240</v>
      </c>
      <c r="G1070">
        <v>1693688832</v>
      </c>
    </row>
    <row r="1071" spans="1:7" x14ac:dyDescent="0.25">
      <c r="A1071" t="s">
        <v>4433</v>
      </c>
      <c r="B1071">
        <v>449371390</v>
      </c>
      <c r="C1071" t="s">
        <v>9197</v>
      </c>
      <c r="D1071" s="9">
        <v>31921</v>
      </c>
      <c r="E1071" t="s">
        <v>9149</v>
      </c>
      <c r="F1071" t="s">
        <v>9198</v>
      </c>
      <c r="G1071">
        <v>32432715</v>
      </c>
    </row>
    <row r="1072" spans="1:7" x14ac:dyDescent="0.25">
      <c r="A1072" t="s">
        <v>1432</v>
      </c>
      <c r="B1072">
        <v>17142593</v>
      </c>
      <c r="C1072" t="s">
        <v>9134</v>
      </c>
      <c r="D1072" s="9">
        <v>22790</v>
      </c>
      <c r="E1072" t="s">
        <v>9149</v>
      </c>
      <c r="F1072" t="s">
        <v>9307</v>
      </c>
      <c r="G1072">
        <v>744086892</v>
      </c>
    </row>
    <row r="1073" spans="1:7" x14ac:dyDescent="0.25">
      <c r="A1073" t="s">
        <v>8238</v>
      </c>
      <c r="B1073">
        <v>26995934</v>
      </c>
      <c r="C1073" t="s">
        <v>9130</v>
      </c>
      <c r="D1073" s="9">
        <v>24616</v>
      </c>
      <c r="E1073" t="s">
        <v>9135</v>
      </c>
      <c r="F1073" t="s">
        <v>9252</v>
      </c>
      <c r="G1073">
        <v>2144627037</v>
      </c>
    </row>
    <row r="1074" spans="1:7" x14ac:dyDescent="0.25">
      <c r="A1074" t="s">
        <v>1805</v>
      </c>
      <c r="B1074">
        <v>517725391</v>
      </c>
      <c r="C1074" t="s">
        <v>9217</v>
      </c>
      <c r="D1074" s="9">
        <v>33382</v>
      </c>
      <c r="E1074" t="s">
        <v>9141</v>
      </c>
      <c r="F1074" t="s">
        <v>9218</v>
      </c>
      <c r="G1074">
        <v>70540204</v>
      </c>
    </row>
    <row r="1075" spans="1:7" x14ac:dyDescent="0.25">
      <c r="A1075" t="s">
        <v>5114</v>
      </c>
      <c r="B1075">
        <v>125392857</v>
      </c>
      <c r="C1075" t="s">
        <v>9165</v>
      </c>
      <c r="D1075" s="9">
        <v>23887</v>
      </c>
      <c r="E1075" t="s">
        <v>9131</v>
      </c>
      <c r="F1075" t="s">
        <v>9167</v>
      </c>
      <c r="G1075">
        <v>252612864</v>
      </c>
    </row>
    <row r="1076" spans="1:7" x14ac:dyDescent="0.25">
      <c r="A1076" t="s">
        <v>7491</v>
      </c>
      <c r="B1076">
        <v>693757324</v>
      </c>
      <c r="C1076" t="s">
        <v>9140</v>
      </c>
      <c r="D1076" s="9">
        <v>39593</v>
      </c>
      <c r="E1076" t="s">
        <v>9149</v>
      </c>
      <c r="F1076" t="s">
        <v>9142</v>
      </c>
      <c r="G1076">
        <v>1100749824</v>
      </c>
    </row>
    <row r="1077" spans="1:7" x14ac:dyDescent="0.25">
      <c r="A1077" t="s">
        <v>8738</v>
      </c>
      <c r="B1077">
        <v>549894138</v>
      </c>
      <c r="C1077" t="s">
        <v>9148</v>
      </c>
      <c r="D1077" s="9">
        <v>20600</v>
      </c>
      <c r="E1077" t="s">
        <v>9135</v>
      </c>
      <c r="F1077" t="s">
        <v>9254</v>
      </c>
      <c r="G1077">
        <v>1308861696</v>
      </c>
    </row>
    <row r="1078" spans="1:7" x14ac:dyDescent="0.25">
      <c r="A1078" t="s">
        <v>4915</v>
      </c>
      <c r="B1078">
        <v>855530996</v>
      </c>
      <c r="C1078" t="s">
        <v>9154</v>
      </c>
      <c r="D1078" s="9">
        <v>20965</v>
      </c>
      <c r="E1078" t="s">
        <v>9141</v>
      </c>
      <c r="F1078" t="s">
        <v>6107</v>
      </c>
      <c r="G1078">
        <v>442529913</v>
      </c>
    </row>
    <row r="1079" spans="1:7" x14ac:dyDescent="0.25">
      <c r="A1079" t="s">
        <v>3082</v>
      </c>
      <c r="B1079">
        <v>962101713</v>
      </c>
      <c r="C1079" t="s">
        <v>9235</v>
      </c>
      <c r="D1079" s="9">
        <v>30460</v>
      </c>
      <c r="E1079" t="s">
        <v>9135</v>
      </c>
      <c r="F1079" t="s">
        <v>9236</v>
      </c>
      <c r="G1079">
        <v>330687</v>
      </c>
    </row>
    <row r="1080" spans="1:7" x14ac:dyDescent="0.25">
      <c r="A1080" t="s">
        <v>8355</v>
      </c>
      <c r="B1080">
        <v>441008899</v>
      </c>
      <c r="C1080" t="s">
        <v>9152</v>
      </c>
      <c r="D1080" s="9">
        <v>37765</v>
      </c>
      <c r="E1080" t="s">
        <v>9141</v>
      </c>
      <c r="F1080" t="s">
        <v>8420</v>
      </c>
      <c r="G1080">
        <v>770268492</v>
      </c>
    </row>
    <row r="1081" spans="1:7" x14ac:dyDescent="0.25">
      <c r="A1081" t="s">
        <v>8869</v>
      </c>
      <c r="B1081">
        <v>475998423</v>
      </c>
      <c r="C1081" t="s">
        <v>9159</v>
      </c>
      <c r="D1081" s="9">
        <v>42148</v>
      </c>
      <c r="E1081" t="s">
        <v>9149</v>
      </c>
      <c r="F1081" t="s">
        <v>9367</v>
      </c>
      <c r="G1081">
        <v>158091856</v>
      </c>
    </row>
    <row r="1082" spans="1:7" x14ac:dyDescent="0.25">
      <c r="A1082" t="s">
        <v>3746</v>
      </c>
      <c r="B1082">
        <v>231227309</v>
      </c>
      <c r="C1082" t="s">
        <v>9179</v>
      </c>
      <c r="D1082" s="9">
        <v>37400</v>
      </c>
      <c r="E1082" t="s">
        <v>9141</v>
      </c>
      <c r="F1082" t="s">
        <v>9184</v>
      </c>
      <c r="G1082">
        <v>1235703744</v>
      </c>
    </row>
    <row r="1083" spans="1:7" x14ac:dyDescent="0.25">
      <c r="A1083" t="s">
        <v>762</v>
      </c>
      <c r="B1083">
        <v>748656439</v>
      </c>
      <c r="C1083" t="s">
        <v>9197</v>
      </c>
      <c r="D1083" s="9">
        <v>30827</v>
      </c>
      <c r="E1083" t="s">
        <v>9131</v>
      </c>
      <c r="F1083" t="s">
        <v>9206</v>
      </c>
      <c r="G1083">
        <v>582115716</v>
      </c>
    </row>
    <row r="1084" spans="1:7" x14ac:dyDescent="0.25">
      <c r="A1084" t="s">
        <v>6465</v>
      </c>
      <c r="B1084">
        <v>54043829</v>
      </c>
      <c r="C1084" t="s">
        <v>9134</v>
      </c>
      <c r="D1084" s="9">
        <v>24251</v>
      </c>
      <c r="E1084" t="s">
        <v>9149</v>
      </c>
      <c r="F1084" t="s">
        <v>9283</v>
      </c>
      <c r="G1084">
        <v>3317598438</v>
      </c>
    </row>
    <row r="1085" spans="1:7" x14ac:dyDescent="0.25">
      <c r="A1085" t="s">
        <v>7452</v>
      </c>
      <c r="B1085">
        <v>277557948</v>
      </c>
      <c r="C1085" t="s">
        <v>9188</v>
      </c>
      <c r="D1085" s="9">
        <v>20233</v>
      </c>
      <c r="E1085" t="s">
        <v>9149</v>
      </c>
      <c r="F1085" t="s">
        <v>4326</v>
      </c>
      <c r="G1085">
        <v>4184349</v>
      </c>
    </row>
    <row r="1086" spans="1:7" x14ac:dyDescent="0.25">
      <c r="A1086" t="s">
        <v>8556</v>
      </c>
      <c r="B1086">
        <v>782716076</v>
      </c>
      <c r="C1086" t="s">
        <v>9144</v>
      </c>
      <c r="D1086" s="9">
        <v>35210</v>
      </c>
      <c r="E1086" t="s">
        <v>9145</v>
      </c>
      <c r="F1086" t="s">
        <v>9262</v>
      </c>
      <c r="G1086">
        <v>1244347776</v>
      </c>
    </row>
    <row r="1087" spans="1:7" x14ac:dyDescent="0.25">
      <c r="A1087" t="s">
        <v>1594</v>
      </c>
      <c r="B1087">
        <v>868759038</v>
      </c>
      <c r="C1087" t="s">
        <v>9134</v>
      </c>
      <c r="D1087" s="9">
        <v>26444</v>
      </c>
      <c r="E1087" t="s">
        <v>9131</v>
      </c>
      <c r="F1087" t="s">
        <v>9283</v>
      </c>
      <c r="G1087">
        <v>4479675</v>
      </c>
    </row>
    <row r="1088" spans="1:7" x14ac:dyDescent="0.25">
      <c r="A1088" t="s">
        <v>1967</v>
      </c>
      <c r="B1088">
        <v>480940191</v>
      </c>
      <c r="C1088" t="s">
        <v>9138</v>
      </c>
      <c r="D1088" s="9">
        <v>31921</v>
      </c>
      <c r="E1088" t="s">
        <v>9149</v>
      </c>
      <c r="F1088" t="s">
        <v>6173</v>
      </c>
      <c r="G1088">
        <v>1144092096</v>
      </c>
    </row>
    <row r="1089" spans="1:7" x14ac:dyDescent="0.25">
      <c r="A1089" t="s">
        <v>5926</v>
      </c>
      <c r="B1089">
        <v>386315612</v>
      </c>
      <c r="C1089" t="s">
        <v>9144</v>
      </c>
      <c r="D1089" s="9">
        <v>30827</v>
      </c>
      <c r="E1089" t="s">
        <v>9131</v>
      </c>
      <c r="F1089" t="s">
        <v>9262</v>
      </c>
      <c r="G1089">
        <v>2116056096</v>
      </c>
    </row>
    <row r="1090" spans="1:7" x14ac:dyDescent="0.25">
      <c r="A1090" t="s">
        <v>4124</v>
      </c>
      <c r="B1090">
        <v>881946883</v>
      </c>
      <c r="C1090" t="s">
        <v>9159</v>
      </c>
      <c r="D1090" s="9">
        <v>31192</v>
      </c>
      <c r="E1090" t="s">
        <v>9141</v>
      </c>
      <c r="F1090" t="s">
        <v>8414</v>
      </c>
      <c r="G1090">
        <v>2349213324</v>
      </c>
    </row>
    <row r="1091" spans="1:7" x14ac:dyDescent="0.25">
      <c r="A1091" t="s">
        <v>4814</v>
      </c>
      <c r="B1091">
        <v>157826546</v>
      </c>
      <c r="C1091" t="s">
        <v>9197</v>
      </c>
      <c r="D1091" s="9">
        <v>33017</v>
      </c>
      <c r="E1091" t="s">
        <v>9145</v>
      </c>
      <c r="F1091" t="s">
        <v>9206</v>
      </c>
      <c r="G1091">
        <v>225213912</v>
      </c>
    </row>
    <row r="1092" spans="1:7" x14ac:dyDescent="0.25">
      <c r="A1092" t="s">
        <v>2172</v>
      </c>
      <c r="B1092">
        <v>363597849</v>
      </c>
      <c r="C1092" t="s">
        <v>9144</v>
      </c>
      <c r="D1092" s="9">
        <v>33017</v>
      </c>
      <c r="E1092" t="s">
        <v>9135</v>
      </c>
      <c r="F1092" t="s">
        <v>9262</v>
      </c>
      <c r="G1092">
        <v>616747968</v>
      </c>
    </row>
    <row r="1093" spans="1:7" x14ac:dyDescent="0.25">
      <c r="A1093" t="s">
        <v>5548</v>
      </c>
      <c r="B1093">
        <v>601050774</v>
      </c>
      <c r="C1093" t="s">
        <v>9159</v>
      </c>
      <c r="D1093" s="9">
        <v>39958</v>
      </c>
      <c r="E1093" t="s">
        <v>9149</v>
      </c>
      <c r="F1093" t="s">
        <v>9240</v>
      </c>
      <c r="G1093">
        <v>25970208</v>
      </c>
    </row>
    <row r="1094" spans="1:7" x14ac:dyDescent="0.25">
      <c r="A1094" t="s">
        <v>2271</v>
      </c>
      <c r="B1094">
        <v>600474664</v>
      </c>
      <c r="C1094" t="s">
        <v>9130</v>
      </c>
      <c r="D1094" s="9">
        <v>24251</v>
      </c>
      <c r="E1094" t="s">
        <v>9149</v>
      </c>
      <c r="F1094" t="s">
        <v>9252</v>
      </c>
      <c r="G1094">
        <v>2910345069</v>
      </c>
    </row>
    <row r="1095" spans="1:7" x14ac:dyDescent="0.25">
      <c r="A1095" t="s">
        <v>6296</v>
      </c>
      <c r="B1095">
        <v>838153424</v>
      </c>
      <c r="C1095" t="s">
        <v>9170</v>
      </c>
      <c r="D1095" s="9">
        <v>37765</v>
      </c>
      <c r="E1095" t="s">
        <v>9131</v>
      </c>
      <c r="F1095" t="s">
        <v>9362</v>
      </c>
      <c r="G1095">
        <v>1353108825</v>
      </c>
    </row>
    <row r="1096" spans="1:7" x14ac:dyDescent="0.25">
      <c r="A1096" t="s">
        <v>8034</v>
      </c>
      <c r="B1096">
        <v>955633879</v>
      </c>
      <c r="C1096" t="s">
        <v>9188</v>
      </c>
      <c r="D1096" s="9">
        <v>39958</v>
      </c>
      <c r="E1096" t="s">
        <v>9135</v>
      </c>
      <c r="F1096" t="s">
        <v>9202</v>
      </c>
      <c r="G1096">
        <v>527540968</v>
      </c>
    </row>
    <row r="1097" spans="1:7" x14ac:dyDescent="0.25">
      <c r="A1097" t="s">
        <v>3354</v>
      </c>
      <c r="B1097">
        <v>293887331</v>
      </c>
      <c r="C1097" t="s">
        <v>9152</v>
      </c>
      <c r="D1097" s="9">
        <v>41419</v>
      </c>
      <c r="E1097" t="s">
        <v>9141</v>
      </c>
      <c r="F1097" t="s">
        <v>8420</v>
      </c>
      <c r="G1097">
        <v>3859969783</v>
      </c>
    </row>
    <row r="1098" spans="1:7" x14ac:dyDescent="0.25">
      <c r="A1098" t="s">
        <v>1142</v>
      </c>
      <c r="B1098">
        <v>466642390</v>
      </c>
      <c r="C1098" t="s">
        <v>9148</v>
      </c>
      <c r="D1098" s="9">
        <v>41054</v>
      </c>
      <c r="E1098" t="s">
        <v>9149</v>
      </c>
      <c r="F1098" t="s">
        <v>9150</v>
      </c>
      <c r="G1098">
        <v>8275125</v>
      </c>
    </row>
    <row r="1099" spans="1:7" x14ac:dyDescent="0.25">
      <c r="A1099" t="s">
        <v>1507</v>
      </c>
      <c r="B1099">
        <v>777546530</v>
      </c>
      <c r="C1099" t="s">
        <v>9134</v>
      </c>
      <c r="D1099" s="9">
        <v>39593</v>
      </c>
      <c r="E1099" t="s">
        <v>9145</v>
      </c>
      <c r="F1099" t="s">
        <v>9307</v>
      </c>
      <c r="G1099">
        <v>2744757939</v>
      </c>
    </row>
    <row r="1100" spans="1:7" x14ac:dyDescent="0.25">
      <c r="A1100" t="s">
        <v>783</v>
      </c>
      <c r="B1100">
        <v>3042125</v>
      </c>
      <c r="C1100" t="s">
        <v>9140</v>
      </c>
      <c r="D1100" s="9">
        <v>31556</v>
      </c>
      <c r="E1100" t="s">
        <v>9141</v>
      </c>
      <c r="F1100" t="s">
        <v>9142</v>
      </c>
      <c r="G1100">
        <v>835783476</v>
      </c>
    </row>
    <row r="1101" spans="1:7" x14ac:dyDescent="0.25">
      <c r="A1101" t="s">
        <v>8522</v>
      </c>
      <c r="B1101">
        <v>244618092</v>
      </c>
      <c r="C1101" t="s">
        <v>9130</v>
      </c>
      <c r="D1101" s="9">
        <v>40687</v>
      </c>
      <c r="E1101" t="s">
        <v>9145</v>
      </c>
      <c r="F1101" t="s">
        <v>9252</v>
      </c>
      <c r="G1101">
        <v>2664522625</v>
      </c>
    </row>
    <row r="1102" spans="1:7" x14ac:dyDescent="0.25">
      <c r="A1102" t="s">
        <v>3051</v>
      </c>
      <c r="B1102">
        <v>298078818</v>
      </c>
      <c r="C1102" t="s">
        <v>9134</v>
      </c>
      <c r="D1102" s="9">
        <v>25348</v>
      </c>
      <c r="E1102" t="s">
        <v>9149</v>
      </c>
      <c r="F1102" t="s">
        <v>9186</v>
      </c>
      <c r="G1102">
        <v>116733045</v>
      </c>
    </row>
    <row r="1103" spans="1:7" x14ac:dyDescent="0.25">
      <c r="A1103" t="s">
        <v>8519</v>
      </c>
      <c r="B1103">
        <v>306241973</v>
      </c>
      <c r="C1103" t="s">
        <v>9134</v>
      </c>
      <c r="D1103" s="9">
        <v>43976</v>
      </c>
      <c r="E1103" t="s">
        <v>9135</v>
      </c>
      <c r="F1103" t="s">
        <v>9136</v>
      </c>
      <c r="G1103">
        <v>4912948222</v>
      </c>
    </row>
    <row r="1104" spans="1:7" x14ac:dyDescent="0.25">
      <c r="A1104" t="s">
        <v>2766</v>
      </c>
      <c r="B1104">
        <v>522730210</v>
      </c>
      <c r="C1104" t="s">
        <v>9159</v>
      </c>
      <c r="D1104" s="9">
        <v>42880</v>
      </c>
      <c r="E1104" t="s">
        <v>9141</v>
      </c>
      <c r="F1104" t="s">
        <v>8414</v>
      </c>
      <c r="G1104">
        <v>1580770731</v>
      </c>
    </row>
    <row r="1105" spans="1:7" x14ac:dyDescent="0.25">
      <c r="A1105" t="s">
        <v>8846</v>
      </c>
      <c r="B1105">
        <v>859532110</v>
      </c>
      <c r="C1105" t="s">
        <v>9134</v>
      </c>
      <c r="D1105" s="9">
        <v>43244</v>
      </c>
      <c r="E1105" t="s">
        <v>9141</v>
      </c>
      <c r="F1105" t="s">
        <v>9200</v>
      </c>
      <c r="G1105">
        <v>4330156065</v>
      </c>
    </row>
    <row r="1106" spans="1:7" x14ac:dyDescent="0.25">
      <c r="A1106" t="s">
        <v>502</v>
      </c>
      <c r="B1106">
        <v>568655976</v>
      </c>
      <c r="C1106" t="s">
        <v>9165</v>
      </c>
      <c r="D1106" s="9">
        <v>32653</v>
      </c>
      <c r="E1106" t="s">
        <v>9141</v>
      </c>
      <c r="F1106" t="s">
        <v>9264</v>
      </c>
      <c r="G1106">
        <v>615729324</v>
      </c>
    </row>
    <row r="1107" spans="1:7" x14ac:dyDescent="0.25">
      <c r="A1107" t="s">
        <v>1730</v>
      </c>
      <c r="B1107">
        <v>214670045</v>
      </c>
      <c r="C1107" t="s">
        <v>9134</v>
      </c>
      <c r="D1107" s="9">
        <v>42880</v>
      </c>
      <c r="E1107" t="s">
        <v>9149</v>
      </c>
      <c r="F1107" t="s">
        <v>9200</v>
      </c>
      <c r="G1107">
        <v>3082615296</v>
      </c>
    </row>
    <row r="1108" spans="1:7" x14ac:dyDescent="0.25">
      <c r="A1108" t="s">
        <v>8523</v>
      </c>
      <c r="B1108">
        <v>266203436</v>
      </c>
      <c r="C1108" t="s">
        <v>9165</v>
      </c>
      <c r="D1108" s="9">
        <v>35210</v>
      </c>
      <c r="E1108" t="s">
        <v>9135</v>
      </c>
      <c r="F1108" t="s">
        <v>9167</v>
      </c>
      <c r="G1108">
        <v>14661024</v>
      </c>
    </row>
    <row r="1109" spans="1:7" x14ac:dyDescent="0.25">
      <c r="A1109" t="s">
        <v>289</v>
      </c>
      <c r="B1109">
        <v>580745202</v>
      </c>
      <c r="C1109" t="s">
        <v>9314</v>
      </c>
      <c r="D1109" s="9">
        <v>33749</v>
      </c>
      <c r="E1109" t="s">
        <v>9135</v>
      </c>
      <c r="F1109" t="s">
        <v>9315</v>
      </c>
      <c r="G1109">
        <v>1291887207</v>
      </c>
    </row>
    <row r="1110" spans="1:7" x14ac:dyDescent="0.25">
      <c r="A1110" t="s">
        <v>8755</v>
      </c>
      <c r="B1110">
        <v>971077105</v>
      </c>
      <c r="C1110" t="s">
        <v>9148</v>
      </c>
      <c r="D1110" s="9">
        <v>30095</v>
      </c>
      <c r="E1110" t="s">
        <v>9141</v>
      </c>
      <c r="F1110" t="s">
        <v>9150</v>
      </c>
      <c r="G1110">
        <v>236893508</v>
      </c>
    </row>
    <row r="1111" spans="1:7" x14ac:dyDescent="0.25">
      <c r="A1111" t="s">
        <v>7608</v>
      </c>
      <c r="B1111">
        <v>44195802</v>
      </c>
      <c r="C1111" t="s">
        <v>9138</v>
      </c>
      <c r="D1111" s="9">
        <v>37036</v>
      </c>
      <c r="E1111" t="s">
        <v>9149</v>
      </c>
      <c r="F1111" t="s">
        <v>9256</v>
      </c>
      <c r="G1111">
        <v>233686908</v>
      </c>
    </row>
    <row r="1112" spans="1:7" x14ac:dyDescent="0.25">
      <c r="A1112" t="s">
        <v>4080</v>
      </c>
      <c r="B1112">
        <v>542326392</v>
      </c>
      <c r="C1112" t="s">
        <v>9130</v>
      </c>
      <c r="D1112" s="9">
        <v>38132</v>
      </c>
      <c r="E1112" t="s">
        <v>9149</v>
      </c>
      <c r="F1112" t="s">
        <v>9252</v>
      </c>
      <c r="G1112">
        <v>634427904</v>
      </c>
    </row>
    <row r="1113" spans="1:7" x14ac:dyDescent="0.25">
      <c r="A1113" t="s">
        <v>5893</v>
      </c>
      <c r="B1113">
        <v>492918400</v>
      </c>
      <c r="C1113" t="s">
        <v>9134</v>
      </c>
      <c r="D1113" s="9">
        <v>42880</v>
      </c>
      <c r="E1113" t="s">
        <v>9149</v>
      </c>
      <c r="F1113" t="s">
        <v>9283</v>
      </c>
      <c r="G1113">
        <v>585543168</v>
      </c>
    </row>
    <row r="1114" spans="1:7" x14ac:dyDescent="0.25">
      <c r="A1114" t="s">
        <v>6074</v>
      </c>
      <c r="B1114">
        <v>664315003</v>
      </c>
      <c r="C1114" t="s">
        <v>9156</v>
      </c>
      <c r="D1114" s="9">
        <v>37036</v>
      </c>
      <c r="E1114" t="s">
        <v>9166</v>
      </c>
      <c r="F1114" t="s">
        <v>9157</v>
      </c>
      <c r="G1114">
        <v>1080752832</v>
      </c>
    </row>
    <row r="1115" spans="1:7" x14ac:dyDescent="0.25">
      <c r="A1115" t="s">
        <v>3774</v>
      </c>
      <c r="B1115">
        <v>602486864</v>
      </c>
      <c r="C1115" t="s">
        <v>9193</v>
      </c>
      <c r="D1115" s="9">
        <v>32653</v>
      </c>
      <c r="E1115" t="s">
        <v>9145</v>
      </c>
      <c r="F1115" t="s">
        <v>9194</v>
      </c>
      <c r="G1115">
        <v>1742585152</v>
      </c>
    </row>
    <row r="1116" spans="1:7" x14ac:dyDescent="0.25">
      <c r="A1116" t="s">
        <v>773</v>
      </c>
      <c r="B1116">
        <v>404799265</v>
      </c>
      <c r="C1116" t="s">
        <v>9188</v>
      </c>
      <c r="D1116" s="9">
        <v>41783</v>
      </c>
      <c r="E1116" t="s">
        <v>9135</v>
      </c>
      <c r="F1116" t="s">
        <v>4326</v>
      </c>
      <c r="G1116">
        <v>1983669912</v>
      </c>
    </row>
    <row r="1117" spans="1:7" x14ac:dyDescent="0.25">
      <c r="A1117" t="s">
        <v>2685</v>
      </c>
      <c r="B1117">
        <v>844008963</v>
      </c>
      <c r="C1117" t="s">
        <v>9197</v>
      </c>
      <c r="D1117" s="9">
        <v>25712</v>
      </c>
      <c r="E1117" t="s">
        <v>9149</v>
      </c>
      <c r="F1117" t="s">
        <v>9198</v>
      </c>
      <c r="G1117">
        <v>20009952</v>
      </c>
    </row>
    <row r="1118" spans="1:7" x14ac:dyDescent="0.25">
      <c r="A1118" t="s">
        <v>8559</v>
      </c>
      <c r="B1118">
        <v>321721952</v>
      </c>
      <c r="C1118" t="s">
        <v>9197</v>
      </c>
      <c r="D1118" s="9">
        <v>27905</v>
      </c>
      <c r="E1118" t="s">
        <v>9149</v>
      </c>
      <c r="F1118" t="s">
        <v>9206</v>
      </c>
      <c r="G1118">
        <v>1621005529</v>
      </c>
    </row>
    <row r="1119" spans="1:7" x14ac:dyDescent="0.25">
      <c r="A1119" t="s">
        <v>3324</v>
      </c>
      <c r="B1119">
        <v>260904080</v>
      </c>
      <c r="C1119" t="s">
        <v>9303</v>
      </c>
      <c r="D1119" s="9">
        <v>28634</v>
      </c>
      <c r="E1119" t="s">
        <v>9149</v>
      </c>
      <c r="F1119" t="s">
        <v>9339</v>
      </c>
      <c r="G1119">
        <v>28369035</v>
      </c>
    </row>
    <row r="1120" spans="1:7" x14ac:dyDescent="0.25">
      <c r="A1120" t="s">
        <v>1167</v>
      </c>
      <c r="B1120">
        <v>878940712</v>
      </c>
      <c r="C1120" t="s">
        <v>9134</v>
      </c>
      <c r="D1120" s="9">
        <v>20965</v>
      </c>
      <c r="E1120" t="s">
        <v>9145</v>
      </c>
      <c r="F1120" t="s">
        <v>9182</v>
      </c>
      <c r="G1120">
        <v>1498784022</v>
      </c>
    </row>
    <row r="1121" spans="1:7" x14ac:dyDescent="0.25">
      <c r="A1121" t="s">
        <v>4174</v>
      </c>
      <c r="B1121">
        <v>491748531</v>
      </c>
      <c r="C1121" t="s">
        <v>9314</v>
      </c>
      <c r="D1121" s="9">
        <v>24983</v>
      </c>
      <c r="E1121" t="s">
        <v>9149</v>
      </c>
      <c r="F1121" t="s">
        <v>9315</v>
      </c>
      <c r="G1121">
        <v>1102494211</v>
      </c>
    </row>
    <row r="1122" spans="1:7" x14ac:dyDescent="0.25">
      <c r="A1122" t="s">
        <v>7626</v>
      </c>
      <c r="B1122">
        <v>667580901</v>
      </c>
      <c r="C1122" t="s">
        <v>9148</v>
      </c>
      <c r="D1122" s="9">
        <v>23155</v>
      </c>
      <c r="E1122" t="s">
        <v>9145</v>
      </c>
      <c r="F1122" t="s">
        <v>834</v>
      </c>
      <c r="G1122">
        <v>2954824576</v>
      </c>
    </row>
    <row r="1123" spans="1:7" x14ac:dyDescent="0.25">
      <c r="A1123" t="s">
        <v>7584</v>
      </c>
      <c r="B1123">
        <v>678550692</v>
      </c>
      <c r="C1123" t="s">
        <v>9197</v>
      </c>
      <c r="D1123" s="9">
        <v>27173</v>
      </c>
      <c r="E1123" t="s">
        <v>9141</v>
      </c>
      <c r="F1123" t="s">
        <v>9198</v>
      </c>
      <c r="G1123">
        <v>2306277597</v>
      </c>
    </row>
    <row r="1124" spans="1:7" x14ac:dyDescent="0.25">
      <c r="A1124" t="s">
        <v>4136</v>
      </c>
      <c r="B1124">
        <v>803664316</v>
      </c>
      <c r="C1124" t="s">
        <v>9134</v>
      </c>
      <c r="D1124" s="9">
        <v>43244</v>
      </c>
      <c r="E1124" t="s">
        <v>9131</v>
      </c>
      <c r="F1124" t="s">
        <v>9200</v>
      </c>
      <c r="G1124">
        <v>179875053</v>
      </c>
    </row>
    <row r="1125" spans="1:7" x14ac:dyDescent="0.25">
      <c r="A1125" t="s">
        <v>1449</v>
      </c>
      <c r="B1125">
        <v>301382196</v>
      </c>
      <c r="C1125" t="s">
        <v>9148</v>
      </c>
      <c r="D1125" s="9">
        <v>34843</v>
      </c>
      <c r="E1125" t="s">
        <v>9145</v>
      </c>
      <c r="F1125" t="s">
        <v>9150</v>
      </c>
      <c r="G1125">
        <v>828470272</v>
      </c>
    </row>
    <row r="1126" spans="1:7" x14ac:dyDescent="0.25">
      <c r="A1126" t="s">
        <v>8269</v>
      </c>
      <c r="B1126">
        <v>742981884</v>
      </c>
      <c r="C1126" t="s">
        <v>9197</v>
      </c>
      <c r="D1126" s="9">
        <v>31192</v>
      </c>
      <c r="E1126" t="s">
        <v>9145</v>
      </c>
      <c r="F1126" t="s">
        <v>9206</v>
      </c>
      <c r="G1126">
        <v>2129628528</v>
      </c>
    </row>
    <row r="1127" spans="1:7" x14ac:dyDescent="0.25">
      <c r="A1127" t="s">
        <v>4794</v>
      </c>
      <c r="B1127">
        <v>164641310</v>
      </c>
      <c r="C1127" t="s">
        <v>9159</v>
      </c>
      <c r="D1127" s="9">
        <v>38132</v>
      </c>
      <c r="E1127" t="s">
        <v>9149</v>
      </c>
      <c r="F1127" t="s">
        <v>9240</v>
      </c>
      <c r="G1127">
        <v>2765164437</v>
      </c>
    </row>
    <row r="1128" spans="1:7" x14ac:dyDescent="0.25">
      <c r="A1128" t="s">
        <v>6963</v>
      </c>
      <c r="B1128">
        <v>543908956</v>
      </c>
      <c r="C1128" t="s">
        <v>9179</v>
      </c>
      <c r="D1128" s="9">
        <v>31921</v>
      </c>
      <c r="E1128" t="s">
        <v>9131</v>
      </c>
      <c r="F1128" t="s">
        <v>9223</v>
      </c>
      <c r="G1128">
        <v>1484771808</v>
      </c>
    </row>
    <row r="1129" spans="1:7" x14ac:dyDescent="0.25">
      <c r="A1129" t="s">
        <v>6089</v>
      </c>
      <c r="B1129">
        <v>948438365</v>
      </c>
      <c r="C1129" t="s">
        <v>9170</v>
      </c>
      <c r="D1129" s="9">
        <v>41054</v>
      </c>
      <c r="E1129" t="s">
        <v>9149</v>
      </c>
      <c r="F1129" t="s">
        <v>9362</v>
      </c>
      <c r="G1129">
        <v>815578624</v>
      </c>
    </row>
    <row r="1130" spans="1:7" x14ac:dyDescent="0.25">
      <c r="A1130" t="s">
        <v>1149</v>
      </c>
      <c r="B1130">
        <v>4103665</v>
      </c>
      <c r="C1130" t="s">
        <v>9134</v>
      </c>
      <c r="D1130" s="9">
        <v>38132</v>
      </c>
      <c r="E1130" t="s">
        <v>9141</v>
      </c>
      <c r="F1130" t="s">
        <v>9174</v>
      </c>
      <c r="G1130">
        <v>1393121268</v>
      </c>
    </row>
    <row r="1131" spans="1:7" x14ac:dyDescent="0.25">
      <c r="A1131" t="s">
        <v>7350</v>
      </c>
      <c r="B1131">
        <v>714271057</v>
      </c>
      <c r="C1131" t="s">
        <v>9197</v>
      </c>
      <c r="D1131" s="9">
        <v>23522</v>
      </c>
      <c r="E1131" t="s">
        <v>9131</v>
      </c>
      <c r="F1131" t="s">
        <v>9206</v>
      </c>
      <c r="G1131">
        <v>139134528</v>
      </c>
    </row>
    <row r="1132" spans="1:7" x14ac:dyDescent="0.25">
      <c r="A1132" t="s">
        <v>146</v>
      </c>
      <c r="B1132">
        <v>500994067</v>
      </c>
      <c r="C1132" t="s">
        <v>9134</v>
      </c>
      <c r="D1132" s="9">
        <v>24983</v>
      </c>
      <c r="E1132" t="s">
        <v>9131</v>
      </c>
      <c r="F1132" t="s">
        <v>9136</v>
      </c>
      <c r="G1132">
        <v>2042516124</v>
      </c>
    </row>
    <row r="1133" spans="1:7" x14ac:dyDescent="0.25">
      <c r="A1133" t="s">
        <v>4553</v>
      </c>
      <c r="B1133">
        <v>67197710</v>
      </c>
      <c r="C1133" t="s">
        <v>9314</v>
      </c>
      <c r="D1133" s="9">
        <v>40322</v>
      </c>
      <c r="E1133" t="s">
        <v>9145</v>
      </c>
      <c r="F1133" t="s">
        <v>9315</v>
      </c>
      <c r="G1133">
        <v>162714816</v>
      </c>
    </row>
    <row r="1134" spans="1:7" x14ac:dyDescent="0.25">
      <c r="A1134" t="s">
        <v>7987</v>
      </c>
      <c r="B1134">
        <v>914960771</v>
      </c>
      <c r="C1134" t="s">
        <v>9134</v>
      </c>
      <c r="D1134" s="9">
        <v>30460</v>
      </c>
      <c r="E1134" t="s">
        <v>9149</v>
      </c>
      <c r="F1134" t="s">
        <v>9182</v>
      </c>
      <c r="G1134">
        <v>1206996375</v>
      </c>
    </row>
    <row r="1135" spans="1:7" x14ac:dyDescent="0.25">
      <c r="A1135" t="s">
        <v>8647</v>
      </c>
      <c r="B1135">
        <v>369381575</v>
      </c>
      <c r="C1135" t="s">
        <v>9165</v>
      </c>
      <c r="D1135" s="9">
        <v>42880</v>
      </c>
      <c r="E1135" t="s">
        <v>9135</v>
      </c>
      <c r="F1135" t="s">
        <v>9264</v>
      </c>
      <c r="G1135">
        <v>947638536</v>
      </c>
    </row>
    <row r="1136" spans="1:7" x14ac:dyDescent="0.25">
      <c r="A1136" t="s">
        <v>8206</v>
      </c>
      <c r="B1136">
        <v>929633638</v>
      </c>
      <c r="C1136" t="s">
        <v>9188</v>
      </c>
      <c r="D1136" s="9">
        <v>25348</v>
      </c>
      <c r="E1136" t="s">
        <v>9149</v>
      </c>
      <c r="F1136" t="s">
        <v>3840</v>
      </c>
      <c r="G1136">
        <v>563332224</v>
      </c>
    </row>
    <row r="1137" spans="1:7" x14ac:dyDescent="0.25">
      <c r="A1137" t="s">
        <v>8758</v>
      </c>
      <c r="B1137">
        <v>744442646</v>
      </c>
      <c r="C1137" t="s">
        <v>9197</v>
      </c>
      <c r="D1137" s="9">
        <v>38497</v>
      </c>
      <c r="E1137" t="s">
        <v>9131</v>
      </c>
      <c r="F1137" t="s">
        <v>9198</v>
      </c>
      <c r="G1137">
        <v>3755895052</v>
      </c>
    </row>
    <row r="1138" spans="1:7" x14ac:dyDescent="0.25">
      <c r="A1138" t="s">
        <v>4321</v>
      </c>
      <c r="B1138">
        <v>267465259</v>
      </c>
      <c r="C1138" t="s">
        <v>9134</v>
      </c>
      <c r="D1138" s="9">
        <v>41054</v>
      </c>
      <c r="E1138" t="s">
        <v>9131</v>
      </c>
      <c r="F1138" t="s">
        <v>9186</v>
      </c>
      <c r="G1138">
        <v>2412511164</v>
      </c>
    </row>
    <row r="1139" spans="1:7" x14ac:dyDescent="0.25">
      <c r="A1139" t="s">
        <v>7178</v>
      </c>
      <c r="B1139">
        <v>284644944</v>
      </c>
      <c r="C1139" t="s">
        <v>9138</v>
      </c>
      <c r="D1139" s="9">
        <v>38132</v>
      </c>
      <c r="E1139" t="s">
        <v>9135</v>
      </c>
      <c r="F1139" t="s">
        <v>9256</v>
      </c>
      <c r="G1139">
        <v>1748894784</v>
      </c>
    </row>
    <row r="1140" spans="1:7" x14ac:dyDescent="0.25">
      <c r="A1140" t="s">
        <v>4591</v>
      </c>
      <c r="B1140">
        <v>268560799</v>
      </c>
      <c r="C1140" t="s">
        <v>9179</v>
      </c>
      <c r="D1140" s="9">
        <v>23522</v>
      </c>
      <c r="E1140" t="s">
        <v>9145</v>
      </c>
      <c r="F1140" t="s">
        <v>9184</v>
      </c>
      <c r="G1140">
        <v>269208192</v>
      </c>
    </row>
    <row r="1141" spans="1:7" x14ac:dyDescent="0.25">
      <c r="A1141" t="s">
        <v>3621</v>
      </c>
      <c r="B1141">
        <v>141025410</v>
      </c>
      <c r="C1141" t="s">
        <v>9134</v>
      </c>
      <c r="D1141" s="9">
        <v>25348</v>
      </c>
      <c r="E1141" t="s">
        <v>9149</v>
      </c>
      <c r="F1141" t="s">
        <v>9307</v>
      </c>
      <c r="G1141">
        <v>3270292179</v>
      </c>
    </row>
    <row r="1142" spans="1:7" x14ac:dyDescent="0.25">
      <c r="A1142" t="s">
        <v>664</v>
      </c>
      <c r="B1142">
        <v>635009547</v>
      </c>
      <c r="C1142" t="s">
        <v>9159</v>
      </c>
      <c r="D1142" s="9">
        <v>44705</v>
      </c>
      <c r="E1142" t="s">
        <v>9145</v>
      </c>
      <c r="F1142" t="s">
        <v>9240</v>
      </c>
      <c r="G1142">
        <v>45667083</v>
      </c>
    </row>
    <row r="1143" spans="1:7" x14ac:dyDescent="0.25">
      <c r="A1143" t="s">
        <v>5983</v>
      </c>
      <c r="B1143">
        <v>141573647</v>
      </c>
      <c r="C1143" t="s">
        <v>9138</v>
      </c>
      <c r="D1143" s="9">
        <v>30827</v>
      </c>
      <c r="E1143" t="s">
        <v>9141</v>
      </c>
      <c r="F1143" t="s">
        <v>9256</v>
      </c>
      <c r="G1143">
        <v>546475776</v>
      </c>
    </row>
    <row r="1144" spans="1:7" x14ac:dyDescent="0.25">
      <c r="A1144" t="s">
        <v>1957</v>
      </c>
      <c r="B1144">
        <v>49544460</v>
      </c>
      <c r="C1144" t="s">
        <v>9179</v>
      </c>
      <c r="D1144" s="9">
        <v>41419</v>
      </c>
      <c r="E1144" t="s">
        <v>9149</v>
      </c>
      <c r="F1144" t="s">
        <v>9180</v>
      </c>
      <c r="G1144">
        <v>3627077004</v>
      </c>
    </row>
    <row r="1145" spans="1:7" x14ac:dyDescent="0.25">
      <c r="A1145" t="s">
        <v>3434</v>
      </c>
      <c r="B1145">
        <v>649667256</v>
      </c>
      <c r="C1145" t="s">
        <v>9134</v>
      </c>
      <c r="D1145" s="9">
        <v>39226</v>
      </c>
      <c r="E1145" t="s">
        <v>9149</v>
      </c>
      <c r="F1145" t="s">
        <v>9200</v>
      </c>
      <c r="G1145">
        <v>4206836574</v>
      </c>
    </row>
    <row r="1146" spans="1:7" x14ac:dyDescent="0.25">
      <c r="A1146" t="s">
        <v>3144</v>
      </c>
      <c r="B1146">
        <v>318255015</v>
      </c>
      <c r="C1146" t="s">
        <v>9138</v>
      </c>
      <c r="D1146" s="9">
        <v>41783</v>
      </c>
      <c r="E1146" t="s">
        <v>9145</v>
      </c>
      <c r="F1146" t="s">
        <v>6173</v>
      </c>
      <c r="G1146">
        <v>1314259089</v>
      </c>
    </row>
    <row r="1147" spans="1:7" x14ac:dyDescent="0.25">
      <c r="A1147" t="s">
        <v>5245</v>
      </c>
      <c r="B1147">
        <v>564250216</v>
      </c>
      <c r="C1147" t="s">
        <v>9303</v>
      </c>
      <c r="D1147" s="9">
        <v>33382</v>
      </c>
      <c r="E1147" t="s">
        <v>9141</v>
      </c>
      <c r="F1147" t="s">
        <v>9304</v>
      </c>
      <c r="G1147">
        <v>1502799599</v>
      </c>
    </row>
    <row r="1148" spans="1:7" x14ac:dyDescent="0.25">
      <c r="A1148" t="s">
        <v>8677</v>
      </c>
      <c r="B1148">
        <v>337682362</v>
      </c>
      <c r="C1148" t="s">
        <v>9134</v>
      </c>
      <c r="D1148" s="9">
        <v>26444</v>
      </c>
      <c r="E1148" t="s">
        <v>9135</v>
      </c>
      <c r="F1148" t="s">
        <v>9225</v>
      </c>
      <c r="G1148">
        <v>1319627958</v>
      </c>
    </row>
    <row r="1149" spans="1:7" x14ac:dyDescent="0.25">
      <c r="A1149" t="s">
        <v>1307</v>
      </c>
      <c r="B1149">
        <v>729442003</v>
      </c>
      <c r="C1149" t="s">
        <v>9156</v>
      </c>
      <c r="D1149" s="9">
        <v>24251</v>
      </c>
      <c r="E1149" t="s">
        <v>9135</v>
      </c>
      <c r="F1149" t="s">
        <v>9157</v>
      </c>
      <c r="G1149">
        <v>360060255</v>
      </c>
    </row>
    <row r="1150" spans="1:7" x14ac:dyDescent="0.25">
      <c r="A1150" t="s">
        <v>2513</v>
      </c>
      <c r="B1150">
        <v>625915971</v>
      </c>
      <c r="C1150" t="s">
        <v>9154</v>
      </c>
      <c r="D1150" s="9">
        <v>21329</v>
      </c>
      <c r="E1150" t="s">
        <v>9149</v>
      </c>
      <c r="F1150" t="s">
        <v>9162</v>
      </c>
      <c r="G1150">
        <v>1135304352</v>
      </c>
    </row>
    <row r="1151" spans="1:7" x14ac:dyDescent="0.25">
      <c r="A1151" t="s">
        <v>8469</v>
      </c>
      <c r="B1151">
        <v>261596912</v>
      </c>
      <c r="C1151" t="s">
        <v>9138</v>
      </c>
      <c r="D1151" s="9">
        <v>38861</v>
      </c>
      <c r="E1151" t="s">
        <v>9141</v>
      </c>
      <c r="F1151" t="s">
        <v>9256</v>
      </c>
      <c r="G1151">
        <v>15011025</v>
      </c>
    </row>
    <row r="1152" spans="1:7" x14ac:dyDescent="0.25">
      <c r="A1152" t="s">
        <v>5263</v>
      </c>
      <c r="B1152">
        <v>197184515</v>
      </c>
      <c r="C1152" t="s">
        <v>9144</v>
      </c>
      <c r="D1152" s="9">
        <v>39958</v>
      </c>
      <c r="E1152" t="s">
        <v>9149</v>
      </c>
      <c r="F1152" t="s">
        <v>9262</v>
      </c>
      <c r="G1152">
        <v>1102636272</v>
      </c>
    </row>
    <row r="1153" spans="1:7" x14ac:dyDescent="0.25">
      <c r="A1153" t="s">
        <v>7892</v>
      </c>
      <c r="B1153">
        <v>854835571</v>
      </c>
      <c r="C1153" t="s">
        <v>9148</v>
      </c>
      <c r="D1153" s="9">
        <v>26077</v>
      </c>
      <c r="E1153" t="s">
        <v>9131</v>
      </c>
      <c r="F1153" t="s">
        <v>9150</v>
      </c>
      <c r="G1153">
        <v>1054228284</v>
      </c>
    </row>
    <row r="1154" spans="1:7" x14ac:dyDescent="0.25">
      <c r="A1154" t="s">
        <v>694</v>
      </c>
      <c r="B1154">
        <v>352133027</v>
      </c>
      <c r="C1154" t="s">
        <v>9197</v>
      </c>
      <c r="D1154" s="9">
        <v>41419</v>
      </c>
      <c r="E1154" t="s">
        <v>9135</v>
      </c>
      <c r="F1154" t="s">
        <v>9267</v>
      </c>
      <c r="G1154">
        <v>1765790247</v>
      </c>
    </row>
    <row r="1155" spans="1:7" x14ac:dyDescent="0.25">
      <c r="A1155" t="s">
        <v>2214</v>
      </c>
      <c r="B1155">
        <v>842658068</v>
      </c>
      <c r="C1155" t="s">
        <v>9170</v>
      </c>
      <c r="D1155" s="9">
        <v>43244</v>
      </c>
      <c r="E1155" t="s">
        <v>9149</v>
      </c>
      <c r="F1155" t="s">
        <v>9171</v>
      </c>
      <c r="G1155">
        <v>895812198</v>
      </c>
    </row>
    <row r="1156" spans="1:7" x14ac:dyDescent="0.25">
      <c r="A1156" t="s">
        <v>3592</v>
      </c>
      <c r="B1156">
        <v>216474393</v>
      </c>
      <c r="C1156" t="s">
        <v>9197</v>
      </c>
      <c r="D1156" s="9">
        <v>32288</v>
      </c>
      <c r="E1156" t="s">
        <v>9135</v>
      </c>
      <c r="F1156" t="s">
        <v>9206</v>
      </c>
      <c r="G1156">
        <v>1741567751</v>
      </c>
    </row>
    <row r="1157" spans="1:7" x14ac:dyDescent="0.25">
      <c r="A1157" t="s">
        <v>6346</v>
      </c>
      <c r="B1157">
        <v>550594586</v>
      </c>
      <c r="C1157" t="s">
        <v>9138</v>
      </c>
      <c r="D1157" s="9">
        <v>37036</v>
      </c>
      <c r="E1157" t="s">
        <v>9149</v>
      </c>
      <c r="F1157" t="s">
        <v>6173</v>
      </c>
      <c r="G1157">
        <v>588470523</v>
      </c>
    </row>
    <row r="1158" spans="1:7" x14ac:dyDescent="0.25">
      <c r="A1158" t="s">
        <v>8140</v>
      </c>
      <c r="B1158">
        <v>313980008</v>
      </c>
      <c r="C1158" t="s">
        <v>9148</v>
      </c>
      <c r="D1158" s="9">
        <v>34843</v>
      </c>
      <c r="E1158" t="s">
        <v>9149</v>
      </c>
      <c r="F1158" t="s">
        <v>834</v>
      </c>
      <c r="G1158">
        <v>993077928</v>
      </c>
    </row>
    <row r="1159" spans="1:7" x14ac:dyDescent="0.25">
      <c r="A1159" t="s">
        <v>4373</v>
      </c>
      <c r="B1159">
        <v>611809013</v>
      </c>
      <c r="C1159" t="s">
        <v>9303</v>
      </c>
      <c r="D1159" s="9">
        <v>42148</v>
      </c>
      <c r="E1159" t="s">
        <v>9149</v>
      </c>
      <c r="F1159" t="s">
        <v>9339</v>
      </c>
      <c r="G1159">
        <v>209173888</v>
      </c>
    </row>
    <row r="1160" spans="1:7" x14ac:dyDescent="0.25">
      <c r="A1160" t="s">
        <v>720</v>
      </c>
      <c r="B1160">
        <v>935203493</v>
      </c>
      <c r="C1160" t="s">
        <v>9179</v>
      </c>
      <c r="D1160" s="9">
        <v>22061</v>
      </c>
      <c r="E1160" t="s">
        <v>9131</v>
      </c>
      <c r="F1160" t="s">
        <v>9180</v>
      </c>
      <c r="G1160">
        <v>2492479044</v>
      </c>
    </row>
    <row r="1161" spans="1:7" x14ac:dyDescent="0.25">
      <c r="A1161" t="s">
        <v>4342</v>
      </c>
      <c r="B1161">
        <v>508102963</v>
      </c>
      <c r="C1161" t="s">
        <v>9197</v>
      </c>
      <c r="D1161" s="9">
        <v>39593</v>
      </c>
      <c r="E1161" t="s">
        <v>9141</v>
      </c>
      <c r="F1161" t="s">
        <v>9198</v>
      </c>
      <c r="G1161">
        <v>3201866624</v>
      </c>
    </row>
    <row r="1162" spans="1:7" x14ac:dyDescent="0.25">
      <c r="A1162" t="s">
        <v>8874</v>
      </c>
      <c r="B1162">
        <v>964074906</v>
      </c>
      <c r="C1162" t="s">
        <v>9134</v>
      </c>
      <c r="D1162" s="9">
        <v>20965</v>
      </c>
      <c r="E1162" t="s">
        <v>9145</v>
      </c>
      <c r="F1162" t="s">
        <v>9200</v>
      </c>
      <c r="G1162">
        <v>5875968</v>
      </c>
    </row>
    <row r="1163" spans="1:7" x14ac:dyDescent="0.25">
      <c r="A1163" t="s">
        <v>2623</v>
      </c>
      <c r="B1163">
        <v>333256287</v>
      </c>
      <c r="C1163" t="s">
        <v>9217</v>
      </c>
      <c r="D1163" s="9">
        <v>39958</v>
      </c>
      <c r="E1163" t="s">
        <v>9149</v>
      </c>
      <c r="F1163" t="s">
        <v>9218</v>
      </c>
      <c r="G1163">
        <v>255576672</v>
      </c>
    </row>
    <row r="1164" spans="1:7" x14ac:dyDescent="0.25">
      <c r="A1164" t="s">
        <v>7047</v>
      </c>
      <c r="B1164">
        <v>695281</v>
      </c>
      <c r="C1164" t="s">
        <v>9165</v>
      </c>
      <c r="D1164" s="9">
        <v>26444</v>
      </c>
      <c r="E1164" t="s">
        <v>9141</v>
      </c>
      <c r="F1164" t="s">
        <v>9264</v>
      </c>
      <c r="G1164">
        <v>1084660032</v>
      </c>
    </row>
    <row r="1165" spans="1:7" x14ac:dyDescent="0.25">
      <c r="A1165" t="s">
        <v>6454</v>
      </c>
      <c r="B1165">
        <v>795560326</v>
      </c>
      <c r="C1165" t="s">
        <v>9165</v>
      </c>
      <c r="D1165" s="9">
        <v>44341</v>
      </c>
      <c r="E1165" t="s">
        <v>9166</v>
      </c>
      <c r="F1165" t="s">
        <v>9264</v>
      </c>
      <c r="G1165">
        <v>237555666</v>
      </c>
    </row>
    <row r="1166" spans="1:7" x14ac:dyDescent="0.25">
      <c r="A1166" t="s">
        <v>4910</v>
      </c>
      <c r="B1166">
        <v>288641241</v>
      </c>
      <c r="C1166" t="s">
        <v>9197</v>
      </c>
      <c r="D1166" s="9">
        <v>31921</v>
      </c>
      <c r="E1166" t="s">
        <v>9135</v>
      </c>
      <c r="F1166" t="s">
        <v>9267</v>
      </c>
      <c r="G1166">
        <v>1357965</v>
      </c>
    </row>
    <row r="1167" spans="1:7" x14ac:dyDescent="0.25">
      <c r="A1167" t="s">
        <v>7482</v>
      </c>
      <c r="B1167">
        <v>457442184</v>
      </c>
      <c r="C1167" t="s">
        <v>9144</v>
      </c>
      <c r="D1167" s="9">
        <v>31192</v>
      </c>
      <c r="E1167" t="s">
        <v>9135</v>
      </c>
      <c r="F1167" t="s">
        <v>9262</v>
      </c>
      <c r="G1167">
        <v>561291115</v>
      </c>
    </row>
    <row r="1168" spans="1:7" x14ac:dyDescent="0.25">
      <c r="A1168" t="s">
        <v>6343</v>
      </c>
      <c r="B1168">
        <v>457123899</v>
      </c>
      <c r="C1168" t="s">
        <v>9170</v>
      </c>
      <c r="D1168" s="9">
        <v>37036</v>
      </c>
      <c r="E1168" t="s">
        <v>9141</v>
      </c>
      <c r="F1168" t="s">
        <v>9212</v>
      </c>
      <c r="G1168">
        <v>812911632</v>
      </c>
    </row>
    <row r="1169" spans="1:7" x14ac:dyDescent="0.25">
      <c r="A1169" t="s">
        <v>6372</v>
      </c>
      <c r="B1169">
        <v>903001679</v>
      </c>
      <c r="C1169" t="s">
        <v>9134</v>
      </c>
      <c r="D1169" s="9">
        <v>36671</v>
      </c>
      <c r="E1169" t="s">
        <v>9145</v>
      </c>
      <c r="F1169" t="s">
        <v>9176</v>
      </c>
      <c r="G1169">
        <v>1537445769</v>
      </c>
    </row>
    <row r="1170" spans="1:7" x14ac:dyDescent="0.25">
      <c r="A1170" t="s">
        <v>8985</v>
      </c>
      <c r="B1170">
        <v>623575342</v>
      </c>
      <c r="C1170" t="s">
        <v>9314</v>
      </c>
      <c r="D1170" s="9">
        <v>25348</v>
      </c>
      <c r="E1170" t="s">
        <v>9149</v>
      </c>
      <c r="F1170" t="s">
        <v>9315</v>
      </c>
      <c r="G1170">
        <v>2853754887</v>
      </c>
    </row>
    <row r="1171" spans="1:7" x14ac:dyDescent="0.25">
      <c r="A1171" t="s">
        <v>3013</v>
      </c>
      <c r="B1171">
        <v>682477275</v>
      </c>
      <c r="C1171" t="s">
        <v>9188</v>
      </c>
      <c r="D1171" s="9">
        <v>30460</v>
      </c>
      <c r="E1171" t="s">
        <v>9141</v>
      </c>
      <c r="F1171" t="s">
        <v>3840</v>
      </c>
      <c r="G1171">
        <v>903985332</v>
      </c>
    </row>
    <row r="1172" spans="1:7" x14ac:dyDescent="0.25">
      <c r="A1172" t="s">
        <v>4588</v>
      </c>
      <c r="B1172">
        <v>606522640</v>
      </c>
      <c r="C1172" t="s">
        <v>9134</v>
      </c>
      <c r="D1172" s="9">
        <v>37400</v>
      </c>
      <c r="E1172" t="s">
        <v>9135</v>
      </c>
      <c r="F1172" t="s">
        <v>9174</v>
      </c>
      <c r="G1172">
        <v>2918612416</v>
      </c>
    </row>
    <row r="1173" spans="1:7" x14ac:dyDescent="0.25">
      <c r="A1173" t="s">
        <v>6366</v>
      </c>
      <c r="B1173">
        <v>158304189</v>
      </c>
      <c r="C1173" t="s">
        <v>9193</v>
      </c>
      <c r="D1173" s="9">
        <v>38497</v>
      </c>
      <c r="E1173" t="s">
        <v>9141</v>
      </c>
      <c r="F1173" t="s">
        <v>9194</v>
      </c>
      <c r="G1173">
        <v>4011448584</v>
      </c>
    </row>
    <row r="1174" spans="1:7" x14ac:dyDescent="0.25">
      <c r="A1174" t="s">
        <v>4927</v>
      </c>
      <c r="B1174">
        <v>880721948</v>
      </c>
      <c r="C1174" t="s">
        <v>9197</v>
      </c>
      <c r="D1174" s="9">
        <v>38132</v>
      </c>
      <c r="E1174" t="s">
        <v>9149</v>
      </c>
      <c r="F1174" t="s">
        <v>9206</v>
      </c>
      <c r="G1174">
        <v>426387</v>
      </c>
    </row>
    <row r="1175" spans="1:7" x14ac:dyDescent="0.25">
      <c r="A1175" t="s">
        <v>5370</v>
      </c>
      <c r="B1175">
        <v>103348505</v>
      </c>
      <c r="C1175" t="s">
        <v>9197</v>
      </c>
      <c r="D1175" s="9">
        <v>20600</v>
      </c>
      <c r="E1175" t="s">
        <v>9141</v>
      </c>
      <c r="F1175" t="s">
        <v>9198</v>
      </c>
      <c r="G1175">
        <v>42235024</v>
      </c>
    </row>
    <row r="1176" spans="1:7" x14ac:dyDescent="0.25">
      <c r="A1176" t="s">
        <v>5211</v>
      </c>
      <c r="B1176">
        <v>15087311</v>
      </c>
      <c r="C1176" t="s">
        <v>9134</v>
      </c>
      <c r="D1176" s="9">
        <v>35210</v>
      </c>
      <c r="E1176" t="s">
        <v>9141</v>
      </c>
      <c r="F1176" t="s">
        <v>9283</v>
      </c>
      <c r="G1176">
        <v>423974628</v>
      </c>
    </row>
    <row r="1177" spans="1:7" x14ac:dyDescent="0.25">
      <c r="A1177" t="s">
        <v>3403</v>
      </c>
      <c r="B1177">
        <v>390143585</v>
      </c>
      <c r="C1177" t="s">
        <v>9134</v>
      </c>
      <c r="D1177" s="9">
        <v>38132</v>
      </c>
      <c r="E1177" t="s">
        <v>9141</v>
      </c>
      <c r="F1177" t="s">
        <v>9307</v>
      </c>
      <c r="G1177">
        <v>41112576</v>
      </c>
    </row>
    <row r="1178" spans="1:7" x14ac:dyDescent="0.25">
      <c r="A1178" t="s">
        <v>2428</v>
      </c>
      <c r="B1178">
        <v>219303195</v>
      </c>
      <c r="C1178" t="s">
        <v>9314</v>
      </c>
      <c r="D1178" s="9">
        <v>26077</v>
      </c>
      <c r="E1178" t="s">
        <v>9145</v>
      </c>
      <c r="F1178" t="s">
        <v>9315</v>
      </c>
      <c r="G1178">
        <v>91339992</v>
      </c>
    </row>
    <row r="1179" spans="1:7" x14ac:dyDescent="0.25">
      <c r="A1179" t="s">
        <v>1323</v>
      </c>
      <c r="B1179">
        <v>35553470</v>
      </c>
      <c r="C1179" t="s">
        <v>9217</v>
      </c>
      <c r="D1179" s="9">
        <v>34114</v>
      </c>
      <c r="E1179" t="s">
        <v>9145</v>
      </c>
      <c r="F1179" t="s">
        <v>9218</v>
      </c>
      <c r="G1179">
        <v>2369541383</v>
      </c>
    </row>
    <row r="1180" spans="1:7" x14ac:dyDescent="0.25">
      <c r="A1180" t="s">
        <v>2571</v>
      </c>
      <c r="B1180">
        <v>75043522</v>
      </c>
      <c r="C1180" t="s">
        <v>9197</v>
      </c>
      <c r="D1180" s="9">
        <v>37765</v>
      </c>
      <c r="E1180" t="s">
        <v>9141</v>
      </c>
      <c r="F1180" t="s">
        <v>9206</v>
      </c>
      <c r="G1180">
        <v>3608002112</v>
      </c>
    </row>
    <row r="1181" spans="1:7" x14ac:dyDescent="0.25">
      <c r="A1181" t="s">
        <v>6699</v>
      </c>
      <c r="B1181">
        <v>202717733</v>
      </c>
      <c r="C1181" t="s">
        <v>9314</v>
      </c>
      <c r="D1181" s="9">
        <v>24616</v>
      </c>
      <c r="E1181" t="s">
        <v>9141</v>
      </c>
      <c r="F1181" t="s">
        <v>9315</v>
      </c>
      <c r="G1181">
        <v>69280848</v>
      </c>
    </row>
    <row r="1182" spans="1:7" x14ac:dyDescent="0.25">
      <c r="A1182" t="s">
        <v>4785</v>
      </c>
      <c r="B1182">
        <v>707899037</v>
      </c>
      <c r="C1182" t="s">
        <v>9138</v>
      </c>
      <c r="D1182" s="9">
        <v>34478</v>
      </c>
      <c r="E1182" t="s">
        <v>9166</v>
      </c>
      <c r="F1182" t="s">
        <v>9256</v>
      </c>
      <c r="G1182">
        <v>23771232</v>
      </c>
    </row>
    <row r="1183" spans="1:7" x14ac:dyDescent="0.25">
      <c r="A1183" t="s">
        <v>5953</v>
      </c>
      <c r="B1183">
        <v>242853921</v>
      </c>
      <c r="C1183" t="s">
        <v>9148</v>
      </c>
      <c r="D1183" s="9">
        <v>22061</v>
      </c>
      <c r="E1183" t="s">
        <v>9149</v>
      </c>
      <c r="F1183" t="s">
        <v>9254</v>
      </c>
      <c r="G1183">
        <v>3475068324</v>
      </c>
    </row>
    <row r="1184" spans="1:7" x14ac:dyDescent="0.25">
      <c r="A1184" t="s">
        <v>8095</v>
      </c>
      <c r="B1184">
        <v>451149977</v>
      </c>
      <c r="C1184" t="s">
        <v>9134</v>
      </c>
      <c r="D1184" s="9">
        <v>34843</v>
      </c>
      <c r="E1184" t="s">
        <v>9145</v>
      </c>
      <c r="F1184" t="s">
        <v>9200</v>
      </c>
      <c r="G1184">
        <v>5668377</v>
      </c>
    </row>
    <row r="1185" spans="1:7" x14ac:dyDescent="0.25">
      <c r="A1185" t="s">
        <v>517</v>
      </c>
      <c r="B1185">
        <v>716391841</v>
      </c>
      <c r="C1185" t="s">
        <v>9314</v>
      </c>
      <c r="D1185" s="9">
        <v>39958</v>
      </c>
      <c r="E1185" t="s">
        <v>9135</v>
      </c>
      <c r="F1185" t="s">
        <v>9315</v>
      </c>
      <c r="G1185">
        <v>697572844</v>
      </c>
    </row>
    <row r="1186" spans="1:7" x14ac:dyDescent="0.25">
      <c r="A1186" t="s">
        <v>6889</v>
      </c>
      <c r="B1186">
        <v>887422629</v>
      </c>
      <c r="C1186" t="s">
        <v>9148</v>
      </c>
      <c r="D1186" s="9">
        <v>28270</v>
      </c>
      <c r="E1186" t="s">
        <v>9141</v>
      </c>
      <c r="F1186" t="s">
        <v>9254</v>
      </c>
      <c r="G1186">
        <v>1684189188</v>
      </c>
    </row>
    <row r="1187" spans="1:7" x14ac:dyDescent="0.25">
      <c r="A1187" t="s">
        <v>2586</v>
      </c>
      <c r="B1187">
        <v>767138580</v>
      </c>
      <c r="C1187" t="s">
        <v>9197</v>
      </c>
      <c r="D1187" s="9">
        <v>43609</v>
      </c>
      <c r="E1187" t="s">
        <v>9135</v>
      </c>
      <c r="F1187" t="s">
        <v>9267</v>
      </c>
      <c r="G1187">
        <v>102452224</v>
      </c>
    </row>
    <row r="1188" spans="1:7" x14ac:dyDescent="0.25">
      <c r="A1188" t="s">
        <v>4262</v>
      </c>
      <c r="B1188">
        <v>929562631</v>
      </c>
      <c r="C1188" t="s">
        <v>9138</v>
      </c>
      <c r="D1188" s="9">
        <v>42148</v>
      </c>
      <c r="E1188" t="s">
        <v>9166</v>
      </c>
      <c r="F1188" t="s">
        <v>9256</v>
      </c>
      <c r="G1188">
        <v>27204288</v>
      </c>
    </row>
    <row r="1189" spans="1:7" x14ac:dyDescent="0.25">
      <c r="A1189" t="s">
        <v>8905</v>
      </c>
      <c r="B1189">
        <v>133479094</v>
      </c>
      <c r="C1189" t="s">
        <v>9148</v>
      </c>
      <c r="D1189" s="9">
        <v>38861</v>
      </c>
      <c r="E1189" t="s">
        <v>9135</v>
      </c>
      <c r="F1189" t="s">
        <v>834</v>
      </c>
      <c r="G1189">
        <v>430630965</v>
      </c>
    </row>
    <row r="1190" spans="1:7" x14ac:dyDescent="0.25">
      <c r="A1190" t="s">
        <v>6737</v>
      </c>
      <c r="B1190">
        <v>15447086</v>
      </c>
      <c r="C1190" t="s">
        <v>9303</v>
      </c>
      <c r="D1190" s="9">
        <v>34478</v>
      </c>
      <c r="E1190" t="s">
        <v>9145</v>
      </c>
      <c r="F1190" t="s">
        <v>9304</v>
      </c>
      <c r="G1190">
        <v>3019737897</v>
      </c>
    </row>
    <row r="1191" spans="1:7" x14ac:dyDescent="0.25">
      <c r="A1191" t="s">
        <v>971</v>
      </c>
      <c r="B1191">
        <v>732081027</v>
      </c>
      <c r="C1191" t="s">
        <v>9152</v>
      </c>
      <c r="D1191" s="9">
        <v>38861</v>
      </c>
      <c r="E1191" t="s">
        <v>9149</v>
      </c>
      <c r="F1191" t="s">
        <v>8420</v>
      </c>
      <c r="G1191">
        <v>705010155</v>
      </c>
    </row>
    <row r="1192" spans="1:7" x14ac:dyDescent="0.25">
      <c r="A1192" t="s">
        <v>5620</v>
      </c>
      <c r="B1192">
        <v>792776232</v>
      </c>
      <c r="C1192" t="s">
        <v>9159</v>
      </c>
      <c r="D1192" s="9">
        <v>40687</v>
      </c>
      <c r="E1192" t="s">
        <v>9145</v>
      </c>
      <c r="F1192" t="s">
        <v>9240</v>
      </c>
      <c r="G1192">
        <v>1260161244</v>
      </c>
    </row>
    <row r="1193" spans="1:7" x14ac:dyDescent="0.25">
      <c r="A1193" t="s">
        <v>1270</v>
      </c>
      <c r="B1193">
        <v>812442483</v>
      </c>
      <c r="C1193" t="s">
        <v>9152</v>
      </c>
      <c r="D1193" s="9">
        <v>26077</v>
      </c>
      <c r="E1193" t="s">
        <v>9141</v>
      </c>
      <c r="F1193" t="s">
        <v>8420</v>
      </c>
      <c r="G1193">
        <v>50428602</v>
      </c>
    </row>
    <row r="1194" spans="1:7" x14ac:dyDescent="0.25">
      <c r="A1194" t="s">
        <v>6153</v>
      </c>
      <c r="B1194">
        <v>960449597</v>
      </c>
      <c r="C1194" t="s">
        <v>9134</v>
      </c>
      <c r="D1194" s="9">
        <v>20965</v>
      </c>
      <c r="E1194" t="s">
        <v>9166</v>
      </c>
      <c r="F1194" t="s">
        <v>9174</v>
      </c>
      <c r="G1194">
        <v>2572686336</v>
      </c>
    </row>
    <row r="1195" spans="1:7" x14ac:dyDescent="0.25">
      <c r="A1195" t="s">
        <v>8877</v>
      </c>
      <c r="B1195">
        <v>518406085</v>
      </c>
      <c r="C1195" t="s">
        <v>9235</v>
      </c>
      <c r="D1195" s="9">
        <v>29366</v>
      </c>
      <c r="E1195" t="s">
        <v>9166</v>
      </c>
      <c r="F1195" t="s">
        <v>9236</v>
      </c>
      <c r="G1195">
        <v>40206607</v>
      </c>
    </row>
    <row r="1196" spans="1:7" x14ac:dyDescent="0.25">
      <c r="A1196" t="s">
        <v>2595</v>
      </c>
      <c r="B1196">
        <v>551016266</v>
      </c>
      <c r="C1196" t="s">
        <v>9188</v>
      </c>
      <c r="D1196" s="9">
        <v>22426</v>
      </c>
      <c r="E1196" t="s">
        <v>9145</v>
      </c>
      <c r="F1196" t="s">
        <v>4326</v>
      </c>
      <c r="G1196">
        <v>495037683</v>
      </c>
    </row>
    <row r="1197" spans="1:7" x14ac:dyDescent="0.25">
      <c r="A1197" t="s">
        <v>7700</v>
      </c>
      <c r="B1197">
        <v>922739901</v>
      </c>
      <c r="C1197" t="s">
        <v>9229</v>
      </c>
      <c r="D1197" s="9">
        <v>42515</v>
      </c>
      <c r="E1197" t="s">
        <v>9145</v>
      </c>
      <c r="F1197" t="s">
        <v>9230</v>
      </c>
      <c r="G1197">
        <v>2367259964</v>
      </c>
    </row>
    <row r="1198" spans="1:7" x14ac:dyDescent="0.25">
      <c r="A1198" t="s">
        <v>2983</v>
      </c>
      <c r="B1198">
        <v>921471761</v>
      </c>
      <c r="C1198" t="s">
        <v>9188</v>
      </c>
      <c r="D1198" s="9">
        <v>38861</v>
      </c>
      <c r="E1198" t="s">
        <v>9135</v>
      </c>
      <c r="F1198" t="s">
        <v>3840</v>
      </c>
      <c r="G1198">
        <v>12912192</v>
      </c>
    </row>
    <row r="1199" spans="1:7" x14ac:dyDescent="0.25">
      <c r="A1199" t="s">
        <v>1945</v>
      </c>
      <c r="B1199">
        <v>988116148</v>
      </c>
      <c r="C1199" t="s">
        <v>9134</v>
      </c>
      <c r="D1199" s="9">
        <v>27173</v>
      </c>
      <c r="E1199" t="s">
        <v>9145</v>
      </c>
      <c r="F1199" t="s">
        <v>9200</v>
      </c>
      <c r="G1199">
        <v>11781484</v>
      </c>
    </row>
    <row r="1200" spans="1:7" x14ac:dyDescent="0.25">
      <c r="A1200" t="s">
        <v>7401</v>
      </c>
      <c r="B1200">
        <v>506585312</v>
      </c>
      <c r="C1200" t="s">
        <v>9159</v>
      </c>
      <c r="D1200" s="9">
        <v>25712</v>
      </c>
      <c r="E1200" t="s">
        <v>9149</v>
      </c>
      <c r="F1200" t="s">
        <v>9160</v>
      </c>
      <c r="G1200">
        <v>19183293</v>
      </c>
    </row>
    <row r="1201" spans="1:7" x14ac:dyDescent="0.25">
      <c r="A1201" t="s">
        <v>5379</v>
      </c>
      <c r="B1201">
        <v>822729697</v>
      </c>
      <c r="C1201" t="s">
        <v>9193</v>
      </c>
      <c r="D1201" s="9">
        <v>31556</v>
      </c>
      <c r="E1201" t="s">
        <v>9149</v>
      </c>
      <c r="F1201" t="s">
        <v>9194</v>
      </c>
      <c r="G1201">
        <v>5203283475</v>
      </c>
    </row>
    <row r="1202" spans="1:7" x14ac:dyDescent="0.25">
      <c r="A1202" t="s">
        <v>6790</v>
      </c>
      <c r="B1202">
        <v>194747626</v>
      </c>
      <c r="C1202" t="s">
        <v>9197</v>
      </c>
      <c r="D1202" s="9">
        <v>30827</v>
      </c>
      <c r="E1202" t="s">
        <v>9141</v>
      </c>
      <c r="F1202" t="s">
        <v>9267</v>
      </c>
      <c r="G1202">
        <v>1582714716</v>
      </c>
    </row>
    <row r="1203" spans="1:7" x14ac:dyDescent="0.25">
      <c r="A1203" t="s">
        <v>8125</v>
      </c>
      <c r="B1203">
        <v>20886327</v>
      </c>
      <c r="C1203" t="s">
        <v>9138</v>
      </c>
      <c r="D1203" s="9">
        <v>27538</v>
      </c>
      <c r="E1203" t="s">
        <v>9131</v>
      </c>
      <c r="F1203" t="s">
        <v>6173</v>
      </c>
      <c r="G1203">
        <v>214416</v>
      </c>
    </row>
    <row r="1204" spans="1:7" x14ac:dyDescent="0.25">
      <c r="A1204" t="s">
        <v>6916</v>
      </c>
      <c r="B1204">
        <v>342831656</v>
      </c>
      <c r="C1204" t="s">
        <v>9134</v>
      </c>
      <c r="D1204" s="9">
        <v>32288</v>
      </c>
      <c r="E1204" t="s">
        <v>9135</v>
      </c>
      <c r="F1204" t="s">
        <v>9182</v>
      </c>
      <c r="G1204">
        <v>815645376</v>
      </c>
    </row>
    <row r="1205" spans="1:7" x14ac:dyDescent="0.25">
      <c r="A1205" t="s">
        <v>7872</v>
      </c>
      <c r="B1205">
        <v>911853927</v>
      </c>
      <c r="C1205" t="s">
        <v>9134</v>
      </c>
      <c r="D1205" s="9">
        <v>27538</v>
      </c>
      <c r="E1205" t="s">
        <v>9141</v>
      </c>
      <c r="F1205" t="s">
        <v>9136</v>
      </c>
      <c r="G1205">
        <v>731547936</v>
      </c>
    </row>
    <row r="1206" spans="1:7" x14ac:dyDescent="0.25">
      <c r="A1206" t="s">
        <v>128</v>
      </c>
      <c r="B1206">
        <v>968099871</v>
      </c>
      <c r="C1206" t="s">
        <v>9229</v>
      </c>
      <c r="D1206" s="9">
        <v>27538</v>
      </c>
      <c r="E1206" t="s">
        <v>9166</v>
      </c>
      <c r="F1206" t="s">
        <v>9230</v>
      </c>
      <c r="G1206">
        <v>1191013461</v>
      </c>
    </row>
    <row r="1207" spans="1:7" x14ac:dyDescent="0.25">
      <c r="A1207" t="s">
        <v>9027</v>
      </c>
      <c r="B1207">
        <v>519478706</v>
      </c>
      <c r="C1207" t="s">
        <v>9303</v>
      </c>
      <c r="D1207" s="9">
        <v>30095</v>
      </c>
      <c r="E1207" t="s">
        <v>9135</v>
      </c>
      <c r="F1207" t="s">
        <v>9304</v>
      </c>
      <c r="G1207">
        <v>2945104239</v>
      </c>
    </row>
    <row r="1208" spans="1:7" x14ac:dyDescent="0.25">
      <c r="A1208" t="s">
        <v>3400</v>
      </c>
      <c r="B1208">
        <v>815571796</v>
      </c>
      <c r="C1208" t="s">
        <v>9134</v>
      </c>
      <c r="D1208" s="9">
        <v>30095</v>
      </c>
      <c r="E1208" t="s">
        <v>9141</v>
      </c>
      <c r="F1208" t="s">
        <v>9200</v>
      </c>
      <c r="G1208">
        <v>1175738895</v>
      </c>
    </row>
    <row r="1209" spans="1:7" x14ac:dyDescent="0.25">
      <c r="A1209" t="s">
        <v>1679</v>
      </c>
      <c r="B1209">
        <v>156279764</v>
      </c>
      <c r="C1209" t="s">
        <v>9134</v>
      </c>
      <c r="D1209" s="9">
        <v>40687</v>
      </c>
      <c r="E1209" t="s">
        <v>9131</v>
      </c>
      <c r="F1209" t="s">
        <v>9176</v>
      </c>
      <c r="G1209">
        <v>5970825</v>
      </c>
    </row>
    <row r="1210" spans="1:7" x14ac:dyDescent="0.25">
      <c r="A1210" t="s">
        <v>1551</v>
      </c>
      <c r="B1210">
        <v>420912357</v>
      </c>
      <c r="C1210" t="s">
        <v>9138</v>
      </c>
      <c r="D1210" s="9">
        <v>24983</v>
      </c>
      <c r="E1210" t="s">
        <v>9149</v>
      </c>
      <c r="F1210" t="s">
        <v>6173</v>
      </c>
      <c r="G1210">
        <v>72706788</v>
      </c>
    </row>
    <row r="1211" spans="1:7" x14ac:dyDescent="0.25">
      <c r="A1211" t="s">
        <v>3841</v>
      </c>
      <c r="B1211">
        <v>264313658</v>
      </c>
      <c r="C1211" t="s">
        <v>9197</v>
      </c>
      <c r="D1211" s="9">
        <v>23522</v>
      </c>
      <c r="E1211" t="s">
        <v>9145</v>
      </c>
      <c r="F1211" t="s">
        <v>9206</v>
      </c>
      <c r="G1211">
        <v>899651189</v>
      </c>
    </row>
    <row r="1212" spans="1:7" x14ac:dyDescent="0.25">
      <c r="A1212" t="s">
        <v>7668</v>
      </c>
      <c r="B1212">
        <v>621698501</v>
      </c>
      <c r="C1212" t="s">
        <v>9134</v>
      </c>
      <c r="D1212" s="9">
        <v>42148</v>
      </c>
      <c r="E1212" t="s">
        <v>9131</v>
      </c>
      <c r="F1212" t="s">
        <v>9174</v>
      </c>
      <c r="G1212">
        <v>2340745185</v>
      </c>
    </row>
    <row r="1213" spans="1:7" x14ac:dyDescent="0.25">
      <c r="A1213" t="s">
        <v>6159</v>
      </c>
      <c r="B1213">
        <v>903481280</v>
      </c>
      <c r="C1213" t="s">
        <v>9148</v>
      </c>
      <c r="D1213" s="9">
        <v>24983</v>
      </c>
      <c r="E1213" t="s">
        <v>9145</v>
      </c>
      <c r="F1213" t="s">
        <v>834</v>
      </c>
      <c r="G1213">
        <v>8505625</v>
      </c>
    </row>
    <row r="1214" spans="1:7" x14ac:dyDescent="0.25">
      <c r="A1214" t="s">
        <v>1688</v>
      </c>
      <c r="B1214">
        <v>205617031</v>
      </c>
      <c r="C1214" t="s">
        <v>9154</v>
      </c>
      <c r="D1214" s="9">
        <v>34114</v>
      </c>
      <c r="E1214" t="s">
        <v>9145</v>
      </c>
      <c r="F1214" t="s">
        <v>6107</v>
      </c>
      <c r="G1214">
        <v>900518528</v>
      </c>
    </row>
    <row r="1215" spans="1:7" x14ac:dyDescent="0.25">
      <c r="A1215" t="s">
        <v>7407</v>
      </c>
      <c r="B1215">
        <v>961710120</v>
      </c>
      <c r="C1215" t="s">
        <v>9159</v>
      </c>
      <c r="D1215" s="9">
        <v>22790</v>
      </c>
      <c r="E1215" t="s">
        <v>9131</v>
      </c>
      <c r="F1215" t="s">
        <v>9160</v>
      </c>
      <c r="G1215">
        <v>286833792</v>
      </c>
    </row>
    <row r="1216" spans="1:7" x14ac:dyDescent="0.25">
      <c r="A1216" t="s">
        <v>9045</v>
      </c>
      <c r="B1216">
        <v>305720354</v>
      </c>
      <c r="C1216" t="s">
        <v>9229</v>
      </c>
      <c r="D1216" s="9">
        <v>43976</v>
      </c>
      <c r="E1216" t="s">
        <v>9131</v>
      </c>
      <c r="F1216" t="s">
        <v>9230</v>
      </c>
      <c r="G1216">
        <v>1393580304</v>
      </c>
    </row>
    <row r="1217" spans="1:7" x14ac:dyDescent="0.25">
      <c r="A1217" t="s">
        <v>3300</v>
      </c>
      <c r="B1217">
        <v>915341022</v>
      </c>
      <c r="C1217" t="s">
        <v>9197</v>
      </c>
      <c r="D1217" s="9">
        <v>22426</v>
      </c>
      <c r="E1217" t="s">
        <v>9149</v>
      </c>
      <c r="F1217" t="s">
        <v>9198</v>
      </c>
      <c r="G1217">
        <v>494600799</v>
      </c>
    </row>
    <row r="1218" spans="1:7" x14ac:dyDescent="0.25">
      <c r="A1218" t="s">
        <v>5751</v>
      </c>
      <c r="B1218">
        <v>481645956</v>
      </c>
      <c r="C1218" t="s">
        <v>9159</v>
      </c>
      <c r="D1218" s="9">
        <v>28999</v>
      </c>
      <c r="E1218" t="s">
        <v>9141</v>
      </c>
      <c r="F1218" t="s">
        <v>9367</v>
      </c>
      <c r="G1218">
        <v>743352336</v>
      </c>
    </row>
    <row r="1219" spans="1:7" x14ac:dyDescent="0.25">
      <c r="A1219" t="s">
        <v>8910</v>
      </c>
      <c r="B1219">
        <v>511778205</v>
      </c>
      <c r="C1219" t="s">
        <v>9159</v>
      </c>
      <c r="D1219" s="9">
        <v>43244</v>
      </c>
      <c r="E1219" t="s">
        <v>9149</v>
      </c>
      <c r="F1219" t="s">
        <v>9160</v>
      </c>
      <c r="G1219">
        <v>2536016175</v>
      </c>
    </row>
    <row r="1220" spans="1:7" x14ac:dyDescent="0.25">
      <c r="A1220" t="s">
        <v>1818</v>
      </c>
      <c r="B1220">
        <v>595856727</v>
      </c>
      <c r="C1220" t="s">
        <v>9134</v>
      </c>
      <c r="D1220" s="9">
        <v>30095</v>
      </c>
      <c r="E1220" t="s">
        <v>9145</v>
      </c>
      <c r="F1220" t="s">
        <v>9174</v>
      </c>
      <c r="G1220">
        <v>347410784</v>
      </c>
    </row>
    <row r="1221" spans="1:7" x14ac:dyDescent="0.25">
      <c r="A1221" t="s">
        <v>4205</v>
      </c>
      <c r="B1221">
        <v>815014753</v>
      </c>
      <c r="C1221" t="s">
        <v>9170</v>
      </c>
      <c r="D1221" s="9">
        <v>29366</v>
      </c>
      <c r="E1221" t="s">
        <v>9149</v>
      </c>
      <c r="F1221" t="s">
        <v>9362</v>
      </c>
      <c r="G1221">
        <v>453775872</v>
      </c>
    </row>
    <row r="1222" spans="1:7" x14ac:dyDescent="0.25">
      <c r="A1222" t="s">
        <v>5009</v>
      </c>
      <c r="B1222">
        <v>312759977</v>
      </c>
      <c r="C1222" t="s">
        <v>9148</v>
      </c>
      <c r="D1222" s="9">
        <v>23522</v>
      </c>
      <c r="E1222" t="s">
        <v>9131</v>
      </c>
      <c r="F1222" t="s">
        <v>9150</v>
      </c>
      <c r="G1222">
        <v>184463565</v>
      </c>
    </row>
    <row r="1223" spans="1:7" x14ac:dyDescent="0.25">
      <c r="A1223" t="s">
        <v>4791</v>
      </c>
      <c r="B1223">
        <v>772426267</v>
      </c>
      <c r="C1223" t="s">
        <v>9303</v>
      </c>
      <c r="D1223" s="9">
        <v>37765</v>
      </c>
      <c r="E1223" t="s">
        <v>9141</v>
      </c>
      <c r="F1223" t="s">
        <v>9339</v>
      </c>
      <c r="G1223">
        <v>289247024</v>
      </c>
    </row>
    <row r="1224" spans="1:7" x14ac:dyDescent="0.25">
      <c r="A1224" t="s">
        <v>1283</v>
      </c>
      <c r="B1224">
        <v>167654139</v>
      </c>
      <c r="C1224" t="s">
        <v>9154</v>
      </c>
      <c r="D1224" s="9">
        <v>37765</v>
      </c>
      <c r="E1224" t="s">
        <v>9145</v>
      </c>
      <c r="F1224" t="s">
        <v>6107</v>
      </c>
      <c r="G1224">
        <v>24595008</v>
      </c>
    </row>
    <row r="1225" spans="1:7" x14ac:dyDescent="0.25">
      <c r="A1225" t="s">
        <v>1632</v>
      </c>
      <c r="B1225">
        <v>597098963</v>
      </c>
      <c r="C1225" t="s">
        <v>9130</v>
      </c>
      <c r="D1225" s="9">
        <v>23522</v>
      </c>
      <c r="E1225" t="s">
        <v>9141</v>
      </c>
      <c r="F1225" t="s">
        <v>9252</v>
      </c>
      <c r="G1225">
        <v>535165593</v>
      </c>
    </row>
    <row r="1226" spans="1:7" x14ac:dyDescent="0.25">
      <c r="A1226" t="s">
        <v>398</v>
      </c>
      <c r="B1226">
        <v>400445051</v>
      </c>
      <c r="C1226" t="s">
        <v>9188</v>
      </c>
      <c r="D1226" s="9">
        <v>23155</v>
      </c>
      <c r="E1226" t="s">
        <v>9141</v>
      </c>
      <c r="F1226" t="s">
        <v>3840</v>
      </c>
      <c r="G1226">
        <v>3473611328</v>
      </c>
    </row>
    <row r="1227" spans="1:7" x14ac:dyDescent="0.25">
      <c r="A1227" t="s">
        <v>1407</v>
      </c>
      <c r="B1227">
        <v>761224462</v>
      </c>
      <c r="C1227" t="s">
        <v>9197</v>
      </c>
      <c r="D1227" s="9">
        <v>27538</v>
      </c>
      <c r="E1227" t="s">
        <v>9135</v>
      </c>
      <c r="F1227" t="s">
        <v>9198</v>
      </c>
      <c r="G1227">
        <v>1291732224</v>
      </c>
    </row>
    <row r="1228" spans="1:7" x14ac:dyDescent="0.25">
      <c r="A1228" t="s">
        <v>5989</v>
      </c>
      <c r="B1228">
        <v>811956007</v>
      </c>
      <c r="C1228" t="s">
        <v>9159</v>
      </c>
      <c r="D1228" s="9">
        <v>20233</v>
      </c>
      <c r="E1228" t="s">
        <v>9141</v>
      </c>
      <c r="F1228" t="s">
        <v>8414</v>
      </c>
      <c r="G1228">
        <v>668895744</v>
      </c>
    </row>
    <row r="1229" spans="1:7" x14ac:dyDescent="0.25">
      <c r="A1229" t="s">
        <v>5424</v>
      </c>
      <c r="B1229">
        <v>483029893</v>
      </c>
      <c r="C1229" t="s">
        <v>9314</v>
      </c>
      <c r="D1229" s="9">
        <v>40322</v>
      </c>
      <c r="E1229" t="s">
        <v>9131</v>
      </c>
      <c r="F1229" t="s">
        <v>9315</v>
      </c>
      <c r="G1229">
        <v>107610468</v>
      </c>
    </row>
    <row r="1230" spans="1:7" x14ac:dyDescent="0.25">
      <c r="A1230" t="s">
        <v>8098</v>
      </c>
      <c r="B1230">
        <v>962644542</v>
      </c>
      <c r="C1230" t="s">
        <v>9197</v>
      </c>
      <c r="D1230" s="9">
        <v>43609</v>
      </c>
      <c r="E1230" t="s">
        <v>9149</v>
      </c>
      <c r="F1230" t="s">
        <v>9198</v>
      </c>
      <c r="G1230">
        <v>404760252</v>
      </c>
    </row>
    <row r="1231" spans="1:7" x14ac:dyDescent="0.25">
      <c r="A1231" t="s">
        <v>2037</v>
      </c>
      <c r="B1231">
        <v>920076730</v>
      </c>
      <c r="C1231" t="s">
        <v>9217</v>
      </c>
      <c r="D1231" s="9">
        <v>22790</v>
      </c>
      <c r="E1231" t="s">
        <v>9141</v>
      </c>
      <c r="F1231" t="s">
        <v>9218</v>
      </c>
      <c r="G1231">
        <v>3563265225</v>
      </c>
    </row>
    <row r="1232" spans="1:7" x14ac:dyDescent="0.25">
      <c r="A1232" t="s">
        <v>8301</v>
      </c>
      <c r="B1232">
        <v>397374898</v>
      </c>
      <c r="C1232" t="s">
        <v>9165</v>
      </c>
      <c r="D1232" s="9">
        <v>24616</v>
      </c>
      <c r="E1232" t="s">
        <v>9135</v>
      </c>
      <c r="F1232" t="s">
        <v>9264</v>
      </c>
      <c r="G1232">
        <v>739902009</v>
      </c>
    </row>
    <row r="1233" spans="1:7" x14ac:dyDescent="0.25">
      <c r="A1233" t="s">
        <v>4859</v>
      </c>
      <c r="B1233">
        <v>526139831</v>
      </c>
      <c r="C1233" t="s">
        <v>9170</v>
      </c>
      <c r="D1233" s="9">
        <v>30460</v>
      </c>
      <c r="E1233" t="s">
        <v>9131</v>
      </c>
      <c r="F1233" t="s">
        <v>9212</v>
      </c>
      <c r="G1233">
        <v>24717024</v>
      </c>
    </row>
    <row r="1234" spans="1:7" x14ac:dyDescent="0.25">
      <c r="A1234" t="s">
        <v>3522</v>
      </c>
      <c r="B1234">
        <v>79330836</v>
      </c>
      <c r="C1234" t="s">
        <v>9170</v>
      </c>
      <c r="D1234" s="9">
        <v>37765</v>
      </c>
      <c r="E1234" t="s">
        <v>9141</v>
      </c>
      <c r="F1234" t="s">
        <v>9171</v>
      </c>
      <c r="G1234">
        <v>179780604</v>
      </c>
    </row>
    <row r="1235" spans="1:7" x14ac:dyDescent="0.25">
      <c r="A1235" t="s">
        <v>4576</v>
      </c>
      <c r="B1235">
        <v>798424866</v>
      </c>
      <c r="C1235" t="s">
        <v>9148</v>
      </c>
      <c r="D1235" s="9">
        <v>22061</v>
      </c>
      <c r="E1235" t="s">
        <v>9149</v>
      </c>
      <c r="F1235" t="s">
        <v>9150</v>
      </c>
      <c r="G1235">
        <v>1858659453</v>
      </c>
    </row>
    <row r="1236" spans="1:7" x14ac:dyDescent="0.25">
      <c r="A1236" t="s">
        <v>6910</v>
      </c>
      <c r="B1236">
        <v>600726742</v>
      </c>
      <c r="C1236" t="s">
        <v>9235</v>
      </c>
      <c r="D1236" s="9">
        <v>43244</v>
      </c>
      <c r="E1236" t="s">
        <v>9131</v>
      </c>
      <c r="F1236" t="s">
        <v>9236</v>
      </c>
      <c r="G1236">
        <v>873890937</v>
      </c>
    </row>
    <row r="1237" spans="1:7" x14ac:dyDescent="0.25">
      <c r="A1237" t="s">
        <v>138</v>
      </c>
      <c r="B1237">
        <v>833820639</v>
      </c>
      <c r="C1237" t="s">
        <v>9190</v>
      </c>
      <c r="D1237" s="9">
        <v>28270</v>
      </c>
      <c r="E1237" t="s">
        <v>9131</v>
      </c>
      <c r="F1237" t="s">
        <v>9191</v>
      </c>
      <c r="G1237">
        <v>1366125</v>
      </c>
    </row>
    <row r="1238" spans="1:7" x14ac:dyDescent="0.25">
      <c r="A1238" t="s">
        <v>2724</v>
      </c>
      <c r="B1238">
        <v>417867882</v>
      </c>
      <c r="C1238" t="s">
        <v>9134</v>
      </c>
      <c r="D1238" s="9">
        <v>41054</v>
      </c>
      <c r="E1238" t="s">
        <v>9145</v>
      </c>
      <c r="F1238" t="s">
        <v>9182</v>
      </c>
      <c r="G1238">
        <v>2533681916</v>
      </c>
    </row>
    <row r="1239" spans="1:7" x14ac:dyDescent="0.25">
      <c r="A1239" t="s">
        <v>2644</v>
      </c>
      <c r="B1239">
        <v>1668456</v>
      </c>
      <c r="C1239" t="s">
        <v>9179</v>
      </c>
      <c r="D1239" s="9">
        <v>33749</v>
      </c>
      <c r="E1239" t="s">
        <v>9149</v>
      </c>
      <c r="F1239" t="s">
        <v>9184</v>
      </c>
      <c r="G1239">
        <v>1609410825</v>
      </c>
    </row>
    <row r="1240" spans="1:7" x14ac:dyDescent="0.25">
      <c r="A1240" t="s">
        <v>2414</v>
      </c>
      <c r="B1240">
        <v>600960976</v>
      </c>
      <c r="C1240" t="s">
        <v>9188</v>
      </c>
      <c r="D1240" s="9">
        <v>43976</v>
      </c>
      <c r="E1240" t="s">
        <v>9135</v>
      </c>
      <c r="F1240" t="s">
        <v>3840</v>
      </c>
      <c r="G1240">
        <v>2018674688</v>
      </c>
    </row>
    <row r="1241" spans="1:7" x14ac:dyDescent="0.25">
      <c r="A1241" t="s">
        <v>6065</v>
      </c>
      <c r="B1241">
        <v>294503809</v>
      </c>
      <c r="C1241" t="s">
        <v>9134</v>
      </c>
      <c r="D1241" s="9">
        <v>35939</v>
      </c>
      <c r="E1241" t="s">
        <v>9145</v>
      </c>
      <c r="F1241" t="s">
        <v>9200</v>
      </c>
      <c r="G1241">
        <v>2751226374</v>
      </c>
    </row>
    <row r="1242" spans="1:7" x14ac:dyDescent="0.25">
      <c r="A1242" t="s">
        <v>1397</v>
      </c>
      <c r="B1242">
        <v>281208268</v>
      </c>
      <c r="C1242" t="s">
        <v>9235</v>
      </c>
      <c r="D1242" s="9">
        <v>38497</v>
      </c>
      <c r="E1242" t="s">
        <v>9141</v>
      </c>
      <c r="F1242" t="s">
        <v>9236</v>
      </c>
      <c r="G1242">
        <v>3482485552</v>
      </c>
    </row>
    <row r="1243" spans="1:7" x14ac:dyDescent="0.25">
      <c r="A1243" t="s">
        <v>8230</v>
      </c>
      <c r="B1243">
        <v>543703287</v>
      </c>
      <c r="C1243" t="s">
        <v>9179</v>
      </c>
      <c r="D1243" s="9">
        <v>29366</v>
      </c>
      <c r="E1243" t="s">
        <v>9131</v>
      </c>
      <c r="F1243" t="s">
        <v>9223</v>
      </c>
      <c r="G1243">
        <v>2054531749</v>
      </c>
    </row>
    <row r="1244" spans="1:7" x14ac:dyDescent="0.25">
      <c r="A1244" t="s">
        <v>7716</v>
      </c>
      <c r="B1244">
        <v>672830363</v>
      </c>
      <c r="C1244" t="s">
        <v>9165</v>
      </c>
      <c r="D1244" s="9">
        <v>40322</v>
      </c>
      <c r="E1244" t="s">
        <v>9135</v>
      </c>
      <c r="F1244" t="s">
        <v>9167</v>
      </c>
      <c r="G1244">
        <v>34993314</v>
      </c>
    </row>
    <row r="1245" spans="1:7" x14ac:dyDescent="0.25">
      <c r="A1245" t="s">
        <v>1635</v>
      </c>
      <c r="B1245">
        <v>674382707</v>
      </c>
      <c r="C1245" t="s">
        <v>9134</v>
      </c>
      <c r="D1245" s="9">
        <v>29731</v>
      </c>
      <c r="E1245" t="s">
        <v>9145</v>
      </c>
      <c r="F1245" t="s">
        <v>9136</v>
      </c>
      <c r="G1245">
        <v>1728383013</v>
      </c>
    </row>
    <row r="1246" spans="1:7" x14ac:dyDescent="0.25">
      <c r="A1246" t="s">
        <v>6168</v>
      </c>
      <c r="B1246">
        <v>736928880</v>
      </c>
      <c r="C1246" t="s">
        <v>9140</v>
      </c>
      <c r="D1246" s="9">
        <v>41054</v>
      </c>
      <c r="E1246" t="s">
        <v>9131</v>
      </c>
      <c r="F1246" t="s">
        <v>9142</v>
      </c>
      <c r="G1246">
        <v>941004336</v>
      </c>
    </row>
    <row r="1247" spans="1:7" x14ac:dyDescent="0.25">
      <c r="A1247" t="s">
        <v>8942</v>
      </c>
      <c r="B1247">
        <v>518813959</v>
      </c>
      <c r="C1247" t="s">
        <v>9152</v>
      </c>
      <c r="D1247" s="9">
        <v>20600</v>
      </c>
      <c r="E1247" t="s">
        <v>9141</v>
      </c>
      <c r="F1247" t="s">
        <v>8420</v>
      </c>
      <c r="G1247">
        <v>936506571</v>
      </c>
    </row>
    <row r="1248" spans="1:7" x14ac:dyDescent="0.25">
      <c r="A1248" t="s">
        <v>2210</v>
      </c>
      <c r="B1248">
        <v>325234622</v>
      </c>
      <c r="C1248" t="s">
        <v>9134</v>
      </c>
      <c r="D1248" s="9">
        <v>43976</v>
      </c>
      <c r="E1248" t="s">
        <v>9131</v>
      </c>
      <c r="F1248" t="s">
        <v>9283</v>
      </c>
      <c r="G1248">
        <v>652490328</v>
      </c>
    </row>
    <row r="1249" spans="1:7" x14ac:dyDescent="0.25">
      <c r="A1249" t="s">
        <v>7264</v>
      </c>
      <c r="B1249">
        <v>986502521</v>
      </c>
      <c r="C1249" t="s">
        <v>9170</v>
      </c>
      <c r="D1249" s="9">
        <v>33382</v>
      </c>
      <c r="E1249" t="s">
        <v>9131</v>
      </c>
      <c r="F1249" t="s">
        <v>9362</v>
      </c>
      <c r="G1249">
        <v>344957584</v>
      </c>
    </row>
    <row r="1250" spans="1:7" x14ac:dyDescent="0.25">
      <c r="A1250" t="s">
        <v>6539</v>
      </c>
      <c r="B1250">
        <v>787970771</v>
      </c>
      <c r="C1250" t="s">
        <v>9144</v>
      </c>
      <c r="D1250" s="9">
        <v>39593</v>
      </c>
      <c r="E1250" t="s">
        <v>9149</v>
      </c>
      <c r="F1250" t="s">
        <v>9146</v>
      </c>
      <c r="G1250">
        <v>572411392</v>
      </c>
    </row>
    <row r="1251" spans="1:7" x14ac:dyDescent="0.25">
      <c r="A1251" t="s">
        <v>4130</v>
      </c>
      <c r="B1251">
        <v>368729411</v>
      </c>
      <c r="C1251" t="s">
        <v>9148</v>
      </c>
      <c r="D1251" s="9">
        <v>25348</v>
      </c>
      <c r="E1251" t="s">
        <v>9141</v>
      </c>
      <c r="F1251" t="s">
        <v>834</v>
      </c>
      <c r="G1251">
        <v>910944</v>
      </c>
    </row>
    <row r="1252" spans="1:7" x14ac:dyDescent="0.25">
      <c r="A1252" t="s">
        <v>8831</v>
      </c>
      <c r="B1252">
        <v>704101225</v>
      </c>
      <c r="C1252" t="s">
        <v>9152</v>
      </c>
      <c r="D1252" s="9">
        <v>42515</v>
      </c>
      <c r="E1252" t="s">
        <v>9149</v>
      </c>
      <c r="F1252" t="s">
        <v>8420</v>
      </c>
      <c r="G1252">
        <v>2314712544</v>
      </c>
    </row>
    <row r="1253" spans="1:7" x14ac:dyDescent="0.25">
      <c r="A1253" t="s">
        <v>1040</v>
      </c>
      <c r="B1253">
        <v>929048698</v>
      </c>
      <c r="C1253" t="s">
        <v>9188</v>
      </c>
      <c r="D1253" s="9">
        <v>40687</v>
      </c>
      <c r="E1253" t="s">
        <v>9149</v>
      </c>
      <c r="F1253" t="s">
        <v>4326</v>
      </c>
      <c r="G1253">
        <v>487881453</v>
      </c>
    </row>
    <row r="1254" spans="1:7" x14ac:dyDescent="0.25">
      <c r="A1254" t="s">
        <v>8784</v>
      </c>
      <c r="B1254">
        <v>969029741</v>
      </c>
      <c r="C1254" t="s">
        <v>9148</v>
      </c>
      <c r="D1254" s="9">
        <v>20600</v>
      </c>
      <c r="E1254" t="s">
        <v>9131</v>
      </c>
      <c r="F1254" t="s">
        <v>834</v>
      </c>
      <c r="G1254">
        <v>679824639</v>
      </c>
    </row>
    <row r="1255" spans="1:7" x14ac:dyDescent="0.25">
      <c r="A1255" t="s">
        <v>4681</v>
      </c>
      <c r="B1255">
        <v>689247857</v>
      </c>
      <c r="C1255" t="s">
        <v>9144</v>
      </c>
      <c r="D1255" s="9">
        <v>25712</v>
      </c>
      <c r="E1255" t="s">
        <v>9131</v>
      </c>
      <c r="F1255" t="s">
        <v>9146</v>
      </c>
      <c r="G1255">
        <v>3183204297</v>
      </c>
    </row>
    <row r="1256" spans="1:7" x14ac:dyDescent="0.25">
      <c r="A1256" t="s">
        <v>560</v>
      </c>
      <c r="B1256">
        <v>169597632</v>
      </c>
      <c r="C1256" t="s">
        <v>9144</v>
      </c>
      <c r="D1256" s="9">
        <v>35210</v>
      </c>
      <c r="E1256" t="s">
        <v>9149</v>
      </c>
      <c r="F1256" t="s">
        <v>9146</v>
      </c>
      <c r="G1256">
        <v>175867549</v>
      </c>
    </row>
    <row r="1257" spans="1:7" x14ac:dyDescent="0.25">
      <c r="A1257" t="s">
        <v>4803</v>
      </c>
      <c r="B1257">
        <v>938793950</v>
      </c>
      <c r="C1257" t="s">
        <v>9159</v>
      </c>
      <c r="D1257" s="9">
        <v>40687</v>
      </c>
      <c r="E1257" t="s">
        <v>9149</v>
      </c>
      <c r="F1257" t="s">
        <v>8414</v>
      </c>
      <c r="G1257">
        <v>2901638025</v>
      </c>
    </row>
    <row r="1258" spans="1:7" x14ac:dyDescent="0.25">
      <c r="A1258" t="s">
        <v>5468</v>
      </c>
      <c r="B1258">
        <v>804925979</v>
      </c>
      <c r="C1258" t="s">
        <v>9303</v>
      </c>
      <c r="D1258" s="9">
        <v>38861</v>
      </c>
      <c r="E1258" t="s">
        <v>9149</v>
      </c>
      <c r="F1258" t="s">
        <v>9339</v>
      </c>
      <c r="G1258">
        <v>39277602</v>
      </c>
    </row>
    <row r="1259" spans="1:7" x14ac:dyDescent="0.25">
      <c r="A1259" t="s">
        <v>6360</v>
      </c>
      <c r="B1259">
        <v>305303485</v>
      </c>
      <c r="C1259" t="s">
        <v>9179</v>
      </c>
      <c r="D1259" s="9">
        <v>28270</v>
      </c>
      <c r="E1259" t="s">
        <v>9131</v>
      </c>
      <c r="F1259" t="s">
        <v>9223</v>
      </c>
      <c r="G1259">
        <v>3510008128</v>
      </c>
    </row>
    <row r="1260" spans="1:7" x14ac:dyDescent="0.25">
      <c r="A1260" t="s">
        <v>1136</v>
      </c>
      <c r="B1260">
        <v>513420727</v>
      </c>
      <c r="C1260" t="s">
        <v>9159</v>
      </c>
      <c r="D1260" s="9">
        <v>32653</v>
      </c>
      <c r="E1260" t="s">
        <v>9141</v>
      </c>
      <c r="F1260" t="s">
        <v>9367</v>
      </c>
      <c r="G1260">
        <v>206741449</v>
      </c>
    </row>
    <row r="1261" spans="1:7" x14ac:dyDescent="0.25">
      <c r="A1261" t="s">
        <v>2611</v>
      </c>
      <c r="B1261">
        <v>703426561</v>
      </c>
      <c r="C1261" t="s">
        <v>9130</v>
      </c>
      <c r="D1261" s="9">
        <v>34114</v>
      </c>
      <c r="E1261" t="s">
        <v>9145</v>
      </c>
      <c r="F1261" t="s">
        <v>9132</v>
      </c>
      <c r="G1261">
        <v>280091007</v>
      </c>
    </row>
    <row r="1262" spans="1:7" x14ac:dyDescent="0.25">
      <c r="A1262" t="s">
        <v>5664</v>
      </c>
      <c r="B1262">
        <v>298136303</v>
      </c>
      <c r="C1262" t="s">
        <v>9179</v>
      </c>
      <c r="D1262" s="9">
        <v>36304</v>
      </c>
      <c r="E1262" t="s">
        <v>9135</v>
      </c>
      <c r="F1262" t="s">
        <v>9180</v>
      </c>
      <c r="G1262">
        <v>12174414</v>
      </c>
    </row>
    <row r="1263" spans="1:7" x14ac:dyDescent="0.25">
      <c r="A1263" t="s">
        <v>5486</v>
      </c>
      <c r="B1263">
        <v>334024694</v>
      </c>
      <c r="C1263" t="s">
        <v>9188</v>
      </c>
      <c r="D1263" s="9">
        <v>22426</v>
      </c>
      <c r="E1263" t="s">
        <v>9149</v>
      </c>
      <c r="F1263" t="s">
        <v>9202</v>
      </c>
      <c r="G1263">
        <v>635142848</v>
      </c>
    </row>
    <row r="1264" spans="1:7" x14ac:dyDescent="0.25">
      <c r="A1264" t="s">
        <v>5899</v>
      </c>
      <c r="B1264">
        <v>788106278</v>
      </c>
      <c r="C1264" t="s">
        <v>9179</v>
      </c>
      <c r="D1264" s="9">
        <v>34478</v>
      </c>
      <c r="E1264" t="s">
        <v>9135</v>
      </c>
      <c r="F1264" t="s">
        <v>9180</v>
      </c>
      <c r="G1264">
        <v>573364736</v>
      </c>
    </row>
    <row r="1265" spans="1:7" x14ac:dyDescent="0.25">
      <c r="A1265" t="s">
        <v>3607</v>
      </c>
      <c r="B1265">
        <v>119496083</v>
      </c>
      <c r="C1265" t="s">
        <v>9148</v>
      </c>
      <c r="D1265" s="9">
        <v>38132</v>
      </c>
      <c r="E1265" t="s">
        <v>9131</v>
      </c>
      <c r="F1265" t="s">
        <v>9254</v>
      </c>
      <c r="G1265">
        <v>5223302592</v>
      </c>
    </row>
    <row r="1266" spans="1:7" x14ac:dyDescent="0.25">
      <c r="A1266" t="s">
        <v>4462</v>
      </c>
      <c r="B1266">
        <v>862682604</v>
      </c>
      <c r="C1266" t="s">
        <v>9156</v>
      </c>
      <c r="D1266" s="9">
        <v>31556</v>
      </c>
      <c r="E1266" t="s">
        <v>9145</v>
      </c>
      <c r="F1266" t="s">
        <v>9157</v>
      </c>
      <c r="G1266">
        <v>630665178</v>
      </c>
    </row>
    <row r="1267" spans="1:7" x14ac:dyDescent="0.25">
      <c r="A1267" t="s">
        <v>2491</v>
      </c>
      <c r="B1267">
        <v>447232108</v>
      </c>
      <c r="C1267" t="s">
        <v>9159</v>
      </c>
      <c r="D1267" s="9">
        <v>23522</v>
      </c>
      <c r="E1267" t="s">
        <v>9141</v>
      </c>
      <c r="F1267" t="s">
        <v>9160</v>
      </c>
      <c r="G1267">
        <v>1426087768</v>
      </c>
    </row>
    <row r="1268" spans="1:7" x14ac:dyDescent="0.25">
      <c r="A1268" t="s">
        <v>5137</v>
      </c>
      <c r="B1268">
        <v>588324879</v>
      </c>
      <c r="C1268" t="s">
        <v>9134</v>
      </c>
      <c r="D1268" s="9">
        <v>28634</v>
      </c>
      <c r="E1268" t="s">
        <v>9149</v>
      </c>
      <c r="F1268" t="s">
        <v>9200</v>
      </c>
      <c r="G1268">
        <v>810068658</v>
      </c>
    </row>
    <row r="1269" spans="1:7" x14ac:dyDescent="0.25">
      <c r="A1269" t="s">
        <v>4976</v>
      </c>
      <c r="B1269">
        <v>573861892</v>
      </c>
      <c r="C1269" t="s">
        <v>9159</v>
      </c>
      <c r="D1269" s="9">
        <v>38497</v>
      </c>
      <c r="E1269" t="s">
        <v>9145</v>
      </c>
      <c r="F1269" t="s">
        <v>8414</v>
      </c>
      <c r="G1269">
        <v>19378575</v>
      </c>
    </row>
    <row r="1270" spans="1:7" x14ac:dyDescent="0.25">
      <c r="A1270" t="s">
        <v>8484</v>
      </c>
      <c r="B1270">
        <v>707730459</v>
      </c>
      <c r="C1270" t="s">
        <v>9159</v>
      </c>
      <c r="D1270" s="9">
        <v>25348</v>
      </c>
      <c r="E1270" t="s">
        <v>9141</v>
      </c>
      <c r="F1270" t="s">
        <v>8414</v>
      </c>
      <c r="G1270">
        <v>839169408</v>
      </c>
    </row>
    <row r="1271" spans="1:7" x14ac:dyDescent="0.25">
      <c r="A1271" t="s">
        <v>7223</v>
      </c>
      <c r="B1271">
        <v>233708883</v>
      </c>
      <c r="C1271" t="s">
        <v>9170</v>
      </c>
      <c r="D1271" s="9">
        <v>28634</v>
      </c>
      <c r="E1271" t="s">
        <v>9141</v>
      </c>
      <c r="F1271" t="s">
        <v>9212</v>
      </c>
      <c r="G1271">
        <v>4243943301</v>
      </c>
    </row>
    <row r="1272" spans="1:7" x14ac:dyDescent="0.25">
      <c r="A1272" t="s">
        <v>2157</v>
      </c>
      <c r="B1272">
        <v>375431415</v>
      </c>
      <c r="C1272" t="s">
        <v>9140</v>
      </c>
      <c r="D1272" s="9">
        <v>41419</v>
      </c>
      <c r="E1272" t="s">
        <v>9149</v>
      </c>
      <c r="F1272" t="s">
        <v>9142</v>
      </c>
      <c r="G1272">
        <v>4032815072</v>
      </c>
    </row>
    <row r="1273" spans="1:7" x14ac:dyDescent="0.25">
      <c r="A1273" t="s">
        <v>6693</v>
      </c>
      <c r="B1273">
        <v>919543217</v>
      </c>
      <c r="C1273" t="s">
        <v>9197</v>
      </c>
      <c r="D1273" s="9">
        <v>29366</v>
      </c>
      <c r="E1273" t="s">
        <v>9141</v>
      </c>
      <c r="F1273" t="s">
        <v>9206</v>
      </c>
      <c r="G1273">
        <v>5197125</v>
      </c>
    </row>
    <row r="1274" spans="1:7" x14ac:dyDescent="0.25">
      <c r="A1274" t="s">
        <v>7549</v>
      </c>
      <c r="B1274">
        <v>679878638</v>
      </c>
      <c r="C1274" t="s">
        <v>9148</v>
      </c>
      <c r="D1274" s="9">
        <v>33749</v>
      </c>
      <c r="E1274" t="s">
        <v>9141</v>
      </c>
      <c r="F1274" t="s">
        <v>9150</v>
      </c>
      <c r="G1274">
        <v>1425266009</v>
      </c>
    </row>
    <row r="1275" spans="1:7" x14ac:dyDescent="0.25">
      <c r="A1275" t="s">
        <v>2244</v>
      </c>
      <c r="B1275">
        <v>573737289</v>
      </c>
      <c r="C1275" t="s">
        <v>9159</v>
      </c>
      <c r="D1275" s="9">
        <v>44341</v>
      </c>
      <c r="E1275" t="s">
        <v>9166</v>
      </c>
      <c r="F1275" t="s">
        <v>8414</v>
      </c>
      <c r="G1275">
        <v>668886348</v>
      </c>
    </row>
    <row r="1276" spans="1:7" x14ac:dyDescent="0.25">
      <c r="A1276" t="s">
        <v>3641</v>
      </c>
      <c r="B1276">
        <v>775848712</v>
      </c>
      <c r="C1276" t="s">
        <v>9134</v>
      </c>
      <c r="D1276" s="9">
        <v>34114</v>
      </c>
      <c r="E1276" t="s">
        <v>9141</v>
      </c>
      <c r="F1276" t="s">
        <v>9283</v>
      </c>
      <c r="G1276">
        <v>1709989743</v>
      </c>
    </row>
    <row r="1277" spans="1:7" x14ac:dyDescent="0.25">
      <c r="A1277" t="s">
        <v>7804</v>
      </c>
      <c r="B1277">
        <v>159650876</v>
      </c>
      <c r="C1277" t="s">
        <v>9134</v>
      </c>
      <c r="D1277" s="9">
        <v>29366</v>
      </c>
      <c r="E1277" t="s">
        <v>9141</v>
      </c>
      <c r="F1277" t="s">
        <v>9136</v>
      </c>
      <c r="G1277">
        <v>948917457</v>
      </c>
    </row>
    <row r="1278" spans="1:7" x14ac:dyDescent="0.25">
      <c r="A1278" t="s">
        <v>7361</v>
      </c>
      <c r="B1278">
        <v>367977355</v>
      </c>
      <c r="C1278" t="s">
        <v>9159</v>
      </c>
      <c r="D1278" s="9">
        <v>37400</v>
      </c>
      <c r="E1278" t="s">
        <v>9149</v>
      </c>
      <c r="F1278" t="s">
        <v>8414</v>
      </c>
      <c r="G1278">
        <v>1169269416</v>
      </c>
    </row>
    <row r="1279" spans="1:7" x14ac:dyDescent="0.25">
      <c r="A1279" t="s">
        <v>674</v>
      </c>
      <c r="B1279">
        <v>278376364</v>
      </c>
      <c r="C1279" t="s">
        <v>9314</v>
      </c>
      <c r="D1279" s="9">
        <v>42515</v>
      </c>
      <c r="E1279" t="s">
        <v>9149</v>
      </c>
      <c r="F1279" t="s">
        <v>9315</v>
      </c>
      <c r="G1279">
        <v>270692565</v>
      </c>
    </row>
    <row r="1280" spans="1:7" x14ac:dyDescent="0.25">
      <c r="A1280" t="s">
        <v>8344</v>
      </c>
      <c r="B1280">
        <v>105745632</v>
      </c>
      <c r="C1280" t="s">
        <v>9144</v>
      </c>
      <c r="D1280" s="9">
        <v>28634</v>
      </c>
      <c r="E1280" t="s">
        <v>9149</v>
      </c>
      <c r="F1280" t="s">
        <v>9146</v>
      </c>
      <c r="G1280">
        <v>1899420684</v>
      </c>
    </row>
    <row r="1281" spans="1:7" x14ac:dyDescent="0.25">
      <c r="A1281" t="s">
        <v>7391</v>
      </c>
      <c r="B1281">
        <v>782301506</v>
      </c>
      <c r="C1281" t="s">
        <v>9165</v>
      </c>
      <c r="D1281" s="9">
        <v>26077</v>
      </c>
      <c r="E1281" t="s">
        <v>9141</v>
      </c>
      <c r="F1281" t="s">
        <v>9264</v>
      </c>
      <c r="G1281">
        <v>798401175</v>
      </c>
    </row>
    <row r="1282" spans="1:7" x14ac:dyDescent="0.25">
      <c r="A1282" t="s">
        <v>1560</v>
      </c>
      <c r="B1282">
        <v>508621987</v>
      </c>
      <c r="C1282" t="s">
        <v>9193</v>
      </c>
      <c r="D1282" s="9">
        <v>43976</v>
      </c>
      <c r="E1282" t="s">
        <v>9131</v>
      </c>
      <c r="F1282" t="s">
        <v>9194</v>
      </c>
      <c r="G1282">
        <v>1012850208</v>
      </c>
    </row>
    <row r="1283" spans="1:7" x14ac:dyDescent="0.25">
      <c r="A1283" t="s">
        <v>2179</v>
      </c>
      <c r="B1283">
        <v>740423327</v>
      </c>
      <c r="C1283" t="s">
        <v>9144</v>
      </c>
      <c r="D1283" s="9">
        <v>40322</v>
      </c>
      <c r="E1283" t="s">
        <v>9135</v>
      </c>
      <c r="F1283" t="s">
        <v>9146</v>
      </c>
      <c r="G1283">
        <v>702628521</v>
      </c>
    </row>
    <row r="1284" spans="1:7" x14ac:dyDescent="0.25">
      <c r="A1284" t="s">
        <v>8440</v>
      </c>
      <c r="B1284">
        <v>16035727</v>
      </c>
      <c r="C1284" t="s">
        <v>9134</v>
      </c>
      <c r="D1284" s="9">
        <v>35575</v>
      </c>
      <c r="E1284" t="s">
        <v>9145</v>
      </c>
      <c r="F1284" t="s">
        <v>9174</v>
      </c>
      <c r="G1284">
        <v>235695735</v>
      </c>
    </row>
    <row r="1285" spans="1:7" x14ac:dyDescent="0.25">
      <c r="A1285" t="s">
        <v>7113</v>
      </c>
      <c r="B1285">
        <v>880033530</v>
      </c>
      <c r="C1285" t="s">
        <v>9154</v>
      </c>
      <c r="D1285" s="9">
        <v>22061</v>
      </c>
      <c r="E1285" t="s">
        <v>9166</v>
      </c>
      <c r="F1285" t="s">
        <v>6107</v>
      </c>
      <c r="G1285">
        <v>12667072</v>
      </c>
    </row>
    <row r="1286" spans="1:7" x14ac:dyDescent="0.25">
      <c r="A1286" t="s">
        <v>810</v>
      </c>
      <c r="B1286">
        <v>986276311</v>
      </c>
      <c r="C1286" t="s">
        <v>9138</v>
      </c>
      <c r="D1286" s="9">
        <v>34478</v>
      </c>
      <c r="E1286" t="s">
        <v>9145</v>
      </c>
      <c r="F1286" t="s">
        <v>9256</v>
      </c>
      <c r="G1286">
        <v>3118478748</v>
      </c>
    </row>
    <row r="1287" spans="1:7" x14ac:dyDescent="0.25">
      <c r="A1287" t="s">
        <v>3094</v>
      </c>
      <c r="B1287">
        <v>605959171</v>
      </c>
      <c r="C1287" t="s">
        <v>9134</v>
      </c>
      <c r="D1287" s="9">
        <v>30460</v>
      </c>
      <c r="E1287" t="s">
        <v>9149</v>
      </c>
      <c r="F1287" t="s">
        <v>9176</v>
      </c>
      <c r="G1287">
        <v>1818520275</v>
      </c>
    </row>
    <row r="1288" spans="1:7" x14ac:dyDescent="0.25">
      <c r="A1288" t="s">
        <v>7747</v>
      </c>
      <c r="B1288">
        <v>154030779</v>
      </c>
      <c r="C1288" t="s">
        <v>9148</v>
      </c>
      <c r="D1288" s="9">
        <v>21694</v>
      </c>
      <c r="E1288" t="s">
        <v>9131</v>
      </c>
      <c r="F1288" t="s">
        <v>9254</v>
      </c>
      <c r="G1288">
        <v>3947207719</v>
      </c>
    </row>
    <row r="1289" spans="1:7" x14ac:dyDescent="0.25">
      <c r="A1289" t="s">
        <v>4104</v>
      </c>
      <c r="B1289">
        <v>295093225</v>
      </c>
      <c r="C1289" t="s">
        <v>9134</v>
      </c>
      <c r="D1289" s="9">
        <v>20233</v>
      </c>
      <c r="E1289" t="s">
        <v>9135</v>
      </c>
      <c r="F1289" t="s">
        <v>9307</v>
      </c>
      <c r="G1289">
        <v>41855328</v>
      </c>
    </row>
    <row r="1290" spans="1:7" x14ac:dyDescent="0.25">
      <c r="A1290" t="s">
        <v>7707</v>
      </c>
      <c r="B1290">
        <v>151915052</v>
      </c>
      <c r="C1290" t="s">
        <v>9188</v>
      </c>
      <c r="D1290" s="9">
        <v>31921</v>
      </c>
      <c r="E1290" t="s">
        <v>9141</v>
      </c>
      <c r="F1290" t="s">
        <v>4326</v>
      </c>
      <c r="G1290">
        <v>1430554356</v>
      </c>
    </row>
    <row r="1291" spans="1:7" x14ac:dyDescent="0.25">
      <c r="A1291" t="s">
        <v>6086</v>
      </c>
      <c r="B1291">
        <v>170123523</v>
      </c>
      <c r="C1291" t="s">
        <v>9235</v>
      </c>
      <c r="D1291" s="9">
        <v>38497</v>
      </c>
      <c r="E1291" t="s">
        <v>9166</v>
      </c>
      <c r="F1291" t="s">
        <v>9236</v>
      </c>
      <c r="G1291">
        <v>48321546</v>
      </c>
    </row>
    <row r="1292" spans="1:7" x14ac:dyDescent="0.25">
      <c r="A1292" t="s">
        <v>6068</v>
      </c>
      <c r="B1292">
        <v>109266025</v>
      </c>
      <c r="C1292" t="s">
        <v>9134</v>
      </c>
      <c r="D1292" s="9">
        <v>20600</v>
      </c>
      <c r="E1292" t="s">
        <v>9141</v>
      </c>
      <c r="F1292" t="s">
        <v>9225</v>
      </c>
      <c r="G1292">
        <v>2740991211</v>
      </c>
    </row>
    <row r="1293" spans="1:7" x14ac:dyDescent="0.25">
      <c r="A1293" t="s">
        <v>9122</v>
      </c>
      <c r="B1293">
        <v>898544861</v>
      </c>
      <c r="C1293" t="s">
        <v>9179</v>
      </c>
      <c r="D1293" s="9">
        <v>29731</v>
      </c>
      <c r="E1293" t="s">
        <v>9131</v>
      </c>
      <c r="F1293" t="s">
        <v>9223</v>
      </c>
      <c r="G1293">
        <v>779156224</v>
      </c>
    </row>
    <row r="1294" spans="1:7" x14ac:dyDescent="0.25">
      <c r="A1294" t="s">
        <v>2139</v>
      </c>
      <c r="B1294">
        <v>169553214</v>
      </c>
      <c r="C1294" t="s">
        <v>9159</v>
      </c>
      <c r="D1294" s="9">
        <v>26077</v>
      </c>
      <c r="E1294" t="s">
        <v>9141</v>
      </c>
      <c r="F1294" t="s">
        <v>9367</v>
      </c>
      <c r="G1294">
        <v>1505105463</v>
      </c>
    </row>
    <row r="1295" spans="1:7" x14ac:dyDescent="0.25">
      <c r="A1295" t="s">
        <v>8705</v>
      </c>
      <c r="B1295">
        <v>171703363</v>
      </c>
      <c r="C1295" t="s">
        <v>9179</v>
      </c>
      <c r="D1295" s="9">
        <v>37036</v>
      </c>
      <c r="E1295" t="s">
        <v>9149</v>
      </c>
      <c r="F1295" t="s">
        <v>9223</v>
      </c>
      <c r="G1295">
        <v>997910982</v>
      </c>
    </row>
    <row r="1296" spans="1:7" x14ac:dyDescent="0.25">
      <c r="A1296" t="s">
        <v>3076</v>
      </c>
      <c r="B1296">
        <v>680950958</v>
      </c>
      <c r="C1296" t="s">
        <v>9165</v>
      </c>
      <c r="D1296" s="9">
        <v>42148</v>
      </c>
      <c r="E1296" t="s">
        <v>9131</v>
      </c>
      <c r="F1296" t="s">
        <v>9264</v>
      </c>
      <c r="G1296">
        <v>416971968</v>
      </c>
    </row>
    <row r="1297" spans="1:7" x14ac:dyDescent="0.25">
      <c r="A1297" t="s">
        <v>8852</v>
      </c>
      <c r="B1297">
        <v>467301386</v>
      </c>
      <c r="C1297" t="s">
        <v>9197</v>
      </c>
      <c r="D1297" s="9">
        <v>44705</v>
      </c>
      <c r="E1297" t="s">
        <v>9131</v>
      </c>
      <c r="F1297" t="s">
        <v>9206</v>
      </c>
      <c r="G1297">
        <v>921360384</v>
      </c>
    </row>
    <row r="1298" spans="1:7" x14ac:dyDescent="0.25">
      <c r="A1298" t="s">
        <v>4524</v>
      </c>
      <c r="B1298">
        <v>825804685</v>
      </c>
      <c r="C1298" t="s">
        <v>9170</v>
      </c>
      <c r="D1298" s="9">
        <v>42515</v>
      </c>
      <c r="E1298" t="s">
        <v>9135</v>
      </c>
      <c r="F1298" t="s">
        <v>9171</v>
      </c>
      <c r="G1298">
        <v>3083498187</v>
      </c>
    </row>
    <row r="1299" spans="1:7" x14ac:dyDescent="0.25">
      <c r="A1299" t="s">
        <v>7956</v>
      </c>
      <c r="B1299">
        <v>898907904</v>
      </c>
      <c r="C1299" t="s">
        <v>9165</v>
      </c>
      <c r="D1299" s="9">
        <v>34843</v>
      </c>
      <c r="E1299" t="s">
        <v>9131</v>
      </c>
      <c r="F1299" t="s">
        <v>9264</v>
      </c>
      <c r="G1299">
        <v>1143264825</v>
      </c>
    </row>
    <row r="1300" spans="1:7" x14ac:dyDescent="0.25">
      <c r="A1300" t="s">
        <v>2342</v>
      </c>
      <c r="B1300">
        <v>484515047</v>
      </c>
      <c r="C1300" t="s">
        <v>9148</v>
      </c>
      <c r="D1300" s="9">
        <v>32653</v>
      </c>
      <c r="E1300" t="s">
        <v>9149</v>
      </c>
      <c r="F1300" t="s">
        <v>9150</v>
      </c>
      <c r="G1300">
        <v>2140188052</v>
      </c>
    </row>
    <row r="1301" spans="1:7" x14ac:dyDescent="0.25">
      <c r="A1301" t="s">
        <v>8535</v>
      </c>
      <c r="B1301">
        <v>763927329</v>
      </c>
      <c r="C1301" t="s">
        <v>9152</v>
      </c>
      <c r="D1301" s="9">
        <v>41419</v>
      </c>
      <c r="E1301" t="s">
        <v>9141</v>
      </c>
      <c r="F1301" t="s">
        <v>8420</v>
      </c>
      <c r="G1301">
        <v>2965133472</v>
      </c>
    </row>
    <row r="1302" spans="1:7" x14ac:dyDescent="0.25">
      <c r="A1302" t="s">
        <v>6062</v>
      </c>
      <c r="B1302">
        <v>744373219</v>
      </c>
      <c r="C1302" t="s">
        <v>9134</v>
      </c>
      <c r="D1302" s="9">
        <v>34478</v>
      </c>
      <c r="E1302" t="s">
        <v>9141</v>
      </c>
      <c r="F1302" t="s">
        <v>9225</v>
      </c>
      <c r="G1302">
        <v>25387285</v>
      </c>
    </row>
    <row r="1303" spans="1:7" x14ac:dyDescent="0.25">
      <c r="A1303" t="s">
        <v>6340</v>
      </c>
      <c r="B1303">
        <v>392190501</v>
      </c>
      <c r="C1303" t="s">
        <v>9190</v>
      </c>
      <c r="D1303" s="9">
        <v>33017</v>
      </c>
      <c r="E1303" t="s">
        <v>9141</v>
      </c>
      <c r="F1303" t="s">
        <v>9191</v>
      </c>
      <c r="G1303">
        <v>1617782706</v>
      </c>
    </row>
    <row r="1304" spans="1:7" x14ac:dyDescent="0.25">
      <c r="A1304" t="s">
        <v>7974</v>
      </c>
      <c r="B1304">
        <v>473170824</v>
      </c>
      <c r="C1304" t="s">
        <v>9197</v>
      </c>
      <c r="D1304" s="9">
        <v>23522</v>
      </c>
      <c r="E1304" t="s">
        <v>9135</v>
      </c>
      <c r="F1304" t="s">
        <v>9267</v>
      </c>
      <c r="G1304">
        <v>1261280097</v>
      </c>
    </row>
    <row r="1305" spans="1:7" x14ac:dyDescent="0.25">
      <c r="A1305" t="s">
        <v>5575</v>
      </c>
      <c r="B1305">
        <v>412403373</v>
      </c>
      <c r="C1305" t="s">
        <v>9154</v>
      </c>
      <c r="D1305" s="9">
        <v>43976</v>
      </c>
      <c r="E1305" t="s">
        <v>9141</v>
      </c>
      <c r="F1305" t="s">
        <v>6107</v>
      </c>
      <c r="G1305">
        <v>1723766772</v>
      </c>
    </row>
    <row r="1306" spans="1:7" x14ac:dyDescent="0.25">
      <c r="A1306" t="s">
        <v>8694</v>
      </c>
      <c r="B1306">
        <v>388129904</v>
      </c>
      <c r="C1306" t="s">
        <v>9134</v>
      </c>
      <c r="D1306" s="9">
        <v>38132</v>
      </c>
      <c r="E1306" t="s">
        <v>9141</v>
      </c>
      <c r="F1306" t="s">
        <v>9225</v>
      </c>
      <c r="G1306">
        <v>226527</v>
      </c>
    </row>
    <row r="1307" spans="1:7" x14ac:dyDescent="0.25">
      <c r="A1307" t="s">
        <v>6939</v>
      </c>
      <c r="B1307">
        <v>926617488</v>
      </c>
      <c r="C1307" t="s">
        <v>9179</v>
      </c>
      <c r="D1307" s="9">
        <v>35575</v>
      </c>
      <c r="E1307" t="s">
        <v>9149</v>
      </c>
      <c r="F1307" t="s">
        <v>9184</v>
      </c>
      <c r="G1307">
        <v>2290599675</v>
      </c>
    </row>
    <row r="1308" spans="1:7" x14ac:dyDescent="0.25">
      <c r="A1308" t="s">
        <v>708</v>
      </c>
      <c r="B1308">
        <v>293577198</v>
      </c>
      <c r="C1308" t="s">
        <v>9138</v>
      </c>
      <c r="D1308" s="9">
        <v>41054</v>
      </c>
      <c r="E1308" t="s">
        <v>9141</v>
      </c>
      <c r="F1308" t="s">
        <v>9256</v>
      </c>
      <c r="G1308">
        <v>674407972</v>
      </c>
    </row>
    <row r="1309" spans="1:7" x14ac:dyDescent="0.25">
      <c r="A1309" t="s">
        <v>8388</v>
      </c>
      <c r="B1309">
        <v>418163749</v>
      </c>
      <c r="C1309" t="s">
        <v>9229</v>
      </c>
      <c r="D1309" s="9">
        <v>34478</v>
      </c>
      <c r="E1309" t="s">
        <v>9135</v>
      </c>
      <c r="F1309" t="s">
        <v>9230</v>
      </c>
      <c r="G1309">
        <v>997040625</v>
      </c>
    </row>
    <row r="1310" spans="1:7" x14ac:dyDescent="0.25">
      <c r="A1310" t="s">
        <v>5929</v>
      </c>
      <c r="B1310">
        <v>763609555</v>
      </c>
      <c r="C1310" t="s">
        <v>9144</v>
      </c>
      <c r="D1310" s="9">
        <v>35575</v>
      </c>
      <c r="E1310" t="s">
        <v>9145</v>
      </c>
      <c r="F1310" t="s">
        <v>9146</v>
      </c>
      <c r="G1310">
        <v>2627236832</v>
      </c>
    </row>
    <row r="1311" spans="1:7" x14ac:dyDescent="0.25">
      <c r="A1311" t="s">
        <v>8430</v>
      </c>
      <c r="B1311">
        <v>645643840</v>
      </c>
      <c r="C1311" t="s">
        <v>9303</v>
      </c>
      <c r="D1311" s="9">
        <v>27173</v>
      </c>
      <c r="E1311" t="s">
        <v>9141</v>
      </c>
      <c r="F1311" t="s">
        <v>9304</v>
      </c>
      <c r="G1311">
        <v>774077451</v>
      </c>
    </row>
    <row r="1312" spans="1:7" x14ac:dyDescent="0.25">
      <c r="A1312" t="s">
        <v>5257</v>
      </c>
      <c r="B1312">
        <v>870982324</v>
      </c>
      <c r="C1312" t="s">
        <v>9154</v>
      </c>
      <c r="D1312" s="9">
        <v>39226</v>
      </c>
      <c r="E1312" t="s">
        <v>9145</v>
      </c>
      <c r="F1312" t="s">
        <v>9162</v>
      </c>
      <c r="G1312">
        <v>3885505169</v>
      </c>
    </row>
    <row r="1313" spans="1:7" x14ac:dyDescent="0.25">
      <c r="A1313" t="s">
        <v>3106</v>
      </c>
      <c r="B1313">
        <v>992336100</v>
      </c>
      <c r="C1313" t="s">
        <v>9148</v>
      </c>
      <c r="D1313" s="9">
        <v>32653</v>
      </c>
      <c r="E1313" t="s">
        <v>9135</v>
      </c>
      <c r="F1313" t="s">
        <v>9150</v>
      </c>
      <c r="G1313">
        <v>45258798</v>
      </c>
    </row>
    <row r="1314" spans="1:7" x14ac:dyDescent="0.25">
      <c r="A1314" t="s">
        <v>4394</v>
      </c>
      <c r="B1314">
        <v>921397735</v>
      </c>
      <c r="C1314" t="s">
        <v>9134</v>
      </c>
      <c r="D1314" s="9">
        <v>23522</v>
      </c>
      <c r="E1314" t="s">
        <v>9145</v>
      </c>
      <c r="F1314" t="s">
        <v>9176</v>
      </c>
      <c r="G1314">
        <v>1224837504</v>
      </c>
    </row>
    <row r="1315" spans="1:7" x14ac:dyDescent="0.25">
      <c r="A1315" t="s">
        <v>6183</v>
      </c>
      <c r="B1315">
        <v>919654415</v>
      </c>
      <c r="C1315" t="s">
        <v>9148</v>
      </c>
      <c r="D1315" s="9">
        <v>34114</v>
      </c>
      <c r="E1315" t="s">
        <v>9145</v>
      </c>
      <c r="F1315" t="s">
        <v>834</v>
      </c>
      <c r="G1315">
        <v>44664006</v>
      </c>
    </row>
    <row r="1316" spans="1:7" x14ac:dyDescent="0.25">
      <c r="A1316" t="s">
        <v>4354</v>
      </c>
      <c r="B1316">
        <v>656674896</v>
      </c>
      <c r="C1316" t="s">
        <v>9140</v>
      </c>
      <c r="D1316" s="9">
        <v>21694</v>
      </c>
      <c r="E1316" t="s">
        <v>9131</v>
      </c>
      <c r="F1316" t="s">
        <v>9142</v>
      </c>
      <c r="G1316">
        <v>157581375</v>
      </c>
    </row>
    <row r="1317" spans="1:7" x14ac:dyDescent="0.25">
      <c r="A1317" t="s">
        <v>4672</v>
      </c>
      <c r="B1317">
        <v>714988344</v>
      </c>
      <c r="C1317" t="s">
        <v>9148</v>
      </c>
      <c r="D1317" s="9">
        <v>41054</v>
      </c>
      <c r="E1317" t="s">
        <v>9166</v>
      </c>
      <c r="F1317" t="s">
        <v>834</v>
      </c>
      <c r="G1317">
        <v>298461735</v>
      </c>
    </row>
    <row r="1318" spans="1:7" x14ac:dyDescent="0.25">
      <c r="A1318" t="s">
        <v>5962</v>
      </c>
      <c r="B1318">
        <v>687926099</v>
      </c>
      <c r="C1318" t="s">
        <v>9134</v>
      </c>
      <c r="D1318" s="9">
        <v>23522</v>
      </c>
      <c r="E1318" t="s">
        <v>9131</v>
      </c>
      <c r="F1318" t="s">
        <v>9283</v>
      </c>
      <c r="G1318">
        <v>3556651875</v>
      </c>
    </row>
    <row r="1319" spans="1:7" x14ac:dyDescent="0.25">
      <c r="A1319" t="s">
        <v>3671</v>
      </c>
      <c r="B1319">
        <v>864373705</v>
      </c>
      <c r="C1319" t="s">
        <v>9188</v>
      </c>
      <c r="D1319" s="9">
        <v>32653</v>
      </c>
      <c r="E1319" t="s">
        <v>9145</v>
      </c>
      <c r="F1319" t="s">
        <v>4326</v>
      </c>
      <c r="G1319">
        <v>2058642575</v>
      </c>
    </row>
    <row r="1320" spans="1:7" x14ac:dyDescent="0.25">
      <c r="A1320" t="s">
        <v>5504</v>
      </c>
      <c r="B1320">
        <v>833256310</v>
      </c>
      <c r="C1320" t="s">
        <v>9235</v>
      </c>
      <c r="D1320" s="9">
        <v>34478</v>
      </c>
      <c r="E1320" t="s">
        <v>9141</v>
      </c>
      <c r="F1320" t="s">
        <v>9236</v>
      </c>
      <c r="G1320">
        <v>75941856</v>
      </c>
    </row>
    <row r="1321" spans="1:7" x14ac:dyDescent="0.25">
      <c r="A1321" t="s">
        <v>2449</v>
      </c>
      <c r="B1321">
        <v>590390340</v>
      </c>
      <c r="C1321" t="s">
        <v>9134</v>
      </c>
      <c r="D1321" s="9">
        <v>35939</v>
      </c>
      <c r="E1321" t="s">
        <v>9135</v>
      </c>
      <c r="F1321" t="s">
        <v>9186</v>
      </c>
      <c r="G1321">
        <v>1117396764</v>
      </c>
    </row>
    <row r="1322" spans="1:7" x14ac:dyDescent="0.25">
      <c r="A1322" t="s">
        <v>6165</v>
      </c>
      <c r="B1322">
        <v>41784538</v>
      </c>
      <c r="C1322" t="s">
        <v>9188</v>
      </c>
      <c r="D1322" s="9">
        <v>30460</v>
      </c>
      <c r="E1322" t="s">
        <v>9131</v>
      </c>
      <c r="F1322" t="s">
        <v>9202</v>
      </c>
      <c r="G1322">
        <v>1423929408</v>
      </c>
    </row>
    <row r="1323" spans="1:7" x14ac:dyDescent="0.25">
      <c r="A1323" t="s">
        <v>858</v>
      </c>
      <c r="B1323">
        <v>858485094</v>
      </c>
      <c r="C1323" t="s">
        <v>9134</v>
      </c>
      <c r="D1323" s="9">
        <v>32653</v>
      </c>
      <c r="E1323" t="s">
        <v>9141</v>
      </c>
      <c r="F1323" t="s">
        <v>9176</v>
      </c>
      <c r="G1323">
        <v>885185664</v>
      </c>
    </row>
    <row r="1324" spans="1:7" x14ac:dyDescent="0.25">
      <c r="A1324" t="s">
        <v>478</v>
      </c>
      <c r="B1324">
        <v>580182767</v>
      </c>
      <c r="C1324" t="s">
        <v>9229</v>
      </c>
      <c r="D1324" s="9">
        <v>35939</v>
      </c>
      <c r="E1324" t="s">
        <v>9141</v>
      </c>
      <c r="F1324" t="s">
        <v>9230</v>
      </c>
      <c r="G1324">
        <v>166230048</v>
      </c>
    </row>
    <row r="1325" spans="1:7" x14ac:dyDescent="0.25">
      <c r="A1325" t="s">
        <v>8966</v>
      </c>
      <c r="B1325">
        <v>632742319</v>
      </c>
      <c r="C1325" t="s">
        <v>9154</v>
      </c>
      <c r="D1325" s="9">
        <v>23522</v>
      </c>
      <c r="E1325" t="s">
        <v>9149</v>
      </c>
      <c r="F1325" t="s">
        <v>9162</v>
      </c>
      <c r="G1325">
        <v>1283803059</v>
      </c>
    </row>
    <row r="1326" spans="1:7" x14ac:dyDescent="0.25">
      <c r="A1326" t="s">
        <v>6278</v>
      </c>
      <c r="B1326">
        <v>927583432</v>
      </c>
      <c r="C1326" t="s">
        <v>9188</v>
      </c>
      <c r="D1326" s="9">
        <v>33017</v>
      </c>
      <c r="E1326" t="s">
        <v>9149</v>
      </c>
      <c r="F1326" t="s">
        <v>9202</v>
      </c>
      <c r="G1326">
        <v>843767694</v>
      </c>
    </row>
    <row r="1327" spans="1:7" x14ac:dyDescent="0.25">
      <c r="A1327" t="s">
        <v>4214</v>
      </c>
      <c r="B1327">
        <v>967501251</v>
      </c>
      <c r="C1327" t="s">
        <v>9140</v>
      </c>
      <c r="D1327" s="9">
        <v>34843</v>
      </c>
      <c r="E1327" t="s">
        <v>9145</v>
      </c>
      <c r="F1327" t="s">
        <v>9142</v>
      </c>
      <c r="G1327">
        <v>2008071</v>
      </c>
    </row>
    <row r="1328" spans="1:7" x14ac:dyDescent="0.25">
      <c r="A1328" t="s">
        <v>4880</v>
      </c>
      <c r="B1328">
        <v>309942505</v>
      </c>
      <c r="C1328" t="s">
        <v>9188</v>
      </c>
      <c r="D1328" s="9">
        <v>35210</v>
      </c>
      <c r="E1328" t="s">
        <v>9149</v>
      </c>
      <c r="F1328" t="s">
        <v>3840</v>
      </c>
      <c r="G1328">
        <v>372753381</v>
      </c>
    </row>
    <row r="1329" spans="1:7" x14ac:dyDescent="0.25">
      <c r="A1329" t="s">
        <v>3180</v>
      </c>
      <c r="B1329">
        <v>741790644</v>
      </c>
      <c r="C1329" t="s">
        <v>9134</v>
      </c>
      <c r="D1329" s="9">
        <v>44705</v>
      </c>
      <c r="E1329" t="s">
        <v>9149</v>
      </c>
      <c r="F1329" t="s">
        <v>9176</v>
      </c>
      <c r="G1329">
        <v>319199244</v>
      </c>
    </row>
    <row r="1330" spans="1:7" x14ac:dyDescent="0.25">
      <c r="A1330" t="s">
        <v>5085</v>
      </c>
      <c r="B1330">
        <v>773420811</v>
      </c>
      <c r="C1330" t="s">
        <v>9134</v>
      </c>
      <c r="D1330" s="9">
        <v>33382</v>
      </c>
      <c r="E1330" t="s">
        <v>9149</v>
      </c>
      <c r="F1330" t="s">
        <v>9283</v>
      </c>
      <c r="G1330">
        <v>268215696</v>
      </c>
    </row>
    <row r="1331" spans="1:7" x14ac:dyDescent="0.25">
      <c r="A1331" t="s">
        <v>2605</v>
      </c>
      <c r="B1331">
        <v>711840914</v>
      </c>
      <c r="C1331" t="s">
        <v>9134</v>
      </c>
      <c r="D1331" s="9">
        <v>21329</v>
      </c>
      <c r="E1331" t="s">
        <v>9166</v>
      </c>
      <c r="F1331" t="s">
        <v>9186</v>
      </c>
      <c r="G1331">
        <v>10106784</v>
      </c>
    </row>
    <row r="1332" spans="1:7" x14ac:dyDescent="0.25">
      <c r="A1332" t="s">
        <v>711</v>
      </c>
      <c r="B1332">
        <v>439347146</v>
      </c>
      <c r="C1332" t="s">
        <v>9144</v>
      </c>
      <c r="D1332" s="9">
        <v>31556</v>
      </c>
      <c r="E1332" t="s">
        <v>9145</v>
      </c>
      <c r="F1332" t="s">
        <v>9262</v>
      </c>
      <c r="G1332">
        <v>1854243468</v>
      </c>
    </row>
    <row r="1333" spans="1:7" x14ac:dyDescent="0.25">
      <c r="A1333" t="s">
        <v>8263</v>
      </c>
      <c r="B1333">
        <v>482795531</v>
      </c>
      <c r="C1333" t="s">
        <v>9188</v>
      </c>
      <c r="D1333" s="9">
        <v>39958</v>
      </c>
      <c r="E1333" t="s">
        <v>9135</v>
      </c>
      <c r="F1333" t="s">
        <v>3840</v>
      </c>
      <c r="G1333">
        <v>36152649</v>
      </c>
    </row>
    <row r="1334" spans="1:7" x14ac:dyDescent="0.25">
      <c r="A1334" t="s">
        <v>5944</v>
      </c>
      <c r="B1334">
        <v>802691207</v>
      </c>
      <c r="C1334" t="s">
        <v>9134</v>
      </c>
      <c r="D1334" s="9">
        <v>26077</v>
      </c>
      <c r="E1334" t="s">
        <v>9141</v>
      </c>
      <c r="F1334" t="s">
        <v>9225</v>
      </c>
      <c r="G1334">
        <v>212559375</v>
      </c>
    </row>
    <row r="1335" spans="1:7" x14ac:dyDescent="0.25">
      <c r="A1335" t="s">
        <v>4163</v>
      </c>
      <c r="B1335">
        <v>680718153</v>
      </c>
      <c r="C1335" t="s">
        <v>9134</v>
      </c>
      <c r="D1335" s="9">
        <v>31192</v>
      </c>
      <c r="E1335" t="s">
        <v>9131</v>
      </c>
      <c r="F1335" t="s">
        <v>9307</v>
      </c>
      <c r="G1335">
        <v>2101343972</v>
      </c>
    </row>
    <row r="1336" spans="1:7" x14ac:dyDescent="0.25">
      <c r="A1336" t="s">
        <v>437</v>
      </c>
      <c r="B1336">
        <v>309507070</v>
      </c>
      <c r="C1336" t="s">
        <v>9303</v>
      </c>
      <c r="D1336" s="9">
        <v>26077</v>
      </c>
      <c r="E1336" t="s">
        <v>9145</v>
      </c>
      <c r="F1336" t="s">
        <v>9339</v>
      </c>
      <c r="G1336">
        <v>1131694802</v>
      </c>
    </row>
    <row r="1337" spans="1:7" x14ac:dyDescent="0.25">
      <c r="A1337" t="s">
        <v>1939</v>
      </c>
      <c r="B1337">
        <v>129520261</v>
      </c>
      <c r="C1337" t="s">
        <v>9179</v>
      </c>
      <c r="D1337" s="9">
        <v>41419</v>
      </c>
      <c r="E1337" t="s">
        <v>9149</v>
      </c>
      <c r="F1337" t="s">
        <v>9223</v>
      </c>
      <c r="G1337">
        <v>7805421</v>
      </c>
    </row>
    <row r="1338" spans="1:7" x14ac:dyDescent="0.25">
      <c r="A1338" t="s">
        <v>4943</v>
      </c>
      <c r="B1338">
        <v>757839652</v>
      </c>
      <c r="C1338" t="s">
        <v>9179</v>
      </c>
      <c r="D1338" s="9">
        <v>37765</v>
      </c>
      <c r="E1338" t="s">
        <v>9141</v>
      </c>
      <c r="F1338" t="s">
        <v>9223</v>
      </c>
      <c r="G1338">
        <v>502195616</v>
      </c>
    </row>
    <row r="1339" spans="1:7" x14ac:dyDescent="0.25">
      <c r="A1339" t="s">
        <v>7730</v>
      </c>
      <c r="B1339">
        <v>997371033</v>
      </c>
      <c r="C1339" t="s">
        <v>9134</v>
      </c>
      <c r="D1339" s="9">
        <v>20965</v>
      </c>
      <c r="E1339" t="s">
        <v>9149</v>
      </c>
      <c r="F1339" t="s">
        <v>9174</v>
      </c>
      <c r="G1339">
        <v>969705</v>
      </c>
    </row>
    <row r="1340" spans="1:7" x14ac:dyDescent="0.25">
      <c r="A1340" t="s">
        <v>1869</v>
      </c>
      <c r="B1340">
        <v>487433294</v>
      </c>
      <c r="C1340" t="s">
        <v>9190</v>
      </c>
      <c r="D1340" s="9">
        <v>22790</v>
      </c>
      <c r="E1340" t="s">
        <v>9145</v>
      </c>
      <c r="F1340" t="s">
        <v>9191</v>
      </c>
      <c r="G1340">
        <v>1085072625</v>
      </c>
    </row>
    <row r="1341" spans="1:7" x14ac:dyDescent="0.25">
      <c r="A1341" t="s">
        <v>8726</v>
      </c>
      <c r="B1341">
        <v>847601515</v>
      </c>
      <c r="C1341" t="s">
        <v>9152</v>
      </c>
      <c r="D1341" s="9">
        <v>42148</v>
      </c>
      <c r="E1341" t="s">
        <v>9131</v>
      </c>
      <c r="F1341" t="s">
        <v>8420</v>
      </c>
      <c r="G1341">
        <v>36451386</v>
      </c>
    </row>
    <row r="1342" spans="1:7" x14ac:dyDescent="0.25">
      <c r="A1342" t="s">
        <v>539</v>
      </c>
      <c r="B1342">
        <v>467556613</v>
      </c>
      <c r="C1342" t="s">
        <v>9303</v>
      </c>
      <c r="D1342" s="9">
        <v>22061</v>
      </c>
      <c r="E1342" t="s">
        <v>9141</v>
      </c>
      <c r="F1342" t="s">
        <v>9304</v>
      </c>
      <c r="G1342">
        <v>84421463</v>
      </c>
    </row>
    <row r="1343" spans="1:7" x14ac:dyDescent="0.25">
      <c r="A1343" t="s">
        <v>2661</v>
      </c>
      <c r="B1343">
        <v>535286617</v>
      </c>
      <c r="C1343" t="s">
        <v>9134</v>
      </c>
      <c r="D1343" s="9">
        <v>35939</v>
      </c>
      <c r="E1343" t="s">
        <v>9141</v>
      </c>
      <c r="F1343" t="s">
        <v>9225</v>
      </c>
      <c r="G1343">
        <v>3237984288</v>
      </c>
    </row>
    <row r="1344" spans="1:7" x14ac:dyDescent="0.25">
      <c r="A1344" t="s">
        <v>5416</v>
      </c>
      <c r="B1344">
        <v>482854885</v>
      </c>
      <c r="C1344" t="s">
        <v>9170</v>
      </c>
      <c r="D1344" s="9">
        <v>44341</v>
      </c>
      <c r="E1344" t="s">
        <v>9141</v>
      </c>
      <c r="F1344" t="s">
        <v>9212</v>
      </c>
      <c r="G1344">
        <v>1158932241</v>
      </c>
    </row>
    <row r="1345" spans="1:7" x14ac:dyDescent="0.25">
      <c r="A1345" t="s">
        <v>7092</v>
      </c>
      <c r="B1345">
        <v>304859900</v>
      </c>
      <c r="C1345" t="s">
        <v>9190</v>
      </c>
      <c r="D1345" s="9">
        <v>37765</v>
      </c>
      <c r="E1345" t="s">
        <v>9141</v>
      </c>
      <c r="F1345" t="s">
        <v>9191</v>
      </c>
      <c r="G1345">
        <v>2609924044</v>
      </c>
    </row>
    <row r="1346" spans="1:7" x14ac:dyDescent="0.25">
      <c r="A1346" t="s">
        <v>4877</v>
      </c>
      <c r="B1346">
        <v>506939356</v>
      </c>
      <c r="C1346" t="s">
        <v>9134</v>
      </c>
      <c r="D1346" s="9">
        <v>29731</v>
      </c>
      <c r="E1346" t="s">
        <v>9145</v>
      </c>
      <c r="F1346" t="s">
        <v>9200</v>
      </c>
      <c r="G1346">
        <v>708791175</v>
      </c>
    </row>
    <row r="1347" spans="1:7" x14ac:dyDescent="0.25">
      <c r="A1347" t="s">
        <v>3267</v>
      </c>
      <c r="B1347">
        <v>227862330</v>
      </c>
      <c r="C1347" t="s">
        <v>9197</v>
      </c>
      <c r="D1347" s="9">
        <v>20600</v>
      </c>
      <c r="E1347" t="s">
        <v>9149</v>
      </c>
      <c r="F1347" t="s">
        <v>9267</v>
      </c>
      <c r="G1347">
        <v>12512017</v>
      </c>
    </row>
    <row r="1348" spans="1:7" x14ac:dyDescent="0.25">
      <c r="A1348" t="s">
        <v>5290</v>
      </c>
      <c r="B1348">
        <v>189899863</v>
      </c>
      <c r="C1348" t="s">
        <v>9130</v>
      </c>
      <c r="D1348" s="9">
        <v>42148</v>
      </c>
      <c r="E1348" t="s">
        <v>9149</v>
      </c>
      <c r="F1348" t="s">
        <v>9132</v>
      </c>
      <c r="G1348">
        <v>34239672</v>
      </c>
    </row>
    <row r="1349" spans="1:7" x14ac:dyDescent="0.25">
      <c r="A1349" t="s">
        <v>2941</v>
      </c>
      <c r="B1349">
        <v>425771114</v>
      </c>
      <c r="C1349" t="s">
        <v>9144</v>
      </c>
      <c r="D1349" s="9">
        <v>39593</v>
      </c>
      <c r="E1349" t="s">
        <v>9149</v>
      </c>
      <c r="F1349" t="s">
        <v>9146</v>
      </c>
      <c r="G1349">
        <v>1412186763</v>
      </c>
    </row>
    <row r="1350" spans="1:7" x14ac:dyDescent="0.25">
      <c r="A1350" t="s">
        <v>7637</v>
      </c>
      <c r="B1350">
        <v>966574974</v>
      </c>
      <c r="C1350" t="s">
        <v>9193</v>
      </c>
      <c r="D1350" s="9">
        <v>42880</v>
      </c>
      <c r="E1350" t="s">
        <v>9149</v>
      </c>
      <c r="F1350" t="s">
        <v>9194</v>
      </c>
      <c r="G1350">
        <v>137731776</v>
      </c>
    </row>
    <row r="1351" spans="1:7" x14ac:dyDescent="0.25">
      <c r="A1351" t="s">
        <v>7062</v>
      </c>
      <c r="B1351">
        <v>590936947</v>
      </c>
      <c r="C1351" t="s">
        <v>9188</v>
      </c>
      <c r="D1351" s="9">
        <v>34478</v>
      </c>
      <c r="E1351" t="s">
        <v>9145</v>
      </c>
      <c r="F1351" t="s">
        <v>4326</v>
      </c>
      <c r="G1351">
        <v>96229965</v>
      </c>
    </row>
    <row r="1352" spans="1:7" x14ac:dyDescent="0.25">
      <c r="A1352" t="s">
        <v>7181</v>
      </c>
      <c r="B1352">
        <v>348362013</v>
      </c>
      <c r="C1352" t="s">
        <v>9188</v>
      </c>
      <c r="D1352" s="9">
        <v>25712</v>
      </c>
      <c r="E1352" t="s">
        <v>9141</v>
      </c>
      <c r="F1352" t="s">
        <v>3840</v>
      </c>
      <c r="G1352">
        <v>31141586</v>
      </c>
    </row>
    <row r="1353" spans="1:7" x14ac:dyDescent="0.25">
      <c r="A1353" t="s">
        <v>7833</v>
      </c>
      <c r="B1353">
        <v>669511197</v>
      </c>
      <c r="C1353" t="s">
        <v>9188</v>
      </c>
      <c r="D1353" s="9">
        <v>23155</v>
      </c>
      <c r="E1353" t="s">
        <v>9166</v>
      </c>
      <c r="F1353" t="s">
        <v>9202</v>
      </c>
      <c r="G1353">
        <v>3726410625</v>
      </c>
    </row>
    <row r="1354" spans="1:7" x14ac:dyDescent="0.25">
      <c r="A1354" t="s">
        <v>6779</v>
      </c>
      <c r="B1354">
        <v>421773020</v>
      </c>
      <c r="C1354" t="s">
        <v>9303</v>
      </c>
      <c r="D1354" s="9">
        <v>25712</v>
      </c>
      <c r="E1354" t="s">
        <v>9135</v>
      </c>
      <c r="F1354" t="s">
        <v>9304</v>
      </c>
      <c r="G1354">
        <v>1881255537</v>
      </c>
    </row>
    <row r="1355" spans="1:7" x14ac:dyDescent="0.25">
      <c r="A1355" t="s">
        <v>3871</v>
      </c>
      <c r="B1355">
        <v>750833059</v>
      </c>
      <c r="C1355" t="s">
        <v>9138</v>
      </c>
      <c r="D1355" s="9">
        <v>42880</v>
      </c>
      <c r="E1355" t="s">
        <v>9141</v>
      </c>
      <c r="F1355" t="s">
        <v>6173</v>
      </c>
      <c r="G1355">
        <v>356648292</v>
      </c>
    </row>
    <row r="1356" spans="1:7" x14ac:dyDescent="0.25">
      <c r="A1356" t="s">
        <v>4318</v>
      </c>
      <c r="B1356">
        <v>950818731</v>
      </c>
      <c r="C1356" t="s">
        <v>9235</v>
      </c>
      <c r="D1356" s="9">
        <v>37765</v>
      </c>
      <c r="E1356" t="s">
        <v>9141</v>
      </c>
      <c r="F1356" t="s">
        <v>9236</v>
      </c>
      <c r="G1356">
        <v>3416811117</v>
      </c>
    </row>
    <row r="1357" spans="1:7" x14ac:dyDescent="0.25">
      <c r="A1357" t="s">
        <v>2989</v>
      </c>
      <c r="B1357">
        <v>33263608</v>
      </c>
      <c r="C1357" t="s">
        <v>9179</v>
      </c>
      <c r="D1357" s="9">
        <v>37765</v>
      </c>
      <c r="E1357" t="s">
        <v>9145</v>
      </c>
      <c r="F1357" t="s">
        <v>9184</v>
      </c>
      <c r="G1357">
        <v>2247360128</v>
      </c>
    </row>
    <row r="1358" spans="1:7" x14ac:dyDescent="0.25">
      <c r="A1358" t="s">
        <v>1597</v>
      </c>
      <c r="B1358">
        <v>266586720</v>
      </c>
      <c r="C1358" t="s">
        <v>9197</v>
      </c>
      <c r="D1358" s="9">
        <v>45070</v>
      </c>
      <c r="E1358" t="s">
        <v>9141</v>
      </c>
      <c r="F1358" t="s">
        <v>9198</v>
      </c>
      <c r="G1358">
        <v>3094688025</v>
      </c>
    </row>
    <row r="1359" spans="1:7" x14ac:dyDescent="0.25">
      <c r="A1359" t="s">
        <v>6171</v>
      </c>
      <c r="B1359">
        <v>883329390</v>
      </c>
      <c r="C1359" t="s">
        <v>9134</v>
      </c>
      <c r="D1359" s="9">
        <v>28634</v>
      </c>
      <c r="E1359" t="s">
        <v>9145</v>
      </c>
      <c r="F1359" t="s">
        <v>9225</v>
      </c>
      <c r="G1359">
        <v>3196112256</v>
      </c>
    </row>
    <row r="1360" spans="1:7" x14ac:dyDescent="0.25">
      <c r="A1360" t="s">
        <v>5994</v>
      </c>
      <c r="B1360">
        <v>460865549</v>
      </c>
      <c r="C1360" t="s">
        <v>9165</v>
      </c>
      <c r="D1360" s="9">
        <v>31921</v>
      </c>
      <c r="E1360" t="s">
        <v>9135</v>
      </c>
      <c r="F1360" t="s">
        <v>9264</v>
      </c>
      <c r="G1360">
        <v>3617314536</v>
      </c>
    </row>
    <row r="1361" spans="1:7" x14ac:dyDescent="0.25">
      <c r="A1361" t="s">
        <v>2497</v>
      </c>
      <c r="B1361">
        <v>864260743</v>
      </c>
      <c r="C1361" t="s">
        <v>9159</v>
      </c>
      <c r="D1361" s="9">
        <v>39593</v>
      </c>
      <c r="E1361" t="s">
        <v>9145</v>
      </c>
      <c r="F1361" t="s">
        <v>9240</v>
      </c>
      <c r="G1361">
        <v>1581820672</v>
      </c>
    </row>
    <row r="1362" spans="1:7" x14ac:dyDescent="0.25">
      <c r="A1362" t="s">
        <v>5566</v>
      </c>
      <c r="B1362">
        <v>556776914</v>
      </c>
      <c r="C1362" t="s">
        <v>9144</v>
      </c>
      <c r="D1362" s="9">
        <v>26077</v>
      </c>
      <c r="E1362" t="s">
        <v>9149</v>
      </c>
      <c r="F1362" t="s">
        <v>9262</v>
      </c>
      <c r="G1362">
        <v>1437831988</v>
      </c>
    </row>
    <row r="1363" spans="1:7" x14ac:dyDescent="0.25">
      <c r="A1363" t="s">
        <v>3900</v>
      </c>
      <c r="B1363">
        <v>868121015</v>
      </c>
      <c r="C1363" t="s">
        <v>9148</v>
      </c>
      <c r="D1363" s="9">
        <v>30460</v>
      </c>
      <c r="E1363" t="s">
        <v>9149</v>
      </c>
      <c r="F1363" t="s">
        <v>9254</v>
      </c>
      <c r="G1363">
        <v>2046557529</v>
      </c>
    </row>
    <row r="1364" spans="1:7" x14ac:dyDescent="0.25">
      <c r="A1364" t="s">
        <v>2800</v>
      </c>
      <c r="B1364">
        <v>137837802</v>
      </c>
      <c r="C1364" t="s">
        <v>9165</v>
      </c>
      <c r="D1364" s="9">
        <v>34843</v>
      </c>
      <c r="E1364" t="s">
        <v>9135</v>
      </c>
      <c r="F1364" t="s">
        <v>9167</v>
      </c>
      <c r="G1364">
        <v>1870683375</v>
      </c>
    </row>
    <row r="1365" spans="1:7" x14ac:dyDescent="0.25">
      <c r="A1365" t="s">
        <v>5041</v>
      </c>
      <c r="B1365">
        <v>406836587</v>
      </c>
      <c r="C1365" t="s">
        <v>9159</v>
      </c>
      <c r="D1365" s="9">
        <v>33749</v>
      </c>
      <c r="E1365" t="s">
        <v>9145</v>
      </c>
      <c r="F1365" t="s">
        <v>9160</v>
      </c>
      <c r="G1365">
        <v>7570368</v>
      </c>
    </row>
    <row r="1366" spans="1:7" x14ac:dyDescent="0.25">
      <c r="A1366" t="s">
        <v>225</v>
      </c>
      <c r="B1366">
        <v>409570074</v>
      </c>
      <c r="C1366" t="s">
        <v>9229</v>
      </c>
      <c r="D1366" s="9">
        <v>20233</v>
      </c>
      <c r="E1366" t="s">
        <v>9145</v>
      </c>
      <c r="F1366" t="s">
        <v>9230</v>
      </c>
      <c r="G1366">
        <v>1595873216</v>
      </c>
    </row>
    <row r="1367" spans="1:7" x14ac:dyDescent="0.25">
      <c r="A1367" t="s">
        <v>3418</v>
      </c>
      <c r="B1367">
        <v>139492099</v>
      </c>
      <c r="C1367" t="s">
        <v>9190</v>
      </c>
      <c r="D1367" s="9">
        <v>37765</v>
      </c>
      <c r="E1367" t="s">
        <v>9135</v>
      </c>
      <c r="F1367" t="s">
        <v>9191</v>
      </c>
      <c r="G1367">
        <v>271079424</v>
      </c>
    </row>
    <row r="1368" spans="1:7" x14ac:dyDescent="0.25">
      <c r="A1368" t="s">
        <v>6325</v>
      </c>
      <c r="B1368">
        <v>74614025</v>
      </c>
      <c r="C1368" t="s">
        <v>9134</v>
      </c>
      <c r="D1368" s="9">
        <v>35575</v>
      </c>
      <c r="E1368" t="s">
        <v>9149</v>
      </c>
      <c r="F1368" t="s">
        <v>9307</v>
      </c>
      <c r="G1368">
        <v>33764283</v>
      </c>
    </row>
    <row r="1369" spans="1:7" x14ac:dyDescent="0.25">
      <c r="A1369" t="s">
        <v>2339</v>
      </c>
      <c r="B1369">
        <v>943053239</v>
      </c>
      <c r="C1369" t="s">
        <v>9197</v>
      </c>
      <c r="D1369" s="9">
        <v>22790</v>
      </c>
      <c r="E1369" t="s">
        <v>9131</v>
      </c>
      <c r="F1369" t="s">
        <v>9198</v>
      </c>
      <c r="G1369">
        <v>1515593222</v>
      </c>
    </row>
    <row r="1370" spans="1:7" x14ac:dyDescent="0.25">
      <c r="A1370" t="s">
        <v>1908</v>
      </c>
      <c r="B1370">
        <v>485114841</v>
      </c>
      <c r="C1370" t="s">
        <v>9188</v>
      </c>
      <c r="D1370" s="9">
        <v>27538</v>
      </c>
      <c r="E1370" t="s">
        <v>9141</v>
      </c>
      <c r="F1370" t="s">
        <v>9202</v>
      </c>
      <c r="G1370">
        <v>1395359244</v>
      </c>
    </row>
    <row r="1371" spans="1:7" x14ac:dyDescent="0.25">
      <c r="A1371" t="s">
        <v>3865</v>
      </c>
      <c r="B1371">
        <v>240556415</v>
      </c>
      <c r="C1371" t="s">
        <v>9134</v>
      </c>
      <c r="D1371" s="9">
        <v>24983</v>
      </c>
      <c r="E1371" t="s">
        <v>9131</v>
      </c>
      <c r="F1371" t="s">
        <v>9307</v>
      </c>
      <c r="G1371">
        <v>1101366882</v>
      </c>
    </row>
    <row r="1372" spans="1:7" x14ac:dyDescent="0.25">
      <c r="A1372" t="s">
        <v>6442</v>
      </c>
      <c r="B1372">
        <v>721154580</v>
      </c>
      <c r="C1372" t="s">
        <v>9314</v>
      </c>
      <c r="D1372" s="9">
        <v>35939</v>
      </c>
      <c r="E1372" t="s">
        <v>9149</v>
      </c>
      <c r="F1372" t="s">
        <v>9315</v>
      </c>
      <c r="G1372">
        <v>1306871566</v>
      </c>
    </row>
    <row r="1373" spans="1:7" x14ac:dyDescent="0.25">
      <c r="A1373" t="s">
        <v>1619</v>
      </c>
      <c r="B1373">
        <v>120568684</v>
      </c>
      <c r="C1373" t="s">
        <v>9170</v>
      </c>
      <c r="D1373" s="9">
        <v>35939</v>
      </c>
      <c r="E1373" t="s">
        <v>9141</v>
      </c>
      <c r="F1373" t="s">
        <v>9171</v>
      </c>
      <c r="G1373">
        <v>3880725</v>
      </c>
    </row>
    <row r="1374" spans="1:7" x14ac:dyDescent="0.25">
      <c r="A1374" t="s">
        <v>4091</v>
      </c>
      <c r="B1374">
        <v>396282935</v>
      </c>
      <c r="C1374" t="s">
        <v>9159</v>
      </c>
      <c r="D1374" s="9">
        <v>32288</v>
      </c>
      <c r="E1374" t="s">
        <v>9131</v>
      </c>
      <c r="F1374" t="s">
        <v>9160</v>
      </c>
      <c r="G1374">
        <v>244571616</v>
      </c>
    </row>
    <row r="1375" spans="1:7" x14ac:dyDescent="0.25">
      <c r="A1375" t="s">
        <v>730</v>
      </c>
      <c r="B1375">
        <v>193328162</v>
      </c>
      <c r="C1375" t="s">
        <v>9134</v>
      </c>
      <c r="D1375" s="9">
        <v>27538</v>
      </c>
      <c r="E1375" t="s">
        <v>9141</v>
      </c>
      <c r="F1375" t="s">
        <v>9186</v>
      </c>
      <c r="G1375">
        <v>1215043776</v>
      </c>
    </row>
    <row r="1376" spans="1:7" x14ac:dyDescent="0.25">
      <c r="A1376" t="s">
        <v>6252</v>
      </c>
      <c r="B1376">
        <v>262911549</v>
      </c>
      <c r="C1376" t="s">
        <v>9134</v>
      </c>
      <c r="D1376" s="9">
        <v>20600</v>
      </c>
      <c r="E1376" t="s">
        <v>9135</v>
      </c>
      <c r="F1376" t="s">
        <v>9307</v>
      </c>
      <c r="G1376">
        <v>246327375</v>
      </c>
    </row>
    <row r="1377" spans="1:7" x14ac:dyDescent="0.25">
      <c r="A1377" t="s">
        <v>384</v>
      </c>
      <c r="B1377">
        <v>744593171</v>
      </c>
      <c r="C1377" t="s">
        <v>9179</v>
      </c>
      <c r="D1377" s="9">
        <v>22790</v>
      </c>
      <c r="E1377" t="s">
        <v>9149</v>
      </c>
      <c r="F1377" t="s">
        <v>9223</v>
      </c>
      <c r="G1377">
        <v>1982193444</v>
      </c>
    </row>
    <row r="1378" spans="1:7" x14ac:dyDescent="0.25">
      <c r="A1378" t="s">
        <v>6740</v>
      </c>
      <c r="B1378">
        <v>113298775</v>
      </c>
      <c r="C1378" t="s">
        <v>9193</v>
      </c>
      <c r="D1378" s="9">
        <v>28634</v>
      </c>
      <c r="E1378" t="s">
        <v>9145</v>
      </c>
      <c r="F1378" t="s">
        <v>9194</v>
      </c>
      <c r="G1378">
        <v>161123826</v>
      </c>
    </row>
    <row r="1379" spans="1:7" x14ac:dyDescent="0.25">
      <c r="A1379" t="s">
        <v>4345</v>
      </c>
      <c r="B1379">
        <v>777792328</v>
      </c>
      <c r="C1379" t="s">
        <v>9134</v>
      </c>
      <c r="D1379" s="9">
        <v>43609</v>
      </c>
      <c r="E1379" t="s">
        <v>9145</v>
      </c>
      <c r="F1379" t="s">
        <v>9200</v>
      </c>
      <c r="G1379">
        <v>26400064</v>
      </c>
    </row>
    <row r="1380" spans="1:7" x14ac:dyDescent="0.25">
      <c r="A1380" t="s">
        <v>6457</v>
      </c>
      <c r="B1380">
        <v>986854271</v>
      </c>
      <c r="C1380" t="s">
        <v>9134</v>
      </c>
      <c r="D1380" s="9">
        <v>37036</v>
      </c>
      <c r="E1380" t="s">
        <v>9149</v>
      </c>
      <c r="F1380" t="s">
        <v>9182</v>
      </c>
      <c r="G1380">
        <v>3478737626</v>
      </c>
    </row>
    <row r="1381" spans="1:7" x14ac:dyDescent="0.25">
      <c r="A1381" t="s">
        <v>4360</v>
      </c>
      <c r="B1381">
        <v>754949952</v>
      </c>
      <c r="C1381" t="s">
        <v>9197</v>
      </c>
      <c r="D1381" s="9">
        <v>41419</v>
      </c>
      <c r="E1381" t="s">
        <v>9145</v>
      </c>
      <c r="F1381" t="s">
        <v>9267</v>
      </c>
      <c r="G1381">
        <v>12622211</v>
      </c>
    </row>
    <row r="1382" spans="1:7" x14ac:dyDescent="0.25">
      <c r="A1382" t="s">
        <v>8720</v>
      </c>
      <c r="B1382">
        <v>589094059</v>
      </c>
      <c r="C1382" t="s">
        <v>9148</v>
      </c>
      <c r="D1382" s="9">
        <v>20965</v>
      </c>
      <c r="E1382" t="s">
        <v>9149</v>
      </c>
      <c r="F1382" t="s">
        <v>9254</v>
      </c>
      <c r="G1382">
        <v>23729314</v>
      </c>
    </row>
    <row r="1383" spans="1:7" x14ac:dyDescent="0.25">
      <c r="A1383" t="s">
        <v>7128</v>
      </c>
      <c r="B1383">
        <v>939622054</v>
      </c>
      <c r="C1383" t="s">
        <v>9188</v>
      </c>
      <c r="D1383" s="9">
        <v>39958</v>
      </c>
      <c r="E1383" t="s">
        <v>9131</v>
      </c>
      <c r="F1383" t="s">
        <v>4326</v>
      </c>
      <c r="G1383">
        <v>1447293354</v>
      </c>
    </row>
    <row r="1384" spans="1:7" x14ac:dyDescent="0.25">
      <c r="A1384" t="s">
        <v>6839</v>
      </c>
      <c r="B1384">
        <v>255312649</v>
      </c>
      <c r="C1384" t="s">
        <v>9148</v>
      </c>
      <c r="D1384" s="9">
        <v>32288</v>
      </c>
      <c r="E1384" t="s">
        <v>9141</v>
      </c>
      <c r="F1384" t="s">
        <v>834</v>
      </c>
      <c r="G1384">
        <v>1220896512</v>
      </c>
    </row>
    <row r="1385" spans="1:7" x14ac:dyDescent="0.25">
      <c r="A1385" t="s">
        <v>6192</v>
      </c>
      <c r="B1385">
        <v>676319363</v>
      </c>
      <c r="C1385" t="s">
        <v>9190</v>
      </c>
      <c r="D1385" s="9">
        <v>35210</v>
      </c>
      <c r="E1385" t="s">
        <v>9166</v>
      </c>
      <c r="F1385" t="s">
        <v>9191</v>
      </c>
      <c r="G1385">
        <v>984580608</v>
      </c>
    </row>
    <row r="1386" spans="1:7" x14ac:dyDescent="0.25">
      <c r="A1386" t="s">
        <v>5319</v>
      </c>
      <c r="B1386">
        <v>402093191</v>
      </c>
      <c r="C1386" t="s">
        <v>9134</v>
      </c>
      <c r="D1386" s="9">
        <v>42148</v>
      </c>
      <c r="E1386" t="s">
        <v>9131</v>
      </c>
      <c r="F1386" t="s">
        <v>9186</v>
      </c>
      <c r="G1386">
        <v>1335392567</v>
      </c>
    </row>
    <row r="1387" spans="1:7" x14ac:dyDescent="0.25">
      <c r="A1387" t="s">
        <v>8866</v>
      </c>
      <c r="B1387">
        <v>543580109</v>
      </c>
      <c r="C1387" t="s">
        <v>9156</v>
      </c>
      <c r="D1387" s="9">
        <v>31921</v>
      </c>
      <c r="E1387" t="s">
        <v>9149</v>
      </c>
      <c r="F1387" t="s">
        <v>9157</v>
      </c>
      <c r="G1387">
        <v>810568836</v>
      </c>
    </row>
    <row r="1388" spans="1:7" x14ac:dyDescent="0.25">
      <c r="A1388" t="s">
        <v>5059</v>
      </c>
      <c r="B1388">
        <v>858331470</v>
      </c>
      <c r="C1388" t="s">
        <v>9138</v>
      </c>
      <c r="D1388" s="9">
        <v>42880</v>
      </c>
      <c r="E1388" t="s">
        <v>9135</v>
      </c>
      <c r="F1388" t="s">
        <v>6173</v>
      </c>
      <c r="G1388">
        <v>3372874284</v>
      </c>
    </row>
    <row r="1389" spans="1:7" x14ac:dyDescent="0.25">
      <c r="A1389" t="s">
        <v>4187</v>
      </c>
      <c r="B1389">
        <v>355478532</v>
      </c>
      <c r="C1389" t="s">
        <v>9134</v>
      </c>
      <c r="D1389" s="9">
        <v>31556</v>
      </c>
      <c r="E1389" t="s">
        <v>9149</v>
      </c>
      <c r="F1389" t="s">
        <v>9136</v>
      </c>
      <c r="G1389">
        <v>133671384</v>
      </c>
    </row>
    <row r="1390" spans="1:7" x14ac:dyDescent="0.25">
      <c r="A1390" t="s">
        <v>2357</v>
      </c>
      <c r="B1390">
        <v>169849703</v>
      </c>
      <c r="C1390" t="s">
        <v>9193</v>
      </c>
      <c r="D1390" s="9">
        <v>22790</v>
      </c>
      <c r="E1390" t="s">
        <v>9131</v>
      </c>
      <c r="F1390" t="s">
        <v>9194</v>
      </c>
      <c r="G1390">
        <v>1399882176</v>
      </c>
    </row>
    <row r="1391" spans="1:7" x14ac:dyDescent="0.25">
      <c r="A1391" t="s">
        <v>6293</v>
      </c>
      <c r="B1391">
        <v>41035589</v>
      </c>
      <c r="C1391" t="s">
        <v>9148</v>
      </c>
      <c r="D1391" s="9">
        <v>40687</v>
      </c>
      <c r="E1391" t="s">
        <v>9149</v>
      </c>
      <c r="F1391" t="s">
        <v>834</v>
      </c>
      <c r="G1391">
        <v>47139</v>
      </c>
    </row>
    <row r="1392" spans="1:7" x14ac:dyDescent="0.25">
      <c r="A1392" t="s">
        <v>5373</v>
      </c>
      <c r="B1392">
        <v>44020042</v>
      </c>
      <c r="C1392" t="s">
        <v>9314</v>
      </c>
      <c r="D1392" s="9">
        <v>35575</v>
      </c>
      <c r="E1392" t="s">
        <v>9145</v>
      </c>
      <c r="F1392" t="s">
        <v>9315</v>
      </c>
      <c r="G1392">
        <v>791605056</v>
      </c>
    </row>
    <row r="1393" spans="1:7" x14ac:dyDescent="0.25">
      <c r="A1393" t="s">
        <v>6758</v>
      </c>
      <c r="B1393">
        <v>309528570</v>
      </c>
      <c r="C1393" t="s">
        <v>9170</v>
      </c>
      <c r="D1393" s="9">
        <v>29731</v>
      </c>
      <c r="E1393" t="s">
        <v>9141</v>
      </c>
      <c r="F1393" t="s">
        <v>9171</v>
      </c>
      <c r="G1393">
        <v>3255534204</v>
      </c>
    </row>
    <row r="1394" spans="1:7" x14ac:dyDescent="0.25">
      <c r="A1394" t="s">
        <v>2148</v>
      </c>
      <c r="B1394">
        <v>919962728</v>
      </c>
      <c r="C1394" t="s">
        <v>9303</v>
      </c>
      <c r="D1394" s="9">
        <v>42880</v>
      </c>
      <c r="E1394" t="s">
        <v>9145</v>
      </c>
      <c r="F1394" t="s">
        <v>9304</v>
      </c>
      <c r="G1394">
        <v>4325608</v>
      </c>
    </row>
    <row r="1395" spans="1:7" x14ac:dyDescent="0.25">
      <c r="A1395" t="s">
        <v>3618</v>
      </c>
      <c r="B1395">
        <v>862739449</v>
      </c>
      <c r="C1395" t="s">
        <v>9197</v>
      </c>
      <c r="D1395" s="9">
        <v>39226</v>
      </c>
      <c r="E1395" t="s">
        <v>9135</v>
      </c>
      <c r="F1395" t="s">
        <v>9206</v>
      </c>
      <c r="G1395">
        <v>2063145784</v>
      </c>
    </row>
    <row r="1396" spans="1:7" x14ac:dyDescent="0.25">
      <c r="A1396" t="s">
        <v>2881</v>
      </c>
      <c r="B1396">
        <v>670368682</v>
      </c>
      <c r="C1396" t="s">
        <v>9170</v>
      </c>
      <c r="D1396" s="9">
        <v>35575</v>
      </c>
      <c r="E1396" t="s">
        <v>9149</v>
      </c>
      <c r="F1396" t="s">
        <v>9212</v>
      </c>
      <c r="G1396">
        <v>2524887072</v>
      </c>
    </row>
    <row r="1397" spans="1:7" x14ac:dyDescent="0.25">
      <c r="A1397" t="s">
        <v>7139</v>
      </c>
      <c r="B1397">
        <v>979458478</v>
      </c>
      <c r="C1397" t="s">
        <v>9134</v>
      </c>
      <c r="D1397" s="9">
        <v>41054</v>
      </c>
      <c r="E1397" t="s">
        <v>9145</v>
      </c>
      <c r="F1397" t="s">
        <v>9136</v>
      </c>
      <c r="G1397">
        <v>1353420969</v>
      </c>
    </row>
    <row r="1398" spans="1:7" x14ac:dyDescent="0.25">
      <c r="A1398" t="s">
        <v>4886</v>
      </c>
      <c r="B1398">
        <v>265889402</v>
      </c>
      <c r="C1398" t="s">
        <v>9170</v>
      </c>
      <c r="D1398" s="9">
        <v>21694</v>
      </c>
      <c r="E1398" t="s">
        <v>9149</v>
      </c>
      <c r="F1398" t="s">
        <v>9171</v>
      </c>
      <c r="G1398">
        <v>609509376</v>
      </c>
    </row>
    <row r="1399" spans="1:7" x14ac:dyDescent="0.25">
      <c r="A1399" t="s">
        <v>1413</v>
      </c>
      <c r="B1399">
        <v>877547043</v>
      </c>
      <c r="C1399" t="s">
        <v>9154</v>
      </c>
      <c r="D1399" s="9">
        <v>37765</v>
      </c>
      <c r="E1399" t="s">
        <v>9149</v>
      </c>
      <c r="F1399" t="s">
        <v>6107</v>
      </c>
      <c r="G1399">
        <v>850311693</v>
      </c>
    </row>
    <row r="1400" spans="1:7" x14ac:dyDescent="0.25">
      <c r="A1400" t="s">
        <v>6009</v>
      </c>
      <c r="B1400">
        <v>151570772</v>
      </c>
      <c r="C1400" t="s">
        <v>9134</v>
      </c>
      <c r="D1400" s="9">
        <v>41054</v>
      </c>
      <c r="E1400" t="s">
        <v>9149</v>
      </c>
      <c r="F1400" t="s">
        <v>9200</v>
      </c>
      <c r="G1400">
        <v>552357</v>
      </c>
    </row>
    <row r="1401" spans="1:7" x14ac:dyDescent="0.25">
      <c r="A1401" t="s">
        <v>5536</v>
      </c>
      <c r="B1401">
        <v>770591187</v>
      </c>
      <c r="C1401" t="s">
        <v>9303</v>
      </c>
      <c r="D1401" s="9">
        <v>24616</v>
      </c>
      <c r="E1401" t="s">
        <v>9149</v>
      </c>
      <c r="F1401" t="s">
        <v>9304</v>
      </c>
      <c r="G1401">
        <v>1096468656</v>
      </c>
    </row>
    <row r="1402" spans="1:7" x14ac:dyDescent="0.25">
      <c r="A1402" t="s">
        <v>5117</v>
      </c>
      <c r="B1402">
        <v>328827622</v>
      </c>
      <c r="C1402" t="s">
        <v>9179</v>
      </c>
      <c r="D1402" s="9">
        <v>27538</v>
      </c>
      <c r="E1402" t="s">
        <v>9131</v>
      </c>
      <c r="F1402" t="s">
        <v>9223</v>
      </c>
      <c r="G1402">
        <v>426222384</v>
      </c>
    </row>
    <row r="1403" spans="1:7" x14ac:dyDescent="0.25">
      <c r="A1403" t="s">
        <v>6492</v>
      </c>
      <c r="B1403">
        <v>81563994</v>
      </c>
      <c r="C1403" t="s">
        <v>9134</v>
      </c>
      <c r="D1403" s="9">
        <v>27905</v>
      </c>
      <c r="E1403" t="s">
        <v>9149</v>
      </c>
      <c r="F1403" t="s">
        <v>9182</v>
      </c>
      <c r="G1403">
        <v>3636740625</v>
      </c>
    </row>
    <row r="1404" spans="1:7" x14ac:dyDescent="0.25">
      <c r="A1404" t="s">
        <v>7267</v>
      </c>
      <c r="B1404">
        <v>108897724</v>
      </c>
      <c r="C1404" t="s">
        <v>9188</v>
      </c>
      <c r="D1404" s="9">
        <v>40322</v>
      </c>
      <c r="E1404" t="s">
        <v>9135</v>
      </c>
      <c r="F1404" t="s">
        <v>9202</v>
      </c>
      <c r="G1404">
        <v>2897441792</v>
      </c>
    </row>
    <row r="1405" spans="1:7" x14ac:dyDescent="0.25">
      <c r="A1405" t="s">
        <v>2629</v>
      </c>
      <c r="B1405">
        <v>653396680</v>
      </c>
      <c r="C1405" t="s">
        <v>9159</v>
      </c>
      <c r="D1405" s="9">
        <v>21694</v>
      </c>
      <c r="E1405" t="s">
        <v>9141</v>
      </c>
      <c r="F1405" t="s">
        <v>9367</v>
      </c>
      <c r="G1405">
        <v>1021320441</v>
      </c>
    </row>
    <row r="1406" spans="1:7" x14ac:dyDescent="0.25">
      <c r="A1406" t="s">
        <v>2911</v>
      </c>
      <c r="B1406">
        <v>923743468</v>
      </c>
      <c r="C1406" t="s">
        <v>9152</v>
      </c>
      <c r="D1406" s="9">
        <v>28270</v>
      </c>
      <c r="E1406" t="s">
        <v>9131</v>
      </c>
      <c r="F1406" t="s">
        <v>8420</v>
      </c>
      <c r="G1406">
        <v>30705444</v>
      </c>
    </row>
    <row r="1407" spans="1:7" x14ac:dyDescent="0.25">
      <c r="A1407" t="s">
        <v>8400</v>
      </c>
      <c r="B1407">
        <v>212431665</v>
      </c>
      <c r="C1407" t="s">
        <v>9134</v>
      </c>
      <c r="D1407" s="9">
        <v>42515</v>
      </c>
      <c r="E1407" t="s">
        <v>9141</v>
      </c>
      <c r="F1407" t="s">
        <v>9225</v>
      </c>
      <c r="G1407">
        <v>3941702328</v>
      </c>
    </row>
    <row r="1408" spans="1:7" x14ac:dyDescent="0.25">
      <c r="A1408" t="s">
        <v>7077</v>
      </c>
      <c r="B1408">
        <v>717201617</v>
      </c>
      <c r="C1408" t="s">
        <v>9130</v>
      </c>
      <c r="D1408" s="9">
        <v>37765</v>
      </c>
      <c r="E1408" t="s">
        <v>9149</v>
      </c>
      <c r="F1408" t="s">
        <v>9132</v>
      </c>
      <c r="G1408">
        <v>261029196</v>
      </c>
    </row>
    <row r="1409" spans="1:7" x14ac:dyDescent="0.25">
      <c r="A1409" t="s">
        <v>3421</v>
      </c>
      <c r="B1409">
        <v>961089566</v>
      </c>
      <c r="C1409" t="s">
        <v>9159</v>
      </c>
      <c r="D1409" s="9">
        <v>28999</v>
      </c>
      <c r="E1409" t="s">
        <v>9135</v>
      </c>
      <c r="F1409" t="s">
        <v>9240</v>
      </c>
      <c r="G1409">
        <v>1505271825</v>
      </c>
    </row>
    <row r="1410" spans="1:7" x14ac:dyDescent="0.25">
      <c r="A1410" t="s">
        <v>2830</v>
      </c>
      <c r="B1410">
        <v>710742690</v>
      </c>
      <c r="C1410" t="s">
        <v>9193</v>
      </c>
      <c r="D1410" s="9">
        <v>36304</v>
      </c>
      <c r="E1410" t="s">
        <v>9131</v>
      </c>
      <c r="F1410" t="s">
        <v>9194</v>
      </c>
      <c r="G1410">
        <v>714220416</v>
      </c>
    </row>
    <row r="1411" spans="1:7" x14ac:dyDescent="0.25">
      <c r="A1411" t="s">
        <v>5980</v>
      </c>
      <c r="B1411">
        <v>242838470</v>
      </c>
      <c r="C1411" t="s">
        <v>9156</v>
      </c>
      <c r="D1411" s="9">
        <v>38497</v>
      </c>
      <c r="E1411" t="s">
        <v>9135</v>
      </c>
      <c r="F1411" t="s">
        <v>9157</v>
      </c>
      <c r="G1411">
        <v>13686118</v>
      </c>
    </row>
    <row r="1412" spans="1:7" x14ac:dyDescent="0.25">
      <c r="A1412" t="s">
        <v>8608</v>
      </c>
      <c r="B1412">
        <v>456255247</v>
      </c>
      <c r="C1412" t="s">
        <v>9130</v>
      </c>
      <c r="D1412" s="9">
        <v>24983</v>
      </c>
      <c r="E1412" t="s">
        <v>9149</v>
      </c>
      <c r="F1412" t="s">
        <v>9252</v>
      </c>
      <c r="G1412">
        <v>433576044</v>
      </c>
    </row>
    <row r="1413" spans="1:7" x14ac:dyDescent="0.25">
      <c r="A1413" t="s">
        <v>2310</v>
      </c>
      <c r="B1413">
        <v>611034975</v>
      </c>
      <c r="C1413" t="s">
        <v>9170</v>
      </c>
      <c r="D1413" s="9">
        <v>27538</v>
      </c>
      <c r="E1413" t="s">
        <v>9145</v>
      </c>
      <c r="F1413" t="s">
        <v>9212</v>
      </c>
      <c r="G1413">
        <v>2042122752</v>
      </c>
    </row>
    <row r="1414" spans="1:7" x14ac:dyDescent="0.25">
      <c r="A1414" t="s">
        <v>7945</v>
      </c>
      <c r="B1414">
        <v>445339957</v>
      </c>
      <c r="C1414" t="s">
        <v>9134</v>
      </c>
      <c r="D1414" s="9">
        <v>24983</v>
      </c>
      <c r="E1414" t="s">
        <v>9141</v>
      </c>
      <c r="F1414" t="s">
        <v>9225</v>
      </c>
      <c r="G1414">
        <v>8344512</v>
      </c>
    </row>
    <row r="1415" spans="1:7" x14ac:dyDescent="0.25">
      <c r="A1415" t="s">
        <v>6518</v>
      </c>
      <c r="B1415">
        <v>172161705</v>
      </c>
      <c r="C1415" t="s">
        <v>9165</v>
      </c>
      <c r="D1415" s="9">
        <v>42880</v>
      </c>
      <c r="E1415" t="s">
        <v>9141</v>
      </c>
      <c r="F1415" t="s">
        <v>9167</v>
      </c>
      <c r="G1415">
        <v>860878408</v>
      </c>
    </row>
    <row r="1416" spans="1:7" x14ac:dyDescent="0.25">
      <c r="A1416" t="s">
        <v>5281</v>
      </c>
      <c r="B1416">
        <v>101206409</v>
      </c>
      <c r="C1416" t="s">
        <v>9217</v>
      </c>
      <c r="D1416" s="9">
        <v>20965</v>
      </c>
      <c r="E1416" t="s">
        <v>9141</v>
      </c>
      <c r="F1416" t="s">
        <v>9218</v>
      </c>
      <c r="G1416">
        <v>1273199132</v>
      </c>
    </row>
    <row r="1417" spans="1:7" x14ac:dyDescent="0.25">
      <c r="A1417" t="s">
        <v>2396</v>
      </c>
      <c r="B1417">
        <v>281638263</v>
      </c>
      <c r="C1417" t="s">
        <v>9134</v>
      </c>
      <c r="D1417" s="9">
        <v>34478</v>
      </c>
      <c r="E1417" t="s">
        <v>9166</v>
      </c>
      <c r="F1417" t="s">
        <v>9307</v>
      </c>
      <c r="G1417">
        <v>1242917676</v>
      </c>
    </row>
    <row r="1418" spans="1:7" x14ac:dyDescent="0.25">
      <c r="A1418" t="s">
        <v>6415</v>
      </c>
      <c r="B1418">
        <v>510835677</v>
      </c>
      <c r="C1418" t="s">
        <v>9152</v>
      </c>
      <c r="D1418" s="9">
        <v>42515</v>
      </c>
      <c r="E1418" t="s">
        <v>9149</v>
      </c>
      <c r="F1418" t="s">
        <v>8420</v>
      </c>
      <c r="G1418">
        <v>99158688</v>
      </c>
    </row>
    <row r="1419" spans="1:7" x14ac:dyDescent="0.25">
      <c r="A1419" t="s">
        <v>2809</v>
      </c>
      <c r="B1419">
        <v>684809927</v>
      </c>
      <c r="C1419" t="s">
        <v>9134</v>
      </c>
      <c r="D1419" s="9">
        <v>31921</v>
      </c>
      <c r="E1419" t="s">
        <v>9135</v>
      </c>
      <c r="F1419" t="s">
        <v>9307</v>
      </c>
      <c r="G1419">
        <v>471737721</v>
      </c>
    </row>
    <row r="1420" spans="1:7" x14ac:dyDescent="0.25">
      <c r="A1420" t="s">
        <v>4832</v>
      </c>
      <c r="B1420">
        <v>758880525</v>
      </c>
      <c r="C1420" t="s">
        <v>9134</v>
      </c>
      <c r="D1420" s="9">
        <v>39593</v>
      </c>
      <c r="E1420" t="s">
        <v>9149</v>
      </c>
      <c r="F1420" t="s">
        <v>9136</v>
      </c>
      <c r="G1420">
        <v>163857918</v>
      </c>
    </row>
    <row r="1421" spans="1:7" x14ac:dyDescent="0.25">
      <c r="A1421" t="s">
        <v>6618</v>
      </c>
      <c r="B1421">
        <v>302995517</v>
      </c>
      <c r="C1421" t="s">
        <v>9170</v>
      </c>
      <c r="D1421" s="9">
        <v>31192</v>
      </c>
      <c r="E1421" t="s">
        <v>9135</v>
      </c>
      <c r="F1421" t="s">
        <v>9362</v>
      </c>
      <c r="G1421">
        <v>2428086928</v>
      </c>
    </row>
    <row r="1422" spans="1:7" x14ac:dyDescent="0.25">
      <c r="A1422" t="s">
        <v>5302</v>
      </c>
      <c r="B1422">
        <v>21470943</v>
      </c>
      <c r="C1422" t="s">
        <v>9193</v>
      </c>
      <c r="D1422" s="9">
        <v>38132</v>
      </c>
      <c r="E1422" t="s">
        <v>9131</v>
      </c>
      <c r="F1422" t="s">
        <v>9194</v>
      </c>
      <c r="G1422">
        <v>87756875</v>
      </c>
    </row>
    <row r="1423" spans="1:7" x14ac:dyDescent="0.25">
      <c r="A1423" t="s">
        <v>1063</v>
      </c>
      <c r="B1423">
        <v>606523970</v>
      </c>
      <c r="C1423" t="s">
        <v>9159</v>
      </c>
      <c r="D1423" s="9">
        <v>37765</v>
      </c>
      <c r="E1423" t="s">
        <v>9141</v>
      </c>
      <c r="F1423" t="s">
        <v>8414</v>
      </c>
      <c r="G1423">
        <v>3165084</v>
      </c>
    </row>
    <row r="1424" spans="1:7" x14ac:dyDescent="0.25">
      <c r="A1424" t="s">
        <v>3582</v>
      </c>
      <c r="B1424">
        <v>709800799</v>
      </c>
      <c r="C1424" t="s">
        <v>9193</v>
      </c>
      <c r="D1424" s="9">
        <v>43976</v>
      </c>
      <c r="E1424" t="s">
        <v>9141</v>
      </c>
      <c r="F1424" t="s">
        <v>9194</v>
      </c>
      <c r="G1424">
        <v>785866599</v>
      </c>
    </row>
    <row r="1425" spans="1:7" x14ac:dyDescent="0.25">
      <c r="A1425" t="s">
        <v>7640</v>
      </c>
      <c r="B1425">
        <v>616885669</v>
      </c>
      <c r="C1425" t="s">
        <v>9229</v>
      </c>
      <c r="D1425" s="9">
        <v>39958</v>
      </c>
      <c r="E1425" t="s">
        <v>9149</v>
      </c>
      <c r="F1425" t="s">
        <v>9230</v>
      </c>
      <c r="G1425">
        <v>684889128</v>
      </c>
    </row>
    <row r="1426" spans="1:7" x14ac:dyDescent="0.25">
      <c r="A1426" t="s">
        <v>3270</v>
      </c>
      <c r="B1426">
        <v>948292434</v>
      </c>
      <c r="C1426" t="s">
        <v>9229</v>
      </c>
      <c r="D1426" s="9">
        <v>41783</v>
      </c>
      <c r="E1426" t="s">
        <v>9145</v>
      </c>
      <c r="F1426" t="s">
        <v>9230</v>
      </c>
      <c r="G1426">
        <v>260826748</v>
      </c>
    </row>
    <row r="1427" spans="1:7" x14ac:dyDescent="0.25">
      <c r="A1427" t="s">
        <v>7232</v>
      </c>
      <c r="B1427">
        <v>24866329</v>
      </c>
      <c r="C1427" t="s">
        <v>9179</v>
      </c>
      <c r="D1427" s="9">
        <v>38132</v>
      </c>
      <c r="E1427" t="s">
        <v>9141</v>
      </c>
      <c r="F1427" t="s">
        <v>9180</v>
      </c>
      <c r="G1427">
        <v>775961472</v>
      </c>
    </row>
    <row r="1428" spans="1:7" x14ac:dyDescent="0.25">
      <c r="A1428" t="s">
        <v>7348</v>
      </c>
      <c r="B1428">
        <v>603644277</v>
      </c>
      <c r="C1428" t="s">
        <v>9134</v>
      </c>
      <c r="D1428" s="9">
        <v>38861</v>
      </c>
      <c r="E1428" t="s">
        <v>9135</v>
      </c>
      <c r="F1428" t="s">
        <v>9225</v>
      </c>
      <c r="G1428">
        <v>2357121921</v>
      </c>
    </row>
    <row r="1429" spans="1:7" x14ac:dyDescent="0.25">
      <c r="A1429" t="s">
        <v>8822</v>
      </c>
      <c r="B1429">
        <v>406401047</v>
      </c>
      <c r="C1429" t="s">
        <v>9134</v>
      </c>
      <c r="D1429" s="9">
        <v>31556</v>
      </c>
      <c r="E1429" t="s">
        <v>9145</v>
      </c>
      <c r="F1429" t="s">
        <v>9186</v>
      </c>
      <c r="G1429">
        <v>44231616</v>
      </c>
    </row>
    <row r="1430" spans="1:7" x14ac:dyDescent="0.25">
      <c r="A1430" t="s">
        <v>5322</v>
      </c>
      <c r="B1430">
        <v>394447146</v>
      </c>
      <c r="C1430" t="s">
        <v>9138</v>
      </c>
      <c r="D1430" s="9">
        <v>40687</v>
      </c>
      <c r="E1430" t="s">
        <v>9145</v>
      </c>
      <c r="F1430" t="s">
        <v>6173</v>
      </c>
      <c r="G1430">
        <v>90996096</v>
      </c>
    </row>
    <row r="1431" spans="1:7" x14ac:dyDescent="0.25">
      <c r="A1431" t="s">
        <v>2712</v>
      </c>
      <c r="B1431">
        <v>859095392</v>
      </c>
      <c r="C1431" t="s">
        <v>9179</v>
      </c>
      <c r="D1431" s="9">
        <v>38497</v>
      </c>
      <c r="E1431" t="s">
        <v>9145</v>
      </c>
      <c r="F1431" t="s">
        <v>9184</v>
      </c>
      <c r="G1431">
        <v>4826965</v>
      </c>
    </row>
    <row r="1432" spans="1:7" x14ac:dyDescent="0.25">
      <c r="A1432" t="s">
        <v>8143</v>
      </c>
      <c r="B1432">
        <v>765691385</v>
      </c>
      <c r="C1432" t="s">
        <v>9134</v>
      </c>
      <c r="D1432" s="9">
        <v>28634</v>
      </c>
      <c r="E1432" t="s">
        <v>9145</v>
      </c>
      <c r="F1432" t="s">
        <v>9174</v>
      </c>
      <c r="G1432">
        <v>1339569024</v>
      </c>
    </row>
    <row r="1433" spans="1:7" x14ac:dyDescent="0.25">
      <c r="A1433" t="s">
        <v>5316</v>
      </c>
      <c r="B1433">
        <v>738194151</v>
      </c>
      <c r="C1433" t="s">
        <v>9134</v>
      </c>
      <c r="D1433" s="9">
        <v>31556</v>
      </c>
      <c r="E1433" t="s">
        <v>9149</v>
      </c>
      <c r="F1433" t="s">
        <v>9182</v>
      </c>
      <c r="G1433">
        <v>2150604463</v>
      </c>
    </row>
    <row r="1434" spans="1:7" x14ac:dyDescent="0.25">
      <c r="A1434" t="s">
        <v>7995</v>
      </c>
      <c r="B1434">
        <v>815158945</v>
      </c>
      <c r="C1434" t="s">
        <v>9159</v>
      </c>
      <c r="D1434" s="9">
        <v>44705</v>
      </c>
      <c r="E1434" t="s">
        <v>9135</v>
      </c>
      <c r="F1434" t="s">
        <v>8414</v>
      </c>
      <c r="G1434">
        <v>494218788</v>
      </c>
    </row>
    <row r="1435" spans="1:7" x14ac:dyDescent="0.25">
      <c r="A1435" t="s">
        <v>2476</v>
      </c>
      <c r="B1435">
        <v>15136507</v>
      </c>
      <c r="C1435" t="s">
        <v>9134</v>
      </c>
      <c r="D1435" s="9">
        <v>34114</v>
      </c>
      <c r="E1435" t="s">
        <v>9145</v>
      </c>
      <c r="F1435" t="s">
        <v>9174</v>
      </c>
      <c r="G1435">
        <v>437883804</v>
      </c>
    </row>
    <row r="1436" spans="1:7" x14ac:dyDescent="0.25">
      <c r="A1436" t="s">
        <v>2577</v>
      </c>
      <c r="B1436">
        <v>312719421</v>
      </c>
      <c r="C1436" t="s">
        <v>9159</v>
      </c>
      <c r="D1436" s="9">
        <v>30095</v>
      </c>
      <c r="E1436" t="s">
        <v>9141</v>
      </c>
      <c r="F1436" t="s">
        <v>9160</v>
      </c>
      <c r="G1436">
        <v>210907648</v>
      </c>
    </row>
    <row r="1437" spans="1:7" x14ac:dyDescent="0.25">
      <c r="A1437" t="s">
        <v>2848</v>
      </c>
      <c r="B1437">
        <v>288127588</v>
      </c>
      <c r="C1437" t="s">
        <v>9303</v>
      </c>
      <c r="D1437" s="9">
        <v>41419</v>
      </c>
      <c r="E1437" t="s">
        <v>9166</v>
      </c>
      <c r="F1437" t="s">
        <v>9304</v>
      </c>
      <c r="G1437">
        <v>1404128544</v>
      </c>
    </row>
    <row r="1438" spans="1:7" x14ac:dyDescent="0.25">
      <c r="A1438" t="s">
        <v>9072</v>
      </c>
      <c r="B1438">
        <v>710960755</v>
      </c>
      <c r="C1438" t="s">
        <v>9144</v>
      </c>
      <c r="D1438" s="9">
        <v>30095</v>
      </c>
      <c r="E1438" t="s">
        <v>9145</v>
      </c>
      <c r="F1438" t="s">
        <v>9146</v>
      </c>
      <c r="G1438">
        <v>2734345442</v>
      </c>
    </row>
    <row r="1439" spans="1:7" x14ac:dyDescent="0.25">
      <c r="A1439" t="s">
        <v>2935</v>
      </c>
      <c r="B1439">
        <v>247728267</v>
      </c>
      <c r="C1439" t="s">
        <v>9193</v>
      </c>
      <c r="D1439" s="9">
        <v>21694</v>
      </c>
      <c r="E1439" t="s">
        <v>9149</v>
      </c>
      <c r="F1439" t="s">
        <v>9194</v>
      </c>
      <c r="G1439">
        <v>1410274404</v>
      </c>
    </row>
    <row r="1440" spans="1:7" x14ac:dyDescent="0.25">
      <c r="A1440" t="s">
        <v>8770</v>
      </c>
      <c r="B1440">
        <v>934424206</v>
      </c>
      <c r="C1440" t="s">
        <v>9170</v>
      </c>
      <c r="D1440" s="9">
        <v>23522</v>
      </c>
      <c r="E1440" t="s">
        <v>9135</v>
      </c>
      <c r="F1440" t="s">
        <v>9362</v>
      </c>
      <c r="G1440">
        <v>2226088773</v>
      </c>
    </row>
    <row r="1441" spans="1:7" x14ac:dyDescent="0.25">
      <c r="A1441" t="s">
        <v>1317</v>
      </c>
      <c r="B1441">
        <v>900757172</v>
      </c>
      <c r="C1441" t="s">
        <v>9159</v>
      </c>
      <c r="D1441" s="9">
        <v>30827</v>
      </c>
      <c r="E1441" t="s">
        <v>9131</v>
      </c>
      <c r="F1441" t="s">
        <v>8414</v>
      </c>
      <c r="G1441">
        <v>514866408</v>
      </c>
    </row>
    <row r="1442" spans="1:7" x14ac:dyDescent="0.25">
      <c r="A1442" t="s">
        <v>1482</v>
      </c>
      <c r="B1442">
        <v>957223176</v>
      </c>
      <c r="C1442" t="s">
        <v>9170</v>
      </c>
      <c r="D1442" s="9">
        <v>21329</v>
      </c>
      <c r="E1442" t="s">
        <v>9131</v>
      </c>
      <c r="F1442" t="s">
        <v>9362</v>
      </c>
      <c r="G1442">
        <v>82543125</v>
      </c>
    </row>
    <row r="1443" spans="1:7" x14ac:dyDescent="0.25">
      <c r="A1443" t="s">
        <v>8194</v>
      </c>
      <c r="B1443">
        <v>782587147</v>
      </c>
      <c r="C1443" t="s">
        <v>9197</v>
      </c>
      <c r="D1443" s="9">
        <v>40322</v>
      </c>
      <c r="E1443" t="s">
        <v>9166</v>
      </c>
      <c r="F1443" t="s">
        <v>9206</v>
      </c>
      <c r="G1443">
        <v>2777663609</v>
      </c>
    </row>
    <row r="1444" spans="1:7" x14ac:dyDescent="0.25">
      <c r="A1444" t="s">
        <v>1641</v>
      </c>
      <c r="B1444">
        <v>327147302</v>
      </c>
      <c r="C1444" t="s">
        <v>9303</v>
      </c>
      <c r="D1444" s="9">
        <v>34114</v>
      </c>
      <c r="E1444" t="s">
        <v>9135</v>
      </c>
      <c r="F1444" t="s">
        <v>9339</v>
      </c>
      <c r="G1444">
        <v>2799873657</v>
      </c>
    </row>
    <row r="1445" spans="1:7" x14ac:dyDescent="0.25">
      <c r="A1445" t="s">
        <v>2721</v>
      </c>
      <c r="B1445">
        <v>59844378</v>
      </c>
      <c r="C1445" t="s">
        <v>9303</v>
      </c>
      <c r="D1445" s="9">
        <v>20233</v>
      </c>
      <c r="E1445" t="s">
        <v>9166</v>
      </c>
      <c r="F1445" t="s">
        <v>9304</v>
      </c>
      <c r="G1445">
        <v>3733015719</v>
      </c>
    </row>
    <row r="1446" spans="1:7" x14ac:dyDescent="0.25">
      <c r="A1446" t="s">
        <v>5018</v>
      </c>
      <c r="B1446">
        <v>647826827</v>
      </c>
      <c r="C1446" t="s">
        <v>9170</v>
      </c>
      <c r="D1446" s="9">
        <v>26809</v>
      </c>
      <c r="E1446" t="s">
        <v>9149</v>
      </c>
      <c r="F1446" t="s">
        <v>9362</v>
      </c>
      <c r="G1446">
        <v>3383542404</v>
      </c>
    </row>
    <row r="1447" spans="1:7" x14ac:dyDescent="0.25">
      <c r="A1447" t="s">
        <v>5184</v>
      </c>
      <c r="B1447">
        <v>969042217</v>
      </c>
      <c r="C1447" t="s">
        <v>9134</v>
      </c>
      <c r="D1447" s="9">
        <v>41419</v>
      </c>
      <c r="E1447" t="s">
        <v>9141</v>
      </c>
      <c r="F1447" t="s">
        <v>9176</v>
      </c>
      <c r="G1447">
        <v>3252078</v>
      </c>
    </row>
    <row r="1448" spans="1:7" x14ac:dyDescent="0.25">
      <c r="A1448" t="s">
        <v>3007</v>
      </c>
      <c r="B1448">
        <v>679264656</v>
      </c>
      <c r="C1448" t="s">
        <v>9314</v>
      </c>
      <c r="D1448" s="9">
        <v>36671</v>
      </c>
      <c r="E1448" t="s">
        <v>9141</v>
      </c>
      <c r="F1448" t="s">
        <v>9315</v>
      </c>
      <c r="G1448">
        <v>1647935576</v>
      </c>
    </row>
    <row r="1449" spans="1:7" x14ac:dyDescent="0.25">
      <c r="A1449" t="s">
        <v>6690</v>
      </c>
      <c r="B1449">
        <v>900493888</v>
      </c>
      <c r="C1449" t="s">
        <v>9190</v>
      </c>
      <c r="D1449" s="9">
        <v>27173</v>
      </c>
      <c r="E1449" t="s">
        <v>9149</v>
      </c>
      <c r="F1449" t="s">
        <v>9191</v>
      </c>
      <c r="G1449">
        <v>4529243904</v>
      </c>
    </row>
    <row r="1450" spans="1:7" x14ac:dyDescent="0.25">
      <c r="A1450" t="s">
        <v>7455</v>
      </c>
      <c r="B1450">
        <v>829392885</v>
      </c>
      <c r="C1450" t="s">
        <v>9148</v>
      </c>
      <c r="D1450" s="9">
        <v>35210</v>
      </c>
      <c r="E1450" t="s">
        <v>9131</v>
      </c>
      <c r="F1450" t="s">
        <v>9150</v>
      </c>
      <c r="G1450">
        <v>3349548909</v>
      </c>
    </row>
    <row r="1451" spans="1:7" x14ac:dyDescent="0.25">
      <c r="A1451" t="s">
        <v>1213</v>
      </c>
      <c r="B1451">
        <v>894379240</v>
      </c>
      <c r="C1451" t="s">
        <v>9134</v>
      </c>
      <c r="D1451" s="9">
        <v>35210</v>
      </c>
      <c r="E1451" t="s">
        <v>9131</v>
      </c>
      <c r="F1451" t="s">
        <v>9283</v>
      </c>
      <c r="G1451">
        <v>414234183</v>
      </c>
    </row>
    <row r="1452" spans="1:7" x14ac:dyDescent="0.25">
      <c r="A1452" t="s">
        <v>7511</v>
      </c>
      <c r="B1452">
        <v>669755589</v>
      </c>
      <c r="C1452" t="s">
        <v>9188</v>
      </c>
      <c r="D1452" s="9">
        <v>43976</v>
      </c>
      <c r="E1452" t="s">
        <v>9141</v>
      </c>
      <c r="F1452" t="s">
        <v>9202</v>
      </c>
      <c r="G1452">
        <v>2898125076</v>
      </c>
    </row>
    <row r="1453" spans="1:7" x14ac:dyDescent="0.25">
      <c r="A1453" t="s">
        <v>2527</v>
      </c>
      <c r="B1453">
        <v>111973946</v>
      </c>
      <c r="C1453" t="s">
        <v>9303</v>
      </c>
      <c r="D1453" s="9">
        <v>24251</v>
      </c>
      <c r="E1453" t="s">
        <v>9145</v>
      </c>
      <c r="F1453" t="s">
        <v>9339</v>
      </c>
      <c r="G1453">
        <v>1119564685</v>
      </c>
    </row>
    <row r="1454" spans="1:7" x14ac:dyDescent="0.25">
      <c r="A1454" t="s">
        <v>6853</v>
      </c>
      <c r="B1454">
        <v>602536003</v>
      </c>
      <c r="C1454" t="s">
        <v>9217</v>
      </c>
      <c r="D1454" s="9">
        <v>41054</v>
      </c>
      <c r="E1454" t="s">
        <v>9149</v>
      </c>
      <c r="F1454" t="s">
        <v>9218</v>
      </c>
      <c r="G1454">
        <v>91074645</v>
      </c>
    </row>
    <row r="1455" spans="1:7" x14ac:dyDescent="0.25">
      <c r="A1455" t="s">
        <v>1298</v>
      </c>
      <c r="B1455">
        <v>715678008</v>
      </c>
      <c r="C1455" t="s">
        <v>9217</v>
      </c>
      <c r="D1455" s="9">
        <v>42148</v>
      </c>
      <c r="E1455" t="s">
        <v>9141</v>
      </c>
      <c r="F1455" t="s">
        <v>9218</v>
      </c>
      <c r="G1455">
        <v>332196915</v>
      </c>
    </row>
    <row r="1456" spans="1:7" x14ac:dyDescent="0.25">
      <c r="A1456" t="s">
        <v>451</v>
      </c>
      <c r="B1456">
        <v>296925350</v>
      </c>
      <c r="C1456" t="s">
        <v>9159</v>
      </c>
      <c r="D1456" s="9">
        <v>32288</v>
      </c>
      <c r="E1456" t="s">
        <v>9141</v>
      </c>
      <c r="F1456" t="s">
        <v>9367</v>
      </c>
      <c r="G1456">
        <v>1464495984</v>
      </c>
    </row>
    <row r="1457" spans="1:7" x14ac:dyDescent="0.25">
      <c r="A1457" t="s">
        <v>3489</v>
      </c>
      <c r="B1457">
        <v>538814178</v>
      </c>
      <c r="C1457" t="s">
        <v>9314</v>
      </c>
      <c r="D1457" s="9">
        <v>27538</v>
      </c>
      <c r="E1457" t="s">
        <v>9149</v>
      </c>
      <c r="F1457" t="s">
        <v>9315</v>
      </c>
      <c r="G1457">
        <v>1771927488</v>
      </c>
    </row>
    <row r="1458" spans="1:7" x14ac:dyDescent="0.25">
      <c r="A1458" t="s">
        <v>2679</v>
      </c>
      <c r="B1458">
        <v>968346736</v>
      </c>
      <c r="C1458" t="s">
        <v>9314</v>
      </c>
      <c r="D1458" s="9">
        <v>35939</v>
      </c>
      <c r="E1458" t="s">
        <v>9149</v>
      </c>
      <c r="F1458" t="s">
        <v>9315</v>
      </c>
      <c r="G1458">
        <v>1159166437</v>
      </c>
    </row>
    <row r="1459" spans="1:7" x14ac:dyDescent="0.25">
      <c r="A1459" t="s">
        <v>6860</v>
      </c>
      <c r="B1459">
        <v>511686088</v>
      </c>
      <c r="C1459" t="s">
        <v>9130</v>
      </c>
      <c r="D1459" s="9">
        <v>29366</v>
      </c>
      <c r="E1459" t="s">
        <v>9141</v>
      </c>
      <c r="F1459" t="s">
        <v>9132</v>
      </c>
      <c r="G1459">
        <v>3900582735</v>
      </c>
    </row>
    <row r="1460" spans="1:7" x14ac:dyDescent="0.25">
      <c r="A1460" t="s">
        <v>6071</v>
      </c>
      <c r="B1460">
        <v>662989220</v>
      </c>
      <c r="C1460" t="s">
        <v>9134</v>
      </c>
      <c r="D1460" s="9">
        <v>44341</v>
      </c>
      <c r="E1460" t="s">
        <v>9141</v>
      </c>
      <c r="F1460" t="s">
        <v>9307</v>
      </c>
      <c r="G1460">
        <v>3619042014</v>
      </c>
    </row>
    <row r="1461" spans="1:7" x14ac:dyDescent="0.25">
      <c r="A1461" t="s">
        <v>5459</v>
      </c>
      <c r="B1461">
        <v>419760890</v>
      </c>
      <c r="C1461" t="s">
        <v>9138</v>
      </c>
      <c r="D1461" s="9">
        <v>36671</v>
      </c>
      <c r="E1461" t="s">
        <v>9141</v>
      </c>
      <c r="F1461" t="s">
        <v>9256</v>
      </c>
      <c r="G1461">
        <v>3568081125</v>
      </c>
    </row>
    <row r="1462" spans="1:7" x14ac:dyDescent="0.25">
      <c r="A1462" t="s">
        <v>1339</v>
      </c>
      <c r="B1462">
        <v>711108813</v>
      </c>
      <c r="C1462" t="s">
        <v>9303</v>
      </c>
      <c r="D1462" s="9">
        <v>22790</v>
      </c>
      <c r="E1462" t="s">
        <v>9149</v>
      </c>
      <c r="F1462" t="s">
        <v>9304</v>
      </c>
      <c r="G1462">
        <v>394230375</v>
      </c>
    </row>
    <row r="1463" spans="1:7" x14ac:dyDescent="0.25">
      <c r="A1463" t="s">
        <v>2601</v>
      </c>
      <c r="B1463">
        <v>136816964</v>
      </c>
      <c r="C1463" t="s">
        <v>9303</v>
      </c>
      <c r="D1463" s="9">
        <v>39958</v>
      </c>
      <c r="E1463" t="s">
        <v>9149</v>
      </c>
      <c r="F1463" t="s">
        <v>9304</v>
      </c>
      <c r="G1463">
        <v>465503896</v>
      </c>
    </row>
    <row r="1464" spans="1:7" x14ac:dyDescent="0.25">
      <c r="A1464" t="s">
        <v>6141</v>
      </c>
      <c r="B1464">
        <v>552405583</v>
      </c>
      <c r="C1464" t="s">
        <v>9159</v>
      </c>
      <c r="D1464" s="9">
        <v>20600</v>
      </c>
      <c r="E1464" t="s">
        <v>9131</v>
      </c>
      <c r="F1464" t="s">
        <v>9240</v>
      </c>
      <c r="G1464">
        <v>642122208</v>
      </c>
    </row>
    <row r="1465" spans="1:7" x14ac:dyDescent="0.25">
      <c r="A1465" t="s">
        <v>2533</v>
      </c>
      <c r="B1465">
        <v>329567273</v>
      </c>
      <c r="C1465" t="s">
        <v>9197</v>
      </c>
      <c r="D1465" s="9">
        <v>22061</v>
      </c>
      <c r="E1465" t="s">
        <v>9149</v>
      </c>
      <c r="F1465" t="s">
        <v>9198</v>
      </c>
      <c r="G1465">
        <v>2530500777</v>
      </c>
    </row>
    <row r="1466" spans="1:7" x14ac:dyDescent="0.25">
      <c r="A1466" t="s">
        <v>6403</v>
      </c>
      <c r="B1466">
        <v>80149207</v>
      </c>
      <c r="C1466" t="s">
        <v>9159</v>
      </c>
      <c r="D1466" s="9">
        <v>41054</v>
      </c>
      <c r="E1466" t="s">
        <v>9149</v>
      </c>
      <c r="F1466" t="s">
        <v>9240</v>
      </c>
      <c r="G1466">
        <v>422290479</v>
      </c>
    </row>
    <row r="1467" spans="1:7" x14ac:dyDescent="0.25">
      <c r="A1467" t="s">
        <v>1446</v>
      </c>
      <c r="B1467">
        <v>333129687</v>
      </c>
      <c r="C1467" t="s">
        <v>9190</v>
      </c>
      <c r="D1467" s="9">
        <v>28634</v>
      </c>
      <c r="E1467" t="s">
        <v>9149</v>
      </c>
      <c r="F1467" t="s">
        <v>9191</v>
      </c>
      <c r="G1467">
        <v>326097432</v>
      </c>
    </row>
    <row r="1468" spans="1:7" x14ac:dyDescent="0.25">
      <c r="A1468" t="s">
        <v>2962</v>
      </c>
      <c r="B1468">
        <v>399350201</v>
      </c>
      <c r="C1468" t="s">
        <v>9179</v>
      </c>
      <c r="D1468" s="9">
        <v>25348</v>
      </c>
      <c r="E1468" t="s">
        <v>9149</v>
      </c>
      <c r="F1468" t="s">
        <v>9180</v>
      </c>
      <c r="G1468">
        <v>2042718895</v>
      </c>
    </row>
    <row r="1469" spans="1:7" x14ac:dyDescent="0.25">
      <c r="A1469" t="s">
        <v>3677</v>
      </c>
      <c r="B1469">
        <v>298165137</v>
      </c>
      <c r="C1469" t="s">
        <v>9130</v>
      </c>
      <c r="D1469" s="9">
        <v>22426</v>
      </c>
      <c r="E1469" t="s">
        <v>9135</v>
      </c>
      <c r="F1469" t="s">
        <v>9252</v>
      </c>
      <c r="G1469">
        <v>1903591872</v>
      </c>
    </row>
    <row r="1470" spans="1:7" x14ac:dyDescent="0.25">
      <c r="A1470" t="s">
        <v>2870</v>
      </c>
      <c r="B1470">
        <v>281763511</v>
      </c>
      <c r="C1470" t="s">
        <v>9134</v>
      </c>
      <c r="D1470" s="9">
        <v>41419</v>
      </c>
      <c r="E1470" t="s">
        <v>9149</v>
      </c>
      <c r="F1470" t="s">
        <v>9136</v>
      </c>
      <c r="G1470">
        <v>420853675</v>
      </c>
    </row>
    <row r="1471" spans="1:7" x14ac:dyDescent="0.25">
      <c r="A1471" t="s">
        <v>334</v>
      </c>
      <c r="B1471">
        <v>433389088</v>
      </c>
      <c r="C1471" t="s">
        <v>9134</v>
      </c>
      <c r="D1471" s="9">
        <v>30827</v>
      </c>
      <c r="E1471" t="s">
        <v>9141</v>
      </c>
      <c r="F1471" t="s">
        <v>9186</v>
      </c>
      <c r="G1471">
        <v>24459435</v>
      </c>
    </row>
    <row r="1472" spans="1:7" x14ac:dyDescent="0.25">
      <c r="A1472" t="s">
        <v>3464</v>
      </c>
      <c r="B1472">
        <v>604787250</v>
      </c>
      <c r="C1472" t="s">
        <v>9170</v>
      </c>
      <c r="D1472" s="9">
        <v>30095</v>
      </c>
      <c r="E1472" t="s">
        <v>9131</v>
      </c>
      <c r="F1472" t="s">
        <v>9171</v>
      </c>
      <c r="G1472">
        <v>381351168</v>
      </c>
    </row>
    <row r="1473" spans="1:7" x14ac:dyDescent="0.25">
      <c r="A1473" t="s">
        <v>1124</v>
      </c>
      <c r="B1473">
        <v>534393886</v>
      </c>
      <c r="C1473" t="s">
        <v>9140</v>
      </c>
      <c r="D1473" s="9">
        <v>45070</v>
      </c>
      <c r="E1473" t="s">
        <v>9145</v>
      </c>
      <c r="F1473" t="s">
        <v>9142</v>
      </c>
      <c r="G1473">
        <v>2507127392</v>
      </c>
    </row>
    <row r="1474" spans="1:7" x14ac:dyDescent="0.25">
      <c r="A1474" t="s">
        <v>8227</v>
      </c>
      <c r="B1474">
        <v>783794493</v>
      </c>
      <c r="C1474" t="s">
        <v>9144</v>
      </c>
      <c r="D1474" s="9">
        <v>30827</v>
      </c>
      <c r="E1474" t="s">
        <v>9131</v>
      </c>
      <c r="F1474" t="s">
        <v>9262</v>
      </c>
      <c r="G1474">
        <v>1695165884</v>
      </c>
    </row>
    <row r="1475" spans="1:7" x14ac:dyDescent="0.25">
      <c r="A1475" t="s">
        <v>4182</v>
      </c>
      <c r="B1475">
        <v>901360013</v>
      </c>
      <c r="C1475" t="s">
        <v>9159</v>
      </c>
      <c r="D1475" s="9">
        <v>42880</v>
      </c>
      <c r="E1475" t="s">
        <v>9135</v>
      </c>
      <c r="F1475" t="s">
        <v>9367</v>
      </c>
      <c r="G1475">
        <v>245119056</v>
      </c>
    </row>
    <row r="1476" spans="1:7" x14ac:dyDescent="0.25">
      <c r="A1476" t="s">
        <v>8185</v>
      </c>
      <c r="B1476">
        <v>109535553</v>
      </c>
      <c r="C1476" t="s">
        <v>9303</v>
      </c>
      <c r="D1476" s="9">
        <v>43976</v>
      </c>
      <c r="E1476" t="s">
        <v>9131</v>
      </c>
      <c r="F1476" t="s">
        <v>9304</v>
      </c>
      <c r="G1476">
        <v>2394513134</v>
      </c>
    </row>
    <row r="1477" spans="1:7" x14ac:dyDescent="0.25">
      <c r="A1477" t="s">
        <v>4729</v>
      </c>
      <c r="B1477">
        <v>666267875</v>
      </c>
      <c r="C1477" t="s">
        <v>9170</v>
      </c>
      <c r="D1477" s="9">
        <v>41054</v>
      </c>
      <c r="E1477" t="s">
        <v>9149</v>
      </c>
      <c r="F1477" t="s">
        <v>9171</v>
      </c>
      <c r="G1477">
        <v>20549412</v>
      </c>
    </row>
    <row r="1478" spans="1:7" x14ac:dyDescent="0.25">
      <c r="A1478" t="s">
        <v>6606</v>
      </c>
      <c r="B1478">
        <v>325802789</v>
      </c>
      <c r="C1478" t="s">
        <v>9197</v>
      </c>
      <c r="D1478" s="9">
        <v>30095</v>
      </c>
      <c r="E1478" t="s">
        <v>9145</v>
      </c>
      <c r="F1478" t="s">
        <v>9206</v>
      </c>
      <c r="G1478">
        <v>761675</v>
      </c>
    </row>
    <row r="1479" spans="1:7" x14ac:dyDescent="0.25">
      <c r="A1479" t="s">
        <v>8289</v>
      </c>
      <c r="B1479">
        <v>192582140</v>
      </c>
      <c r="C1479" t="s">
        <v>9134</v>
      </c>
      <c r="D1479" s="9">
        <v>37765</v>
      </c>
      <c r="E1479" t="s">
        <v>9131</v>
      </c>
      <c r="F1479" t="s">
        <v>9176</v>
      </c>
      <c r="G1479">
        <v>906779475</v>
      </c>
    </row>
    <row r="1480" spans="1:7" x14ac:dyDescent="0.25">
      <c r="A1480" t="s">
        <v>4184</v>
      </c>
      <c r="B1480">
        <v>453563649</v>
      </c>
      <c r="C1480" t="s">
        <v>9148</v>
      </c>
      <c r="D1480" s="9">
        <v>32288</v>
      </c>
      <c r="E1480" t="s">
        <v>9145</v>
      </c>
      <c r="F1480" t="s">
        <v>834</v>
      </c>
      <c r="G1480">
        <v>2384596736</v>
      </c>
    </row>
    <row r="1481" spans="1:7" x14ac:dyDescent="0.25">
      <c r="A1481" t="s">
        <v>7157</v>
      </c>
      <c r="B1481">
        <v>685989646</v>
      </c>
      <c r="C1481" t="s">
        <v>9197</v>
      </c>
      <c r="D1481" s="9">
        <v>28999</v>
      </c>
      <c r="E1481" t="s">
        <v>9149</v>
      </c>
      <c r="F1481" t="s">
        <v>9206</v>
      </c>
      <c r="G1481">
        <v>12418224</v>
      </c>
    </row>
    <row r="1482" spans="1:7" x14ac:dyDescent="0.25">
      <c r="A1482" t="s">
        <v>2760</v>
      </c>
      <c r="B1482">
        <v>971704687</v>
      </c>
      <c r="C1482" t="s">
        <v>9159</v>
      </c>
      <c r="D1482" s="9">
        <v>42880</v>
      </c>
      <c r="E1482" t="s">
        <v>9141</v>
      </c>
      <c r="F1482" t="s">
        <v>8414</v>
      </c>
      <c r="G1482">
        <v>570849216</v>
      </c>
    </row>
    <row r="1483" spans="1:7" x14ac:dyDescent="0.25">
      <c r="A1483" t="s">
        <v>7318</v>
      </c>
      <c r="B1483">
        <v>279845393</v>
      </c>
      <c r="C1483" t="s">
        <v>9148</v>
      </c>
      <c r="D1483" s="9">
        <v>30827</v>
      </c>
      <c r="E1483" t="s">
        <v>9141</v>
      </c>
      <c r="F1483" t="s">
        <v>834</v>
      </c>
      <c r="G1483">
        <v>1140411987</v>
      </c>
    </row>
    <row r="1484" spans="1:7" x14ac:dyDescent="0.25">
      <c r="A1484" t="s">
        <v>7554</v>
      </c>
      <c r="B1484">
        <v>15770503</v>
      </c>
      <c r="C1484" t="s">
        <v>9159</v>
      </c>
      <c r="D1484" s="9">
        <v>20233</v>
      </c>
      <c r="E1484" t="s">
        <v>9131</v>
      </c>
      <c r="F1484" t="s">
        <v>9367</v>
      </c>
      <c r="G1484">
        <v>1062750294</v>
      </c>
    </row>
    <row r="1485" spans="1:7" x14ac:dyDescent="0.25">
      <c r="A1485" t="s">
        <v>4761</v>
      </c>
      <c r="B1485">
        <v>949986365</v>
      </c>
      <c r="C1485" t="s">
        <v>9165</v>
      </c>
      <c r="D1485" s="9">
        <v>40322</v>
      </c>
      <c r="E1485" t="s">
        <v>9141</v>
      </c>
      <c r="F1485" t="s">
        <v>9264</v>
      </c>
      <c r="G1485">
        <v>69401205</v>
      </c>
    </row>
    <row r="1486" spans="1:7" x14ac:dyDescent="0.25">
      <c r="A1486" t="s">
        <v>8620</v>
      </c>
      <c r="B1486">
        <v>120932057</v>
      </c>
      <c r="C1486" t="s">
        <v>9134</v>
      </c>
      <c r="D1486" s="9">
        <v>42515</v>
      </c>
      <c r="E1486" t="s">
        <v>9141</v>
      </c>
      <c r="F1486" t="s">
        <v>9283</v>
      </c>
      <c r="G1486">
        <v>250725561</v>
      </c>
    </row>
    <row r="1487" spans="1:7" x14ac:dyDescent="0.25">
      <c r="A1487" t="s">
        <v>4532</v>
      </c>
      <c r="B1487">
        <v>110714690</v>
      </c>
      <c r="C1487" t="s">
        <v>9193</v>
      </c>
      <c r="D1487" s="9">
        <v>35575</v>
      </c>
      <c r="E1487" t="s">
        <v>9149</v>
      </c>
      <c r="F1487" t="s">
        <v>9194</v>
      </c>
      <c r="G1487">
        <v>153481104</v>
      </c>
    </row>
    <row r="1488" spans="1:7" x14ac:dyDescent="0.25">
      <c r="A1488" t="s">
        <v>8717</v>
      </c>
      <c r="B1488">
        <v>574901635</v>
      </c>
      <c r="C1488" t="s">
        <v>9134</v>
      </c>
      <c r="D1488" s="9">
        <v>43976</v>
      </c>
      <c r="E1488" t="s">
        <v>9131</v>
      </c>
      <c r="F1488" t="s">
        <v>9186</v>
      </c>
      <c r="G1488">
        <v>530677068</v>
      </c>
    </row>
    <row r="1489" spans="1:7" x14ac:dyDescent="0.25">
      <c r="A1489" t="s">
        <v>6925</v>
      </c>
      <c r="B1489">
        <v>405009779</v>
      </c>
      <c r="C1489" t="s">
        <v>9179</v>
      </c>
      <c r="D1489" s="9">
        <v>28270</v>
      </c>
      <c r="E1489" t="s">
        <v>9145</v>
      </c>
      <c r="F1489" t="s">
        <v>9180</v>
      </c>
      <c r="G1489">
        <v>401375631</v>
      </c>
    </row>
    <row r="1490" spans="1:7" x14ac:dyDescent="0.25">
      <c r="A1490" t="s">
        <v>2322</v>
      </c>
      <c r="B1490">
        <v>81969081</v>
      </c>
      <c r="C1490" t="s">
        <v>9134</v>
      </c>
      <c r="D1490" s="9">
        <v>22426</v>
      </c>
      <c r="E1490" t="s">
        <v>9145</v>
      </c>
      <c r="F1490" t="s">
        <v>9136</v>
      </c>
      <c r="G1490">
        <v>2348296353</v>
      </c>
    </row>
    <row r="1491" spans="1:7" x14ac:dyDescent="0.25">
      <c r="A1491" t="s">
        <v>7273</v>
      </c>
      <c r="B1491">
        <v>684094273</v>
      </c>
      <c r="C1491" t="s">
        <v>9140</v>
      </c>
      <c r="D1491" s="9">
        <v>35939</v>
      </c>
      <c r="E1491" t="s">
        <v>9145</v>
      </c>
      <c r="F1491" t="s">
        <v>9142</v>
      </c>
      <c r="G1491">
        <v>748995072</v>
      </c>
    </row>
    <row r="1492" spans="1:7" x14ac:dyDescent="0.25">
      <c r="A1492" t="s">
        <v>2473</v>
      </c>
      <c r="B1492">
        <v>116907456</v>
      </c>
      <c r="C1492" t="s">
        <v>9156</v>
      </c>
      <c r="D1492" s="9">
        <v>30827</v>
      </c>
      <c r="E1492" t="s">
        <v>9149</v>
      </c>
      <c r="F1492" t="s">
        <v>9157</v>
      </c>
      <c r="G1492">
        <v>557186913</v>
      </c>
    </row>
    <row r="1493" spans="1:7" x14ac:dyDescent="0.25">
      <c r="A1493" t="s">
        <v>7898</v>
      </c>
      <c r="B1493">
        <v>772851714</v>
      </c>
      <c r="C1493" t="s">
        <v>9170</v>
      </c>
      <c r="D1493" s="9">
        <v>22426</v>
      </c>
      <c r="E1493" t="s">
        <v>9149</v>
      </c>
      <c r="F1493" t="s">
        <v>9212</v>
      </c>
      <c r="G1493">
        <v>2274272964</v>
      </c>
    </row>
    <row r="1494" spans="1:7" x14ac:dyDescent="0.25">
      <c r="A1494" t="s">
        <v>7566</v>
      </c>
      <c r="B1494">
        <v>873447667</v>
      </c>
      <c r="C1494" t="s">
        <v>9154</v>
      </c>
      <c r="D1494" s="9">
        <v>25348</v>
      </c>
      <c r="E1494" t="s">
        <v>9141</v>
      </c>
      <c r="F1494" t="s">
        <v>9162</v>
      </c>
      <c r="G1494">
        <v>921168875</v>
      </c>
    </row>
    <row r="1495" spans="1:7" x14ac:dyDescent="0.25">
      <c r="A1495" t="s">
        <v>5439</v>
      </c>
      <c r="B1495">
        <v>896649727</v>
      </c>
      <c r="C1495" t="s">
        <v>9134</v>
      </c>
      <c r="D1495" s="9">
        <v>39226</v>
      </c>
      <c r="E1495" t="s">
        <v>9141</v>
      </c>
      <c r="F1495" t="s">
        <v>9174</v>
      </c>
      <c r="G1495">
        <v>549201408</v>
      </c>
    </row>
    <row r="1496" spans="1:7" x14ac:dyDescent="0.25">
      <c r="A1496" t="s">
        <v>7710</v>
      </c>
      <c r="B1496">
        <v>355795565</v>
      </c>
      <c r="C1496" t="s">
        <v>9138</v>
      </c>
      <c r="D1496" s="9">
        <v>20965</v>
      </c>
      <c r="E1496" t="s">
        <v>9131</v>
      </c>
      <c r="F1496" t="s">
        <v>9256</v>
      </c>
      <c r="G1496">
        <v>330149927</v>
      </c>
    </row>
    <row r="1497" spans="1:7" x14ac:dyDescent="0.25">
      <c r="A1497" t="s">
        <v>3850</v>
      </c>
      <c r="B1497">
        <v>569470438</v>
      </c>
      <c r="C1497" t="s">
        <v>9140</v>
      </c>
      <c r="D1497" s="9">
        <v>41783</v>
      </c>
      <c r="E1497" t="s">
        <v>9141</v>
      </c>
      <c r="F1497" t="s">
        <v>9142</v>
      </c>
      <c r="G1497">
        <v>39060846</v>
      </c>
    </row>
    <row r="1498" spans="1:7" x14ac:dyDescent="0.25">
      <c r="A1498" t="s">
        <v>4547</v>
      </c>
      <c r="B1498">
        <v>381042871</v>
      </c>
      <c r="C1498" t="s">
        <v>9134</v>
      </c>
      <c r="D1498" s="9">
        <v>21694</v>
      </c>
      <c r="E1498" t="s">
        <v>9135</v>
      </c>
      <c r="F1498" t="s">
        <v>9200</v>
      </c>
      <c r="G1498">
        <v>3976669164</v>
      </c>
    </row>
    <row r="1499" spans="1:7" x14ac:dyDescent="0.25">
      <c r="A1499" t="s">
        <v>8513</v>
      </c>
      <c r="B1499">
        <v>16077370</v>
      </c>
      <c r="C1499" t="s">
        <v>9303</v>
      </c>
      <c r="D1499" s="9">
        <v>36304</v>
      </c>
      <c r="E1499" t="s">
        <v>9141</v>
      </c>
      <c r="F1499" t="s">
        <v>9339</v>
      </c>
      <c r="G1499">
        <v>3723500892</v>
      </c>
    </row>
    <row r="1500" spans="1:7" x14ac:dyDescent="0.25">
      <c r="A1500" t="s">
        <v>7680</v>
      </c>
      <c r="B1500">
        <v>767080281</v>
      </c>
      <c r="C1500" t="s">
        <v>9134</v>
      </c>
      <c r="D1500" s="9">
        <v>36304</v>
      </c>
      <c r="E1500" t="s">
        <v>9149</v>
      </c>
      <c r="F1500" t="s">
        <v>9176</v>
      </c>
      <c r="G1500">
        <v>139498464</v>
      </c>
    </row>
    <row r="1501" spans="1:7" x14ac:dyDescent="0.25">
      <c r="A1501" t="s">
        <v>1245</v>
      </c>
      <c r="B1501">
        <v>646777420</v>
      </c>
      <c r="C1501" t="s">
        <v>9144</v>
      </c>
      <c r="D1501" s="9">
        <v>27905</v>
      </c>
      <c r="E1501" t="s">
        <v>9135</v>
      </c>
      <c r="F1501" t="s">
        <v>9262</v>
      </c>
      <c r="G1501">
        <v>1098431928</v>
      </c>
    </row>
    <row r="1502" spans="1:7" x14ac:dyDescent="0.25">
      <c r="A1502" t="s">
        <v>3294</v>
      </c>
      <c r="B1502">
        <v>737911540</v>
      </c>
      <c r="C1502" t="s">
        <v>9134</v>
      </c>
      <c r="D1502" s="9">
        <v>20600</v>
      </c>
      <c r="E1502" t="s">
        <v>9141</v>
      </c>
      <c r="F1502" t="s">
        <v>9307</v>
      </c>
      <c r="G1502">
        <v>3800134976</v>
      </c>
    </row>
    <row r="1503" spans="1:7" x14ac:dyDescent="0.25">
      <c r="A1503" t="s">
        <v>277</v>
      </c>
      <c r="B1503">
        <v>763073370</v>
      </c>
      <c r="C1503" t="s">
        <v>9159</v>
      </c>
      <c r="D1503" s="9">
        <v>22790</v>
      </c>
      <c r="E1503" t="s">
        <v>9135</v>
      </c>
      <c r="F1503" t="s">
        <v>8414</v>
      </c>
      <c r="G1503">
        <v>21366688</v>
      </c>
    </row>
    <row r="1504" spans="1:7" x14ac:dyDescent="0.25">
      <c r="A1504" t="s">
        <v>4032</v>
      </c>
      <c r="B1504">
        <v>668426800</v>
      </c>
      <c r="C1504" t="s">
        <v>9235</v>
      </c>
      <c r="D1504" s="9">
        <v>33017</v>
      </c>
      <c r="E1504" t="s">
        <v>9131</v>
      </c>
      <c r="F1504" t="s">
        <v>9236</v>
      </c>
      <c r="G1504">
        <v>3369053817</v>
      </c>
    </row>
    <row r="1505" spans="1:7" x14ac:dyDescent="0.25">
      <c r="A1505" t="s">
        <v>1037</v>
      </c>
      <c r="B1505">
        <v>948591027</v>
      </c>
      <c r="C1505" t="s">
        <v>9134</v>
      </c>
      <c r="D1505" s="9">
        <v>37400</v>
      </c>
      <c r="E1505" t="s">
        <v>9135</v>
      </c>
      <c r="F1505" t="s">
        <v>9307</v>
      </c>
      <c r="G1505">
        <v>1238892271</v>
      </c>
    </row>
    <row r="1506" spans="1:7" x14ac:dyDescent="0.25">
      <c r="A1506" t="s">
        <v>7307</v>
      </c>
      <c r="B1506">
        <v>523211313</v>
      </c>
      <c r="C1506" t="s">
        <v>9314</v>
      </c>
      <c r="D1506" s="9">
        <v>22426</v>
      </c>
      <c r="E1506" t="s">
        <v>9131</v>
      </c>
      <c r="F1506" t="s">
        <v>9315</v>
      </c>
      <c r="G1506">
        <v>1016454387</v>
      </c>
    </row>
    <row r="1507" spans="1:7" x14ac:dyDescent="0.25">
      <c r="A1507" t="s">
        <v>1548</v>
      </c>
      <c r="B1507">
        <v>683923673</v>
      </c>
      <c r="C1507" t="s">
        <v>9159</v>
      </c>
      <c r="D1507" s="9">
        <v>27173</v>
      </c>
      <c r="E1507" t="s">
        <v>9135</v>
      </c>
      <c r="F1507" t="s">
        <v>9240</v>
      </c>
      <c r="G1507">
        <v>3472552512</v>
      </c>
    </row>
    <row r="1508" spans="1:7" x14ac:dyDescent="0.25">
      <c r="A1508" t="s">
        <v>5545</v>
      </c>
      <c r="B1508">
        <v>104483650</v>
      </c>
      <c r="C1508" t="s">
        <v>9165</v>
      </c>
      <c r="D1508" s="9">
        <v>45070</v>
      </c>
      <c r="E1508" t="s">
        <v>9135</v>
      </c>
      <c r="F1508" t="s">
        <v>9167</v>
      </c>
      <c r="G1508">
        <v>13942152</v>
      </c>
    </row>
    <row r="1509" spans="1:7" x14ac:dyDescent="0.25">
      <c r="A1509" t="s">
        <v>3452</v>
      </c>
      <c r="B1509">
        <v>179532546</v>
      </c>
      <c r="C1509" t="s">
        <v>9235</v>
      </c>
      <c r="D1509" s="9">
        <v>40687</v>
      </c>
      <c r="E1509" t="s">
        <v>9149</v>
      </c>
      <c r="F1509" t="s">
        <v>9236</v>
      </c>
      <c r="G1509">
        <v>537471396</v>
      </c>
    </row>
    <row r="1510" spans="1:7" x14ac:dyDescent="0.25">
      <c r="A1510" t="s">
        <v>2980</v>
      </c>
      <c r="B1510">
        <v>852265287</v>
      </c>
      <c r="C1510" t="s">
        <v>9197</v>
      </c>
      <c r="D1510" s="9">
        <v>38861</v>
      </c>
      <c r="E1510" t="s">
        <v>9135</v>
      </c>
      <c r="F1510" t="s">
        <v>9198</v>
      </c>
      <c r="G1510">
        <v>832589706</v>
      </c>
    </row>
    <row r="1511" spans="1:7" x14ac:dyDescent="0.25">
      <c r="A1511" t="s">
        <v>7187</v>
      </c>
      <c r="B1511">
        <v>996934429</v>
      </c>
      <c r="C1511" t="s">
        <v>9197</v>
      </c>
      <c r="D1511" s="9">
        <v>36671</v>
      </c>
      <c r="E1511" t="s">
        <v>9145</v>
      </c>
      <c r="F1511" t="s">
        <v>9198</v>
      </c>
      <c r="G1511">
        <v>577448396</v>
      </c>
    </row>
    <row r="1512" spans="1:7" x14ac:dyDescent="0.25">
      <c r="A1512" t="s">
        <v>2458</v>
      </c>
      <c r="B1512">
        <v>922352562</v>
      </c>
      <c r="C1512" t="s">
        <v>9179</v>
      </c>
      <c r="D1512" s="9">
        <v>43976</v>
      </c>
      <c r="E1512" t="s">
        <v>9149</v>
      </c>
      <c r="F1512" t="s">
        <v>9184</v>
      </c>
      <c r="G1512">
        <v>27745263</v>
      </c>
    </row>
    <row r="1513" spans="1:7" x14ac:dyDescent="0.25">
      <c r="A1513" t="s">
        <v>4029</v>
      </c>
      <c r="B1513">
        <v>711464485</v>
      </c>
      <c r="C1513" t="s">
        <v>9138</v>
      </c>
      <c r="D1513" s="9">
        <v>22061</v>
      </c>
      <c r="E1513" t="s">
        <v>9131</v>
      </c>
      <c r="F1513" t="s">
        <v>9256</v>
      </c>
      <c r="G1513">
        <v>2093263354</v>
      </c>
    </row>
    <row r="1514" spans="1:7" x14ac:dyDescent="0.25">
      <c r="A1514" t="s">
        <v>2736</v>
      </c>
      <c r="B1514">
        <v>600924230</v>
      </c>
      <c r="C1514" t="s">
        <v>9134</v>
      </c>
      <c r="D1514" s="9">
        <v>24983</v>
      </c>
      <c r="E1514" t="s">
        <v>9135</v>
      </c>
      <c r="F1514" t="s">
        <v>9283</v>
      </c>
      <c r="G1514">
        <v>567423657</v>
      </c>
    </row>
    <row r="1515" spans="1:7" x14ac:dyDescent="0.25">
      <c r="A1515" t="s">
        <v>4448</v>
      </c>
      <c r="B1515">
        <v>109613268</v>
      </c>
      <c r="C1515" t="s">
        <v>9235</v>
      </c>
      <c r="D1515" s="9">
        <v>41783</v>
      </c>
      <c r="E1515" t="s">
        <v>9149</v>
      </c>
      <c r="F1515" t="s">
        <v>9236</v>
      </c>
      <c r="G1515">
        <v>1495409955</v>
      </c>
    </row>
    <row r="1516" spans="1:7" x14ac:dyDescent="0.25">
      <c r="A1516" t="s">
        <v>714</v>
      </c>
      <c r="B1516">
        <v>280885455</v>
      </c>
      <c r="C1516" t="s">
        <v>9156</v>
      </c>
      <c r="D1516" s="9">
        <v>27538</v>
      </c>
      <c r="E1516" t="s">
        <v>9149</v>
      </c>
      <c r="F1516" t="s">
        <v>9157</v>
      </c>
      <c r="G1516">
        <v>268391397</v>
      </c>
    </row>
    <row r="1517" spans="1:7" x14ac:dyDescent="0.25">
      <c r="A1517" t="s">
        <v>3555</v>
      </c>
      <c r="B1517">
        <v>743760254</v>
      </c>
      <c r="C1517" t="s">
        <v>9159</v>
      </c>
      <c r="D1517" s="9">
        <v>25348</v>
      </c>
      <c r="E1517" t="s">
        <v>9149</v>
      </c>
      <c r="F1517" t="s">
        <v>9160</v>
      </c>
      <c r="G1517">
        <v>1312744482</v>
      </c>
    </row>
    <row r="1518" spans="1:7" x14ac:dyDescent="0.25">
      <c r="A1518" t="s">
        <v>8979</v>
      </c>
      <c r="B1518">
        <v>532704877</v>
      </c>
      <c r="C1518" t="s">
        <v>9134</v>
      </c>
      <c r="D1518" s="9">
        <v>31192</v>
      </c>
      <c r="E1518" t="s">
        <v>9149</v>
      </c>
      <c r="F1518" t="s">
        <v>9225</v>
      </c>
      <c r="G1518">
        <v>153473229</v>
      </c>
    </row>
    <row r="1519" spans="1:7" x14ac:dyDescent="0.25">
      <c r="A1519" t="s">
        <v>7473</v>
      </c>
      <c r="B1519">
        <v>963425424</v>
      </c>
      <c r="C1519" t="s">
        <v>9134</v>
      </c>
      <c r="D1519" s="9">
        <v>36671</v>
      </c>
      <c r="E1519" t="s">
        <v>9141</v>
      </c>
      <c r="F1519" t="s">
        <v>9307</v>
      </c>
      <c r="G1519">
        <v>162116955</v>
      </c>
    </row>
    <row r="1520" spans="1:7" x14ac:dyDescent="0.25">
      <c r="A1520" t="s">
        <v>2632</v>
      </c>
      <c r="B1520">
        <v>481741910</v>
      </c>
      <c r="C1520" t="s">
        <v>9170</v>
      </c>
      <c r="D1520" s="9">
        <v>21329</v>
      </c>
      <c r="E1520" t="s">
        <v>9131</v>
      </c>
      <c r="F1520" t="s">
        <v>9212</v>
      </c>
      <c r="G1520">
        <v>47448225</v>
      </c>
    </row>
    <row r="1521" spans="1:7" x14ac:dyDescent="0.25">
      <c r="A1521" t="s">
        <v>5819</v>
      </c>
      <c r="B1521">
        <v>242262862</v>
      </c>
      <c r="C1521" t="s">
        <v>9134</v>
      </c>
      <c r="D1521" s="9">
        <v>37400</v>
      </c>
      <c r="E1521" t="s">
        <v>9149</v>
      </c>
      <c r="F1521" t="s">
        <v>9186</v>
      </c>
      <c r="G1521">
        <v>1530428648</v>
      </c>
    </row>
    <row r="1522" spans="1:7" x14ac:dyDescent="0.25">
      <c r="A1522" t="s">
        <v>8004</v>
      </c>
      <c r="B1522">
        <v>287647957</v>
      </c>
      <c r="C1522" t="s">
        <v>9170</v>
      </c>
      <c r="D1522" s="9">
        <v>29731</v>
      </c>
      <c r="E1522" t="s">
        <v>9135</v>
      </c>
      <c r="F1522" t="s">
        <v>9362</v>
      </c>
      <c r="G1522">
        <v>3489275904</v>
      </c>
    </row>
    <row r="1523" spans="1:7" x14ac:dyDescent="0.25">
      <c r="A1523" t="s">
        <v>5067</v>
      </c>
      <c r="B1523">
        <v>532469543</v>
      </c>
      <c r="C1523" t="s">
        <v>9193</v>
      </c>
      <c r="D1523" s="9">
        <v>35575</v>
      </c>
      <c r="E1523" t="s">
        <v>9145</v>
      </c>
      <c r="F1523" t="s">
        <v>9194</v>
      </c>
      <c r="G1523">
        <v>3418781928</v>
      </c>
    </row>
    <row r="1524" spans="1:7" x14ac:dyDescent="0.25">
      <c r="A1524" t="s">
        <v>536</v>
      </c>
      <c r="B1524">
        <v>358256120</v>
      </c>
      <c r="C1524" t="s">
        <v>9303</v>
      </c>
      <c r="D1524" s="9">
        <v>24983</v>
      </c>
      <c r="E1524" t="s">
        <v>9131</v>
      </c>
      <c r="F1524" t="s">
        <v>9339</v>
      </c>
      <c r="G1524">
        <v>2155820544</v>
      </c>
    </row>
    <row r="1525" spans="1:7" x14ac:dyDescent="0.25">
      <c r="A1525" t="s">
        <v>7930</v>
      </c>
      <c r="B1525">
        <v>362534601</v>
      </c>
      <c r="C1525" t="s">
        <v>9193</v>
      </c>
      <c r="D1525" s="9">
        <v>21329</v>
      </c>
      <c r="E1525" t="s">
        <v>9145</v>
      </c>
      <c r="F1525" t="s">
        <v>9194</v>
      </c>
      <c r="G1525">
        <v>1592641248</v>
      </c>
    </row>
    <row r="1526" spans="1:7" x14ac:dyDescent="0.25">
      <c r="A1526" t="s">
        <v>3531</v>
      </c>
      <c r="B1526">
        <v>785304769</v>
      </c>
      <c r="C1526" t="s">
        <v>9144</v>
      </c>
      <c r="D1526" s="9">
        <v>25712</v>
      </c>
      <c r="E1526" t="s">
        <v>9135</v>
      </c>
      <c r="F1526" t="s">
        <v>9262</v>
      </c>
      <c r="G1526">
        <v>20602656</v>
      </c>
    </row>
    <row r="1527" spans="1:7" x14ac:dyDescent="0.25">
      <c r="A1527" t="s">
        <v>4496</v>
      </c>
      <c r="B1527">
        <v>34227211</v>
      </c>
      <c r="C1527" t="s">
        <v>9179</v>
      </c>
      <c r="D1527" s="9">
        <v>33749</v>
      </c>
      <c r="E1527" t="s">
        <v>9141</v>
      </c>
      <c r="F1527" t="s">
        <v>9180</v>
      </c>
      <c r="G1527">
        <v>3186857184</v>
      </c>
    </row>
    <row r="1528" spans="1:7" x14ac:dyDescent="0.25">
      <c r="A1528" t="s">
        <v>7342</v>
      </c>
      <c r="B1528">
        <v>984213296</v>
      </c>
      <c r="C1528" t="s">
        <v>9314</v>
      </c>
      <c r="D1528" s="9">
        <v>20965</v>
      </c>
      <c r="E1528" t="s">
        <v>9131</v>
      </c>
      <c r="F1528" t="s">
        <v>9315</v>
      </c>
      <c r="G1528">
        <v>3899986816</v>
      </c>
    </row>
    <row r="1529" spans="1:7" x14ac:dyDescent="0.25">
      <c r="A1529" t="s">
        <v>4289</v>
      </c>
      <c r="B1529">
        <v>925539542</v>
      </c>
      <c r="C1529" t="s">
        <v>9159</v>
      </c>
      <c r="D1529" s="9">
        <v>31192</v>
      </c>
      <c r="E1529" t="s">
        <v>9131</v>
      </c>
      <c r="F1529" t="s">
        <v>9160</v>
      </c>
      <c r="G1529">
        <v>9211496</v>
      </c>
    </row>
    <row r="1530" spans="1:7" x14ac:dyDescent="0.25">
      <c r="A1530" t="s">
        <v>2452</v>
      </c>
      <c r="B1530">
        <v>45533935</v>
      </c>
      <c r="C1530" t="s">
        <v>9140</v>
      </c>
      <c r="D1530" s="9">
        <v>40322</v>
      </c>
      <c r="E1530" t="s">
        <v>9149</v>
      </c>
      <c r="F1530" t="s">
        <v>9142</v>
      </c>
      <c r="G1530">
        <v>620860416</v>
      </c>
    </row>
    <row r="1531" spans="1:7" x14ac:dyDescent="0.25">
      <c r="A1531" t="s">
        <v>5492</v>
      </c>
      <c r="B1531">
        <v>848525038</v>
      </c>
      <c r="C1531" t="s">
        <v>9134</v>
      </c>
      <c r="D1531" s="9">
        <v>23522</v>
      </c>
      <c r="E1531" t="s">
        <v>9131</v>
      </c>
      <c r="F1531" t="s">
        <v>9174</v>
      </c>
      <c r="G1531">
        <v>1660621155</v>
      </c>
    </row>
    <row r="1532" spans="1:7" x14ac:dyDescent="0.25">
      <c r="A1532" t="s">
        <v>2518</v>
      </c>
      <c r="B1532">
        <v>702117442</v>
      </c>
      <c r="C1532" t="s">
        <v>9138</v>
      </c>
      <c r="D1532" s="9">
        <v>21694</v>
      </c>
      <c r="E1532" t="s">
        <v>9149</v>
      </c>
      <c r="F1532" t="s">
        <v>9256</v>
      </c>
      <c r="G1532">
        <v>662704935</v>
      </c>
    </row>
    <row r="1533" spans="1:7" x14ac:dyDescent="0.25">
      <c r="A1533" t="s">
        <v>3903</v>
      </c>
      <c r="B1533">
        <v>851913195</v>
      </c>
      <c r="C1533" t="s">
        <v>9188</v>
      </c>
      <c r="D1533" s="9">
        <v>22061</v>
      </c>
      <c r="E1533" t="s">
        <v>9131</v>
      </c>
      <c r="F1533" t="s">
        <v>4326</v>
      </c>
      <c r="G1533">
        <v>484083738</v>
      </c>
    </row>
    <row r="1534" spans="1:7" x14ac:dyDescent="0.25">
      <c r="A1534" t="s">
        <v>5498</v>
      </c>
      <c r="B1534">
        <v>990560920</v>
      </c>
      <c r="C1534" t="s">
        <v>9144</v>
      </c>
      <c r="D1534" s="9">
        <v>45070</v>
      </c>
      <c r="E1534" t="s">
        <v>9131</v>
      </c>
      <c r="F1534" t="s">
        <v>9262</v>
      </c>
      <c r="G1534">
        <v>1250075806</v>
      </c>
    </row>
    <row r="1535" spans="1:7" x14ac:dyDescent="0.25">
      <c r="A1535" t="s">
        <v>1031</v>
      </c>
      <c r="B1535">
        <v>959542022</v>
      </c>
      <c r="C1535" t="s">
        <v>9159</v>
      </c>
      <c r="D1535" s="9">
        <v>40322</v>
      </c>
      <c r="E1535" t="s">
        <v>9149</v>
      </c>
      <c r="F1535" t="s">
        <v>9240</v>
      </c>
      <c r="G1535">
        <v>38974608</v>
      </c>
    </row>
    <row r="1536" spans="1:7" x14ac:dyDescent="0.25">
      <c r="A1536" t="s">
        <v>6557</v>
      </c>
      <c r="B1536">
        <v>29289013</v>
      </c>
      <c r="C1536" t="s">
        <v>9170</v>
      </c>
      <c r="D1536" s="9">
        <v>43609</v>
      </c>
      <c r="E1536" t="s">
        <v>9135</v>
      </c>
      <c r="F1536" t="s">
        <v>9171</v>
      </c>
      <c r="G1536">
        <v>173672184</v>
      </c>
    </row>
    <row r="1537" spans="1:7" x14ac:dyDescent="0.25">
      <c r="A1537" t="s">
        <v>66</v>
      </c>
      <c r="B1537">
        <v>764126761</v>
      </c>
      <c r="C1537" t="s">
        <v>9148</v>
      </c>
      <c r="D1537" s="9">
        <v>22790</v>
      </c>
      <c r="E1537" t="s">
        <v>9141</v>
      </c>
      <c r="F1537" t="s">
        <v>9254</v>
      </c>
      <c r="G1537">
        <v>3795687</v>
      </c>
    </row>
    <row r="1538" spans="1:7" x14ac:dyDescent="0.25">
      <c r="A1538" t="s">
        <v>2763</v>
      </c>
      <c r="B1538">
        <v>334726039</v>
      </c>
      <c r="C1538" t="s">
        <v>9154</v>
      </c>
      <c r="D1538" s="9">
        <v>43609</v>
      </c>
      <c r="E1538" t="s">
        <v>9135</v>
      </c>
      <c r="F1538" t="s">
        <v>6107</v>
      </c>
      <c r="G1538">
        <v>1780286688</v>
      </c>
    </row>
    <row r="1539" spans="1:7" x14ac:dyDescent="0.25">
      <c r="A1539" t="s">
        <v>8816</v>
      </c>
      <c r="B1539">
        <v>776956544</v>
      </c>
      <c r="C1539" t="s">
        <v>9303</v>
      </c>
      <c r="D1539" s="9">
        <v>40687</v>
      </c>
      <c r="E1539" t="s">
        <v>9149</v>
      </c>
      <c r="F1539" t="s">
        <v>9339</v>
      </c>
      <c r="G1539">
        <v>2387563904</v>
      </c>
    </row>
    <row r="1540" spans="1:7" x14ac:dyDescent="0.25">
      <c r="A1540" t="s">
        <v>5094</v>
      </c>
      <c r="B1540">
        <v>254730333</v>
      </c>
      <c r="C1540" t="s">
        <v>9134</v>
      </c>
      <c r="D1540" s="9">
        <v>37036</v>
      </c>
      <c r="E1540" t="s">
        <v>9135</v>
      </c>
      <c r="F1540" t="s">
        <v>9186</v>
      </c>
      <c r="G1540">
        <v>112479913</v>
      </c>
    </row>
    <row r="1541" spans="1:7" x14ac:dyDescent="0.25">
      <c r="A1541" t="s">
        <v>3683</v>
      </c>
      <c r="B1541">
        <v>73715561</v>
      </c>
      <c r="C1541" t="s">
        <v>9235</v>
      </c>
      <c r="D1541" s="9">
        <v>33749</v>
      </c>
      <c r="E1541" t="s">
        <v>9145</v>
      </c>
      <c r="F1541" t="s">
        <v>9236</v>
      </c>
      <c r="G1541">
        <v>3211197624</v>
      </c>
    </row>
    <row r="1542" spans="1:7" x14ac:dyDescent="0.25">
      <c r="A1542" t="s">
        <v>4127</v>
      </c>
      <c r="B1542">
        <v>157033921</v>
      </c>
      <c r="C1542" t="s">
        <v>9134</v>
      </c>
      <c r="D1542" s="9">
        <v>36671</v>
      </c>
      <c r="E1542" t="s">
        <v>9135</v>
      </c>
      <c r="F1542" t="s">
        <v>9174</v>
      </c>
      <c r="G1542">
        <v>4976751</v>
      </c>
    </row>
    <row r="1543" spans="1:7" x14ac:dyDescent="0.25">
      <c r="A1543" t="s">
        <v>7599</v>
      </c>
      <c r="B1543">
        <v>437676621</v>
      </c>
      <c r="C1543" t="s">
        <v>9130</v>
      </c>
      <c r="D1543" s="9">
        <v>33382</v>
      </c>
      <c r="E1543" t="s">
        <v>9135</v>
      </c>
      <c r="F1543" t="s">
        <v>9132</v>
      </c>
      <c r="G1543">
        <v>43133832</v>
      </c>
    </row>
    <row r="1544" spans="1:7" x14ac:dyDescent="0.25">
      <c r="A1544" t="s">
        <v>727</v>
      </c>
      <c r="B1544">
        <v>26306891</v>
      </c>
      <c r="C1544" t="s">
        <v>9179</v>
      </c>
      <c r="D1544" s="9">
        <v>29366</v>
      </c>
      <c r="E1544" t="s">
        <v>9145</v>
      </c>
      <c r="F1544" t="s">
        <v>9184</v>
      </c>
      <c r="G1544">
        <v>1492514712</v>
      </c>
    </row>
    <row r="1545" spans="1:7" x14ac:dyDescent="0.25">
      <c r="A1545" t="s">
        <v>8487</v>
      </c>
      <c r="B1545">
        <v>223898357</v>
      </c>
      <c r="C1545" t="s">
        <v>9130</v>
      </c>
      <c r="D1545" s="9">
        <v>41783</v>
      </c>
      <c r="E1545" t="s">
        <v>9145</v>
      </c>
      <c r="F1545" t="s">
        <v>9252</v>
      </c>
      <c r="G1545">
        <v>1579033902</v>
      </c>
    </row>
    <row r="1546" spans="1:7" x14ac:dyDescent="0.25">
      <c r="A1546" t="s">
        <v>2580</v>
      </c>
      <c r="B1546">
        <v>795837717</v>
      </c>
      <c r="C1546" t="s">
        <v>9188</v>
      </c>
      <c r="D1546" s="9">
        <v>29731</v>
      </c>
      <c r="E1546" t="s">
        <v>9149</v>
      </c>
      <c r="F1546" t="s">
        <v>9202</v>
      </c>
      <c r="G1546">
        <v>782343936</v>
      </c>
    </row>
    <row r="1547" spans="1:7" x14ac:dyDescent="0.25">
      <c r="A1547" t="s">
        <v>4994</v>
      </c>
      <c r="B1547">
        <v>212184230</v>
      </c>
      <c r="C1547" t="s">
        <v>9235</v>
      </c>
      <c r="D1547" s="9">
        <v>28634</v>
      </c>
      <c r="E1547" t="s">
        <v>9149</v>
      </c>
      <c r="F1547" t="s">
        <v>9236</v>
      </c>
      <c r="G1547">
        <v>955223568</v>
      </c>
    </row>
    <row r="1548" spans="1:7" x14ac:dyDescent="0.25">
      <c r="A1548" t="s">
        <v>2194</v>
      </c>
      <c r="B1548">
        <v>661401249</v>
      </c>
      <c r="C1548" t="s">
        <v>9134</v>
      </c>
      <c r="D1548" s="9">
        <v>28270</v>
      </c>
      <c r="E1548" t="s">
        <v>9145</v>
      </c>
      <c r="F1548" t="s">
        <v>9182</v>
      </c>
      <c r="G1548">
        <v>1290608774</v>
      </c>
    </row>
    <row r="1549" spans="1:7" x14ac:dyDescent="0.25">
      <c r="A1549" t="s">
        <v>4481</v>
      </c>
      <c r="B1549">
        <v>404379161</v>
      </c>
      <c r="C1549" t="s">
        <v>9159</v>
      </c>
      <c r="D1549" s="9">
        <v>35939</v>
      </c>
      <c r="E1549" t="s">
        <v>9149</v>
      </c>
      <c r="F1549" t="s">
        <v>8414</v>
      </c>
      <c r="G1549">
        <v>246954708</v>
      </c>
    </row>
    <row r="1550" spans="1:7" x14ac:dyDescent="0.25">
      <c r="A1550" t="s">
        <v>2163</v>
      </c>
      <c r="B1550">
        <v>274472571</v>
      </c>
      <c r="C1550" t="s">
        <v>9130</v>
      </c>
      <c r="D1550" s="9">
        <v>34843</v>
      </c>
      <c r="E1550" t="s">
        <v>9141</v>
      </c>
      <c r="F1550" t="s">
        <v>9132</v>
      </c>
      <c r="G1550">
        <v>159565952</v>
      </c>
    </row>
    <row r="1551" spans="1:7" x14ac:dyDescent="0.25">
      <c r="A1551" t="s">
        <v>6901</v>
      </c>
      <c r="B1551">
        <v>725128885</v>
      </c>
      <c r="C1551" t="s">
        <v>9154</v>
      </c>
      <c r="D1551" s="9">
        <v>39593</v>
      </c>
      <c r="E1551" t="s">
        <v>9131</v>
      </c>
      <c r="F1551" t="s">
        <v>6107</v>
      </c>
      <c r="G1551">
        <v>22472241</v>
      </c>
    </row>
    <row r="1552" spans="1:7" x14ac:dyDescent="0.25">
      <c r="A1552" t="s">
        <v>5208</v>
      </c>
      <c r="B1552">
        <v>771087014</v>
      </c>
      <c r="C1552" t="s">
        <v>9134</v>
      </c>
      <c r="D1552" s="9">
        <v>23887</v>
      </c>
      <c r="E1552" t="s">
        <v>9149</v>
      </c>
      <c r="F1552" t="s">
        <v>9307</v>
      </c>
      <c r="G1552">
        <v>5145077925</v>
      </c>
    </row>
    <row r="1553" spans="1:7" x14ac:dyDescent="0.25">
      <c r="A1553" t="s">
        <v>6746</v>
      </c>
      <c r="B1553">
        <v>488680309</v>
      </c>
      <c r="C1553" t="s">
        <v>9134</v>
      </c>
      <c r="D1553" s="9">
        <v>42148</v>
      </c>
      <c r="E1553" t="s">
        <v>9141</v>
      </c>
      <c r="F1553" t="s">
        <v>9307</v>
      </c>
      <c r="G1553">
        <v>3164205312</v>
      </c>
    </row>
    <row r="1554" spans="1:7" x14ac:dyDescent="0.25">
      <c r="A1554" t="s">
        <v>5456</v>
      </c>
      <c r="B1554">
        <v>429506359</v>
      </c>
      <c r="C1554" t="s">
        <v>9148</v>
      </c>
      <c r="D1554" s="9">
        <v>28270</v>
      </c>
      <c r="E1554" t="s">
        <v>9145</v>
      </c>
      <c r="F1554" t="s">
        <v>9254</v>
      </c>
      <c r="G1554">
        <v>947106945</v>
      </c>
    </row>
    <row r="1555" spans="1:7" x14ac:dyDescent="0.25">
      <c r="A1555" t="s">
        <v>6204</v>
      </c>
      <c r="B1555">
        <v>443973508</v>
      </c>
      <c r="C1555" t="s">
        <v>9170</v>
      </c>
      <c r="D1555" s="9">
        <v>20233</v>
      </c>
      <c r="E1555" t="s">
        <v>9149</v>
      </c>
      <c r="F1555" t="s">
        <v>9171</v>
      </c>
      <c r="G1555">
        <v>2884408065</v>
      </c>
    </row>
    <row r="1556" spans="1:7" x14ac:dyDescent="0.25">
      <c r="A1556" t="s">
        <v>7977</v>
      </c>
      <c r="B1556">
        <v>641162583</v>
      </c>
      <c r="C1556" t="s">
        <v>9156</v>
      </c>
      <c r="D1556" s="9">
        <v>27905</v>
      </c>
      <c r="E1556" t="s">
        <v>9131</v>
      </c>
      <c r="F1556" t="s">
        <v>9157</v>
      </c>
      <c r="G1556">
        <v>2476181232</v>
      </c>
    </row>
    <row r="1557" spans="1:7" x14ac:dyDescent="0.25">
      <c r="A1557" t="s">
        <v>3595</v>
      </c>
      <c r="B1557">
        <v>807793857</v>
      </c>
      <c r="C1557" t="s">
        <v>9188</v>
      </c>
      <c r="D1557" s="9">
        <v>34114</v>
      </c>
      <c r="E1557" t="s">
        <v>9135</v>
      </c>
      <c r="F1557" t="s">
        <v>9202</v>
      </c>
      <c r="G1557">
        <v>3122129664</v>
      </c>
    </row>
    <row r="1558" spans="1:7" x14ac:dyDescent="0.25">
      <c r="A1558" t="s">
        <v>3079</v>
      </c>
      <c r="B1558">
        <v>422083653</v>
      </c>
      <c r="C1558" t="s">
        <v>9188</v>
      </c>
      <c r="D1558" s="9">
        <v>37400</v>
      </c>
      <c r="E1558" t="s">
        <v>9131</v>
      </c>
      <c r="F1558" t="s">
        <v>4326</v>
      </c>
      <c r="G1558">
        <v>1103930742</v>
      </c>
    </row>
    <row r="1559" spans="1:7" x14ac:dyDescent="0.25">
      <c r="A1559" t="s">
        <v>1155</v>
      </c>
      <c r="B1559">
        <v>529597969</v>
      </c>
      <c r="C1559" t="s">
        <v>9165</v>
      </c>
      <c r="D1559" s="9">
        <v>20600</v>
      </c>
      <c r="E1559" t="s">
        <v>9145</v>
      </c>
      <c r="F1559" t="s">
        <v>9264</v>
      </c>
      <c r="G1559">
        <v>4631247423</v>
      </c>
    </row>
    <row r="1560" spans="1:7" x14ac:dyDescent="0.25">
      <c r="A1560" t="s">
        <v>6895</v>
      </c>
      <c r="B1560">
        <v>234392725</v>
      </c>
      <c r="C1560" t="s">
        <v>9229</v>
      </c>
      <c r="D1560" s="9">
        <v>27173</v>
      </c>
      <c r="E1560" t="s">
        <v>9141</v>
      </c>
      <c r="F1560" t="s">
        <v>9230</v>
      </c>
      <c r="G1560">
        <v>711531216</v>
      </c>
    </row>
    <row r="1561" spans="1:7" x14ac:dyDescent="0.25">
      <c r="A1561" t="s">
        <v>3882</v>
      </c>
      <c r="B1561">
        <v>545620904</v>
      </c>
      <c r="C1561" t="s">
        <v>9148</v>
      </c>
      <c r="D1561" s="9">
        <v>21694</v>
      </c>
      <c r="E1561" t="s">
        <v>9149</v>
      </c>
      <c r="F1561" t="s">
        <v>834</v>
      </c>
      <c r="G1561">
        <v>402319764</v>
      </c>
    </row>
    <row r="1562" spans="1:7" x14ac:dyDescent="0.25">
      <c r="A1562" t="s">
        <v>3237</v>
      </c>
      <c r="B1562">
        <v>612724567</v>
      </c>
      <c r="C1562" t="s">
        <v>9138</v>
      </c>
      <c r="D1562" s="9">
        <v>35939</v>
      </c>
      <c r="E1562" t="s">
        <v>9131</v>
      </c>
      <c r="F1562" t="s">
        <v>9256</v>
      </c>
      <c r="G1562">
        <v>622651392</v>
      </c>
    </row>
    <row r="1563" spans="1:7" x14ac:dyDescent="0.25">
      <c r="A1563" t="s">
        <v>3970</v>
      </c>
      <c r="B1563">
        <v>627379463</v>
      </c>
      <c r="C1563" t="s">
        <v>9130</v>
      </c>
      <c r="D1563" s="9">
        <v>45070</v>
      </c>
      <c r="E1563" t="s">
        <v>9149</v>
      </c>
      <c r="F1563" t="s">
        <v>9252</v>
      </c>
      <c r="G1563">
        <v>2494974825</v>
      </c>
    </row>
    <row r="1564" spans="1:7" x14ac:dyDescent="0.25">
      <c r="A1564" t="s">
        <v>7560</v>
      </c>
      <c r="B1564">
        <v>723294343</v>
      </c>
      <c r="C1564" t="s">
        <v>9134</v>
      </c>
      <c r="D1564" s="9">
        <v>29366</v>
      </c>
      <c r="E1564" t="s">
        <v>9131</v>
      </c>
      <c r="F1564" t="s">
        <v>9136</v>
      </c>
      <c r="G1564">
        <v>351927093</v>
      </c>
    </row>
    <row r="1565" spans="1:7" x14ac:dyDescent="0.25">
      <c r="A1565" t="s">
        <v>7537</v>
      </c>
      <c r="B1565">
        <v>225676645</v>
      </c>
      <c r="C1565" t="s">
        <v>9134</v>
      </c>
      <c r="D1565" s="9">
        <v>28634</v>
      </c>
      <c r="E1565" t="s">
        <v>9149</v>
      </c>
      <c r="F1565" t="s">
        <v>9283</v>
      </c>
      <c r="G1565">
        <v>1369453932</v>
      </c>
    </row>
    <row r="1566" spans="1:7" x14ac:dyDescent="0.25">
      <c r="A1566" t="s">
        <v>4409</v>
      </c>
      <c r="B1566">
        <v>347096251</v>
      </c>
      <c r="C1566" t="s">
        <v>9134</v>
      </c>
      <c r="D1566" s="9">
        <v>29366</v>
      </c>
      <c r="E1566" t="s">
        <v>9131</v>
      </c>
      <c r="F1566" t="s">
        <v>9176</v>
      </c>
      <c r="G1566">
        <v>239229984</v>
      </c>
    </row>
    <row r="1567" spans="1:7" x14ac:dyDescent="0.25">
      <c r="A1567" t="s">
        <v>9048</v>
      </c>
      <c r="B1567">
        <v>73607638</v>
      </c>
      <c r="C1567" t="s">
        <v>9159</v>
      </c>
      <c r="D1567" s="9">
        <v>37400</v>
      </c>
      <c r="E1567" t="s">
        <v>9141</v>
      </c>
      <c r="F1567" t="s">
        <v>8414</v>
      </c>
      <c r="G1567">
        <v>4702626825</v>
      </c>
    </row>
    <row r="1568" spans="1:7" x14ac:dyDescent="0.25">
      <c r="A1568" t="s">
        <v>6743</v>
      </c>
      <c r="B1568">
        <v>43919263</v>
      </c>
      <c r="C1568" t="s">
        <v>9138</v>
      </c>
      <c r="D1568" s="9">
        <v>24616</v>
      </c>
      <c r="E1568" t="s">
        <v>9149</v>
      </c>
      <c r="F1568" t="s">
        <v>9256</v>
      </c>
      <c r="G1568">
        <v>2821214592</v>
      </c>
    </row>
    <row r="1569" spans="1:7" x14ac:dyDescent="0.25">
      <c r="A1569" t="s">
        <v>32</v>
      </c>
      <c r="B1569">
        <v>600576973</v>
      </c>
      <c r="C1569" t="s">
        <v>9130</v>
      </c>
      <c r="D1569" s="9">
        <v>28270</v>
      </c>
      <c r="E1569" t="s">
        <v>9149</v>
      </c>
      <c r="F1569" t="s">
        <v>9252</v>
      </c>
      <c r="G1569">
        <v>927737499</v>
      </c>
    </row>
    <row r="1570" spans="1:7" x14ac:dyDescent="0.25">
      <c r="A1570" t="s">
        <v>7878</v>
      </c>
      <c r="B1570">
        <v>776827984</v>
      </c>
      <c r="C1570" t="s">
        <v>9159</v>
      </c>
      <c r="D1570" s="9">
        <v>39958</v>
      </c>
      <c r="E1570" t="s">
        <v>9135</v>
      </c>
      <c r="F1570" t="s">
        <v>9367</v>
      </c>
      <c r="G1570">
        <v>2893698816</v>
      </c>
    </row>
    <row r="1571" spans="1:7" x14ac:dyDescent="0.25">
      <c r="A1571" t="s">
        <v>6755</v>
      </c>
      <c r="B1571">
        <v>376180406</v>
      </c>
      <c r="C1571" t="s">
        <v>9144</v>
      </c>
      <c r="D1571" s="9">
        <v>23887</v>
      </c>
      <c r="E1571" t="s">
        <v>9149</v>
      </c>
      <c r="F1571" t="s">
        <v>9146</v>
      </c>
      <c r="G1571">
        <v>336627375</v>
      </c>
    </row>
    <row r="1572" spans="1:7" x14ac:dyDescent="0.25">
      <c r="A1572" t="s">
        <v>8128</v>
      </c>
      <c r="B1572">
        <v>578101395</v>
      </c>
      <c r="C1572" t="s">
        <v>9197</v>
      </c>
      <c r="D1572" s="9">
        <v>39593</v>
      </c>
      <c r="E1572" t="s">
        <v>9149</v>
      </c>
      <c r="F1572" t="s">
        <v>9198</v>
      </c>
      <c r="G1572">
        <v>1595799675</v>
      </c>
    </row>
    <row r="1573" spans="1:7" x14ac:dyDescent="0.25">
      <c r="A1573" t="s">
        <v>7214</v>
      </c>
      <c r="B1573">
        <v>279393774</v>
      </c>
      <c r="C1573" t="s">
        <v>9188</v>
      </c>
      <c r="D1573" s="9">
        <v>24616</v>
      </c>
      <c r="E1573" t="s">
        <v>9145</v>
      </c>
      <c r="F1573" t="s">
        <v>4326</v>
      </c>
      <c r="G1573">
        <v>2041366901</v>
      </c>
    </row>
    <row r="1574" spans="1:7" x14ac:dyDescent="0.25">
      <c r="A1574" t="s">
        <v>8550</v>
      </c>
      <c r="B1574">
        <v>540646135</v>
      </c>
      <c r="C1574" t="s">
        <v>9159</v>
      </c>
      <c r="D1574" s="9">
        <v>30460</v>
      </c>
      <c r="E1574" t="s">
        <v>9135</v>
      </c>
      <c r="F1574" t="s">
        <v>9240</v>
      </c>
      <c r="G1574">
        <v>940548804</v>
      </c>
    </row>
    <row r="1575" spans="1:7" x14ac:dyDescent="0.25">
      <c r="A1575" t="s">
        <v>3351</v>
      </c>
      <c r="B1575">
        <v>622588489</v>
      </c>
      <c r="C1575" t="s">
        <v>9144</v>
      </c>
      <c r="D1575" s="9">
        <v>34478</v>
      </c>
      <c r="E1575" t="s">
        <v>9141</v>
      </c>
      <c r="F1575" t="s">
        <v>9146</v>
      </c>
      <c r="G1575">
        <v>1811361435</v>
      </c>
    </row>
    <row r="1576" spans="1:7" x14ac:dyDescent="0.25">
      <c r="A1576" t="s">
        <v>4865</v>
      </c>
      <c r="B1576">
        <v>193355727</v>
      </c>
      <c r="C1576" t="s">
        <v>9303</v>
      </c>
      <c r="D1576" s="9">
        <v>42515</v>
      </c>
      <c r="E1576" t="s">
        <v>9141</v>
      </c>
      <c r="F1576" t="s">
        <v>9304</v>
      </c>
      <c r="G1576">
        <v>966710724</v>
      </c>
    </row>
    <row r="1577" spans="1:7" x14ac:dyDescent="0.25">
      <c r="A1577" t="s">
        <v>6653</v>
      </c>
      <c r="B1577">
        <v>728217456</v>
      </c>
      <c r="C1577" t="s">
        <v>9140</v>
      </c>
      <c r="D1577" s="9">
        <v>22790</v>
      </c>
      <c r="E1577" t="s">
        <v>9149</v>
      </c>
      <c r="F1577" t="s">
        <v>9142</v>
      </c>
      <c r="G1577">
        <v>336482496</v>
      </c>
    </row>
    <row r="1578" spans="1:7" x14ac:dyDescent="0.25">
      <c r="A1578" t="s">
        <v>1827</v>
      </c>
      <c r="B1578">
        <v>275493319</v>
      </c>
      <c r="C1578" t="s">
        <v>9170</v>
      </c>
      <c r="D1578" s="9">
        <v>45070</v>
      </c>
      <c r="E1578" t="s">
        <v>9145</v>
      </c>
      <c r="F1578" t="s">
        <v>9171</v>
      </c>
      <c r="G1578">
        <v>4029308258</v>
      </c>
    </row>
    <row r="1579" spans="1:7" x14ac:dyDescent="0.25">
      <c r="A1579" t="s">
        <v>3944</v>
      </c>
      <c r="B1579">
        <v>759203632</v>
      </c>
      <c r="C1579" t="s">
        <v>9217</v>
      </c>
      <c r="D1579" s="9">
        <v>39958</v>
      </c>
      <c r="E1579" t="s">
        <v>9141</v>
      </c>
      <c r="F1579" t="s">
        <v>9218</v>
      </c>
      <c r="G1579">
        <v>33123888</v>
      </c>
    </row>
    <row r="1580" spans="1:7" x14ac:dyDescent="0.25">
      <c r="A1580" t="s">
        <v>4509</v>
      </c>
      <c r="B1580">
        <v>614567503</v>
      </c>
      <c r="C1580" t="s">
        <v>9193</v>
      </c>
      <c r="D1580" s="9">
        <v>32288</v>
      </c>
      <c r="E1580" t="s">
        <v>9135</v>
      </c>
      <c r="F1580" t="s">
        <v>9194</v>
      </c>
      <c r="G1580">
        <v>19011993</v>
      </c>
    </row>
    <row r="1581" spans="1:7" x14ac:dyDescent="0.25">
      <c r="A1581" t="s">
        <v>2393</v>
      </c>
      <c r="B1581">
        <v>228197315</v>
      </c>
      <c r="C1581" t="s">
        <v>9235</v>
      </c>
      <c r="D1581" s="9">
        <v>27173</v>
      </c>
      <c r="E1581" t="s">
        <v>9149</v>
      </c>
      <c r="F1581" t="s">
        <v>9236</v>
      </c>
      <c r="G1581">
        <v>780985899</v>
      </c>
    </row>
    <row r="1582" spans="1:7" x14ac:dyDescent="0.25">
      <c r="A1582" t="s">
        <v>3885</v>
      </c>
      <c r="B1582">
        <v>345662756</v>
      </c>
      <c r="C1582" t="s">
        <v>9303</v>
      </c>
      <c r="D1582" s="9">
        <v>43244</v>
      </c>
      <c r="E1582" t="s">
        <v>9135</v>
      </c>
      <c r="F1582" t="s">
        <v>9304</v>
      </c>
      <c r="G1582">
        <v>361853125</v>
      </c>
    </row>
    <row r="1583" spans="1:7" x14ac:dyDescent="0.25">
      <c r="A1583" t="s">
        <v>7151</v>
      </c>
      <c r="B1583">
        <v>484833124</v>
      </c>
      <c r="C1583" t="s">
        <v>9134</v>
      </c>
      <c r="D1583" s="9">
        <v>21694</v>
      </c>
      <c r="E1583" t="s">
        <v>9135</v>
      </c>
      <c r="F1583" t="s">
        <v>9283</v>
      </c>
      <c r="G1583">
        <v>208965848</v>
      </c>
    </row>
    <row r="1584" spans="1:7" x14ac:dyDescent="0.25">
      <c r="A1584" t="s">
        <v>5670</v>
      </c>
      <c r="B1584">
        <v>431023279</v>
      </c>
      <c r="C1584" t="s">
        <v>9170</v>
      </c>
      <c r="D1584" s="9">
        <v>45070</v>
      </c>
      <c r="E1584" t="s">
        <v>9141</v>
      </c>
      <c r="F1584" t="s">
        <v>9212</v>
      </c>
      <c r="G1584">
        <v>115985625</v>
      </c>
    </row>
    <row r="1585" spans="1:7" x14ac:dyDescent="0.25">
      <c r="A1585" t="s">
        <v>5269</v>
      </c>
      <c r="B1585">
        <v>407721104</v>
      </c>
      <c r="C1585" t="s">
        <v>9138</v>
      </c>
      <c r="D1585" s="9">
        <v>37036</v>
      </c>
      <c r="E1585" t="s">
        <v>9149</v>
      </c>
      <c r="F1585" t="s">
        <v>6173</v>
      </c>
      <c r="G1585">
        <v>2460454656</v>
      </c>
    </row>
    <row r="1586" spans="1:7" x14ac:dyDescent="0.25">
      <c r="A1586" t="s">
        <v>3792</v>
      </c>
      <c r="B1586">
        <v>280609285</v>
      </c>
      <c r="C1586" t="s">
        <v>9229</v>
      </c>
      <c r="D1586" s="9">
        <v>36671</v>
      </c>
      <c r="E1586" t="s">
        <v>9131</v>
      </c>
      <c r="F1586" t="s">
        <v>9230</v>
      </c>
      <c r="G1586">
        <v>1403875971</v>
      </c>
    </row>
    <row r="1587" spans="1:7" x14ac:dyDescent="0.25">
      <c r="A1587" t="s">
        <v>888</v>
      </c>
      <c r="B1587">
        <v>733906808</v>
      </c>
      <c r="C1587" t="s">
        <v>9193</v>
      </c>
      <c r="D1587" s="9">
        <v>37400</v>
      </c>
      <c r="E1587" t="s">
        <v>9131</v>
      </c>
      <c r="F1587" t="s">
        <v>9194</v>
      </c>
      <c r="G1587">
        <v>342649034</v>
      </c>
    </row>
    <row r="1588" spans="1:7" x14ac:dyDescent="0.25">
      <c r="A1588" t="s">
        <v>7373</v>
      </c>
      <c r="B1588">
        <v>354583177</v>
      </c>
      <c r="C1588" t="s">
        <v>9144</v>
      </c>
      <c r="D1588" s="9">
        <v>20233</v>
      </c>
      <c r="E1588" t="s">
        <v>9145</v>
      </c>
      <c r="F1588" t="s">
        <v>9146</v>
      </c>
      <c r="G1588">
        <v>3705151632</v>
      </c>
    </row>
    <row r="1589" spans="1:7" x14ac:dyDescent="0.25">
      <c r="A1589" t="s">
        <v>1286</v>
      </c>
      <c r="B1589">
        <v>192928937</v>
      </c>
      <c r="C1589" t="s">
        <v>9134</v>
      </c>
      <c r="D1589" s="9">
        <v>27538</v>
      </c>
      <c r="E1589" t="s">
        <v>9149</v>
      </c>
      <c r="F1589" t="s">
        <v>9174</v>
      </c>
      <c r="G1589">
        <v>299285532</v>
      </c>
    </row>
    <row r="1590" spans="1:7" x14ac:dyDescent="0.25">
      <c r="A1590" t="s">
        <v>7479</v>
      </c>
      <c r="B1590">
        <v>860881991</v>
      </c>
      <c r="C1590" t="s">
        <v>9148</v>
      </c>
      <c r="D1590" s="9">
        <v>32288</v>
      </c>
      <c r="E1590" t="s">
        <v>9141</v>
      </c>
      <c r="F1590" t="s">
        <v>834</v>
      </c>
      <c r="G1590">
        <v>2772530475</v>
      </c>
    </row>
    <row r="1591" spans="1:7" x14ac:dyDescent="0.25">
      <c r="A1591" t="s">
        <v>1708</v>
      </c>
      <c r="B1591">
        <v>275932122</v>
      </c>
      <c r="C1591" t="s">
        <v>9148</v>
      </c>
      <c r="D1591" s="9">
        <v>36671</v>
      </c>
      <c r="E1591" t="s">
        <v>9145</v>
      </c>
      <c r="F1591" t="s">
        <v>9150</v>
      </c>
      <c r="G1591">
        <v>79374204</v>
      </c>
    </row>
    <row r="1592" spans="1:7" x14ac:dyDescent="0.25">
      <c r="A1592" t="s">
        <v>9036</v>
      </c>
      <c r="B1592">
        <v>603175786</v>
      </c>
      <c r="C1592" t="s">
        <v>9156</v>
      </c>
      <c r="D1592" s="9">
        <v>43976</v>
      </c>
      <c r="E1592" t="s">
        <v>9131</v>
      </c>
      <c r="F1592" t="s">
        <v>9157</v>
      </c>
      <c r="G1592">
        <v>5193075</v>
      </c>
    </row>
    <row r="1593" spans="1:7" x14ac:dyDescent="0.25">
      <c r="A1593" t="s">
        <v>5769</v>
      </c>
      <c r="B1593">
        <v>620956361</v>
      </c>
      <c r="C1593" t="s">
        <v>9134</v>
      </c>
      <c r="D1593" s="9">
        <v>33749</v>
      </c>
      <c r="E1593" t="s">
        <v>9149</v>
      </c>
      <c r="F1593" t="s">
        <v>9283</v>
      </c>
      <c r="G1593">
        <v>42726801</v>
      </c>
    </row>
    <row r="1594" spans="1:7" x14ac:dyDescent="0.25">
      <c r="A1594" t="s">
        <v>2333</v>
      </c>
      <c r="B1594">
        <v>218163207</v>
      </c>
      <c r="C1594" t="s">
        <v>9197</v>
      </c>
      <c r="D1594" s="9">
        <v>43976</v>
      </c>
      <c r="E1594" t="s">
        <v>9149</v>
      </c>
      <c r="F1594" t="s">
        <v>9206</v>
      </c>
      <c r="G1594">
        <v>1755213603</v>
      </c>
    </row>
    <row r="1595" spans="1:7" x14ac:dyDescent="0.25">
      <c r="A1595" t="s">
        <v>1465</v>
      </c>
      <c r="B1595">
        <v>441796382</v>
      </c>
      <c r="C1595" t="s">
        <v>9159</v>
      </c>
      <c r="D1595" s="9">
        <v>22061</v>
      </c>
      <c r="E1595" t="s">
        <v>9149</v>
      </c>
      <c r="F1595" t="s">
        <v>8414</v>
      </c>
      <c r="G1595">
        <v>2017180746</v>
      </c>
    </row>
    <row r="1596" spans="1:7" x14ac:dyDescent="0.25">
      <c r="A1596" t="s">
        <v>6814</v>
      </c>
      <c r="B1596">
        <v>946043399</v>
      </c>
      <c r="C1596" t="s">
        <v>9314</v>
      </c>
      <c r="D1596" s="9">
        <v>21694</v>
      </c>
      <c r="E1596" t="s">
        <v>9141</v>
      </c>
      <c r="F1596" t="s">
        <v>9315</v>
      </c>
      <c r="G1596">
        <v>4386200832</v>
      </c>
    </row>
    <row r="1597" spans="1:7" x14ac:dyDescent="0.25">
      <c r="A1597" t="s">
        <v>6722</v>
      </c>
      <c r="B1597">
        <v>133928758</v>
      </c>
      <c r="C1597" t="s">
        <v>9159</v>
      </c>
      <c r="D1597" s="9">
        <v>40687</v>
      </c>
      <c r="E1597" t="s">
        <v>9141</v>
      </c>
      <c r="F1597" t="s">
        <v>9240</v>
      </c>
      <c r="G1597">
        <v>9729496</v>
      </c>
    </row>
    <row r="1598" spans="1:7" x14ac:dyDescent="0.25">
      <c r="A1598" t="s">
        <v>1814</v>
      </c>
      <c r="B1598">
        <v>455747410</v>
      </c>
      <c r="C1598" t="s">
        <v>9159</v>
      </c>
      <c r="D1598" s="9">
        <v>38861</v>
      </c>
      <c r="E1598" t="s">
        <v>9141</v>
      </c>
      <c r="F1598" t="s">
        <v>9240</v>
      </c>
      <c r="G1598">
        <v>12799976</v>
      </c>
    </row>
    <row r="1599" spans="1:7" x14ac:dyDescent="0.25">
      <c r="A1599" t="s">
        <v>2200</v>
      </c>
      <c r="B1599">
        <v>717143631</v>
      </c>
      <c r="C1599" t="s">
        <v>9148</v>
      </c>
      <c r="D1599" s="9">
        <v>25712</v>
      </c>
      <c r="E1599" t="s">
        <v>9135</v>
      </c>
      <c r="F1599" t="s">
        <v>9254</v>
      </c>
      <c r="G1599">
        <v>3074838</v>
      </c>
    </row>
    <row r="1600" spans="1:7" x14ac:dyDescent="0.25">
      <c r="A1600" t="s">
        <v>1979</v>
      </c>
      <c r="B1600">
        <v>833844484</v>
      </c>
      <c r="C1600" t="s">
        <v>9148</v>
      </c>
      <c r="D1600" s="9">
        <v>27173</v>
      </c>
      <c r="E1600" t="s">
        <v>9149</v>
      </c>
      <c r="F1600" t="s">
        <v>834</v>
      </c>
      <c r="G1600">
        <v>4362288</v>
      </c>
    </row>
    <row r="1601" spans="1:7" x14ac:dyDescent="0.25">
      <c r="A1601" t="s">
        <v>1843</v>
      </c>
      <c r="B1601">
        <v>734506196</v>
      </c>
      <c r="C1601" t="s">
        <v>9154</v>
      </c>
      <c r="D1601" s="9">
        <v>37765</v>
      </c>
      <c r="E1601" t="s">
        <v>9141</v>
      </c>
      <c r="F1601" t="s">
        <v>9162</v>
      </c>
      <c r="G1601">
        <v>578253168</v>
      </c>
    </row>
    <row r="1602" spans="1:7" x14ac:dyDescent="0.25">
      <c r="A1602" t="s">
        <v>5569</v>
      </c>
      <c r="B1602">
        <v>558098984</v>
      </c>
      <c r="C1602" t="s">
        <v>9197</v>
      </c>
      <c r="D1602" s="9">
        <v>41783</v>
      </c>
      <c r="E1602" t="s">
        <v>9135</v>
      </c>
      <c r="F1602" t="s">
        <v>9206</v>
      </c>
      <c r="G1602">
        <v>129574885</v>
      </c>
    </row>
    <row r="1603" spans="1:7" x14ac:dyDescent="0.25">
      <c r="A1603" t="s">
        <v>4720</v>
      </c>
      <c r="B1603">
        <v>555715861</v>
      </c>
      <c r="C1603" t="s">
        <v>9144</v>
      </c>
      <c r="D1603" s="9">
        <v>27905</v>
      </c>
      <c r="E1603" t="s">
        <v>9131</v>
      </c>
      <c r="F1603" t="s">
        <v>9146</v>
      </c>
      <c r="G1603">
        <v>62223125</v>
      </c>
    </row>
    <row r="1604" spans="1:7" x14ac:dyDescent="0.25">
      <c r="A1604" t="s">
        <v>753</v>
      </c>
      <c r="B1604">
        <v>439185918</v>
      </c>
      <c r="C1604" t="s">
        <v>9134</v>
      </c>
      <c r="D1604" s="9">
        <v>35575</v>
      </c>
      <c r="E1604" t="s">
        <v>9149</v>
      </c>
      <c r="F1604" t="s">
        <v>9307</v>
      </c>
      <c r="G1604">
        <v>1267241871</v>
      </c>
    </row>
    <row r="1605" spans="1:7" x14ac:dyDescent="0.25">
      <c r="A1605" t="s">
        <v>1210</v>
      </c>
      <c r="B1605">
        <v>301533948</v>
      </c>
      <c r="C1605" t="s">
        <v>9144</v>
      </c>
      <c r="D1605" s="9">
        <v>34114</v>
      </c>
      <c r="E1605" t="s">
        <v>9149</v>
      </c>
      <c r="F1605" t="s">
        <v>9146</v>
      </c>
      <c r="G1605">
        <v>3178953364</v>
      </c>
    </row>
    <row r="1606" spans="1:7" x14ac:dyDescent="0.25">
      <c r="A1606" t="s">
        <v>7827</v>
      </c>
      <c r="B1606">
        <v>587755693</v>
      </c>
      <c r="C1606" t="s">
        <v>9156</v>
      </c>
      <c r="D1606" s="9">
        <v>26809</v>
      </c>
      <c r="E1606" t="s">
        <v>9149</v>
      </c>
      <c r="F1606" t="s">
        <v>9157</v>
      </c>
      <c r="G1606">
        <v>2980696544</v>
      </c>
    </row>
    <row r="1607" spans="1:7" x14ac:dyDescent="0.25">
      <c r="A1607" t="s">
        <v>5709</v>
      </c>
      <c r="B1607">
        <v>126420664</v>
      </c>
      <c r="C1607" t="s">
        <v>9179</v>
      </c>
      <c r="D1607" s="9">
        <v>30827</v>
      </c>
      <c r="E1607" t="s">
        <v>9149</v>
      </c>
      <c r="F1607" t="s">
        <v>9223</v>
      </c>
      <c r="G1607">
        <v>44088512</v>
      </c>
    </row>
    <row r="1608" spans="1:7" x14ac:dyDescent="0.25">
      <c r="A1608" t="s">
        <v>1504</v>
      </c>
      <c r="B1608">
        <v>997146843</v>
      </c>
      <c r="C1608" t="s">
        <v>9188</v>
      </c>
      <c r="D1608" s="9">
        <v>34114</v>
      </c>
      <c r="E1608" t="s">
        <v>9149</v>
      </c>
      <c r="F1608" t="s">
        <v>3840</v>
      </c>
      <c r="G1608">
        <v>2815723365</v>
      </c>
    </row>
    <row r="1609" spans="1:7" x14ac:dyDescent="0.25">
      <c r="A1609" t="s">
        <v>4618</v>
      </c>
      <c r="B1609">
        <v>744867727</v>
      </c>
      <c r="C1609" t="s">
        <v>9138</v>
      </c>
      <c r="D1609" s="9">
        <v>23887</v>
      </c>
      <c r="E1609" t="s">
        <v>9149</v>
      </c>
      <c r="F1609" t="s">
        <v>9256</v>
      </c>
      <c r="G1609">
        <v>2617513472</v>
      </c>
    </row>
    <row r="1610" spans="1:7" x14ac:dyDescent="0.25">
      <c r="A1610" t="s">
        <v>7068</v>
      </c>
      <c r="B1610">
        <v>91789554</v>
      </c>
      <c r="C1610" t="s">
        <v>9134</v>
      </c>
      <c r="D1610" s="9">
        <v>41419</v>
      </c>
      <c r="E1610" t="s">
        <v>9149</v>
      </c>
      <c r="F1610" t="s">
        <v>9283</v>
      </c>
      <c r="G1610">
        <v>3785646132</v>
      </c>
    </row>
    <row r="1611" spans="1:7" x14ac:dyDescent="0.25">
      <c r="A1611" t="s">
        <v>3147</v>
      </c>
      <c r="B1611">
        <v>262721547</v>
      </c>
      <c r="C1611" t="s">
        <v>9138</v>
      </c>
      <c r="D1611" s="9">
        <v>44341</v>
      </c>
      <c r="E1611" t="s">
        <v>9149</v>
      </c>
      <c r="F1611" t="s">
        <v>9256</v>
      </c>
      <c r="G1611">
        <v>418988259</v>
      </c>
    </row>
    <row r="1612" spans="1:7" x14ac:dyDescent="0.25">
      <c r="A1612" t="s">
        <v>6024</v>
      </c>
      <c r="B1612">
        <v>629836594</v>
      </c>
      <c r="C1612" t="s">
        <v>9159</v>
      </c>
      <c r="D1612" s="9">
        <v>27173</v>
      </c>
      <c r="E1612" t="s">
        <v>9131</v>
      </c>
      <c r="F1612" t="s">
        <v>9160</v>
      </c>
      <c r="G1612">
        <v>956993466</v>
      </c>
    </row>
    <row r="1613" spans="1:7" x14ac:dyDescent="0.25">
      <c r="A1613" t="s">
        <v>8107</v>
      </c>
      <c r="B1613">
        <v>126955197</v>
      </c>
      <c r="C1613" t="s">
        <v>9235</v>
      </c>
      <c r="D1613" s="9">
        <v>33749</v>
      </c>
      <c r="E1613" t="s">
        <v>9135</v>
      </c>
      <c r="F1613" t="s">
        <v>9236</v>
      </c>
      <c r="G1613">
        <v>1981445376</v>
      </c>
    </row>
    <row r="1614" spans="1:7" x14ac:dyDescent="0.25">
      <c r="A1614" t="s">
        <v>6378</v>
      </c>
      <c r="B1614">
        <v>111392645</v>
      </c>
      <c r="C1614" t="s">
        <v>9188</v>
      </c>
      <c r="D1614" s="9">
        <v>20233</v>
      </c>
      <c r="E1614" t="s">
        <v>9149</v>
      </c>
      <c r="F1614" t="s">
        <v>4326</v>
      </c>
      <c r="G1614">
        <v>69441372</v>
      </c>
    </row>
    <row r="1615" spans="1:7" x14ac:dyDescent="0.25">
      <c r="A1615" t="s">
        <v>7921</v>
      </c>
      <c r="B1615">
        <v>442469731</v>
      </c>
      <c r="C1615" t="s">
        <v>9159</v>
      </c>
      <c r="D1615" s="9">
        <v>24616</v>
      </c>
      <c r="E1615" t="s">
        <v>9149</v>
      </c>
      <c r="F1615" t="s">
        <v>8414</v>
      </c>
      <c r="G1615">
        <v>82414375</v>
      </c>
    </row>
    <row r="1616" spans="1:7" x14ac:dyDescent="0.25">
      <c r="A1616" t="s">
        <v>2052</v>
      </c>
      <c r="B1616">
        <v>827628726</v>
      </c>
      <c r="C1616" t="s">
        <v>9130</v>
      </c>
      <c r="D1616" s="9">
        <v>27173</v>
      </c>
      <c r="E1616" t="s">
        <v>9141</v>
      </c>
      <c r="F1616" t="s">
        <v>9132</v>
      </c>
      <c r="G1616">
        <v>8292645</v>
      </c>
    </row>
    <row r="1617" spans="1:7" x14ac:dyDescent="0.25">
      <c r="A1617" t="s">
        <v>7425</v>
      </c>
      <c r="B1617">
        <v>806999634</v>
      </c>
      <c r="C1617" t="s">
        <v>9134</v>
      </c>
      <c r="D1617" s="9">
        <v>26809</v>
      </c>
      <c r="E1617" t="s">
        <v>9149</v>
      </c>
      <c r="F1617" t="s">
        <v>9307</v>
      </c>
      <c r="G1617">
        <v>180332334</v>
      </c>
    </row>
    <row r="1618" spans="1:7" x14ac:dyDescent="0.25">
      <c r="A1618" t="s">
        <v>6098</v>
      </c>
      <c r="B1618">
        <v>778341652</v>
      </c>
      <c r="C1618" t="s">
        <v>9134</v>
      </c>
      <c r="D1618" s="9">
        <v>27905</v>
      </c>
      <c r="E1618" t="s">
        <v>9141</v>
      </c>
      <c r="F1618" t="s">
        <v>9176</v>
      </c>
      <c r="G1618">
        <v>629992704</v>
      </c>
    </row>
    <row r="1619" spans="1:7" x14ac:dyDescent="0.25">
      <c r="A1619" t="s">
        <v>1920</v>
      </c>
      <c r="B1619">
        <v>305594163</v>
      </c>
      <c r="C1619" t="s">
        <v>9159</v>
      </c>
      <c r="D1619" s="9">
        <v>33382</v>
      </c>
      <c r="E1619" t="s">
        <v>9149</v>
      </c>
      <c r="F1619" t="s">
        <v>9240</v>
      </c>
      <c r="G1619">
        <v>4320102798</v>
      </c>
    </row>
    <row r="1620" spans="1:7" x14ac:dyDescent="0.25">
      <c r="A1620" t="s">
        <v>4930</v>
      </c>
      <c r="B1620">
        <v>714119030</v>
      </c>
      <c r="C1620" t="s">
        <v>9134</v>
      </c>
      <c r="D1620" s="9">
        <v>42880</v>
      </c>
      <c r="E1620" t="s">
        <v>9149</v>
      </c>
      <c r="F1620" t="s">
        <v>9283</v>
      </c>
      <c r="G1620">
        <v>2155945204</v>
      </c>
    </row>
    <row r="1621" spans="1:7" x14ac:dyDescent="0.25">
      <c r="A1621" t="s">
        <v>3558</v>
      </c>
      <c r="B1621">
        <v>49939240</v>
      </c>
      <c r="C1621" t="s">
        <v>9140</v>
      </c>
      <c r="D1621" s="9">
        <v>41783</v>
      </c>
      <c r="E1621" t="s">
        <v>9135</v>
      </c>
      <c r="F1621" t="s">
        <v>9142</v>
      </c>
      <c r="G1621">
        <v>198314874</v>
      </c>
    </row>
    <row r="1622" spans="1:7" x14ac:dyDescent="0.25">
      <c r="A1622" t="s">
        <v>7534</v>
      </c>
      <c r="B1622">
        <v>513691723</v>
      </c>
      <c r="C1622" t="s">
        <v>9159</v>
      </c>
      <c r="D1622" s="9">
        <v>33382</v>
      </c>
      <c r="E1622" t="s">
        <v>9141</v>
      </c>
      <c r="F1622" t="s">
        <v>9160</v>
      </c>
      <c r="G1622">
        <v>262339074</v>
      </c>
    </row>
    <row r="1623" spans="1:7" x14ac:dyDescent="0.25">
      <c r="A1623" t="s">
        <v>5884</v>
      </c>
      <c r="B1623">
        <v>741467211</v>
      </c>
      <c r="C1623" t="s">
        <v>9134</v>
      </c>
      <c r="D1623" s="9">
        <v>45070</v>
      </c>
      <c r="E1623" t="s">
        <v>9166</v>
      </c>
      <c r="F1623" t="s">
        <v>9182</v>
      </c>
      <c r="G1623">
        <v>1048646144</v>
      </c>
    </row>
    <row r="1624" spans="1:7" x14ac:dyDescent="0.25">
      <c r="A1624" t="s">
        <v>5143</v>
      </c>
      <c r="B1624">
        <v>959908898</v>
      </c>
      <c r="C1624" t="s">
        <v>9159</v>
      </c>
      <c r="D1624" s="9">
        <v>37400</v>
      </c>
      <c r="E1624" t="s">
        <v>9141</v>
      </c>
      <c r="F1624" t="s">
        <v>8414</v>
      </c>
      <c r="G1624">
        <v>1743542703</v>
      </c>
    </row>
    <row r="1625" spans="1:7" x14ac:dyDescent="0.25">
      <c r="A1625" t="s">
        <v>6515</v>
      </c>
      <c r="B1625">
        <v>692934406</v>
      </c>
      <c r="C1625" t="s">
        <v>9134</v>
      </c>
      <c r="D1625" s="9">
        <v>27538</v>
      </c>
      <c r="E1625" t="s">
        <v>9166</v>
      </c>
      <c r="F1625" t="s">
        <v>9307</v>
      </c>
      <c r="G1625">
        <v>2081333232</v>
      </c>
    </row>
    <row r="1626" spans="1:7" x14ac:dyDescent="0.25">
      <c r="A1626" t="s">
        <v>8796</v>
      </c>
      <c r="B1626">
        <v>156648886</v>
      </c>
      <c r="C1626" t="s">
        <v>9148</v>
      </c>
      <c r="D1626" s="9">
        <v>38497</v>
      </c>
      <c r="E1626" t="s">
        <v>9149</v>
      </c>
      <c r="F1626" t="s">
        <v>9254</v>
      </c>
      <c r="G1626">
        <v>3054748446</v>
      </c>
    </row>
    <row r="1627" spans="1:7" x14ac:dyDescent="0.25">
      <c r="A1627" t="s">
        <v>3612</v>
      </c>
      <c r="B1627">
        <v>155187023</v>
      </c>
      <c r="C1627" t="s">
        <v>9134</v>
      </c>
      <c r="D1627" s="9">
        <v>20233</v>
      </c>
      <c r="E1627" t="s">
        <v>9149</v>
      </c>
      <c r="F1627" t="s">
        <v>9176</v>
      </c>
      <c r="G1627">
        <v>1092187008</v>
      </c>
    </row>
    <row r="1628" spans="1:7" x14ac:dyDescent="0.25">
      <c r="A1628" t="s">
        <v>1858</v>
      </c>
      <c r="B1628">
        <v>717475855</v>
      </c>
      <c r="C1628" t="s">
        <v>9154</v>
      </c>
      <c r="D1628" s="9">
        <v>41054</v>
      </c>
      <c r="E1628" t="s">
        <v>9131</v>
      </c>
      <c r="F1628" t="s">
        <v>9162</v>
      </c>
      <c r="G1628">
        <v>312246</v>
      </c>
    </row>
    <row r="1629" spans="1:7" x14ac:dyDescent="0.25">
      <c r="A1629" t="s">
        <v>3674</v>
      </c>
      <c r="B1629">
        <v>880869357</v>
      </c>
      <c r="C1629" t="s">
        <v>9156</v>
      </c>
      <c r="D1629" s="9">
        <v>35210</v>
      </c>
      <c r="E1629" t="s">
        <v>9149</v>
      </c>
      <c r="F1629" t="s">
        <v>9157</v>
      </c>
      <c r="G1629">
        <v>2112424275</v>
      </c>
    </row>
    <row r="1630" spans="1:7" x14ac:dyDescent="0.25">
      <c r="A1630" t="s">
        <v>6147</v>
      </c>
      <c r="B1630">
        <v>66714376</v>
      </c>
      <c r="C1630" t="s">
        <v>9165</v>
      </c>
      <c r="D1630" s="9">
        <v>30095</v>
      </c>
      <c r="E1630" t="s">
        <v>9141</v>
      </c>
      <c r="F1630" t="s">
        <v>9264</v>
      </c>
      <c r="G1630">
        <v>1500983736</v>
      </c>
    </row>
    <row r="1631" spans="1:7" x14ac:dyDescent="0.25">
      <c r="A1631" t="s">
        <v>8481</v>
      </c>
      <c r="B1631">
        <v>582690079</v>
      </c>
      <c r="C1631" t="s">
        <v>9229</v>
      </c>
      <c r="D1631" s="9">
        <v>38497</v>
      </c>
      <c r="E1631" t="s">
        <v>9145</v>
      </c>
      <c r="F1631" t="s">
        <v>9230</v>
      </c>
      <c r="G1631">
        <v>11845197</v>
      </c>
    </row>
    <row r="1632" spans="1:7" x14ac:dyDescent="0.25">
      <c r="A1632" t="s">
        <v>1557</v>
      </c>
      <c r="B1632">
        <v>704858168</v>
      </c>
      <c r="C1632" t="s">
        <v>9148</v>
      </c>
      <c r="D1632" s="9">
        <v>39226</v>
      </c>
      <c r="E1632" t="s">
        <v>9131</v>
      </c>
      <c r="F1632" t="s">
        <v>9254</v>
      </c>
      <c r="G1632">
        <v>896202216</v>
      </c>
    </row>
    <row r="1633" spans="1:7" x14ac:dyDescent="0.25">
      <c r="A1633" t="s">
        <v>5727</v>
      </c>
      <c r="B1633">
        <v>342657219</v>
      </c>
      <c r="C1633" t="s">
        <v>9235</v>
      </c>
      <c r="D1633" s="9">
        <v>32653</v>
      </c>
      <c r="E1633" t="s">
        <v>9135</v>
      </c>
      <c r="F1633" t="s">
        <v>9236</v>
      </c>
      <c r="G1633">
        <v>1763536068</v>
      </c>
    </row>
    <row r="1634" spans="1:7" x14ac:dyDescent="0.25">
      <c r="A1634" t="s">
        <v>3424</v>
      </c>
      <c r="B1634">
        <v>426592473</v>
      </c>
      <c r="C1634" t="s">
        <v>9188</v>
      </c>
      <c r="D1634" s="9">
        <v>27905</v>
      </c>
      <c r="E1634" t="s">
        <v>9149</v>
      </c>
      <c r="F1634" t="s">
        <v>4326</v>
      </c>
      <c r="G1634">
        <v>38502756</v>
      </c>
    </row>
    <row r="1635" spans="1:7" x14ac:dyDescent="0.25">
      <c r="A1635" t="s">
        <v>1022</v>
      </c>
      <c r="B1635">
        <v>292250743</v>
      </c>
      <c r="C1635" t="s">
        <v>9159</v>
      </c>
      <c r="D1635" s="9">
        <v>29731</v>
      </c>
      <c r="E1635" t="s">
        <v>9149</v>
      </c>
      <c r="F1635" t="s">
        <v>9160</v>
      </c>
      <c r="G1635">
        <v>1385041875</v>
      </c>
    </row>
    <row r="1636" spans="1:7" x14ac:dyDescent="0.25">
      <c r="A1636" t="s">
        <v>5763</v>
      </c>
      <c r="B1636">
        <v>261988651</v>
      </c>
      <c r="C1636" t="s">
        <v>9188</v>
      </c>
      <c r="D1636" s="9">
        <v>22790</v>
      </c>
      <c r="E1636" t="s">
        <v>9149</v>
      </c>
      <c r="F1636" t="s">
        <v>4326</v>
      </c>
      <c r="G1636">
        <v>84509075</v>
      </c>
    </row>
    <row r="1637" spans="1:7" x14ac:dyDescent="0.25">
      <c r="A1637" t="s">
        <v>8735</v>
      </c>
      <c r="B1637">
        <v>921708705</v>
      </c>
      <c r="C1637" t="s">
        <v>9134</v>
      </c>
      <c r="D1637" s="9">
        <v>31192</v>
      </c>
      <c r="E1637" t="s">
        <v>9145</v>
      </c>
      <c r="F1637" t="s">
        <v>9200</v>
      </c>
      <c r="G1637">
        <v>48808704</v>
      </c>
    </row>
    <row r="1638" spans="1:7" x14ac:dyDescent="0.25">
      <c r="A1638" t="s">
        <v>4147</v>
      </c>
      <c r="B1638">
        <v>480416516</v>
      </c>
      <c r="C1638" t="s">
        <v>9138</v>
      </c>
      <c r="D1638" s="9">
        <v>36671</v>
      </c>
      <c r="E1638" t="s">
        <v>9141</v>
      </c>
      <c r="F1638" t="s">
        <v>9256</v>
      </c>
      <c r="G1638">
        <v>1385006896</v>
      </c>
    </row>
    <row r="1639" spans="1:7" x14ac:dyDescent="0.25">
      <c r="A1639" t="s">
        <v>497</v>
      </c>
      <c r="B1639">
        <v>721820655</v>
      </c>
      <c r="C1639" t="s">
        <v>9134</v>
      </c>
      <c r="D1639" s="9">
        <v>25712</v>
      </c>
      <c r="E1639" t="s">
        <v>9149</v>
      </c>
      <c r="F1639" t="s">
        <v>9174</v>
      </c>
      <c r="G1639">
        <v>47726442</v>
      </c>
    </row>
    <row r="1640" spans="1:7" x14ac:dyDescent="0.25">
      <c r="A1640" t="s">
        <v>3455</v>
      </c>
      <c r="B1640">
        <v>577191519</v>
      </c>
      <c r="C1640" t="s">
        <v>9159</v>
      </c>
      <c r="D1640" s="9">
        <v>38861</v>
      </c>
      <c r="E1640" t="s">
        <v>9131</v>
      </c>
      <c r="F1640" t="s">
        <v>9367</v>
      </c>
      <c r="G1640">
        <v>2165516451</v>
      </c>
    </row>
    <row r="1641" spans="1:7" x14ac:dyDescent="0.25">
      <c r="A1641" t="s">
        <v>2620</v>
      </c>
      <c r="B1641">
        <v>313918958</v>
      </c>
      <c r="C1641" t="s">
        <v>9179</v>
      </c>
      <c r="D1641" s="9">
        <v>27538</v>
      </c>
      <c r="E1641" t="s">
        <v>9149</v>
      </c>
      <c r="F1641" t="s">
        <v>9180</v>
      </c>
      <c r="G1641">
        <v>837693396</v>
      </c>
    </row>
    <row r="1642" spans="1:7" x14ac:dyDescent="0.25">
      <c r="A1642" t="s">
        <v>1802</v>
      </c>
      <c r="B1642">
        <v>206212463</v>
      </c>
      <c r="C1642" t="s">
        <v>9144</v>
      </c>
      <c r="D1642" s="9">
        <v>45070</v>
      </c>
      <c r="E1642" t="s">
        <v>9149</v>
      </c>
      <c r="F1642" t="s">
        <v>9262</v>
      </c>
      <c r="G1642">
        <v>1081252224</v>
      </c>
    </row>
    <row r="1643" spans="1:7" x14ac:dyDescent="0.25">
      <c r="A1643" t="s">
        <v>787</v>
      </c>
      <c r="B1643">
        <v>398388608</v>
      </c>
      <c r="C1643" t="s">
        <v>9134</v>
      </c>
      <c r="D1643" s="9">
        <v>31921</v>
      </c>
      <c r="E1643" t="s">
        <v>9145</v>
      </c>
      <c r="F1643" t="s">
        <v>9176</v>
      </c>
      <c r="G1643">
        <v>40540308</v>
      </c>
    </row>
    <row r="1644" spans="1:7" x14ac:dyDescent="0.25">
      <c r="A1644" t="s">
        <v>4315</v>
      </c>
      <c r="B1644">
        <v>313947617</v>
      </c>
      <c r="C1644" t="s">
        <v>9138</v>
      </c>
      <c r="D1644" s="9">
        <v>24983</v>
      </c>
      <c r="E1644" t="s">
        <v>9131</v>
      </c>
      <c r="F1644" t="s">
        <v>6173</v>
      </c>
      <c r="G1644">
        <v>718028125</v>
      </c>
    </row>
    <row r="1645" spans="1:7" x14ac:dyDescent="0.25">
      <c r="A1645" t="s">
        <v>697</v>
      </c>
      <c r="B1645">
        <v>634903078</v>
      </c>
      <c r="C1645" t="s">
        <v>9188</v>
      </c>
      <c r="D1645" s="9">
        <v>34114</v>
      </c>
      <c r="E1645" t="s">
        <v>9149</v>
      </c>
      <c r="F1645" t="s">
        <v>9202</v>
      </c>
      <c r="G1645">
        <v>1616329624</v>
      </c>
    </row>
    <row r="1646" spans="1:7" x14ac:dyDescent="0.25">
      <c r="A1646" t="s">
        <v>2815</v>
      </c>
      <c r="B1646">
        <v>365392432</v>
      </c>
      <c r="C1646" t="s">
        <v>9165</v>
      </c>
      <c r="D1646" s="9">
        <v>20233</v>
      </c>
      <c r="E1646" t="s">
        <v>9135</v>
      </c>
      <c r="F1646" t="s">
        <v>9167</v>
      </c>
      <c r="G1646">
        <v>1306410676</v>
      </c>
    </row>
    <row r="1647" spans="1:7" x14ac:dyDescent="0.25">
      <c r="A1647" t="s">
        <v>8370</v>
      </c>
      <c r="B1647">
        <v>992222747</v>
      </c>
      <c r="C1647" t="s">
        <v>9314</v>
      </c>
      <c r="D1647" s="9">
        <v>41419</v>
      </c>
      <c r="E1647" t="s">
        <v>9145</v>
      </c>
      <c r="F1647" t="s">
        <v>9315</v>
      </c>
      <c r="G1647">
        <v>1477704375</v>
      </c>
    </row>
    <row r="1648" spans="1:7" x14ac:dyDescent="0.25">
      <c r="A1648" t="s">
        <v>8313</v>
      </c>
      <c r="B1648">
        <v>367548863</v>
      </c>
      <c r="C1648" t="s">
        <v>9159</v>
      </c>
      <c r="D1648" s="9">
        <v>28634</v>
      </c>
      <c r="E1648" t="s">
        <v>9141</v>
      </c>
      <c r="F1648" t="s">
        <v>8414</v>
      </c>
      <c r="G1648">
        <v>1681872962</v>
      </c>
    </row>
    <row r="1649" spans="1:7" x14ac:dyDescent="0.25">
      <c r="A1649" t="s">
        <v>6591</v>
      </c>
      <c r="B1649">
        <v>293263284</v>
      </c>
      <c r="C1649" t="s">
        <v>9134</v>
      </c>
      <c r="D1649" s="9">
        <v>20600</v>
      </c>
      <c r="E1649" t="s">
        <v>9141</v>
      </c>
      <c r="F1649" t="s">
        <v>9307</v>
      </c>
      <c r="G1649">
        <v>924658788</v>
      </c>
    </row>
    <row r="1650" spans="1:7" x14ac:dyDescent="0.25">
      <c r="A1650" t="s">
        <v>42</v>
      </c>
      <c r="B1650">
        <v>849271830</v>
      </c>
      <c r="C1650" t="s">
        <v>9188</v>
      </c>
      <c r="D1650" s="9">
        <v>22790</v>
      </c>
      <c r="E1650" t="s">
        <v>9131</v>
      </c>
      <c r="F1650" t="s">
        <v>3840</v>
      </c>
      <c r="G1650">
        <v>1736364168</v>
      </c>
    </row>
    <row r="1651" spans="1:7" x14ac:dyDescent="0.25">
      <c r="A1651" t="s">
        <v>388</v>
      </c>
      <c r="B1651">
        <v>670917515</v>
      </c>
      <c r="C1651" t="s">
        <v>9170</v>
      </c>
      <c r="D1651" s="9">
        <v>40687</v>
      </c>
      <c r="E1651" t="s">
        <v>9141</v>
      </c>
      <c r="F1651" t="s">
        <v>9362</v>
      </c>
      <c r="G1651">
        <v>1985535916</v>
      </c>
    </row>
    <row r="1652" spans="1:7" x14ac:dyDescent="0.25">
      <c r="A1652" t="s">
        <v>964</v>
      </c>
      <c r="B1652">
        <v>877065362</v>
      </c>
      <c r="C1652" t="s">
        <v>9156</v>
      </c>
      <c r="D1652" s="9">
        <v>33749</v>
      </c>
      <c r="E1652" t="s">
        <v>9141</v>
      </c>
      <c r="F1652" t="s">
        <v>9157</v>
      </c>
      <c r="G1652">
        <v>40765887</v>
      </c>
    </row>
    <row r="1653" spans="1:7" x14ac:dyDescent="0.25">
      <c r="A1653" t="s">
        <v>6937</v>
      </c>
      <c r="B1653">
        <v>840052836</v>
      </c>
      <c r="C1653" t="s">
        <v>9130</v>
      </c>
      <c r="D1653" s="9">
        <v>24616</v>
      </c>
      <c r="E1653" t="s">
        <v>9145</v>
      </c>
      <c r="F1653" t="s">
        <v>9132</v>
      </c>
      <c r="G1653">
        <v>765959616</v>
      </c>
    </row>
    <row r="1654" spans="1:7" x14ac:dyDescent="0.25">
      <c r="A1654" t="s">
        <v>5340</v>
      </c>
      <c r="B1654">
        <v>748176185</v>
      </c>
      <c r="C1654" t="s">
        <v>9134</v>
      </c>
      <c r="D1654" s="9">
        <v>34843</v>
      </c>
      <c r="E1654" t="s">
        <v>9141</v>
      </c>
      <c r="F1654" t="s">
        <v>9307</v>
      </c>
      <c r="G1654">
        <v>2444075456</v>
      </c>
    </row>
    <row r="1655" spans="1:7" x14ac:dyDescent="0.25">
      <c r="A1655" t="s">
        <v>5533</v>
      </c>
      <c r="B1655">
        <v>930813717</v>
      </c>
      <c r="C1655" t="s">
        <v>9170</v>
      </c>
      <c r="D1655" s="9">
        <v>33382</v>
      </c>
      <c r="E1655" t="s">
        <v>9149</v>
      </c>
      <c r="F1655" t="s">
        <v>9212</v>
      </c>
      <c r="G1655">
        <v>433058697</v>
      </c>
    </row>
    <row r="1656" spans="1:7" x14ac:dyDescent="0.25">
      <c r="A1656" t="s">
        <v>3477</v>
      </c>
      <c r="B1656">
        <v>783211608</v>
      </c>
      <c r="C1656" t="s">
        <v>9134</v>
      </c>
      <c r="D1656" s="9">
        <v>41783</v>
      </c>
      <c r="E1656" t="s">
        <v>9141</v>
      </c>
      <c r="F1656" t="s">
        <v>9176</v>
      </c>
      <c r="G1656">
        <v>108265002</v>
      </c>
    </row>
    <row r="1657" spans="1:7" x14ac:dyDescent="0.25">
      <c r="A1657" t="s">
        <v>5236</v>
      </c>
      <c r="B1657">
        <v>63641638</v>
      </c>
      <c r="C1657" t="s">
        <v>9190</v>
      </c>
      <c r="D1657" s="9">
        <v>22426</v>
      </c>
      <c r="E1657" t="s">
        <v>9131</v>
      </c>
      <c r="F1657" t="s">
        <v>9191</v>
      </c>
      <c r="G1657">
        <v>702200664</v>
      </c>
    </row>
    <row r="1658" spans="1:7" x14ac:dyDescent="0.25">
      <c r="A1658" t="s">
        <v>5599</v>
      </c>
      <c r="B1658">
        <v>600449226</v>
      </c>
      <c r="C1658" t="s">
        <v>9134</v>
      </c>
      <c r="D1658" s="9">
        <v>32653</v>
      </c>
      <c r="E1658" t="s">
        <v>9135</v>
      </c>
      <c r="F1658" t="s">
        <v>9225</v>
      </c>
      <c r="G1658">
        <v>134185023</v>
      </c>
    </row>
    <row r="1659" spans="1:7" x14ac:dyDescent="0.25">
      <c r="A1659" t="s">
        <v>5956</v>
      </c>
      <c r="B1659">
        <v>790393092</v>
      </c>
      <c r="C1659" t="s">
        <v>9170</v>
      </c>
      <c r="D1659" s="9">
        <v>37036</v>
      </c>
      <c r="E1659" t="s">
        <v>9149</v>
      </c>
      <c r="F1659" t="s">
        <v>9362</v>
      </c>
      <c r="G1659">
        <v>2627999136</v>
      </c>
    </row>
    <row r="1660" spans="1:7" x14ac:dyDescent="0.25">
      <c r="A1660" t="s">
        <v>6328</v>
      </c>
      <c r="B1660">
        <v>327328790</v>
      </c>
      <c r="C1660" t="s">
        <v>9134</v>
      </c>
      <c r="D1660" s="9">
        <v>22426</v>
      </c>
      <c r="E1660" t="s">
        <v>9141</v>
      </c>
      <c r="F1660" t="s">
        <v>9200</v>
      </c>
      <c r="G1660">
        <v>1652485824</v>
      </c>
    </row>
    <row r="1661" spans="1:7" x14ac:dyDescent="0.25">
      <c r="A1661" t="s">
        <v>6384</v>
      </c>
      <c r="B1661">
        <v>972428622</v>
      </c>
      <c r="C1661" t="s">
        <v>9188</v>
      </c>
      <c r="D1661" s="9">
        <v>33749</v>
      </c>
      <c r="E1661" t="s">
        <v>9135</v>
      </c>
      <c r="F1661" t="s">
        <v>9202</v>
      </c>
      <c r="G1661">
        <v>451405458</v>
      </c>
    </row>
    <row r="1662" spans="1:7" x14ac:dyDescent="0.25">
      <c r="A1662" t="s">
        <v>3891</v>
      </c>
      <c r="B1662">
        <v>580097927</v>
      </c>
      <c r="C1662" t="s">
        <v>9197</v>
      </c>
      <c r="D1662" s="9">
        <v>37765</v>
      </c>
      <c r="E1662" t="s">
        <v>9149</v>
      </c>
      <c r="F1662" t="s">
        <v>9198</v>
      </c>
      <c r="G1662">
        <v>193779175</v>
      </c>
    </row>
    <row r="1663" spans="1:7" x14ac:dyDescent="0.25">
      <c r="A1663" t="s">
        <v>6059</v>
      </c>
      <c r="B1663">
        <v>743682227</v>
      </c>
      <c r="C1663" t="s">
        <v>9188</v>
      </c>
      <c r="D1663" s="9">
        <v>39593</v>
      </c>
      <c r="E1663" t="s">
        <v>9131</v>
      </c>
      <c r="F1663" t="s">
        <v>3840</v>
      </c>
      <c r="G1663">
        <v>4326774036</v>
      </c>
    </row>
    <row r="1664" spans="1:7" x14ac:dyDescent="0.25">
      <c r="A1664" t="s">
        <v>7497</v>
      </c>
      <c r="B1664">
        <v>684228489</v>
      </c>
      <c r="C1664" t="s">
        <v>9188</v>
      </c>
      <c r="D1664" s="9">
        <v>23155</v>
      </c>
      <c r="E1664" t="s">
        <v>9149</v>
      </c>
      <c r="F1664" t="s">
        <v>3840</v>
      </c>
      <c r="G1664">
        <v>1366042404</v>
      </c>
    </row>
    <row r="1665" spans="1:7" x14ac:dyDescent="0.25">
      <c r="A1665" t="s">
        <v>5673</v>
      </c>
      <c r="B1665">
        <v>499411071</v>
      </c>
      <c r="C1665" t="s">
        <v>9170</v>
      </c>
      <c r="D1665" s="9">
        <v>20965</v>
      </c>
      <c r="E1665" t="s">
        <v>9149</v>
      </c>
      <c r="F1665" t="s">
        <v>9212</v>
      </c>
      <c r="G1665">
        <v>179434368</v>
      </c>
    </row>
    <row r="1666" spans="1:7" x14ac:dyDescent="0.25">
      <c r="A1666" t="s">
        <v>6693</v>
      </c>
      <c r="B1666">
        <v>545977137</v>
      </c>
      <c r="C1666" t="s">
        <v>9134</v>
      </c>
      <c r="D1666" s="9">
        <v>31192</v>
      </c>
      <c r="E1666" t="s">
        <v>9145</v>
      </c>
      <c r="F1666" t="s">
        <v>9136</v>
      </c>
      <c r="G1666">
        <v>430115625</v>
      </c>
    </row>
    <row r="1667" spans="1:7" x14ac:dyDescent="0.25">
      <c r="A1667" t="s">
        <v>7437</v>
      </c>
      <c r="B1667">
        <v>83944774</v>
      </c>
      <c r="C1667" t="s">
        <v>9134</v>
      </c>
      <c r="D1667" s="9">
        <v>32288</v>
      </c>
      <c r="E1667" t="s">
        <v>9141</v>
      </c>
      <c r="F1667" t="s">
        <v>9176</v>
      </c>
      <c r="G1667">
        <v>3418851429</v>
      </c>
    </row>
    <row r="1668" spans="1:7" x14ac:dyDescent="0.25">
      <c r="A1668" t="s">
        <v>4985</v>
      </c>
      <c r="B1668">
        <v>306579731</v>
      </c>
      <c r="C1668" t="s">
        <v>9170</v>
      </c>
      <c r="D1668" s="9">
        <v>37400</v>
      </c>
      <c r="E1668" t="s">
        <v>9149</v>
      </c>
      <c r="F1668" t="s">
        <v>9362</v>
      </c>
      <c r="G1668">
        <v>22153536</v>
      </c>
    </row>
    <row r="1669" spans="1:7" x14ac:dyDescent="0.25">
      <c r="A1669" t="s">
        <v>873</v>
      </c>
      <c r="B1669">
        <v>379943259</v>
      </c>
      <c r="C1669" t="s">
        <v>9179</v>
      </c>
      <c r="D1669" s="9">
        <v>20965</v>
      </c>
      <c r="E1669" t="s">
        <v>9141</v>
      </c>
      <c r="F1669" t="s">
        <v>9180</v>
      </c>
      <c r="G1669">
        <v>320733528</v>
      </c>
    </row>
    <row r="1670" spans="1:7" x14ac:dyDescent="0.25">
      <c r="A1670" t="s">
        <v>5790</v>
      </c>
      <c r="B1670">
        <v>654101246</v>
      </c>
      <c r="C1670" t="s">
        <v>9148</v>
      </c>
      <c r="D1670" s="9">
        <v>31556</v>
      </c>
      <c r="E1670" t="s">
        <v>9141</v>
      </c>
      <c r="F1670" t="s">
        <v>9254</v>
      </c>
      <c r="G1670">
        <v>73964205</v>
      </c>
    </row>
    <row r="1671" spans="1:7" x14ac:dyDescent="0.25">
      <c r="A1671" t="s">
        <v>7467</v>
      </c>
      <c r="B1671">
        <v>33289021</v>
      </c>
      <c r="C1671" t="s">
        <v>9134</v>
      </c>
      <c r="D1671" s="9">
        <v>41783</v>
      </c>
      <c r="E1671" t="s">
        <v>9149</v>
      </c>
      <c r="F1671" t="s">
        <v>9200</v>
      </c>
      <c r="G1671">
        <v>15383192</v>
      </c>
    </row>
    <row r="1672" spans="1:7" x14ac:dyDescent="0.25">
      <c r="A1672" t="s">
        <v>899</v>
      </c>
      <c r="B1672">
        <v>666311180</v>
      </c>
      <c r="C1672" t="s">
        <v>9134</v>
      </c>
      <c r="D1672" s="9">
        <v>34114</v>
      </c>
      <c r="E1672" t="s">
        <v>9149</v>
      </c>
      <c r="F1672" t="s">
        <v>9200</v>
      </c>
      <c r="G1672">
        <v>2096836352</v>
      </c>
    </row>
    <row r="1673" spans="1:7" x14ac:dyDescent="0.25">
      <c r="A1673" t="s">
        <v>1930</v>
      </c>
      <c r="B1673">
        <v>234611028</v>
      </c>
      <c r="C1673" t="s">
        <v>9217</v>
      </c>
      <c r="D1673" s="9">
        <v>41419</v>
      </c>
      <c r="E1673" t="s">
        <v>9131</v>
      </c>
      <c r="F1673" t="s">
        <v>9218</v>
      </c>
      <c r="G1673">
        <v>91768176</v>
      </c>
    </row>
    <row r="1674" spans="1:7" x14ac:dyDescent="0.25">
      <c r="A1674" t="s">
        <v>8954</v>
      </c>
      <c r="B1674">
        <v>54519301</v>
      </c>
      <c r="C1674" t="s">
        <v>9179</v>
      </c>
      <c r="D1674" s="9">
        <v>30827</v>
      </c>
      <c r="E1674" t="s">
        <v>9149</v>
      </c>
      <c r="F1674" t="s">
        <v>9184</v>
      </c>
      <c r="G1674">
        <v>4224987</v>
      </c>
    </row>
    <row r="1675" spans="1:7" x14ac:dyDescent="0.25">
      <c r="A1675" t="s">
        <v>2226</v>
      </c>
      <c r="B1675">
        <v>501130001</v>
      </c>
      <c r="C1675" t="s">
        <v>9303</v>
      </c>
      <c r="D1675" s="9">
        <v>34114</v>
      </c>
      <c r="E1675" t="s">
        <v>9145</v>
      </c>
      <c r="F1675" t="s">
        <v>9304</v>
      </c>
      <c r="G1675">
        <v>975630816</v>
      </c>
    </row>
    <row r="1676" spans="1:7" x14ac:dyDescent="0.25">
      <c r="A1676" t="s">
        <v>2652</v>
      </c>
      <c r="B1676">
        <v>924626830</v>
      </c>
      <c r="C1676" t="s">
        <v>9134</v>
      </c>
      <c r="D1676" s="9">
        <v>39958</v>
      </c>
      <c r="E1676" t="s">
        <v>9145</v>
      </c>
      <c r="F1676" t="s">
        <v>9307</v>
      </c>
      <c r="G1676">
        <v>1289598597</v>
      </c>
    </row>
    <row r="1677" spans="1:7" x14ac:dyDescent="0.25">
      <c r="A1677" t="s">
        <v>6111</v>
      </c>
      <c r="B1677">
        <v>451138029</v>
      </c>
      <c r="C1677" t="s">
        <v>9229</v>
      </c>
      <c r="D1677" s="9">
        <v>43976</v>
      </c>
      <c r="E1677" t="s">
        <v>9145</v>
      </c>
      <c r="F1677" t="s">
        <v>9230</v>
      </c>
      <c r="G1677">
        <v>138843117</v>
      </c>
    </row>
    <row r="1678" spans="1:7" x14ac:dyDescent="0.25">
      <c r="A1678" t="s">
        <v>4050</v>
      </c>
      <c r="B1678">
        <v>642538814</v>
      </c>
      <c r="C1678" t="s">
        <v>9130</v>
      </c>
      <c r="D1678" s="9">
        <v>27538</v>
      </c>
      <c r="E1678" t="s">
        <v>9141</v>
      </c>
      <c r="F1678" t="s">
        <v>9132</v>
      </c>
      <c r="G1678">
        <v>1058069664</v>
      </c>
    </row>
    <row r="1679" spans="1:7" x14ac:dyDescent="0.25">
      <c r="A1679" t="s">
        <v>4280</v>
      </c>
      <c r="B1679">
        <v>288258554</v>
      </c>
      <c r="C1679" t="s">
        <v>9148</v>
      </c>
      <c r="D1679" s="9">
        <v>33017</v>
      </c>
      <c r="E1679" t="s">
        <v>9135</v>
      </c>
      <c r="F1679" t="s">
        <v>834</v>
      </c>
      <c r="G1679">
        <v>837355008</v>
      </c>
    </row>
    <row r="1680" spans="1:7" x14ac:dyDescent="0.25">
      <c r="A1680" t="s">
        <v>9104</v>
      </c>
      <c r="B1680">
        <v>720504346</v>
      </c>
      <c r="C1680" t="s">
        <v>9179</v>
      </c>
      <c r="D1680" s="9">
        <v>28634</v>
      </c>
      <c r="E1680" t="s">
        <v>9141</v>
      </c>
      <c r="F1680" t="s">
        <v>9223</v>
      </c>
      <c r="G1680">
        <v>1331398656</v>
      </c>
    </row>
    <row r="1681" spans="1:7" x14ac:dyDescent="0.25">
      <c r="A1681" t="s">
        <v>8478</v>
      </c>
      <c r="B1681">
        <v>759998406</v>
      </c>
      <c r="C1681" t="s">
        <v>9235</v>
      </c>
      <c r="D1681" s="9">
        <v>41054</v>
      </c>
      <c r="E1681" t="s">
        <v>9149</v>
      </c>
      <c r="F1681" t="s">
        <v>9236</v>
      </c>
      <c r="G1681">
        <v>1329878865</v>
      </c>
    </row>
    <row r="1682" spans="1:7" x14ac:dyDescent="0.25">
      <c r="A1682" t="s">
        <v>6582</v>
      </c>
      <c r="B1682">
        <v>779440324</v>
      </c>
      <c r="C1682" t="s">
        <v>9314</v>
      </c>
      <c r="D1682" s="9">
        <v>33382</v>
      </c>
      <c r="E1682" t="s">
        <v>9141</v>
      </c>
      <c r="F1682" t="s">
        <v>9315</v>
      </c>
      <c r="G1682">
        <v>8977199</v>
      </c>
    </row>
    <row r="1683" spans="1:7" x14ac:dyDescent="0.25">
      <c r="A1683" t="s">
        <v>3168</v>
      </c>
      <c r="B1683">
        <v>293382229</v>
      </c>
      <c r="C1683" t="s">
        <v>9134</v>
      </c>
      <c r="D1683" s="9">
        <v>30460</v>
      </c>
      <c r="E1683" t="s">
        <v>9141</v>
      </c>
      <c r="F1683" t="s">
        <v>9136</v>
      </c>
      <c r="G1683">
        <v>1815933924</v>
      </c>
    </row>
    <row r="1684" spans="1:7" x14ac:dyDescent="0.25">
      <c r="A1684" t="s">
        <v>46</v>
      </c>
      <c r="B1684">
        <v>975654580</v>
      </c>
      <c r="C1684" t="s">
        <v>9148</v>
      </c>
      <c r="D1684" s="9">
        <v>21694</v>
      </c>
      <c r="E1684" t="s">
        <v>9141</v>
      </c>
      <c r="F1684" t="s">
        <v>9254</v>
      </c>
      <c r="G1684">
        <v>1130181384</v>
      </c>
    </row>
    <row r="1685" spans="1:7" x14ac:dyDescent="0.25">
      <c r="A1685" t="s">
        <v>2348</v>
      </c>
      <c r="B1685">
        <v>343054136</v>
      </c>
      <c r="C1685" t="s">
        <v>9303</v>
      </c>
      <c r="D1685" s="9">
        <v>31556</v>
      </c>
      <c r="E1685" t="s">
        <v>9149</v>
      </c>
      <c r="F1685" t="s">
        <v>9304</v>
      </c>
      <c r="G1685">
        <v>1371767709</v>
      </c>
    </row>
    <row r="1686" spans="1:7" x14ac:dyDescent="0.25">
      <c r="A1686" t="s">
        <v>2733</v>
      </c>
      <c r="B1686">
        <v>716638231</v>
      </c>
      <c r="C1686" t="s">
        <v>9170</v>
      </c>
      <c r="D1686" s="9">
        <v>41419</v>
      </c>
      <c r="E1686" t="s">
        <v>9135</v>
      </c>
      <c r="F1686" t="s">
        <v>9362</v>
      </c>
      <c r="G1686">
        <v>1225629704</v>
      </c>
    </row>
    <row r="1687" spans="1:7" x14ac:dyDescent="0.25">
      <c r="A1687" t="s">
        <v>6585</v>
      </c>
      <c r="B1687">
        <v>258758482</v>
      </c>
      <c r="C1687" t="s">
        <v>9303</v>
      </c>
      <c r="D1687" s="9">
        <v>40322</v>
      </c>
      <c r="E1687" t="s">
        <v>9145</v>
      </c>
      <c r="F1687" t="s">
        <v>9304</v>
      </c>
      <c r="G1687">
        <v>1013485935</v>
      </c>
    </row>
    <row r="1688" spans="1:7" x14ac:dyDescent="0.25">
      <c r="A1688" t="s">
        <v>954</v>
      </c>
      <c r="B1688">
        <v>453799879</v>
      </c>
      <c r="C1688" t="s">
        <v>9188</v>
      </c>
      <c r="D1688" s="9">
        <v>36304</v>
      </c>
      <c r="E1688" t="s">
        <v>9141</v>
      </c>
      <c r="F1688" t="s">
        <v>3840</v>
      </c>
      <c r="G1688">
        <v>512379168</v>
      </c>
    </row>
    <row r="1689" spans="1:7" x14ac:dyDescent="0.25">
      <c r="A1689" t="s">
        <v>5172</v>
      </c>
      <c r="B1689">
        <v>673790986</v>
      </c>
      <c r="C1689" t="s">
        <v>9144</v>
      </c>
      <c r="D1689" s="9">
        <v>37765</v>
      </c>
      <c r="E1689" t="s">
        <v>9149</v>
      </c>
      <c r="F1689" t="s">
        <v>9262</v>
      </c>
      <c r="G1689">
        <v>20884224</v>
      </c>
    </row>
    <row r="1690" spans="1:7" x14ac:dyDescent="0.25">
      <c r="A1690" t="s">
        <v>648</v>
      </c>
      <c r="B1690">
        <v>583147732</v>
      </c>
      <c r="C1690" t="s">
        <v>9197</v>
      </c>
      <c r="D1690" s="9">
        <v>20233</v>
      </c>
      <c r="E1690" t="s">
        <v>9145</v>
      </c>
      <c r="F1690" t="s">
        <v>9206</v>
      </c>
      <c r="G1690">
        <v>191377914</v>
      </c>
    </row>
    <row r="1691" spans="1:7" x14ac:dyDescent="0.25">
      <c r="A1691" t="s">
        <v>1936</v>
      </c>
      <c r="B1691">
        <v>882932304</v>
      </c>
      <c r="C1691" t="s">
        <v>9165</v>
      </c>
      <c r="D1691" s="9">
        <v>33749</v>
      </c>
      <c r="E1691" t="s">
        <v>9149</v>
      </c>
      <c r="F1691" t="s">
        <v>9264</v>
      </c>
      <c r="G1691">
        <v>2022760556</v>
      </c>
    </row>
    <row r="1692" spans="1:7" x14ac:dyDescent="0.25">
      <c r="A1692" t="s">
        <v>2325</v>
      </c>
      <c r="B1692">
        <v>789469598</v>
      </c>
      <c r="C1692" t="s">
        <v>9154</v>
      </c>
      <c r="D1692" s="9">
        <v>31192</v>
      </c>
      <c r="E1692" t="s">
        <v>9145</v>
      </c>
      <c r="F1692" t="s">
        <v>6107</v>
      </c>
      <c r="G1692">
        <v>479814776</v>
      </c>
    </row>
    <row r="1693" spans="1:7" x14ac:dyDescent="0.25">
      <c r="A1693" t="s">
        <v>3737</v>
      </c>
      <c r="B1693">
        <v>532531255</v>
      </c>
      <c r="C1693" t="s">
        <v>9165</v>
      </c>
      <c r="D1693" s="9">
        <v>33017</v>
      </c>
      <c r="E1693" t="s">
        <v>9135</v>
      </c>
      <c r="F1693" t="s">
        <v>9167</v>
      </c>
      <c r="G1693">
        <v>1916659458</v>
      </c>
    </row>
    <row r="1694" spans="1:7" x14ac:dyDescent="0.25">
      <c r="A1694" t="s">
        <v>4738</v>
      </c>
      <c r="B1694">
        <v>338457375</v>
      </c>
      <c r="C1694" t="s">
        <v>9138</v>
      </c>
      <c r="D1694" s="9">
        <v>20233</v>
      </c>
      <c r="E1694" t="s">
        <v>9131</v>
      </c>
      <c r="F1694" t="s">
        <v>6173</v>
      </c>
      <c r="G1694">
        <v>1302725226</v>
      </c>
    </row>
    <row r="1695" spans="1:7" x14ac:dyDescent="0.25">
      <c r="A1695" t="s">
        <v>4047</v>
      </c>
      <c r="B1695">
        <v>599241201</v>
      </c>
      <c r="C1695" t="s">
        <v>9170</v>
      </c>
      <c r="D1695" s="9">
        <v>31556</v>
      </c>
      <c r="E1695" t="s">
        <v>9141</v>
      </c>
      <c r="F1695" t="s">
        <v>9362</v>
      </c>
      <c r="G1695">
        <v>3790535385</v>
      </c>
    </row>
    <row r="1696" spans="1:7" x14ac:dyDescent="0.25">
      <c r="A1696" t="s">
        <v>347</v>
      </c>
      <c r="B1696">
        <v>854150558</v>
      </c>
      <c r="C1696" t="s">
        <v>9179</v>
      </c>
      <c r="D1696" s="9">
        <v>22790</v>
      </c>
      <c r="E1696" t="s">
        <v>9149</v>
      </c>
      <c r="F1696" t="s">
        <v>9223</v>
      </c>
      <c r="G1696">
        <v>1114079928</v>
      </c>
    </row>
    <row r="1697" spans="1:7" x14ac:dyDescent="0.25">
      <c r="A1697" t="s">
        <v>619</v>
      </c>
      <c r="B1697">
        <v>400775260</v>
      </c>
      <c r="C1697" t="s">
        <v>9130</v>
      </c>
      <c r="D1697" s="9">
        <v>33749</v>
      </c>
      <c r="E1697" t="s">
        <v>9135</v>
      </c>
      <c r="F1697" t="s">
        <v>9132</v>
      </c>
      <c r="G1697">
        <v>3120285969</v>
      </c>
    </row>
    <row r="1698" spans="1:7" x14ac:dyDescent="0.25">
      <c r="A1698" t="s">
        <v>7370</v>
      </c>
      <c r="B1698">
        <v>161914403</v>
      </c>
      <c r="C1698" t="s">
        <v>9159</v>
      </c>
      <c r="D1698" s="9">
        <v>25348</v>
      </c>
      <c r="E1698" t="s">
        <v>9131</v>
      </c>
      <c r="F1698" t="s">
        <v>9367</v>
      </c>
      <c r="G1698">
        <v>2518794144</v>
      </c>
    </row>
    <row r="1699" spans="1:7" x14ac:dyDescent="0.25">
      <c r="A1699" t="s">
        <v>2908</v>
      </c>
      <c r="B1699">
        <v>410565587</v>
      </c>
      <c r="C1699" t="s">
        <v>9159</v>
      </c>
      <c r="D1699" s="9">
        <v>29731</v>
      </c>
      <c r="E1699" t="s">
        <v>9141</v>
      </c>
      <c r="F1699" t="s">
        <v>9240</v>
      </c>
      <c r="G1699">
        <v>21986695</v>
      </c>
    </row>
    <row r="1700" spans="1:7" x14ac:dyDescent="0.25">
      <c r="A1700" t="s">
        <v>304</v>
      </c>
      <c r="B1700">
        <v>821034018</v>
      </c>
      <c r="C1700" t="s">
        <v>9134</v>
      </c>
      <c r="D1700" s="9">
        <v>21694</v>
      </c>
      <c r="E1700" t="s">
        <v>9149</v>
      </c>
      <c r="F1700" t="s">
        <v>9136</v>
      </c>
      <c r="G1700">
        <v>16400475</v>
      </c>
    </row>
    <row r="1701" spans="1:7" x14ac:dyDescent="0.25">
      <c r="A1701" t="s">
        <v>2574</v>
      </c>
      <c r="B1701">
        <v>336282253</v>
      </c>
      <c r="C1701" t="s">
        <v>9193</v>
      </c>
      <c r="D1701" s="9">
        <v>37400</v>
      </c>
      <c r="E1701" t="s">
        <v>9149</v>
      </c>
      <c r="F1701" t="s">
        <v>9194</v>
      </c>
      <c r="G1701">
        <v>420527646</v>
      </c>
    </row>
    <row r="1702" spans="1:7" x14ac:dyDescent="0.25">
      <c r="A1702" t="s">
        <v>392</v>
      </c>
      <c r="B1702">
        <v>465242193</v>
      </c>
      <c r="C1702" t="s">
        <v>9170</v>
      </c>
      <c r="D1702" s="9">
        <v>24983</v>
      </c>
      <c r="E1702" t="s">
        <v>9141</v>
      </c>
      <c r="F1702" t="s">
        <v>9171</v>
      </c>
      <c r="G1702">
        <v>2550973635</v>
      </c>
    </row>
    <row r="1703" spans="1:7" x14ac:dyDescent="0.25">
      <c r="A1703" t="s">
        <v>4970</v>
      </c>
      <c r="B1703">
        <v>197570644</v>
      </c>
      <c r="C1703" t="s">
        <v>9188</v>
      </c>
      <c r="D1703" s="9">
        <v>31192</v>
      </c>
      <c r="E1703" t="s">
        <v>9141</v>
      </c>
      <c r="F1703" t="s">
        <v>4326</v>
      </c>
      <c r="G1703">
        <v>721941675</v>
      </c>
    </row>
    <row r="1704" spans="1:7" x14ac:dyDescent="0.25">
      <c r="A1704" t="s">
        <v>7691</v>
      </c>
      <c r="B1704">
        <v>720496155</v>
      </c>
      <c r="C1704" t="s">
        <v>9148</v>
      </c>
      <c r="D1704" s="9">
        <v>20965</v>
      </c>
      <c r="E1704" t="s">
        <v>9141</v>
      </c>
      <c r="F1704" t="s">
        <v>9150</v>
      </c>
      <c r="G1704">
        <v>3586171741</v>
      </c>
    </row>
    <row r="1705" spans="1:7" x14ac:dyDescent="0.25">
      <c r="A1705" t="s">
        <v>7388</v>
      </c>
      <c r="B1705">
        <v>192118373</v>
      </c>
      <c r="C1705" t="s">
        <v>9134</v>
      </c>
      <c r="D1705" s="9">
        <v>38861</v>
      </c>
      <c r="E1705" t="s">
        <v>9131</v>
      </c>
      <c r="F1705" t="s">
        <v>9225</v>
      </c>
      <c r="G1705">
        <v>30371537</v>
      </c>
    </row>
    <row r="1706" spans="1:7" x14ac:dyDescent="0.25">
      <c r="A1706" t="s">
        <v>2868</v>
      </c>
      <c r="B1706">
        <v>232958073</v>
      </c>
      <c r="C1706" t="s">
        <v>9148</v>
      </c>
      <c r="D1706" s="9">
        <v>23522</v>
      </c>
      <c r="E1706" t="s">
        <v>9135</v>
      </c>
      <c r="F1706" t="s">
        <v>9150</v>
      </c>
      <c r="G1706">
        <v>4476138777</v>
      </c>
    </row>
    <row r="1707" spans="1:7" x14ac:dyDescent="0.25">
      <c r="A1707" t="s">
        <v>4168</v>
      </c>
      <c r="B1707">
        <v>738497808</v>
      </c>
      <c r="C1707" t="s">
        <v>9134</v>
      </c>
      <c r="D1707" s="9">
        <v>21694</v>
      </c>
      <c r="E1707" t="s">
        <v>9149</v>
      </c>
      <c r="F1707" t="s">
        <v>9186</v>
      </c>
      <c r="G1707">
        <v>646646814</v>
      </c>
    </row>
    <row r="1708" spans="1:7" x14ac:dyDescent="0.25">
      <c r="A1708" t="s">
        <v>8565</v>
      </c>
      <c r="B1708">
        <v>571268682</v>
      </c>
      <c r="C1708" t="s">
        <v>9229</v>
      </c>
      <c r="D1708" s="9">
        <v>41419</v>
      </c>
      <c r="E1708" t="s">
        <v>9141</v>
      </c>
      <c r="F1708" t="s">
        <v>9230</v>
      </c>
      <c r="G1708">
        <v>2389974528</v>
      </c>
    </row>
    <row r="1709" spans="1:7" x14ac:dyDescent="0.25">
      <c r="A1709" t="s">
        <v>5804</v>
      </c>
      <c r="B1709">
        <v>81148935</v>
      </c>
      <c r="C1709" t="s">
        <v>9179</v>
      </c>
      <c r="D1709" s="9">
        <v>34843</v>
      </c>
      <c r="E1709" t="s">
        <v>9149</v>
      </c>
      <c r="F1709" t="s">
        <v>9184</v>
      </c>
      <c r="G1709">
        <v>262422699</v>
      </c>
    </row>
    <row r="1710" spans="1:7" x14ac:dyDescent="0.25">
      <c r="A1710" t="s">
        <v>1824</v>
      </c>
      <c r="B1710">
        <v>973215190</v>
      </c>
      <c r="C1710" t="s">
        <v>9217</v>
      </c>
      <c r="D1710" s="9">
        <v>30095</v>
      </c>
      <c r="E1710" t="s">
        <v>9149</v>
      </c>
      <c r="F1710" t="s">
        <v>9218</v>
      </c>
      <c r="G1710">
        <v>2510720784</v>
      </c>
    </row>
    <row r="1711" spans="1:7" x14ac:dyDescent="0.25">
      <c r="A1711" t="s">
        <v>7652</v>
      </c>
      <c r="B1711">
        <v>903181593</v>
      </c>
      <c r="C1711" t="s">
        <v>9193</v>
      </c>
      <c r="D1711" s="9">
        <v>42515</v>
      </c>
      <c r="E1711" t="s">
        <v>9166</v>
      </c>
      <c r="F1711" t="s">
        <v>9194</v>
      </c>
      <c r="G1711">
        <v>1393103199</v>
      </c>
    </row>
    <row r="1712" spans="1:7" x14ac:dyDescent="0.25">
      <c r="A1712" t="s">
        <v>3279</v>
      </c>
      <c r="B1712">
        <v>307405988</v>
      </c>
      <c r="C1712" t="s">
        <v>9138</v>
      </c>
      <c r="D1712" s="9">
        <v>33749</v>
      </c>
      <c r="E1712" t="s">
        <v>9149</v>
      </c>
      <c r="F1712" t="s">
        <v>9256</v>
      </c>
      <c r="G1712">
        <v>1336248402</v>
      </c>
    </row>
    <row r="1713" spans="1:7" x14ac:dyDescent="0.25">
      <c r="A1713" t="s">
        <v>6290</v>
      </c>
      <c r="B1713">
        <v>799719608</v>
      </c>
      <c r="C1713" t="s">
        <v>9303</v>
      </c>
      <c r="D1713" s="9">
        <v>33017</v>
      </c>
      <c r="E1713" t="s">
        <v>9131</v>
      </c>
      <c r="F1713" t="s">
        <v>9339</v>
      </c>
      <c r="G1713">
        <v>934213644</v>
      </c>
    </row>
    <row r="1714" spans="1:7" x14ac:dyDescent="0.25">
      <c r="A1714" t="s">
        <v>508</v>
      </c>
      <c r="B1714">
        <v>273323924</v>
      </c>
      <c r="C1714" t="s">
        <v>9235</v>
      </c>
      <c r="D1714" s="9">
        <v>36671</v>
      </c>
      <c r="E1714" t="s">
        <v>9141</v>
      </c>
      <c r="F1714" t="s">
        <v>9236</v>
      </c>
      <c r="G1714">
        <v>524335248</v>
      </c>
    </row>
    <row r="1715" spans="1:7" x14ac:dyDescent="0.25">
      <c r="A1715" t="s">
        <v>7458</v>
      </c>
      <c r="B1715">
        <v>452295452</v>
      </c>
      <c r="C1715" t="s">
        <v>9188</v>
      </c>
      <c r="D1715" s="9">
        <v>42515</v>
      </c>
      <c r="E1715" t="s">
        <v>9131</v>
      </c>
      <c r="F1715" t="s">
        <v>9202</v>
      </c>
      <c r="G1715">
        <v>1188361867</v>
      </c>
    </row>
    <row r="1716" spans="1:7" x14ac:dyDescent="0.25">
      <c r="A1716" t="s">
        <v>4515</v>
      </c>
      <c r="B1716">
        <v>465790024</v>
      </c>
      <c r="C1716" t="s">
        <v>9134</v>
      </c>
      <c r="D1716" s="9">
        <v>45070</v>
      </c>
      <c r="E1716" t="s">
        <v>9149</v>
      </c>
      <c r="F1716" t="s">
        <v>9174</v>
      </c>
      <c r="G1716">
        <v>3714984</v>
      </c>
    </row>
    <row r="1717" spans="1:7" x14ac:dyDescent="0.25">
      <c r="A1717" t="s">
        <v>1034</v>
      </c>
      <c r="B1717">
        <v>866698786</v>
      </c>
      <c r="C1717" t="s">
        <v>9144</v>
      </c>
      <c r="D1717" s="9">
        <v>44341</v>
      </c>
      <c r="E1717" t="s">
        <v>9145</v>
      </c>
      <c r="F1717" t="s">
        <v>9146</v>
      </c>
      <c r="G1717">
        <v>1695036306</v>
      </c>
    </row>
    <row r="1718" spans="1:7" x14ac:dyDescent="0.25">
      <c r="A1718" t="s">
        <v>7789</v>
      </c>
      <c r="B1718">
        <v>328792999</v>
      </c>
      <c r="C1718" t="s">
        <v>9134</v>
      </c>
      <c r="D1718" s="9">
        <v>44341</v>
      </c>
      <c r="E1718" t="s">
        <v>9131</v>
      </c>
      <c r="F1718" t="s">
        <v>9174</v>
      </c>
      <c r="G1718">
        <v>13369725</v>
      </c>
    </row>
    <row r="1719" spans="1:7" x14ac:dyDescent="0.25">
      <c r="A1719" t="s">
        <v>6451</v>
      </c>
      <c r="B1719">
        <v>411380326</v>
      </c>
      <c r="C1719" t="s">
        <v>9170</v>
      </c>
      <c r="D1719" s="9">
        <v>39958</v>
      </c>
      <c r="E1719" t="s">
        <v>9149</v>
      </c>
      <c r="F1719" t="s">
        <v>9171</v>
      </c>
      <c r="G1719">
        <v>1117932354</v>
      </c>
    </row>
    <row r="1720" spans="1:7" x14ac:dyDescent="0.25">
      <c r="A1720" t="s">
        <v>4339</v>
      </c>
      <c r="B1720">
        <v>669645302</v>
      </c>
      <c r="C1720" t="s">
        <v>9144</v>
      </c>
      <c r="D1720" s="9">
        <v>33382</v>
      </c>
      <c r="E1720" t="s">
        <v>9149</v>
      </c>
      <c r="F1720" t="s">
        <v>9262</v>
      </c>
      <c r="G1720">
        <v>13065472</v>
      </c>
    </row>
    <row r="1721" spans="1:7" x14ac:dyDescent="0.25">
      <c r="A1721" t="s">
        <v>2185</v>
      </c>
      <c r="B1721">
        <v>936996307</v>
      </c>
      <c r="C1721" t="s">
        <v>9197</v>
      </c>
      <c r="D1721" s="9">
        <v>43244</v>
      </c>
      <c r="E1721" t="s">
        <v>9135</v>
      </c>
      <c r="F1721" t="s">
        <v>9198</v>
      </c>
      <c r="G1721">
        <v>3361207304</v>
      </c>
    </row>
    <row r="1722" spans="1:7" x14ac:dyDescent="0.25">
      <c r="A1722" t="s">
        <v>7431</v>
      </c>
      <c r="B1722">
        <v>438195116</v>
      </c>
      <c r="C1722" t="s">
        <v>9179</v>
      </c>
      <c r="D1722" s="9">
        <v>41054</v>
      </c>
      <c r="E1722" t="s">
        <v>9149</v>
      </c>
      <c r="F1722" t="s">
        <v>9180</v>
      </c>
      <c r="G1722">
        <v>344490496</v>
      </c>
    </row>
    <row r="1723" spans="1:7" x14ac:dyDescent="0.25">
      <c r="A1723" t="s">
        <v>8434</v>
      </c>
      <c r="B1723">
        <v>911552187</v>
      </c>
      <c r="C1723" t="s">
        <v>9138</v>
      </c>
      <c r="D1723" s="9">
        <v>23155</v>
      </c>
      <c r="E1723" t="s">
        <v>9141</v>
      </c>
      <c r="F1723" t="s">
        <v>9256</v>
      </c>
      <c r="G1723">
        <v>397164126</v>
      </c>
    </row>
    <row r="1724" spans="1:7" x14ac:dyDescent="0.25">
      <c r="A1724" t="s">
        <v>671</v>
      </c>
      <c r="B1724">
        <v>806261412</v>
      </c>
      <c r="C1724" t="s">
        <v>9138</v>
      </c>
      <c r="D1724" s="9">
        <v>22426</v>
      </c>
      <c r="E1724" t="s">
        <v>9131</v>
      </c>
      <c r="F1724" t="s">
        <v>9256</v>
      </c>
      <c r="G1724">
        <v>2199481536</v>
      </c>
    </row>
    <row r="1725" spans="1:7" x14ac:dyDescent="0.25">
      <c r="A1725" t="s">
        <v>3189</v>
      </c>
      <c r="B1725">
        <v>561087774</v>
      </c>
      <c r="C1725" t="s">
        <v>9159</v>
      </c>
      <c r="D1725" s="9">
        <v>33749</v>
      </c>
      <c r="E1725" t="s">
        <v>9145</v>
      </c>
      <c r="F1725" t="s">
        <v>8414</v>
      </c>
      <c r="G1725">
        <v>359386368</v>
      </c>
    </row>
    <row r="1726" spans="1:7" x14ac:dyDescent="0.25">
      <c r="A1726" t="s">
        <v>1742</v>
      </c>
      <c r="B1726">
        <v>905339990</v>
      </c>
      <c r="C1726" t="s">
        <v>9134</v>
      </c>
      <c r="D1726" s="9">
        <v>27905</v>
      </c>
      <c r="E1726" t="s">
        <v>9149</v>
      </c>
      <c r="F1726" t="s">
        <v>9186</v>
      </c>
      <c r="G1726">
        <v>2088788436</v>
      </c>
    </row>
    <row r="1727" spans="1:7" x14ac:dyDescent="0.25">
      <c r="A1727" t="s">
        <v>1295</v>
      </c>
      <c r="B1727">
        <v>804813466</v>
      </c>
      <c r="C1727" t="s">
        <v>9159</v>
      </c>
      <c r="D1727" s="9">
        <v>32288</v>
      </c>
      <c r="E1727" t="s">
        <v>9145</v>
      </c>
      <c r="F1727" t="s">
        <v>9160</v>
      </c>
      <c r="G1727">
        <v>690362112</v>
      </c>
    </row>
    <row r="1728" spans="1:7" x14ac:dyDescent="0.25">
      <c r="A1728" t="s">
        <v>3177</v>
      </c>
      <c r="B1728">
        <v>247238450</v>
      </c>
      <c r="C1728" t="s">
        <v>9134</v>
      </c>
      <c r="D1728" s="9">
        <v>20600</v>
      </c>
      <c r="E1728" t="s">
        <v>9149</v>
      </c>
      <c r="F1728" t="s">
        <v>9200</v>
      </c>
      <c r="G1728">
        <v>131150237</v>
      </c>
    </row>
    <row r="1729" spans="1:7" x14ac:dyDescent="0.25">
      <c r="A1729" t="s">
        <v>448</v>
      </c>
      <c r="B1729">
        <v>242755293</v>
      </c>
      <c r="C1729" t="s">
        <v>9152</v>
      </c>
      <c r="D1729" s="9">
        <v>45070</v>
      </c>
      <c r="E1729" t="s">
        <v>9141</v>
      </c>
      <c r="F1729" t="s">
        <v>8420</v>
      </c>
      <c r="G1729">
        <v>1010469852</v>
      </c>
    </row>
    <row r="1730" spans="1:7" x14ac:dyDescent="0.25">
      <c r="A1730" t="s">
        <v>2387</v>
      </c>
      <c r="B1730">
        <v>523480343</v>
      </c>
      <c r="C1730" t="s">
        <v>9159</v>
      </c>
      <c r="D1730" s="9">
        <v>22426</v>
      </c>
      <c r="E1730" t="s">
        <v>9149</v>
      </c>
      <c r="F1730" t="s">
        <v>9240</v>
      </c>
      <c r="G1730">
        <v>3431986635</v>
      </c>
    </row>
    <row r="1731" spans="1:7" x14ac:dyDescent="0.25">
      <c r="A1731" t="s">
        <v>1911</v>
      </c>
      <c r="B1731">
        <v>573934545</v>
      </c>
      <c r="C1731" t="s">
        <v>9130</v>
      </c>
      <c r="D1731" s="9">
        <v>25712</v>
      </c>
      <c r="E1731" t="s">
        <v>9149</v>
      </c>
      <c r="F1731" t="s">
        <v>9132</v>
      </c>
      <c r="G1731">
        <v>99008</v>
      </c>
    </row>
    <row r="1732" spans="1:7" x14ac:dyDescent="0.25">
      <c r="A1732" t="s">
        <v>5676</v>
      </c>
      <c r="B1732">
        <v>874582924</v>
      </c>
      <c r="C1732" t="s">
        <v>9134</v>
      </c>
      <c r="D1732" s="9">
        <v>20965</v>
      </c>
      <c r="E1732" t="s">
        <v>9145</v>
      </c>
      <c r="F1732" t="s">
        <v>9136</v>
      </c>
      <c r="G1732">
        <v>461480832</v>
      </c>
    </row>
    <row r="1733" spans="1:7" x14ac:dyDescent="0.25">
      <c r="A1733" t="s">
        <v>7131</v>
      </c>
      <c r="B1733">
        <v>525236190</v>
      </c>
      <c r="C1733" t="s">
        <v>9134</v>
      </c>
      <c r="D1733" s="9">
        <v>30460</v>
      </c>
      <c r="E1733" t="s">
        <v>9135</v>
      </c>
      <c r="F1733" t="s">
        <v>9186</v>
      </c>
      <c r="G1733">
        <v>7393815</v>
      </c>
    </row>
    <row r="1734" spans="1:7" x14ac:dyDescent="0.25">
      <c r="A1734" t="s">
        <v>6868</v>
      </c>
      <c r="B1734">
        <v>516035467</v>
      </c>
      <c r="C1734" t="s">
        <v>9179</v>
      </c>
      <c r="D1734" s="9">
        <v>42880</v>
      </c>
      <c r="E1734" t="s">
        <v>9141</v>
      </c>
      <c r="F1734" t="s">
        <v>9180</v>
      </c>
      <c r="G1734">
        <v>1849159287</v>
      </c>
    </row>
    <row r="1735" spans="1:7" x14ac:dyDescent="0.25">
      <c r="A1735" t="s">
        <v>7086</v>
      </c>
      <c r="B1735">
        <v>779868318</v>
      </c>
      <c r="C1735" t="s">
        <v>9154</v>
      </c>
      <c r="D1735" s="9">
        <v>30827</v>
      </c>
      <c r="E1735" t="s">
        <v>9141</v>
      </c>
      <c r="F1735" t="s">
        <v>6107</v>
      </c>
      <c r="G1735">
        <v>1884764853</v>
      </c>
    </row>
    <row r="1736" spans="1:7" x14ac:dyDescent="0.25">
      <c r="A1736" t="s">
        <v>3334</v>
      </c>
      <c r="B1736">
        <v>391831896</v>
      </c>
      <c r="C1736" t="s">
        <v>9159</v>
      </c>
      <c r="D1736" s="9">
        <v>32653</v>
      </c>
      <c r="E1736" t="s">
        <v>9141</v>
      </c>
      <c r="F1736" t="s">
        <v>8414</v>
      </c>
      <c r="G1736">
        <v>2534762307</v>
      </c>
    </row>
    <row r="1737" spans="1:7" x14ac:dyDescent="0.25">
      <c r="A1737" t="s">
        <v>3365</v>
      </c>
      <c r="B1737">
        <v>854450415</v>
      </c>
      <c r="C1737" t="s">
        <v>9170</v>
      </c>
      <c r="D1737" s="9">
        <v>41054</v>
      </c>
      <c r="E1737" t="s">
        <v>9149</v>
      </c>
      <c r="F1737" t="s">
        <v>9362</v>
      </c>
      <c r="G1737">
        <v>268503696</v>
      </c>
    </row>
    <row r="1738" spans="1:7" x14ac:dyDescent="0.25">
      <c r="A1738" t="s">
        <v>3879</v>
      </c>
      <c r="B1738">
        <v>598205796</v>
      </c>
      <c r="C1738" t="s">
        <v>9197</v>
      </c>
      <c r="D1738" s="9">
        <v>37765</v>
      </c>
      <c r="E1738" t="s">
        <v>9135</v>
      </c>
      <c r="F1738" t="s">
        <v>9198</v>
      </c>
      <c r="G1738">
        <v>2073959638</v>
      </c>
    </row>
    <row r="1739" spans="1:7" x14ac:dyDescent="0.25">
      <c r="A1739" t="s">
        <v>4988</v>
      </c>
      <c r="B1739">
        <v>612313794</v>
      </c>
      <c r="C1739" t="s">
        <v>9179</v>
      </c>
      <c r="D1739" s="9">
        <v>24983</v>
      </c>
      <c r="E1739" t="s">
        <v>9149</v>
      </c>
      <c r="F1739" t="s">
        <v>9223</v>
      </c>
      <c r="G1739">
        <v>1368518688</v>
      </c>
    </row>
    <row r="1740" spans="1:7" x14ac:dyDescent="0.25">
      <c r="A1740" t="s">
        <v>2175</v>
      </c>
      <c r="B1740">
        <v>395405823</v>
      </c>
      <c r="C1740" t="s">
        <v>9188</v>
      </c>
      <c r="D1740" s="9">
        <v>29731</v>
      </c>
      <c r="E1740" t="s">
        <v>9135</v>
      </c>
      <c r="F1740" t="s">
        <v>9202</v>
      </c>
      <c r="G1740">
        <v>3077100096</v>
      </c>
    </row>
    <row r="1741" spans="1:7" x14ac:dyDescent="0.25">
      <c r="A1741" t="s">
        <v>6334</v>
      </c>
      <c r="B1741">
        <v>64456357</v>
      </c>
      <c r="C1741" t="s">
        <v>9229</v>
      </c>
      <c r="D1741" s="9">
        <v>32653</v>
      </c>
      <c r="E1741" t="s">
        <v>9141</v>
      </c>
      <c r="F1741" t="s">
        <v>9230</v>
      </c>
      <c r="G1741">
        <v>1388444094</v>
      </c>
    </row>
    <row r="1742" spans="1:7" x14ac:dyDescent="0.25">
      <c r="A1742" t="s">
        <v>2917</v>
      </c>
      <c r="B1742">
        <v>466881314</v>
      </c>
      <c r="C1742" t="s">
        <v>9179</v>
      </c>
      <c r="D1742" s="9">
        <v>30827</v>
      </c>
      <c r="E1742" t="s">
        <v>9149</v>
      </c>
      <c r="F1742" t="s">
        <v>9180</v>
      </c>
      <c r="G1742">
        <v>129372999</v>
      </c>
    </row>
    <row r="1743" spans="1:7" x14ac:dyDescent="0.25">
      <c r="A1743" t="s">
        <v>9033</v>
      </c>
      <c r="B1743">
        <v>781083636</v>
      </c>
      <c r="C1743" t="s">
        <v>9159</v>
      </c>
      <c r="D1743" s="9">
        <v>41054</v>
      </c>
      <c r="E1743" t="s">
        <v>9141</v>
      </c>
      <c r="F1743" t="s">
        <v>9160</v>
      </c>
      <c r="G1743">
        <v>1734172818</v>
      </c>
    </row>
    <row r="1744" spans="1:7" x14ac:dyDescent="0.25">
      <c r="A1744" t="s">
        <v>7520</v>
      </c>
      <c r="B1744">
        <v>223010951</v>
      </c>
      <c r="C1744" t="s">
        <v>9179</v>
      </c>
      <c r="D1744" s="9">
        <v>43244</v>
      </c>
      <c r="E1744" t="s">
        <v>9135</v>
      </c>
      <c r="F1744" t="s">
        <v>9184</v>
      </c>
      <c r="G1744">
        <v>1493328636</v>
      </c>
    </row>
    <row r="1745" spans="1:7" x14ac:dyDescent="0.25">
      <c r="A1745" t="s">
        <v>22</v>
      </c>
      <c r="B1745">
        <v>17250555</v>
      </c>
      <c r="C1745" t="s">
        <v>9170</v>
      </c>
      <c r="D1745" s="9">
        <v>28634</v>
      </c>
      <c r="E1745" t="s">
        <v>9149</v>
      </c>
      <c r="F1745" t="s">
        <v>9362</v>
      </c>
      <c r="G1745">
        <v>49986846</v>
      </c>
    </row>
    <row r="1746" spans="1:7" x14ac:dyDescent="0.25">
      <c r="A1746" t="s">
        <v>3798</v>
      </c>
      <c r="B1746">
        <v>300585242</v>
      </c>
      <c r="C1746" t="s">
        <v>9170</v>
      </c>
      <c r="D1746" s="9">
        <v>26077</v>
      </c>
      <c r="E1746" t="s">
        <v>9141</v>
      </c>
      <c r="F1746" t="s">
        <v>9212</v>
      </c>
      <c r="G1746">
        <v>718982433</v>
      </c>
    </row>
    <row r="1747" spans="1:7" x14ac:dyDescent="0.25">
      <c r="A1747" t="s">
        <v>4330</v>
      </c>
      <c r="B1747">
        <v>237380993</v>
      </c>
      <c r="C1747" t="s">
        <v>9130</v>
      </c>
      <c r="D1747" s="9">
        <v>43976</v>
      </c>
      <c r="E1747" t="s">
        <v>9131</v>
      </c>
      <c r="F1747" t="s">
        <v>9252</v>
      </c>
      <c r="G1747">
        <v>365561235</v>
      </c>
    </row>
    <row r="1748" spans="1:7" x14ac:dyDescent="0.25">
      <c r="A1748" t="s">
        <v>6000</v>
      </c>
      <c r="B1748">
        <v>687564363</v>
      </c>
      <c r="C1748" t="s">
        <v>9170</v>
      </c>
      <c r="D1748" s="9">
        <v>39593</v>
      </c>
      <c r="E1748" t="s">
        <v>9141</v>
      </c>
      <c r="F1748" t="s">
        <v>9171</v>
      </c>
      <c r="G1748">
        <v>1521248256</v>
      </c>
    </row>
    <row r="1749" spans="1:7" x14ac:dyDescent="0.25">
      <c r="A1749" t="s">
        <v>4083</v>
      </c>
      <c r="B1749">
        <v>822216007</v>
      </c>
      <c r="C1749" t="s">
        <v>9303</v>
      </c>
      <c r="D1749" s="9">
        <v>26077</v>
      </c>
      <c r="E1749" t="s">
        <v>9149</v>
      </c>
      <c r="F1749" t="s">
        <v>9339</v>
      </c>
      <c r="G1749">
        <v>206725552</v>
      </c>
    </row>
    <row r="1750" spans="1:7" x14ac:dyDescent="0.25">
      <c r="A1750" t="s">
        <v>6675</v>
      </c>
      <c r="B1750">
        <v>536399691</v>
      </c>
      <c r="C1750" t="s">
        <v>9134</v>
      </c>
      <c r="D1750" s="9">
        <v>39226</v>
      </c>
      <c r="E1750" t="s">
        <v>9135</v>
      </c>
      <c r="F1750" t="s">
        <v>9176</v>
      </c>
      <c r="G1750">
        <v>1198340352</v>
      </c>
    </row>
    <row r="1751" spans="1:7" x14ac:dyDescent="0.25">
      <c r="A1751" t="s">
        <v>8346</v>
      </c>
      <c r="B1751">
        <v>67704835</v>
      </c>
      <c r="C1751" t="s">
        <v>9159</v>
      </c>
      <c r="D1751" s="9">
        <v>41783</v>
      </c>
      <c r="E1751" t="s">
        <v>9135</v>
      </c>
      <c r="F1751" t="s">
        <v>8414</v>
      </c>
      <c r="G1751">
        <v>760052996</v>
      </c>
    </row>
    <row r="1752" spans="1:7" x14ac:dyDescent="0.25">
      <c r="A1752" t="s">
        <v>4627</v>
      </c>
      <c r="B1752">
        <v>463419959</v>
      </c>
      <c r="C1752" t="s">
        <v>9154</v>
      </c>
      <c r="D1752" s="9">
        <v>30460</v>
      </c>
      <c r="E1752" t="s">
        <v>9149</v>
      </c>
      <c r="F1752" t="s">
        <v>9162</v>
      </c>
      <c r="G1752">
        <v>2568076461</v>
      </c>
    </row>
    <row r="1753" spans="1:7" x14ac:dyDescent="0.25">
      <c r="A1753" t="s">
        <v>8403</v>
      </c>
      <c r="B1753">
        <v>943244641</v>
      </c>
      <c r="C1753" t="s">
        <v>9134</v>
      </c>
      <c r="D1753" s="9">
        <v>33749</v>
      </c>
      <c r="E1753" t="s">
        <v>9131</v>
      </c>
      <c r="F1753" t="s">
        <v>9225</v>
      </c>
      <c r="G1753">
        <v>579541248</v>
      </c>
    </row>
    <row r="1754" spans="1:7" x14ac:dyDescent="0.25">
      <c r="A1754" t="s">
        <v>6369</v>
      </c>
      <c r="B1754">
        <v>802088876</v>
      </c>
      <c r="C1754" t="s">
        <v>9138</v>
      </c>
      <c r="D1754" s="9">
        <v>28999</v>
      </c>
      <c r="E1754" t="s">
        <v>9141</v>
      </c>
      <c r="F1754" t="s">
        <v>6173</v>
      </c>
      <c r="G1754">
        <v>944832456</v>
      </c>
    </row>
    <row r="1755" spans="1:7" x14ac:dyDescent="0.25">
      <c r="A1755" t="s">
        <v>1169</v>
      </c>
      <c r="B1755">
        <v>225809402</v>
      </c>
      <c r="C1755" t="s">
        <v>9179</v>
      </c>
      <c r="D1755" s="9">
        <v>26077</v>
      </c>
      <c r="E1755" t="s">
        <v>9149</v>
      </c>
      <c r="F1755" t="s">
        <v>9223</v>
      </c>
      <c r="G1755">
        <v>1501287924</v>
      </c>
    </row>
    <row r="1756" spans="1:7" x14ac:dyDescent="0.25">
      <c r="A1756" t="s">
        <v>7160</v>
      </c>
      <c r="B1756">
        <v>884029303</v>
      </c>
      <c r="C1756" t="s">
        <v>9188</v>
      </c>
      <c r="D1756" s="9">
        <v>41054</v>
      </c>
      <c r="E1756" t="s">
        <v>9149</v>
      </c>
      <c r="F1756" t="s">
        <v>4326</v>
      </c>
      <c r="G1756">
        <v>395150336</v>
      </c>
    </row>
    <row r="1757" spans="1:7" x14ac:dyDescent="0.25">
      <c r="A1757" t="s">
        <v>6966</v>
      </c>
      <c r="B1757">
        <v>637700595</v>
      </c>
      <c r="C1757" t="s">
        <v>9148</v>
      </c>
      <c r="D1757" s="9">
        <v>39958</v>
      </c>
      <c r="E1757" t="s">
        <v>9149</v>
      </c>
      <c r="F1757" t="s">
        <v>834</v>
      </c>
      <c r="G1757">
        <v>132381821</v>
      </c>
    </row>
    <row r="1758" spans="1:7" x14ac:dyDescent="0.25">
      <c r="A1758" t="s">
        <v>5091</v>
      </c>
      <c r="B1758">
        <v>316648932</v>
      </c>
      <c r="C1758" t="s">
        <v>9134</v>
      </c>
      <c r="D1758" s="9">
        <v>27905</v>
      </c>
      <c r="E1758" t="s">
        <v>9141</v>
      </c>
      <c r="F1758" t="s">
        <v>9186</v>
      </c>
      <c r="G1758">
        <v>258577758</v>
      </c>
    </row>
    <row r="1759" spans="1:7" x14ac:dyDescent="0.25">
      <c r="A1759" t="s">
        <v>7413</v>
      </c>
      <c r="B1759">
        <v>643055435</v>
      </c>
      <c r="C1759" t="s">
        <v>9179</v>
      </c>
      <c r="D1759" s="9">
        <v>41783</v>
      </c>
      <c r="E1759" t="s">
        <v>9145</v>
      </c>
      <c r="F1759" t="s">
        <v>9223</v>
      </c>
      <c r="G1759">
        <v>640259136</v>
      </c>
    </row>
    <row r="1760" spans="1:7" x14ac:dyDescent="0.25">
      <c r="A1760" t="s">
        <v>4094</v>
      </c>
      <c r="B1760">
        <v>836878256</v>
      </c>
      <c r="C1760" t="s">
        <v>9134</v>
      </c>
      <c r="D1760" s="9">
        <v>22426</v>
      </c>
      <c r="E1760" t="s">
        <v>9145</v>
      </c>
      <c r="F1760" t="s">
        <v>9225</v>
      </c>
      <c r="G1760">
        <v>311296875</v>
      </c>
    </row>
    <row r="1761" spans="1:7" x14ac:dyDescent="0.25">
      <c r="A1761" t="s">
        <v>7602</v>
      </c>
      <c r="B1761">
        <v>871526576</v>
      </c>
      <c r="C1761" t="s">
        <v>9134</v>
      </c>
      <c r="D1761" s="9">
        <v>42515</v>
      </c>
      <c r="E1761" t="s">
        <v>9149</v>
      </c>
      <c r="F1761" t="s">
        <v>9186</v>
      </c>
      <c r="G1761">
        <v>1112588928</v>
      </c>
    </row>
    <row r="1762" spans="1:7" x14ac:dyDescent="0.25">
      <c r="A1762" t="s">
        <v>3686</v>
      </c>
      <c r="B1762">
        <v>281357239</v>
      </c>
      <c r="C1762" t="s">
        <v>9190</v>
      </c>
      <c r="D1762" s="9">
        <v>35575</v>
      </c>
      <c r="E1762" t="s">
        <v>9135</v>
      </c>
      <c r="F1762" t="s">
        <v>9191</v>
      </c>
      <c r="G1762">
        <v>2338808661</v>
      </c>
    </row>
    <row r="1763" spans="1:7" x14ac:dyDescent="0.25">
      <c r="A1763" t="s">
        <v>5076</v>
      </c>
      <c r="B1763">
        <v>28995362</v>
      </c>
      <c r="C1763" t="s">
        <v>9188</v>
      </c>
      <c r="D1763" s="9">
        <v>20233</v>
      </c>
      <c r="E1763" t="s">
        <v>9149</v>
      </c>
      <c r="F1763" t="s">
        <v>9202</v>
      </c>
      <c r="G1763">
        <v>34775949</v>
      </c>
    </row>
    <row r="1764" spans="1:7" x14ac:dyDescent="0.25">
      <c r="A1764" t="s">
        <v>7000</v>
      </c>
      <c r="B1764">
        <v>395746493</v>
      </c>
      <c r="C1764" t="s">
        <v>9134</v>
      </c>
      <c r="D1764" s="9">
        <v>43609</v>
      </c>
      <c r="E1764" t="s">
        <v>9145</v>
      </c>
      <c r="F1764" t="s">
        <v>9136</v>
      </c>
      <c r="G1764">
        <v>123963048</v>
      </c>
    </row>
    <row r="1765" spans="1:7" x14ac:dyDescent="0.25">
      <c r="A1765" t="s">
        <v>7801</v>
      </c>
      <c r="B1765">
        <v>314606855</v>
      </c>
      <c r="C1765" t="s">
        <v>9188</v>
      </c>
      <c r="D1765" s="9">
        <v>24983</v>
      </c>
      <c r="E1765" t="s">
        <v>9149</v>
      </c>
      <c r="F1765" t="s">
        <v>4326</v>
      </c>
      <c r="G1765">
        <v>1295580608</v>
      </c>
    </row>
    <row r="1766" spans="1:7" x14ac:dyDescent="0.25">
      <c r="A1766" t="s">
        <v>2938</v>
      </c>
      <c r="B1766">
        <v>97263710</v>
      </c>
      <c r="C1766" t="s">
        <v>9154</v>
      </c>
      <c r="D1766" s="9">
        <v>38861</v>
      </c>
      <c r="E1766" t="s">
        <v>9145</v>
      </c>
      <c r="F1766" t="s">
        <v>6107</v>
      </c>
      <c r="G1766">
        <v>1864172646</v>
      </c>
    </row>
    <row r="1767" spans="1:7" x14ac:dyDescent="0.25">
      <c r="A1767" t="s">
        <v>6624</v>
      </c>
      <c r="B1767">
        <v>885948947</v>
      </c>
      <c r="C1767" t="s">
        <v>9303</v>
      </c>
      <c r="D1767" s="9">
        <v>41783</v>
      </c>
      <c r="E1767" t="s">
        <v>9135</v>
      </c>
      <c r="F1767" t="s">
        <v>9339</v>
      </c>
      <c r="G1767">
        <v>1022088724</v>
      </c>
    </row>
    <row r="1768" spans="1:7" x14ac:dyDescent="0.25">
      <c r="A1768" t="s">
        <v>8988</v>
      </c>
      <c r="B1768">
        <v>800954188</v>
      </c>
      <c r="C1768" t="s">
        <v>9193</v>
      </c>
      <c r="D1768" s="9">
        <v>28634</v>
      </c>
      <c r="E1768" t="s">
        <v>9131</v>
      </c>
      <c r="F1768" t="s">
        <v>9194</v>
      </c>
      <c r="G1768">
        <v>999276306</v>
      </c>
    </row>
    <row r="1769" spans="1:7" x14ac:dyDescent="0.25">
      <c r="A1769" t="s">
        <v>5970</v>
      </c>
      <c r="B1769">
        <v>237562153</v>
      </c>
      <c r="C1769" t="s">
        <v>9152</v>
      </c>
      <c r="D1769" s="9">
        <v>21694</v>
      </c>
      <c r="E1769" t="s">
        <v>9166</v>
      </c>
      <c r="F1769" t="s">
        <v>8420</v>
      </c>
      <c r="G1769">
        <v>4511322</v>
      </c>
    </row>
    <row r="1770" spans="1:7" x14ac:dyDescent="0.25">
      <c r="A1770" t="s">
        <v>3874</v>
      </c>
      <c r="B1770">
        <v>724632770</v>
      </c>
      <c r="C1770" t="s">
        <v>9140</v>
      </c>
      <c r="D1770" s="9">
        <v>21694</v>
      </c>
      <c r="E1770" t="s">
        <v>9135</v>
      </c>
      <c r="F1770" t="s">
        <v>9142</v>
      </c>
      <c r="G1770">
        <v>15656736</v>
      </c>
    </row>
    <row r="1771" spans="1:7" x14ac:dyDescent="0.25">
      <c r="A1771" t="s">
        <v>4211</v>
      </c>
      <c r="B1771">
        <v>906510135</v>
      </c>
      <c r="C1771" t="s">
        <v>9148</v>
      </c>
      <c r="D1771" s="9">
        <v>39958</v>
      </c>
      <c r="E1771" t="s">
        <v>9149</v>
      </c>
      <c r="F1771" t="s">
        <v>9254</v>
      </c>
      <c r="G1771">
        <v>7433522</v>
      </c>
    </row>
    <row r="1772" spans="1:7" x14ac:dyDescent="0.25">
      <c r="A1772" t="s">
        <v>1130</v>
      </c>
      <c r="B1772">
        <v>914643280</v>
      </c>
      <c r="C1772" t="s">
        <v>9134</v>
      </c>
      <c r="D1772" s="9">
        <v>43244</v>
      </c>
      <c r="E1772" t="s">
        <v>9149</v>
      </c>
      <c r="F1772" t="s">
        <v>9136</v>
      </c>
      <c r="G1772">
        <v>216600384</v>
      </c>
    </row>
    <row r="1773" spans="1:7" x14ac:dyDescent="0.25">
      <c r="A1773" t="s">
        <v>1115</v>
      </c>
      <c r="B1773">
        <v>135610632</v>
      </c>
      <c r="C1773" t="s">
        <v>9165</v>
      </c>
      <c r="D1773" s="9">
        <v>33017</v>
      </c>
      <c r="E1773" t="s">
        <v>9149</v>
      </c>
      <c r="F1773" t="s">
        <v>9167</v>
      </c>
      <c r="G1773">
        <v>1005057837</v>
      </c>
    </row>
    <row r="1774" spans="1:7" x14ac:dyDescent="0.25">
      <c r="A1774" t="s">
        <v>835</v>
      </c>
      <c r="B1774">
        <v>389143681</v>
      </c>
      <c r="C1774" t="s">
        <v>9148</v>
      </c>
      <c r="D1774" s="9">
        <v>44705</v>
      </c>
      <c r="E1774" t="s">
        <v>9149</v>
      </c>
      <c r="F1774" t="s">
        <v>834</v>
      </c>
      <c r="G1774">
        <v>1263518976</v>
      </c>
    </row>
    <row r="1775" spans="1:7" x14ac:dyDescent="0.25">
      <c r="A1775" t="s">
        <v>5986</v>
      </c>
      <c r="B1775">
        <v>710491494</v>
      </c>
      <c r="C1775" t="s">
        <v>9197</v>
      </c>
      <c r="D1775" s="9">
        <v>32653</v>
      </c>
      <c r="E1775" t="s">
        <v>9135</v>
      </c>
      <c r="F1775" t="s">
        <v>9206</v>
      </c>
      <c r="G1775">
        <v>1280793657</v>
      </c>
    </row>
    <row r="1776" spans="1:7" x14ac:dyDescent="0.25">
      <c r="A1776" t="s">
        <v>6883</v>
      </c>
      <c r="B1776">
        <v>75345218</v>
      </c>
      <c r="C1776" t="s">
        <v>9130</v>
      </c>
      <c r="D1776" s="9">
        <v>39958</v>
      </c>
      <c r="E1776" t="s">
        <v>9149</v>
      </c>
      <c r="F1776" t="s">
        <v>9252</v>
      </c>
      <c r="G1776">
        <v>44804418</v>
      </c>
    </row>
    <row r="1777" spans="1:7" x14ac:dyDescent="0.25">
      <c r="A1777" t="s">
        <v>1954</v>
      </c>
      <c r="B1777">
        <v>80693210</v>
      </c>
      <c r="C1777" t="s">
        <v>9165</v>
      </c>
      <c r="D1777" s="9">
        <v>27538</v>
      </c>
      <c r="E1777" t="s">
        <v>9141</v>
      </c>
      <c r="F1777" t="s">
        <v>9167</v>
      </c>
      <c r="G1777">
        <v>2355338916</v>
      </c>
    </row>
    <row r="1778" spans="1:7" x14ac:dyDescent="0.25">
      <c r="A1778" t="s">
        <v>5231</v>
      </c>
      <c r="B1778">
        <v>471142574</v>
      </c>
      <c r="C1778" t="s">
        <v>9229</v>
      </c>
      <c r="D1778" s="9">
        <v>27173</v>
      </c>
      <c r="E1778" t="s">
        <v>9141</v>
      </c>
      <c r="F1778" t="s">
        <v>9230</v>
      </c>
      <c r="G1778">
        <v>37133184</v>
      </c>
    </row>
    <row r="1779" spans="1:7" x14ac:dyDescent="0.25">
      <c r="A1779" t="s">
        <v>6424</v>
      </c>
      <c r="B1779">
        <v>262785749</v>
      </c>
      <c r="C1779" t="s">
        <v>9140</v>
      </c>
      <c r="D1779" s="9">
        <v>40322</v>
      </c>
      <c r="E1779" t="s">
        <v>9131</v>
      </c>
      <c r="F1779" t="s">
        <v>9142</v>
      </c>
      <c r="G1779">
        <v>1085617592</v>
      </c>
    </row>
    <row r="1780" spans="1:7" x14ac:dyDescent="0.25">
      <c r="A1780" t="s">
        <v>6381</v>
      </c>
      <c r="B1780">
        <v>932589685</v>
      </c>
      <c r="C1780" t="s">
        <v>9217</v>
      </c>
      <c r="D1780" s="9">
        <v>34478</v>
      </c>
      <c r="E1780" t="s">
        <v>9149</v>
      </c>
      <c r="F1780" t="s">
        <v>9218</v>
      </c>
      <c r="G1780">
        <v>299904747</v>
      </c>
    </row>
    <row r="1781" spans="1:7" x14ac:dyDescent="0.25">
      <c r="A1781" t="s">
        <v>2839</v>
      </c>
      <c r="B1781">
        <v>462984968</v>
      </c>
      <c r="C1781" t="s">
        <v>9134</v>
      </c>
      <c r="D1781" s="9">
        <v>42148</v>
      </c>
      <c r="E1781" t="s">
        <v>9149</v>
      </c>
      <c r="F1781" t="s">
        <v>9176</v>
      </c>
      <c r="G1781">
        <v>1606626615</v>
      </c>
    </row>
    <row r="1782" spans="1:7" x14ac:dyDescent="0.25">
      <c r="A1782" t="s">
        <v>4797</v>
      </c>
      <c r="B1782">
        <v>282522462</v>
      </c>
      <c r="C1782" t="s">
        <v>9148</v>
      </c>
      <c r="D1782" s="9">
        <v>24983</v>
      </c>
      <c r="E1782" t="s">
        <v>9145</v>
      </c>
      <c r="F1782" t="s">
        <v>834</v>
      </c>
      <c r="G1782">
        <v>1115586483</v>
      </c>
    </row>
    <row r="1783" spans="1:7" x14ac:dyDescent="0.25">
      <c r="A1783" t="s">
        <v>6474</v>
      </c>
      <c r="B1783">
        <v>652428018</v>
      </c>
      <c r="C1783" t="s">
        <v>9134</v>
      </c>
      <c r="D1783" s="9">
        <v>37765</v>
      </c>
      <c r="E1783" t="s">
        <v>9135</v>
      </c>
      <c r="F1783" t="s">
        <v>9200</v>
      </c>
      <c r="G1783">
        <v>1897427686</v>
      </c>
    </row>
    <row r="1784" spans="1:7" x14ac:dyDescent="0.25">
      <c r="A1784" t="s">
        <v>429</v>
      </c>
      <c r="B1784">
        <v>328266044</v>
      </c>
      <c r="C1784" t="s">
        <v>9190</v>
      </c>
      <c r="D1784" s="9">
        <v>35939</v>
      </c>
      <c r="E1784" t="s">
        <v>9145</v>
      </c>
      <c r="F1784" t="s">
        <v>9191</v>
      </c>
      <c r="G1784">
        <v>3231967002</v>
      </c>
    </row>
    <row r="1785" spans="1:7" x14ac:dyDescent="0.25">
      <c r="A1785" t="s">
        <v>6092</v>
      </c>
      <c r="B1785">
        <v>404150613</v>
      </c>
      <c r="C1785" t="s">
        <v>9170</v>
      </c>
      <c r="D1785" s="9">
        <v>34843</v>
      </c>
      <c r="E1785" t="s">
        <v>9141</v>
      </c>
      <c r="F1785" t="s">
        <v>9362</v>
      </c>
      <c r="G1785">
        <v>267774039</v>
      </c>
    </row>
    <row r="1786" spans="1:7" x14ac:dyDescent="0.25">
      <c r="A1786" t="s">
        <v>8151</v>
      </c>
      <c r="B1786">
        <v>920922693</v>
      </c>
      <c r="C1786" t="s">
        <v>9134</v>
      </c>
      <c r="D1786" s="9">
        <v>31556</v>
      </c>
      <c r="E1786" t="s">
        <v>9131</v>
      </c>
      <c r="F1786" t="s">
        <v>9176</v>
      </c>
      <c r="G1786">
        <v>220066392</v>
      </c>
    </row>
    <row r="1787" spans="1:7" x14ac:dyDescent="0.25">
      <c r="A1787" t="s">
        <v>2890</v>
      </c>
      <c r="B1787">
        <v>693697228</v>
      </c>
      <c r="C1787" t="s">
        <v>9170</v>
      </c>
      <c r="D1787" s="9">
        <v>23155</v>
      </c>
      <c r="E1787" t="s">
        <v>9145</v>
      </c>
      <c r="F1787" t="s">
        <v>9212</v>
      </c>
      <c r="G1787">
        <v>474285056</v>
      </c>
    </row>
    <row r="1788" spans="1:7" x14ac:dyDescent="0.25">
      <c r="A1788" t="s">
        <v>3801</v>
      </c>
      <c r="B1788">
        <v>53789429</v>
      </c>
      <c r="C1788" t="s">
        <v>9159</v>
      </c>
      <c r="D1788" s="9">
        <v>30827</v>
      </c>
      <c r="E1788" t="s">
        <v>9135</v>
      </c>
      <c r="F1788" t="s">
        <v>9367</v>
      </c>
      <c r="G1788">
        <v>504754635</v>
      </c>
    </row>
    <row r="1789" spans="1:7" x14ac:dyDescent="0.25">
      <c r="A1789" t="s">
        <v>4259</v>
      </c>
      <c r="B1789">
        <v>310347368</v>
      </c>
      <c r="C1789" t="s">
        <v>9303</v>
      </c>
      <c r="D1789" s="9">
        <v>22790</v>
      </c>
      <c r="E1789" t="s">
        <v>9145</v>
      </c>
      <c r="F1789" t="s">
        <v>9339</v>
      </c>
      <c r="G1789">
        <v>935601975</v>
      </c>
    </row>
    <row r="1790" spans="1:7" x14ac:dyDescent="0.25">
      <c r="A1790" t="s">
        <v>7677</v>
      </c>
      <c r="B1790">
        <v>593863928</v>
      </c>
      <c r="C1790" t="s">
        <v>9197</v>
      </c>
      <c r="D1790" s="9">
        <v>25348</v>
      </c>
      <c r="E1790" t="s">
        <v>9131</v>
      </c>
      <c r="F1790" t="s">
        <v>9267</v>
      </c>
      <c r="G1790">
        <v>513175</v>
      </c>
    </row>
    <row r="1791" spans="1:7" x14ac:dyDescent="0.25">
      <c r="A1791" t="s">
        <v>4226</v>
      </c>
      <c r="B1791">
        <v>74500001</v>
      </c>
      <c r="C1791" t="s">
        <v>9134</v>
      </c>
      <c r="D1791" s="9">
        <v>44705</v>
      </c>
      <c r="E1791" t="s">
        <v>9141</v>
      </c>
      <c r="F1791" t="s">
        <v>9174</v>
      </c>
      <c r="G1791">
        <v>1584247392</v>
      </c>
    </row>
    <row r="1792" spans="1:7" x14ac:dyDescent="0.25">
      <c r="A1792" t="s">
        <v>1229</v>
      </c>
      <c r="B1792">
        <v>440841498</v>
      </c>
      <c r="C1792" t="s">
        <v>9134</v>
      </c>
      <c r="D1792" s="9">
        <v>40322</v>
      </c>
      <c r="E1792" t="s">
        <v>9141</v>
      </c>
      <c r="F1792" t="s">
        <v>9182</v>
      </c>
      <c r="G1792">
        <v>2898843108</v>
      </c>
    </row>
    <row r="1793" spans="1:7" x14ac:dyDescent="0.25">
      <c r="A1793" t="s">
        <v>4487</v>
      </c>
      <c r="B1793">
        <v>943830410</v>
      </c>
      <c r="C1793" t="s">
        <v>9159</v>
      </c>
      <c r="D1793" s="9">
        <v>38861</v>
      </c>
      <c r="E1793" t="s">
        <v>9141</v>
      </c>
      <c r="F1793" t="s">
        <v>8414</v>
      </c>
      <c r="G1793">
        <v>2618162703</v>
      </c>
    </row>
    <row r="1794" spans="1:7" x14ac:dyDescent="0.25">
      <c r="A1794" t="s">
        <v>7830</v>
      </c>
      <c r="B1794">
        <v>379935005</v>
      </c>
      <c r="C1794" t="s">
        <v>9152</v>
      </c>
      <c r="D1794" s="9">
        <v>24251</v>
      </c>
      <c r="E1794" t="s">
        <v>9131</v>
      </c>
      <c r="F1794" t="s">
        <v>8420</v>
      </c>
      <c r="G1794">
        <v>1902457675</v>
      </c>
    </row>
    <row r="1795" spans="1:7" x14ac:dyDescent="0.25">
      <c r="A1795" t="s">
        <v>7336</v>
      </c>
      <c r="B1795">
        <v>844864530</v>
      </c>
      <c r="C1795" t="s">
        <v>9159</v>
      </c>
      <c r="D1795" s="9">
        <v>25348</v>
      </c>
      <c r="E1795" t="s">
        <v>9145</v>
      </c>
      <c r="F1795" t="s">
        <v>8414</v>
      </c>
      <c r="G1795">
        <v>3489950772</v>
      </c>
    </row>
    <row r="1796" spans="1:7" x14ac:dyDescent="0.25">
      <c r="A1796" t="s">
        <v>5376</v>
      </c>
      <c r="B1796">
        <v>650193232</v>
      </c>
      <c r="C1796" t="s">
        <v>9134</v>
      </c>
      <c r="D1796" s="9">
        <v>38497</v>
      </c>
      <c r="E1796" t="s">
        <v>9166</v>
      </c>
      <c r="F1796" t="s">
        <v>9307</v>
      </c>
      <c r="G1796">
        <v>1287789237</v>
      </c>
    </row>
    <row r="1797" spans="1:7" x14ac:dyDescent="0.25">
      <c r="A1797" t="s">
        <v>1588</v>
      </c>
      <c r="B1797">
        <v>66046046</v>
      </c>
      <c r="C1797" t="s">
        <v>9154</v>
      </c>
      <c r="D1797" s="9">
        <v>33382</v>
      </c>
      <c r="E1797" t="s">
        <v>9141</v>
      </c>
      <c r="F1797" t="s">
        <v>6107</v>
      </c>
      <c r="G1797">
        <v>338807392</v>
      </c>
    </row>
    <row r="1798" spans="1:7" x14ac:dyDescent="0.25">
      <c r="A1798" t="s">
        <v>7324</v>
      </c>
      <c r="B1798">
        <v>729426477</v>
      </c>
      <c r="C1798" t="s">
        <v>9156</v>
      </c>
      <c r="D1798" s="9">
        <v>40687</v>
      </c>
      <c r="E1798" t="s">
        <v>9141</v>
      </c>
      <c r="F1798" t="s">
        <v>9157</v>
      </c>
      <c r="G1798">
        <v>441878085</v>
      </c>
    </row>
    <row r="1799" spans="1:7" x14ac:dyDescent="0.25">
      <c r="A1799" t="s">
        <v>1276</v>
      </c>
      <c r="B1799">
        <v>262138687</v>
      </c>
      <c r="C1799" t="s">
        <v>9134</v>
      </c>
      <c r="D1799" s="9">
        <v>29731</v>
      </c>
      <c r="E1799" t="s">
        <v>9145</v>
      </c>
      <c r="F1799" t="s">
        <v>9225</v>
      </c>
      <c r="G1799">
        <v>23413248</v>
      </c>
    </row>
    <row r="1800" spans="1:7" x14ac:dyDescent="0.25">
      <c r="A1800" t="s">
        <v>5703</v>
      </c>
      <c r="B1800">
        <v>4417230</v>
      </c>
      <c r="C1800" t="s">
        <v>9144</v>
      </c>
      <c r="D1800" s="9">
        <v>31192</v>
      </c>
      <c r="E1800" t="s">
        <v>9149</v>
      </c>
      <c r="F1800" t="s">
        <v>9146</v>
      </c>
      <c r="G1800">
        <v>20454048</v>
      </c>
    </row>
    <row r="1801" spans="1:7" x14ac:dyDescent="0.25">
      <c r="A1801" t="s">
        <v>3042</v>
      </c>
      <c r="B1801">
        <v>60755955</v>
      </c>
      <c r="C1801" t="s">
        <v>9134</v>
      </c>
      <c r="D1801" s="9">
        <v>33749</v>
      </c>
      <c r="E1801" t="s">
        <v>9149</v>
      </c>
      <c r="F1801" t="s">
        <v>9174</v>
      </c>
      <c r="G1801">
        <v>313666932</v>
      </c>
    </row>
    <row r="1802" spans="1:7" x14ac:dyDescent="0.25">
      <c r="A1802" t="s">
        <v>421</v>
      </c>
      <c r="B1802">
        <v>402211440</v>
      </c>
      <c r="C1802" t="s">
        <v>9190</v>
      </c>
      <c r="D1802" s="9">
        <v>21329</v>
      </c>
      <c r="E1802" t="s">
        <v>9131</v>
      </c>
      <c r="F1802" t="s">
        <v>9191</v>
      </c>
      <c r="G1802">
        <v>840894678</v>
      </c>
    </row>
    <row r="1803" spans="1:7" x14ac:dyDescent="0.25">
      <c r="A1803" t="s">
        <v>877</v>
      </c>
      <c r="B1803">
        <v>689682218</v>
      </c>
      <c r="C1803" t="s">
        <v>9130</v>
      </c>
      <c r="D1803" s="9">
        <v>31192</v>
      </c>
      <c r="E1803" t="s">
        <v>9145</v>
      </c>
      <c r="F1803" t="s">
        <v>9132</v>
      </c>
      <c r="G1803">
        <v>1098554808</v>
      </c>
    </row>
    <row r="1804" spans="1:7" x14ac:dyDescent="0.25">
      <c r="A1804" t="s">
        <v>6642</v>
      </c>
      <c r="B1804">
        <v>705446342</v>
      </c>
      <c r="C1804" t="s">
        <v>9148</v>
      </c>
      <c r="D1804" s="9">
        <v>33017</v>
      </c>
      <c r="E1804" t="s">
        <v>9149</v>
      </c>
      <c r="F1804" t="s">
        <v>834</v>
      </c>
      <c r="G1804">
        <v>663911376</v>
      </c>
    </row>
    <row r="1805" spans="1:7" x14ac:dyDescent="0.25">
      <c r="A1805" t="s">
        <v>4820</v>
      </c>
      <c r="B1805">
        <v>57264897</v>
      </c>
      <c r="C1805" t="s">
        <v>9193</v>
      </c>
      <c r="D1805" s="9">
        <v>36671</v>
      </c>
      <c r="E1805" t="s">
        <v>9149</v>
      </c>
      <c r="F1805" t="s">
        <v>9194</v>
      </c>
      <c r="G1805">
        <v>1943898551</v>
      </c>
    </row>
    <row r="1806" spans="1:7" x14ac:dyDescent="0.25">
      <c r="A1806" t="s">
        <v>1606</v>
      </c>
      <c r="B1806">
        <v>983753016</v>
      </c>
      <c r="C1806" t="s">
        <v>9134</v>
      </c>
      <c r="D1806" s="9">
        <v>38132</v>
      </c>
      <c r="E1806" t="s">
        <v>9135</v>
      </c>
      <c r="F1806" t="s">
        <v>9136</v>
      </c>
      <c r="G1806">
        <v>39077376</v>
      </c>
    </row>
    <row r="1807" spans="1:7" x14ac:dyDescent="0.25">
      <c r="A1807" t="s">
        <v>8960</v>
      </c>
      <c r="B1807">
        <v>753052435</v>
      </c>
      <c r="C1807" t="s">
        <v>9170</v>
      </c>
      <c r="D1807" s="9">
        <v>20233</v>
      </c>
      <c r="E1807" t="s">
        <v>9141</v>
      </c>
      <c r="F1807" t="s">
        <v>9212</v>
      </c>
      <c r="G1807">
        <v>333079296</v>
      </c>
    </row>
    <row r="1808" spans="1:7" x14ac:dyDescent="0.25">
      <c r="A1808" t="s">
        <v>4788</v>
      </c>
      <c r="B1808">
        <v>392790035</v>
      </c>
      <c r="C1808" t="s">
        <v>9134</v>
      </c>
      <c r="D1808" s="9">
        <v>31556</v>
      </c>
      <c r="E1808" t="s">
        <v>9135</v>
      </c>
      <c r="F1808" t="s">
        <v>9174</v>
      </c>
      <c r="G1808">
        <v>1170737883</v>
      </c>
    </row>
    <row r="1809" spans="1:7" x14ac:dyDescent="0.25">
      <c r="A1809" t="s">
        <v>2971</v>
      </c>
      <c r="B1809">
        <v>790275661</v>
      </c>
      <c r="C1809" t="s">
        <v>9144</v>
      </c>
      <c r="D1809" s="9">
        <v>30460</v>
      </c>
      <c r="E1809" t="s">
        <v>9135</v>
      </c>
      <c r="F1809" t="s">
        <v>9262</v>
      </c>
      <c r="G1809">
        <v>25623492</v>
      </c>
    </row>
    <row r="1810" spans="1:7" x14ac:dyDescent="0.25">
      <c r="A1810" t="s">
        <v>1572</v>
      </c>
      <c r="B1810">
        <v>676088200</v>
      </c>
      <c r="C1810" t="s">
        <v>9130</v>
      </c>
      <c r="D1810" s="9">
        <v>33017</v>
      </c>
      <c r="E1810" t="s">
        <v>9131</v>
      </c>
      <c r="F1810" t="s">
        <v>9132</v>
      </c>
      <c r="G1810">
        <v>867507975</v>
      </c>
    </row>
    <row r="1811" spans="1:7" x14ac:dyDescent="0.25">
      <c r="A1811" t="s">
        <v>2133</v>
      </c>
      <c r="B1811">
        <v>446791839</v>
      </c>
      <c r="C1811" t="s">
        <v>9197</v>
      </c>
      <c r="D1811" s="9">
        <v>20600</v>
      </c>
      <c r="E1811" t="s">
        <v>9141</v>
      </c>
      <c r="F1811" t="s">
        <v>9267</v>
      </c>
      <c r="G1811">
        <v>1171254162</v>
      </c>
    </row>
    <row r="1812" spans="1:7" x14ac:dyDescent="0.25">
      <c r="A1812" t="s">
        <v>8077</v>
      </c>
      <c r="B1812">
        <v>76772744</v>
      </c>
      <c r="C1812" t="s">
        <v>9314</v>
      </c>
      <c r="D1812" s="9">
        <v>22426</v>
      </c>
      <c r="E1812" t="s">
        <v>9141</v>
      </c>
      <c r="F1812" t="s">
        <v>9315</v>
      </c>
      <c r="G1812">
        <v>908782966</v>
      </c>
    </row>
    <row r="1813" spans="1:7" x14ac:dyDescent="0.25">
      <c r="A1813" t="s">
        <v>4379</v>
      </c>
      <c r="B1813">
        <v>502549195</v>
      </c>
      <c r="C1813" t="s">
        <v>9134</v>
      </c>
      <c r="D1813" s="9">
        <v>43244</v>
      </c>
      <c r="E1813" t="s">
        <v>9141</v>
      </c>
      <c r="F1813" t="s">
        <v>9136</v>
      </c>
      <c r="G1813">
        <v>6148989</v>
      </c>
    </row>
    <row r="1814" spans="1:7" x14ac:dyDescent="0.25">
      <c r="A1814" t="s">
        <v>5489</v>
      </c>
      <c r="B1814">
        <v>151586243</v>
      </c>
      <c r="C1814" t="s">
        <v>9235</v>
      </c>
      <c r="D1814" s="9">
        <v>30460</v>
      </c>
      <c r="E1814" t="s">
        <v>9145</v>
      </c>
      <c r="F1814" t="s">
        <v>9236</v>
      </c>
      <c r="G1814">
        <v>1076555181</v>
      </c>
    </row>
    <row r="1815" spans="1:7" x14ac:dyDescent="0.25">
      <c r="A1815" t="s">
        <v>4630</v>
      </c>
      <c r="B1815">
        <v>671787046</v>
      </c>
      <c r="C1815" t="s">
        <v>9140</v>
      </c>
      <c r="D1815" s="9">
        <v>20965</v>
      </c>
      <c r="E1815" t="s">
        <v>9149</v>
      </c>
      <c r="F1815" t="s">
        <v>9142</v>
      </c>
      <c r="G1815">
        <v>358008</v>
      </c>
    </row>
    <row r="1816" spans="1:7" x14ac:dyDescent="0.25">
      <c r="A1816" t="s">
        <v>2025</v>
      </c>
      <c r="B1816">
        <v>228862962</v>
      </c>
      <c r="C1816" t="s">
        <v>9159</v>
      </c>
      <c r="D1816" s="9">
        <v>26809</v>
      </c>
      <c r="E1816" t="s">
        <v>9131</v>
      </c>
      <c r="F1816" t="s">
        <v>9240</v>
      </c>
      <c r="G1816">
        <v>664776801</v>
      </c>
    </row>
    <row r="1817" spans="1:7" x14ac:dyDescent="0.25">
      <c r="A1817" t="s">
        <v>7563</v>
      </c>
      <c r="B1817">
        <v>761581783</v>
      </c>
      <c r="C1817" t="s">
        <v>9179</v>
      </c>
      <c r="D1817" s="9">
        <v>26077</v>
      </c>
      <c r="E1817" t="s">
        <v>9135</v>
      </c>
      <c r="F1817" t="s">
        <v>9180</v>
      </c>
      <c r="G1817">
        <v>972728028</v>
      </c>
    </row>
    <row r="1818" spans="1:7" x14ac:dyDescent="0.25">
      <c r="A1818" t="s">
        <v>2950</v>
      </c>
      <c r="B1818">
        <v>834782830</v>
      </c>
      <c r="C1818" t="s">
        <v>9235</v>
      </c>
      <c r="D1818" s="9">
        <v>25348</v>
      </c>
      <c r="E1818" t="s">
        <v>9145</v>
      </c>
      <c r="F1818" t="s">
        <v>9236</v>
      </c>
      <c r="G1818">
        <v>523629225</v>
      </c>
    </row>
    <row r="1819" spans="1:7" x14ac:dyDescent="0.25">
      <c r="A1819" t="s">
        <v>7428</v>
      </c>
      <c r="B1819">
        <v>177401884</v>
      </c>
      <c r="C1819" t="s">
        <v>9190</v>
      </c>
      <c r="D1819" s="9">
        <v>32653</v>
      </c>
      <c r="E1819" t="s">
        <v>9135</v>
      </c>
      <c r="F1819" t="s">
        <v>9191</v>
      </c>
      <c r="G1819">
        <v>4701708462</v>
      </c>
    </row>
    <row r="1820" spans="1:7" x14ac:dyDescent="0.25">
      <c r="A1820" t="s">
        <v>1207</v>
      </c>
      <c r="B1820">
        <v>144336359</v>
      </c>
      <c r="C1820" t="s">
        <v>9134</v>
      </c>
      <c r="D1820" s="9">
        <v>38861</v>
      </c>
      <c r="E1820" t="s">
        <v>9131</v>
      </c>
      <c r="F1820" t="s">
        <v>9225</v>
      </c>
      <c r="G1820">
        <v>2246407533</v>
      </c>
    </row>
    <row r="1821" spans="1:7" x14ac:dyDescent="0.25">
      <c r="A1821" t="s">
        <v>4918</v>
      </c>
      <c r="B1821">
        <v>274284636</v>
      </c>
      <c r="C1821" t="s">
        <v>9152</v>
      </c>
      <c r="D1821" s="9">
        <v>21694</v>
      </c>
      <c r="E1821" t="s">
        <v>9141</v>
      </c>
      <c r="F1821" t="s">
        <v>8420</v>
      </c>
      <c r="G1821">
        <v>3168418032</v>
      </c>
    </row>
    <row r="1822" spans="1:7" x14ac:dyDescent="0.25">
      <c r="A1822" t="s">
        <v>6725</v>
      </c>
      <c r="B1822">
        <v>536584783</v>
      </c>
      <c r="C1822" t="s">
        <v>9197</v>
      </c>
      <c r="D1822" s="9">
        <v>42880</v>
      </c>
      <c r="E1822" t="s">
        <v>9149</v>
      </c>
      <c r="F1822" t="s">
        <v>9206</v>
      </c>
      <c r="G1822">
        <v>280608596</v>
      </c>
    </row>
    <row r="1823" spans="1:7" x14ac:dyDescent="0.25">
      <c r="A1823" t="s">
        <v>6627</v>
      </c>
      <c r="B1823">
        <v>321800259</v>
      </c>
      <c r="C1823" t="s">
        <v>9140</v>
      </c>
      <c r="D1823" s="9">
        <v>24616</v>
      </c>
      <c r="E1823" t="s">
        <v>9131</v>
      </c>
      <c r="F1823" t="s">
        <v>9142</v>
      </c>
      <c r="G1823">
        <v>1073656155</v>
      </c>
    </row>
    <row r="1824" spans="1:7" x14ac:dyDescent="0.25">
      <c r="A1824" t="s">
        <v>2268</v>
      </c>
      <c r="B1824">
        <v>892482644</v>
      </c>
      <c r="C1824" t="s">
        <v>9303</v>
      </c>
      <c r="D1824" s="9">
        <v>36304</v>
      </c>
      <c r="E1824" t="s">
        <v>9149</v>
      </c>
      <c r="F1824" t="s">
        <v>9339</v>
      </c>
      <c r="G1824">
        <v>30942074</v>
      </c>
    </row>
    <row r="1825" spans="1:7" x14ac:dyDescent="0.25">
      <c r="A1825" t="s">
        <v>4826</v>
      </c>
      <c r="B1825">
        <v>215370104</v>
      </c>
      <c r="C1825" t="s">
        <v>9134</v>
      </c>
      <c r="D1825" s="9">
        <v>20965</v>
      </c>
      <c r="E1825" t="s">
        <v>9149</v>
      </c>
      <c r="F1825" t="s">
        <v>9176</v>
      </c>
      <c r="G1825">
        <v>2792960976</v>
      </c>
    </row>
    <row r="1826" spans="1:7" x14ac:dyDescent="0.25">
      <c r="A1826" t="s">
        <v>6630</v>
      </c>
      <c r="B1826">
        <v>229770404</v>
      </c>
      <c r="C1826" t="s">
        <v>9188</v>
      </c>
      <c r="D1826" s="9">
        <v>21694</v>
      </c>
      <c r="E1826" t="s">
        <v>9166</v>
      </c>
      <c r="F1826" t="s">
        <v>4326</v>
      </c>
      <c r="G1826">
        <v>1302962688</v>
      </c>
    </row>
    <row r="1827" spans="1:7" x14ac:dyDescent="0.25">
      <c r="A1827" t="s">
        <v>7662</v>
      </c>
      <c r="B1827">
        <v>600526441</v>
      </c>
      <c r="C1827" t="s">
        <v>9134</v>
      </c>
      <c r="D1827" s="9">
        <v>28999</v>
      </c>
      <c r="E1827" t="s">
        <v>9149</v>
      </c>
      <c r="F1827" t="s">
        <v>9186</v>
      </c>
      <c r="G1827">
        <v>466313139</v>
      </c>
    </row>
    <row r="1828" spans="1:7" x14ac:dyDescent="0.25">
      <c r="A1828" t="s">
        <v>3630</v>
      </c>
      <c r="B1828">
        <v>546321656</v>
      </c>
      <c r="C1828" t="s">
        <v>9134</v>
      </c>
      <c r="D1828" s="9">
        <v>39958</v>
      </c>
      <c r="E1828" t="s">
        <v>9166</v>
      </c>
      <c r="F1828" t="s">
        <v>9182</v>
      </c>
      <c r="G1828">
        <v>2485293525</v>
      </c>
    </row>
    <row r="1829" spans="1:7" x14ac:dyDescent="0.25">
      <c r="A1829" t="s">
        <v>5097</v>
      </c>
      <c r="B1829">
        <v>113055246</v>
      </c>
      <c r="C1829" t="s">
        <v>9140</v>
      </c>
      <c r="D1829" s="9">
        <v>25348</v>
      </c>
      <c r="E1829" t="s">
        <v>9145</v>
      </c>
      <c r="F1829" t="s">
        <v>9142</v>
      </c>
      <c r="G1829">
        <v>3552195072</v>
      </c>
    </row>
    <row r="1830" spans="1:7" x14ac:dyDescent="0.25">
      <c r="A1830" t="s">
        <v>1988</v>
      </c>
      <c r="B1830">
        <v>23561794</v>
      </c>
      <c r="C1830" t="s">
        <v>9170</v>
      </c>
      <c r="D1830" s="9">
        <v>41783</v>
      </c>
      <c r="E1830" t="s">
        <v>9149</v>
      </c>
      <c r="F1830" t="s">
        <v>9362</v>
      </c>
      <c r="G1830">
        <v>473360384</v>
      </c>
    </row>
    <row r="1831" spans="1:7" x14ac:dyDescent="0.25">
      <c r="A1831" t="s">
        <v>7339</v>
      </c>
      <c r="B1831">
        <v>663215913</v>
      </c>
      <c r="C1831" t="s">
        <v>9229</v>
      </c>
      <c r="D1831" s="9">
        <v>41419</v>
      </c>
      <c r="E1831" t="s">
        <v>9149</v>
      </c>
      <c r="F1831" t="s">
        <v>9230</v>
      </c>
      <c r="G1831">
        <v>1117894349</v>
      </c>
    </row>
    <row r="1832" spans="1:7" x14ac:dyDescent="0.25">
      <c r="A1832" t="s">
        <v>7620</v>
      </c>
      <c r="B1832">
        <v>486466506</v>
      </c>
      <c r="C1832" t="s">
        <v>9130</v>
      </c>
      <c r="D1832" s="9">
        <v>26077</v>
      </c>
      <c r="E1832" t="s">
        <v>9149</v>
      </c>
      <c r="F1832" t="s">
        <v>9132</v>
      </c>
      <c r="G1832">
        <v>1427628091</v>
      </c>
    </row>
    <row r="1833" spans="1:7" x14ac:dyDescent="0.25">
      <c r="A1833" t="s">
        <v>5000</v>
      </c>
      <c r="B1833">
        <v>666601629</v>
      </c>
      <c r="C1833" t="s">
        <v>9197</v>
      </c>
      <c r="D1833" s="9">
        <v>38497</v>
      </c>
      <c r="E1833" t="s">
        <v>9166</v>
      </c>
      <c r="F1833" t="s">
        <v>9267</v>
      </c>
      <c r="G1833">
        <v>1384428903</v>
      </c>
    </row>
    <row r="1834" spans="1:7" x14ac:dyDescent="0.25">
      <c r="A1834" t="s">
        <v>8680</v>
      </c>
      <c r="B1834">
        <v>741568626</v>
      </c>
      <c r="C1834" t="s">
        <v>9144</v>
      </c>
      <c r="D1834" s="9">
        <v>34114</v>
      </c>
      <c r="E1834" t="s">
        <v>9141</v>
      </c>
      <c r="F1834" t="s">
        <v>9262</v>
      </c>
      <c r="G1834">
        <v>45600399</v>
      </c>
    </row>
    <row r="1835" spans="1:7" x14ac:dyDescent="0.25">
      <c r="A1835" t="s">
        <v>7777</v>
      </c>
      <c r="B1835">
        <v>747753075</v>
      </c>
      <c r="C1835" t="s">
        <v>9134</v>
      </c>
      <c r="D1835" s="9">
        <v>41054</v>
      </c>
      <c r="E1835" t="s">
        <v>9145</v>
      </c>
      <c r="F1835" t="s">
        <v>9176</v>
      </c>
      <c r="G1835">
        <v>1281487053</v>
      </c>
    </row>
    <row r="1836" spans="1:7" x14ac:dyDescent="0.25">
      <c r="A1836" t="s">
        <v>8674</v>
      </c>
      <c r="B1836">
        <v>436593969</v>
      </c>
      <c r="C1836" t="s">
        <v>9229</v>
      </c>
      <c r="D1836" s="9">
        <v>31556</v>
      </c>
      <c r="E1836" t="s">
        <v>9149</v>
      </c>
      <c r="F1836" t="s">
        <v>9230</v>
      </c>
      <c r="G1836">
        <v>216752382</v>
      </c>
    </row>
    <row r="1837" spans="1:7" x14ac:dyDescent="0.25">
      <c r="A1837" t="s">
        <v>1193</v>
      </c>
      <c r="B1837">
        <v>178706576</v>
      </c>
      <c r="C1837" t="s">
        <v>9134</v>
      </c>
      <c r="D1837" s="9">
        <v>29731</v>
      </c>
      <c r="E1837" t="s">
        <v>9149</v>
      </c>
      <c r="F1837" t="s">
        <v>9200</v>
      </c>
      <c r="G1837">
        <v>2293632775</v>
      </c>
    </row>
    <row r="1838" spans="1:7" x14ac:dyDescent="0.25">
      <c r="A1838" t="s">
        <v>7404</v>
      </c>
      <c r="B1838">
        <v>706239371</v>
      </c>
      <c r="C1838" t="s">
        <v>9148</v>
      </c>
      <c r="D1838" s="9">
        <v>44341</v>
      </c>
      <c r="E1838" t="s">
        <v>9149</v>
      </c>
      <c r="F1838" t="s">
        <v>9150</v>
      </c>
      <c r="G1838">
        <v>31464855</v>
      </c>
    </row>
    <row r="1839" spans="1:7" x14ac:dyDescent="0.25">
      <c r="A1839" t="s">
        <v>202</v>
      </c>
      <c r="B1839">
        <v>702195307</v>
      </c>
      <c r="C1839" t="s">
        <v>9197</v>
      </c>
      <c r="D1839" s="9">
        <v>36304</v>
      </c>
      <c r="E1839" t="s">
        <v>9131</v>
      </c>
      <c r="F1839" t="s">
        <v>9267</v>
      </c>
      <c r="G1839">
        <v>5020622484</v>
      </c>
    </row>
    <row r="1840" spans="1:7" x14ac:dyDescent="0.25">
      <c r="A1840" t="s">
        <v>1782</v>
      </c>
      <c r="B1840">
        <v>388867167</v>
      </c>
      <c r="C1840" t="s">
        <v>9303</v>
      </c>
      <c r="D1840" s="9">
        <v>39958</v>
      </c>
      <c r="E1840" t="s">
        <v>9131</v>
      </c>
      <c r="F1840" t="s">
        <v>9339</v>
      </c>
      <c r="G1840">
        <v>2131295712</v>
      </c>
    </row>
    <row r="1841" spans="1:7" x14ac:dyDescent="0.25">
      <c r="A1841" t="s">
        <v>1855</v>
      </c>
      <c r="B1841">
        <v>975203713</v>
      </c>
      <c r="C1841" t="s">
        <v>9314</v>
      </c>
      <c r="D1841" s="9">
        <v>31192</v>
      </c>
      <c r="E1841" t="s">
        <v>9149</v>
      </c>
      <c r="F1841" t="s">
        <v>9315</v>
      </c>
      <c r="G1841">
        <v>10471071</v>
      </c>
    </row>
    <row r="1842" spans="1:7" x14ac:dyDescent="0.25">
      <c r="A1842" t="s">
        <v>7503</v>
      </c>
      <c r="B1842">
        <v>182801487</v>
      </c>
      <c r="C1842" t="s">
        <v>9190</v>
      </c>
      <c r="D1842" s="9">
        <v>38132</v>
      </c>
      <c r="E1842" t="s">
        <v>9131</v>
      </c>
      <c r="F1842" t="s">
        <v>9191</v>
      </c>
      <c r="G1842">
        <v>3389802</v>
      </c>
    </row>
    <row r="1843" spans="1:7" x14ac:dyDescent="0.25">
      <c r="A1843" t="s">
        <v>6489</v>
      </c>
      <c r="B1843">
        <v>413993051</v>
      </c>
      <c r="C1843" t="s">
        <v>9303</v>
      </c>
      <c r="D1843" s="9">
        <v>31556</v>
      </c>
      <c r="E1843" t="s">
        <v>9149</v>
      </c>
      <c r="F1843" t="s">
        <v>9339</v>
      </c>
      <c r="G1843">
        <v>3258666642</v>
      </c>
    </row>
    <row r="1844" spans="1:7" x14ac:dyDescent="0.25">
      <c r="A1844" t="s">
        <v>3624</v>
      </c>
      <c r="B1844">
        <v>372978269</v>
      </c>
      <c r="C1844" t="s">
        <v>9134</v>
      </c>
      <c r="D1844" s="9">
        <v>24616</v>
      </c>
      <c r="E1844" t="s">
        <v>9145</v>
      </c>
      <c r="F1844" t="s">
        <v>9182</v>
      </c>
      <c r="G1844">
        <v>152280516</v>
      </c>
    </row>
    <row r="1845" spans="1:7" x14ac:dyDescent="0.25">
      <c r="A1845" t="s">
        <v>207</v>
      </c>
      <c r="B1845">
        <v>738124493</v>
      </c>
      <c r="C1845" t="s">
        <v>9144</v>
      </c>
      <c r="D1845" s="9">
        <v>35575</v>
      </c>
      <c r="E1845" t="s">
        <v>9135</v>
      </c>
      <c r="F1845" t="s">
        <v>9262</v>
      </c>
      <c r="G1845">
        <v>930004416</v>
      </c>
    </row>
    <row r="1846" spans="1:7" x14ac:dyDescent="0.25">
      <c r="A1846" t="s">
        <v>6796</v>
      </c>
      <c r="B1846">
        <v>866951616</v>
      </c>
      <c r="C1846" t="s">
        <v>9159</v>
      </c>
      <c r="D1846" s="9">
        <v>29366</v>
      </c>
      <c r="E1846" t="s">
        <v>9141</v>
      </c>
      <c r="F1846" t="s">
        <v>9160</v>
      </c>
      <c r="G1846">
        <v>382167072</v>
      </c>
    </row>
    <row r="1847" spans="1:7" x14ac:dyDescent="0.25">
      <c r="A1847" t="s">
        <v>7461</v>
      </c>
      <c r="B1847">
        <v>435481821</v>
      </c>
      <c r="C1847" t="s">
        <v>9193</v>
      </c>
      <c r="D1847" s="9">
        <v>41419</v>
      </c>
      <c r="E1847" t="s">
        <v>9141</v>
      </c>
      <c r="F1847" t="s">
        <v>9194</v>
      </c>
      <c r="G1847">
        <v>1568451642</v>
      </c>
    </row>
    <row r="1848" spans="1:7" x14ac:dyDescent="0.25">
      <c r="A1848" t="s">
        <v>3988</v>
      </c>
      <c r="B1848">
        <v>682080114</v>
      </c>
      <c r="C1848" t="s">
        <v>9156</v>
      </c>
      <c r="D1848" s="9">
        <v>35575</v>
      </c>
      <c r="E1848" t="s">
        <v>9149</v>
      </c>
      <c r="F1848" t="s">
        <v>9157</v>
      </c>
      <c r="G1848">
        <v>3979148964</v>
      </c>
    </row>
    <row r="1849" spans="1:7" x14ac:dyDescent="0.25">
      <c r="A1849" t="s">
        <v>1591</v>
      </c>
      <c r="B1849">
        <v>897305315</v>
      </c>
      <c r="C1849" t="s">
        <v>9140</v>
      </c>
      <c r="D1849" s="9">
        <v>33382</v>
      </c>
      <c r="E1849" t="s">
        <v>9141</v>
      </c>
      <c r="F1849" t="s">
        <v>9142</v>
      </c>
      <c r="G1849">
        <v>20703815</v>
      </c>
    </row>
    <row r="1850" spans="1:7" x14ac:dyDescent="0.25">
      <c r="A1850" t="s">
        <v>7358</v>
      </c>
      <c r="B1850">
        <v>260136851</v>
      </c>
      <c r="C1850" t="s">
        <v>9179</v>
      </c>
      <c r="D1850" s="9">
        <v>34843</v>
      </c>
      <c r="E1850" t="s">
        <v>9131</v>
      </c>
      <c r="F1850" t="s">
        <v>9184</v>
      </c>
      <c r="G1850">
        <v>1995465303</v>
      </c>
    </row>
    <row r="1851" spans="1:7" x14ac:dyDescent="0.25">
      <c r="A1851" t="s">
        <v>3979</v>
      </c>
      <c r="B1851">
        <v>415090871</v>
      </c>
      <c r="C1851" t="s">
        <v>9197</v>
      </c>
      <c r="D1851" s="9">
        <v>43976</v>
      </c>
      <c r="E1851" t="s">
        <v>9135</v>
      </c>
      <c r="F1851" t="s">
        <v>9206</v>
      </c>
      <c r="G1851">
        <v>1207096233</v>
      </c>
    </row>
    <row r="1852" spans="1:7" x14ac:dyDescent="0.25">
      <c r="A1852" t="s">
        <v>4767</v>
      </c>
      <c r="B1852">
        <v>41359454</v>
      </c>
      <c r="C1852" t="s">
        <v>9179</v>
      </c>
      <c r="D1852" s="9">
        <v>20965</v>
      </c>
      <c r="E1852" t="s">
        <v>9131</v>
      </c>
      <c r="F1852" t="s">
        <v>9223</v>
      </c>
      <c r="G1852">
        <v>111158784</v>
      </c>
    </row>
    <row r="1853" spans="1:7" x14ac:dyDescent="0.25">
      <c r="A1853" t="s">
        <v>7172</v>
      </c>
      <c r="B1853">
        <v>450183935</v>
      </c>
      <c r="C1853" t="s">
        <v>9159</v>
      </c>
      <c r="D1853" s="9">
        <v>20233</v>
      </c>
      <c r="E1853" t="s">
        <v>9145</v>
      </c>
      <c r="F1853" t="s">
        <v>9160</v>
      </c>
      <c r="G1853">
        <v>1034535</v>
      </c>
    </row>
    <row r="1854" spans="1:7" x14ac:dyDescent="0.25">
      <c r="A1854" t="s">
        <v>4041</v>
      </c>
      <c r="B1854">
        <v>201107405</v>
      </c>
      <c r="C1854" t="s">
        <v>9159</v>
      </c>
      <c r="D1854" s="9">
        <v>41419</v>
      </c>
      <c r="E1854" t="s">
        <v>9131</v>
      </c>
      <c r="F1854" t="s">
        <v>9240</v>
      </c>
      <c r="G1854">
        <v>748535025</v>
      </c>
    </row>
    <row r="1855" spans="1:7" x14ac:dyDescent="0.25">
      <c r="A1855" t="s">
        <v>8165</v>
      </c>
      <c r="B1855">
        <v>381009187</v>
      </c>
      <c r="C1855" t="s">
        <v>9134</v>
      </c>
      <c r="D1855" s="9">
        <v>43976</v>
      </c>
      <c r="E1855" t="s">
        <v>9166</v>
      </c>
      <c r="F1855" t="s">
        <v>9136</v>
      </c>
      <c r="G1855">
        <v>3525632325</v>
      </c>
    </row>
    <row r="1856" spans="1:7" x14ac:dyDescent="0.25">
      <c r="A1856" t="s">
        <v>216</v>
      </c>
      <c r="B1856">
        <v>130429629</v>
      </c>
      <c r="C1856" t="s">
        <v>9134</v>
      </c>
      <c r="D1856" s="9">
        <v>28270</v>
      </c>
      <c r="E1856" t="s">
        <v>9131</v>
      </c>
      <c r="F1856" t="s">
        <v>9200</v>
      </c>
      <c r="G1856">
        <v>1684902877</v>
      </c>
    </row>
    <row r="1857" spans="1:7" x14ac:dyDescent="0.25">
      <c r="A1857" t="s">
        <v>688</v>
      </c>
      <c r="B1857">
        <v>387193721</v>
      </c>
      <c r="C1857" t="s">
        <v>9134</v>
      </c>
      <c r="D1857" s="9">
        <v>39226</v>
      </c>
      <c r="E1857" t="s">
        <v>9166</v>
      </c>
      <c r="F1857" t="s">
        <v>9186</v>
      </c>
      <c r="G1857">
        <v>1281089754</v>
      </c>
    </row>
    <row r="1858" spans="1:7" x14ac:dyDescent="0.25">
      <c r="A1858" t="s">
        <v>6984</v>
      </c>
      <c r="B1858">
        <v>44775441</v>
      </c>
      <c r="C1858" t="s">
        <v>9229</v>
      </c>
      <c r="D1858" s="9">
        <v>31921</v>
      </c>
      <c r="E1858" t="s">
        <v>9135</v>
      </c>
      <c r="F1858" t="s">
        <v>9230</v>
      </c>
      <c r="G1858">
        <v>3452129202</v>
      </c>
    </row>
    <row r="1859" spans="1:7" x14ac:dyDescent="0.25">
      <c r="A1859" t="s">
        <v>5920</v>
      </c>
      <c r="B1859">
        <v>335464094</v>
      </c>
      <c r="C1859" t="s">
        <v>9134</v>
      </c>
      <c r="D1859" s="9">
        <v>26444</v>
      </c>
      <c r="E1859" t="s">
        <v>9131</v>
      </c>
      <c r="F1859" t="s">
        <v>9186</v>
      </c>
      <c r="G1859">
        <v>4029941279</v>
      </c>
    </row>
    <row r="1860" spans="1:7" x14ac:dyDescent="0.25">
      <c r="A1860" t="s">
        <v>4847</v>
      </c>
      <c r="B1860">
        <v>619850014</v>
      </c>
      <c r="C1860" t="s">
        <v>9159</v>
      </c>
      <c r="D1860" s="9">
        <v>24616</v>
      </c>
      <c r="E1860" t="s">
        <v>9145</v>
      </c>
      <c r="F1860" t="s">
        <v>9367</v>
      </c>
      <c r="G1860">
        <v>4393889175</v>
      </c>
    </row>
    <row r="1861" spans="1:7" x14ac:dyDescent="0.25">
      <c r="A1861" t="s">
        <v>1902</v>
      </c>
      <c r="B1861">
        <v>321167975</v>
      </c>
      <c r="C1861" t="s">
        <v>9159</v>
      </c>
      <c r="D1861" s="9">
        <v>24616</v>
      </c>
      <c r="E1861" t="s">
        <v>9149</v>
      </c>
      <c r="F1861" t="s">
        <v>9240</v>
      </c>
      <c r="G1861">
        <v>3117568896</v>
      </c>
    </row>
    <row r="1862" spans="1:7" x14ac:dyDescent="0.25">
      <c r="A1862" t="s">
        <v>3306</v>
      </c>
      <c r="B1862">
        <v>543597632</v>
      </c>
      <c r="C1862" t="s">
        <v>9159</v>
      </c>
      <c r="D1862" s="9">
        <v>20600</v>
      </c>
      <c r="E1862" t="s">
        <v>9149</v>
      </c>
      <c r="F1862" t="s">
        <v>9240</v>
      </c>
      <c r="G1862">
        <v>111602892</v>
      </c>
    </row>
    <row r="1863" spans="1:7" x14ac:dyDescent="0.25">
      <c r="A1863" t="s">
        <v>6477</v>
      </c>
      <c r="B1863">
        <v>800047910</v>
      </c>
      <c r="C1863" t="s">
        <v>9303</v>
      </c>
      <c r="D1863" s="9">
        <v>42148</v>
      </c>
      <c r="E1863" t="s">
        <v>9145</v>
      </c>
      <c r="F1863" t="s">
        <v>9339</v>
      </c>
      <c r="G1863">
        <v>1012803968</v>
      </c>
    </row>
    <row r="1864" spans="1:7" x14ac:dyDescent="0.25">
      <c r="A1864" t="s">
        <v>5056</v>
      </c>
      <c r="B1864">
        <v>803873323</v>
      </c>
      <c r="C1864" t="s">
        <v>9170</v>
      </c>
      <c r="D1864" s="9">
        <v>28999</v>
      </c>
      <c r="E1864" t="s">
        <v>9141</v>
      </c>
      <c r="F1864" t="s">
        <v>9212</v>
      </c>
      <c r="G1864">
        <v>3081710775</v>
      </c>
    </row>
    <row r="1865" spans="1:7" x14ac:dyDescent="0.25">
      <c r="A1865" t="s">
        <v>623</v>
      </c>
      <c r="B1865">
        <v>637878422</v>
      </c>
      <c r="C1865" t="s">
        <v>9197</v>
      </c>
      <c r="D1865" s="9">
        <v>26444</v>
      </c>
      <c r="E1865" t="s">
        <v>9135</v>
      </c>
      <c r="F1865" t="s">
        <v>9267</v>
      </c>
      <c r="G1865">
        <v>360302976</v>
      </c>
    </row>
    <row r="1866" spans="1:7" x14ac:dyDescent="0.25">
      <c r="A1866" t="s">
        <v>4309</v>
      </c>
      <c r="B1866">
        <v>892681718</v>
      </c>
      <c r="C1866" t="s">
        <v>9134</v>
      </c>
      <c r="D1866" s="9">
        <v>35939</v>
      </c>
      <c r="E1866" t="s">
        <v>9141</v>
      </c>
      <c r="F1866" t="s">
        <v>9186</v>
      </c>
      <c r="G1866">
        <v>986905467</v>
      </c>
    </row>
    <row r="1867" spans="1:7" x14ac:dyDescent="0.25">
      <c r="A1867" t="s">
        <v>8813</v>
      </c>
      <c r="B1867">
        <v>934687474</v>
      </c>
      <c r="C1867" t="s">
        <v>9188</v>
      </c>
      <c r="D1867" s="9">
        <v>36304</v>
      </c>
      <c r="E1867" t="s">
        <v>9149</v>
      </c>
      <c r="F1867" t="s">
        <v>9202</v>
      </c>
      <c r="G1867">
        <v>1084473621</v>
      </c>
    </row>
    <row r="1868" spans="1:7" x14ac:dyDescent="0.25">
      <c r="A1868" t="s">
        <v>5557</v>
      </c>
      <c r="B1868">
        <v>443084109</v>
      </c>
      <c r="C1868" t="s">
        <v>9165</v>
      </c>
      <c r="D1868" s="9">
        <v>23155</v>
      </c>
      <c r="E1868" t="s">
        <v>9135</v>
      </c>
      <c r="F1868" t="s">
        <v>9264</v>
      </c>
      <c r="G1868">
        <v>852517575</v>
      </c>
    </row>
    <row r="1869" spans="1:7" x14ac:dyDescent="0.25">
      <c r="A1869" t="s">
        <v>2373</v>
      </c>
      <c r="B1869">
        <v>897973794</v>
      </c>
      <c r="C1869" t="s">
        <v>9188</v>
      </c>
      <c r="D1869" s="9">
        <v>31192</v>
      </c>
      <c r="E1869" t="s">
        <v>9149</v>
      </c>
      <c r="F1869" t="s">
        <v>9202</v>
      </c>
      <c r="G1869">
        <v>10832175</v>
      </c>
    </row>
    <row r="1870" spans="1:7" x14ac:dyDescent="0.25">
      <c r="A1870" t="s">
        <v>1425</v>
      </c>
      <c r="B1870">
        <v>254483229</v>
      </c>
      <c r="C1870" t="s">
        <v>9303</v>
      </c>
      <c r="D1870" s="9">
        <v>43244</v>
      </c>
      <c r="E1870" t="s">
        <v>9141</v>
      </c>
      <c r="F1870" t="s">
        <v>9339</v>
      </c>
      <c r="G1870">
        <v>230267664</v>
      </c>
    </row>
    <row r="1871" spans="1:7" x14ac:dyDescent="0.25">
      <c r="A1871" t="s">
        <v>6083</v>
      </c>
      <c r="B1871">
        <v>46797863</v>
      </c>
      <c r="C1871" t="s">
        <v>9134</v>
      </c>
      <c r="D1871" s="9">
        <v>26444</v>
      </c>
      <c r="E1871" t="s">
        <v>9131</v>
      </c>
      <c r="F1871" t="s">
        <v>9200</v>
      </c>
      <c r="G1871">
        <v>136105536</v>
      </c>
    </row>
    <row r="1872" spans="1:7" x14ac:dyDescent="0.25">
      <c r="A1872" t="s">
        <v>4779</v>
      </c>
      <c r="B1872">
        <v>699468373</v>
      </c>
      <c r="C1872" t="s">
        <v>9165</v>
      </c>
      <c r="D1872" s="9">
        <v>30827</v>
      </c>
      <c r="E1872" t="s">
        <v>9149</v>
      </c>
      <c r="F1872" t="s">
        <v>9167</v>
      </c>
      <c r="G1872">
        <v>674544423</v>
      </c>
    </row>
    <row r="1873" spans="1:7" x14ac:dyDescent="0.25">
      <c r="A1873" t="s">
        <v>5718</v>
      </c>
      <c r="B1873">
        <v>183490219</v>
      </c>
      <c r="C1873" t="s">
        <v>9134</v>
      </c>
      <c r="D1873" s="9">
        <v>36304</v>
      </c>
      <c r="E1873" t="s">
        <v>9149</v>
      </c>
      <c r="F1873" t="s">
        <v>9200</v>
      </c>
      <c r="G1873">
        <v>17020896</v>
      </c>
    </row>
    <row r="1874" spans="1:7" x14ac:dyDescent="0.25">
      <c r="A1874" t="s">
        <v>3707</v>
      </c>
      <c r="B1874">
        <v>698278129</v>
      </c>
      <c r="C1874" t="s">
        <v>9134</v>
      </c>
      <c r="D1874" s="9">
        <v>29366</v>
      </c>
      <c r="E1874" t="s">
        <v>9166</v>
      </c>
      <c r="F1874" t="s">
        <v>9225</v>
      </c>
      <c r="G1874">
        <v>3026532096</v>
      </c>
    </row>
    <row r="1875" spans="1:7" x14ac:dyDescent="0.25">
      <c r="A1875" t="s">
        <v>4901</v>
      </c>
      <c r="B1875">
        <v>1827488</v>
      </c>
      <c r="C1875" t="s">
        <v>9140</v>
      </c>
      <c r="D1875" s="9">
        <v>35575</v>
      </c>
      <c r="E1875" t="s">
        <v>9141</v>
      </c>
      <c r="F1875" t="s">
        <v>9142</v>
      </c>
      <c r="G1875">
        <v>24472266</v>
      </c>
    </row>
    <row r="1876" spans="1:7" x14ac:dyDescent="0.25">
      <c r="A1876" t="s">
        <v>9000</v>
      </c>
      <c r="B1876">
        <v>524608847</v>
      </c>
      <c r="C1876" t="s">
        <v>9188</v>
      </c>
      <c r="D1876" s="9">
        <v>23887</v>
      </c>
      <c r="E1876" t="s">
        <v>9149</v>
      </c>
      <c r="F1876" t="s">
        <v>4326</v>
      </c>
      <c r="G1876">
        <v>3562678656</v>
      </c>
    </row>
    <row r="1877" spans="1:7" x14ac:dyDescent="0.25">
      <c r="A1877" t="s">
        <v>2974</v>
      </c>
      <c r="B1877">
        <v>551030874</v>
      </c>
      <c r="C1877" t="s">
        <v>9144</v>
      </c>
      <c r="D1877" s="9">
        <v>26077</v>
      </c>
      <c r="E1877" t="s">
        <v>9149</v>
      </c>
      <c r="F1877" t="s">
        <v>9146</v>
      </c>
      <c r="G1877">
        <v>666055308</v>
      </c>
    </row>
    <row r="1878" spans="1:7" x14ac:dyDescent="0.25">
      <c r="A1878" t="s">
        <v>1991</v>
      </c>
      <c r="B1878">
        <v>87668234</v>
      </c>
      <c r="C1878" t="s">
        <v>9130</v>
      </c>
      <c r="D1878" s="9">
        <v>44705</v>
      </c>
      <c r="E1878" t="s">
        <v>9141</v>
      </c>
      <c r="F1878" t="s">
        <v>9132</v>
      </c>
      <c r="G1878">
        <v>1488079296</v>
      </c>
    </row>
    <row r="1879" spans="1:7" x14ac:dyDescent="0.25">
      <c r="A1879" t="s">
        <v>76</v>
      </c>
      <c r="B1879">
        <v>747666123</v>
      </c>
      <c r="C1879" t="s">
        <v>9170</v>
      </c>
      <c r="D1879" s="9">
        <v>35939</v>
      </c>
      <c r="E1879" t="s">
        <v>9149</v>
      </c>
      <c r="F1879" t="s">
        <v>9212</v>
      </c>
      <c r="G1879">
        <v>682365</v>
      </c>
    </row>
    <row r="1880" spans="1:7" x14ac:dyDescent="0.25">
      <c r="A1880" t="s">
        <v>2440</v>
      </c>
      <c r="B1880">
        <v>144814850</v>
      </c>
      <c r="C1880" t="s">
        <v>9152</v>
      </c>
      <c r="D1880" s="9">
        <v>38132</v>
      </c>
      <c r="E1880" t="s">
        <v>9141</v>
      </c>
      <c r="F1880" t="s">
        <v>8420</v>
      </c>
      <c r="G1880">
        <v>655803148</v>
      </c>
    </row>
    <row r="1881" spans="1:7" x14ac:dyDescent="0.25">
      <c r="A1881" t="s">
        <v>4991</v>
      </c>
      <c r="B1881">
        <v>867972632</v>
      </c>
      <c r="C1881" t="s">
        <v>9165</v>
      </c>
      <c r="D1881" s="9">
        <v>38861</v>
      </c>
      <c r="E1881" t="s">
        <v>9149</v>
      </c>
      <c r="F1881" t="s">
        <v>9167</v>
      </c>
      <c r="G1881">
        <v>1427347293</v>
      </c>
    </row>
    <row r="1882" spans="1:7" x14ac:dyDescent="0.25">
      <c r="A1882" t="s">
        <v>3731</v>
      </c>
      <c r="B1882">
        <v>514324684</v>
      </c>
      <c r="C1882" t="s">
        <v>9144</v>
      </c>
      <c r="D1882" s="9">
        <v>41419</v>
      </c>
      <c r="E1882" t="s">
        <v>9149</v>
      </c>
      <c r="F1882" t="s">
        <v>9262</v>
      </c>
      <c r="G1882">
        <v>3684617181</v>
      </c>
    </row>
    <row r="1883" spans="1:7" x14ac:dyDescent="0.25">
      <c r="A1883" t="s">
        <v>3130</v>
      </c>
      <c r="B1883">
        <v>99730338</v>
      </c>
      <c r="C1883" t="s">
        <v>9134</v>
      </c>
      <c r="D1883" s="9">
        <v>29366</v>
      </c>
      <c r="E1883" t="s">
        <v>9145</v>
      </c>
      <c r="F1883" t="s">
        <v>9307</v>
      </c>
      <c r="G1883">
        <v>82561554</v>
      </c>
    </row>
    <row r="1884" spans="1:7" x14ac:dyDescent="0.25">
      <c r="A1884" t="s">
        <v>3601</v>
      </c>
      <c r="B1884">
        <v>243026401</v>
      </c>
      <c r="C1884" t="s">
        <v>9156</v>
      </c>
      <c r="D1884" s="9">
        <v>20600</v>
      </c>
      <c r="E1884" t="s">
        <v>9141</v>
      </c>
      <c r="F1884" t="s">
        <v>9157</v>
      </c>
      <c r="G1884">
        <v>1903819209</v>
      </c>
    </row>
    <row r="1885" spans="1:7" x14ac:dyDescent="0.25">
      <c r="A1885" t="s">
        <v>1736</v>
      </c>
      <c r="B1885">
        <v>696887241</v>
      </c>
      <c r="C1885" t="s">
        <v>9159</v>
      </c>
      <c r="D1885" s="9">
        <v>42148</v>
      </c>
      <c r="E1885" t="s">
        <v>9135</v>
      </c>
      <c r="F1885" t="s">
        <v>9160</v>
      </c>
      <c r="G1885">
        <v>87282</v>
      </c>
    </row>
    <row r="1886" spans="1:7" x14ac:dyDescent="0.25">
      <c r="A1886" t="s">
        <v>3576</v>
      </c>
      <c r="B1886">
        <v>736027965</v>
      </c>
      <c r="C1886" t="s">
        <v>9134</v>
      </c>
      <c r="D1886" s="9">
        <v>38132</v>
      </c>
      <c r="E1886" t="s">
        <v>9141</v>
      </c>
      <c r="F1886" t="s">
        <v>9200</v>
      </c>
      <c r="G1886">
        <v>26439849</v>
      </c>
    </row>
    <row r="1887" spans="1:7" x14ac:dyDescent="0.25">
      <c r="A1887" t="s">
        <v>5187</v>
      </c>
      <c r="B1887">
        <v>900149156</v>
      </c>
      <c r="C1887" t="s">
        <v>9148</v>
      </c>
      <c r="D1887" s="9">
        <v>43609</v>
      </c>
      <c r="E1887" t="s">
        <v>9135</v>
      </c>
      <c r="F1887" t="s">
        <v>9254</v>
      </c>
      <c r="G1887">
        <v>231444</v>
      </c>
    </row>
    <row r="1888" spans="1:7" x14ac:dyDescent="0.25">
      <c r="A1888" t="s">
        <v>2076</v>
      </c>
      <c r="B1888">
        <v>954809761</v>
      </c>
      <c r="C1888" t="s">
        <v>9154</v>
      </c>
      <c r="D1888" s="9">
        <v>35210</v>
      </c>
      <c r="E1888" t="s">
        <v>9149</v>
      </c>
      <c r="F1888" t="s">
        <v>9162</v>
      </c>
      <c r="G1888">
        <v>4348413243</v>
      </c>
    </row>
    <row r="1889" spans="1:7" x14ac:dyDescent="0.25">
      <c r="A1889" t="s">
        <v>5471</v>
      </c>
      <c r="B1889">
        <v>502087157</v>
      </c>
      <c r="C1889" t="s">
        <v>9144</v>
      </c>
      <c r="D1889" s="9">
        <v>24616</v>
      </c>
      <c r="E1889" t="s">
        <v>9131</v>
      </c>
      <c r="F1889" t="s">
        <v>9146</v>
      </c>
      <c r="G1889">
        <v>1546195182</v>
      </c>
    </row>
    <row r="1890" spans="1:7" x14ac:dyDescent="0.25">
      <c r="A1890" t="s">
        <v>4585</v>
      </c>
      <c r="B1890">
        <v>196549293</v>
      </c>
      <c r="C1890" t="s">
        <v>9188</v>
      </c>
      <c r="D1890" s="9">
        <v>22426</v>
      </c>
      <c r="E1890" t="s">
        <v>9135</v>
      </c>
      <c r="F1890" t="s">
        <v>3840</v>
      </c>
      <c r="G1890">
        <v>1966455</v>
      </c>
    </row>
    <row r="1891" spans="1:7" x14ac:dyDescent="0.25">
      <c r="A1891" t="s">
        <v>3698</v>
      </c>
      <c r="B1891">
        <v>533428499</v>
      </c>
      <c r="C1891" t="s">
        <v>9159</v>
      </c>
      <c r="D1891" s="9">
        <v>34478</v>
      </c>
      <c r="E1891" t="s">
        <v>9135</v>
      </c>
      <c r="F1891" t="s">
        <v>9240</v>
      </c>
      <c r="G1891">
        <v>1657516758</v>
      </c>
    </row>
    <row r="1892" spans="1:7" x14ac:dyDescent="0.25">
      <c r="A1892" t="s">
        <v>4403</v>
      </c>
      <c r="B1892">
        <v>662531806</v>
      </c>
      <c r="C1892" t="s">
        <v>9229</v>
      </c>
      <c r="D1892" s="9">
        <v>36304</v>
      </c>
      <c r="E1892" t="s">
        <v>9149</v>
      </c>
      <c r="F1892" t="s">
        <v>9230</v>
      </c>
      <c r="G1892">
        <v>19243008</v>
      </c>
    </row>
    <row r="1893" spans="1:7" x14ac:dyDescent="0.25">
      <c r="A1893" t="s">
        <v>902</v>
      </c>
      <c r="B1893">
        <v>214763067</v>
      </c>
      <c r="C1893" t="s">
        <v>9152</v>
      </c>
      <c r="D1893" s="9">
        <v>31192</v>
      </c>
      <c r="E1893" t="s">
        <v>9131</v>
      </c>
      <c r="F1893" t="s">
        <v>8420</v>
      </c>
      <c r="G1893">
        <v>788925201</v>
      </c>
    </row>
    <row r="1894" spans="1:7" x14ac:dyDescent="0.25">
      <c r="A1894" t="s">
        <v>3604</v>
      </c>
      <c r="B1894">
        <v>86568311</v>
      </c>
      <c r="C1894" t="s">
        <v>9197</v>
      </c>
      <c r="D1894" s="9">
        <v>24616</v>
      </c>
      <c r="E1894" t="s">
        <v>9145</v>
      </c>
      <c r="F1894" t="s">
        <v>9206</v>
      </c>
      <c r="G1894">
        <v>75923904</v>
      </c>
    </row>
    <row r="1895" spans="1:7" x14ac:dyDescent="0.25">
      <c r="A1895" t="s">
        <v>267</v>
      </c>
      <c r="B1895">
        <v>371460998</v>
      </c>
      <c r="C1895" t="s">
        <v>9170</v>
      </c>
      <c r="D1895" s="9">
        <v>20965</v>
      </c>
      <c r="E1895" t="s">
        <v>9135</v>
      </c>
      <c r="F1895" t="s">
        <v>9362</v>
      </c>
      <c r="G1895">
        <v>2877675</v>
      </c>
    </row>
    <row r="1896" spans="1:7" x14ac:dyDescent="0.25">
      <c r="A1896" t="s">
        <v>5605</v>
      </c>
      <c r="B1896">
        <v>77627444</v>
      </c>
      <c r="C1896" t="s">
        <v>9190</v>
      </c>
      <c r="D1896" s="9">
        <v>37400</v>
      </c>
      <c r="E1896" t="s">
        <v>9149</v>
      </c>
      <c r="F1896" t="s">
        <v>9191</v>
      </c>
      <c r="G1896">
        <v>1175016704</v>
      </c>
    </row>
    <row r="1897" spans="1:7" x14ac:dyDescent="0.25">
      <c r="A1897" t="s">
        <v>2709</v>
      </c>
      <c r="B1897">
        <v>479252612</v>
      </c>
      <c r="C1897" t="s">
        <v>9165</v>
      </c>
      <c r="D1897" s="9">
        <v>22790</v>
      </c>
      <c r="E1897" t="s">
        <v>9145</v>
      </c>
      <c r="F1897" t="s">
        <v>9264</v>
      </c>
      <c r="G1897">
        <v>863987391</v>
      </c>
    </row>
    <row r="1898" spans="1:7" x14ac:dyDescent="0.25">
      <c r="A1898" t="s">
        <v>6012</v>
      </c>
      <c r="B1898">
        <v>335718706</v>
      </c>
      <c r="C1898" t="s">
        <v>9134</v>
      </c>
      <c r="D1898" s="9">
        <v>42515</v>
      </c>
      <c r="E1898" t="s">
        <v>9131</v>
      </c>
      <c r="F1898" t="s">
        <v>9225</v>
      </c>
      <c r="G1898">
        <v>4558598875</v>
      </c>
    </row>
    <row r="1899" spans="1:7" x14ac:dyDescent="0.25">
      <c r="A1899" t="s">
        <v>4196</v>
      </c>
      <c r="B1899">
        <v>208888660</v>
      </c>
      <c r="C1899" t="s">
        <v>9144</v>
      </c>
      <c r="D1899" s="9">
        <v>36304</v>
      </c>
      <c r="E1899" t="s">
        <v>9131</v>
      </c>
      <c r="F1899" t="s">
        <v>9262</v>
      </c>
      <c r="G1899">
        <v>1109537754</v>
      </c>
    </row>
    <row r="1900" spans="1:7" x14ac:dyDescent="0.25">
      <c r="A1900" t="s">
        <v>5846</v>
      </c>
      <c r="B1900">
        <v>841889132</v>
      </c>
      <c r="C1900" t="s">
        <v>9130</v>
      </c>
      <c r="D1900" s="9">
        <v>38497</v>
      </c>
      <c r="E1900" t="s">
        <v>9149</v>
      </c>
      <c r="F1900" t="s">
        <v>9132</v>
      </c>
      <c r="G1900">
        <v>749791536</v>
      </c>
    </row>
    <row r="1901" spans="1:7" x14ac:dyDescent="0.25">
      <c r="A1901" t="s">
        <v>6823</v>
      </c>
      <c r="B1901">
        <v>8006740</v>
      </c>
      <c r="C1901" t="s">
        <v>9197</v>
      </c>
      <c r="D1901" s="9">
        <v>27173</v>
      </c>
      <c r="E1901" t="s">
        <v>9149</v>
      </c>
      <c r="F1901" t="s">
        <v>9267</v>
      </c>
      <c r="G1901">
        <v>576049152</v>
      </c>
    </row>
    <row r="1902" spans="1:7" x14ac:dyDescent="0.25">
      <c r="A1902" t="s">
        <v>5193</v>
      </c>
      <c r="B1902">
        <v>30606504</v>
      </c>
      <c r="C1902" t="s">
        <v>9138</v>
      </c>
      <c r="D1902" s="9">
        <v>31921</v>
      </c>
      <c r="E1902" t="s">
        <v>9149</v>
      </c>
      <c r="F1902" t="s">
        <v>9256</v>
      </c>
      <c r="G1902">
        <v>8722155</v>
      </c>
    </row>
    <row r="1903" spans="1:7" x14ac:dyDescent="0.25">
      <c r="A1903" t="s">
        <v>4490</v>
      </c>
      <c r="B1903">
        <v>388752627</v>
      </c>
      <c r="C1903" t="s">
        <v>9159</v>
      </c>
      <c r="D1903" s="9">
        <v>40687</v>
      </c>
      <c r="E1903" t="s">
        <v>9131</v>
      </c>
      <c r="F1903" t="s">
        <v>9160</v>
      </c>
      <c r="G1903">
        <v>2020338811</v>
      </c>
    </row>
    <row r="1904" spans="1:7" x14ac:dyDescent="0.25">
      <c r="A1904" t="s">
        <v>740</v>
      </c>
      <c r="B1904">
        <v>699779800</v>
      </c>
      <c r="C1904" t="s">
        <v>9303</v>
      </c>
      <c r="D1904" s="9">
        <v>27905</v>
      </c>
      <c r="E1904" t="s">
        <v>9141</v>
      </c>
      <c r="F1904" t="s">
        <v>9339</v>
      </c>
      <c r="G1904">
        <v>1748024551</v>
      </c>
    </row>
    <row r="1905" spans="1:7" x14ac:dyDescent="0.25">
      <c r="A1905" t="s">
        <v>7632</v>
      </c>
      <c r="B1905">
        <v>518446998</v>
      </c>
      <c r="C1905" t="s">
        <v>9138</v>
      </c>
      <c r="D1905" s="9">
        <v>36671</v>
      </c>
      <c r="E1905" t="s">
        <v>9141</v>
      </c>
      <c r="F1905" t="s">
        <v>9256</v>
      </c>
      <c r="G1905">
        <v>1970522316</v>
      </c>
    </row>
    <row r="1906" spans="1:7" x14ac:dyDescent="0.25">
      <c r="A1906" t="s">
        <v>4642</v>
      </c>
      <c r="B1906">
        <v>54092581</v>
      </c>
      <c r="C1906" t="s">
        <v>9170</v>
      </c>
      <c r="D1906" s="9">
        <v>31192</v>
      </c>
      <c r="E1906" t="s">
        <v>9131</v>
      </c>
      <c r="F1906" t="s">
        <v>9362</v>
      </c>
      <c r="G1906">
        <v>723763287</v>
      </c>
    </row>
    <row r="1907" spans="1:7" x14ac:dyDescent="0.25">
      <c r="A1907" t="s">
        <v>530</v>
      </c>
      <c r="B1907">
        <v>807171368</v>
      </c>
      <c r="C1907" t="s">
        <v>9170</v>
      </c>
      <c r="D1907" s="9">
        <v>23155</v>
      </c>
      <c r="E1907" t="s">
        <v>9145</v>
      </c>
      <c r="F1907" t="s">
        <v>9362</v>
      </c>
      <c r="G1907">
        <v>991137147</v>
      </c>
    </row>
    <row r="1908" spans="1:7" x14ac:dyDescent="0.25">
      <c r="A1908" t="s">
        <v>2064</v>
      </c>
      <c r="B1908">
        <v>490762884</v>
      </c>
      <c r="C1908" t="s">
        <v>9165</v>
      </c>
      <c r="D1908" s="9">
        <v>39226</v>
      </c>
      <c r="E1908" t="s">
        <v>9149</v>
      </c>
      <c r="F1908" t="s">
        <v>9264</v>
      </c>
      <c r="G1908">
        <v>162603456</v>
      </c>
    </row>
    <row r="1909" spans="1:7" x14ac:dyDescent="0.25">
      <c r="A1909" t="s">
        <v>4363</v>
      </c>
      <c r="B1909">
        <v>808794445</v>
      </c>
      <c r="C1909" t="s">
        <v>9152</v>
      </c>
      <c r="D1909" s="9">
        <v>31921</v>
      </c>
      <c r="E1909" t="s">
        <v>9145</v>
      </c>
      <c r="F1909" t="s">
        <v>8420</v>
      </c>
      <c r="G1909">
        <v>494129664</v>
      </c>
    </row>
    <row r="1910" spans="1:7" x14ac:dyDescent="0.25">
      <c r="A1910" t="s">
        <v>4144</v>
      </c>
      <c r="B1910">
        <v>318114026</v>
      </c>
      <c r="C1910" t="s">
        <v>9134</v>
      </c>
      <c r="D1910" s="9">
        <v>28999</v>
      </c>
      <c r="E1910" t="s">
        <v>9131</v>
      </c>
      <c r="F1910" t="s">
        <v>9136</v>
      </c>
      <c r="G1910">
        <v>2036261577</v>
      </c>
    </row>
    <row r="1911" spans="1:7" x14ac:dyDescent="0.25">
      <c r="A1911" t="s">
        <v>4829</v>
      </c>
      <c r="B1911">
        <v>586460989</v>
      </c>
      <c r="C1911" t="s">
        <v>9159</v>
      </c>
      <c r="D1911" s="9">
        <v>29366</v>
      </c>
      <c r="E1911" t="s">
        <v>9141</v>
      </c>
      <c r="F1911" t="s">
        <v>9240</v>
      </c>
      <c r="G1911">
        <v>274699152</v>
      </c>
    </row>
    <row r="1912" spans="1:7" x14ac:dyDescent="0.25">
      <c r="A1912" t="s">
        <v>7364</v>
      </c>
      <c r="B1912">
        <v>529389770</v>
      </c>
      <c r="C1912" t="s">
        <v>9159</v>
      </c>
      <c r="D1912" s="9">
        <v>39593</v>
      </c>
      <c r="E1912" t="s">
        <v>9141</v>
      </c>
      <c r="F1912" t="s">
        <v>9160</v>
      </c>
      <c r="G1912">
        <v>3213749084</v>
      </c>
    </row>
    <row r="1913" spans="1:7" x14ac:dyDescent="0.25">
      <c r="A1913" t="s">
        <v>3228</v>
      </c>
      <c r="B1913">
        <v>717220415</v>
      </c>
      <c r="C1913" t="s">
        <v>9144</v>
      </c>
      <c r="D1913" s="9">
        <v>38497</v>
      </c>
      <c r="E1913" t="s">
        <v>9135</v>
      </c>
      <c r="F1913" t="s">
        <v>9262</v>
      </c>
      <c r="G1913">
        <v>2759250624</v>
      </c>
    </row>
    <row r="1914" spans="1:7" x14ac:dyDescent="0.25">
      <c r="A1914" t="s">
        <v>5608</v>
      </c>
      <c r="B1914">
        <v>604469384</v>
      </c>
      <c r="C1914" t="s">
        <v>9152</v>
      </c>
      <c r="D1914" s="9">
        <v>37765</v>
      </c>
      <c r="E1914" t="s">
        <v>9149</v>
      </c>
      <c r="F1914" t="s">
        <v>8420</v>
      </c>
      <c r="G1914">
        <v>31194065</v>
      </c>
    </row>
    <row r="1915" spans="1:7" x14ac:dyDescent="0.25">
      <c r="A1915" t="s">
        <v>2034</v>
      </c>
      <c r="B1915">
        <v>903350842</v>
      </c>
      <c r="C1915" t="s">
        <v>9314</v>
      </c>
      <c r="D1915" s="9">
        <v>41054</v>
      </c>
      <c r="E1915" t="s">
        <v>9135</v>
      </c>
      <c r="F1915" t="s">
        <v>9315</v>
      </c>
      <c r="G1915">
        <v>903497595</v>
      </c>
    </row>
    <row r="1916" spans="1:7" x14ac:dyDescent="0.25">
      <c r="A1916" t="s">
        <v>505</v>
      </c>
      <c r="B1916">
        <v>211513274</v>
      </c>
      <c r="C1916" t="s">
        <v>9130</v>
      </c>
      <c r="D1916" s="9">
        <v>24616</v>
      </c>
      <c r="E1916" t="s">
        <v>9149</v>
      </c>
      <c r="F1916" t="s">
        <v>9132</v>
      </c>
      <c r="G1916">
        <v>3191953812</v>
      </c>
    </row>
    <row r="1917" spans="1:7" x14ac:dyDescent="0.25">
      <c r="A1917" t="s">
        <v>3345</v>
      </c>
      <c r="B1917">
        <v>336103947</v>
      </c>
      <c r="C1917" t="s">
        <v>9134</v>
      </c>
      <c r="D1917" s="9">
        <v>34478</v>
      </c>
      <c r="E1917" t="s">
        <v>9145</v>
      </c>
      <c r="F1917" t="s">
        <v>9307</v>
      </c>
      <c r="G1917">
        <v>54579525</v>
      </c>
    </row>
    <row r="1918" spans="1:7" x14ac:dyDescent="0.25">
      <c r="A1918" t="s">
        <v>1375</v>
      </c>
      <c r="B1918">
        <v>104344203</v>
      </c>
      <c r="C1918" t="s">
        <v>9138</v>
      </c>
      <c r="D1918" s="9">
        <v>22061</v>
      </c>
      <c r="E1918" t="s">
        <v>9145</v>
      </c>
      <c r="F1918" t="s">
        <v>6173</v>
      </c>
      <c r="G1918">
        <v>1526056392</v>
      </c>
    </row>
    <row r="1919" spans="1:7" x14ac:dyDescent="0.25">
      <c r="A1919" t="s">
        <v>402</v>
      </c>
      <c r="B1919">
        <v>249026203</v>
      </c>
      <c r="C1919" t="s">
        <v>9134</v>
      </c>
      <c r="D1919" s="9">
        <v>36304</v>
      </c>
      <c r="E1919" t="s">
        <v>9131</v>
      </c>
      <c r="F1919" t="s">
        <v>9200</v>
      </c>
      <c r="G1919">
        <v>8345708</v>
      </c>
    </row>
    <row r="1920" spans="1:7" x14ac:dyDescent="0.25">
      <c r="A1920" t="s">
        <v>2304</v>
      </c>
      <c r="B1920">
        <v>983282046</v>
      </c>
      <c r="C1920" t="s">
        <v>9130</v>
      </c>
      <c r="D1920" s="9">
        <v>43976</v>
      </c>
      <c r="E1920" t="s">
        <v>9131</v>
      </c>
      <c r="F1920" t="s">
        <v>9132</v>
      </c>
      <c r="G1920">
        <v>151820916</v>
      </c>
    </row>
    <row r="1921" spans="1:7" x14ac:dyDescent="0.25">
      <c r="A1921" t="s">
        <v>5125</v>
      </c>
      <c r="B1921">
        <v>701274382</v>
      </c>
      <c r="C1921" t="s">
        <v>9154</v>
      </c>
      <c r="D1921" s="9">
        <v>27538</v>
      </c>
      <c r="E1921" t="s">
        <v>9135</v>
      </c>
      <c r="F1921" t="s">
        <v>9162</v>
      </c>
      <c r="G1921">
        <v>749111188</v>
      </c>
    </row>
    <row r="1922" spans="1:7" x14ac:dyDescent="0.25">
      <c r="A1922" t="s">
        <v>1007</v>
      </c>
      <c r="B1922">
        <v>547781025</v>
      </c>
      <c r="C1922" t="s">
        <v>9134</v>
      </c>
      <c r="D1922" s="9">
        <v>42880</v>
      </c>
      <c r="E1922" t="s">
        <v>9145</v>
      </c>
      <c r="F1922" t="s">
        <v>9182</v>
      </c>
      <c r="G1922">
        <v>1852244415</v>
      </c>
    </row>
    <row r="1923" spans="1:7" x14ac:dyDescent="0.25">
      <c r="A1923" t="s">
        <v>1497</v>
      </c>
      <c r="B1923">
        <v>598697376</v>
      </c>
      <c r="C1923" t="s">
        <v>9134</v>
      </c>
      <c r="D1923" s="9">
        <v>24616</v>
      </c>
      <c r="E1923" t="s">
        <v>9131</v>
      </c>
      <c r="F1923" t="s">
        <v>9307</v>
      </c>
      <c r="G1923">
        <v>1114490562</v>
      </c>
    </row>
    <row r="1924" spans="1:7" x14ac:dyDescent="0.25">
      <c r="A1924" t="s">
        <v>1139</v>
      </c>
      <c r="B1924">
        <v>384256484</v>
      </c>
      <c r="C1924" t="s">
        <v>9134</v>
      </c>
      <c r="D1924" s="9">
        <v>24983</v>
      </c>
      <c r="E1924" t="s">
        <v>9149</v>
      </c>
      <c r="F1924" t="s">
        <v>9200</v>
      </c>
      <c r="G1924">
        <v>13106016</v>
      </c>
    </row>
    <row r="1925" spans="1:7" x14ac:dyDescent="0.25">
      <c r="A1925" t="s">
        <v>6579</v>
      </c>
      <c r="B1925">
        <v>802815139</v>
      </c>
      <c r="C1925" t="s">
        <v>9134</v>
      </c>
      <c r="D1925" s="9">
        <v>29731</v>
      </c>
      <c r="E1925" t="s">
        <v>9131</v>
      </c>
      <c r="F1925" t="s">
        <v>9186</v>
      </c>
      <c r="G1925">
        <v>775677952</v>
      </c>
    </row>
    <row r="1926" spans="1:7" x14ac:dyDescent="0.25">
      <c r="A1926" t="s">
        <v>6877</v>
      </c>
      <c r="B1926">
        <v>359480447</v>
      </c>
      <c r="C1926" t="s">
        <v>9188</v>
      </c>
      <c r="D1926" s="9">
        <v>39226</v>
      </c>
      <c r="E1926" t="s">
        <v>9149</v>
      </c>
      <c r="F1926" t="s">
        <v>9202</v>
      </c>
      <c r="G1926">
        <v>11287008</v>
      </c>
    </row>
    <row r="1927" spans="1:7" x14ac:dyDescent="0.25">
      <c r="A1927" t="s">
        <v>1485</v>
      </c>
      <c r="B1927">
        <v>286598152</v>
      </c>
      <c r="C1927" t="s">
        <v>9130</v>
      </c>
      <c r="D1927" s="9">
        <v>28270</v>
      </c>
      <c r="E1927" t="s">
        <v>9149</v>
      </c>
      <c r="F1927" t="s">
        <v>9252</v>
      </c>
      <c r="G1927">
        <v>1431760512</v>
      </c>
    </row>
    <row r="1928" spans="1:7" x14ac:dyDescent="0.25">
      <c r="A1928" t="s">
        <v>5890</v>
      </c>
      <c r="B1928">
        <v>333127572</v>
      </c>
      <c r="C1928" t="s">
        <v>9229</v>
      </c>
      <c r="D1928" s="9">
        <v>31556</v>
      </c>
      <c r="E1928" t="s">
        <v>9145</v>
      </c>
      <c r="F1928" t="s">
        <v>9230</v>
      </c>
      <c r="G1928">
        <v>21748704</v>
      </c>
    </row>
    <row r="1929" spans="1:7" x14ac:dyDescent="0.25">
      <c r="A1929" t="s">
        <v>7508</v>
      </c>
      <c r="B1929">
        <v>468039144</v>
      </c>
      <c r="C1929" t="s">
        <v>9197</v>
      </c>
      <c r="D1929" s="9">
        <v>29731</v>
      </c>
      <c r="E1929" t="s">
        <v>9145</v>
      </c>
      <c r="F1929" t="s">
        <v>9267</v>
      </c>
      <c r="G1929">
        <v>559386486</v>
      </c>
    </row>
    <row r="1930" spans="1:7" x14ac:dyDescent="0.25">
      <c r="A1930" t="s">
        <v>5876</v>
      </c>
      <c r="B1930">
        <v>901841302</v>
      </c>
      <c r="C1930" t="s">
        <v>9134</v>
      </c>
      <c r="D1930" s="9">
        <v>42880</v>
      </c>
      <c r="E1930" t="s">
        <v>9131</v>
      </c>
      <c r="F1930" t="s">
        <v>9176</v>
      </c>
      <c r="G1930">
        <v>1226088909</v>
      </c>
    </row>
    <row r="1931" spans="1:7" x14ac:dyDescent="0.25">
      <c r="A1931" t="s">
        <v>2405</v>
      </c>
      <c r="B1931">
        <v>832256671</v>
      </c>
      <c r="C1931" t="s">
        <v>9165</v>
      </c>
      <c r="D1931" s="9">
        <v>30460</v>
      </c>
      <c r="E1931" t="s">
        <v>9149</v>
      </c>
      <c r="F1931" t="s">
        <v>9167</v>
      </c>
      <c r="G1931">
        <v>486763956</v>
      </c>
    </row>
    <row r="1932" spans="1:7" x14ac:dyDescent="0.25">
      <c r="A1932" t="s">
        <v>7569</v>
      </c>
      <c r="B1932">
        <v>796584522</v>
      </c>
      <c r="C1932" t="s">
        <v>9188</v>
      </c>
      <c r="D1932" s="9">
        <v>29731</v>
      </c>
      <c r="E1932" t="s">
        <v>9145</v>
      </c>
      <c r="F1932" t="s">
        <v>9202</v>
      </c>
      <c r="G1932">
        <v>3439103913</v>
      </c>
    </row>
    <row r="1933" spans="1:7" x14ac:dyDescent="0.25">
      <c r="A1933" t="s">
        <v>3276</v>
      </c>
      <c r="B1933">
        <v>7702909</v>
      </c>
      <c r="C1933" t="s">
        <v>9159</v>
      </c>
      <c r="D1933" s="9">
        <v>43609</v>
      </c>
      <c r="E1933" t="s">
        <v>9141</v>
      </c>
      <c r="F1933" t="s">
        <v>9367</v>
      </c>
      <c r="G1933">
        <v>40812018</v>
      </c>
    </row>
    <row r="1934" spans="1:7" x14ac:dyDescent="0.25">
      <c r="A1934" t="s">
        <v>7104</v>
      </c>
      <c r="B1934">
        <v>391021354</v>
      </c>
      <c r="C1934" t="s">
        <v>9303</v>
      </c>
      <c r="D1934" s="9">
        <v>26444</v>
      </c>
      <c r="E1934" t="s">
        <v>9149</v>
      </c>
      <c r="F1934" t="s">
        <v>9304</v>
      </c>
      <c r="G1934">
        <v>1306407168</v>
      </c>
    </row>
    <row r="1935" spans="1:7" x14ac:dyDescent="0.25">
      <c r="A1935" t="s">
        <v>1866</v>
      </c>
      <c r="B1935">
        <v>796966460</v>
      </c>
      <c r="C1935" t="s">
        <v>9134</v>
      </c>
      <c r="D1935" s="9">
        <v>35939</v>
      </c>
      <c r="E1935" t="s">
        <v>9135</v>
      </c>
      <c r="F1935" t="s">
        <v>9176</v>
      </c>
      <c r="G1935">
        <v>1050305028</v>
      </c>
    </row>
    <row r="1936" spans="1:7" x14ac:dyDescent="0.25">
      <c r="A1936" t="s">
        <v>4307</v>
      </c>
      <c r="B1936">
        <v>345882308</v>
      </c>
      <c r="C1936" t="s">
        <v>9170</v>
      </c>
      <c r="D1936" s="9">
        <v>39226</v>
      </c>
      <c r="E1936" t="s">
        <v>9149</v>
      </c>
      <c r="F1936" t="s">
        <v>9171</v>
      </c>
      <c r="G1936">
        <v>1622156533</v>
      </c>
    </row>
    <row r="1937" spans="1:7" x14ac:dyDescent="0.25">
      <c r="A1937" t="s">
        <v>3261</v>
      </c>
      <c r="B1937">
        <v>146974938</v>
      </c>
      <c r="C1937" t="s">
        <v>9170</v>
      </c>
      <c r="D1937" s="9">
        <v>30827</v>
      </c>
      <c r="E1937" t="s">
        <v>9145</v>
      </c>
      <c r="F1937" t="s">
        <v>9171</v>
      </c>
      <c r="G1937">
        <v>70386822</v>
      </c>
    </row>
    <row r="1938" spans="1:7" x14ac:dyDescent="0.25">
      <c r="A1938" t="s">
        <v>7895</v>
      </c>
      <c r="B1938">
        <v>479441115</v>
      </c>
      <c r="C1938" t="s">
        <v>9159</v>
      </c>
      <c r="D1938" s="9">
        <v>39958</v>
      </c>
      <c r="E1938" t="s">
        <v>9149</v>
      </c>
      <c r="F1938" t="s">
        <v>9240</v>
      </c>
      <c r="G1938">
        <v>566746992</v>
      </c>
    </row>
    <row r="1939" spans="1:7" x14ac:dyDescent="0.25">
      <c r="A1939" t="s">
        <v>3057</v>
      </c>
      <c r="B1939">
        <v>632127868</v>
      </c>
      <c r="C1939" t="s">
        <v>9134</v>
      </c>
      <c r="D1939" s="9">
        <v>24251</v>
      </c>
      <c r="E1939" t="s">
        <v>9135</v>
      </c>
      <c r="F1939" t="s">
        <v>9182</v>
      </c>
      <c r="G1939">
        <v>86385432</v>
      </c>
    </row>
    <row r="1940" spans="1:7" x14ac:dyDescent="0.25">
      <c r="A1940" t="s">
        <v>4277</v>
      </c>
      <c r="B1940">
        <v>247215446</v>
      </c>
      <c r="C1940" t="s">
        <v>9148</v>
      </c>
      <c r="D1940" s="9">
        <v>30827</v>
      </c>
      <c r="E1940" t="s">
        <v>9141</v>
      </c>
      <c r="F1940" t="s">
        <v>9254</v>
      </c>
      <c r="G1940">
        <v>2041705952</v>
      </c>
    </row>
    <row r="1941" spans="1:7" x14ac:dyDescent="0.25">
      <c r="A1941" t="s">
        <v>3198</v>
      </c>
      <c r="B1941">
        <v>363716149</v>
      </c>
      <c r="C1941" t="s">
        <v>9154</v>
      </c>
      <c r="D1941" s="9">
        <v>38861</v>
      </c>
      <c r="E1941" t="s">
        <v>9145</v>
      </c>
      <c r="F1941" t="s">
        <v>9162</v>
      </c>
      <c r="G1941">
        <v>2426223525</v>
      </c>
    </row>
    <row r="1942" spans="1:7" x14ac:dyDescent="0.25">
      <c r="A1942" t="s">
        <v>8040</v>
      </c>
      <c r="B1942">
        <v>516644526</v>
      </c>
      <c r="C1942" t="s">
        <v>9188</v>
      </c>
      <c r="D1942" s="9">
        <v>26444</v>
      </c>
      <c r="E1942" t="s">
        <v>9149</v>
      </c>
      <c r="F1942" t="s">
        <v>4326</v>
      </c>
      <c r="G1942">
        <v>1513720164</v>
      </c>
    </row>
    <row r="1943" spans="1:7" x14ac:dyDescent="0.25">
      <c r="A1943" t="s">
        <v>2408</v>
      </c>
      <c r="B1943">
        <v>238742168</v>
      </c>
      <c r="C1943" t="s">
        <v>9130</v>
      </c>
      <c r="D1943" s="9">
        <v>36671</v>
      </c>
      <c r="E1943" t="s">
        <v>9149</v>
      </c>
      <c r="F1943" t="s">
        <v>9252</v>
      </c>
      <c r="G1943">
        <v>546493248</v>
      </c>
    </row>
    <row r="1944" spans="1:7" x14ac:dyDescent="0.25">
      <c r="A1944" t="s">
        <v>8007</v>
      </c>
      <c r="B1944">
        <v>130397149</v>
      </c>
      <c r="C1944" t="s">
        <v>9130</v>
      </c>
      <c r="D1944" s="9">
        <v>22061</v>
      </c>
      <c r="E1944" t="s">
        <v>9149</v>
      </c>
      <c r="F1944" t="s">
        <v>9252</v>
      </c>
      <c r="G1944">
        <v>2548791414</v>
      </c>
    </row>
    <row r="1945" spans="1:7" x14ac:dyDescent="0.25">
      <c r="A1945" t="s">
        <v>5266</v>
      </c>
      <c r="B1945">
        <v>234938324</v>
      </c>
      <c r="C1945" t="s">
        <v>9134</v>
      </c>
      <c r="D1945" s="9">
        <v>35575</v>
      </c>
      <c r="E1945" t="s">
        <v>9166</v>
      </c>
      <c r="F1945" t="s">
        <v>9307</v>
      </c>
      <c r="G1945">
        <v>9832512</v>
      </c>
    </row>
    <row r="1946" spans="1:7" x14ac:dyDescent="0.25">
      <c r="A1946" t="s">
        <v>3437</v>
      </c>
      <c r="B1946">
        <v>863428067</v>
      </c>
      <c r="C1946" t="s">
        <v>9140</v>
      </c>
      <c r="D1946" s="9">
        <v>35210</v>
      </c>
      <c r="E1946" t="s">
        <v>9135</v>
      </c>
      <c r="F1946" t="s">
        <v>9142</v>
      </c>
      <c r="G1946">
        <v>2073841875</v>
      </c>
    </row>
    <row r="1947" spans="1:7" x14ac:dyDescent="0.25">
      <c r="A1947" t="s">
        <v>8761</v>
      </c>
      <c r="B1947">
        <v>54474771</v>
      </c>
      <c r="C1947" t="s">
        <v>9197</v>
      </c>
      <c r="D1947" s="9">
        <v>41419</v>
      </c>
      <c r="E1947" t="s">
        <v>9149</v>
      </c>
      <c r="F1947" t="s">
        <v>9198</v>
      </c>
      <c r="G1947">
        <v>3806451324</v>
      </c>
    </row>
    <row r="1948" spans="1:7" x14ac:dyDescent="0.25">
      <c r="A1948" t="s">
        <v>2727</v>
      </c>
      <c r="B1948">
        <v>665812247</v>
      </c>
      <c r="C1948" t="s">
        <v>9235</v>
      </c>
      <c r="D1948" s="9">
        <v>37036</v>
      </c>
      <c r="E1948" t="s">
        <v>9135</v>
      </c>
      <c r="F1948" t="s">
        <v>9236</v>
      </c>
      <c r="G1948">
        <v>3800272</v>
      </c>
    </row>
    <row r="1949" spans="1:7" x14ac:dyDescent="0.25">
      <c r="A1949" t="s">
        <v>6319</v>
      </c>
      <c r="B1949">
        <v>399588315</v>
      </c>
      <c r="C1949" t="s">
        <v>9170</v>
      </c>
      <c r="D1949" s="9">
        <v>44705</v>
      </c>
      <c r="E1949" t="s">
        <v>9141</v>
      </c>
      <c r="F1949" t="s">
        <v>9362</v>
      </c>
      <c r="G1949">
        <v>13722852</v>
      </c>
    </row>
    <row r="1950" spans="1:7" x14ac:dyDescent="0.25">
      <c r="A1950" t="s">
        <v>1089</v>
      </c>
      <c r="B1950">
        <v>292303183</v>
      </c>
      <c r="C1950" t="s">
        <v>9134</v>
      </c>
      <c r="D1950" s="9">
        <v>31921</v>
      </c>
      <c r="E1950" t="s">
        <v>9166</v>
      </c>
      <c r="F1950" t="s">
        <v>9174</v>
      </c>
      <c r="G1950">
        <v>187639725</v>
      </c>
    </row>
    <row r="1951" spans="1:7" x14ac:dyDescent="0.25">
      <c r="A1951" t="s">
        <v>1216</v>
      </c>
      <c r="B1951">
        <v>169459563</v>
      </c>
      <c r="C1951" t="s">
        <v>9134</v>
      </c>
      <c r="D1951" s="9">
        <v>40687</v>
      </c>
      <c r="E1951" t="s">
        <v>9149</v>
      </c>
      <c r="F1951" t="s">
        <v>9176</v>
      </c>
      <c r="G1951">
        <v>844638704</v>
      </c>
    </row>
    <row r="1952" spans="1:7" x14ac:dyDescent="0.25">
      <c r="A1952" t="s">
        <v>5593</v>
      </c>
      <c r="B1952">
        <v>523307003</v>
      </c>
      <c r="C1952" t="s">
        <v>9154</v>
      </c>
      <c r="D1952" s="9">
        <v>43609</v>
      </c>
      <c r="E1952" t="s">
        <v>9149</v>
      </c>
      <c r="F1952" t="s">
        <v>9162</v>
      </c>
      <c r="G1952">
        <v>2901411744</v>
      </c>
    </row>
    <row r="1953" spans="1:7" x14ac:dyDescent="0.25">
      <c r="A1953" t="s">
        <v>6633</v>
      </c>
      <c r="B1953">
        <v>672710860</v>
      </c>
      <c r="C1953" t="s">
        <v>9188</v>
      </c>
      <c r="D1953" s="9">
        <v>33749</v>
      </c>
      <c r="E1953" t="s">
        <v>9141</v>
      </c>
      <c r="F1953" t="s">
        <v>9202</v>
      </c>
      <c r="G1953">
        <v>2168338491</v>
      </c>
    </row>
    <row r="1954" spans="1:7" x14ac:dyDescent="0.25">
      <c r="A1954" t="s">
        <v>2443</v>
      </c>
      <c r="B1954">
        <v>838500892</v>
      </c>
      <c r="C1954" t="s">
        <v>9134</v>
      </c>
      <c r="D1954" s="9">
        <v>22061</v>
      </c>
      <c r="E1954" t="s">
        <v>9149</v>
      </c>
      <c r="F1954" t="s">
        <v>9136</v>
      </c>
      <c r="G1954">
        <v>769479228</v>
      </c>
    </row>
    <row r="1955" spans="1:7" x14ac:dyDescent="0.25">
      <c r="A1955" t="s">
        <v>2691</v>
      </c>
      <c r="B1955">
        <v>331172887</v>
      </c>
      <c r="C1955" t="s">
        <v>9134</v>
      </c>
      <c r="D1955" s="9">
        <v>33382</v>
      </c>
      <c r="E1955" t="s">
        <v>9149</v>
      </c>
      <c r="F1955" t="s">
        <v>9174</v>
      </c>
      <c r="G1955">
        <v>3545542935</v>
      </c>
    </row>
    <row r="1956" spans="1:7" x14ac:dyDescent="0.25">
      <c r="A1956" t="s">
        <v>4038</v>
      </c>
      <c r="B1956">
        <v>721613645</v>
      </c>
      <c r="C1956" t="s">
        <v>9229</v>
      </c>
      <c r="D1956" s="9">
        <v>22790</v>
      </c>
      <c r="E1956" t="s">
        <v>9131</v>
      </c>
      <c r="F1956" t="s">
        <v>9230</v>
      </c>
      <c r="G1956">
        <v>1699363629</v>
      </c>
    </row>
    <row r="1957" spans="1:7" x14ac:dyDescent="0.25">
      <c r="A1957" t="s">
        <v>1917</v>
      </c>
      <c r="B1957">
        <v>316783181</v>
      </c>
      <c r="C1957" t="s">
        <v>9134</v>
      </c>
      <c r="D1957" s="9">
        <v>28999</v>
      </c>
      <c r="E1957" t="s">
        <v>9149</v>
      </c>
      <c r="F1957" t="s">
        <v>9283</v>
      </c>
      <c r="G1957">
        <v>934848</v>
      </c>
    </row>
    <row r="1958" spans="1:7" x14ac:dyDescent="0.25">
      <c r="A1958" t="s">
        <v>7175</v>
      </c>
      <c r="B1958">
        <v>876279636</v>
      </c>
      <c r="C1958" t="s">
        <v>9154</v>
      </c>
      <c r="D1958" s="9">
        <v>22061</v>
      </c>
      <c r="E1958" t="s">
        <v>9141</v>
      </c>
      <c r="F1958" t="s">
        <v>6107</v>
      </c>
      <c r="G1958">
        <v>190836096</v>
      </c>
    </row>
    <row r="1959" spans="1:7" x14ac:dyDescent="0.25">
      <c r="A1959" t="s">
        <v>8421</v>
      </c>
      <c r="B1959">
        <v>942767236</v>
      </c>
      <c r="C1959" t="s">
        <v>9134</v>
      </c>
      <c r="D1959" s="9">
        <v>24983</v>
      </c>
      <c r="E1959" t="s">
        <v>9135</v>
      </c>
      <c r="F1959" t="s">
        <v>9283</v>
      </c>
      <c r="G1959">
        <v>1818272904</v>
      </c>
    </row>
    <row r="1960" spans="1:7" x14ac:dyDescent="0.25">
      <c r="A1960" t="s">
        <v>1100</v>
      </c>
      <c r="B1960">
        <v>381842320</v>
      </c>
      <c r="C1960" t="s">
        <v>9134</v>
      </c>
      <c r="D1960" s="9">
        <v>32653</v>
      </c>
      <c r="E1960" t="s">
        <v>9135</v>
      </c>
      <c r="F1960" t="s">
        <v>9174</v>
      </c>
      <c r="G1960">
        <v>2504677728</v>
      </c>
    </row>
    <row r="1961" spans="1:7" x14ac:dyDescent="0.25">
      <c r="A1961" t="s">
        <v>2845</v>
      </c>
      <c r="B1961">
        <v>862925892</v>
      </c>
      <c r="C1961" t="s">
        <v>9144</v>
      </c>
      <c r="D1961" s="9">
        <v>37765</v>
      </c>
      <c r="E1961" t="s">
        <v>9131</v>
      </c>
      <c r="F1961" t="s">
        <v>9146</v>
      </c>
      <c r="G1961">
        <v>5976875</v>
      </c>
    </row>
    <row r="1962" spans="1:7" x14ac:dyDescent="0.25">
      <c r="A1962" t="s">
        <v>4292</v>
      </c>
      <c r="B1962">
        <v>692862884</v>
      </c>
      <c r="C1962" t="s">
        <v>9303</v>
      </c>
      <c r="D1962" s="9">
        <v>22061</v>
      </c>
      <c r="E1962" t="s">
        <v>9131</v>
      </c>
      <c r="F1962" t="s">
        <v>9304</v>
      </c>
      <c r="G1962">
        <v>3296786955</v>
      </c>
    </row>
    <row r="1963" spans="1:7" x14ac:dyDescent="0.25">
      <c r="A1963" t="s">
        <v>5581</v>
      </c>
      <c r="B1963">
        <v>641579724</v>
      </c>
      <c r="C1963" t="s">
        <v>9197</v>
      </c>
      <c r="D1963" s="9">
        <v>26809</v>
      </c>
      <c r="E1963" t="s">
        <v>9149</v>
      </c>
      <c r="F1963" t="s">
        <v>9267</v>
      </c>
      <c r="G1963">
        <v>1731461942</v>
      </c>
    </row>
    <row r="1964" spans="1:7" x14ac:dyDescent="0.25">
      <c r="A1964" t="s">
        <v>6006</v>
      </c>
      <c r="B1964">
        <v>192781810</v>
      </c>
      <c r="C1964" t="s">
        <v>9134</v>
      </c>
      <c r="D1964" s="9">
        <v>41419</v>
      </c>
      <c r="E1964" t="s">
        <v>9141</v>
      </c>
      <c r="F1964" t="s">
        <v>9136</v>
      </c>
      <c r="G1964">
        <v>2109398829</v>
      </c>
    </row>
    <row r="1965" spans="1:7" x14ac:dyDescent="0.25">
      <c r="A1965" t="s">
        <v>2535</v>
      </c>
      <c r="B1965">
        <v>928229617</v>
      </c>
      <c r="C1965" t="s">
        <v>9165</v>
      </c>
      <c r="D1965" s="9">
        <v>31556</v>
      </c>
      <c r="E1965" t="s">
        <v>9141</v>
      </c>
      <c r="F1965" t="s">
        <v>9167</v>
      </c>
      <c r="G1965">
        <v>3322484514</v>
      </c>
    </row>
    <row r="1966" spans="1:7" x14ac:dyDescent="0.25">
      <c r="A1966" t="s">
        <v>8588</v>
      </c>
      <c r="B1966">
        <v>387078888</v>
      </c>
      <c r="C1966" t="s">
        <v>9170</v>
      </c>
      <c r="D1966" s="9">
        <v>31921</v>
      </c>
      <c r="E1966" t="s">
        <v>9149</v>
      </c>
      <c r="F1966" t="s">
        <v>9212</v>
      </c>
      <c r="G1966">
        <v>1093164396</v>
      </c>
    </row>
    <row r="1967" spans="1:7" x14ac:dyDescent="0.25">
      <c r="A1967" t="s">
        <v>681</v>
      </c>
      <c r="B1967">
        <v>86269444</v>
      </c>
      <c r="C1967" t="s">
        <v>9134</v>
      </c>
      <c r="D1967" s="9">
        <v>39226</v>
      </c>
      <c r="E1967" t="s">
        <v>9145</v>
      </c>
      <c r="F1967" t="s">
        <v>9200</v>
      </c>
      <c r="G1967">
        <v>279170892</v>
      </c>
    </row>
    <row r="1968" spans="1:7" x14ac:dyDescent="0.25">
      <c r="A1968" t="s">
        <v>1761</v>
      </c>
      <c r="B1968">
        <v>41020835</v>
      </c>
      <c r="C1968" t="s">
        <v>9165</v>
      </c>
      <c r="D1968" s="9">
        <v>24983</v>
      </c>
      <c r="E1968" t="s">
        <v>9149</v>
      </c>
      <c r="F1968" t="s">
        <v>9167</v>
      </c>
      <c r="G1968">
        <v>279877455</v>
      </c>
    </row>
    <row r="1969" spans="1:7" x14ac:dyDescent="0.25">
      <c r="A1969" t="s">
        <v>7927</v>
      </c>
      <c r="B1969">
        <v>110966953</v>
      </c>
      <c r="C1969" t="s">
        <v>9217</v>
      </c>
      <c r="D1969" s="9">
        <v>27905</v>
      </c>
      <c r="E1969" t="s">
        <v>9141</v>
      </c>
      <c r="F1969" t="s">
        <v>9218</v>
      </c>
      <c r="G1969">
        <v>1698311316</v>
      </c>
    </row>
    <row r="1970" spans="1:7" x14ac:dyDescent="0.25">
      <c r="A1970" t="s">
        <v>6530</v>
      </c>
      <c r="B1970">
        <v>48323194</v>
      </c>
      <c r="C1970" t="s">
        <v>9134</v>
      </c>
      <c r="D1970" s="9">
        <v>31556</v>
      </c>
      <c r="E1970" t="s">
        <v>9145</v>
      </c>
      <c r="F1970" t="s">
        <v>9283</v>
      </c>
      <c r="G1970">
        <v>1025835</v>
      </c>
    </row>
    <row r="1971" spans="1:7" x14ac:dyDescent="0.25">
      <c r="A1971" t="s">
        <v>1682</v>
      </c>
      <c r="B1971">
        <v>975805483</v>
      </c>
      <c r="C1971" t="s">
        <v>9188</v>
      </c>
      <c r="D1971" s="9">
        <v>41054</v>
      </c>
      <c r="E1971" t="s">
        <v>9131</v>
      </c>
      <c r="F1971" t="s">
        <v>4326</v>
      </c>
      <c r="G1971">
        <v>2901955072</v>
      </c>
    </row>
    <row r="1972" spans="1:7" x14ac:dyDescent="0.25">
      <c r="A1972" t="s">
        <v>868</v>
      </c>
      <c r="B1972">
        <v>91234414</v>
      </c>
      <c r="C1972" t="s">
        <v>9188</v>
      </c>
      <c r="D1972" s="9">
        <v>27173</v>
      </c>
      <c r="E1972" t="s">
        <v>9131</v>
      </c>
      <c r="F1972" t="s">
        <v>3840</v>
      </c>
      <c r="G1972">
        <v>1562133906</v>
      </c>
    </row>
    <row r="1973" spans="1:7" x14ac:dyDescent="0.25">
      <c r="A1973" t="s">
        <v>4370</v>
      </c>
      <c r="B1973">
        <v>340449270</v>
      </c>
      <c r="C1973" t="s">
        <v>9134</v>
      </c>
      <c r="D1973" s="9">
        <v>41419</v>
      </c>
      <c r="E1973" t="s">
        <v>9141</v>
      </c>
      <c r="F1973" t="s">
        <v>9307</v>
      </c>
      <c r="G1973">
        <v>16797375</v>
      </c>
    </row>
    <row r="1974" spans="1:7" x14ac:dyDescent="0.25">
      <c r="A1974" t="s">
        <v>7166</v>
      </c>
      <c r="B1974">
        <v>802850130</v>
      </c>
      <c r="C1974" t="s">
        <v>9134</v>
      </c>
      <c r="D1974" s="9">
        <v>36671</v>
      </c>
      <c r="E1974" t="s">
        <v>9131</v>
      </c>
      <c r="F1974" t="s">
        <v>9182</v>
      </c>
      <c r="G1974">
        <v>3542963328</v>
      </c>
    </row>
    <row r="1975" spans="1:7" x14ac:dyDescent="0.25">
      <c r="A1975" t="s">
        <v>2647</v>
      </c>
      <c r="B1975">
        <v>761624255</v>
      </c>
      <c r="C1975" t="s">
        <v>9179</v>
      </c>
      <c r="D1975" s="9">
        <v>42148</v>
      </c>
      <c r="E1975" t="s">
        <v>9149</v>
      </c>
      <c r="F1975" t="s">
        <v>9180</v>
      </c>
      <c r="G1975">
        <v>1332805287</v>
      </c>
    </row>
    <row r="1976" spans="1:7" x14ac:dyDescent="0.25">
      <c r="A1976" t="s">
        <v>3758</v>
      </c>
      <c r="B1976">
        <v>212545544</v>
      </c>
      <c r="C1976" t="s">
        <v>9179</v>
      </c>
      <c r="D1976" s="9">
        <v>22790</v>
      </c>
      <c r="E1976" t="s">
        <v>9141</v>
      </c>
      <c r="F1976" t="s">
        <v>9184</v>
      </c>
      <c r="G1976">
        <v>1108798129</v>
      </c>
    </row>
    <row r="1977" spans="1:7" x14ac:dyDescent="0.25">
      <c r="A1977" t="s">
        <v>1345</v>
      </c>
      <c r="B1977">
        <v>783832158</v>
      </c>
      <c r="C1977" t="s">
        <v>9170</v>
      </c>
      <c r="D1977" s="9">
        <v>34114</v>
      </c>
      <c r="E1977" t="s">
        <v>9149</v>
      </c>
      <c r="F1977" t="s">
        <v>9171</v>
      </c>
      <c r="G1977">
        <v>268794774</v>
      </c>
    </row>
    <row r="1978" spans="1:7" x14ac:dyDescent="0.25">
      <c r="A1978" t="s">
        <v>8258</v>
      </c>
      <c r="B1978">
        <v>651511456</v>
      </c>
      <c r="C1978" t="s">
        <v>9140</v>
      </c>
      <c r="D1978" s="9">
        <v>38861</v>
      </c>
      <c r="E1978" t="s">
        <v>9141</v>
      </c>
      <c r="F1978" t="s">
        <v>9142</v>
      </c>
      <c r="G1978">
        <v>1114850457</v>
      </c>
    </row>
    <row r="1979" spans="1:7" x14ac:dyDescent="0.25">
      <c r="A1979" t="s">
        <v>7753</v>
      </c>
      <c r="B1979">
        <v>906291581</v>
      </c>
      <c r="C1979" t="s">
        <v>9303</v>
      </c>
      <c r="D1979" s="9">
        <v>39958</v>
      </c>
      <c r="E1979" t="s">
        <v>9166</v>
      </c>
      <c r="F1979" t="s">
        <v>9304</v>
      </c>
      <c r="G1979">
        <v>842083584</v>
      </c>
    </row>
    <row r="1980" spans="1:7" x14ac:dyDescent="0.25">
      <c r="A1980" t="s">
        <v>7199</v>
      </c>
      <c r="B1980">
        <v>736860096</v>
      </c>
      <c r="C1980" t="s">
        <v>9138</v>
      </c>
      <c r="D1980" s="9">
        <v>24983</v>
      </c>
      <c r="E1980" t="s">
        <v>9141</v>
      </c>
      <c r="F1980" t="s">
        <v>9256</v>
      </c>
      <c r="G1980">
        <v>1212903328</v>
      </c>
    </row>
    <row r="1981" spans="1:7" x14ac:dyDescent="0.25">
      <c r="A1981" t="s">
        <v>3570</v>
      </c>
      <c r="B1981">
        <v>941457744</v>
      </c>
      <c r="C1981" t="s">
        <v>9134</v>
      </c>
      <c r="D1981" s="9">
        <v>37765</v>
      </c>
      <c r="E1981" t="s">
        <v>9141</v>
      </c>
      <c r="F1981" t="s">
        <v>9174</v>
      </c>
      <c r="G1981">
        <v>221208064</v>
      </c>
    </row>
    <row r="1982" spans="1:7" x14ac:dyDescent="0.25">
      <c r="A1982" t="s">
        <v>6177</v>
      </c>
      <c r="B1982">
        <v>198363891</v>
      </c>
      <c r="C1982" t="s">
        <v>9134</v>
      </c>
      <c r="D1982" s="9">
        <v>34843</v>
      </c>
      <c r="E1982" t="s">
        <v>9135</v>
      </c>
      <c r="F1982" t="s">
        <v>9283</v>
      </c>
      <c r="G1982">
        <v>1495172393</v>
      </c>
    </row>
    <row r="1983" spans="1:7" x14ac:dyDescent="0.25">
      <c r="A1983" t="s">
        <v>2824</v>
      </c>
      <c r="B1983">
        <v>102351529</v>
      </c>
      <c r="C1983" t="s">
        <v>9134</v>
      </c>
      <c r="D1983" s="9">
        <v>44705</v>
      </c>
      <c r="E1983" t="s">
        <v>9141</v>
      </c>
      <c r="F1983" t="s">
        <v>9182</v>
      </c>
      <c r="G1983">
        <v>20016825</v>
      </c>
    </row>
    <row r="1984" spans="1:7" x14ac:dyDescent="0.25">
      <c r="A1984" t="s">
        <v>7434</v>
      </c>
      <c r="B1984">
        <v>824571393</v>
      </c>
      <c r="C1984" t="s">
        <v>9134</v>
      </c>
      <c r="D1984" s="9">
        <v>38132</v>
      </c>
      <c r="E1984" t="s">
        <v>9135</v>
      </c>
      <c r="F1984" t="s">
        <v>9182</v>
      </c>
      <c r="G1984">
        <v>19850633</v>
      </c>
    </row>
    <row r="1985" spans="1:7" x14ac:dyDescent="0.25">
      <c r="A1985" t="s">
        <v>8644</v>
      </c>
      <c r="B1985">
        <v>172877992</v>
      </c>
      <c r="C1985" t="s">
        <v>9165</v>
      </c>
      <c r="D1985" s="9">
        <v>27905</v>
      </c>
      <c r="E1985" t="s">
        <v>9141</v>
      </c>
      <c r="F1985" t="s">
        <v>9167</v>
      </c>
      <c r="G1985">
        <v>2830762809</v>
      </c>
    </row>
    <row r="1986" spans="1:7" x14ac:dyDescent="0.25">
      <c r="A1986" t="s">
        <v>7500</v>
      </c>
      <c r="B1986">
        <v>731806882</v>
      </c>
      <c r="C1986" t="s">
        <v>9148</v>
      </c>
      <c r="D1986" s="9">
        <v>34843</v>
      </c>
      <c r="E1986" t="s">
        <v>9135</v>
      </c>
      <c r="F1986" t="s">
        <v>834</v>
      </c>
      <c r="G1986">
        <v>265947342</v>
      </c>
    </row>
    <row r="1987" spans="1:7" x14ac:dyDescent="0.25">
      <c r="A1987" t="s">
        <v>7003</v>
      </c>
      <c r="B1987">
        <v>271740031</v>
      </c>
      <c r="C1987" t="s">
        <v>9193</v>
      </c>
      <c r="D1987" s="9">
        <v>30095</v>
      </c>
      <c r="E1987" t="s">
        <v>9141</v>
      </c>
      <c r="F1987" t="s">
        <v>9194</v>
      </c>
      <c r="G1987">
        <v>4410824844</v>
      </c>
    </row>
    <row r="1988" spans="1:7" x14ac:dyDescent="0.25">
      <c r="A1988" t="s">
        <v>884</v>
      </c>
      <c r="B1988">
        <v>501536033</v>
      </c>
      <c r="C1988" t="s">
        <v>9165</v>
      </c>
      <c r="D1988" s="9">
        <v>27538</v>
      </c>
      <c r="E1988" t="s">
        <v>9149</v>
      </c>
      <c r="F1988" t="s">
        <v>9167</v>
      </c>
      <c r="G1988">
        <v>878068815</v>
      </c>
    </row>
    <row r="1989" spans="1:7" x14ac:dyDescent="0.25">
      <c r="A1989" t="s">
        <v>3045</v>
      </c>
      <c r="B1989">
        <v>949400175</v>
      </c>
      <c r="C1989" t="s">
        <v>9197</v>
      </c>
      <c r="D1989" s="9">
        <v>28999</v>
      </c>
      <c r="E1989" t="s">
        <v>9141</v>
      </c>
      <c r="F1989" t="s">
        <v>9198</v>
      </c>
      <c r="G1989">
        <v>693426888</v>
      </c>
    </row>
    <row r="1990" spans="1:7" x14ac:dyDescent="0.25">
      <c r="A1990" t="s">
        <v>364</v>
      </c>
      <c r="B1990">
        <v>529183206</v>
      </c>
      <c r="C1990" t="s">
        <v>9154</v>
      </c>
      <c r="D1990" s="9">
        <v>32653</v>
      </c>
      <c r="E1990" t="s">
        <v>9149</v>
      </c>
      <c r="F1990" t="s">
        <v>6107</v>
      </c>
      <c r="G1990">
        <v>748241676</v>
      </c>
    </row>
    <row r="1991" spans="1:7" x14ac:dyDescent="0.25">
      <c r="A1991" t="s">
        <v>2833</v>
      </c>
      <c r="B1991">
        <v>420775631</v>
      </c>
      <c r="C1991" t="s">
        <v>9134</v>
      </c>
      <c r="D1991" s="9">
        <v>43976</v>
      </c>
      <c r="E1991" t="s">
        <v>9149</v>
      </c>
      <c r="F1991" t="s">
        <v>9186</v>
      </c>
      <c r="G1991">
        <v>989684388</v>
      </c>
    </row>
    <row r="1992" spans="1:7" x14ac:dyDescent="0.25">
      <c r="A1992" t="s">
        <v>3222</v>
      </c>
      <c r="B1992">
        <v>881804070</v>
      </c>
      <c r="C1992" t="s">
        <v>9179</v>
      </c>
      <c r="D1992" s="9">
        <v>34114</v>
      </c>
      <c r="E1992" t="s">
        <v>9149</v>
      </c>
      <c r="F1992" t="s">
        <v>9223</v>
      </c>
      <c r="G1992">
        <v>672969222</v>
      </c>
    </row>
    <row r="1993" spans="1:7" x14ac:dyDescent="0.25">
      <c r="A1993" t="s">
        <v>4913</v>
      </c>
      <c r="B1993">
        <v>721292067</v>
      </c>
      <c r="C1993" t="s">
        <v>9152</v>
      </c>
      <c r="D1993" s="9">
        <v>23155</v>
      </c>
      <c r="E1993" t="s">
        <v>9145</v>
      </c>
      <c r="F1993" t="s">
        <v>8420</v>
      </c>
      <c r="G1993">
        <v>2247736716</v>
      </c>
    </row>
    <row r="1994" spans="1:7" x14ac:dyDescent="0.25">
      <c r="A1994" t="s">
        <v>8116</v>
      </c>
      <c r="B1994">
        <v>467206461</v>
      </c>
      <c r="C1994" t="s">
        <v>9154</v>
      </c>
      <c r="D1994" s="9">
        <v>35575</v>
      </c>
      <c r="E1994" t="s">
        <v>9141</v>
      </c>
      <c r="F1994" t="s">
        <v>6107</v>
      </c>
      <c r="G1994">
        <v>507566468</v>
      </c>
    </row>
    <row r="1995" spans="1:7" x14ac:dyDescent="0.25">
      <c r="A1995" t="s">
        <v>8787</v>
      </c>
      <c r="B1995">
        <v>508746778</v>
      </c>
      <c r="C1995" t="s">
        <v>9197</v>
      </c>
      <c r="D1995" s="9">
        <v>28999</v>
      </c>
      <c r="E1995" t="s">
        <v>9131</v>
      </c>
      <c r="F1995" t="s">
        <v>9198</v>
      </c>
      <c r="G1995">
        <v>681039168</v>
      </c>
    </row>
    <row r="1996" spans="1:7" x14ac:dyDescent="0.25">
      <c r="A1996" t="s">
        <v>5272</v>
      </c>
      <c r="B1996">
        <v>826803067</v>
      </c>
      <c r="C1996" t="s">
        <v>9140</v>
      </c>
      <c r="D1996" s="9">
        <v>43609</v>
      </c>
      <c r="E1996" t="s">
        <v>9166</v>
      </c>
      <c r="F1996" t="s">
        <v>9142</v>
      </c>
      <c r="G1996">
        <v>318018591</v>
      </c>
    </row>
    <row r="1997" spans="1:7" x14ac:dyDescent="0.25">
      <c r="A1997" t="s">
        <v>8849</v>
      </c>
      <c r="B1997">
        <v>785496028</v>
      </c>
      <c r="C1997" t="s">
        <v>9134</v>
      </c>
      <c r="D1997" s="9">
        <v>38861</v>
      </c>
      <c r="E1997" t="s">
        <v>9149</v>
      </c>
      <c r="F1997" t="s">
        <v>9174</v>
      </c>
      <c r="G1997">
        <v>2226096</v>
      </c>
    </row>
    <row r="1998" spans="1:7" x14ac:dyDescent="0.25">
      <c r="A1998" t="s">
        <v>1569</v>
      </c>
      <c r="B1998">
        <v>812543923</v>
      </c>
      <c r="C1998" t="s">
        <v>9197</v>
      </c>
      <c r="D1998" s="9">
        <v>25348</v>
      </c>
      <c r="E1998" t="s">
        <v>9149</v>
      </c>
      <c r="F1998" t="s">
        <v>9198</v>
      </c>
      <c r="G1998">
        <v>3710471131</v>
      </c>
    </row>
    <row r="1999" spans="1:7" x14ac:dyDescent="0.25">
      <c r="A1999" t="s">
        <v>8037</v>
      </c>
      <c r="B1999">
        <v>935027587</v>
      </c>
      <c r="C1999" t="s">
        <v>9170</v>
      </c>
      <c r="D1999" s="9">
        <v>37036</v>
      </c>
      <c r="E1999" t="s">
        <v>9131</v>
      </c>
      <c r="F1999" t="s">
        <v>9362</v>
      </c>
      <c r="G1999">
        <v>685405728</v>
      </c>
    </row>
    <row r="2000" spans="1:7" x14ac:dyDescent="0.25">
      <c r="A2000" t="s">
        <v>961</v>
      </c>
      <c r="B2000">
        <v>81816055</v>
      </c>
      <c r="C2000" t="s">
        <v>9165</v>
      </c>
      <c r="D2000" s="9">
        <v>30827</v>
      </c>
      <c r="E2000" t="s">
        <v>9135</v>
      </c>
      <c r="F2000" t="s">
        <v>9264</v>
      </c>
      <c r="G2000">
        <v>2336721876</v>
      </c>
    </row>
    <row r="2001" spans="1:7" x14ac:dyDescent="0.25">
      <c r="A2001" t="s">
        <v>7916</v>
      </c>
      <c r="B2001">
        <v>216744635</v>
      </c>
      <c r="C2001" t="s">
        <v>9134</v>
      </c>
      <c r="D2001" s="9">
        <v>34114</v>
      </c>
      <c r="E2001" t="s">
        <v>9149</v>
      </c>
      <c r="F2001" t="s">
        <v>9225</v>
      </c>
      <c r="G2001">
        <v>1917154008</v>
      </c>
    </row>
    <row r="2002" spans="1:7" x14ac:dyDescent="0.25">
      <c r="A2002" t="s">
        <v>91</v>
      </c>
      <c r="B2002">
        <v>25045676</v>
      </c>
      <c r="C2002" t="s">
        <v>9159</v>
      </c>
      <c r="D2002" s="9">
        <v>23522</v>
      </c>
      <c r="E2002" t="s">
        <v>9149</v>
      </c>
      <c r="F2002" t="s">
        <v>9160</v>
      </c>
      <c r="G2002">
        <v>1541727</v>
      </c>
    </row>
    <row r="2003" spans="1:7" x14ac:dyDescent="0.25">
      <c r="A2003" t="s">
        <v>4612</v>
      </c>
      <c r="B2003">
        <v>15829268</v>
      </c>
      <c r="C2003" t="s">
        <v>9152</v>
      </c>
      <c r="D2003" s="9">
        <v>26444</v>
      </c>
      <c r="E2003" t="s">
        <v>9149</v>
      </c>
      <c r="F2003" t="s">
        <v>8420</v>
      </c>
      <c r="G2003">
        <v>829378125</v>
      </c>
    </row>
    <row r="2004" spans="1:7" x14ac:dyDescent="0.25">
      <c r="A2004" t="s">
        <v>7848</v>
      </c>
      <c r="B2004">
        <v>925970293</v>
      </c>
      <c r="C2004" t="s">
        <v>9134</v>
      </c>
      <c r="D2004" s="9">
        <v>20233</v>
      </c>
      <c r="E2004" t="s">
        <v>9141</v>
      </c>
      <c r="F2004" t="s">
        <v>9200</v>
      </c>
      <c r="G2004">
        <v>3109329888</v>
      </c>
    </row>
    <row r="2005" spans="1:7" x14ac:dyDescent="0.25">
      <c r="A2005" t="s">
        <v>6180</v>
      </c>
      <c r="B2005">
        <v>969541331</v>
      </c>
      <c r="C2005" t="s">
        <v>9134</v>
      </c>
      <c r="D2005" s="9">
        <v>35939</v>
      </c>
      <c r="E2005" t="s">
        <v>9145</v>
      </c>
      <c r="F2005" t="s">
        <v>9200</v>
      </c>
      <c r="G2005">
        <v>466629632</v>
      </c>
    </row>
    <row r="2006" spans="1:7" x14ac:dyDescent="0.25">
      <c r="A2006" t="s">
        <v>7208</v>
      </c>
      <c r="B2006">
        <v>718436887</v>
      </c>
      <c r="C2006" t="s">
        <v>9165</v>
      </c>
      <c r="D2006" s="9">
        <v>31556</v>
      </c>
      <c r="E2006" t="s">
        <v>9149</v>
      </c>
      <c r="F2006" t="s">
        <v>9167</v>
      </c>
      <c r="G2006">
        <v>154578814</v>
      </c>
    </row>
    <row r="2007" spans="1:7" x14ac:dyDescent="0.25">
      <c r="A2007" t="s">
        <v>1523</v>
      </c>
      <c r="B2007">
        <v>619982087</v>
      </c>
      <c r="C2007" t="s">
        <v>9165</v>
      </c>
      <c r="D2007" s="9">
        <v>25712</v>
      </c>
      <c r="E2007" t="s">
        <v>9141</v>
      </c>
      <c r="F2007" t="s">
        <v>9167</v>
      </c>
      <c r="G2007">
        <v>1792784148</v>
      </c>
    </row>
    <row r="2008" spans="1:7" x14ac:dyDescent="0.25">
      <c r="A2008" t="s">
        <v>8691</v>
      </c>
      <c r="B2008">
        <v>183697653</v>
      </c>
      <c r="C2008" t="s">
        <v>9159</v>
      </c>
      <c r="D2008" s="9">
        <v>21329</v>
      </c>
      <c r="E2008" t="s">
        <v>9149</v>
      </c>
      <c r="F2008" t="s">
        <v>9160</v>
      </c>
      <c r="G2008">
        <v>3038296872</v>
      </c>
    </row>
    <row r="2009" spans="1:7" x14ac:dyDescent="0.25">
      <c r="A2009" t="s">
        <v>3761</v>
      </c>
      <c r="B2009">
        <v>636582864</v>
      </c>
      <c r="C2009" t="s">
        <v>9134</v>
      </c>
      <c r="D2009" s="9">
        <v>37765</v>
      </c>
      <c r="E2009" t="s">
        <v>9145</v>
      </c>
      <c r="F2009" t="s">
        <v>9182</v>
      </c>
      <c r="G2009">
        <v>51068556</v>
      </c>
    </row>
    <row r="2010" spans="1:7" x14ac:dyDescent="0.25">
      <c r="A2010" t="s">
        <v>1798</v>
      </c>
      <c r="B2010">
        <v>369259451</v>
      </c>
      <c r="C2010" t="s">
        <v>9152</v>
      </c>
      <c r="D2010" s="9">
        <v>22061</v>
      </c>
      <c r="E2010" t="s">
        <v>9135</v>
      </c>
      <c r="F2010" t="s">
        <v>8420</v>
      </c>
      <c r="G2010">
        <v>5129878047</v>
      </c>
    </row>
    <row r="2011" spans="1:7" x14ac:dyDescent="0.25">
      <c r="A2011" t="s">
        <v>4898</v>
      </c>
      <c r="B2011">
        <v>249336167</v>
      </c>
      <c r="C2011" t="s">
        <v>9197</v>
      </c>
      <c r="D2011" s="9">
        <v>22061</v>
      </c>
      <c r="E2011" t="s">
        <v>9131</v>
      </c>
      <c r="F2011" t="s">
        <v>9198</v>
      </c>
      <c r="G2011">
        <v>2804978325</v>
      </c>
    </row>
    <row r="2012" spans="1:7" x14ac:dyDescent="0.25">
      <c r="A2012" t="s">
        <v>8632</v>
      </c>
      <c r="B2012">
        <v>156058632</v>
      </c>
      <c r="C2012" t="s">
        <v>9217</v>
      </c>
      <c r="D2012" s="9">
        <v>24251</v>
      </c>
      <c r="E2012" t="s">
        <v>9135</v>
      </c>
      <c r="F2012" t="s">
        <v>9218</v>
      </c>
      <c r="G2012">
        <v>42453408</v>
      </c>
    </row>
    <row r="2013" spans="1:7" x14ac:dyDescent="0.25">
      <c r="A2013" t="s">
        <v>1779</v>
      </c>
      <c r="B2013">
        <v>606950558</v>
      </c>
      <c r="C2013" t="s">
        <v>9154</v>
      </c>
      <c r="D2013" s="9">
        <v>23887</v>
      </c>
      <c r="E2013" t="s">
        <v>9149</v>
      </c>
      <c r="F2013" t="s">
        <v>6107</v>
      </c>
      <c r="G2013">
        <v>2434907328</v>
      </c>
    </row>
    <row r="2014" spans="1:7" x14ac:dyDescent="0.25">
      <c r="A2014" t="s">
        <v>4199</v>
      </c>
      <c r="B2014">
        <v>217780212</v>
      </c>
      <c r="C2014" t="s">
        <v>9159</v>
      </c>
      <c r="D2014" s="9">
        <v>43244</v>
      </c>
      <c r="E2014" t="s">
        <v>9135</v>
      </c>
      <c r="F2014" t="s">
        <v>9367</v>
      </c>
      <c r="G2014">
        <v>1552371711</v>
      </c>
    </row>
    <row r="2015" spans="1:7" x14ac:dyDescent="0.25">
      <c r="A2015" t="s">
        <v>2772</v>
      </c>
      <c r="B2015">
        <v>372447587</v>
      </c>
      <c r="C2015" t="s">
        <v>9197</v>
      </c>
      <c r="D2015" s="9">
        <v>23155</v>
      </c>
      <c r="E2015" t="s">
        <v>9145</v>
      </c>
      <c r="F2015" t="s">
        <v>9267</v>
      </c>
      <c r="G2015">
        <v>922255796</v>
      </c>
    </row>
    <row r="2016" spans="1:7" x14ac:dyDescent="0.25">
      <c r="A2016" t="s">
        <v>1727</v>
      </c>
      <c r="B2016">
        <v>807694195</v>
      </c>
      <c r="C2016" t="s">
        <v>9134</v>
      </c>
      <c r="D2016" s="9">
        <v>33382</v>
      </c>
      <c r="E2016" t="s">
        <v>9135</v>
      </c>
      <c r="F2016" t="s">
        <v>9200</v>
      </c>
      <c r="G2016">
        <v>5132928768</v>
      </c>
    </row>
    <row r="2017" spans="1:7" x14ac:dyDescent="0.25">
      <c r="A2017" t="s">
        <v>8160</v>
      </c>
      <c r="B2017">
        <v>870702609</v>
      </c>
      <c r="C2017" t="s">
        <v>9148</v>
      </c>
      <c r="D2017" s="9">
        <v>34843</v>
      </c>
      <c r="E2017" t="s">
        <v>9141</v>
      </c>
      <c r="F2017" t="s">
        <v>9150</v>
      </c>
      <c r="G2017">
        <v>1838000568</v>
      </c>
    </row>
    <row r="2018" spans="1:7" x14ac:dyDescent="0.25">
      <c r="A2018" t="s">
        <v>3847</v>
      </c>
      <c r="B2018">
        <v>978339880</v>
      </c>
      <c r="C2018" t="s">
        <v>9197</v>
      </c>
      <c r="D2018" s="9">
        <v>31921</v>
      </c>
      <c r="E2018" t="s">
        <v>9141</v>
      </c>
      <c r="F2018" t="s">
        <v>9267</v>
      </c>
      <c r="G2018">
        <v>435974115</v>
      </c>
    </row>
    <row r="2019" spans="1:7" x14ac:dyDescent="0.25">
      <c r="A2019" t="s">
        <v>71</v>
      </c>
      <c r="B2019">
        <v>734600374</v>
      </c>
      <c r="C2019" t="s">
        <v>9154</v>
      </c>
      <c r="D2019" s="9">
        <v>28634</v>
      </c>
      <c r="E2019" t="s">
        <v>9149</v>
      </c>
      <c r="F2019" t="s">
        <v>9162</v>
      </c>
      <c r="G2019">
        <v>8936475</v>
      </c>
    </row>
    <row r="2020" spans="1:7" x14ac:dyDescent="0.25">
      <c r="A2020" t="s">
        <v>7464</v>
      </c>
      <c r="B2020">
        <v>998295516</v>
      </c>
      <c r="C2020" t="s">
        <v>9303</v>
      </c>
      <c r="D2020" s="9">
        <v>25712</v>
      </c>
      <c r="E2020" t="s">
        <v>9149</v>
      </c>
      <c r="F2020" t="s">
        <v>9339</v>
      </c>
      <c r="G2020">
        <v>1965880884</v>
      </c>
    </row>
    <row r="2021" spans="1:7" x14ac:dyDescent="0.25">
      <c r="A2021" t="s">
        <v>6560</v>
      </c>
      <c r="B2021">
        <v>919570593</v>
      </c>
      <c r="C2021" t="s">
        <v>9193</v>
      </c>
      <c r="D2021" s="9">
        <v>38497</v>
      </c>
      <c r="E2021" t="s">
        <v>9141</v>
      </c>
      <c r="F2021" t="s">
        <v>9194</v>
      </c>
      <c r="G2021">
        <v>1092858624</v>
      </c>
    </row>
    <row r="2022" spans="1:7" x14ac:dyDescent="0.25">
      <c r="A2022" t="s">
        <v>9006</v>
      </c>
      <c r="B2022">
        <v>453656191</v>
      </c>
      <c r="C2022" t="s">
        <v>9314</v>
      </c>
      <c r="D2022" s="9">
        <v>28999</v>
      </c>
      <c r="E2022" t="s">
        <v>9149</v>
      </c>
      <c r="F2022" t="s">
        <v>9315</v>
      </c>
      <c r="G2022">
        <v>552316128</v>
      </c>
    </row>
    <row r="2023" spans="1:7" x14ac:dyDescent="0.25">
      <c r="A2023" t="s">
        <v>4684</v>
      </c>
      <c r="B2023">
        <v>804038273</v>
      </c>
      <c r="C2023" t="s">
        <v>9156</v>
      </c>
      <c r="D2023" s="9">
        <v>35939</v>
      </c>
      <c r="E2023" t="s">
        <v>9149</v>
      </c>
      <c r="F2023" t="s">
        <v>9157</v>
      </c>
      <c r="G2023">
        <v>536462829</v>
      </c>
    </row>
    <row r="2024" spans="1:7" x14ac:dyDescent="0.25">
      <c r="A2024" t="s">
        <v>9075</v>
      </c>
      <c r="B2024">
        <v>63506705</v>
      </c>
      <c r="C2024" t="s">
        <v>9170</v>
      </c>
      <c r="D2024" s="9">
        <v>34478</v>
      </c>
      <c r="E2024" t="s">
        <v>9131</v>
      </c>
      <c r="F2024" t="s">
        <v>9171</v>
      </c>
      <c r="G2024">
        <v>258230368</v>
      </c>
    </row>
    <row r="2025" spans="1:7" x14ac:dyDescent="0.25">
      <c r="A2025" t="s">
        <v>6681</v>
      </c>
      <c r="B2025">
        <v>437316053</v>
      </c>
      <c r="C2025" t="s">
        <v>9134</v>
      </c>
      <c r="D2025" s="9">
        <v>23522</v>
      </c>
      <c r="E2025" t="s">
        <v>9135</v>
      </c>
      <c r="F2025" t="s">
        <v>9200</v>
      </c>
      <c r="G2025">
        <v>3020219442</v>
      </c>
    </row>
    <row r="2026" spans="1:7" x14ac:dyDescent="0.25">
      <c r="A2026" t="s">
        <v>4250</v>
      </c>
      <c r="B2026">
        <v>982528588</v>
      </c>
      <c r="C2026" t="s">
        <v>9197</v>
      </c>
      <c r="D2026" s="9">
        <v>29366</v>
      </c>
      <c r="E2026" t="s">
        <v>9131</v>
      </c>
      <c r="F2026" t="s">
        <v>9267</v>
      </c>
      <c r="G2026">
        <v>691985229</v>
      </c>
    </row>
    <row r="2027" spans="1:7" x14ac:dyDescent="0.25">
      <c r="A2027" t="s">
        <v>7202</v>
      </c>
      <c r="B2027">
        <v>371228698</v>
      </c>
      <c r="C2027" t="s">
        <v>9165</v>
      </c>
      <c r="D2027" s="9">
        <v>43976</v>
      </c>
      <c r="E2027" t="s">
        <v>9149</v>
      </c>
      <c r="F2027" t="s">
        <v>9167</v>
      </c>
      <c r="G2027">
        <v>1832395635</v>
      </c>
    </row>
    <row r="2028" spans="1:7" x14ac:dyDescent="0.25">
      <c r="A2028" t="s">
        <v>7134</v>
      </c>
      <c r="B2028">
        <v>907339020</v>
      </c>
      <c r="C2028" t="s">
        <v>9159</v>
      </c>
      <c r="D2028" s="9">
        <v>31556</v>
      </c>
      <c r="E2028" t="s">
        <v>9149</v>
      </c>
      <c r="F2028" t="s">
        <v>9367</v>
      </c>
      <c r="G2028">
        <v>4831673361</v>
      </c>
    </row>
    <row r="2029" spans="1:7" x14ac:dyDescent="0.25">
      <c r="A2029" t="s">
        <v>5345</v>
      </c>
      <c r="B2029">
        <v>876234305</v>
      </c>
      <c r="C2029" t="s">
        <v>9303</v>
      </c>
      <c r="D2029" s="9">
        <v>25712</v>
      </c>
      <c r="E2029" t="s">
        <v>9141</v>
      </c>
      <c r="F2029" t="s">
        <v>9339</v>
      </c>
      <c r="G2029">
        <v>483398784</v>
      </c>
    </row>
    <row r="2030" spans="1:7" x14ac:dyDescent="0.25">
      <c r="A2030" t="s">
        <v>6728</v>
      </c>
      <c r="B2030">
        <v>336150608</v>
      </c>
      <c r="C2030" t="s">
        <v>9179</v>
      </c>
      <c r="D2030" s="9">
        <v>43976</v>
      </c>
      <c r="E2030" t="s">
        <v>9149</v>
      </c>
      <c r="F2030" t="s">
        <v>9223</v>
      </c>
      <c r="G2030">
        <v>312704964</v>
      </c>
    </row>
    <row r="2031" spans="1:7" x14ac:dyDescent="0.25">
      <c r="A2031" t="s">
        <v>7294</v>
      </c>
      <c r="B2031">
        <v>554865630</v>
      </c>
      <c r="C2031" t="s">
        <v>9134</v>
      </c>
      <c r="D2031" s="9">
        <v>22061</v>
      </c>
      <c r="E2031" t="s">
        <v>9135</v>
      </c>
      <c r="F2031" t="s">
        <v>9225</v>
      </c>
      <c r="G2031">
        <v>18615765</v>
      </c>
    </row>
    <row r="2032" spans="1:7" x14ac:dyDescent="0.25">
      <c r="A2032" t="s">
        <v>5222</v>
      </c>
      <c r="B2032">
        <v>74758408</v>
      </c>
      <c r="C2032" t="s">
        <v>9190</v>
      </c>
      <c r="D2032" s="9">
        <v>20233</v>
      </c>
      <c r="E2032" t="s">
        <v>9145</v>
      </c>
      <c r="F2032" t="s">
        <v>9191</v>
      </c>
      <c r="G2032">
        <v>172604838</v>
      </c>
    </row>
    <row r="2033" spans="1:7" x14ac:dyDescent="0.25">
      <c r="A2033" t="s">
        <v>8502</v>
      </c>
      <c r="B2033">
        <v>616952413</v>
      </c>
      <c r="C2033" t="s">
        <v>9217</v>
      </c>
      <c r="D2033" s="9">
        <v>31921</v>
      </c>
      <c r="E2033" t="s">
        <v>9149</v>
      </c>
      <c r="F2033" t="s">
        <v>9218</v>
      </c>
      <c r="G2033">
        <v>196620552</v>
      </c>
    </row>
    <row r="2034" spans="1:7" x14ac:dyDescent="0.25">
      <c r="A2034" t="s">
        <v>4889</v>
      </c>
      <c r="B2034">
        <v>838487517</v>
      </c>
      <c r="C2034" t="s">
        <v>9140</v>
      </c>
      <c r="D2034" s="9">
        <v>40687</v>
      </c>
      <c r="E2034" t="s">
        <v>9149</v>
      </c>
      <c r="F2034" t="s">
        <v>9142</v>
      </c>
      <c r="G2034">
        <v>12547353</v>
      </c>
    </row>
    <row r="2035" spans="1:7" x14ac:dyDescent="0.25">
      <c r="A2035" t="s">
        <v>4811</v>
      </c>
      <c r="B2035">
        <v>169981179</v>
      </c>
      <c r="C2035" t="s">
        <v>9165</v>
      </c>
      <c r="D2035" s="9">
        <v>34843</v>
      </c>
      <c r="E2035" t="s">
        <v>9141</v>
      </c>
      <c r="F2035" t="s">
        <v>9264</v>
      </c>
      <c r="G2035">
        <v>392435568</v>
      </c>
    </row>
    <row r="2036" spans="1:7" x14ac:dyDescent="0.25">
      <c r="A2036" t="s">
        <v>5640</v>
      </c>
      <c r="B2036">
        <v>48964941</v>
      </c>
      <c r="C2036" t="s">
        <v>9130</v>
      </c>
      <c r="D2036" s="9">
        <v>41419</v>
      </c>
      <c r="E2036" t="s">
        <v>9145</v>
      </c>
      <c r="F2036" t="s">
        <v>9252</v>
      </c>
      <c r="G2036">
        <v>3414324225</v>
      </c>
    </row>
    <row r="2037" spans="1:7" x14ac:dyDescent="0.25">
      <c r="A2037" t="s">
        <v>5510</v>
      </c>
      <c r="B2037">
        <v>157175715</v>
      </c>
      <c r="C2037" t="s">
        <v>9134</v>
      </c>
      <c r="D2037" s="9">
        <v>31921</v>
      </c>
      <c r="E2037" t="s">
        <v>9149</v>
      </c>
      <c r="F2037" t="s">
        <v>9225</v>
      </c>
      <c r="G2037">
        <v>191335584</v>
      </c>
    </row>
    <row r="2038" spans="1:7" x14ac:dyDescent="0.25">
      <c r="A2038" t="s">
        <v>2664</v>
      </c>
      <c r="B2038">
        <v>626802694</v>
      </c>
      <c r="C2038" t="s">
        <v>9165</v>
      </c>
      <c r="D2038" s="9">
        <v>43609</v>
      </c>
      <c r="E2038" t="s">
        <v>9131</v>
      </c>
      <c r="F2038" t="s">
        <v>9264</v>
      </c>
      <c r="G2038">
        <v>1276463108</v>
      </c>
    </row>
    <row r="2039" spans="1:7" x14ac:dyDescent="0.25">
      <c r="A2039" t="s">
        <v>5278</v>
      </c>
      <c r="B2039">
        <v>9358210</v>
      </c>
      <c r="C2039" t="s">
        <v>9188</v>
      </c>
      <c r="D2039" s="9">
        <v>40322</v>
      </c>
      <c r="E2039" t="s">
        <v>9131</v>
      </c>
      <c r="F2039" t="s">
        <v>3840</v>
      </c>
      <c r="G2039">
        <v>1032151572</v>
      </c>
    </row>
    <row r="2040" spans="1:7" x14ac:dyDescent="0.25">
      <c r="A2040" t="s">
        <v>5447</v>
      </c>
      <c r="B2040">
        <v>174833834</v>
      </c>
      <c r="C2040" t="s">
        <v>9159</v>
      </c>
      <c r="D2040" s="9">
        <v>40322</v>
      </c>
      <c r="E2040" t="s">
        <v>9135</v>
      </c>
      <c r="F2040" t="s">
        <v>9240</v>
      </c>
      <c r="G2040">
        <v>9522975</v>
      </c>
    </row>
    <row r="2041" spans="1:7" x14ac:dyDescent="0.25">
      <c r="A2041" t="s">
        <v>3021</v>
      </c>
      <c r="B2041">
        <v>960613747</v>
      </c>
      <c r="C2041" t="s">
        <v>9303</v>
      </c>
      <c r="D2041" s="9">
        <v>22426</v>
      </c>
      <c r="E2041" t="s">
        <v>9145</v>
      </c>
      <c r="F2041" t="s">
        <v>9339</v>
      </c>
      <c r="G2041">
        <v>745714452</v>
      </c>
    </row>
    <row r="2042" spans="1:7" x14ac:dyDescent="0.25">
      <c r="A2042" t="s">
        <v>2703</v>
      </c>
      <c r="B2042">
        <v>768022253</v>
      </c>
      <c r="C2042" t="s">
        <v>9140</v>
      </c>
      <c r="D2042" s="9">
        <v>41054</v>
      </c>
      <c r="E2042" t="s">
        <v>9149</v>
      </c>
      <c r="F2042" t="s">
        <v>9142</v>
      </c>
      <c r="G2042">
        <v>3874372675</v>
      </c>
    </row>
    <row r="2043" spans="1:7" x14ac:dyDescent="0.25">
      <c r="A2043" t="s">
        <v>1960</v>
      </c>
      <c r="B2043">
        <v>582912829</v>
      </c>
      <c r="C2043" t="s">
        <v>9134</v>
      </c>
      <c r="D2043" s="9">
        <v>28634</v>
      </c>
      <c r="E2043" t="s">
        <v>9141</v>
      </c>
      <c r="F2043" t="s">
        <v>9182</v>
      </c>
      <c r="G2043">
        <v>1168572636</v>
      </c>
    </row>
    <row r="2044" spans="1:7" x14ac:dyDescent="0.25">
      <c r="A2044" t="s">
        <v>5358</v>
      </c>
      <c r="B2044">
        <v>802502024</v>
      </c>
      <c r="C2044" t="s">
        <v>9170</v>
      </c>
      <c r="D2044" s="9">
        <v>38132</v>
      </c>
      <c r="E2044" t="s">
        <v>9141</v>
      </c>
      <c r="F2044" t="s">
        <v>9171</v>
      </c>
      <c r="G2044">
        <v>1089250792</v>
      </c>
    </row>
    <row r="2045" spans="1:7" x14ac:dyDescent="0.25">
      <c r="A2045" t="s">
        <v>2016</v>
      </c>
      <c r="B2045">
        <v>96082534</v>
      </c>
      <c r="C2045" t="s">
        <v>9159</v>
      </c>
      <c r="D2045" s="9">
        <v>26077</v>
      </c>
      <c r="E2045" t="s">
        <v>9131</v>
      </c>
      <c r="F2045" t="s">
        <v>8414</v>
      </c>
      <c r="G2045">
        <v>28761705</v>
      </c>
    </row>
    <row r="2046" spans="1:7" x14ac:dyDescent="0.25">
      <c r="A2046" t="s">
        <v>2977</v>
      </c>
      <c r="B2046">
        <v>987000482</v>
      </c>
      <c r="C2046" t="s">
        <v>9148</v>
      </c>
      <c r="D2046" s="9">
        <v>22426</v>
      </c>
      <c r="E2046" t="s">
        <v>9149</v>
      </c>
      <c r="F2046" t="s">
        <v>9254</v>
      </c>
      <c r="G2046">
        <v>4223826334</v>
      </c>
    </row>
    <row r="2047" spans="1:7" x14ac:dyDescent="0.25">
      <c r="A2047" t="s">
        <v>1878</v>
      </c>
      <c r="B2047">
        <v>270121096</v>
      </c>
      <c r="C2047" t="s">
        <v>9148</v>
      </c>
      <c r="D2047" s="9">
        <v>22790</v>
      </c>
      <c r="E2047" t="s">
        <v>9141</v>
      </c>
      <c r="F2047" t="s">
        <v>9254</v>
      </c>
      <c r="G2047">
        <v>2636807712</v>
      </c>
    </row>
    <row r="2048" spans="1:7" x14ac:dyDescent="0.25">
      <c r="A2048" t="s">
        <v>3816</v>
      </c>
      <c r="B2048">
        <v>62293485</v>
      </c>
      <c r="C2048" t="s">
        <v>9130</v>
      </c>
      <c r="D2048" s="9">
        <v>38861</v>
      </c>
      <c r="E2048" t="s">
        <v>9141</v>
      </c>
      <c r="F2048" t="s">
        <v>9132</v>
      </c>
      <c r="G2048">
        <v>245839902</v>
      </c>
    </row>
    <row r="2049" spans="1:7" x14ac:dyDescent="0.25">
      <c r="A2049" t="s">
        <v>4151</v>
      </c>
      <c r="B2049">
        <v>776653935</v>
      </c>
      <c r="C2049" t="s">
        <v>9179</v>
      </c>
      <c r="D2049" s="9">
        <v>30460</v>
      </c>
      <c r="E2049" t="s">
        <v>9149</v>
      </c>
      <c r="F2049" t="s">
        <v>9184</v>
      </c>
      <c r="G2049">
        <v>1978669056</v>
      </c>
    </row>
    <row r="2050" spans="1:7" x14ac:dyDescent="0.25">
      <c r="A2050" t="s">
        <v>1926</v>
      </c>
      <c r="B2050">
        <v>447178999</v>
      </c>
      <c r="C2050" t="s">
        <v>9130</v>
      </c>
      <c r="D2050" s="9">
        <v>34478</v>
      </c>
      <c r="E2050" t="s">
        <v>9145</v>
      </c>
      <c r="F2050" t="s">
        <v>9252</v>
      </c>
      <c r="G2050">
        <v>987643383</v>
      </c>
    </row>
    <row r="2051" spans="1:7" x14ac:dyDescent="0.25">
      <c r="A2051" t="s">
        <v>3534</v>
      </c>
      <c r="B2051">
        <v>957820001</v>
      </c>
      <c r="C2051" t="s">
        <v>9159</v>
      </c>
      <c r="D2051" s="9">
        <v>44341</v>
      </c>
      <c r="E2051" t="s">
        <v>9141</v>
      </c>
      <c r="F2051" t="s">
        <v>9240</v>
      </c>
      <c r="G2051">
        <v>36603424</v>
      </c>
    </row>
    <row r="2052" spans="1:7" x14ac:dyDescent="0.25">
      <c r="A2052" t="s">
        <v>583</v>
      </c>
      <c r="B2052">
        <v>437840646</v>
      </c>
      <c r="C2052" t="s">
        <v>9197</v>
      </c>
      <c r="D2052" s="9">
        <v>20233</v>
      </c>
      <c r="E2052" t="s">
        <v>9149</v>
      </c>
      <c r="F2052" t="s">
        <v>9267</v>
      </c>
      <c r="G2052">
        <v>648211968</v>
      </c>
    </row>
    <row r="2053" spans="1:7" x14ac:dyDescent="0.25">
      <c r="A2053" t="s">
        <v>7485</v>
      </c>
      <c r="B2053">
        <v>104892798</v>
      </c>
      <c r="C2053" t="s">
        <v>9190</v>
      </c>
      <c r="D2053" s="9">
        <v>36304</v>
      </c>
      <c r="E2053" t="s">
        <v>9149</v>
      </c>
      <c r="F2053" t="s">
        <v>9191</v>
      </c>
      <c r="G2053">
        <v>1600464726</v>
      </c>
    </row>
    <row r="2054" spans="1:7" x14ac:dyDescent="0.25">
      <c r="A2054" t="s">
        <v>7395</v>
      </c>
      <c r="B2054">
        <v>396197673</v>
      </c>
      <c r="C2054" t="s">
        <v>9193</v>
      </c>
      <c r="D2054" s="9">
        <v>23522</v>
      </c>
      <c r="E2054" t="s">
        <v>9149</v>
      </c>
      <c r="F2054" t="s">
        <v>9194</v>
      </c>
      <c r="G2054">
        <v>269961138</v>
      </c>
    </row>
    <row r="2055" spans="1:7" x14ac:dyDescent="0.25">
      <c r="A2055" t="s">
        <v>8493</v>
      </c>
      <c r="B2055">
        <v>774327809</v>
      </c>
      <c r="C2055" t="s">
        <v>9159</v>
      </c>
      <c r="D2055" s="9">
        <v>42880</v>
      </c>
      <c r="E2055" t="s">
        <v>9135</v>
      </c>
      <c r="F2055" t="s">
        <v>9367</v>
      </c>
      <c r="G2055">
        <v>588253566</v>
      </c>
    </row>
    <row r="2056" spans="1:7" x14ac:dyDescent="0.25">
      <c r="A2056" t="s">
        <v>2641</v>
      </c>
      <c r="B2056">
        <v>359280637</v>
      </c>
      <c r="C2056" t="s">
        <v>9156</v>
      </c>
      <c r="D2056" s="9">
        <v>27173</v>
      </c>
      <c r="E2056" t="s">
        <v>9145</v>
      </c>
      <c r="F2056" t="s">
        <v>9157</v>
      </c>
      <c r="G2056">
        <v>727405728</v>
      </c>
    </row>
    <row r="2057" spans="1:7" x14ac:dyDescent="0.25">
      <c r="A2057" t="s">
        <v>4006</v>
      </c>
      <c r="B2057">
        <v>173938904</v>
      </c>
      <c r="C2057" t="s">
        <v>9134</v>
      </c>
      <c r="D2057" s="9">
        <v>30095</v>
      </c>
      <c r="E2057" t="s">
        <v>9149</v>
      </c>
      <c r="F2057" t="s">
        <v>9200</v>
      </c>
      <c r="G2057">
        <v>67931919</v>
      </c>
    </row>
    <row r="2058" spans="1:7" x14ac:dyDescent="0.25">
      <c r="A2058" t="s">
        <v>7026</v>
      </c>
      <c r="B2058">
        <v>513611430</v>
      </c>
      <c r="C2058" t="s">
        <v>9148</v>
      </c>
      <c r="D2058" s="9">
        <v>36304</v>
      </c>
      <c r="E2058" t="s">
        <v>9141</v>
      </c>
      <c r="F2058" t="s">
        <v>9150</v>
      </c>
      <c r="G2058">
        <v>1299813132</v>
      </c>
    </row>
    <row r="2059" spans="1:7" x14ac:dyDescent="0.25">
      <c r="A2059" t="s">
        <v>3859</v>
      </c>
      <c r="B2059">
        <v>755287115</v>
      </c>
      <c r="C2059" t="s">
        <v>9159</v>
      </c>
      <c r="D2059" s="9">
        <v>25348</v>
      </c>
      <c r="E2059" t="s">
        <v>9149</v>
      </c>
      <c r="F2059" t="s">
        <v>9367</v>
      </c>
      <c r="G2059">
        <v>2640592811</v>
      </c>
    </row>
    <row r="2060" spans="1:7" x14ac:dyDescent="0.25">
      <c r="A2060" t="s">
        <v>8614</v>
      </c>
      <c r="B2060">
        <v>245645227</v>
      </c>
      <c r="C2060" t="s">
        <v>9193</v>
      </c>
      <c r="D2060" s="9">
        <v>35210</v>
      </c>
      <c r="E2060" t="s">
        <v>9149</v>
      </c>
      <c r="F2060" t="s">
        <v>9194</v>
      </c>
      <c r="G2060">
        <v>1670717664</v>
      </c>
    </row>
    <row r="2061" spans="1:7" x14ac:dyDescent="0.25">
      <c r="A2061" t="s">
        <v>5355</v>
      </c>
      <c r="B2061">
        <v>684982134</v>
      </c>
      <c r="C2061" t="s">
        <v>9134</v>
      </c>
      <c r="D2061" s="9">
        <v>23887</v>
      </c>
      <c r="E2061" t="s">
        <v>9166</v>
      </c>
      <c r="F2061" t="s">
        <v>9186</v>
      </c>
      <c r="G2061">
        <v>578119113</v>
      </c>
    </row>
    <row r="2062" spans="1:7" x14ac:dyDescent="0.25">
      <c r="A2062" t="s">
        <v>100</v>
      </c>
      <c r="B2062">
        <v>930764009</v>
      </c>
      <c r="C2062" t="s">
        <v>9144</v>
      </c>
      <c r="D2062" s="9">
        <v>28634</v>
      </c>
      <c r="E2062" t="s">
        <v>9149</v>
      </c>
      <c r="F2062" t="s">
        <v>9146</v>
      </c>
      <c r="G2062">
        <v>47734137</v>
      </c>
    </row>
    <row r="2063" spans="1:7" x14ac:dyDescent="0.25">
      <c r="A2063" t="s">
        <v>1475</v>
      </c>
      <c r="B2063">
        <v>305329337</v>
      </c>
      <c r="C2063" t="s">
        <v>9152</v>
      </c>
      <c r="D2063" s="9">
        <v>40322</v>
      </c>
      <c r="E2063" t="s">
        <v>9141</v>
      </c>
      <c r="F2063" t="s">
        <v>8420</v>
      </c>
      <c r="G2063">
        <v>1144306944</v>
      </c>
    </row>
    <row r="2064" spans="1:7" x14ac:dyDescent="0.25">
      <c r="A2064" t="s">
        <v>8526</v>
      </c>
      <c r="B2064">
        <v>612790558</v>
      </c>
      <c r="C2064" t="s">
        <v>9140</v>
      </c>
      <c r="D2064" s="9">
        <v>38132</v>
      </c>
      <c r="E2064" t="s">
        <v>9149</v>
      </c>
      <c r="F2064" t="s">
        <v>9142</v>
      </c>
      <c r="G2064">
        <v>3301121187</v>
      </c>
    </row>
    <row r="2065" spans="1:7" x14ac:dyDescent="0.25">
      <c r="A2065" t="s">
        <v>7446</v>
      </c>
      <c r="B2065">
        <v>794705385</v>
      </c>
      <c r="C2065" t="s">
        <v>9159</v>
      </c>
      <c r="D2065" s="9">
        <v>24616</v>
      </c>
      <c r="E2065" t="s">
        <v>9145</v>
      </c>
      <c r="F2065" t="s">
        <v>9240</v>
      </c>
      <c r="G2065">
        <v>2652064986</v>
      </c>
    </row>
    <row r="2066" spans="1:7" x14ac:dyDescent="0.25">
      <c r="A2066" t="s">
        <v>1292</v>
      </c>
      <c r="B2066">
        <v>385409761</v>
      </c>
      <c r="C2066" t="s">
        <v>9159</v>
      </c>
      <c r="D2066" s="9">
        <v>26077</v>
      </c>
      <c r="E2066" t="s">
        <v>9145</v>
      </c>
      <c r="F2066" t="s">
        <v>9240</v>
      </c>
      <c r="G2066">
        <v>3554163712</v>
      </c>
    </row>
    <row r="2067" spans="1:7" x14ac:dyDescent="0.25">
      <c r="A2067" t="s">
        <v>3394</v>
      </c>
      <c r="B2067">
        <v>713762240</v>
      </c>
      <c r="C2067" t="s">
        <v>9159</v>
      </c>
      <c r="D2067" s="9">
        <v>38861</v>
      </c>
      <c r="E2067" t="s">
        <v>9166</v>
      </c>
      <c r="F2067" t="s">
        <v>9160</v>
      </c>
      <c r="G2067">
        <v>1809489787</v>
      </c>
    </row>
    <row r="2068" spans="1:7" x14ac:dyDescent="0.25">
      <c r="A2068" t="s">
        <v>8307</v>
      </c>
      <c r="B2068">
        <v>151284774</v>
      </c>
      <c r="C2068" t="s">
        <v>9170</v>
      </c>
      <c r="D2068" s="9">
        <v>23522</v>
      </c>
      <c r="E2068" t="s">
        <v>9145</v>
      </c>
      <c r="F2068" t="s">
        <v>9212</v>
      </c>
      <c r="G2068">
        <v>3748095456</v>
      </c>
    </row>
    <row r="2069" spans="1:7" x14ac:dyDescent="0.25">
      <c r="A2069" t="s">
        <v>2658</v>
      </c>
      <c r="B2069">
        <v>601011399</v>
      </c>
      <c r="C2069" t="s">
        <v>9188</v>
      </c>
      <c r="D2069" s="9">
        <v>23155</v>
      </c>
      <c r="E2069" t="s">
        <v>9149</v>
      </c>
      <c r="F2069" t="s">
        <v>3840</v>
      </c>
      <c r="G2069">
        <v>1364554989</v>
      </c>
    </row>
    <row r="2070" spans="1:7" x14ac:dyDescent="0.25">
      <c r="A2070" t="s">
        <v>4493</v>
      </c>
      <c r="B2070">
        <v>562393128</v>
      </c>
      <c r="C2070" t="s">
        <v>9134</v>
      </c>
      <c r="D2070" s="9">
        <v>45070</v>
      </c>
      <c r="E2070" t="s">
        <v>9141</v>
      </c>
      <c r="F2070" t="s">
        <v>9136</v>
      </c>
      <c r="G2070">
        <v>3534677757</v>
      </c>
    </row>
    <row r="2071" spans="1:7" x14ac:dyDescent="0.25">
      <c r="A2071" t="s">
        <v>2390</v>
      </c>
      <c r="B2071">
        <v>709825618</v>
      </c>
      <c r="C2071" t="s">
        <v>9156</v>
      </c>
      <c r="D2071" s="9">
        <v>39593</v>
      </c>
      <c r="E2071" t="s">
        <v>9131</v>
      </c>
      <c r="F2071" t="s">
        <v>9157</v>
      </c>
      <c r="G2071">
        <v>1036451328</v>
      </c>
    </row>
    <row r="2072" spans="1:7" x14ac:dyDescent="0.25">
      <c r="A2072" t="s">
        <v>1884</v>
      </c>
      <c r="B2072">
        <v>55382792</v>
      </c>
      <c r="C2072" t="s">
        <v>9193</v>
      </c>
      <c r="D2072" s="9">
        <v>26077</v>
      </c>
      <c r="E2072" t="s">
        <v>9135</v>
      </c>
      <c r="F2072" t="s">
        <v>9194</v>
      </c>
      <c r="G2072">
        <v>552145413</v>
      </c>
    </row>
    <row r="2073" spans="1:7" x14ac:dyDescent="0.25">
      <c r="A2073" t="s">
        <v>7050</v>
      </c>
      <c r="B2073">
        <v>960074632</v>
      </c>
      <c r="C2073" t="s">
        <v>9197</v>
      </c>
      <c r="D2073" s="9">
        <v>38132</v>
      </c>
      <c r="E2073" t="s">
        <v>9166</v>
      </c>
      <c r="F2073" t="s">
        <v>9206</v>
      </c>
      <c r="G2073">
        <v>532410368</v>
      </c>
    </row>
    <row r="2074" spans="1:7" x14ac:dyDescent="0.25">
      <c r="A2074" t="s">
        <v>6773</v>
      </c>
      <c r="B2074">
        <v>243587919</v>
      </c>
      <c r="C2074" t="s">
        <v>9165</v>
      </c>
      <c r="D2074" s="9">
        <v>33749</v>
      </c>
      <c r="E2074" t="s">
        <v>9149</v>
      </c>
      <c r="F2074" t="s">
        <v>9167</v>
      </c>
      <c r="G2074">
        <v>814046875</v>
      </c>
    </row>
    <row r="2075" spans="1:7" x14ac:dyDescent="0.25">
      <c r="A2075" t="s">
        <v>8665</v>
      </c>
      <c r="B2075">
        <v>926002607</v>
      </c>
      <c r="C2075" t="s">
        <v>9134</v>
      </c>
      <c r="D2075" s="9">
        <v>24983</v>
      </c>
      <c r="E2075" t="s">
        <v>9145</v>
      </c>
      <c r="F2075" t="s">
        <v>9136</v>
      </c>
      <c r="G2075">
        <v>468818091</v>
      </c>
    </row>
    <row r="2076" spans="1:7" x14ac:dyDescent="0.25">
      <c r="A2076" t="s">
        <v>7924</v>
      </c>
      <c r="B2076">
        <v>68251891</v>
      </c>
      <c r="C2076" t="s">
        <v>9170</v>
      </c>
      <c r="D2076" s="9">
        <v>23887</v>
      </c>
      <c r="E2076" t="s">
        <v>9141</v>
      </c>
      <c r="F2076" t="s">
        <v>9171</v>
      </c>
      <c r="G2076">
        <v>975269455</v>
      </c>
    </row>
    <row r="2077" spans="1:7" x14ac:dyDescent="0.25">
      <c r="A2077" t="s">
        <v>613</v>
      </c>
      <c r="B2077">
        <v>905458743</v>
      </c>
      <c r="C2077" t="s">
        <v>9188</v>
      </c>
      <c r="D2077" s="9">
        <v>35939</v>
      </c>
      <c r="E2077" t="s">
        <v>9135</v>
      </c>
      <c r="F2077" t="s">
        <v>3840</v>
      </c>
      <c r="G2077">
        <v>4422488</v>
      </c>
    </row>
    <row r="2078" spans="1:7" x14ac:dyDescent="0.25">
      <c r="A2078" t="s">
        <v>425</v>
      </c>
      <c r="B2078">
        <v>100369630</v>
      </c>
      <c r="C2078" t="s">
        <v>9134</v>
      </c>
      <c r="D2078" s="9">
        <v>36304</v>
      </c>
      <c r="E2078" t="s">
        <v>9141</v>
      </c>
      <c r="F2078" t="s">
        <v>9174</v>
      </c>
      <c r="G2078">
        <v>9107175</v>
      </c>
    </row>
    <row r="2079" spans="1:7" x14ac:dyDescent="0.25">
      <c r="A2079" t="s">
        <v>6799</v>
      </c>
      <c r="B2079">
        <v>916577954</v>
      </c>
      <c r="C2079" t="s">
        <v>9159</v>
      </c>
      <c r="D2079" s="9">
        <v>31921</v>
      </c>
      <c r="E2079" t="s">
        <v>9149</v>
      </c>
      <c r="F2079" t="s">
        <v>9160</v>
      </c>
      <c r="G2079">
        <v>1217520576</v>
      </c>
    </row>
    <row r="2080" spans="1:7" x14ac:dyDescent="0.25">
      <c r="A2080" t="s">
        <v>1670</v>
      </c>
      <c r="B2080">
        <v>650260310</v>
      </c>
      <c r="C2080" t="s">
        <v>9156</v>
      </c>
      <c r="D2080" s="9">
        <v>27538</v>
      </c>
      <c r="E2080" t="s">
        <v>9141</v>
      </c>
      <c r="F2080" t="s">
        <v>9157</v>
      </c>
      <c r="G2080">
        <v>916446744</v>
      </c>
    </row>
    <row r="2081" spans="1:7" x14ac:dyDescent="0.25">
      <c r="A2081" t="s">
        <v>8840</v>
      </c>
      <c r="B2081">
        <v>760479632</v>
      </c>
      <c r="C2081" t="s">
        <v>9138</v>
      </c>
      <c r="D2081" s="9">
        <v>23887</v>
      </c>
      <c r="E2081" t="s">
        <v>9149</v>
      </c>
      <c r="F2081" t="s">
        <v>9256</v>
      </c>
      <c r="G2081">
        <v>2102234076</v>
      </c>
    </row>
    <row r="2082" spans="1:7" x14ac:dyDescent="0.25">
      <c r="A2082" t="s">
        <v>6462</v>
      </c>
      <c r="B2082">
        <v>625651230</v>
      </c>
      <c r="C2082" t="s">
        <v>9152</v>
      </c>
      <c r="D2082" s="9">
        <v>23522</v>
      </c>
      <c r="E2082" t="s">
        <v>9145</v>
      </c>
      <c r="F2082" t="s">
        <v>8420</v>
      </c>
      <c r="G2082">
        <v>1805106699</v>
      </c>
    </row>
    <row r="2083" spans="1:7" x14ac:dyDescent="0.25">
      <c r="A2083" t="s">
        <v>7017</v>
      </c>
      <c r="B2083">
        <v>656807258</v>
      </c>
      <c r="C2083" t="s">
        <v>9138</v>
      </c>
      <c r="D2083" s="9">
        <v>20965</v>
      </c>
      <c r="E2083" t="s">
        <v>9149</v>
      </c>
      <c r="F2083" t="s">
        <v>6173</v>
      </c>
      <c r="G2083">
        <v>966500864</v>
      </c>
    </row>
    <row r="2084" spans="1:7" x14ac:dyDescent="0.25">
      <c r="A2084" t="s">
        <v>56</v>
      </c>
      <c r="B2084">
        <v>508120860</v>
      </c>
      <c r="C2084" t="s">
        <v>9188</v>
      </c>
      <c r="D2084" s="9">
        <v>33017</v>
      </c>
      <c r="E2084" t="s">
        <v>9149</v>
      </c>
      <c r="F2084" t="s">
        <v>3840</v>
      </c>
      <c r="G2084">
        <v>333416498</v>
      </c>
    </row>
    <row r="2085" spans="1:7" x14ac:dyDescent="0.25">
      <c r="A2085" t="s">
        <v>3162</v>
      </c>
      <c r="B2085">
        <v>806218567</v>
      </c>
      <c r="C2085" t="s">
        <v>9190</v>
      </c>
      <c r="D2085" s="9">
        <v>39958</v>
      </c>
      <c r="E2085" t="s">
        <v>9149</v>
      </c>
      <c r="F2085" t="s">
        <v>9191</v>
      </c>
      <c r="G2085">
        <v>1128729437</v>
      </c>
    </row>
    <row r="2086" spans="1:7" x14ac:dyDescent="0.25">
      <c r="A2086" t="s">
        <v>8982</v>
      </c>
      <c r="B2086">
        <v>886640959</v>
      </c>
      <c r="C2086" t="s">
        <v>9140</v>
      </c>
      <c r="D2086" s="9">
        <v>41054</v>
      </c>
      <c r="E2086" t="s">
        <v>9131</v>
      </c>
      <c r="F2086" t="s">
        <v>9142</v>
      </c>
      <c r="G2086">
        <v>1187790032</v>
      </c>
    </row>
    <row r="2087" spans="1:7" x14ac:dyDescent="0.25">
      <c r="A2087" t="s">
        <v>1887</v>
      </c>
      <c r="B2087">
        <v>125926431</v>
      </c>
      <c r="C2087" t="s">
        <v>9134</v>
      </c>
      <c r="D2087" s="9">
        <v>38497</v>
      </c>
      <c r="E2087" t="s">
        <v>9131</v>
      </c>
      <c r="F2087" t="s">
        <v>9283</v>
      </c>
      <c r="G2087">
        <v>2843712768</v>
      </c>
    </row>
    <row r="2088" spans="1:7" x14ac:dyDescent="0.25">
      <c r="A2088" t="s">
        <v>5706</v>
      </c>
      <c r="B2088">
        <v>459201382</v>
      </c>
      <c r="C2088" t="s">
        <v>9235</v>
      </c>
      <c r="D2088" s="9">
        <v>32288</v>
      </c>
      <c r="E2088" t="s">
        <v>9131</v>
      </c>
      <c r="F2088" t="s">
        <v>9236</v>
      </c>
      <c r="G2088">
        <v>409124448</v>
      </c>
    </row>
    <row r="2089" spans="1:7" x14ac:dyDescent="0.25">
      <c r="A2089" t="s">
        <v>6863</v>
      </c>
      <c r="B2089">
        <v>643745187</v>
      </c>
      <c r="C2089" t="s">
        <v>9314</v>
      </c>
      <c r="D2089" s="9">
        <v>27538</v>
      </c>
      <c r="E2089" t="s">
        <v>9141</v>
      </c>
      <c r="F2089" t="s">
        <v>9315</v>
      </c>
      <c r="G2089">
        <v>963974616</v>
      </c>
    </row>
    <row r="2090" spans="1:7" x14ac:dyDescent="0.25">
      <c r="A2090" t="s">
        <v>2873</v>
      </c>
      <c r="B2090">
        <v>913488559</v>
      </c>
      <c r="C2090" t="s">
        <v>9188</v>
      </c>
      <c r="D2090" s="9">
        <v>30827</v>
      </c>
      <c r="E2090" t="s">
        <v>9149</v>
      </c>
      <c r="F2090" t="s">
        <v>4326</v>
      </c>
      <c r="G2090">
        <v>1529114688</v>
      </c>
    </row>
    <row r="2091" spans="1:7" x14ac:dyDescent="0.25">
      <c r="A2091" t="s">
        <v>5388</v>
      </c>
      <c r="B2091">
        <v>454473125</v>
      </c>
      <c r="C2091" t="s">
        <v>9165</v>
      </c>
      <c r="D2091" s="9">
        <v>37400</v>
      </c>
      <c r="E2091" t="s">
        <v>9135</v>
      </c>
      <c r="F2091" t="s">
        <v>9167</v>
      </c>
      <c r="G2091">
        <v>4561000353</v>
      </c>
    </row>
    <row r="2092" spans="1:7" x14ac:dyDescent="0.25">
      <c r="A2092" t="s">
        <v>6710</v>
      </c>
      <c r="B2092">
        <v>942656359</v>
      </c>
      <c r="C2092" t="s">
        <v>9188</v>
      </c>
      <c r="D2092" s="9">
        <v>39593</v>
      </c>
      <c r="E2092" t="s">
        <v>9149</v>
      </c>
      <c r="F2092" t="s">
        <v>4326</v>
      </c>
      <c r="G2092">
        <v>242779896</v>
      </c>
    </row>
    <row r="2093" spans="1:7" x14ac:dyDescent="0.25">
      <c r="A2093" t="s">
        <v>5524</v>
      </c>
      <c r="B2093">
        <v>417687954</v>
      </c>
      <c r="C2093" t="s">
        <v>9179</v>
      </c>
      <c r="D2093" s="9">
        <v>40687</v>
      </c>
      <c r="E2093" t="s">
        <v>9149</v>
      </c>
      <c r="F2093" t="s">
        <v>9184</v>
      </c>
      <c r="G2093">
        <v>1487850312</v>
      </c>
    </row>
    <row r="2094" spans="1:7" x14ac:dyDescent="0.25">
      <c r="A2094" t="s">
        <v>2556</v>
      </c>
      <c r="B2094">
        <v>345576680</v>
      </c>
      <c r="C2094" t="s">
        <v>9134</v>
      </c>
      <c r="D2094" s="9">
        <v>28634</v>
      </c>
      <c r="E2094" t="s">
        <v>9141</v>
      </c>
      <c r="F2094" t="s">
        <v>9136</v>
      </c>
      <c r="G2094">
        <v>4710523488</v>
      </c>
    </row>
    <row r="2095" spans="1:7" x14ac:dyDescent="0.25">
      <c r="A2095" t="s">
        <v>5325</v>
      </c>
      <c r="B2095">
        <v>890660878</v>
      </c>
      <c r="C2095" t="s">
        <v>9217</v>
      </c>
      <c r="D2095" s="9">
        <v>33017</v>
      </c>
      <c r="E2095" t="s">
        <v>9135</v>
      </c>
      <c r="F2095" t="s">
        <v>9218</v>
      </c>
      <c r="G2095">
        <v>1531466244</v>
      </c>
    </row>
    <row r="2096" spans="1:7" x14ac:dyDescent="0.25">
      <c r="A2096" t="s">
        <v>5483</v>
      </c>
      <c r="B2096">
        <v>303452116</v>
      </c>
      <c r="C2096" t="s">
        <v>9152</v>
      </c>
      <c r="D2096" s="9">
        <v>31921</v>
      </c>
      <c r="E2096" t="s">
        <v>9141</v>
      </c>
      <c r="F2096" t="s">
        <v>8420</v>
      </c>
      <c r="G2096">
        <v>337314816</v>
      </c>
    </row>
    <row r="2097" spans="1:7" x14ac:dyDescent="0.25">
      <c r="A2097" t="s">
        <v>459</v>
      </c>
      <c r="B2097">
        <v>62940595</v>
      </c>
      <c r="C2097" t="s">
        <v>9134</v>
      </c>
      <c r="D2097" s="9">
        <v>21694</v>
      </c>
      <c r="E2097" t="s">
        <v>9166</v>
      </c>
      <c r="F2097" t="s">
        <v>9200</v>
      </c>
      <c r="G2097">
        <v>128955645</v>
      </c>
    </row>
    <row r="2098" spans="1:7" x14ac:dyDescent="0.25">
      <c r="A2098" t="s">
        <v>4597</v>
      </c>
      <c r="B2098">
        <v>773819353</v>
      </c>
      <c r="C2098" t="s">
        <v>9197</v>
      </c>
      <c r="D2098" s="9">
        <v>21329</v>
      </c>
      <c r="E2098" t="s">
        <v>9145</v>
      </c>
      <c r="F2098" t="s">
        <v>9198</v>
      </c>
      <c r="G2098">
        <v>1095196455</v>
      </c>
    </row>
    <row r="2099" spans="1:7" x14ac:dyDescent="0.25">
      <c r="A2099" t="s">
        <v>5911</v>
      </c>
      <c r="B2099">
        <v>394919381</v>
      </c>
      <c r="C2099" t="s">
        <v>9154</v>
      </c>
      <c r="D2099" s="9">
        <v>43609</v>
      </c>
      <c r="E2099" t="s">
        <v>9149</v>
      </c>
      <c r="F2099" t="s">
        <v>9162</v>
      </c>
      <c r="G2099">
        <v>4399281796</v>
      </c>
    </row>
    <row r="2100" spans="1:7" x14ac:dyDescent="0.25">
      <c r="A2100" t="s">
        <v>3962</v>
      </c>
      <c r="B2100">
        <v>355683346</v>
      </c>
      <c r="C2100" t="s">
        <v>9138</v>
      </c>
      <c r="D2100" s="9">
        <v>41419</v>
      </c>
      <c r="E2100" t="s">
        <v>9149</v>
      </c>
      <c r="F2100" t="s">
        <v>6173</v>
      </c>
      <c r="G2100">
        <v>801573696</v>
      </c>
    </row>
    <row r="2101" spans="1:7" x14ac:dyDescent="0.25">
      <c r="A2101" t="s">
        <v>4253</v>
      </c>
      <c r="B2101">
        <v>461866831</v>
      </c>
      <c r="C2101" t="s">
        <v>9179</v>
      </c>
      <c r="D2101" s="9">
        <v>36671</v>
      </c>
      <c r="E2101" t="s">
        <v>9131</v>
      </c>
      <c r="F2101" t="s">
        <v>9223</v>
      </c>
      <c r="G2101">
        <v>3570442304</v>
      </c>
    </row>
    <row r="2102" spans="1:7" x14ac:dyDescent="0.25">
      <c r="A2102" t="s">
        <v>6269</v>
      </c>
      <c r="B2102">
        <v>90601850</v>
      </c>
      <c r="C2102" t="s">
        <v>9188</v>
      </c>
      <c r="D2102" s="9">
        <v>24616</v>
      </c>
      <c r="E2102" t="s">
        <v>9145</v>
      </c>
      <c r="F2102" t="s">
        <v>3840</v>
      </c>
      <c r="G2102">
        <v>692719104</v>
      </c>
    </row>
    <row r="2103" spans="1:7" x14ac:dyDescent="0.25">
      <c r="A2103" t="s">
        <v>5111</v>
      </c>
      <c r="B2103">
        <v>299463142</v>
      </c>
      <c r="C2103" t="s">
        <v>9138</v>
      </c>
      <c r="D2103" s="9">
        <v>33749</v>
      </c>
      <c r="E2103" t="s">
        <v>9149</v>
      </c>
      <c r="F2103" t="s">
        <v>6173</v>
      </c>
      <c r="G2103">
        <v>88541193</v>
      </c>
    </row>
    <row r="2104" spans="1:7" x14ac:dyDescent="0.25">
      <c r="A2104" t="s">
        <v>3469</v>
      </c>
      <c r="B2104">
        <v>90580934</v>
      </c>
      <c r="C2104" t="s">
        <v>9159</v>
      </c>
      <c r="D2104" s="9">
        <v>43609</v>
      </c>
      <c r="E2104" t="s">
        <v>9135</v>
      </c>
      <c r="F2104" t="s">
        <v>8414</v>
      </c>
      <c r="G2104">
        <v>1410274164</v>
      </c>
    </row>
    <row r="2105" spans="1:7" x14ac:dyDescent="0.25">
      <c r="A2105" t="s">
        <v>6922</v>
      </c>
      <c r="B2105">
        <v>768030363</v>
      </c>
      <c r="C2105" t="s">
        <v>9134</v>
      </c>
      <c r="D2105" s="9">
        <v>28270</v>
      </c>
      <c r="E2105" t="s">
        <v>9135</v>
      </c>
      <c r="F2105" t="s">
        <v>9182</v>
      </c>
      <c r="G2105">
        <v>62305625</v>
      </c>
    </row>
    <row r="2106" spans="1:7" x14ac:dyDescent="0.25">
      <c r="A2106" t="s">
        <v>2360</v>
      </c>
      <c r="B2106">
        <v>74276439</v>
      </c>
      <c r="C2106" t="s">
        <v>9134</v>
      </c>
      <c r="D2106" s="9">
        <v>44705</v>
      </c>
      <c r="E2106" t="s">
        <v>9149</v>
      </c>
      <c r="F2106" t="s">
        <v>9200</v>
      </c>
      <c r="G2106">
        <v>3406209195</v>
      </c>
    </row>
    <row r="2107" spans="1:7" x14ac:dyDescent="0.25">
      <c r="A2107" t="s">
        <v>4782</v>
      </c>
      <c r="B2107">
        <v>939664703</v>
      </c>
      <c r="C2107" t="s">
        <v>9303</v>
      </c>
      <c r="D2107" s="9">
        <v>40687</v>
      </c>
      <c r="E2107" t="s">
        <v>9131</v>
      </c>
      <c r="F2107" t="s">
        <v>9339</v>
      </c>
      <c r="G2107">
        <v>445693908</v>
      </c>
    </row>
    <row r="2108" spans="1:7" x14ac:dyDescent="0.25">
      <c r="A2108" t="s">
        <v>3231</v>
      </c>
      <c r="B2108">
        <v>75645378</v>
      </c>
      <c r="C2108" t="s">
        <v>9303</v>
      </c>
      <c r="D2108" s="9">
        <v>41054</v>
      </c>
      <c r="E2108" t="s">
        <v>9149</v>
      </c>
      <c r="F2108" t="s">
        <v>9304</v>
      </c>
      <c r="G2108">
        <v>742801514</v>
      </c>
    </row>
    <row r="2109" spans="1:7" x14ac:dyDescent="0.25">
      <c r="A2109" t="s">
        <v>6047</v>
      </c>
      <c r="B2109">
        <v>718767902</v>
      </c>
      <c r="C2109" t="s">
        <v>9134</v>
      </c>
      <c r="D2109" s="9">
        <v>39226</v>
      </c>
      <c r="E2109" t="s">
        <v>9141</v>
      </c>
      <c r="F2109" t="s">
        <v>9307</v>
      </c>
      <c r="G2109">
        <v>939552768</v>
      </c>
    </row>
    <row r="2110" spans="1:7" x14ac:dyDescent="0.25">
      <c r="A2110" t="s">
        <v>8028</v>
      </c>
      <c r="B2110">
        <v>974992850</v>
      </c>
      <c r="C2110" t="s">
        <v>9188</v>
      </c>
      <c r="D2110" s="9">
        <v>42515</v>
      </c>
      <c r="E2110" t="s">
        <v>9145</v>
      </c>
      <c r="F2110" t="s">
        <v>9202</v>
      </c>
      <c r="G2110">
        <v>2747365632</v>
      </c>
    </row>
    <row r="2111" spans="1:7" x14ac:dyDescent="0.25">
      <c r="A2111" t="s">
        <v>5694</v>
      </c>
      <c r="B2111">
        <v>843600058</v>
      </c>
      <c r="C2111" t="s">
        <v>9144</v>
      </c>
      <c r="D2111" s="9">
        <v>28999</v>
      </c>
      <c r="E2111" t="s">
        <v>9141</v>
      </c>
      <c r="F2111" t="s">
        <v>9262</v>
      </c>
      <c r="G2111">
        <v>729930928</v>
      </c>
    </row>
    <row r="2112" spans="1:7" x14ac:dyDescent="0.25">
      <c r="A2112" t="s">
        <v>8945</v>
      </c>
      <c r="B2112">
        <v>166902456</v>
      </c>
      <c r="C2112" t="s">
        <v>9134</v>
      </c>
      <c r="D2112" s="9">
        <v>20600</v>
      </c>
      <c r="E2112" t="s">
        <v>9149</v>
      </c>
      <c r="F2112" t="s">
        <v>9186</v>
      </c>
      <c r="G2112">
        <v>940944033</v>
      </c>
    </row>
    <row r="2113" spans="1:7" x14ac:dyDescent="0.25">
      <c r="A2113" t="s">
        <v>1491</v>
      </c>
      <c r="B2113">
        <v>429910592</v>
      </c>
      <c r="C2113" t="s">
        <v>9130</v>
      </c>
      <c r="D2113" s="9">
        <v>33749</v>
      </c>
      <c r="E2113" t="s">
        <v>9131</v>
      </c>
      <c r="F2113" t="s">
        <v>9132</v>
      </c>
      <c r="G2113">
        <v>718223367</v>
      </c>
    </row>
    <row r="2114" spans="1:7" x14ac:dyDescent="0.25">
      <c r="A2114" t="s">
        <v>5766</v>
      </c>
      <c r="B2114">
        <v>630038435</v>
      </c>
      <c r="C2114" t="s">
        <v>9134</v>
      </c>
      <c r="D2114" s="9">
        <v>45070</v>
      </c>
      <c r="E2114" t="s">
        <v>9149</v>
      </c>
      <c r="F2114" t="s">
        <v>9182</v>
      </c>
      <c r="G2114">
        <v>1980962016</v>
      </c>
    </row>
    <row r="2115" spans="1:7" x14ac:dyDescent="0.25">
      <c r="A2115" t="s">
        <v>3959</v>
      </c>
      <c r="B2115">
        <v>324385875</v>
      </c>
      <c r="C2115" t="s">
        <v>9303</v>
      </c>
      <c r="D2115" s="9">
        <v>25712</v>
      </c>
      <c r="E2115" t="s">
        <v>9141</v>
      </c>
      <c r="F2115" t="s">
        <v>9339</v>
      </c>
      <c r="G2115">
        <v>532609728</v>
      </c>
    </row>
    <row r="2116" spans="1:7" x14ac:dyDescent="0.25">
      <c r="A2116" t="s">
        <v>3097</v>
      </c>
      <c r="B2116">
        <v>500749732</v>
      </c>
      <c r="C2116" t="s">
        <v>9134</v>
      </c>
      <c r="D2116" s="9">
        <v>36671</v>
      </c>
      <c r="E2116" t="s">
        <v>9149</v>
      </c>
      <c r="F2116" t="s">
        <v>9176</v>
      </c>
      <c r="G2116">
        <v>2883727</v>
      </c>
    </row>
    <row r="2117" spans="1:7" x14ac:dyDescent="0.25">
      <c r="A2117" t="s">
        <v>6266</v>
      </c>
      <c r="B2117">
        <v>198335679</v>
      </c>
      <c r="C2117" t="s">
        <v>9130</v>
      </c>
      <c r="D2117" s="9">
        <v>27538</v>
      </c>
      <c r="E2117" t="s">
        <v>9145</v>
      </c>
      <c r="F2117" t="s">
        <v>9132</v>
      </c>
      <c r="G2117">
        <v>3420683712</v>
      </c>
    </row>
    <row r="2118" spans="1:7" x14ac:dyDescent="0.25">
      <c r="A2118" t="s">
        <v>8092</v>
      </c>
      <c r="B2118">
        <v>171010784</v>
      </c>
      <c r="C2118" t="s">
        <v>9217</v>
      </c>
      <c r="D2118" s="9">
        <v>42148</v>
      </c>
      <c r="E2118" t="s">
        <v>9131</v>
      </c>
      <c r="F2118" t="s">
        <v>9218</v>
      </c>
      <c r="G2118">
        <v>2259361728</v>
      </c>
    </row>
    <row r="2119" spans="1:7" x14ac:dyDescent="0.25">
      <c r="A2119" t="s">
        <v>3225</v>
      </c>
      <c r="B2119">
        <v>832315873</v>
      </c>
      <c r="C2119" t="s">
        <v>9179</v>
      </c>
      <c r="D2119" s="9">
        <v>43609</v>
      </c>
      <c r="E2119" t="s">
        <v>9145</v>
      </c>
      <c r="F2119" t="s">
        <v>9223</v>
      </c>
      <c r="G2119">
        <v>1842602868</v>
      </c>
    </row>
    <row r="2120" spans="1:7" x14ac:dyDescent="0.25">
      <c r="A2120" t="s">
        <v>4298</v>
      </c>
      <c r="B2120">
        <v>658326508</v>
      </c>
      <c r="C2120" t="s">
        <v>9148</v>
      </c>
      <c r="D2120" s="9">
        <v>24616</v>
      </c>
      <c r="E2120" t="s">
        <v>9149</v>
      </c>
      <c r="F2120" t="s">
        <v>9150</v>
      </c>
      <c r="G2120">
        <v>295262976</v>
      </c>
    </row>
    <row r="2121" spans="1:7" x14ac:dyDescent="0.25">
      <c r="A2121" t="s">
        <v>4538</v>
      </c>
      <c r="B2121">
        <v>580770946</v>
      </c>
      <c r="C2121" t="s">
        <v>9134</v>
      </c>
      <c r="D2121" s="9">
        <v>31921</v>
      </c>
      <c r="E2121" t="s">
        <v>9141</v>
      </c>
      <c r="F2121" t="s">
        <v>9136</v>
      </c>
      <c r="G2121">
        <v>2304261549</v>
      </c>
    </row>
    <row r="2122" spans="1:7" x14ac:dyDescent="0.25">
      <c r="A2122" t="s">
        <v>6687</v>
      </c>
      <c r="B2122">
        <v>281654787</v>
      </c>
      <c r="C2122" t="s">
        <v>9165</v>
      </c>
      <c r="D2122" s="9">
        <v>27173</v>
      </c>
      <c r="E2122" t="s">
        <v>9135</v>
      </c>
      <c r="F2122" t="s">
        <v>9264</v>
      </c>
      <c r="G2122">
        <v>470106304</v>
      </c>
    </row>
    <row r="2123" spans="1:7" x14ac:dyDescent="0.25">
      <c r="A2123" t="s">
        <v>8154</v>
      </c>
      <c r="B2123">
        <v>730137715</v>
      </c>
      <c r="C2123" t="s">
        <v>9235</v>
      </c>
      <c r="D2123" s="9">
        <v>32653</v>
      </c>
      <c r="E2123" t="s">
        <v>9149</v>
      </c>
      <c r="F2123" t="s">
        <v>9236</v>
      </c>
      <c r="G2123">
        <v>1133451693</v>
      </c>
    </row>
    <row r="2124" spans="1:7" x14ac:dyDescent="0.25">
      <c r="A2124" t="s">
        <v>3480</v>
      </c>
      <c r="B2124">
        <v>174963334</v>
      </c>
      <c r="C2124" t="s">
        <v>9134</v>
      </c>
      <c r="D2124" s="9">
        <v>43609</v>
      </c>
      <c r="E2124" t="s">
        <v>9135</v>
      </c>
      <c r="F2124" t="s">
        <v>9174</v>
      </c>
      <c r="G2124">
        <v>7578987</v>
      </c>
    </row>
    <row r="2125" spans="1:7" x14ac:dyDescent="0.25">
      <c r="A2125" t="s">
        <v>161</v>
      </c>
      <c r="B2125">
        <v>263558066</v>
      </c>
      <c r="C2125" t="s">
        <v>9154</v>
      </c>
      <c r="D2125" s="9">
        <v>33749</v>
      </c>
      <c r="E2125" t="s">
        <v>9135</v>
      </c>
      <c r="F2125" t="s">
        <v>9162</v>
      </c>
      <c r="G2125">
        <v>1130380713</v>
      </c>
    </row>
    <row r="2126" spans="1:7" x14ac:dyDescent="0.25">
      <c r="A2126" t="s">
        <v>7080</v>
      </c>
      <c r="B2126">
        <v>244498758</v>
      </c>
      <c r="C2126" t="s">
        <v>9179</v>
      </c>
      <c r="D2126" s="9">
        <v>45070</v>
      </c>
      <c r="E2126" t="s">
        <v>9149</v>
      </c>
      <c r="F2126" t="s">
        <v>9184</v>
      </c>
      <c r="G2126">
        <v>9966675</v>
      </c>
    </row>
    <row r="2127" spans="1:7" x14ac:dyDescent="0.25">
      <c r="A2127" t="s">
        <v>4427</v>
      </c>
      <c r="B2127">
        <v>501552618</v>
      </c>
      <c r="C2127" t="s">
        <v>9197</v>
      </c>
      <c r="D2127" s="9">
        <v>42148</v>
      </c>
      <c r="E2127" t="s">
        <v>9131</v>
      </c>
      <c r="F2127" t="s">
        <v>9267</v>
      </c>
      <c r="G2127">
        <v>850148079</v>
      </c>
    </row>
    <row r="2128" spans="1:7" x14ac:dyDescent="0.25">
      <c r="A2128" t="s">
        <v>3888</v>
      </c>
      <c r="B2128">
        <v>759284715</v>
      </c>
      <c r="C2128" t="s">
        <v>9134</v>
      </c>
      <c r="D2128" s="9">
        <v>33017</v>
      </c>
      <c r="E2128" t="s">
        <v>9135</v>
      </c>
      <c r="F2128" t="s">
        <v>9307</v>
      </c>
      <c r="G2128">
        <v>1472301668</v>
      </c>
    </row>
    <row r="2129" spans="1:7" x14ac:dyDescent="0.25">
      <c r="A2129" t="s">
        <v>1933</v>
      </c>
      <c r="B2129">
        <v>244864582</v>
      </c>
      <c r="C2129" t="s">
        <v>9188</v>
      </c>
      <c r="D2129" s="9">
        <v>43609</v>
      </c>
      <c r="E2129" t="s">
        <v>9131</v>
      </c>
      <c r="F2129" t="s">
        <v>9202</v>
      </c>
      <c r="G2129">
        <v>2203370813</v>
      </c>
    </row>
    <row r="2130" spans="1:7" x14ac:dyDescent="0.25">
      <c r="A2130" t="s">
        <v>317</v>
      </c>
      <c r="B2130">
        <v>299454838</v>
      </c>
      <c r="C2130" t="s">
        <v>9179</v>
      </c>
      <c r="D2130" s="9">
        <v>43976</v>
      </c>
      <c r="E2130" t="s">
        <v>9145</v>
      </c>
      <c r="F2130" t="s">
        <v>9180</v>
      </c>
      <c r="G2130">
        <v>208356327</v>
      </c>
    </row>
    <row r="2131" spans="1:7" x14ac:dyDescent="0.25">
      <c r="A2131" t="s">
        <v>4141</v>
      </c>
      <c r="B2131">
        <v>446276731</v>
      </c>
      <c r="C2131" t="s">
        <v>9197</v>
      </c>
      <c r="D2131" s="9">
        <v>35575</v>
      </c>
      <c r="E2131" t="s">
        <v>9149</v>
      </c>
      <c r="F2131" t="s">
        <v>9267</v>
      </c>
      <c r="G2131">
        <v>3508529736</v>
      </c>
    </row>
    <row r="2132" spans="1:7" x14ac:dyDescent="0.25">
      <c r="A2132" t="s">
        <v>8046</v>
      </c>
      <c r="B2132">
        <v>50359721</v>
      </c>
      <c r="C2132" t="s">
        <v>9235</v>
      </c>
      <c r="D2132" s="9">
        <v>26077</v>
      </c>
      <c r="E2132" t="s">
        <v>9149</v>
      </c>
      <c r="F2132" t="s">
        <v>9236</v>
      </c>
      <c r="G2132">
        <v>665435692</v>
      </c>
    </row>
    <row r="2133" spans="1:7" x14ac:dyDescent="0.25">
      <c r="A2133" t="s">
        <v>7440</v>
      </c>
      <c r="B2133">
        <v>277038324</v>
      </c>
      <c r="C2133" t="s">
        <v>9134</v>
      </c>
      <c r="D2133" s="9">
        <v>31192</v>
      </c>
      <c r="E2133" t="s">
        <v>9141</v>
      </c>
      <c r="F2133" t="s">
        <v>9182</v>
      </c>
      <c r="G2133">
        <v>749665125</v>
      </c>
    </row>
    <row r="2134" spans="1:7" x14ac:dyDescent="0.25">
      <c r="A2134" t="s">
        <v>749</v>
      </c>
      <c r="B2134">
        <v>659613431</v>
      </c>
      <c r="C2134" t="s">
        <v>9179</v>
      </c>
      <c r="D2134" s="9">
        <v>27905</v>
      </c>
      <c r="E2134" t="s">
        <v>9149</v>
      </c>
      <c r="F2134" t="s">
        <v>9180</v>
      </c>
      <c r="G2134">
        <v>1849038048</v>
      </c>
    </row>
    <row r="2135" spans="1:7" x14ac:dyDescent="0.25">
      <c r="A2135" t="s">
        <v>1776</v>
      </c>
      <c r="B2135">
        <v>794996007</v>
      </c>
      <c r="C2135" t="s">
        <v>9148</v>
      </c>
      <c r="D2135" s="9">
        <v>29731</v>
      </c>
      <c r="E2135" t="s">
        <v>9131</v>
      </c>
      <c r="F2135" t="s">
        <v>9150</v>
      </c>
      <c r="G2135">
        <v>1700208174</v>
      </c>
    </row>
    <row r="2136" spans="1:7" x14ac:dyDescent="0.25">
      <c r="A2136" t="s">
        <v>4997</v>
      </c>
      <c r="B2136">
        <v>602325417</v>
      </c>
      <c r="C2136" t="s">
        <v>9130</v>
      </c>
      <c r="D2136" s="9">
        <v>41054</v>
      </c>
      <c r="E2136" t="s">
        <v>9145</v>
      </c>
      <c r="F2136" t="s">
        <v>9132</v>
      </c>
      <c r="G2136">
        <v>393650348</v>
      </c>
    </row>
    <row r="2137" spans="1:7" x14ac:dyDescent="0.25">
      <c r="A2137" t="s">
        <v>7890</v>
      </c>
      <c r="B2137">
        <v>189387888</v>
      </c>
      <c r="C2137" t="s">
        <v>9134</v>
      </c>
      <c r="D2137" s="9">
        <v>42148</v>
      </c>
      <c r="E2137" t="s">
        <v>9145</v>
      </c>
      <c r="F2137" t="s">
        <v>9174</v>
      </c>
      <c r="G2137">
        <v>1658473257</v>
      </c>
    </row>
    <row r="2138" spans="1:7" x14ac:dyDescent="0.25">
      <c r="A2138" t="s">
        <v>1644</v>
      </c>
      <c r="B2138">
        <v>570807611</v>
      </c>
      <c r="C2138" t="s">
        <v>9134</v>
      </c>
      <c r="D2138" s="9">
        <v>24251</v>
      </c>
      <c r="E2138" t="s">
        <v>9149</v>
      </c>
      <c r="F2138" t="s">
        <v>9283</v>
      </c>
      <c r="G2138">
        <v>381201106</v>
      </c>
    </row>
    <row r="2139" spans="1:7" x14ac:dyDescent="0.25">
      <c r="A2139" t="s">
        <v>3789</v>
      </c>
      <c r="B2139">
        <v>316447593</v>
      </c>
      <c r="C2139" t="s">
        <v>9303</v>
      </c>
      <c r="D2139" s="9">
        <v>24983</v>
      </c>
      <c r="E2139" t="s">
        <v>9141</v>
      </c>
      <c r="F2139" t="s">
        <v>9304</v>
      </c>
      <c r="G2139">
        <v>13251224</v>
      </c>
    </row>
    <row r="2140" spans="1:7" x14ac:dyDescent="0.25">
      <c r="A2140" t="s">
        <v>1429</v>
      </c>
      <c r="B2140">
        <v>922947867</v>
      </c>
      <c r="C2140" t="s">
        <v>9165</v>
      </c>
      <c r="D2140" s="9">
        <v>24616</v>
      </c>
      <c r="E2140" t="s">
        <v>9135</v>
      </c>
      <c r="F2140" t="s">
        <v>9264</v>
      </c>
      <c r="G2140">
        <v>304782624</v>
      </c>
    </row>
    <row r="2141" spans="1:7" x14ac:dyDescent="0.25">
      <c r="A2141" t="s">
        <v>685</v>
      </c>
      <c r="B2141">
        <v>24875976</v>
      </c>
      <c r="C2141" t="s">
        <v>9197</v>
      </c>
      <c r="D2141" s="9">
        <v>36671</v>
      </c>
      <c r="E2141" t="s">
        <v>9149</v>
      </c>
      <c r="F2141" t="s">
        <v>9267</v>
      </c>
      <c r="G2141">
        <v>351135</v>
      </c>
    </row>
    <row r="2142" spans="1:7" x14ac:dyDescent="0.25">
      <c r="A2142" t="s">
        <v>3607</v>
      </c>
      <c r="B2142">
        <v>934537140</v>
      </c>
      <c r="C2142" t="s">
        <v>9170</v>
      </c>
      <c r="D2142" s="9">
        <v>20600</v>
      </c>
      <c r="E2142" t="s">
        <v>9149</v>
      </c>
      <c r="F2142" t="s">
        <v>9212</v>
      </c>
      <c r="G2142">
        <v>1750339878</v>
      </c>
    </row>
    <row r="2143" spans="1:7" x14ac:dyDescent="0.25">
      <c r="A2143" t="s">
        <v>1914</v>
      </c>
      <c r="B2143">
        <v>714585585</v>
      </c>
      <c r="C2143" t="s">
        <v>9165</v>
      </c>
      <c r="D2143" s="9">
        <v>40322</v>
      </c>
      <c r="E2143" t="s">
        <v>9145</v>
      </c>
      <c r="F2143" t="s">
        <v>9167</v>
      </c>
      <c r="G2143">
        <v>2753080876</v>
      </c>
    </row>
    <row r="2144" spans="1:7" x14ac:dyDescent="0.25">
      <c r="A2144" t="s">
        <v>2043</v>
      </c>
      <c r="B2144">
        <v>868988186</v>
      </c>
      <c r="C2144" t="s">
        <v>9134</v>
      </c>
      <c r="D2144" s="9">
        <v>25712</v>
      </c>
      <c r="E2144" t="s">
        <v>9145</v>
      </c>
      <c r="F2144" t="s">
        <v>9283</v>
      </c>
      <c r="G2144">
        <v>695031264</v>
      </c>
    </row>
    <row r="2145" spans="1:7" x14ac:dyDescent="0.25">
      <c r="A2145" t="s">
        <v>6600</v>
      </c>
      <c r="B2145">
        <v>418330740</v>
      </c>
      <c r="C2145" t="s">
        <v>9140</v>
      </c>
      <c r="D2145" s="9">
        <v>45070</v>
      </c>
      <c r="E2145" t="s">
        <v>9141</v>
      </c>
      <c r="F2145" t="s">
        <v>9142</v>
      </c>
      <c r="G2145">
        <v>848322644</v>
      </c>
    </row>
    <row r="2146" spans="1:7" x14ac:dyDescent="0.25">
      <c r="A2146" t="s">
        <v>7310</v>
      </c>
      <c r="B2146">
        <v>917124406</v>
      </c>
      <c r="C2146" t="s">
        <v>9303</v>
      </c>
      <c r="D2146" s="9">
        <v>28634</v>
      </c>
      <c r="E2146" t="s">
        <v>9141</v>
      </c>
      <c r="F2146" t="s">
        <v>9339</v>
      </c>
      <c r="G2146">
        <v>1683532389</v>
      </c>
    </row>
    <row r="2147" spans="1:7" x14ac:dyDescent="0.25">
      <c r="A2147" t="s">
        <v>4321</v>
      </c>
      <c r="B2147">
        <v>892038287</v>
      </c>
      <c r="C2147" t="s">
        <v>9165</v>
      </c>
      <c r="D2147" s="9">
        <v>25712</v>
      </c>
      <c r="E2147" t="s">
        <v>9145</v>
      </c>
      <c r="F2147" t="s">
        <v>9167</v>
      </c>
      <c r="G2147">
        <v>2101980672</v>
      </c>
    </row>
    <row r="2148" spans="1:7" x14ac:dyDescent="0.25">
      <c r="A2148" t="s">
        <v>4921</v>
      </c>
      <c r="B2148">
        <v>466022540</v>
      </c>
      <c r="C2148" t="s">
        <v>9134</v>
      </c>
      <c r="D2148" s="9">
        <v>38132</v>
      </c>
      <c r="E2148" t="s">
        <v>9141</v>
      </c>
      <c r="F2148" t="s">
        <v>9176</v>
      </c>
      <c r="G2148">
        <v>4914095169</v>
      </c>
    </row>
    <row r="2149" spans="1:7" x14ac:dyDescent="0.25">
      <c r="A2149" t="s">
        <v>6650</v>
      </c>
      <c r="B2149">
        <v>139612789</v>
      </c>
      <c r="C2149" t="s">
        <v>9134</v>
      </c>
      <c r="D2149" s="9">
        <v>35210</v>
      </c>
      <c r="E2149" t="s">
        <v>9141</v>
      </c>
      <c r="F2149" t="s">
        <v>9176</v>
      </c>
      <c r="G2149">
        <v>1114965</v>
      </c>
    </row>
    <row r="2150" spans="1:7" x14ac:dyDescent="0.25">
      <c r="A2150" t="s">
        <v>505</v>
      </c>
      <c r="B2150">
        <v>38027314</v>
      </c>
      <c r="C2150" t="s">
        <v>9134</v>
      </c>
      <c r="D2150" s="9">
        <v>33017</v>
      </c>
      <c r="E2150" t="s">
        <v>9149</v>
      </c>
      <c r="F2150" t="s">
        <v>9186</v>
      </c>
      <c r="G2150">
        <v>61262838</v>
      </c>
    </row>
    <row r="2151" spans="1:7" x14ac:dyDescent="0.25">
      <c r="A2151" t="s">
        <v>505</v>
      </c>
      <c r="B2151">
        <v>655541829</v>
      </c>
      <c r="C2151" t="s">
        <v>9144</v>
      </c>
      <c r="D2151" s="9">
        <v>25348</v>
      </c>
      <c r="E2151" t="s">
        <v>9135</v>
      </c>
      <c r="F2151" t="s">
        <v>9146</v>
      </c>
      <c r="G2151">
        <v>3550685952</v>
      </c>
    </row>
    <row r="2152" spans="1:7" x14ac:dyDescent="0.25">
      <c r="A2152" t="s">
        <v>1609</v>
      </c>
      <c r="B2152">
        <v>734281991</v>
      </c>
      <c r="C2152" t="s">
        <v>9159</v>
      </c>
      <c r="D2152" s="9">
        <v>41783</v>
      </c>
      <c r="E2152" t="s">
        <v>9131</v>
      </c>
      <c r="F2152" t="s">
        <v>9367</v>
      </c>
      <c r="G2152">
        <v>141549</v>
      </c>
    </row>
    <row r="2153" spans="1:7" x14ac:dyDescent="0.25">
      <c r="A2153" t="s">
        <v>5861</v>
      </c>
      <c r="B2153">
        <v>946289777</v>
      </c>
      <c r="C2153" t="s">
        <v>9134</v>
      </c>
      <c r="D2153" s="9">
        <v>24616</v>
      </c>
      <c r="E2153" t="s">
        <v>9141</v>
      </c>
      <c r="F2153" t="s">
        <v>9176</v>
      </c>
      <c r="G2153">
        <v>2632489704</v>
      </c>
    </row>
    <row r="2154" spans="1:7" x14ac:dyDescent="0.25">
      <c r="A2154" t="s">
        <v>5352</v>
      </c>
      <c r="B2154">
        <v>941640918</v>
      </c>
      <c r="C2154" t="s">
        <v>9134</v>
      </c>
      <c r="D2154" s="9">
        <v>23887</v>
      </c>
      <c r="E2154" t="s">
        <v>9131</v>
      </c>
      <c r="F2154" t="s">
        <v>9283</v>
      </c>
      <c r="G2154">
        <v>776860119</v>
      </c>
    </row>
    <row r="2155" spans="1:7" x14ac:dyDescent="0.25">
      <c r="A2155" t="s">
        <v>6033</v>
      </c>
      <c r="B2155">
        <v>826973742</v>
      </c>
      <c r="C2155" t="s">
        <v>9188</v>
      </c>
      <c r="D2155" s="9">
        <v>24983</v>
      </c>
      <c r="E2155" t="s">
        <v>9135</v>
      </c>
      <c r="F2155" t="s">
        <v>3840</v>
      </c>
      <c r="G2155">
        <v>958289381</v>
      </c>
    </row>
    <row r="2156" spans="1:7" x14ac:dyDescent="0.25">
      <c r="A2156" t="s">
        <v>1717</v>
      </c>
      <c r="B2156">
        <v>33056746</v>
      </c>
      <c r="C2156" t="s">
        <v>9148</v>
      </c>
      <c r="D2156" s="9">
        <v>33749</v>
      </c>
      <c r="E2156" t="s">
        <v>9145</v>
      </c>
      <c r="F2156" t="s">
        <v>9150</v>
      </c>
      <c r="G2156">
        <v>611444757</v>
      </c>
    </row>
    <row r="2157" spans="1:7" x14ac:dyDescent="0.25">
      <c r="A2157" t="s">
        <v>7866</v>
      </c>
      <c r="B2157">
        <v>531175706</v>
      </c>
      <c r="C2157" t="s">
        <v>9235</v>
      </c>
      <c r="D2157" s="9">
        <v>22426</v>
      </c>
      <c r="E2157" t="s">
        <v>9145</v>
      </c>
      <c r="F2157" t="s">
        <v>9236</v>
      </c>
      <c r="G2157">
        <v>3328534356</v>
      </c>
    </row>
    <row r="2158" spans="1:7" x14ac:dyDescent="0.25">
      <c r="A2158" t="s">
        <v>4636</v>
      </c>
      <c r="B2158">
        <v>977290336</v>
      </c>
      <c r="C2158" t="s">
        <v>9303</v>
      </c>
      <c r="D2158" s="9">
        <v>35210</v>
      </c>
      <c r="E2158" t="s">
        <v>9149</v>
      </c>
      <c r="F2158" t="s">
        <v>9304</v>
      </c>
      <c r="G2158">
        <v>907853856</v>
      </c>
    </row>
    <row r="2159" spans="1:7" x14ac:dyDescent="0.25">
      <c r="A2159" t="s">
        <v>7741</v>
      </c>
      <c r="B2159">
        <v>271603947</v>
      </c>
      <c r="C2159" t="s">
        <v>9159</v>
      </c>
      <c r="D2159" s="9">
        <v>42880</v>
      </c>
      <c r="E2159" t="s">
        <v>9131</v>
      </c>
      <c r="F2159" t="s">
        <v>9160</v>
      </c>
      <c r="G2159">
        <v>1473398622</v>
      </c>
    </row>
    <row r="2160" spans="1:7" x14ac:dyDescent="0.25">
      <c r="A2160" t="s">
        <v>8656</v>
      </c>
      <c r="B2160">
        <v>295682322</v>
      </c>
      <c r="C2160" t="s">
        <v>9193</v>
      </c>
      <c r="D2160" s="9">
        <v>41054</v>
      </c>
      <c r="E2160" t="s">
        <v>9141</v>
      </c>
      <c r="F2160" t="s">
        <v>9194</v>
      </c>
      <c r="G2160">
        <v>261715038</v>
      </c>
    </row>
    <row r="2161" spans="1:7" x14ac:dyDescent="0.25">
      <c r="A2161" t="s">
        <v>1399</v>
      </c>
      <c r="B2161">
        <v>449540697</v>
      </c>
      <c r="C2161" t="s">
        <v>9152</v>
      </c>
      <c r="D2161" s="9">
        <v>42515</v>
      </c>
      <c r="E2161" t="s">
        <v>9145</v>
      </c>
      <c r="F2161" t="s">
        <v>8420</v>
      </c>
      <c r="G2161">
        <v>1341504306</v>
      </c>
    </row>
    <row r="2162" spans="1:7" x14ac:dyDescent="0.25">
      <c r="A2162" t="s">
        <v>2061</v>
      </c>
      <c r="B2162">
        <v>536250463</v>
      </c>
      <c r="C2162" t="s">
        <v>9179</v>
      </c>
      <c r="D2162" s="9">
        <v>30460</v>
      </c>
      <c r="E2162" t="s">
        <v>9145</v>
      </c>
      <c r="F2162" t="s">
        <v>9223</v>
      </c>
      <c r="G2162">
        <v>3623061756</v>
      </c>
    </row>
    <row r="2163" spans="1:7" x14ac:dyDescent="0.25">
      <c r="A2163" t="s">
        <v>3504</v>
      </c>
      <c r="B2163">
        <v>128139351</v>
      </c>
      <c r="C2163" t="s">
        <v>9188</v>
      </c>
      <c r="D2163" s="9">
        <v>24983</v>
      </c>
      <c r="E2163" t="s">
        <v>9131</v>
      </c>
      <c r="F2163" t="s">
        <v>3840</v>
      </c>
      <c r="G2163">
        <v>1408552212</v>
      </c>
    </row>
    <row r="2164" spans="1:7" x14ac:dyDescent="0.25">
      <c r="A2164" t="s">
        <v>2806</v>
      </c>
      <c r="B2164">
        <v>855984744</v>
      </c>
      <c r="C2164" t="s">
        <v>9235</v>
      </c>
      <c r="D2164" s="9">
        <v>28634</v>
      </c>
      <c r="E2164" t="s">
        <v>9141</v>
      </c>
      <c r="F2164" t="s">
        <v>9236</v>
      </c>
      <c r="G2164">
        <v>1852401825</v>
      </c>
    </row>
    <row r="2165" spans="1:7" x14ac:dyDescent="0.25">
      <c r="A2165" t="s">
        <v>4232</v>
      </c>
      <c r="B2165">
        <v>934154352</v>
      </c>
      <c r="C2165" t="s">
        <v>9134</v>
      </c>
      <c r="D2165" s="9">
        <v>44341</v>
      </c>
      <c r="E2165" t="s">
        <v>9149</v>
      </c>
      <c r="F2165" t="s">
        <v>9136</v>
      </c>
      <c r="G2165">
        <v>15119395</v>
      </c>
    </row>
    <row r="2166" spans="1:7" x14ac:dyDescent="0.25">
      <c r="A2166" t="s">
        <v>5629</v>
      </c>
      <c r="B2166">
        <v>230466938</v>
      </c>
      <c r="C2166" t="s">
        <v>9138</v>
      </c>
      <c r="D2166" s="9">
        <v>37765</v>
      </c>
      <c r="E2166" t="s">
        <v>9149</v>
      </c>
      <c r="F2166" t="s">
        <v>6173</v>
      </c>
      <c r="G2166">
        <v>292010268</v>
      </c>
    </row>
    <row r="2167" spans="1:7" x14ac:dyDescent="0.25">
      <c r="A2167" t="s">
        <v>7655</v>
      </c>
      <c r="B2167">
        <v>679057272</v>
      </c>
      <c r="C2167" t="s">
        <v>9197</v>
      </c>
      <c r="D2167" s="9">
        <v>41054</v>
      </c>
      <c r="E2167" t="s">
        <v>9135</v>
      </c>
      <c r="F2167" t="s">
        <v>9198</v>
      </c>
      <c r="G2167">
        <v>14386059</v>
      </c>
    </row>
    <row r="2168" spans="1:7" x14ac:dyDescent="0.25">
      <c r="A2168" t="s">
        <v>1893</v>
      </c>
      <c r="B2168">
        <v>759994906</v>
      </c>
      <c r="C2168" t="s">
        <v>9154</v>
      </c>
      <c r="D2168" s="9">
        <v>33749</v>
      </c>
      <c r="E2168" t="s">
        <v>9149</v>
      </c>
      <c r="F2168" t="s">
        <v>6107</v>
      </c>
      <c r="G2168">
        <v>180788004</v>
      </c>
    </row>
    <row r="2169" spans="1:7" x14ac:dyDescent="0.25">
      <c r="A2169" t="s">
        <v>482</v>
      </c>
      <c r="B2169">
        <v>476051557</v>
      </c>
      <c r="C2169" t="s">
        <v>9170</v>
      </c>
      <c r="D2169" s="9">
        <v>45070</v>
      </c>
      <c r="E2169" t="s">
        <v>9149</v>
      </c>
      <c r="F2169" t="s">
        <v>9362</v>
      </c>
      <c r="G2169">
        <v>1890741909</v>
      </c>
    </row>
    <row r="2170" spans="1:7" x14ac:dyDescent="0.25">
      <c r="A2170" t="s">
        <v>8602</v>
      </c>
      <c r="B2170">
        <v>619053523</v>
      </c>
      <c r="C2170" t="s">
        <v>9134</v>
      </c>
      <c r="D2170" s="9">
        <v>21329</v>
      </c>
      <c r="E2170" t="s">
        <v>9149</v>
      </c>
      <c r="F2170" t="s">
        <v>9174</v>
      </c>
      <c r="G2170">
        <v>157737216</v>
      </c>
    </row>
    <row r="2171" spans="1:7" x14ac:dyDescent="0.25">
      <c r="A2171" t="s">
        <v>7736</v>
      </c>
      <c r="B2171">
        <v>301691876</v>
      </c>
      <c r="C2171" t="s">
        <v>9170</v>
      </c>
      <c r="D2171" s="9">
        <v>41054</v>
      </c>
      <c r="E2171" t="s">
        <v>9149</v>
      </c>
      <c r="F2171" t="s">
        <v>9171</v>
      </c>
      <c r="G2171">
        <v>898353405</v>
      </c>
    </row>
    <row r="2172" spans="1:7" x14ac:dyDescent="0.25">
      <c r="A2172" t="s">
        <v>7884</v>
      </c>
      <c r="B2172">
        <v>483146030</v>
      </c>
      <c r="C2172" t="s">
        <v>9197</v>
      </c>
      <c r="D2172" s="9">
        <v>34114</v>
      </c>
      <c r="E2172" t="s">
        <v>9135</v>
      </c>
      <c r="F2172" t="s">
        <v>9198</v>
      </c>
      <c r="G2172">
        <v>8480004</v>
      </c>
    </row>
    <row r="2173" spans="1:7" x14ac:dyDescent="0.25">
      <c r="A2173" t="s">
        <v>5813</v>
      </c>
      <c r="B2173">
        <v>785431464</v>
      </c>
      <c r="C2173" t="s">
        <v>9197</v>
      </c>
      <c r="D2173" s="9">
        <v>42515</v>
      </c>
      <c r="E2173" t="s">
        <v>9166</v>
      </c>
      <c r="F2173" t="s">
        <v>9198</v>
      </c>
      <c r="G2173">
        <v>157380496</v>
      </c>
    </row>
    <row r="2174" spans="1:7" x14ac:dyDescent="0.25">
      <c r="A2174" t="s">
        <v>8749</v>
      </c>
      <c r="B2174">
        <v>707708220</v>
      </c>
      <c r="C2174" t="s">
        <v>9156</v>
      </c>
      <c r="D2174" s="9">
        <v>35939</v>
      </c>
      <c r="E2174" t="s">
        <v>9141</v>
      </c>
      <c r="F2174" t="s">
        <v>9157</v>
      </c>
      <c r="G2174">
        <v>1906600696</v>
      </c>
    </row>
    <row r="2175" spans="1:7" x14ac:dyDescent="0.25">
      <c r="A2175" t="s">
        <v>6934</v>
      </c>
      <c r="B2175">
        <v>722161480</v>
      </c>
      <c r="C2175" t="s">
        <v>9156</v>
      </c>
      <c r="D2175" s="9">
        <v>30460</v>
      </c>
      <c r="E2175" t="s">
        <v>9149</v>
      </c>
      <c r="F2175" t="s">
        <v>9157</v>
      </c>
      <c r="G2175">
        <v>2032985355</v>
      </c>
    </row>
    <row r="2176" spans="1:7" x14ac:dyDescent="0.25">
      <c r="A2176" t="s">
        <v>7713</v>
      </c>
      <c r="B2176">
        <v>582167795</v>
      </c>
      <c r="C2176" t="s">
        <v>9144</v>
      </c>
      <c r="D2176" s="9">
        <v>42880</v>
      </c>
      <c r="E2176" t="s">
        <v>9149</v>
      </c>
      <c r="F2176" t="s">
        <v>9146</v>
      </c>
      <c r="G2176">
        <v>3578369184</v>
      </c>
    </row>
    <row r="2177" spans="1:7" x14ac:dyDescent="0.25">
      <c r="A2177" t="s">
        <v>8235</v>
      </c>
      <c r="B2177">
        <v>88247400</v>
      </c>
      <c r="C2177" t="s">
        <v>9144</v>
      </c>
      <c r="D2177" s="9">
        <v>40322</v>
      </c>
      <c r="E2177" t="s">
        <v>9145</v>
      </c>
      <c r="F2177" t="s">
        <v>9146</v>
      </c>
      <c r="G2177">
        <v>645216</v>
      </c>
    </row>
    <row r="2178" spans="1:7" x14ac:dyDescent="0.25">
      <c r="A2178" t="s">
        <v>3728</v>
      </c>
      <c r="B2178">
        <v>637508439</v>
      </c>
      <c r="C2178" t="s">
        <v>9148</v>
      </c>
      <c r="D2178" s="9">
        <v>38497</v>
      </c>
      <c r="E2178" t="s">
        <v>9149</v>
      </c>
      <c r="F2178" t="s">
        <v>9150</v>
      </c>
      <c r="G2178">
        <v>2925054153</v>
      </c>
    </row>
    <row r="2179" spans="1:7" x14ac:dyDescent="0.25">
      <c r="A2179" t="s">
        <v>3525</v>
      </c>
      <c r="B2179">
        <v>155982015</v>
      </c>
      <c r="C2179" t="s">
        <v>9152</v>
      </c>
      <c r="D2179" s="9">
        <v>20600</v>
      </c>
      <c r="E2179" t="s">
        <v>9141</v>
      </c>
      <c r="F2179" t="s">
        <v>8420</v>
      </c>
      <c r="G2179">
        <v>1682296875</v>
      </c>
    </row>
    <row r="2180" spans="1:7" x14ac:dyDescent="0.25">
      <c r="A2180" t="s">
        <v>6928</v>
      </c>
      <c r="B2180">
        <v>504422027</v>
      </c>
      <c r="C2180" t="s">
        <v>9229</v>
      </c>
      <c r="D2180" s="9">
        <v>30095</v>
      </c>
      <c r="E2180" t="s">
        <v>9141</v>
      </c>
      <c r="F2180" t="s">
        <v>9230</v>
      </c>
      <c r="G2180">
        <v>2136245696</v>
      </c>
    </row>
    <row r="2181" spans="1:7" x14ac:dyDescent="0.25">
      <c r="A2181" t="s">
        <v>1714</v>
      </c>
      <c r="B2181">
        <v>545998935</v>
      </c>
      <c r="C2181" t="s">
        <v>9179</v>
      </c>
      <c r="D2181" s="9">
        <v>23887</v>
      </c>
      <c r="E2181" t="s">
        <v>9149</v>
      </c>
      <c r="F2181" t="s">
        <v>9223</v>
      </c>
      <c r="G2181">
        <v>827038107</v>
      </c>
    </row>
    <row r="2182" spans="1:7" x14ac:dyDescent="0.25">
      <c r="A2182" t="s">
        <v>4177</v>
      </c>
      <c r="B2182">
        <v>591612522</v>
      </c>
      <c r="C2182" t="s">
        <v>9154</v>
      </c>
      <c r="D2182" s="9">
        <v>39593</v>
      </c>
      <c r="E2182" t="s">
        <v>9131</v>
      </c>
      <c r="F2182" t="s">
        <v>6107</v>
      </c>
      <c r="G2182">
        <v>31172103</v>
      </c>
    </row>
    <row r="2183" spans="1:7" x14ac:dyDescent="0.25">
      <c r="A2183" t="s">
        <v>8280</v>
      </c>
      <c r="B2183">
        <v>698828965</v>
      </c>
      <c r="C2183" t="s">
        <v>9229</v>
      </c>
      <c r="D2183" s="9">
        <v>38132</v>
      </c>
      <c r="E2183" t="s">
        <v>9166</v>
      </c>
      <c r="F2183" t="s">
        <v>9230</v>
      </c>
      <c r="G2183">
        <v>33215875</v>
      </c>
    </row>
    <row r="2184" spans="1:7" x14ac:dyDescent="0.25">
      <c r="A2184" t="s">
        <v>7933</v>
      </c>
      <c r="B2184">
        <v>817684721</v>
      </c>
      <c r="C2184" t="s">
        <v>9303</v>
      </c>
      <c r="D2184" s="9">
        <v>43976</v>
      </c>
      <c r="E2184" t="s">
        <v>9149</v>
      </c>
      <c r="F2184" t="s">
        <v>9339</v>
      </c>
      <c r="G2184">
        <v>1679438772</v>
      </c>
    </row>
    <row r="2185" spans="1:7" x14ac:dyDescent="0.25">
      <c r="A2185" t="s">
        <v>7193</v>
      </c>
      <c r="B2185">
        <v>60142149</v>
      </c>
      <c r="C2185" t="s">
        <v>9148</v>
      </c>
      <c r="D2185" s="9">
        <v>33749</v>
      </c>
      <c r="E2185" t="s">
        <v>9135</v>
      </c>
      <c r="F2185" t="s">
        <v>9254</v>
      </c>
      <c r="G2185">
        <v>74221728</v>
      </c>
    </row>
    <row r="2186" spans="1:7" x14ac:dyDescent="0.25">
      <c r="A2186" t="s">
        <v>4241</v>
      </c>
      <c r="B2186">
        <v>990678166</v>
      </c>
      <c r="C2186" t="s">
        <v>9193</v>
      </c>
      <c r="D2186" s="9">
        <v>36304</v>
      </c>
      <c r="E2186" t="s">
        <v>9131</v>
      </c>
      <c r="F2186" t="s">
        <v>9194</v>
      </c>
      <c r="G2186">
        <v>315314025</v>
      </c>
    </row>
    <row r="2187" spans="1:7" x14ac:dyDescent="0.25">
      <c r="A2187" t="s">
        <v>7252</v>
      </c>
      <c r="B2187">
        <v>867314711</v>
      </c>
      <c r="C2187" t="s">
        <v>9188</v>
      </c>
      <c r="D2187" s="9">
        <v>24251</v>
      </c>
      <c r="E2187" t="s">
        <v>9149</v>
      </c>
      <c r="F2187" t="s">
        <v>9202</v>
      </c>
      <c r="G2187">
        <v>1212938752</v>
      </c>
    </row>
    <row r="2188" spans="1:7" x14ac:dyDescent="0.25">
      <c r="A2188" t="s">
        <v>2399</v>
      </c>
      <c r="B2188">
        <v>659116764</v>
      </c>
      <c r="C2188" t="s">
        <v>9134</v>
      </c>
      <c r="D2188" s="9">
        <v>20600</v>
      </c>
      <c r="E2188" t="s">
        <v>9135</v>
      </c>
      <c r="F2188" t="s">
        <v>9283</v>
      </c>
      <c r="G2188">
        <v>725753184</v>
      </c>
    </row>
    <row r="2189" spans="1:7" x14ac:dyDescent="0.25">
      <c r="A2189" t="s">
        <v>272</v>
      </c>
      <c r="B2189">
        <v>788671678</v>
      </c>
      <c r="C2189" t="s">
        <v>9188</v>
      </c>
      <c r="D2189" s="9">
        <v>30460</v>
      </c>
      <c r="E2189" t="s">
        <v>9131</v>
      </c>
      <c r="F2189" t="s">
        <v>4326</v>
      </c>
      <c r="G2189">
        <v>3368715675</v>
      </c>
    </row>
    <row r="2190" spans="1:7" x14ac:dyDescent="0.25">
      <c r="A2190" t="s">
        <v>8043</v>
      </c>
      <c r="B2190">
        <v>329863838</v>
      </c>
      <c r="C2190" t="s">
        <v>9134</v>
      </c>
      <c r="D2190" s="9">
        <v>42515</v>
      </c>
      <c r="E2190" t="s">
        <v>9145</v>
      </c>
      <c r="F2190" t="s">
        <v>9176</v>
      </c>
      <c r="G2190">
        <v>2558127936</v>
      </c>
    </row>
    <row r="2191" spans="1:7" x14ac:dyDescent="0.25">
      <c r="A2191" t="s">
        <v>2100</v>
      </c>
      <c r="B2191">
        <v>212430363</v>
      </c>
      <c r="C2191" t="s">
        <v>9165</v>
      </c>
      <c r="D2191" s="9">
        <v>23522</v>
      </c>
      <c r="E2191" t="s">
        <v>9145</v>
      </c>
      <c r="F2191" t="s">
        <v>9167</v>
      </c>
      <c r="G2191">
        <v>3697403708</v>
      </c>
    </row>
    <row r="2192" spans="1:7" x14ac:dyDescent="0.25">
      <c r="A2192" t="s">
        <v>4814</v>
      </c>
      <c r="B2192">
        <v>65997466</v>
      </c>
      <c r="C2192" t="s">
        <v>9134</v>
      </c>
      <c r="D2192" s="9">
        <v>38497</v>
      </c>
      <c r="E2192" t="s">
        <v>9135</v>
      </c>
      <c r="F2192" t="s">
        <v>9225</v>
      </c>
      <c r="G2192">
        <v>2062636205</v>
      </c>
    </row>
    <row r="2193" spans="1:7" x14ac:dyDescent="0.25">
      <c r="A2193" t="s">
        <v>3174</v>
      </c>
      <c r="B2193">
        <v>965515907</v>
      </c>
      <c r="C2193" t="s">
        <v>9314</v>
      </c>
      <c r="D2193" s="9">
        <v>22426</v>
      </c>
      <c r="E2193" t="s">
        <v>9166</v>
      </c>
      <c r="F2193" t="s">
        <v>9315</v>
      </c>
      <c r="G2193">
        <v>2188883088</v>
      </c>
    </row>
    <row r="2194" spans="1:7" x14ac:dyDescent="0.25">
      <c r="A2194" t="s">
        <v>7810</v>
      </c>
      <c r="B2194">
        <v>464445114</v>
      </c>
      <c r="C2194" t="s">
        <v>9140</v>
      </c>
      <c r="D2194" s="9">
        <v>43244</v>
      </c>
      <c r="E2194" t="s">
        <v>9149</v>
      </c>
      <c r="F2194" t="s">
        <v>9142</v>
      </c>
      <c r="G2194">
        <v>315981666</v>
      </c>
    </row>
    <row r="2195" spans="1:7" x14ac:dyDescent="0.25">
      <c r="A2195" t="s">
        <v>5397</v>
      </c>
      <c r="B2195">
        <v>952440210</v>
      </c>
      <c r="C2195" t="s">
        <v>9148</v>
      </c>
      <c r="D2195" s="9">
        <v>27905</v>
      </c>
      <c r="E2195" t="s">
        <v>9135</v>
      </c>
      <c r="F2195" t="s">
        <v>834</v>
      </c>
      <c r="G2195">
        <v>4059683126</v>
      </c>
    </row>
    <row r="2196" spans="1:7" x14ac:dyDescent="0.25">
      <c r="A2196" t="s">
        <v>2500</v>
      </c>
      <c r="B2196">
        <v>870188039</v>
      </c>
      <c r="C2196" t="s">
        <v>9140</v>
      </c>
      <c r="D2196" s="9">
        <v>21329</v>
      </c>
      <c r="E2196" t="s">
        <v>9131</v>
      </c>
      <c r="F2196" t="s">
        <v>9142</v>
      </c>
      <c r="G2196">
        <v>1383406674</v>
      </c>
    </row>
    <row r="2197" spans="1:7" x14ac:dyDescent="0.25">
      <c r="A2197" t="s">
        <v>7029</v>
      </c>
      <c r="B2197">
        <v>639381444</v>
      </c>
      <c r="C2197" t="s">
        <v>9144</v>
      </c>
      <c r="D2197" s="9">
        <v>34478</v>
      </c>
      <c r="E2197" t="s">
        <v>9131</v>
      </c>
      <c r="F2197" t="s">
        <v>9146</v>
      </c>
      <c r="G2197">
        <v>3040908922</v>
      </c>
    </row>
    <row r="2198" spans="1:7" x14ac:dyDescent="0.25">
      <c r="A2198" t="s">
        <v>2718</v>
      </c>
      <c r="B2198">
        <v>61928532</v>
      </c>
      <c r="C2198" t="s">
        <v>9130</v>
      </c>
      <c r="D2198" s="9">
        <v>39593</v>
      </c>
      <c r="E2198" t="s">
        <v>9141</v>
      </c>
      <c r="F2198" t="s">
        <v>9252</v>
      </c>
      <c r="G2198">
        <v>1304286096</v>
      </c>
    </row>
    <row r="2199" spans="1:7" x14ac:dyDescent="0.25">
      <c r="A2199" t="s">
        <v>3100</v>
      </c>
      <c r="B2199">
        <v>202455505</v>
      </c>
      <c r="C2199" t="s">
        <v>9170</v>
      </c>
      <c r="D2199" s="9">
        <v>42515</v>
      </c>
      <c r="E2199" t="s">
        <v>9141</v>
      </c>
      <c r="F2199" t="s">
        <v>9171</v>
      </c>
      <c r="G2199">
        <v>159194754</v>
      </c>
    </row>
    <row r="2200" spans="1:7" x14ac:dyDescent="0.25">
      <c r="A2200" t="s">
        <v>6337</v>
      </c>
      <c r="B2200">
        <v>81498368</v>
      </c>
      <c r="C2200" t="s">
        <v>9152</v>
      </c>
      <c r="D2200" s="9">
        <v>23522</v>
      </c>
      <c r="E2200" t="s">
        <v>9149</v>
      </c>
      <c r="F2200" t="s">
        <v>8420</v>
      </c>
      <c r="G2200">
        <v>3334802688</v>
      </c>
    </row>
    <row r="2201" spans="1:7" x14ac:dyDescent="0.25">
      <c r="A2201" t="s">
        <v>8295</v>
      </c>
      <c r="B2201">
        <v>777781283</v>
      </c>
      <c r="C2201" t="s">
        <v>9314</v>
      </c>
      <c r="D2201" s="9">
        <v>31556</v>
      </c>
      <c r="E2201" t="s">
        <v>9149</v>
      </c>
      <c r="F2201" t="s">
        <v>9315</v>
      </c>
      <c r="G2201">
        <v>625596696</v>
      </c>
    </row>
    <row r="2202" spans="1:7" x14ac:dyDescent="0.25">
      <c r="A2202" t="s">
        <v>5775</v>
      </c>
      <c r="B2202">
        <v>759678108</v>
      </c>
      <c r="C2202" t="s">
        <v>9303</v>
      </c>
      <c r="D2202" s="9">
        <v>20600</v>
      </c>
      <c r="E2202" t="s">
        <v>9141</v>
      </c>
      <c r="F2202" t="s">
        <v>9339</v>
      </c>
      <c r="G2202">
        <v>10192959</v>
      </c>
    </row>
    <row r="2203" spans="1:7" x14ac:dyDescent="0.25">
      <c r="A2203" t="s">
        <v>2510</v>
      </c>
      <c r="B2203">
        <v>217297578</v>
      </c>
      <c r="C2203" t="s">
        <v>9170</v>
      </c>
      <c r="D2203" s="9">
        <v>30460</v>
      </c>
      <c r="E2203" t="s">
        <v>9149</v>
      </c>
      <c r="F2203" t="s">
        <v>9171</v>
      </c>
      <c r="G2203">
        <v>2712000403</v>
      </c>
    </row>
    <row r="2204" spans="1:7" x14ac:dyDescent="0.25">
      <c r="A2204" t="s">
        <v>4770</v>
      </c>
      <c r="B2204">
        <v>955904557</v>
      </c>
      <c r="C2204" t="s">
        <v>9217</v>
      </c>
      <c r="D2204" s="9">
        <v>28270</v>
      </c>
      <c r="E2204" t="s">
        <v>9149</v>
      </c>
      <c r="F2204" t="s">
        <v>9218</v>
      </c>
      <c r="G2204">
        <v>3158795574</v>
      </c>
    </row>
    <row r="2205" spans="1:7" x14ac:dyDescent="0.25">
      <c r="A2205" t="s">
        <v>4940</v>
      </c>
      <c r="B2205">
        <v>818514758</v>
      </c>
      <c r="C2205" t="s">
        <v>9235</v>
      </c>
      <c r="D2205" s="9">
        <v>44341</v>
      </c>
      <c r="E2205" t="s">
        <v>9145</v>
      </c>
      <c r="F2205" t="s">
        <v>9236</v>
      </c>
      <c r="G2205">
        <v>409208415</v>
      </c>
    </row>
    <row r="2206" spans="1:7" x14ac:dyDescent="0.25">
      <c r="A2206" t="s">
        <v>1667</v>
      </c>
      <c r="B2206">
        <v>384914144</v>
      </c>
      <c r="C2206" t="s">
        <v>9148</v>
      </c>
      <c r="D2206" s="9">
        <v>45070</v>
      </c>
      <c r="E2206" t="s">
        <v>9135</v>
      </c>
      <c r="F2206" t="s">
        <v>9254</v>
      </c>
      <c r="G2206">
        <v>284819616</v>
      </c>
    </row>
    <row r="2207" spans="1:7" x14ac:dyDescent="0.25">
      <c r="A2207" t="s">
        <v>3343</v>
      </c>
      <c r="B2207">
        <v>842115961</v>
      </c>
      <c r="C2207" t="s">
        <v>9188</v>
      </c>
      <c r="D2207" s="9">
        <v>40322</v>
      </c>
      <c r="E2207" t="s">
        <v>9141</v>
      </c>
      <c r="F2207" t="s">
        <v>4326</v>
      </c>
      <c r="G2207">
        <v>1383666648</v>
      </c>
    </row>
    <row r="2208" spans="1:7" x14ac:dyDescent="0.25">
      <c r="A2208" t="s">
        <v>5697</v>
      </c>
      <c r="B2208">
        <v>171777221</v>
      </c>
      <c r="C2208" t="s">
        <v>9170</v>
      </c>
      <c r="D2208" s="9">
        <v>22426</v>
      </c>
      <c r="E2208" t="s">
        <v>9135</v>
      </c>
      <c r="F2208" t="s">
        <v>9362</v>
      </c>
      <c r="G2208">
        <v>824198144</v>
      </c>
    </row>
    <row r="2209" spans="1:7" x14ac:dyDescent="0.25">
      <c r="A2209" t="s">
        <v>2319</v>
      </c>
      <c r="B2209">
        <v>29580855</v>
      </c>
      <c r="C2209" t="s">
        <v>9193</v>
      </c>
      <c r="D2209" s="9">
        <v>27905</v>
      </c>
      <c r="E2209" t="s">
        <v>9141</v>
      </c>
      <c r="F2209" t="s">
        <v>9194</v>
      </c>
      <c r="G2209">
        <v>989275356</v>
      </c>
    </row>
    <row r="2210" spans="1:7" x14ac:dyDescent="0.25">
      <c r="A2210" t="s">
        <v>334</v>
      </c>
      <c r="B2210">
        <v>998201239</v>
      </c>
      <c r="C2210" t="s">
        <v>9134</v>
      </c>
      <c r="D2210" s="9">
        <v>33749</v>
      </c>
      <c r="E2210" t="s">
        <v>9145</v>
      </c>
      <c r="F2210" t="s">
        <v>9186</v>
      </c>
      <c r="G2210">
        <v>2351081997</v>
      </c>
    </row>
    <row r="2211" spans="1:7" x14ac:dyDescent="0.25">
      <c r="A2211" t="s">
        <v>1387</v>
      </c>
      <c r="B2211">
        <v>728558350</v>
      </c>
      <c r="C2211" t="s">
        <v>9188</v>
      </c>
      <c r="D2211" s="9">
        <v>42515</v>
      </c>
      <c r="E2211" t="s">
        <v>9135</v>
      </c>
      <c r="F2211" t="s">
        <v>9202</v>
      </c>
      <c r="G2211">
        <v>1177702296</v>
      </c>
    </row>
    <row r="2212" spans="1:7" x14ac:dyDescent="0.25">
      <c r="A2212" t="s">
        <v>5807</v>
      </c>
      <c r="B2212">
        <v>581950676</v>
      </c>
      <c r="C2212" t="s">
        <v>9303</v>
      </c>
      <c r="D2212" s="9">
        <v>30827</v>
      </c>
      <c r="E2212" t="s">
        <v>9141</v>
      </c>
      <c r="F2212" t="s">
        <v>9339</v>
      </c>
      <c r="G2212">
        <v>542901744</v>
      </c>
    </row>
    <row r="2213" spans="1:7" x14ac:dyDescent="0.25">
      <c r="A2213" t="s">
        <v>1289</v>
      </c>
      <c r="B2213">
        <v>502376688</v>
      </c>
      <c r="C2213" t="s">
        <v>9144</v>
      </c>
      <c r="D2213" s="9">
        <v>35210</v>
      </c>
      <c r="E2213" t="s">
        <v>9141</v>
      </c>
      <c r="F2213" t="s">
        <v>9262</v>
      </c>
      <c r="G2213">
        <v>3068856</v>
      </c>
    </row>
    <row r="2214" spans="1:7" x14ac:dyDescent="0.25">
      <c r="A2214" t="s">
        <v>356</v>
      </c>
      <c r="B2214">
        <v>98550380</v>
      </c>
      <c r="C2214" t="s">
        <v>9193</v>
      </c>
      <c r="D2214" s="9">
        <v>20965</v>
      </c>
      <c r="E2214" t="s">
        <v>9145</v>
      </c>
      <c r="F2214" t="s">
        <v>9194</v>
      </c>
      <c r="G2214">
        <v>2106508248</v>
      </c>
    </row>
    <row r="2215" spans="1:7" x14ac:dyDescent="0.25">
      <c r="A2215" t="s">
        <v>1046</v>
      </c>
      <c r="B2215">
        <v>254151592</v>
      </c>
      <c r="C2215" t="s">
        <v>9154</v>
      </c>
      <c r="D2215" s="9">
        <v>39593</v>
      </c>
      <c r="E2215" t="s">
        <v>9149</v>
      </c>
      <c r="F2215" t="s">
        <v>6107</v>
      </c>
      <c r="G2215">
        <v>63765</v>
      </c>
    </row>
    <row r="2216" spans="1:7" x14ac:dyDescent="0.25">
      <c r="A2216" t="s">
        <v>1510</v>
      </c>
      <c r="B2216">
        <v>756973402</v>
      </c>
      <c r="C2216" t="s">
        <v>9134</v>
      </c>
      <c r="D2216" s="9">
        <v>43609</v>
      </c>
      <c r="E2216" t="s">
        <v>9149</v>
      </c>
      <c r="F2216" t="s">
        <v>9136</v>
      </c>
      <c r="G2216">
        <v>4397399808</v>
      </c>
    </row>
    <row r="2217" spans="1:7" x14ac:dyDescent="0.25">
      <c r="A2217" t="s">
        <v>8885</v>
      </c>
      <c r="B2217">
        <v>992552173</v>
      </c>
      <c r="C2217" t="s">
        <v>9303</v>
      </c>
      <c r="D2217" s="9">
        <v>34843</v>
      </c>
      <c r="E2217" t="s">
        <v>9149</v>
      </c>
      <c r="F2217" t="s">
        <v>9339</v>
      </c>
      <c r="G2217">
        <v>981736</v>
      </c>
    </row>
    <row r="2218" spans="1:7" x14ac:dyDescent="0.25">
      <c r="A2218" t="s">
        <v>1948</v>
      </c>
      <c r="B2218">
        <v>599020472</v>
      </c>
      <c r="C2218" t="s">
        <v>9188</v>
      </c>
      <c r="D2218" s="9">
        <v>43244</v>
      </c>
      <c r="E2218" t="s">
        <v>9149</v>
      </c>
      <c r="F2218" t="s">
        <v>9202</v>
      </c>
      <c r="G2218">
        <v>1441094256</v>
      </c>
    </row>
    <row r="2219" spans="1:7" x14ac:dyDescent="0.25">
      <c r="A2219" t="s">
        <v>4503</v>
      </c>
      <c r="B2219">
        <v>600894200</v>
      </c>
      <c r="C2219" t="s">
        <v>9314</v>
      </c>
      <c r="D2219" s="9">
        <v>41054</v>
      </c>
      <c r="E2219" t="s">
        <v>9135</v>
      </c>
      <c r="F2219" t="s">
        <v>9315</v>
      </c>
      <c r="G2219">
        <v>57359088</v>
      </c>
    </row>
    <row r="2220" spans="1:7" x14ac:dyDescent="0.25">
      <c r="A2220" t="s">
        <v>6400</v>
      </c>
      <c r="B2220">
        <v>386788742</v>
      </c>
      <c r="C2220" t="s">
        <v>9134</v>
      </c>
      <c r="D2220" s="9">
        <v>23522</v>
      </c>
      <c r="E2220" t="s">
        <v>9145</v>
      </c>
      <c r="F2220" t="s">
        <v>9176</v>
      </c>
      <c r="G2220">
        <v>75930855</v>
      </c>
    </row>
    <row r="2221" spans="1:7" x14ac:dyDescent="0.25">
      <c r="A2221" t="s">
        <v>5658</v>
      </c>
      <c r="B2221">
        <v>281718506</v>
      </c>
      <c r="C2221" t="s">
        <v>9179</v>
      </c>
      <c r="D2221" s="9">
        <v>27538</v>
      </c>
      <c r="E2221" t="s">
        <v>9145</v>
      </c>
      <c r="F2221" t="s">
        <v>9180</v>
      </c>
      <c r="G2221">
        <v>9221616</v>
      </c>
    </row>
    <row r="2222" spans="1:7" x14ac:dyDescent="0.25">
      <c r="A2222" t="s">
        <v>1258</v>
      </c>
      <c r="B2222">
        <v>78082765</v>
      </c>
      <c r="C2222" t="s">
        <v>9130</v>
      </c>
      <c r="D2222" s="9">
        <v>44705</v>
      </c>
      <c r="E2222" t="s">
        <v>9149</v>
      </c>
      <c r="F2222" t="s">
        <v>9132</v>
      </c>
      <c r="G2222">
        <v>1579694733</v>
      </c>
    </row>
    <row r="2223" spans="1:7" x14ac:dyDescent="0.25">
      <c r="A2223" t="s">
        <v>1462</v>
      </c>
      <c r="B2223">
        <v>116404368</v>
      </c>
      <c r="C2223" t="s">
        <v>9134</v>
      </c>
      <c r="D2223" s="9">
        <v>42880</v>
      </c>
      <c r="E2223" t="s">
        <v>9141</v>
      </c>
      <c r="F2223" t="s">
        <v>9283</v>
      </c>
      <c r="G2223">
        <v>303263297</v>
      </c>
    </row>
    <row r="2224" spans="1:7" x14ac:dyDescent="0.25">
      <c r="A2224" t="s">
        <v>2562</v>
      </c>
      <c r="B2224">
        <v>682802685</v>
      </c>
      <c r="C2224" t="s">
        <v>9134</v>
      </c>
      <c r="D2224" s="9">
        <v>41783</v>
      </c>
      <c r="E2224" t="s">
        <v>9135</v>
      </c>
      <c r="F2224" t="s">
        <v>9283</v>
      </c>
      <c r="G2224">
        <v>2311779425</v>
      </c>
    </row>
    <row r="2225" spans="1:7" x14ac:dyDescent="0.25">
      <c r="A2225" t="s">
        <v>2959</v>
      </c>
      <c r="B2225">
        <v>839510673</v>
      </c>
      <c r="C2225" t="s">
        <v>9154</v>
      </c>
      <c r="D2225" s="9">
        <v>23155</v>
      </c>
      <c r="E2225" t="s">
        <v>9145</v>
      </c>
      <c r="F2225" t="s">
        <v>6107</v>
      </c>
      <c r="G2225">
        <v>1626521268</v>
      </c>
    </row>
    <row r="2226" spans="1:7" x14ac:dyDescent="0.25">
      <c r="A2226" t="s">
        <v>8131</v>
      </c>
      <c r="B2226">
        <v>282505659</v>
      </c>
      <c r="C2226" t="s">
        <v>9134</v>
      </c>
      <c r="D2226" s="9">
        <v>28999</v>
      </c>
      <c r="E2226" t="s">
        <v>9149</v>
      </c>
      <c r="F2226" t="s">
        <v>9176</v>
      </c>
      <c r="G2226">
        <v>52253838</v>
      </c>
    </row>
    <row r="2227" spans="1:7" x14ac:dyDescent="0.25">
      <c r="A2227" t="s">
        <v>2154</v>
      </c>
      <c r="B2227">
        <v>767656466</v>
      </c>
      <c r="C2227" t="s">
        <v>9188</v>
      </c>
      <c r="D2227" s="9">
        <v>43244</v>
      </c>
      <c r="E2227" t="s">
        <v>9166</v>
      </c>
      <c r="F2227" t="s">
        <v>3840</v>
      </c>
      <c r="G2227">
        <v>308438512</v>
      </c>
    </row>
    <row r="2228" spans="1:7" x14ac:dyDescent="0.25">
      <c r="A2228" t="s">
        <v>984</v>
      </c>
      <c r="B2228">
        <v>420919990</v>
      </c>
      <c r="C2228" t="s">
        <v>9134</v>
      </c>
      <c r="D2228" s="9">
        <v>41783</v>
      </c>
      <c r="E2228" t="s">
        <v>9149</v>
      </c>
      <c r="F2228" t="s">
        <v>9174</v>
      </c>
      <c r="G2228">
        <v>497952522</v>
      </c>
    </row>
    <row r="2229" spans="1:7" x14ac:dyDescent="0.25">
      <c r="A2229" t="s">
        <v>7279</v>
      </c>
      <c r="B2229">
        <v>821536877</v>
      </c>
      <c r="C2229" t="s">
        <v>9197</v>
      </c>
      <c r="D2229" s="9">
        <v>37765</v>
      </c>
      <c r="E2229" t="s">
        <v>9141</v>
      </c>
      <c r="F2229" t="s">
        <v>9198</v>
      </c>
      <c r="G2229">
        <v>271874743</v>
      </c>
    </row>
    <row r="2230" spans="1:7" x14ac:dyDescent="0.25">
      <c r="A2230" t="s">
        <v>5146</v>
      </c>
      <c r="B2230">
        <v>538277496</v>
      </c>
      <c r="C2230" t="s">
        <v>9190</v>
      </c>
      <c r="D2230" s="9">
        <v>27173</v>
      </c>
      <c r="E2230" t="s">
        <v>9135</v>
      </c>
      <c r="F2230" t="s">
        <v>9191</v>
      </c>
      <c r="G2230">
        <v>3241998375</v>
      </c>
    </row>
    <row r="2231" spans="1:7" x14ac:dyDescent="0.25">
      <c r="A2231" t="s">
        <v>4717</v>
      </c>
      <c r="B2231">
        <v>381094998</v>
      </c>
      <c r="C2231" t="s">
        <v>9134</v>
      </c>
      <c r="D2231" s="9">
        <v>40322</v>
      </c>
      <c r="E2231" t="s">
        <v>9166</v>
      </c>
      <c r="F2231" t="s">
        <v>9176</v>
      </c>
      <c r="G2231">
        <v>2411467968</v>
      </c>
    </row>
    <row r="2232" spans="1:7" x14ac:dyDescent="0.25">
      <c r="A2232" t="s">
        <v>6108</v>
      </c>
      <c r="B2232">
        <v>889085010</v>
      </c>
      <c r="C2232" t="s">
        <v>9159</v>
      </c>
      <c r="D2232" s="9">
        <v>34843</v>
      </c>
      <c r="E2232" t="s">
        <v>9166</v>
      </c>
      <c r="F2232" t="s">
        <v>8414</v>
      </c>
      <c r="G2232">
        <v>646911096</v>
      </c>
    </row>
    <row r="2233" spans="1:7" x14ac:dyDescent="0.25">
      <c r="A2233" t="s">
        <v>861</v>
      </c>
      <c r="B2233">
        <v>610088704</v>
      </c>
      <c r="C2233" t="s">
        <v>9190</v>
      </c>
      <c r="D2233" s="9">
        <v>28270</v>
      </c>
      <c r="E2233" t="s">
        <v>9166</v>
      </c>
      <c r="F2233" t="s">
        <v>9191</v>
      </c>
      <c r="G2233">
        <v>98343504</v>
      </c>
    </row>
    <row r="2234" spans="1:7" x14ac:dyDescent="0.25">
      <c r="A2234" t="s">
        <v>3844</v>
      </c>
      <c r="B2234">
        <v>242827746</v>
      </c>
      <c r="C2234" t="s">
        <v>9188</v>
      </c>
      <c r="D2234" s="9">
        <v>28999</v>
      </c>
      <c r="E2234" t="s">
        <v>9131</v>
      </c>
      <c r="F2234" t="s">
        <v>3840</v>
      </c>
      <c r="G2234">
        <v>30993921</v>
      </c>
    </row>
    <row r="2235" spans="1:7" x14ac:dyDescent="0.25">
      <c r="A2235" t="s">
        <v>3016</v>
      </c>
      <c r="B2235">
        <v>62664000</v>
      </c>
      <c r="C2235" t="s">
        <v>9159</v>
      </c>
      <c r="D2235" s="9">
        <v>31556</v>
      </c>
      <c r="E2235" t="s">
        <v>9141</v>
      </c>
      <c r="F2235" t="s">
        <v>9240</v>
      </c>
      <c r="G2235">
        <v>218440625</v>
      </c>
    </row>
    <row r="2236" spans="1:7" x14ac:dyDescent="0.25">
      <c r="A2236" t="s">
        <v>2968</v>
      </c>
      <c r="B2236">
        <v>422659041</v>
      </c>
      <c r="C2236" t="s">
        <v>9165</v>
      </c>
      <c r="D2236" s="9">
        <v>38861</v>
      </c>
      <c r="E2236" t="s">
        <v>9131</v>
      </c>
      <c r="F2236" t="s">
        <v>9167</v>
      </c>
      <c r="G2236">
        <v>841161132</v>
      </c>
    </row>
    <row r="2237" spans="1:7" x14ac:dyDescent="0.25">
      <c r="A2237" t="s">
        <v>5254</v>
      </c>
      <c r="B2237">
        <v>70154942</v>
      </c>
      <c r="C2237" t="s">
        <v>9197</v>
      </c>
      <c r="D2237" s="9">
        <v>45070</v>
      </c>
      <c r="E2237" t="s">
        <v>9135</v>
      </c>
      <c r="F2237" t="s">
        <v>9267</v>
      </c>
      <c r="G2237">
        <v>1493168448</v>
      </c>
    </row>
    <row r="2238" spans="1:7" x14ac:dyDescent="0.25">
      <c r="A2238" t="s">
        <v>1711</v>
      </c>
      <c r="B2238">
        <v>253960066</v>
      </c>
      <c r="C2238" t="s">
        <v>9303</v>
      </c>
      <c r="D2238" s="9">
        <v>28270</v>
      </c>
      <c r="E2238" t="s">
        <v>9141</v>
      </c>
      <c r="F2238" t="s">
        <v>9304</v>
      </c>
      <c r="G2238">
        <v>149346654</v>
      </c>
    </row>
    <row r="2239" spans="1:7" x14ac:dyDescent="0.25">
      <c r="A2239" t="s">
        <v>4535</v>
      </c>
      <c r="B2239">
        <v>981655295</v>
      </c>
      <c r="C2239" t="s">
        <v>9154</v>
      </c>
      <c r="D2239" s="9">
        <v>45070</v>
      </c>
      <c r="E2239" t="s">
        <v>9131</v>
      </c>
      <c r="F2239" t="s">
        <v>6107</v>
      </c>
      <c r="G2239">
        <v>752198139</v>
      </c>
    </row>
    <row r="2240" spans="1:7" x14ac:dyDescent="0.25">
      <c r="A2240" t="s">
        <v>6588</v>
      </c>
      <c r="B2240">
        <v>180113498</v>
      </c>
      <c r="C2240" t="s">
        <v>9138</v>
      </c>
      <c r="D2240" s="9">
        <v>41054</v>
      </c>
      <c r="E2240" t="s">
        <v>9149</v>
      </c>
      <c r="F2240" t="s">
        <v>6173</v>
      </c>
      <c r="G2240">
        <v>1395965526</v>
      </c>
    </row>
    <row r="2241" spans="1:7" x14ac:dyDescent="0.25">
      <c r="A2241" t="s">
        <v>1264</v>
      </c>
      <c r="B2241">
        <v>231990058</v>
      </c>
      <c r="C2241" t="s">
        <v>9134</v>
      </c>
      <c r="D2241" s="9">
        <v>26809</v>
      </c>
      <c r="E2241" t="s">
        <v>9149</v>
      </c>
      <c r="F2241" t="s">
        <v>9186</v>
      </c>
      <c r="G2241">
        <v>465532125</v>
      </c>
    </row>
    <row r="2242" spans="1:7" x14ac:dyDescent="0.25">
      <c r="A2242" t="s">
        <v>7006</v>
      </c>
      <c r="B2242">
        <v>809037906</v>
      </c>
      <c r="C2242" t="s">
        <v>9156</v>
      </c>
      <c r="D2242" s="9">
        <v>40322</v>
      </c>
      <c r="E2242" t="s">
        <v>9141</v>
      </c>
      <c r="F2242" t="s">
        <v>9157</v>
      </c>
      <c r="G2242">
        <v>844067475</v>
      </c>
    </row>
    <row r="2243" spans="1:7" x14ac:dyDescent="0.25">
      <c r="A2243" t="s">
        <v>7107</v>
      </c>
      <c r="B2243">
        <v>468434243</v>
      </c>
      <c r="C2243" t="s">
        <v>9170</v>
      </c>
      <c r="D2243" s="9">
        <v>34478</v>
      </c>
      <c r="E2243" t="s">
        <v>9131</v>
      </c>
      <c r="F2243" t="s">
        <v>9212</v>
      </c>
      <c r="G2243">
        <v>1723754175</v>
      </c>
    </row>
    <row r="2244" spans="1:7" x14ac:dyDescent="0.25">
      <c r="A2244" t="s">
        <v>8391</v>
      </c>
      <c r="B2244">
        <v>508270408</v>
      </c>
      <c r="C2244" t="s">
        <v>9314</v>
      </c>
      <c r="D2244" s="9">
        <v>40322</v>
      </c>
      <c r="E2244" t="s">
        <v>9131</v>
      </c>
      <c r="F2244" t="s">
        <v>9315</v>
      </c>
      <c r="G2244">
        <v>3527671199</v>
      </c>
    </row>
    <row r="2245" spans="1:7" x14ac:dyDescent="0.25">
      <c r="A2245" t="s">
        <v>5106</v>
      </c>
      <c r="B2245">
        <v>597793567</v>
      </c>
      <c r="C2245" t="s">
        <v>9170</v>
      </c>
      <c r="D2245" s="9">
        <v>43609</v>
      </c>
      <c r="E2245" t="s">
        <v>9149</v>
      </c>
      <c r="F2245" t="s">
        <v>9171</v>
      </c>
      <c r="G2245">
        <v>362144202</v>
      </c>
    </row>
    <row r="2246" spans="1:7" x14ac:dyDescent="0.25">
      <c r="A2246" t="s">
        <v>657</v>
      </c>
      <c r="B2246">
        <v>610960498</v>
      </c>
      <c r="C2246" t="s">
        <v>9303</v>
      </c>
      <c r="D2246" s="9">
        <v>34478</v>
      </c>
      <c r="E2246" t="s">
        <v>9131</v>
      </c>
      <c r="F2246" t="s">
        <v>9304</v>
      </c>
      <c r="G2246">
        <v>4048296615</v>
      </c>
    </row>
    <row r="2247" spans="1:7" x14ac:dyDescent="0.25">
      <c r="A2247" t="s">
        <v>5796</v>
      </c>
      <c r="B2247">
        <v>263065595</v>
      </c>
      <c r="C2247" t="s">
        <v>9152</v>
      </c>
      <c r="D2247" s="9">
        <v>39593</v>
      </c>
      <c r="E2247" t="s">
        <v>9131</v>
      </c>
      <c r="F2247" t="s">
        <v>8420</v>
      </c>
      <c r="G2247">
        <v>2317313952</v>
      </c>
    </row>
    <row r="2248" spans="1:7" x14ac:dyDescent="0.25">
      <c r="A2248" t="s">
        <v>4336</v>
      </c>
      <c r="B2248">
        <v>414440288</v>
      </c>
      <c r="C2248" t="s">
        <v>9144</v>
      </c>
      <c r="D2248" s="9">
        <v>30095</v>
      </c>
      <c r="E2248" t="s">
        <v>9149</v>
      </c>
      <c r="F2248" t="s">
        <v>9146</v>
      </c>
      <c r="G2248">
        <v>86055552</v>
      </c>
    </row>
    <row r="2249" spans="1:7" x14ac:dyDescent="0.25">
      <c r="A2249" t="s">
        <v>4179</v>
      </c>
      <c r="B2249">
        <v>273057611</v>
      </c>
      <c r="C2249" t="s">
        <v>9179</v>
      </c>
      <c r="D2249" s="9">
        <v>45070</v>
      </c>
      <c r="E2249" t="s">
        <v>9149</v>
      </c>
      <c r="F2249" t="s">
        <v>9223</v>
      </c>
      <c r="G2249">
        <v>1303341309</v>
      </c>
    </row>
    <row r="2250" spans="1:7" x14ac:dyDescent="0.25">
      <c r="A2250" t="s">
        <v>142</v>
      </c>
      <c r="B2250">
        <v>909830160</v>
      </c>
      <c r="C2250" t="s">
        <v>9134</v>
      </c>
      <c r="D2250" s="9">
        <v>31192</v>
      </c>
      <c r="E2250" t="s">
        <v>9131</v>
      </c>
      <c r="F2250" t="s">
        <v>9200</v>
      </c>
      <c r="G2250">
        <v>2871222784</v>
      </c>
    </row>
    <row r="2251" spans="1:7" x14ac:dyDescent="0.25">
      <c r="A2251" t="s">
        <v>2070</v>
      </c>
      <c r="B2251">
        <v>605022139</v>
      </c>
      <c r="C2251" t="s">
        <v>9134</v>
      </c>
      <c r="D2251" s="9">
        <v>41419</v>
      </c>
      <c r="E2251" t="s">
        <v>9135</v>
      </c>
      <c r="F2251" t="s">
        <v>9283</v>
      </c>
      <c r="G2251">
        <v>955329375</v>
      </c>
    </row>
    <row r="2252" spans="1:7" x14ac:dyDescent="0.25">
      <c r="A2252" t="s">
        <v>1773</v>
      </c>
      <c r="B2252">
        <v>662407649</v>
      </c>
      <c r="C2252" t="s">
        <v>9134</v>
      </c>
      <c r="D2252" s="9">
        <v>21694</v>
      </c>
      <c r="E2252" t="s">
        <v>9145</v>
      </c>
      <c r="F2252" t="s">
        <v>9182</v>
      </c>
      <c r="G2252">
        <v>4828944</v>
      </c>
    </row>
    <row r="2253" spans="1:7" x14ac:dyDescent="0.25">
      <c r="A2253" t="s">
        <v>4467</v>
      </c>
      <c r="B2253">
        <v>327612112</v>
      </c>
      <c r="C2253" t="s">
        <v>9314</v>
      </c>
      <c r="D2253" s="9">
        <v>39226</v>
      </c>
      <c r="E2253" t="s">
        <v>9145</v>
      </c>
      <c r="F2253" t="s">
        <v>9315</v>
      </c>
      <c r="G2253">
        <v>906354834</v>
      </c>
    </row>
    <row r="2254" spans="1:7" x14ac:dyDescent="0.25">
      <c r="A2254" t="s">
        <v>7911</v>
      </c>
      <c r="B2254">
        <v>645106187</v>
      </c>
      <c r="C2254" t="s">
        <v>9156</v>
      </c>
      <c r="D2254" s="9">
        <v>20600</v>
      </c>
      <c r="E2254" t="s">
        <v>9131</v>
      </c>
      <c r="F2254" t="s">
        <v>9157</v>
      </c>
      <c r="G2254">
        <v>289056276</v>
      </c>
    </row>
    <row r="2255" spans="1:7" x14ac:dyDescent="0.25">
      <c r="A2255" t="s">
        <v>1755</v>
      </c>
      <c r="B2255">
        <v>842344844</v>
      </c>
      <c r="C2255" t="s">
        <v>9130</v>
      </c>
      <c r="D2255" s="9">
        <v>38132</v>
      </c>
      <c r="E2255" t="s">
        <v>9135</v>
      </c>
      <c r="F2255" t="s">
        <v>9132</v>
      </c>
      <c r="G2255">
        <v>3307254027</v>
      </c>
    </row>
    <row r="2256" spans="1:7" x14ac:dyDescent="0.25">
      <c r="A2256" t="s">
        <v>6767</v>
      </c>
      <c r="B2256">
        <v>380427813</v>
      </c>
      <c r="C2256" t="s">
        <v>9179</v>
      </c>
      <c r="D2256" s="9">
        <v>37036</v>
      </c>
      <c r="E2256" t="s">
        <v>9135</v>
      </c>
      <c r="F2256" t="s">
        <v>9223</v>
      </c>
      <c r="G2256">
        <v>675973792</v>
      </c>
    </row>
    <row r="2257" spans="1:7" x14ac:dyDescent="0.25">
      <c r="A2257" t="s">
        <v>8277</v>
      </c>
      <c r="B2257">
        <v>638628927</v>
      </c>
      <c r="C2257" t="s">
        <v>9193</v>
      </c>
      <c r="D2257" s="9">
        <v>24251</v>
      </c>
      <c r="E2257" t="s">
        <v>9135</v>
      </c>
      <c r="F2257" t="s">
        <v>9194</v>
      </c>
      <c r="G2257">
        <v>5005416</v>
      </c>
    </row>
    <row r="2258" spans="1:7" x14ac:dyDescent="0.25">
      <c r="A2258" t="s">
        <v>7688</v>
      </c>
      <c r="B2258">
        <v>9638448</v>
      </c>
      <c r="C2258" t="s">
        <v>9152</v>
      </c>
      <c r="D2258" s="9">
        <v>33017</v>
      </c>
      <c r="E2258" t="s">
        <v>9149</v>
      </c>
      <c r="F2258" t="s">
        <v>8420</v>
      </c>
      <c r="G2258">
        <v>709080064</v>
      </c>
    </row>
    <row r="2259" spans="1:7" x14ac:dyDescent="0.25">
      <c r="A2259" t="s">
        <v>5234</v>
      </c>
      <c r="B2259">
        <v>258765158</v>
      </c>
      <c r="C2259" t="s">
        <v>9159</v>
      </c>
      <c r="D2259" s="9">
        <v>42515</v>
      </c>
      <c r="E2259" t="s">
        <v>9145</v>
      </c>
      <c r="F2259" t="s">
        <v>9240</v>
      </c>
      <c r="G2259">
        <v>753847686</v>
      </c>
    </row>
    <row r="2260" spans="1:7" x14ac:dyDescent="0.25">
      <c r="A2260" t="s">
        <v>7839</v>
      </c>
      <c r="B2260">
        <v>541861569</v>
      </c>
      <c r="C2260" t="s">
        <v>9188</v>
      </c>
      <c r="D2260" s="9">
        <v>38132</v>
      </c>
      <c r="E2260" t="s">
        <v>9131</v>
      </c>
      <c r="F2260" t="s">
        <v>3840</v>
      </c>
      <c r="G2260">
        <v>93309597</v>
      </c>
    </row>
    <row r="2261" spans="1:7" x14ac:dyDescent="0.25">
      <c r="A2261" t="s">
        <v>6391</v>
      </c>
      <c r="B2261">
        <v>96104372</v>
      </c>
      <c r="C2261" t="s">
        <v>9134</v>
      </c>
      <c r="D2261" s="9">
        <v>29731</v>
      </c>
      <c r="E2261" t="s">
        <v>9131</v>
      </c>
      <c r="F2261" t="s">
        <v>9174</v>
      </c>
      <c r="G2261">
        <v>32397945</v>
      </c>
    </row>
    <row r="2262" spans="1:7" x14ac:dyDescent="0.25">
      <c r="A2262" t="s">
        <v>4935</v>
      </c>
      <c r="B2262">
        <v>560683336</v>
      </c>
      <c r="C2262" t="s">
        <v>9134</v>
      </c>
      <c r="D2262" s="9">
        <v>39958</v>
      </c>
      <c r="E2262" t="s">
        <v>9135</v>
      </c>
      <c r="F2262" t="s">
        <v>9174</v>
      </c>
      <c r="G2262">
        <v>2553927552</v>
      </c>
    </row>
    <row r="2263" spans="1:7" x14ac:dyDescent="0.25">
      <c r="A2263" t="s">
        <v>2363</v>
      </c>
      <c r="B2263">
        <v>566170679</v>
      </c>
      <c r="C2263" t="s">
        <v>9193</v>
      </c>
      <c r="D2263" s="9">
        <v>33382</v>
      </c>
      <c r="E2263" t="s">
        <v>9166</v>
      </c>
      <c r="F2263" t="s">
        <v>9194</v>
      </c>
      <c r="G2263">
        <v>65006535</v>
      </c>
    </row>
    <row r="2264" spans="1:7" x14ac:dyDescent="0.25">
      <c r="A2264" t="s">
        <v>1811</v>
      </c>
      <c r="B2264">
        <v>796857761</v>
      </c>
      <c r="C2264" t="s">
        <v>9229</v>
      </c>
      <c r="D2264" s="9">
        <v>41783</v>
      </c>
      <c r="E2264" t="s">
        <v>9149</v>
      </c>
      <c r="F2264" t="s">
        <v>9230</v>
      </c>
      <c r="G2264">
        <v>440500638</v>
      </c>
    </row>
    <row r="2265" spans="1:7" x14ac:dyDescent="0.25">
      <c r="A2265" t="s">
        <v>7056</v>
      </c>
      <c r="B2265">
        <v>346107344</v>
      </c>
      <c r="C2265" t="s">
        <v>9235</v>
      </c>
      <c r="D2265" s="9">
        <v>28270</v>
      </c>
      <c r="E2265" t="s">
        <v>9145</v>
      </c>
      <c r="F2265" t="s">
        <v>9236</v>
      </c>
      <c r="G2265">
        <v>761662542</v>
      </c>
    </row>
    <row r="2266" spans="1:7" x14ac:dyDescent="0.25">
      <c r="A2266" t="s">
        <v>7971</v>
      </c>
      <c r="B2266">
        <v>549122786</v>
      </c>
      <c r="C2266" t="s">
        <v>9144</v>
      </c>
      <c r="D2266" s="9">
        <v>22426</v>
      </c>
      <c r="E2266" t="s">
        <v>9141</v>
      </c>
      <c r="F2266" t="s">
        <v>9262</v>
      </c>
      <c r="G2266">
        <v>5908695</v>
      </c>
    </row>
    <row r="2267" spans="1:7" x14ac:dyDescent="0.25">
      <c r="A2267" t="s">
        <v>1357</v>
      </c>
      <c r="B2267">
        <v>213765198</v>
      </c>
      <c r="C2267" t="s">
        <v>9179</v>
      </c>
      <c r="D2267" s="9">
        <v>24616</v>
      </c>
      <c r="E2267" t="s">
        <v>9149</v>
      </c>
      <c r="F2267" t="s">
        <v>9180</v>
      </c>
      <c r="G2267">
        <v>4299848</v>
      </c>
    </row>
    <row r="2268" spans="1:7" x14ac:dyDescent="0.25">
      <c r="A2268" t="s">
        <v>8283</v>
      </c>
      <c r="B2268">
        <v>147266929</v>
      </c>
      <c r="C2268" t="s">
        <v>9148</v>
      </c>
      <c r="D2268" s="9">
        <v>33749</v>
      </c>
      <c r="E2268" t="s">
        <v>9135</v>
      </c>
      <c r="F2268" t="s">
        <v>9254</v>
      </c>
      <c r="G2268">
        <v>2575216</v>
      </c>
    </row>
    <row r="2269" spans="1:7" x14ac:dyDescent="0.25">
      <c r="A2269" t="s">
        <v>2638</v>
      </c>
      <c r="B2269">
        <v>739195463</v>
      </c>
      <c r="C2269" t="s">
        <v>9170</v>
      </c>
      <c r="D2269" s="9">
        <v>40322</v>
      </c>
      <c r="E2269" t="s">
        <v>9149</v>
      </c>
      <c r="F2269" t="s">
        <v>9171</v>
      </c>
      <c r="G2269">
        <v>7593417</v>
      </c>
    </row>
    <row r="2270" spans="1:7" x14ac:dyDescent="0.25">
      <c r="A2270" t="s">
        <v>572</v>
      </c>
      <c r="B2270">
        <v>426810795</v>
      </c>
      <c r="C2270" t="s">
        <v>9148</v>
      </c>
      <c r="D2270" s="9">
        <v>28999</v>
      </c>
      <c r="E2270" t="s">
        <v>9141</v>
      </c>
      <c r="F2270" t="s">
        <v>9150</v>
      </c>
      <c r="G2270">
        <v>2654272565</v>
      </c>
    </row>
    <row r="2271" spans="1:7" x14ac:dyDescent="0.25">
      <c r="A2271" t="s">
        <v>3976</v>
      </c>
      <c r="B2271">
        <v>674675698</v>
      </c>
      <c r="C2271" t="s">
        <v>9188</v>
      </c>
      <c r="D2271" s="9">
        <v>44341</v>
      </c>
      <c r="E2271" t="s">
        <v>9141</v>
      </c>
      <c r="F2271" t="s">
        <v>3840</v>
      </c>
      <c r="G2271">
        <v>269309495</v>
      </c>
    </row>
    <row r="2272" spans="1:7" x14ac:dyDescent="0.25">
      <c r="A2272" t="s">
        <v>1362</v>
      </c>
      <c r="B2272">
        <v>7308307</v>
      </c>
      <c r="C2272" t="s">
        <v>9148</v>
      </c>
      <c r="D2272" s="9">
        <v>22426</v>
      </c>
      <c r="E2272" t="s">
        <v>9135</v>
      </c>
      <c r="F2272" t="s">
        <v>9254</v>
      </c>
      <c r="G2272">
        <v>19327584</v>
      </c>
    </row>
    <row r="2273" spans="1:7" x14ac:dyDescent="0.25">
      <c r="A2273" t="s">
        <v>2121</v>
      </c>
      <c r="B2273">
        <v>533584613</v>
      </c>
      <c r="C2273" t="s">
        <v>9134</v>
      </c>
      <c r="D2273" s="9">
        <v>25712</v>
      </c>
      <c r="E2273" t="s">
        <v>9149</v>
      </c>
      <c r="F2273" t="s">
        <v>9174</v>
      </c>
      <c r="G2273">
        <v>5230875</v>
      </c>
    </row>
    <row r="2274" spans="1:7" x14ac:dyDescent="0.25">
      <c r="A2274" t="s">
        <v>2850</v>
      </c>
      <c r="B2274">
        <v>122639053</v>
      </c>
      <c r="C2274" t="s">
        <v>9170</v>
      </c>
      <c r="D2274" s="9">
        <v>22061</v>
      </c>
      <c r="E2274" t="s">
        <v>9149</v>
      </c>
      <c r="F2274" t="s">
        <v>9171</v>
      </c>
      <c r="G2274">
        <v>2281408308</v>
      </c>
    </row>
    <row r="2275" spans="1:7" x14ac:dyDescent="0.25">
      <c r="A2275" t="s">
        <v>6705</v>
      </c>
      <c r="B2275">
        <v>563666327</v>
      </c>
      <c r="C2275" t="s">
        <v>9303</v>
      </c>
      <c r="D2275" s="9">
        <v>39593</v>
      </c>
      <c r="E2275" t="s">
        <v>9141</v>
      </c>
      <c r="F2275" t="s">
        <v>9339</v>
      </c>
      <c r="G2275">
        <v>79425624</v>
      </c>
    </row>
    <row r="2276" spans="1:7" x14ac:dyDescent="0.25">
      <c r="A2276" t="s">
        <v>1371</v>
      </c>
      <c r="B2276">
        <v>62136778</v>
      </c>
      <c r="C2276" t="s">
        <v>9159</v>
      </c>
      <c r="D2276" s="9">
        <v>45070</v>
      </c>
      <c r="E2276" t="s">
        <v>9135</v>
      </c>
      <c r="F2276" t="s">
        <v>9367</v>
      </c>
      <c r="G2276">
        <v>1542637707</v>
      </c>
    </row>
    <row r="2277" spans="1:7" x14ac:dyDescent="0.25">
      <c r="A2277" t="s">
        <v>7798</v>
      </c>
      <c r="B2277">
        <v>751352918</v>
      </c>
      <c r="C2277" t="s">
        <v>9179</v>
      </c>
      <c r="D2277" s="9">
        <v>35939</v>
      </c>
      <c r="E2277" t="s">
        <v>9149</v>
      </c>
      <c r="F2277" t="s">
        <v>9180</v>
      </c>
      <c r="G2277">
        <v>1573874452</v>
      </c>
    </row>
    <row r="2278" spans="1:7" x14ac:dyDescent="0.25">
      <c r="A2278" t="s">
        <v>5745</v>
      </c>
      <c r="B2278">
        <v>720788540</v>
      </c>
      <c r="C2278" t="s">
        <v>9217</v>
      </c>
      <c r="D2278" s="9">
        <v>35939</v>
      </c>
      <c r="E2278" t="s">
        <v>9149</v>
      </c>
      <c r="F2278" t="s">
        <v>9218</v>
      </c>
      <c r="G2278">
        <v>143704176</v>
      </c>
    </row>
    <row r="2279" spans="1:7" x14ac:dyDescent="0.25">
      <c r="A2279" t="s">
        <v>6027</v>
      </c>
      <c r="B2279">
        <v>933059110</v>
      </c>
      <c r="C2279" t="s">
        <v>9140</v>
      </c>
      <c r="D2279" s="9">
        <v>28634</v>
      </c>
      <c r="E2279" t="s">
        <v>9145</v>
      </c>
      <c r="F2279" t="s">
        <v>9142</v>
      </c>
      <c r="G2279">
        <v>100901295</v>
      </c>
    </row>
    <row r="2280" spans="1:7" x14ac:dyDescent="0.25">
      <c r="A2280" t="s">
        <v>4436</v>
      </c>
      <c r="B2280">
        <v>633845603</v>
      </c>
      <c r="C2280" t="s">
        <v>9159</v>
      </c>
      <c r="D2280" s="9">
        <v>23887</v>
      </c>
      <c r="E2280" t="s">
        <v>9149</v>
      </c>
      <c r="F2280" t="s">
        <v>8414</v>
      </c>
      <c r="G2280">
        <v>14819715</v>
      </c>
    </row>
    <row r="2281" spans="1:7" x14ac:dyDescent="0.25">
      <c r="A2281" t="s">
        <v>1532</v>
      </c>
      <c r="B2281">
        <v>807984614</v>
      </c>
      <c r="C2281" t="s">
        <v>9148</v>
      </c>
      <c r="D2281" s="9">
        <v>23522</v>
      </c>
      <c r="E2281" t="s">
        <v>9141</v>
      </c>
      <c r="F2281" t="s">
        <v>834</v>
      </c>
      <c r="G2281">
        <v>1303557948</v>
      </c>
    </row>
    <row r="2282" spans="1:7" x14ac:dyDescent="0.25">
      <c r="A2282" t="s">
        <v>4421</v>
      </c>
      <c r="B2282">
        <v>93482930</v>
      </c>
      <c r="C2282" t="s">
        <v>9159</v>
      </c>
      <c r="D2282" s="9">
        <v>21329</v>
      </c>
      <c r="E2282" t="s">
        <v>9135</v>
      </c>
      <c r="F2282" t="s">
        <v>9367</v>
      </c>
      <c r="G2282">
        <v>1697911668</v>
      </c>
    </row>
    <row r="2283" spans="1:7" x14ac:dyDescent="0.25">
      <c r="A2283" t="s">
        <v>1384</v>
      </c>
      <c r="B2283">
        <v>481270841</v>
      </c>
      <c r="C2283" t="s">
        <v>9217</v>
      </c>
      <c r="D2283" s="9">
        <v>21694</v>
      </c>
      <c r="E2283" t="s">
        <v>9149</v>
      </c>
      <c r="F2283" t="s">
        <v>9218</v>
      </c>
      <c r="G2283">
        <v>368356352</v>
      </c>
    </row>
    <row r="2284" spans="1:7" x14ac:dyDescent="0.25">
      <c r="A2284" t="s">
        <v>326</v>
      </c>
      <c r="B2284">
        <v>128381655</v>
      </c>
      <c r="C2284" t="s">
        <v>9217</v>
      </c>
      <c r="D2284" s="9">
        <v>22426</v>
      </c>
      <c r="E2284" t="s">
        <v>9149</v>
      </c>
      <c r="F2284" t="s">
        <v>9218</v>
      </c>
      <c r="G2284">
        <v>1553435577</v>
      </c>
    </row>
    <row r="2285" spans="1:7" x14ac:dyDescent="0.25">
      <c r="A2285" t="s">
        <v>4663</v>
      </c>
      <c r="B2285">
        <v>976789119</v>
      </c>
      <c r="C2285" t="s">
        <v>9138</v>
      </c>
      <c r="D2285" s="9">
        <v>29366</v>
      </c>
      <c r="E2285" t="s">
        <v>9145</v>
      </c>
      <c r="F2285" t="s">
        <v>6173</v>
      </c>
      <c r="G2285">
        <v>405234666</v>
      </c>
    </row>
    <row r="2286" spans="1:7" x14ac:dyDescent="0.25">
      <c r="A2286" t="s">
        <v>5715</v>
      </c>
      <c r="B2286">
        <v>511755861</v>
      </c>
      <c r="C2286" t="s">
        <v>9170</v>
      </c>
      <c r="D2286" s="9">
        <v>23887</v>
      </c>
      <c r="E2286" t="s">
        <v>9135</v>
      </c>
      <c r="F2286" t="s">
        <v>9362</v>
      </c>
      <c r="G2286">
        <v>1894186539</v>
      </c>
    </row>
    <row r="2287" spans="1:7" x14ac:dyDescent="0.25">
      <c r="A2287" t="s">
        <v>6138</v>
      </c>
      <c r="B2287">
        <v>399531461</v>
      </c>
      <c r="C2287" t="s">
        <v>9138</v>
      </c>
      <c r="D2287" s="9">
        <v>38132</v>
      </c>
      <c r="E2287" t="s">
        <v>9149</v>
      </c>
      <c r="F2287" t="s">
        <v>9256</v>
      </c>
      <c r="G2287">
        <v>2366801184</v>
      </c>
    </row>
    <row r="2288" spans="1:7" x14ac:dyDescent="0.25">
      <c r="A2288" t="s">
        <v>4570</v>
      </c>
      <c r="B2288">
        <v>327013364</v>
      </c>
      <c r="C2288" t="s">
        <v>9148</v>
      </c>
      <c r="D2288" s="9">
        <v>24983</v>
      </c>
      <c r="E2288" t="s">
        <v>9131</v>
      </c>
      <c r="F2288" t="s">
        <v>834</v>
      </c>
      <c r="G2288">
        <v>1668155391</v>
      </c>
    </row>
    <row r="2289" spans="1:7" x14ac:dyDescent="0.25">
      <c r="A2289" t="s">
        <v>9015</v>
      </c>
      <c r="B2289">
        <v>365348550</v>
      </c>
      <c r="C2289" t="s">
        <v>9188</v>
      </c>
      <c r="D2289" s="9">
        <v>29366</v>
      </c>
      <c r="E2289" t="s">
        <v>9166</v>
      </c>
      <c r="F2289" t="s">
        <v>4326</v>
      </c>
      <c r="G2289">
        <v>61488504</v>
      </c>
    </row>
    <row r="2290" spans="1:7" x14ac:dyDescent="0.25">
      <c r="A2290" t="s">
        <v>660</v>
      </c>
      <c r="B2290">
        <v>992772565</v>
      </c>
      <c r="C2290" t="s">
        <v>9179</v>
      </c>
      <c r="D2290" s="9">
        <v>33382</v>
      </c>
      <c r="E2290" t="s">
        <v>9135</v>
      </c>
      <c r="F2290" t="s">
        <v>9180</v>
      </c>
      <c r="G2290">
        <v>90437656</v>
      </c>
    </row>
    <row r="2291" spans="1:7" x14ac:dyDescent="0.25">
      <c r="A2291" t="s">
        <v>4111</v>
      </c>
      <c r="B2291">
        <v>464585211</v>
      </c>
      <c r="C2291" t="s">
        <v>9154</v>
      </c>
      <c r="D2291" s="9">
        <v>37036</v>
      </c>
      <c r="E2291" t="s">
        <v>9131</v>
      </c>
      <c r="F2291" t="s">
        <v>9162</v>
      </c>
      <c r="G2291">
        <v>363268633</v>
      </c>
    </row>
    <row r="2292" spans="1:7" x14ac:dyDescent="0.25">
      <c r="A2292" t="s">
        <v>27</v>
      </c>
      <c r="B2292">
        <v>255183298</v>
      </c>
      <c r="C2292" t="s">
        <v>9159</v>
      </c>
      <c r="D2292" s="9">
        <v>37036</v>
      </c>
      <c r="E2292" t="s">
        <v>9135</v>
      </c>
      <c r="F2292" t="s">
        <v>9160</v>
      </c>
      <c r="G2292">
        <v>487268208</v>
      </c>
    </row>
    <row r="2293" spans="1:7" x14ac:dyDescent="0.25">
      <c r="A2293" t="s">
        <v>4741</v>
      </c>
      <c r="B2293">
        <v>582624979</v>
      </c>
      <c r="C2293" t="s">
        <v>9170</v>
      </c>
      <c r="D2293" s="9">
        <v>34478</v>
      </c>
      <c r="E2293" t="s">
        <v>9145</v>
      </c>
      <c r="F2293" t="s">
        <v>9212</v>
      </c>
      <c r="G2293">
        <v>622177479</v>
      </c>
    </row>
    <row r="2294" spans="1:7" x14ac:dyDescent="0.25">
      <c r="A2294" t="s">
        <v>3704</v>
      </c>
      <c r="B2294">
        <v>769549463</v>
      </c>
      <c r="C2294" t="s">
        <v>9148</v>
      </c>
      <c r="D2294" s="9">
        <v>35575</v>
      </c>
      <c r="E2294" t="s">
        <v>9149</v>
      </c>
      <c r="F2294" t="s">
        <v>9254</v>
      </c>
      <c r="G2294">
        <v>1331808784</v>
      </c>
    </row>
    <row r="2295" spans="1:7" x14ac:dyDescent="0.25">
      <c r="A2295" t="s">
        <v>6186</v>
      </c>
      <c r="B2295">
        <v>580242247</v>
      </c>
      <c r="C2295" t="s">
        <v>9148</v>
      </c>
      <c r="D2295" s="9">
        <v>23887</v>
      </c>
      <c r="E2295" t="s">
        <v>9135</v>
      </c>
      <c r="F2295" t="s">
        <v>834</v>
      </c>
      <c r="G2295">
        <v>222977355</v>
      </c>
    </row>
    <row r="2296" spans="1:7" x14ac:dyDescent="0.25">
      <c r="A2296" t="s">
        <v>3458</v>
      </c>
      <c r="B2296">
        <v>781721872</v>
      </c>
      <c r="C2296" t="s">
        <v>9154</v>
      </c>
      <c r="D2296" s="9">
        <v>37400</v>
      </c>
      <c r="E2296" t="s">
        <v>9141</v>
      </c>
      <c r="F2296" t="s">
        <v>9162</v>
      </c>
      <c r="G2296">
        <v>2124332351</v>
      </c>
    </row>
    <row r="2297" spans="1:7" x14ac:dyDescent="0.25">
      <c r="A2297" t="s">
        <v>5088</v>
      </c>
      <c r="B2297">
        <v>532587167</v>
      </c>
      <c r="C2297" t="s">
        <v>9188</v>
      </c>
      <c r="D2297" s="9">
        <v>31556</v>
      </c>
      <c r="E2297" t="s">
        <v>9149</v>
      </c>
      <c r="F2297" t="s">
        <v>4326</v>
      </c>
      <c r="G2297">
        <v>3338739657</v>
      </c>
    </row>
    <row r="2298" spans="1:7" x14ac:dyDescent="0.25">
      <c r="A2298" t="s">
        <v>5816</v>
      </c>
      <c r="B2298">
        <v>991561578</v>
      </c>
      <c r="C2298" t="s">
        <v>9148</v>
      </c>
      <c r="D2298" s="9">
        <v>26809</v>
      </c>
      <c r="E2298" t="s">
        <v>9141</v>
      </c>
      <c r="F2298" t="s">
        <v>9150</v>
      </c>
      <c r="G2298">
        <v>746145792</v>
      </c>
    </row>
    <row r="2299" spans="1:7" x14ac:dyDescent="0.25">
      <c r="A2299" t="s">
        <v>8068</v>
      </c>
      <c r="B2299">
        <v>4969041</v>
      </c>
      <c r="C2299" t="s">
        <v>9197</v>
      </c>
      <c r="D2299" s="9">
        <v>23887</v>
      </c>
      <c r="E2299" t="s">
        <v>9149</v>
      </c>
      <c r="F2299" t="s">
        <v>9267</v>
      </c>
      <c r="G2299">
        <v>951444789</v>
      </c>
    </row>
    <row r="2300" spans="1:7" x14ac:dyDescent="0.25">
      <c r="A2300" t="s">
        <v>7142</v>
      </c>
      <c r="B2300">
        <v>284354138</v>
      </c>
      <c r="C2300" t="s">
        <v>9170</v>
      </c>
      <c r="D2300" s="9">
        <v>22426</v>
      </c>
      <c r="E2300" t="s">
        <v>9149</v>
      </c>
      <c r="F2300" t="s">
        <v>9171</v>
      </c>
      <c r="G2300">
        <v>442113945</v>
      </c>
    </row>
    <row r="2301" spans="1:7" x14ac:dyDescent="0.25">
      <c r="A2301" t="s">
        <v>3777</v>
      </c>
      <c r="B2301">
        <v>537093774</v>
      </c>
      <c r="C2301" t="s">
        <v>9159</v>
      </c>
      <c r="D2301" s="9">
        <v>31192</v>
      </c>
      <c r="E2301" t="s">
        <v>9149</v>
      </c>
      <c r="F2301" t="s">
        <v>9160</v>
      </c>
      <c r="G2301">
        <v>801048696</v>
      </c>
    </row>
    <row r="2302" spans="1:7" x14ac:dyDescent="0.25">
      <c r="A2302" t="s">
        <v>7008</v>
      </c>
      <c r="B2302">
        <v>675986961</v>
      </c>
      <c r="C2302" t="s">
        <v>9197</v>
      </c>
      <c r="D2302" s="9">
        <v>36304</v>
      </c>
      <c r="E2302" t="s">
        <v>9149</v>
      </c>
      <c r="F2302" t="s">
        <v>9206</v>
      </c>
      <c r="G2302">
        <v>363577725</v>
      </c>
    </row>
    <row r="2303" spans="1:7" x14ac:dyDescent="0.25">
      <c r="A2303" t="s">
        <v>5364</v>
      </c>
      <c r="B2303">
        <v>874884242</v>
      </c>
      <c r="C2303" t="s">
        <v>9159</v>
      </c>
      <c r="D2303" s="9">
        <v>31921</v>
      </c>
      <c r="E2303" t="s">
        <v>9145</v>
      </c>
      <c r="F2303" t="s">
        <v>8414</v>
      </c>
      <c r="G2303">
        <v>1620074976</v>
      </c>
    </row>
    <row r="2304" spans="1:7" x14ac:dyDescent="0.25">
      <c r="A2304" t="s">
        <v>3932</v>
      </c>
      <c r="B2304">
        <v>423463338</v>
      </c>
      <c r="C2304" t="s">
        <v>9156</v>
      </c>
      <c r="D2304" s="9">
        <v>23522</v>
      </c>
      <c r="E2304" t="s">
        <v>9141</v>
      </c>
      <c r="F2304" t="s">
        <v>9157</v>
      </c>
      <c r="G2304">
        <v>893842572</v>
      </c>
    </row>
    <row r="2305" spans="1:7" x14ac:dyDescent="0.25">
      <c r="A2305" t="s">
        <v>6551</v>
      </c>
      <c r="B2305">
        <v>112752941</v>
      </c>
      <c r="C2305" t="s">
        <v>9179</v>
      </c>
      <c r="D2305" s="9">
        <v>30827</v>
      </c>
      <c r="E2305" t="s">
        <v>9135</v>
      </c>
      <c r="F2305" t="s">
        <v>9180</v>
      </c>
      <c r="G2305">
        <v>8655808</v>
      </c>
    </row>
    <row r="2306" spans="1:7" x14ac:dyDescent="0.25">
      <c r="A2306" t="s">
        <v>8659</v>
      </c>
      <c r="B2306">
        <v>371142420</v>
      </c>
      <c r="C2306" t="s">
        <v>9144</v>
      </c>
      <c r="D2306" s="9">
        <v>26077</v>
      </c>
      <c r="E2306" t="s">
        <v>9149</v>
      </c>
      <c r="F2306" t="s">
        <v>9262</v>
      </c>
      <c r="G2306">
        <v>47528208</v>
      </c>
    </row>
    <row r="2307" spans="1:7" x14ac:dyDescent="0.25">
      <c r="A2307" t="s">
        <v>4406</v>
      </c>
      <c r="B2307">
        <v>884381934</v>
      </c>
      <c r="C2307" t="s">
        <v>9188</v>
      </c>
      <c r="D2307" s="9">
        <v>21329</v>
      </c>
      <c r="E2307" t="s">
        <v>9141</v>
      </c>
      <c r="F2307" t="s">
        <v>3840</v>
      </c>
      <c r="G2307">
        <v>2501930925</v>
      </c>
    </row>
    <row r="2308" spans="1:7" x14ac:dyDescent="0.25">
      <c r="A2308" t="s">
        <v>5778</v>
      </c>
      <c r="B2308">
        <v>307147780</v>
      </c>
      <c r="C2308" t="s">
        <v>9190</v>
      </c>
      <c r="D2308" s="9">
        <v>37765</v>
      </c>
      <c r="E2308" t="s">
        <v>9131</v>
      </c>
      <c r="F2308" t="s">
        <v>9191</v>
      </c>
      <c r="G2308">
        <v>1442049714</v>
      </c>
    </row>
    <row r="2309" spans="1:7" x14ac:dyDescent="0.25">
      <c r="A2309" t="s">
        <v>308</v>
      </c>
      <c r="B2309">
        <v>987975738</v>
      </c>
      <c r="C2309" t="s">
        <v>9138</v>
      </c>
      <c r="D2309" s="9">
        <v>35939</v>
      </c>
      <c r="E2309" t="s">
        <v>9145</v>
      </c>
      <c r="F2309" t="s">
        <v>6173</v>
      </c>
      <c r="G2309">
        <v>4056581984</v>
      </c>
    </row>
    <row r="2310" spans="1:7" x14ac:dyDescent="0.25">
      <c r="A2310" t="s">
        <v>6299</v>
      </c>
      <c r="B2310">
        <v>953439153</v>
      </c>
      <c r="C2310" t="s">
        <v>9159</v>
      </c>
      <c r="D2310" s="9">
        <v>39958</v>
      </c>
      <c r="E2310" t="s">
        <v>9135</v>
      </c>
      <c r="F2310" t="s">
        <v>8414</v>
      </c>
      <c r="G2310">
        <v>1808740608</v>
      </c>
    </row>
    <row r="2311" spans="1:7" x14ac:dyDescent="0.25">
      <c r="A2311" t="s">
        <v>548</v>
      </c>
      <c r="B2311">
        <v>651408920</v>
      </c>
      <c r="C2311" t="s">
        <v>9138</v>
      </c>
      <c r="D2311" s="9">
        <v>38861</v>
      </c>
      <c r="E2311" t="s">
        <v>9149</v>
      </c>
      <c r="F2311" t="s">
        <v>9256</v>
      </c>
      <c r="G2311">
        <v>2841952948</v>
      </c>
    </row>
    <row r="2312" spans="1:7" x14ac:dyDescent="0.25">
      <c r="A2312" t="s">
        <v>5427</v>
      </c>
      <c r="B2312">
        <v>330644989</v>
      </c>
      <c r="C2312" t="s">
        <v>9134</v>
      </c>
      <c r="D2312" s="9">
        <v>26809</v>
      </c>
      <c r="E2312" t="s">
        <v>9149</v>
      </c>
      <c r="F2312" t="s">
        <v>9200</v>
      </c>
      <c r="G2312">
        <v>3481704564</v>
      </c>
    </row>
    <row r="2313" spans="1:7" x14ac:dyDescent="0.25">
      <c r="A2313" t="s">
        <v>8547</v>
      </c>
      <c r="B2313">
        <v>465801768</v>
      </c>
      <c r="C2313" t="s">
        <v>9134</v>
      </c>
      <c r="D2313" s="9">
        <v>43244</v>
      </c>
      <c r="E2313" t="s">
        <v>9149</v>
      </c>
      <c r="F2313" t="s">
        <v>9200</v>
      </c>
      <c r="G2313">
        <v>5027421696</v>
      </c>
    </row>
    <row r="2314" spans="1:7" x14ac:dyDescent="0.25">
      <c r="A2314" t="s">
        <v>4844</v>
      </c>
      <c r="B2314">
        <v>255215146</v>
      </c>
      <c r="C2314" t="s">
        <v>9303</v>
      </c>
      <c r="D2314" s="9">
        <v>42148</v>
      </c>
      <c r="E2314" t="s">
        <v>9131</v>
      </c>
      <c r="F2314" t="s">
        <v>9339</v>
      </c>
      <c r="G2314">
        <v>1136044728</v>
      </c>
    </row>
    <row r="2315" spans="1:7" x14ac:dyDescent="0.25">
      <c r="A2315" t="s">
        <v>1223</v>
      </c>
      <c r="B2315">
        <v>97698731</v>
      </c>
      <c r="C2315" t="s">
        <v>9170</v>
      </c>
      <c r="D2315" s="9">
        <v>28634</v>
      </c>
      <c r="E2315" t="s">
        <v>9149</v>
      </c>
      <c r="F2315" t="s">
        <v>9212</v>
      </c>
      <c r="G2315">
        <v>1137294444</v>
      </c>
    </row>
    <row r="2316" spans="1:7" x14ac:dyDescent="0.25">
      <c r="A2316" t="s">
        <v>3156</v>
      </c>
      <c r="B2316">
        <v>685862122</v>
      </c>
      <c r="C2316" t="s">
        <v>9134</v>
      </c>
      <c r="D2316" s="9">
        <v>30827</v>
      </c>
      <c r="E2316" t="s">
        <v>9135</v>
      </c>
      <c r="F2316" t="s">
        <v>9174</v>
      </c>
      <c r="G2316">
        <v>1701962112</v>
      </c>
    </row>
    <row r="2317" spans="1:7" x14ac:dyDescent="0.25">
      <c r="A2317" t="s">
        <v>8574</v>
      </c>
      <c r="B2317">
        <v>277879148</v>
      </c>
      <c r="C2317" t="s">
        <v>9134</v>
      </c>
      <c r="D2317" s="9">
        <v>24616</v>
      </c>
      <c r="E2317" t="s">
        <v>9135</v>
      </c>
      <c r="F2317" t="s">
        <v>9136</v>
      </c>
      <c r="G2317">
        <v>529289475</v>
      </c>
    </row>
    <row r="2318" spans="1:7" x14ac:dyDescent="0.25">
      <c r="A2318" t="s">
        <v>4955</v>
      </c>
      <c r="B2318">
        <v>120381038</v>
      </c>
      <c r="C2318" t="s">
        <v>9134</v>
      </c>
      <c r="D2318" s="9">
        <v>24616</v>
      </c>
      <c r="E2318" t="s">
        <v>9135</v>
      </c>
      <c r="F2318" t="s">
        <v>9182</v>
      </c>
      <c r="G2318">
        <v>8543962</v>
      </c>
    </row>
    <row r="2319" spans="1:7" x14ac:dyDescent="0.25">
      <c r="A2319" t="s">
        <v>7914</v>
      </c>
      <c r="B2319">
        <v>844402774</v>
      </c>
      <c r="C2319" t="s">
        <v>9148</v>
      </c>
      <c r="D2319" s="9">
        <v>37036</v>
      </c>
      <c r="E2319" t="s">
        <v>9149</v>
      </c>
      <c r="F2319" t="s">
        <v>834</v>
      </c>
      <c r="G2319">
        <v>759288348</v>
      </c>
    </row>
    <row r="2320" spans="1:7" x14ac:dyDescent="0.25">
      <c r="A2320" t="s">
        <v>285</v>
      </c>
      <c r="B2320">
        <v>632415923</v>
      </c>
      <c r="C2320" t="s">
        <v>9188</v>
      </c>
      <c r="D2320" s="9">
        <v>42880</v>
      </c>
      <c r="E2320" t="s">
        <v>9149</v>
      </c>
      <c r="F2320" t="s">
        <v>9202</v>
      </c>
      <c r="G2320">
        <v>25999182</v>
      </c>
    </row>
    <row r="2321" spans="1:7" x14ac:dyDescent="0.25">
      <c r="A2321" t="s">
        <v>3121</v>
      </c>
      <c r="B2321">
        <v>791457586</v>
      </c>
      <c r="C2321" t="s">
        <v>9197</v>
      </c>
      <c r="D2321" s="9">
        <v>39958</v>
      </c>
      <c r="E2321" t="s">
        <v>9131</v>
      </c>
      <c r="F2321" t="s">
        <v>9206</v>
      </c>
      <c r="G2321">
        <v>4670258004</v>
      </c>
    </row>
    <row r="2322" spans="1:7" x14ac:dyDescent="0.25">
      <c r="A2322" t="s">
        <v>5602</v>
      </c>
      <c r="B2322">
        <v>213205219</v>
      </c>
      <c r="C2322" t="s">
        <v>9303</v>
      </c>
      <c r="D2322" s="9">
        <v>28634</v>
      </c>
      <c r="E2322" t="s">
        <v>9149</v>
      </c>
      <c r="F2322" t="s">
        <v>9304</v>
      </c>
      <c r="G2322">
        <v>36119475</v>
      </c>
    </row>
    <row r="2323" spans="1:7" x14ac:dyDescent="0.25">
      <c r="A2323" t="s">
        <v>2292</v>
      </c>
      <c r="B2323">
        <v>638990797</v>
      </c>
      <c r="C2323" t="s">
        <v>9134</v>
      </c>
      <c r="D2323" s="9">
        <v>45070</v>
      </c>
      <c r="E2323" t="s">
        <v>9149</v>
      </c>
      <c r="F2323" t="s">
        <v>9186</v>
      </c>
      <c r="G2323">
        <v>3490199232</v>
      </c>
    </row>
    <row r="2324" spans="1:7" x14ac:dyDescent="0.25">
      <c r="A2324" t="s">
        <v>4484</v>
      </c>
      <c r="B2324">
        <v>625287378</v>
      </c>
      <c r="C2324" t="s">
        <v>9188</v>
      </c>
      <c r="D2324" s="9">
        <v>27538</v>
      </c>
      <c r="E2324" t="s">
        <v>9145</v>
      </c>
      <c r="F2324" t="s">
        <v>3840</v>
      </c>
      <c r="G2324">
        <v>2239891836</v>
      </c>
    </row>
    <row r="2325" spans="1:7" x14ac:dyDescent="0.25">
      <c r="A2325" t="s">
        <v>4057</v>
      </c>
      <c r="B2325">
        <v>700452434</v>
      </c>
      <c r="C2325" t="s">
        <v>9134</v>
      </c>
      <c r="D2325" s="9">
        <v>45070</v>
      </c>
      <c r="E2325" t="s">
        <v>9149</v>
      </c>
      <c r="F2325" t="s">
        <v>9182</v>
      </c>
      <c r="G2325">
        <v>12393966</v>
      </c>
    </row>
    <row r="2326" spans="1:7" x14ac:dyDescent="0.25">
      <c r="A2326" t="s">
        <v>2455</v>
      </c>
      <c r="B2326">
        <v>704270517</v>
      </c>
      <c r="C2326" t="s">
        <v>9188</v>
      </c>
      <c r="D2326" s="9">
        <v>38132</v>
      </c>
      <c r="E2326" t="s">
        <v>9149</v>
      </c>
      <c r="F2326" t="s">
        <v>3840</v>
      </c>
      <c r="G2326">
        <v>517784328</v>
      </c>
    </row>
    <row r="2327" spans="1:7" x14ac:dyDescent="0.25">
      <c r="A2327" t="s">
        <v>8167</v>
      </c>
      <c r="B2327">
        <v>187814829</v>
      </c>
      <c r="C2327" t="s">
        <v>9179</v>
      </c>
      <c r="D2327" s="9">
        <v>32288</v>
      </c>
      <c r="E2327" t="s">
        <v>9141</v>
      </c>
      <c r="F2327" t="s">
        <v>9180</v>
      </c>
      <c r="G2327">
        <v>3333785952</v>
      </c>
    </row>
    <row r="2328" spans="1:7" x14ac:dyDescent="0.25">
      <c r="A2328" t="s">
        <v>3249</v>
      </c>
      <c r="B2328">
        <v>588615194</v>
      </c>
      <c r="C2328" t="s">
        <v>9188</v>
      </c>
      <c r="D2328" s="9">
        <v>37400</v>
      </c>
      <c r="E2328" t="s">
        <v>9145</v>
      </c>
      <c r="F2328" t="s">
        <v>3840</v>
      </c>
      <c r="G2328">
        <v>985776318</v>
      </c>
    </row>
    <row r="2329" spans="1:7" x14ac:dyDescent="0.25">
      <c r="A2329" t="s">
        <v>1459</v>
      </c>
      <c r="B2329">
        <v>233834163</v>
      </c>
      <c r="C2329" t="s">
        <v>9197</v>
      </c>
      <c r="D2329" s="9">
        <v>21329</v>
      </c>
      <c r="E2329" t="s">
        <v>9135</v>
      </c>
      <c r="F2329" t="s">
        <v>9198</v>
      </c>
      <c r="G2329">
        <v>1216076928</v>
      </c>
    </row>
    <row r="2330" spans="1:7" x14ac:dyDescent="0.25">
      <c r="A2330" t="s">
        <v>7385</v>
      </c>
      <c r="B2330">
        <v>299668063</v>
      </c>
      <c r="C2330" t="s">
        <v>9148</v>
      </c>
      <c r="D2330" s="9">
        <v>41783</v>
      </c>
      <c r="E2330" t="s">
        <v>9149</v>
      </c>
      <c r="F2330" t="s">
        <v>9254</v>
      </c>
      <c r="G2330">
        <v>5679744</v>
      </c>
    </row>
    <row r="2331" spans="1:7" x14ac:dyDescent="0.25">
      <c r="A2331" t="s">
        <v>8511</v>
      </c>
      <c r="B2331">
        <v>406611418</v>
      </c>
      <c r="C2331" t="s">
        <v>9159</v>
      </c>
      <c r="D2331" s="9">
        <v>34478</v>
      </c>
      <c r="E2331" t="s">
        <v>9141</v>
      </c>
      <c r="F2331" t="s">
        <v>9160</v>
      </c>
      <c r="G2331">
        <v>2950975314</v>
      </c>
    </row>
    <row r="2332" spans="1:7" x14ac:dyDescent="0.25">
      <c r="A2332" t="s">
        <v>7780</v>
      </c>
      <c r="B2332">
        <v>409899373</v>
      </c>
      <c r="C2332" t="s">
        <v>9188</v>
      </c>
      <c r="D2332" s="9">
        <v>27173</v>
      </c>
      <c r="E2332" t="s">
        <v>9135</v>
      </c>
      <c r="F2332" t="s">
        <v>9202</v>
      </c>
      <c r="G2332">
        <v>1853347932</v>
      </c>
    </row>
    <row r="2333" spans="1:7" x14ac:dyDescent="0.25">
      <c r="A2333" t="s">
        <v>3443</v>
      </c>
      <c r="B2333">
        <v>647583601</v>
      </c>
      <c r="C2333" t="s">
        <v>9159</v>
      </c>
      <c r="D2333" s="9">
        <v>41419</v>
      </c>
      <c r="E2333" t="s">
        <v>9149</v>
      </c>
      <c r="F2333" t="s">
        <v>8414</v>
      </c>
      <c r="G2333">
        <v>785096704</v>
      </c>
    </row>
    <row r="2334" spans="1:7" x14ac:dyDescent="0.25">
      <c r="A2334" t="s">
        <v>6003</v>
      </c>
      <c r="B2334">
        <v>940266572</v>
      </c>
      <c r="C2334" t="s">
        <v>9130</v>
      </c>
      <c r="D2334" s="9">
        <v>30095</v>
      </c>
      <c r="E2334" t="s">
        <v>9135</v>
      </c>
      <c r="F2334" t="s">
        <v>9132</v>
      </c>
      <c r="G2334">
        <v>1913780763</v>
      </c>
    </row>
    <row r="2335" spans="1:7" x14ac:dyDescent="0.25">
      <c r="A2335" t="s">
        <v>4755</v>
      </c>
      <c r="B2335">
        <v>717666940</v>
      </c>
      <c r="C2335" t="s">
        <v>9229</v>
      </c>
      <c r="D2335" s="9">
        <v>39226</v>
      </c>
      <c r="E2335" t="s">
        <v>9166</v>
      </c>
      <c r="F2335" t="s">
        <v>9230</v>
      </c>
      <c r="G2335">
        <v>1094287425</v>
      </c>
    </row>
    <row r="2336" spans="1:7" x14ac:dyDescent="0.25">
      <c r="A2336" t="s">
        <v>8031</v>
      </c>
      <c r="B2336">
        <v>436095405</v>
      </c>
      <c r="C2336" t="s">
        <v>9197</v>
      </c>
      <c r="D2336" s="9">
        <v>38861</v>
      </c>
      <c r="E2336" t="s">
        <v>9131</v>
      </c>
      <c r="F2336" t="s">
        <v>9206</v>
      </c>
      <c r="G2336">
        <v>4835099808</v>
      </c>
    </row>
    <row r="2337" spans="1:7" x14ac:dyDescent="0.25">
      <c r="A2337" t="s">
        <v>5462</v>
      </c>
      <c r="B2337">
        <v>682025529</v>
      </c>
      <c r="C2337" t="s">
        <v>9134</v>
      </c>
      <c r="D2337" s="9">
        <v>20233</v>
      </c>
      <c r="E2337" t="s">
        <v>9149</v>
      </c>
      <c r="F2337" t="s">
        <v>9225</v>
      </c>
      <c r="G2337">
        <v>2461731675</v>
      </c>
    </row>
    <row r="2338" spans="1:7" x14ac:dyDescent="0.25">
      <c r="A2338" t="s">
        <v>5646</v>
      </c>
      <c r="B2338">
        <v>756894845</v>
      </c>
      <c r="C2338" t="s">
        <v>9188</v>
      </c>
      <c r="D2338" s="9">
        <v>31921</v>
      </c>
      <c r="E2338" t="s">
        <v>9149</v>
      </c>
      <c r="F2338" t="s">
        <v>3840</v>
      </c>
      <c r="G2338">
        <v>1441582296</v>
      </c>
    </row>
    <row r="2339" spans="1:7" x14ac:dyDescent="0.25">
      <c r="A2339" t="s">
        <v>3234</v>
      </c>
      <c r="B2339">
        <v>896912247</v>
      </c>
      <c r="C2339" t="s">
        <v>9179</v>
      </c>
      <c r="D2339" s="9">
        <v>31192</v>
      </c>
      <c r="E2339" t="s">
        <v>9141</v>
      </c>
      <c r="F2339" t="s">
        <v>9223</v>
      </c>
      <c r="G2339">
        <v>465756633</v>
      </c>
    </row>
    <row r="2340" spans="1:7" x14ac:dyDescent="0.25">
      <c r="A2340" t="s">
        <v>2046</v>
      </c>
      <c r="B2340">
        <v>2751625</v>
      </c>
      <c r="C2340" t="s">
        <v>9148</v>
      </c>
      <c r="D2340" s="9">
        <v>29731</v>
      </c>
      <c r="E2340" t="s">
        <v>9141</v>
      </c>
      <c r="F2340" t="s">
        <v>9150</v>
      </c>
      <c r="G2340">
        <v>417677911</v>
      </c>
    </row>
    <row r="2341" spans="1:7" x14ac:dyDescent="0.25">
      <c r="A2341" t="s">
        <v>7419</v>
      </c>
      <c r="B2341">
        <v>169708434</v>
      </c>
      <c r="C2341" t="s">
        <v>9179</v>
      </c>
      <c r="D2341" s="9">
        <v>26809</v>
      </c>
      <c r="E2341" t="s">
        <v>9141</v>
      </c>
      <c r="F2341" t="s">
        <v>9184</v>
      </c>
      <c r="G2341">
        <v>574501536</v>
      </c>
    </row>
    <row r="2342" spans="1:7" x14ac:dyDescent="0.25">
      <c r="A2342" t="s">
        <v>7291</v>
      </c>
      <c r="B2342">
        <v>2674446</v>
      </c>
      <c r="C2342" t="s">
        <v>9197</v>
      </c>
      <c r="D2342" s="9">
        <v>23522</v>
      </c>
      <c r="E2342" t="s">
        <v>9141</v>
      </c>
      <c r="F2342" t="s">
        <v>9267</v>
      </c>
      <c r="G2342">
        <v>751619064</v>
      </c>
    </row>
    <row r="2343" spans="1:7" x14ac:dyDescent="0.25">
      <c r="A2343" t="s">
        <v>5655</v>
      </c>
      <c r="B2343">
        <v>719469045</v>
      </c>
      <c r="C2343" t="s">
        <v>9148</v>
      </c>
      <c r="D2343" s="9">
        <v>23522</v>
      </c>
      <c r="E2343" t="s">
        <v>9131</v>
      </c>
      <c r="F2343" t="s">
        <v>9150</v>
      </c>
      <c r="G2343">
        <v>1212064908</v>
      </c>
    </row>
    <row r="2344" spans="1:7" x14ac:dyDescent="0.25">
      <c r="A2344" t="s">
        <v>6784</v>
      </c>
      <c r="B2344">
        <v>787613810</v>
      </c>
      <c r="C2344" t="s">
        <v>9134</v>
      </c>
      <c r="D2344" s="9">
        <v>26077</v>
      </c>
      <c r="E2344" t="s">
        <v>9141</v>
      </c>
      <c r="F2344" t="s">
        <v>9182</v>
      </c>
      <c r="G2344">
        <v>1615867572</v>
      </c>
    </row>
    <row r="2345" spans="1:7" x14ac:dyDescent="0.25">
      <c r="A2345" t="s">
        <v>8466</v>
      </c>
      <c r="B2345">
        <v>293249931</v>
      </c>
      <c r="C2345" t="s">
        <v>9144</v>
      </c>
      <c r="D2345" s="9">
        <v>22061</v>
      </c>
      <c r="E2345" t="s">
        <v>9141</v>
      </c>
      <c r="F2345" t="s">
        <v>9146</v>
      </c>
      <c r="G2345">
        <v>1372501908</v>
      </c>
    </row>
    <row r="2346" spans="1:7" x14ac:dyDescent="0.25">
      <c r="A2346" t="s">
        <v>5140</v>
      </c>
      <c r="B2346">
        <v>609723600</v>
      </c>
      <c r="C2346" t="s">
        <v>9134</v>
      </c>
      <c r="D2346" s="9">
        <v>41783</v>
      </c>
      <c r="E2346" t="s">
        <v>9131</v>
      </c>
      <c r="F2346" t="s">
        <v>9182</v>
      </c>
      <c r="G2346">
        <v>475305012</v>
      </c>
    </row>
    <row r="2347" spans="1:7" x14ac:dyDescent="0.25">
      <c r="A2347" t="s">
        <v>653</v>
      </c>
      <c r="B2347">
        <v>784495795</v>
      </c>
      <c r="C2347" t="s">
        <v>9138</v>
      </c>
      <c r="D2347" s="9">
        <v>23522</v>
      </c>
      <c r="E2347" t="s">
        <v>9135</v>
      </c>
      <c r="F2347" t="s">
        <v>6173</v>
      </c>
      <c r="G2347">
        <v>599806656</v>
      </c>
    </row>
    <row r="2348" spans="1:7" x14ac:dyDescent="0.25">
      <c r="A2348" t="s">
        <v>4301</v>
      </c>
      <c r="B2348">
        <v>153838873</v>
      </c>
      <c r="C2348" t="s">
        <v>9148</v>
      </c>
      <c r="D2348" s="9">
        <v>25712</v>
      </c>
      <c r="E2348" t="s">
        <v>9131</v>
      </c>
      <c r="F2348" t="s">
        <v>834</v>
      </c>
      <c r="G2348">
        <v>41005584</v>
      </c>
    </row>
    <row r="2349" spans="1:7" x14ac:dyDescent="0.25">
      <c r="A2349" t="s">
        <v>6969</v>
      </c>
      <c r="B2349">
        <v>574674638</v>
      </c>
      <c r="C2349" t="s">
        <v>9159</v>
      </c>
      <c r="D2349" s="9">
        <v>29731</v>
      </c>
      <c r="E2349" t="s">
        <v>9149</v>
      </c>
      <c r="F2349" t="s">
        <v>9367</v>
      </c>
      <c r="G2349">
        <v>1128232</v>
      </c>
    </row>
    <row r="2350" spans="1:7" x14ac:dyDescent="0.25">
      <c r="A2350" t="s">
        <v>1248</v>
      </c>
      <c r="B2350">
        <v>204639853</v>
      </c>
      <c r="C2350" t="s">
        <v>9144</v>
      </c>
      <c r="D2350" s="9">
        <v>34114</v>
      </c>
      <c r="E2350" t="s">
        <v>9135</v>
      </c>
      <c r="F2350" t="s">
        <v>9146</v>
      </c>
      <c r="G2350">
        <v>2076388125</v>
      </c>
    </row>
    <row r="2351" spans="1:7" x14ac:dyDescent="0.25">
      <c r="A2351" t="s">
        <v>4690</v>
      </c>
      <c r="B2351">
        <v>165254222</v>
      </c>
      <c r="C2351" t="s">
        <v>9165</v>
      </c>
      <c r="D2351" s="9">
        <v>23155</v>
      </c>
      <c r="E2351" t="s">
        <v>9141</v>
      </c>
      <c r="F2351" t="s">
        <v>9167</v>
      </c>
      <c r="G2351">
        <v>1522557057</v>
      </c>
    </row>
    <row r="2352" spans="1:7" x14ac:dyDescent="0.25">
      <c r="A2352" t="s">
        <v>2434</v>
      </c>
      <c r="B2352">
        <v>75736460</v>
      </c>
      <c r="C2352" t="s">
        <v>9138</v>
      </c>
      <c r="D2352" s="9">
        <v>32288</v>
      </c>
      <c r="E2352" t="s">
        <v>9141</v>
      </c>
      <c r="F2352" t="s">
        <v>6173</v>
      </c>
      <c r="G2352">
        <v>2228151744</v>
      </c>
    </row>
    <row r="2353" spans="1:7" x14ac:dyDescent="0.25">
      <c r="A2353" t="s">
        <v>4415</v>
      </c>
      <c r="B2353">
        <v>522802009</v>
      </c>
      <c r="C2353" t="s">
        <v>9154</v>
      </c>
      <c r="D2353" s="9">
        <v>35210</v>
      </c>
      <c r="E2353" t="s">
        <v>9141</v>
      </c>
      <c r="F2353" t="s">
        <v>9162</v>
      </c>
      <c r="G2353">
        <v>336518026</v>
      </c>
    </row>
    <row r="2354" spans="1:7" x14ac:dyDescent="0.25">
      <c r="A2354" t="s">
        <v>3088</v>
      </c>
      <c r="B2354">
        <v>202308669</v>
      </c>
      <c r="C2354" t="s">
        <v>9130</v>
      </c>
      <c r="D2354" s="9">
        <v>43244</v>
      </c>
      <c r="E2354" t="s">
        <v>9135</v>
      </c>
      <c r="F2354" t="s">
        <v>9252</v>
      </c>
      <c r="G2354">
        <v>2737187128</v>
      </c>
    </row>
    <row r="2355" spans="1:7" x14ac:dyDescent="0.25">
      <c r="A2355" t="s">
        <v>7939</v>
      </c>
      <c r="B2355">
        <v>198183633</v>
      </c>
      <c r="C2355" t="s">
        <v>9140</v>
      </c>
      <c r="D2355" s="9">
        <v>31192</v>
      </c>
      <c r="E2355" t="s">
        <v>9149</v>
      </c>
      <c r="F2355" t="s">
        <v>9142</v>
      </c>
      <c r="G2355">
        <v>1562436</v>
      </c>
    </row>
    <row r="2356" spans="1:7" x14ac:dyDescent="0.25">
      <c r="A2356" t="s">
        <v>3291</v>
      </c>
      <c r="B2356">
        <v>875596647</v>
      </c>
      <c r="C2356" t="s">
        <v>9179</v>
      </c>
      <c r="D2356" s="9">
        <v>22790</v>
      </c>
      <c r="E2356" t="s">
        <v>9149</v>
      </c>
      <c r="F2356" t="s">
        <v>9184</v>
      </c>
      <c r="G2356">
        <v>954338706</v>
      </c>
    </row>
    <row r="2357" spans="1:7" x14ac:dyDescent="0.25">
      <c r="A2357" t="s">
        <v>512</v>
      </c>
      <c r="B2357">
        <v>120818084</v>
      </c>
      <c r="C2357" t="s">
        <v>9134</v>
      </c>
      <c r="D2357" s="9">
        <v>44341</v>
      </c>
      <c r="E2357" t="s">
        <v>9135</v>
      </c>
      <c r="F2357" t="s">
        <v>9176</v>
      </c>
      <c r="G2357">
        <v>1497064608</v>
      </c>
    </row>
    <row r="2358" spans="1:7" x14ac:dyDescent="0.25">
      <c r="A2358" t="s">
        <v>1600</v>
      </c>
      <c r="B2358">
        <v>872703743</v>
      </c>
      <c r="C2358" t="s">
        <v>9134</v>
      </c>
      <c r="D2358" s="9">
        <v>26077</v>
      </c>
      <c r="E2358" t="s">
        <v>9141</v>
      </c>
      <c r="F2358" t="s">
        <v>9186</v>
      </c>
      <c r="G2358">
        <v>719589</v>
      </c>
    </row>
    <row r="2359" spans="1:7" x14ac:dyDescent="0.25">
      <c r="A2359" t="s">
        <v>609</v>
      </c>
      <c r="B2359">
        <v>116154779</v>
      </c>
      <c r="C2359" t="s">
        <v>9154</v>
      </c>
      <c r="D2359" s="9">
        <v>44705</v>
      </c>
      <c r="E2359" t="s">
        <v>9131</v>
      </c>
      <c r="F2359" t="s">
        <v>9162</v>
      </c>
      <c r="G2359">
        <v>765873024</v>
      </c>
    </row>
    <row r="2360" spans="1:7" x14ac:dyDescent="0.25">
      <c r="A2360" t="s">
        <v>211</v>
      </c>
      <c r="B2360">
        <v>939238656</v>
      </c>
      <c r="C2360" t="s">
        <v>9165</v>
      </c>
      <c r="D2360" s="9">
        <v>45070</v>
      </c>
      <c r="E2360" t="s">
        <v>9141</v>
      </c>
      <c r="F2360" t="s">
        <v>9264</v>
      </c>
      <c r="G2360">
        <v>1732014207</v>
      </c>
    </row>
    <row r="2361" spans="1:7" x14ac:dyDescent="0.25">
      <c r="A2361" t="s">
        <v>4324</v>
      </c>
      <c r="B2361">
        <v>425436588</v>
      </c>
      <c r="C2361" t="s">
        <v>9156</v>
      </c>
      <c r="D2361" s="9">
        <v>26077</v>
      </c>
      <c r="E2361" t="s">
        <v>9141</v>
      </c>
      <c r="F2361" t="s">
        <v>9157</v>
      </c>
      <c r="G2361">
        <v>617503392</v>
      </c>
    </row>
    <row r="2362" spans="1:7" x14ac:dyDescent="0.25">
      <c r="A2362" t="s">
        <v>1881</v>
      </c>
      <c r="B2362">
        <v>901283973</v>
      </c>
      <c r="C2362" t="s">
        <v>9217</v>
      </c>
      <c r="D2362" s="9">
        <v>35575</v>
      </c>
      <c r="E2362" t="s">
        <v>9141</v>
      </c>
      <c r="F2362" t="s">
        <v>9218</v>
      </c>
      <c r="G2362">
        <v>2326303392</v>
      </c>
    </row>
    <row r="2363" spans="1:7" x14ac:dyDescent="0.25">
      <c r="A2363" t="s">
        <v>8376</v>
      </c>
      <c r="B2363">
        <v>200169181</v>
      </c>
      <c r="C2363" t="s">
        <v>9156</v>
      </c>
      <c r="D2363" s="9">
        <v>37400</v>
      </c>
      <c r="E2363" t="s">
        <v>9141</v>
      </c>
      <c r="F2363" t="s">
        <v>9157</v>
      </c>
      <c r="G2363">
        <v>1193192</v>
      </c>
    </row>
    <row r="2364" spans="1:7" x14ac:dyDescent="0.25">
      <c r="A2364" t="s">
        <v>6144</v>
      </c>
      <c r="B2364">
        <v>908046732</v>
      </c>
      <c r="C2364" t="s">
        <v>9144</v>
      </c>
      <c r="D2364" s="9">
        <v>30095</v>
      </c>
      <c r="E2364" t="s">
        <v>9149</v>
      </c>
      <c r="F2364" t="s">
        <v>9146</v>
      </c>
      <c r="G2364">
        <v>2963772</v>
      </c>
    </row>
    <row r="2365" spans="1:7" x14ac:dyDescent="0.25">
      <c r="A2365" t="s">
        <v>3207</v>
      </c>
      <c r="B2365">
        <v>258310082</v>
      </c>
      <c r="C2365" t="s">
        <v>9130</v>
      </c>
      <c r="D2365" s="9">
        <v>33749</v>
      </c>
      <c r="E2365" t="s">
        <v>9149</v>
      </c>
      <c r="F2365" t="s">
        <v>9132</v>
      </c>
      <c r="G2365">
        <v>588736812</v>
      </c>
    </row>
    <row r="2366" spans="1:7" x14ac:dyDescent="0.25">
      <c r="A2366" t="s">
        <v>1468</v>
      </c>
      <c r="B2366">
        <v>405553613</v>
      </c>
      <c r="C2366" t="s">
        <v>9154</v>
      </c>
      <c r="D2366" s="9">
        <v>38861</v>
      </c>
      <c r="E2366" t="s">
        <v>9149</v>
      </c>
      <c r="F2366" t="s">
        <v>9162</v>
      </c>
      <c r="G2366">
        <v>1290361501</v>
      </c>
    </row>
    <row r="2367" spans="1:7" x14ac:dyDescent="0.25">
      <c r="A2367" t="s">
        <v>5450</v>
      </c>
      <c r="B2367">
        <v>389283436</v>
      </c>
      <c r="C2367" t="s">
        <v>9188</v>
      </c>
      <c r="D2367" s="9">
        <v>31921</v>
      </c>
      <c r="E2367" t="s">
        <v>9149</v>
      </c>
      <c r="F2367" t="s">
        <v>4326</v>
      </c>
      <c r="G2367">
        <v>2996414876</v>
      </c>
    </row>
    <row r="2368" spans="1:7" x14ac:dyDescent="0.25">
      <c r="A2368" t="s">
        <v>981</v>
      </c>
      <c r="B2368">
        <v>904665173</v>
      </c>
      <c r="C2368" t="s">
        <v>9197</v>
      </c>
      <c r="D2368" s="9">
        <v>28999</v>
      </c>
      <c r="E2368" t="s">
        <v>9131</v>
      </c>
      <c r="F2368" t="s">
        <v>9198</v>
      </c>
      <c r="G2368">
        <v>4807458621</v>
      </c>
    </row>
    <row r="2369" spans="1:7" x14ac:dyDescent="0.25">
      <c r="A2369" t="s">
        <v>6471</v>
      </c>
      <c r="B2369">
        <v>189397842</v>
      </c>
      <c r="C2369" t="s">
        <v>9314</v>
      </c>
      <c r="D2369" s="9">
        <v>32653</v>
      </c>
      <c r="E2369" t="s">
        <v>9141</v>
      </c>
      <c r="F2369" t="s">
        <v>9315</v>
      </c>
      <c r="G2369">
        <v>16280739</v>
      </c>
    </row>
    <row r="2370" spans="1:7" x14ac:dyDescent="0.25">
      <c r="A2370" t="s">
        <v>4115</v>
      </c>
      <c r="B2370">
        <v>490805157</v>
      </c>
      <c r="C2370" t="s">
        <v>9134</v>
      </c>
      <c r="D2370" s="9">
        <v>26809</v>
      </c>
      <c r="E2370" t="s">
        <v>9149</v>
      </c>
      <c r="F2370" t="s">
        <v>9176</v>
      </c>
      <c r="G2370">
        <v>1869600942</v>
      </c>
    </row>
    <row r="2371" spans="1:7" x14ac:dyDescent="0.25">
      <c r="A2371" t="s">
        <v>946</v>
      </c>
      <c r="B2371">
        <v>618150017</v>
      </c>
      <c r="C2371" t="s">
        <v>9197</v>
      </c>
      <c r="D2371" s="9">
        <v>31556</v>
      </c>
      <c r="E2371" t="s">
        <v>9149</v>
      </c>
      <c r="F2371" t="s">
        <v>9267</v>
      </c>
      <c r="G2371">
        <v>2639847744</v>
      </c>
    </row>
    <row r="2372" spans="1:7" x14ac:dyDescent="0.25">
      <c r="A2372" t="s">
        <v>1184</v>
      </c>
      <c r="B2372">
        <v>657272913</v>
      </c>
      <c r="C2372" t="s">
        <v>9156</v>
      </c>
      <c r="D2372" s="9">
        <v>42880</v>
      </c>
      <c r="E2372" t="s">
        <v>9145</v>
      </c>
      <c r="F2372" t="s">
        <v>9157</v>
      </c>
      <c r="G2372">
        <v>3876912</v>
      </c>
    </row>
    <row r="2373" spans="1:7" x14ac:dyDescent="0.25">
      <c r="A2373" t="s">
        <v>146</v>
      </c>
      <c r="B2373">
        <v>727349705</v>
      </c>
      <c r="C2373" t="s">
        <v>9134</v>
      </c>
      <c r="D2373" s="9">
        <v>30460</v>
      </c>
      <c r="E2373" t="s">
        <v>9135</v>
      </c>
      <c r="F2373" t="s">
        <v>9307</v>
      </c>
      <c r="G2373">
        <v>1484690688</v>
      </c>
    </row>
    <row r="2374" spans="1:7" x14ac:dyDescent="0.25">
      <c r="A2374" t="s">
        <v>7942</v>
      </c>
      <c r="B2374">
        <v>341472312</v>
      </c>
      <c r="C2374" t="s">
        <v>9156</v>
      </c>
      <c r="D2374" s="9">
        <v>26444</v>
      </c>
      <c r="E2374" t="s">
        <v>9149</v>
      </c>
      <c r="F2374" t="s">
        <v>9157</v>
      </c>
      <c r="G2374">
        <v>891075654</v>
      </c>
    </row>
    <row r="2375" spans="1:7" x14ac:dyDescent="0.25">
      <c r="A2375" t="s">
        <v>3653</v>
      </c>
      <c r="B2375">
        <v>422111244</v>
      </c>
      <c r="C2375" t="s">
        <v>9148</v>
      </c>
      <c r="D2375" s="9">
        <v>43244</v>
      </c>
      <c r="E2375" t="s">
        <v>9149</v>
      </c>
      <c r="F2375" t="s">
        <v>834</v>
      </c>
      <c r="G2375">
        <v>2016243636</v>
      </c>
    </row>
    <row r="2376" spans="1:7" x14ac:dyDescent="0.25">
      <c r="A2376" t="s">
        <v>1997</v>
      </c>
      <c r="B2376">
        <v>424243774</v>
      </c>
      <c r="C2376" t="s">
        <v>9170</v>
      </c>
      <c r="D2376" s="9">
        <v>32288</v>
      </c>
      <c r="E2376" t="s">
        <v>9141</v>
      </c>
      <c r="F2376" t="s">
        <v>9171</v>
      </c>
      <c r="G2376">
        <v>1942699278</v>
      </c>
    </row>
    <row r="2377" spans="1:7" x14ac:dyDescent="0.25">
      <c r="A2377" t="s">
        <v>8605</v>
      </c>
      <c r="B2377">
        <v>308158521</v>
      </c>
      <c r="C2377" t="s">
        <v>9179</v>
      </c>
      <c r="D2377" s="9">
        <v>31192</v>
      </c>
      <c r="E2377" t="s">
        <v>9149</v>
      </c>
      <c r="F2377" t="s">
        <v>9184</v>
      </c>
      <c r="G2377">
        <v>2732776011</v>
      </c>
    </row>
    <row r="2378" spans="1:7" x14ac:dyDescent="0.25">
      <c r="A2378" t="s">
        <v>4561</v>
      </c>
      <c r="B2378">
        <v>164215475</v>
      </c>
      <c r="C2378" t="s">
        <v>9156</v>
      </c>
      <c r="D2378" s="9">
        <v>37765</v>
      </c>
      <c r="E2378" t="s">
        <v>9149</v>
      </c>
      <c r="F2378" t="s">
        <v>9157</v>
      </c>
      <c r="G2378">
        <v>1666898688</v>
      </c>
    </row>
    <row r="2379" spans="1:7" x14ac:dyDescent="0.25">
      <c r="A2379" t="s">
        <v>8611</v>
      </c>
      <c r="B2379">
        <v>489162349</v>
      </c>
      <c r="C2379" t="s">
        <v>9170</v>
      </c>
      <c r="D2379" s="9">
        <v>27905</v>
      </c>
      <c r="E2379" t="s">
        <v>9135</v>
      </c>
      <c r="F2379" t="s">
        <v>9171</v>
      </c>
      <c r="G2379">
        <v>1842908672</v>
      </c>
    </row>
    <row r="2380" spans="1:7" x14ac:dyDescent="0.25">
      <c r="A2380" t="s">
        <v>7211</v>
      </c>
      <c r="B2380">
        <v>899944761</v>
      </c>
      <c r="C2380" t="s">
        <v>9197</v>
      </c>
      <c r="D2380" s="9">
        <v>41419</v>
      </c>
      <c r="E2380" t="s">
        <v>9131</v>
      </c>
      <c r="F2380" t="s">
        <v>9206</v>
      </c>
      <c r="G2380">
        <v>579924384</v>
      </c>
    </row>
    <row r="2381" spans="1:7" x14ac:dyDescent="0.25">
      <c r="A2381" t="s">
        <v>4333</v>
      </c>
      <c r="B2381">
        <v>300474366</v>
      </c>
      <c r="C2381" t="s">
        <v>9156</v>
      </c>
      <c r="D2381" s="9">
        <v>28270</v>
      </c>
      <c r="E2381" t="s">
        <v>9135</v>
      </c>
      <c r="F2381" t="s">
        <v>9157</v>
      </c>
      <c r="G2381">
        <v>621829923</v>
      </c>
    </row>
    <row r="2382" spans="1:7" x14ac:dyDescent="0.25">
      <c r="A2382" t="s">
        <v>7551</v>
      </c>
      <c r="B2382">
        <v>298370602</v>
      </c>
      <c r="C2382" t="s">
        <v>9170</v>
      </c>
      <c r="D2382" s="9">
        <v>30095</v>
      </c>
      <c r="E2382" t="s">
        <v>9135</v>
      </c>
      <c r="F2382" t="s">
        <v>9171</v>
      </c>
      <c r="G2382">
        <v>1436414592</v>
      </c>
    </row>
    <row r="2383" spans="1:7" x14ac:dyDescent="0.25">
      <c r="A2383" t="s">
        <v>486</v>
      </c>
      <c r="B2383">
        <v>546891496</v>
      </c>
      <c r="C2383" t="s">
        <v>9229</v>
      </c>
      <c r="D2383" s="9">
        <v>34114</v>
      </c>
      <c r="E2383" t="s">
        <v>9149</v>
      </c>
      <c r="F2383" t="s">
        <v>9230</v>
      </c>
      <c r="G2383">
        <v>2834185788</v>
      </c>
    </row>
    <row r="2384" spans="1:7" x14ac:dyDescent="0.25">
      <c r="A2384" t="s">
        <v>2370</v>
      </c>
      <c r="B2384">
        <v>336449990</v>
      </c>
      <c r="C2384" t="s">
        <v>9217</v>
      </c>
      <c r="D2384" s="9">
        <v>24616</v>
      </c>
      <c r="E2384" t="s">
        <v>9149</v>
      </c>
      <c r="F2384" t="s">
        <v>9218</v>
      </c>
      <c r="G2384">
        <v>2135625536</v>
      </c>
    </row>
    <row r="2385" spans="1:7" x14ac:dyDescent="0.25">
      <c r="A2385" t="s">
        <v>4138</v>
      </c>
      <c r="B2385">
        <v>97905680</v>
      </c>
      <c r="C2385" t="s">
        <v>9193</v>
      </c>
      <c r="D2385" s="9">
        <v>27173</v>
      </c>
      <c r="E2385" t="s">
        <v>9149</v>
      </c>
      <c r="F2385" t="s">
        <v>9194</v>
      </c>
      <c r="G2385">
        <v>872236476</v>
      </c>
    </row>
    <row r="2386" spans="1:7" x14ac:dyDescent="0.25">
      <c r="A2386" t="s">
        <v>6117</v>
      </c>
      <c r="B2386">
        <v>621510549</v>
      </c>
      <c r="C2386" t="s">
        <v>9197</v>
      </c>
      <c r="D2386" s="9">
        <v>21694</v>
      </c>
      <c r="E2386" t="s">
        <v>9149</v>
      </c>
      <c r="F2386" t="s">
        <v>9206</v>
      </c>
      <c r="G2386">
        <v>2201801616</v>
      </c>
    </row>
    <row r="2387" spans="1:7" x14ac:dyDescent="0.25">
      <c r="A2387" t="s">
        <v>1724</v>
      </c>
      <c r="B2387">
        <v>620261247</v>
      </c>
      <c r="C2387" t="s">
        <v>9159</v>
      </c>
      <c r="D2387" s="9">
        <v>24616</v>
      </c>
      <c r="E2387" t="s">
        <v>9149</v>
      </c>
      <c r="F2387" t="s">
        <v>9367</v>
      </c>
      <c r="G2387">
        <v>537970752</v>
      </c>
    </row>
    <row r="2388" spans="1:7" x14ac:dyDescent="0.25">
      <c r="A2388" t="s">
        <v>1899</v>
      </c>
      <c r="B2388">
        <v>332064480</v>
      </c>
      <c r="C2388" t="s">
        <v>9134</v>
      </c>
      <c r="D2388" s="9">
        <v>22061</v>
      </c>
      <c r="E2388" t="s">
        <v>9149</v>
      </c>
      <c r="F2388" t="s">
        <v>9283</v>
      </c>
      <c r="G2388">
        <v>2294607903</v>
      </c>
    </row>
    <row r="2389" spans="1:7" x14ac:dyDescent="0.25">
      <c r="A2389" t="s">
        <v>5736</v>
      </c>
      <c r="B2389">
        <v>565940869</v>
      </c>
      <c r="C2389" t="s">
        <v>9140</v>
      </c>
      <c r="D2389" s="9">
        <v>28634</v>
      </c>
      <c r="E2389" t="s">
        <v>9145</v>
      </c>
      <c r="F2389" t="s">
        <v>9142</v>
      </c>
      <c r="G2389">
        <v>40981626</v>
      </c>
    </row>
    <row r="2390" spans="1:7" x14ac:dyDescent="0.25">
      <c r="A2390" t="s">
        <v>10</v>
      </c>
      <c r="B2390">
        <v>719704224</v>
      </c>
      <c r="C2390" t="s">
        <v>9138</v>
      </c>
      <c r="D2390" s="9">
        <v>34478</v>
      </c>
      <c r="E2390" t="s">
        <v>9149</v>
      </c>
      <c r="F2390" t="s">
        <v>6173</v>
      </c>
      <c r="G2390">
        <v>981889467</v>
      </c>
    </row>
    <row r="2391" spans="1:7" x14ac:dyDescent="0.25">
      <c r="A2391" t="s">
        <v>6412</v>
      </c>
      <c r="B2391">
        <v>760130291</v>
      </c>
      <c r="C2391" t="s">
        <v>9159</v>
      </c>
      <c r="D2391" s="9">
        <v>33382</v>
      </c>
      <c r="E2391" t="s">
        <v>9149</v>
      </c>
      <c r="F2391" t="s">
        <v>9240</v>
      </c>
      <c r="G2391">
        <v>3126788852</v>
      </c>
    </row>
    <row r="2392" spans="1:7" x14ac:dyDescent="0.25">
      <c r="A2392" t="s">
        <v>171</v>
      </c>
      <c r="B2392">
        <v>743549968</v>
      </c>
      <c r="C2392" t="s">
        <v>9170</v>
      </c>
      <c r="D2392" s="9">
        <v>38861</v>
      </c>
      <c r="E2392" t="s">
        <v>9141</v>
      </c>
      <c r="F2392" t="s">
        <v>9362</v>
      </c>
      <c r="G2392">
        <v>915947175</v>
      </c>
    </row>
    <row r="2393" spans="1:7" x14ac:dyDescent="0.25">
      <c r="A2393" t="s">
        <v>5840</v>
      </c>
      <c r="B2393">
        <v>578781331</v>
      </c>
      <c r="C2393" t="s">
        <v>9165</v>
      </c>
      <c r="D2393" s="9">
        <v>27173</v>
      </c>
      <c r="E2393" t="s">
        <v>9141</v>
      </c>
      <c r="F2393" t="s">
        <v>9264</v>
      </c>
      <c r="G2393">
        <v>635317098</v>
      </c>
    </row>
    <row r="2394" spans="1:7" x14ac:dyDescent="0.25">
      <c r="A2394" t="s">
        <v>7992</v>
      </c>
      <c r="B2394">
        <v>285245288</v>
      </c>
      <c r="C2394" t="s">
        <v>9144</v>
      </c>
      <c r="D2394" s="9">
        <v>25712</v>
      </c>
      <c r="E2394" t="s">
        <v>9135</v>
      </c>
      <c r="F2394" t="s">
        <v>9146</v>
      </c>
      <c r="G2394">
        <v>1271871458</v>
      </c>
    </row>
    <row r="2395" spans="1:7" x14ac:dyDescent="0.25">
      <c r="A2395" t="s">
        <v>6308</v>
      </c>
      <c r="B2395">
        <v>494672186</v>
      </c>
      <c r="C2395" t="s">
        <v>9159</v>
      </c>
      <c r="D2395" s="9">
        <v>31921</v>
      </c>
      <c r="E2395" t="s">
        <v>9135</v>
      </c>
      <c r="F2395" t="s">
        <v>9367</v>
      </c>
      <c r="G2395">
        <v>14436123</v>
      </c>
    </row>
    <row r="2396" spans="1:7" x14ac:dyDescent="0.25">
      <c r="A2396" t="s">
        <v>8358</v>
      </c>
      <c r="B2396">
        <v>309017867</v>
      </c>
      <c r="C2396" t="s">
        <v>9134</v>
      </c>
      <c r="D2396" s="9">
        <v>28270</v>
      </c>
      <c r="E2396" t="s">
        <v>9141</v>
      </c>
      <c r="F2396" t="s">
        <v>9186</v>
      </c>
      <c r="G2396">
        <v>31213872</v>
      </c>
    </row>
    <row r="2397" spans="1:7" x14ac:dyDescent="0.25">
      <c r="A2397" t="s">
        <v>5474</v>
      </c>
      <c r="B2397">
        <v>447779039</v>
      </c>
      <c r="C2397" t="s">
        <v>9159</v>
      </c>
      <c r="D2397" s="9">
        <v>26077</v>
      </c>
      <c r="E2397" t="s">
        <v>9149</v>
      </c>
      <c r="F2397" t="s">
        <v>8414</v>
      </c>
      <c r="G2397">
        <v>636760509</v>
      </c>
    </row>
    <row r="2398" spans="1:7" x14ac:dyDescent="0.25">
      <c r="A2398" t="s">
        <v>198</v>
      </c>
      <c r="B2398">
        <v>426717659</v>
      </c>
      <c r="C2398" t="s">
        <v>9197</v>
      </c>
      <c r="D2398" s="9">
        <v>23155</v>
      </c>
      <c r="E2398" t="s">
        <v>9149</v>
      </c>
      <c r="F2398" t="s">
        <v>9267</v>
      </c>
      <c r="G2398">
        <v>1830244122</v>
      </c>
    </row>
    <row r="2399" spans="1:7" x14ac:dyDescent="0.25">
      <c r="A2399" t="s">
        <v>2757</v>
      </c>
      <c r="B2399">
        <v>319678340</v>
      </c>
      <c r="C2399" t="s">
        <v>9148</v>
      </c>
      <c r="D2399" s="9">
        <v>31921</v>
      </c>
      <c r="E2399" t="s">
        <v>9141</v>
      </c>
      <c r="F2399" t="s">
        <v>9254</v>
      </c>
      <c r="G2399">
        <v>851947008</v>
      </c>
    </row>
    <row r="2400" spans="1:7" x14ac:dyDescent="0.25">
      <c r="A2400" t="s">
        <v>5260</v>
      </c>
      <c r="B2400">
        <v>858160400</v>
      </c>
      <c r="C2400" t="s">
        <v>9159</v>
      </c>
      <c r="D2400" s="9">
        <v>23887</v>
      </c>
      <c r="E2400" t="s">
        <v>9145</v>
      </c>
      <c r="F2400" t="s">
        <v>8414</v>
      </c>
      <c r="G2400">
        <v>2478665603</v>
      </c>
    </row>
    <row r="2401" spans="1:7" x14ac:dyDescent="0.25">
      <c r="A2401" t="s">
        <v>2191</v>
      </c>
      <c r="B2401">
        <v>36351620</v>
      </c>
      <c r="C2401" t="s">
        <v>9152</v>
      </c>
      <c r="D2401" s="9">
        <v>43976</v>
      </c>
      <c r="E2401" t="s">
        <v>9131</v>
      </c>
      <c r="F2401" t="s">
        <v>8420</v>
      </c>
      <c r="G2401">
        <v>2719122208</v>
      </c>
    </row>
    <row r="2402" spans="1:7" x14ac:dyDescent="0.25">
      <c r="A2402" t="s">
        <v>5881</v>
      </c>
      <c r="B2402">
        <v>704250488</v>
      </c>
      <c r="C2402" t="s">
        <v>9188</v>
      </c>
      <c r="D2402" s="9">
        <v>28999</v>
      </c>
      <c r="E2402" t="s">
        <v>9149</v>
      </c>
      <c r="F2402" t="s">
        <v>3840</v>
      </c>
      <c r="G2402">
        <v>812439072</v>
      </c>
    </row>
    <row r="2403" spans="1:7" x14ac:dyDescent="0.25">
      <c r="A2403" t="s">
        <v>4892</v>
      </c>
      <c r="B2403">
        <v>778489603</v>
      </c>
      <c r="C2403" t="s">
        <v>9188</v>
      </c>
      <c r="D2403" s="9">
        <v>42880</v>
      </c>
      <c r="E2403" t="s">
        <v>9149</v>
      </c>
      <c r="F2403" t="s">
        <v>9202</v>
      </c>
      <c r="G2403">
        <v>5039073</v>
      </c>
    </row>
    <row r="2404" spans="1:7" x14ac:dyDescent="0.25">
      <c r="A2404" t="s">
        <v>8671</v>
      </c>
      <c r="B2404">
        <v>723431746</v>
      </c>
      <c r="C2404" t="s">
        <v>9134</v>
      </c>
      <c r="D2404" s="9">
        <v>36304</v>
      </c>
      <c r="E2404" t="s">
        <v>9149</v>
      </c>
      <c r="F2404" t="s">
        <v>9136</v>
      </c>
      <c r="G2404">
        <v>4927485123</v>
      </c>
    </row>
    <row r="2405" spans="1:7" x14ac:dyDescent="0.25">
      <c r="A2405" t="s">
        <v>1685</v>
      </c>
      <c r="B2405">
        <v>536372800</v>
      </c>
      <c r="C2405" t="s">
        <v>9170</v>
      </c>
      <c r="D2405" s="9">
        <v>45070</v>
      </c>
      <c r="E2405" t="s">
        <v>9149</v>
      </c>
      <c r="F2405" t="s">
        <v>9171</v>
      </c>
      <c r="G2405">
        <v>2587538044</v>
      </c>
    </row>
    <row r="2406" spans="1:7" x14ac:dyDescent="0.25">
      <c r="A2406" t="s">
        <v>1520</v>
      </c>
      <c r="B2406">
        <v>908541019</v>
      </c>
      <c r="C2406" t="s">
        <v>9152</v>
      </c>
      <c r="D2406" s="9">
        <v>37400</v>
      </c>
      <c r="E2406" t="s">
        <v>9145</v>
      </c>
      <c r="F2406" t="s">
        <v>8420</v>
      </c>
      <c r="G2406">
        <v>854652414</v>
      </c>
    </row>
    <row r="2407" spans="1:7" x14ac:dyDescent="0.25">
      <c r="A2407" t="s">
        <v>3795</v>
      </c>
      <c r="B2407">
        <v>181717514</v>
      </c>
      <c r="C2407" t="s">
        <v>9134</v>
      </c>
      <c r="D2407" s="9">
        <v>27173</v>
      </c>
      <c r="E2407" t="s">
        <v>9149</v>
      </c>
      <c r="F2407" t="s">
        <v>9186</v>
      </c>
      <c r="G2407">
        <v>1217196288</v>
      </c>
    </row>
    <row r="2408" spans="1:7" x14ac:dyDescent="0.25">
      <c r="A2408" t="s">
        <v>2479</v>
      </c>
      <c r="B2408">
        <v>280950175</v>
      </c>
      <c r="C2408" t="s">
        <v>9130</v>
      </c>
      <c r="D2408" s="9">
        <v>39958</v>
      </c>
      <c r="E2408" t="s">
        <v>9141</v>
      </c>
      <c r="F2408" t="s">
        <v>9132</v>
      </c>
      <c r="G2408">
        <v>37368117</v>
      </c>
    </row>
    <row r="2409" spans="1:7" x14ac:dyDescent="0.25">
      <c r="A2409" t="s">
        <v>7065</v>
      </c>
      <c r="B2409">
        <v>44860599</v>
      </c>
      <c r="C2409" t="s">
        <v>9217</v>
      </c>
      <c r="D2409" s="9">
        <v>29731</v>
      </c>
      <c r="E2409" t="s">
        <v>9141</v>
      </c>
      <c r="F2409" t="s">
        <v>9218</v>
      </c>
      <c r="G2409">
        <v>376968375</v>
      </c>
    </row>
    <row r="2410" spans="1:7" x14ac:dyDescent="0.25">
      <c r="A2410" t="s">
        <v>8994</v>
      </c>
      <c r="B2410">
        <v>376092417</v>
      </c>
      <c r="C2410" t="s">
        <v>9148</v>
      </c>
      <c r="D2410" s="9">
        <v>33017</v>
      </c>
      <c r="E2410" t="s">
        <v>9141</v>
      </c>
      <c r="F2410" t="s">
        <v>9254</v>
      </c>
      <c r="G2410">
        <v>1009454781</v>
      </c>
    </row>
    <row r="2411" spans="1:7" x14ac:dyDescent="0.25">
      <c r="A2411" t="s">
        <v>8113</v>
      </c>
      <c r="B2411">
        <v>646448345</v>
      </c>
      <c r="C2411" t="s">
        <v>9138</v>
      </c>
      <c r="D2411" s="9">
        <v>23887</v>
      </c>
      <c r="E2411" t="s">
        <v>9166</v>
      </c>
      <c r="F2411" t="s">
        <v>9256</v>
      </c>
      <c r="G2411">
        <v>25059615</v>
      </c>
    </row>
    <row r="2412" spans="1:7" x14ac:dyDescent="0.25">
      <c r="A2412" t="s">
        <v>2673</v>
      </c>
      <c r="B2412">
        <v>45087532</v>
      </c>
      <c r="C2412" t="s">
        <v>9138</v>
      </c>
      <c r="D2412" s="9">
        <v>43976</v>
      </c>
      <c r="E2412" t="s">
        <v>9131</v>
      </c>
      <c r="F2412" t="s">
        <v>9256</v>
      </c>
      <c r="G2412">
        <v>672753382</v>
      </c>
    </row>
    <row r="2413" spans="1:7" x14ac:dyDescent="0.25">
      <c r="A2413" t="s">
        <v>5196</v>
      </c>
      <c r="B2413">
        <v>62019148</v>
      </c>
      <c r="C2413" t="s">
        <v>9134</v>
      </c>
      <c r="D2413" s="9">
        <v>27538</v>
      </c>
      <c r="E2413" t="s">
        <v>9149</v>
      </c>
      <c r="F2413" t="s">
        <v>9174</v>
      </c>
      <c r="G2413">
        <v>1168812344</v>
      </c>
    </row>
    <row r="2414" spans="1:7" x14ac:dyDescent="0.25">
      <c r="A2414" t="s">
        <v>1646</v>
      </c>
      <c r="B2414">
        <v>418929121</v>
      </c>
      <c r="C2414" t="s">
        <v>9159</v>
      </c>
      <c r="D2414" s="9">
        <v>33017</v>
      </c>
      <c r="E2414" t="s">
        <v>9135</v>
      </c>
      <c r="F2414" t="s">
        <v>9240</v>
      </c>
      <c r="G2414">
        <v>1429603869</v>
      </c>
    </row>
    <row r="2415" spans="1:7" x14ac:dyDescent="0.25">
      <c r="A2415" t="s">
        <v>5837</v>
      </c>
      <c r="B2415">
        <v>64892733</v>
      </c>
      <c r="C2415" t="s">
        <v>9170</v>
      </c>
      <c r="D2415" s="9">
        <v>39958</v>
      </c>
      <c r="E2415" t="s">
        <v>9131</v>
      </c>
      <c r="F2415" t="s">
        <v>9171</v>
      </c>
      <c r="G2415">
        <v>1638695025</v>
      </c>
    </row>
    <row r="2416" spans="1:7" x14ac:dyDescent="0.25">
      <c r="A2416" t="s">
        <v>8902</v>
      </c>
      <c r="B2416">
        <v>935349309</v>
      </c>
      <c r="C2416" t="s">
        <v>9140</v>
      </c>
      <c r="D2416" s="9">
        <v>24616</v>
      </c>
      <c r="E2416" t="s">
        <v>9149</v>
      </c>
      <c r="F2416" t="s">
        <v>9142</v>
      </c>
      <c r="G2416">
        <v>1239555018</v>
      </c>
    </row>
    <row r="2417" spans="1:7" x14ac:dyDescent="0.25">
      <c r="A2417" t="s">
        <v>8394</v>
      </c>
      <c r="B2417">
        <v>818470558</v>
      </c>
      <c r="C2417" t="s">
        <v>9148</v>
      </c>
      <c r="D2417" s="9">
        <v>39958</v>
      </c>
      <c r="E2417" t="s">
        <v>9149</v>
      </c>
      <c r="F2417" t="s">
        <v>834</v>
      </c>
      <c r="G2417">
        <v>779714628</v>
      </c>
    </row>
    <row r="2418" spans="1:7" x14ac:dyDescent="0.25">
      <c r="A2418" t="s">
        <v>184</v>
      </c>
      <c r="B2418">
        <v>269910036</v>
      </c>
      <c r="C2418" t="s">
        <v>9159</v>
      </c>
      <c r="D2418" s="9">
        <v>42515</v>
      </c>
      <c r="E2418" t="s">
        <v>9149</v>
      </c>
      <c r="F2418" t="s">
        <v>8414</v>
      </c>
      <c r="G2418">
        <v>2836537275</v>
      </c>
    </row>
    <row r="2419" spans="1:7" x14ac:dyDescent="0.25">
      <c r="A2419" t="s">
        <v>8349</v>
      </c>
      <c r="B2419">
        <v>952494421</v>
      </c>
      <c r="C2419" t="s">
        <v>9134</v>
      </c>
      <c r="D2419" s="9">
        <v>44341</v>
      </c>
      <c r="E2419" t="s">
        <v>9135</v>
      </c>
      <c r="F2419" t="s">
        <v>9136</v>
      </c>
      <c r="G2419">
        <v>123010605</v>
      </c>
    </row>
    <row r="2420" spans="1:7" x14ac:dyDescent="0.25">
      <c r="A2420" t="s">
        <v>3371</v>
      </c>
      <c r="B2420">
        <v>747064172</v>
      </c>
      <c r="C2420" t="s">
        <v>9190</v>
      </c>
      <c r="D2420" s="9">
        <v>38861</v>
      </c>
      <c r="E2420" t="s">
        <v>9166</v>
      </c>
      <c r="F2420" t="s">
        <v>9191</v>
      </c>
      <c r="G2420">
        <v>597496116</v>
      </c>
    </row>
    <row r="2421" spans="1:7" x14ac:dyDescent="0.25">
      <c r="A2421" t="s">
        <v>1164</v>
      </c>
      <c r="B2421">
        <v>526690732</v>
      </c>
      <c r="C2421" t="s">
        <v>9130</v>
      </c>
      <c r="D2421" s="9">
        <v>45070</v>
      </c>
      <c r="E2421" t="s">
        <v>9135</v>
      </c>
      <c r="F2421" t="s">
        <v>9132</v>
      </c>
      <c r="G2421">
        <v>3506250425</v>
      </c>
    </row>
    <row r="2422" spans="1:7" x14ac:dyDescent="0.25">
      <c r="A2422" t="s">
        <v>4868</v>
      </c>
      <c r="B2422">
        <v>657167234</v>
      </c>
      <c r="C2422" t="s">
        <v>9314</v>
      </c>
      <c r="D2422" s="9">
        <v>33382</v>
      </c>
      <c r="E2422" t="s">
        <v>9131</v>
      </c>
      <c r="F2422" t="s">
        <v>9315</v>
      </c>
      <c r="G2422">
        <v>3226685</v>
      </c>
    </row>
    <row r="2423" spans="1:7" x14ac:dyDescent="0.25">
      <c r="A2423" t="s">
        <v>7900</v>
      </c>
      <c r="B2423">
        <v>355200717</v>
      </c>
      <c r="C2423" t="s">
        <v>9190</v>
      </c>
      <c r="D2423" s="9">
        <v>35939</v>
      </c>
      <c r="E2423" t="s">
        <v>9145</v>
      </c>
      <c r="F2423" t="s">
        <v>9191</v>
      </c>
      <c r="G2423">
        <v>3727893</v>
      </c>
    </row>
    <row r="2424" spans="1:7" x14ac:dyDescent="0.25">
      <c r="A2424" t="s">
        <v>1351</v>
      </c>
      <c r="B2424">
        <v>343908925</v>
      </c>
      <c r="C2424" t="s">
        <v>9148</v>
      </c>
      <c r="D2424" s="9">
        <v>20965</v>
      </c>
      <c r="E2424" t="s">
        <v>9135</v>
      </c>
      <c r="F2424" t="s">
        <v>9150</v>
      </c>
      <c r="G2424">
        <v>15231198</v>
      </c>
    </row>
    <row r="2425" spans="1:7" x14ac:dyDescent="0.25">
      <c r="A2425" t="s">
        <v>2818</v>
      </c>
      <c r="B2425">
        <v>58474603</v>
      </c>
      <c r="C2425" t="s">
        <v>9188</v>
      </c>
      <c r="D2425" s="9">
        <v>23522</v>
      </c>
      <c r="E2425" t="s">
        <v>9135</v>
      </c>
      <c r="F2425" t="s">
        <v>4326</v>
      </c>
      <c r="G2425">
        <v>555123249</v>
      </c>
    </row>
    <row r="2426" spans="1:7" x14ac:dyDescent="0.25">
      <c r="A2426" t="s">
        <v>8322</v>
      </c>
      <c r="B2426">
        <v>322098693</v>
      </c>
      <c r="C2426" t="s">
        <v>9179</v>
      </c>
      <c r="D2426" s="9">
        <v>41783</v>
      </c>
      <c r="E2426" t="s">
        <v>9131</v>
      </c>
      <c r="F2426" t="s">
        <v>9223</v>
      </c>
      <c r="G2426">
        <v>2649136875</v>
      </c>
    </row>
    <row r="2427" spans="1:7" x14ac:dyDescent="0.25">
      <c r="A2427" t="s">
        <v>8255</v>
      </c>
      <c r="B2427">
        <v>608437004</v>
      </c>
      <c r="C2427" t="s">
        <v>9197</v>
      </c>
      <c r="D2427" s="9">
        <v>25712</v>
      </c>
      <c r="E2427" t="s">
        <v>9149</v>
      </c>
      <c r="F2427" t="s">
        <v>9206</v>
      </c>
      <c r="G2427">
        <v>3840401474</v>
      </c>
    </row>
    <row r="2428" spans="1:7" x14ac:dyDescent="0.25">
      <c r="A2428" t="s">
        <v>6162</v>
      </c>
      <c r="B2428">
        <v>890318492</v>
      </c>
      <c r="C2428" t="s">
        <v>9188</v>
      </c>
      <c r="D2428" s="9">
        <v>24616</v>
      </c>
      <c r="E2428" t="s">
        <v>9149</v>
      </c>
      <c r="F2428" t="s">
        <v>9202</v>
      </c>
      <c r="G2428">
        <v>2621099457</v>
      </c>
    </row>
    <row r="2429" spans="1:7" x14ac:dyDescent="0.25">
      <c r="A2429" t="s">
        <v>5495</v>
      </c>
      <c r="B2429">
        <v>213378098</v>
      </c>
      <c r="C2429" t="s">
        <v>9144</v>
      </c>
      <c r="D2429" s="9">
        <v>28270</v>
      </c>
      <c r="E2429" t="s">
        <v>9145</v>
      </c>
      <c r="F2429" t="s">
        <v>9146</v>
      </c>
      <c r="G2429">
        <v>1015743744</v>
      </c>
    </row>
    <row r="2430" spans="1:7" x14ac:dyDescent="0.25">
      <c r="A2430" t="s">
        <v>2262</v>
      </c>
      <c r="B2430">
        <v>325519065</v>
      </c>
      <c r="C2430" t="s">
        <v>9159</v>
      </c>
      <c r="D2430" s="9">
        <v>26077</v>
      </c>
      <c r="E2430" t="s">
        <v>9131</v>
      </c>
      <c r="F2430" t="s">
        <v>9367</v>
      </c>
      <c r="G2430">
        <v>2810977338</v>
      </c>
    </row>
    <row r="2431" spans="1:7" x14ac:dyDescent="0.25">
      <c r="A2431" t="s">
        <v>1235</v>
      </c>
      <c r="B2431">
        <v>207787763</v>
      </c>
      <c r="C2431" t="s">
        <v>9134</v>
      </c>
      <c r="D2431" s="9">
        <v>36304</v>
      </c>
      <c r="E2431" t="s">
        <v>9149</v>
      </c>
      <c r="F2431" t="s">
        <v>9174</v>
      </c>
      <c r="G2431">
        <v>1461740544</v>
      </c>
    </row>
    <row r="2432" spans="1:7" x14ac:dyDescent="0.25">
      <c r="A2432" t="s">
        <v>1705</v>
      </c>
      <c r="B2432">
        <v>171025223</v>
      </c>
      <c r="C2432" t="s">
        <v>9134</v>
      </c>
      <c r="D2432" s="9">
        <v>23155</v>
      </c>
      <c r="E2432" t="s">
        <v>9149</v>
      </c>
      <c r="F2432" t="s">
        <v>9136</v>
      </c>
      <c r="G2432">
        <v>1912658849</v>
      </c>
    </row>
    <row r="2433" spans="1:7" x14ac:dyDescent="0.25">
      <c r="A2433" t="s">
        <v>1872</v>
      </c>
      <c r="B2433">
        <v>752834105</v>
      </c>
      <c r="C2433" t="s">
        <v>9188</v>
      </c>
      <c r="D2433" s="9">
        <v>22790</v>
      </c>
      <c r="E2433" t="s">
        <v>9145</v>
      </c>
      <c r="F2433" t="s">
        <v>3840</v>
      </c>
      <c r="G2433">
        <v>3058970208</v>
      </c>
    </row>
    <row r="2434" spans="1:7" x14ac:dyDescent="0.25">
      <c r="A2434" t="s">
        <v>4388</v>
      </c>
      <c r="B2434">
        <v>953566292</v>
      </c>
      <c r="C2434" t="s">
        <v>9144</v>
      </c>
      <c r="D2434" s="9">
        <v>32653</v>
      </c>
      <c r="E2434" t="s">
        <v>9131</v>
      </c>
      <c r="F2434" t="s">
        <v>9146</v>
      </c>
      <c r="G2434">
        <v>4017978999</v>
      </c>
    </row>
    <row r="2435" spans="1:7" x14ac:dyDescent="0.25">
      <c r="A2435" t="s">
        <v>3680</v>
      </c>
      <c r="B2435">
        <v>209983747</v>
      </c>
      <c r="C2435" t="s">
        <v>9134</v>
      </c>
      <c r="D2435" s="9">
        <v>33017</v>
      </c>
      <c r="E2435" t="s">
        <v>9135</v>
      </c>
      <c r="F2435" t="s">
        <v>9174</v>
      </c>
      <c r="G2435">
        <v>202295223</v>
      </c>
    </row>
    <row r="2436" spans="1:7" x14ac:dyDescent="0.25">
      <c r="A2436" t="s">
        <v>5977</v>
      </c>
      <c r="B2436">
        <v>446120059</v>
      </c>
      <c r="C2436" t="s">
        <v>9170</v>
      </c>
      <c r="D2436" s="9">
        <v>21694</v>
      </c>
      <c r="E2436" t="s">
        <v>9149</v>
      </c>
      <c r="F2436" t="s">
        <v>9171</v>
      </c>
      <c r="G2436">
        <v>395808894</v>
      </c>
    </row>
    <row r="2437" spans="1:7" x14ac:dyDescent="0.25">
      <c r="A2437" t="s">
        <v>996</v>
      </c>
      <c r="B2437">
        <v>190152480</v>
      </c>
      <c r="C2437" t="s">
        <v>9179</v>
      </c>
      <c r="D2437" s="9">
        <v>33382</v>
      </c>
      <c r="E2437" t="s">
        <v>9149</v>
      </c>
      <c r="F2437" t="s">
        <v>9223</v>
      </c>
      <c r="G2437">
        <v>1937299364</v>
      </c>
    </row>
    <row r="2438" spans="1:7" x14ac:dyDescent="0.25">
      <c r="A2438" t="s">
        <v>5053</v>
      </c>
      <c r="B2438">
        <v>390749506</v>
      </c>
      <c r="C2438" t="s">
        <v>9148</v>
      </c>
      <c r="D2438" s="9">
        <v>26809</v>
      </c>
      <c r="E2438" t="s">
        <v>9135</v>
      </c>
      <c r="F2438" t="s">
        <v>834</v>
      </c>
      <c r="G2438">
        <v>770952652</v>
      </c>
    </row>
    <row r="2439" spans="1:7" x14ac:dyDescent="0.25">
      <c r="A2439" t="s">
        <v>8752</v>
      </c>
      <c r="B2439">
        <v>850215093</v>
      </c>
      <c r="C2439" t="s">
        <v>9229</v>
      </c>
      <c r="D2439" s="9">
        <v>44705</v>
      </c>
      <c r="E2439" t="s">
        <v>9131</v>
      </c>
      <c r="F2439" t="s">
        <v>9230</v>
      </c>
      <c r="G2439">
        <v>90295857</v>
      </c>
    </row>
    <row r="2440" spans="1:7" x14ac:dyDescent="0.25">
      <c r="A2440" t="s">
        <v>5679</v>
      </c>
      <c r="B2440">
        <v>744593760</v>
      </c>
      <c r="C2440" t="s">
        <v>9179</v>
      </c>
      <c r="D2440" s="9">
        <v>30827</v>
      </c>
      <c r="E2440" t="s">
        <v>9141</v>
      </c>
      <c r="F2440" t="s">
        <v>9223</v>
      </c>
      <c r="G2440">
        <v>2418008768</v>
      </c>
    </row>
    <row r="2441" spans="1:7" x14ac:dyDescent="0.25">
      <c r="A2441" t="s">
        <v>7643</v>
      </c>
      <c r="B2441">
        <v>433268013</v>
      </c>
      <c r="C2441" t="s">
        <v>9188</v>
      </c>
      <c r="D2441" s="9">
        <v>41054</v>
      </c>
      <c r="E2441" t="s">
        <v>9135</v>
      </c>
      <c r="F2441" t="s">
        <v>4326</v>
      </c>
      <c r="G2441">
        <v>3837804288</v>
      </c>
    </row>
    <row r="2442" spans="1:7" x14ac:dyDescent="0.25">
      <c r="A2442" t="s">
        <v>1332</v>
      </c>
      <c r="B2442">
        <v>257404688</v>
      </c>
      <c r="C2442" t="s">
        <v>9165</v>
      </c>
      <c r="D2442" s="9">
        <v>23887</v>
      </c>
      <c r="E2442" t="s">
        <v>9131</v>
      </c>
      <c r="F2442" t="s">
        <v>9167</v>
      </c>
      <c r="G2442">
        <v>2099927595</v>
      </c>
    </row>
    <row r="2443" spans="1:7" x14ac:dyDescent="0.25">
      <c r="A2443" t="s">
        <v>2794</v>
      </c>
      <c r="B2443">
        <v>885905521</v>
      </c>
      <c r="C2443" t="s">
        <v>9134</v>
      </c>
      <c r="D2443" s="9">
        <v>34114</v>
      </c>
      <c r="E2443" t="s">
        <v>9149</v>
      </c>
      <c r="F2443" t="s">
        <v>9283</v>
      </c>
      <c r="G2443">
        <v>50793897</v>
      </c>
    </row>
    <row r="2444" spans="1:7" x14ac:dyDescent="0.25">
      <c r="A2444" t="s">
        <v>4567</v>
      </c>
      <c r="B2444">
        <v>523582688</v>
      </c>
      <c r="C2444" t="s">
        <v>9134</v>
      </c>
      <c r="D2444" s="9">
        <v>37765</v>
      </c>
      <c r="E2444" t="s">
        <v>9166</v>
      </c>
      <c r="F2444" t="s">
        <v>9136</v>
      </c>
      <c r="G2444">
        <v>1358312328</v>
      </c>
    </row>
    <row r="2445" spans="1:7" x14ac:dyDescent="0.25">
      <c r="A2445" t="s">
        <v>7011</v>
      </c>
      <c r="B2445">
        <v>810104163</v>
      </c>
      <c r="C2445" t="s">
        <v>9134</v>
      </c>
      <c r="D2445" s="9">
        <v>35210</v>
      </c>
      <c r="E2445" t="s">
        <v>9149</v>
      </c>
      <c r="F2445" t="s">
        <v>9182</v>
      </c>
      <c r="G2445">
        <v>185133564</v>
      </c>
    </row>
    <row r="2446" spans="1:7" x14ac:dyDescent="0.25">
      <c r="A2446" t="s">
        <v>8104</v>
      </c>
      <c r="B2446">
        <v>468197885</v>
      </c>
      <c r="C2446" t="s">
        <v>9165</v>
      </c>
      <c r="D2446" s="9">
        <v>24616</v>
      </c>
      <c r="E2446" t="s">
        <v>9145</v>
      </c>
      <c r="F2446" t="s">
        <v>9167</v>
      </c>
      <c r="G2446">
        <v>616415744</v>
      </c>
    </row>
    <row r="2447" spans="1:7" x14ac:dyDescent="0.25">
      <c r="A2447" t="s">
        <v>1638</v>
      </c>
      <c r="B2447">
        <v>360971387</v>
      </c>
      <c r="C2447" t="s">
        <v>9188</v>
      </c>
      <c r="D2447" s="9">
        <v>33382</v>
      </c>
      <c r="E2447" t="s">
        <v>9141</v>
      </c>
      <c r="F2447" t="s">
        <v>9202</v>
      </c>
      <c r="G2447">
        <v>863091684</v>
      </c>
    </row>
    <row r="2448" spans="1:7" x14ac:dyDescent="0.25">
      <c r="A2448" t="s">
        <v>2106</v>
      </c>
      <c r="B2448">
        <v>442507328</v>
      </c>
      <c r="C2448" t="s">
        <v>9134</v>
      </c>
      <c r="D2448" s="9">
        <v>36671</v>
      </c>
      <c r="E2448" t="s">
        <v>9131</v>
      </c>
      <c r="F2448" t="s">
        <v>9225</v>
      </c>
      <c r="G2448">
        <v>306246875</v>
      </c>
    </row>
    <row r="2449" spans="1:7" x14ac:dyDescent="0.25">
      <c r="A2449" t="s">
        <v>8779</v>
      </c>
      <c r="B2449">
        <v>200545516</v>
      </c>
      <c r="C2449" t="s">
        <v>9140</v>
      </c>
      <c r="D2449" s="9">
        <v>25712</v>
      </c>
      <c r="E2449" t="s">
        <v>9141</v>
      </c>
      <c r="F2449" t="s">
        <v>9142</v>
      </c>
      <c r="G2449">
        <v>42638023</v>
      </c>
    </row>
    <row r="2450" spans="1:7" x14ac:dyDescent="0.25">
      <c r="A2450" t="s">
        <v>4874</v>
      </c>
      <c r="B2450">
        <v>565313618</v>
      </c>
      <c r="C2450" t="s">
        <v>9159</v>
      </c>
      <c r="D2450" s="9">
        <v>27173</v>
      </c>
      <c r="E2450" t="s">
        <v>9135</v>
      </c>
      <c r="F2450" t="s">
        <v>9240</v>
      </c>
      <c r="G2450">
        <v>2743814427</v>
      </c>
    </row>
    <row r="2451" spans="1:7" x14ac:dyDescent="0.25">
      <c r="A2451" t="s">
        <v>2583</v>
      </c>
      <c r="B2451">
        <v>484146094</v>
      </c>
      <c r="C2451" t="s">
        <v>9314</v>
      </c>
      <c r="D2451" s="9">
        <v>24616</v>
      </c>
      <c r="E2451" t="s">
        <v>9131</v>
      </c>
      <c r="F2451" t="s">
        <v>9315</v>
      </c>
      <c r="G2451">
        <v>473610064</v>
      </c>
    </row>
    <row r="2452" spans="1:7" x14ac:dyDescent="0.25">
      <c r="A2452" t="s">
        <v>6842</v>
      </c>
      <c r="B2452">
        <v>575849950</v>
      </c>
      <c r="C2452" t="s">
        <v>9197</v>
      </c>
      <c r="D2452" s="9">
        <v>28999</v>
      </c>
      <c r="E2452" t="s">
        <v>9145</v>
      </c>
      <c r="F2452" t="s">
        <v>9198</v>
      </c>
      <c r="G2452">
        <v>155541456</v>
      </c>
    </row>
    <row r="2453" spans="1:7" x14ac:dyDescent="0.25">
      <c r="A2453" t="s">
        <v>668</v>
      </c>
      <c r="B2453">
        <v>385818767</v>
      </c>
      <c r="C2453" t="s">
        <v>9303</v>
      </c>
      <c r="D2453" s="9">
        <v>31921</v>
      </c>
      <c r="E2453" t="s">
        <v>9141</v>
      </c>
      <c r="F2453" t="s">
        <v>9304</v>
      </c>
      <c r="G2453">
        <v>1144409484</v>
      </c>
    </row>
    <row r="2454" spans="1:7" x14ac:dyDescent="0.25">
      <c r="A2454" t="s">
        <v>5391</v>
      </c>
      <c r="B2454">
        <v>596659255</v>
      </c>
      <c r="C2454" t="s">
        <v>9148</v>
      </c>
      <c r="D2454" s="9">
        <v>44341</v>
      </c>
      <c r="E2454" t="s">
        <v>9149</v>
      </c>
      <c r="F2454" t="s">
        <v>834</v>
      </c>
      <c r="G2454">
        <v>4062747</v>
      </c>
    </row>
    <row r="2455" spans="1:7" x14ac:dyDescent="0.25">
      <c r="A2455" t="s">
        <v>927</v>
      </c>
      <c r="B2455">
        <v>511307260</v>
      </c>
      <c r="C2455" t="s">
        <v>9134</v>
      </c>
      <c r="D2455" s="9">
        <v>21694</v>
      </c>
      <c r="E2455" t="s">
        <v>9135</v>
      </c>
      <c r="F2455" t="s">
        <v>9200</v>
      </c>
      <c r="G2455">
        <v>381619665</v>
      </c>
    </row>
    <row r="2456" spans="1:7" x14ac:dyDescent="0.25">
      <c r="A2456" t="s">
        <v>912</v>
      </c>
      <c r="B2456">
        <v>843491173</v>
      </c>
      <c r="C2456" t="s">
        <v>9148</v>
      </c>
      <c r="D2456" s="9">
        <v>27538</v>
      </c>
      <c r="E2456" t="s">
        <v>9145</v>
      </c>
      <c r="F2456" t="s">
        <v>9254</v>
      </c>
      <c r="G2456">
        <v>1527585543</v>
      </c>
    </row>
    <row r="2457" spans="1:7" x14ac:dyDescent="0.25">
      <c r="A2457" t="s">
        <v>1235</v>
      </c>
      <c r="B2457">
        <v>851201007</v>
      </c>
      <c r="C2457" t="s">
        <v>9188</v>
      </c>
      <c r="D2457" s="9">
        <v>34843</v>
      </c>
      <c r="E2457" t="s">
        <v>9145</v>
      </c>
      <c r="F2457" t="s">
        <v>4326</v>
      </c>
      <c r="G2457">
        <v>414420989</v>
      </c>
    </row>
    <row r="2458" spans="1:7" x14ac:dyDescent="0.25">
      <c r="A2458" t="s">
        <v>3689</v>
      </c>
      <c r="B2458">
        <v>626387942</v>
      </c>
      <c r="C2458" t="s">
        <v>9134</v>
      </c>
      <c r="D2458" s="9">
        <v>35210</v>
      </c>
      <c r="E2458" t="s">
        <v>9141</v>
      </c>
      <c r="F2458" t="s">
        <v>9182</v>
      </c>
      <c r="G2458">
        <v>896515425</v>
      </c>
    </row>
    <row r="2459" spans="1:7" x14ac:dyDescent="0.25">
      <c r="A2459" t="s">
        <v>5852</v>
      </c>
      <c r="B2459">
        <v>555082235</v>
      </c>
      <c r="C2459" t="s">
        <v>9144</v>
      </c>
      <c r="D2459" s="9">
        <v>24251</v>
      </c>
      <c r="E2459" t="s">
        <v>9149</v>
      </c>
      <c r="F2459" t="s">
        <v>9262</v>
      </c>
      <c r="G2459">
        <v>3576994311</v>
      </c>
    </row>
    <row r="2460" spans="1:7" x14ac:dyDescent="0.25">
      <c r="A2460" t="s">
        <v>6951</v>
      </c>
      <c r="B2460">
        <v>956960667</v>
      </c>
      <c r="C2460" t="s">
        <v>9134</v>
      </c>
      <c r="D2460" s="9">
        <v>31192</v>
      </c>
      <c r="E2460" t="s">
        <v>9131</v>
      </c>
      <c r="F2460" t="s">
        <v>9136</v>
      </c>
      <c r="G2460">
        <v>1388249472</v>
      </c>
    </row>
    <row r="2461" spans="1:7" x14ac:dyDescent="0.25">
      <c r="A2461" t="s">
        <v>7154</v>
      </c>
      <c r="B2461">
        <v>381449213</v>
      </c>
      <c r="C2461" t="s">
        <v>9193</v>
      </c>
      <c r="D2461" s="9">
        <v>31556</v>
      </c>
      <c r="E2461" t="s">
        <v>9141</v>
      </c>
      <c r="F2461" t="s">
        <v>9194</v>
      </c>
      <c r="G2461">
        <v>1810401666</v>
      </c>
    </row>
    <row r="2462" spans="1:7" x14ac:dyDescent="0.25">
      <c r="A2462" t="s">
        <v>1613</v>
      </c>
      <c r="B2462">
        <v>447009072</v>
      </c>
      <c r="C2462" t="s">
        <v>9144</v>
      </c>
      <c r="D2462" s="9">
        <v>29366</v>
      </c>
      <c r="E2462" t="s">
        <v>9145</v>
      </c>
      <c r="F2462" t="s">
        <v>9146</v>
      </c>
      <c r="G2462">
        <v>685113192</v>
      </c>
    </row>
    <row r="2463" spans="1:7" x14ac:dyDescent="0.25">
      <c r="A2463" t="s">
        <v>5572</v>
      </c>
      <c r="B2463">
        <v>949799479</v>
      </c>
      <c r="C2463" t="s">
        <v>9144</v>
      </c>
      <c r="D2463" s="9">
        <v>41783</v>
      </c>
      <c r="E2463" t="s">
        <v>9135</v>
      </c>
      <c r="F2463" t="s">
        <v>9146</v>
      </c>
      <c r="G2463">
        <v>1897180032</v>
      </c>
    </row>
    <row r="2464" spans="1:7" x14ac:dyDescent="0.25">
      <c r="A2464" t="s">
        <v>3906</v>
      </c>
      <c r="B2464">
        <v>460927729</v>
      </c>
      <c r="C2464" t="s">
        <v>9197</v>
      </c>
      <c r="D2464" s="9">
        <v>21694</v>
      </c>
      <c r="E2464" t="s">
        <v>9149</v>
      </c>
      <c r="F2464" t="s">
        <v>9198</v>
      </c>
      <c r="G2464">
        <v>1156571724</v>
      </c>
    </row>
    <row r="2465" spans="1:7" x14ac:dyDescent="0.25">
      <c r="A2465" t="s">
        <v>6719</v>
      </c>
      <c r="B2465">
        <v>952383149</v>
      </c>
      <c r="C2465" t="s">
        <v>9179</v>
      </c>
      <c r="D2465" s="9">
        <v>42148</v>
      </c>
      <c r="E2465" t="s">
        <v>9149</v>
      </c>
      <c r="F2465" t="s">
        <v>9180</v>
      </c>
      <c r="G2465">
        <v>258076568</v>
      </c>
    </row>
    <row r="2466" spans="1:7" x14ac:dyDescent="0.25">
      <c r="A2466" t="s">
        <v>3807</v>
      </c>
      <c r="B2466">
        <v>756553453</v>
      </c>
      <c r="C2466" t="s">
        <v>9134</v>
      </c>
      <c r="D2466" s="9">
        <v>42515</v>
      </c>
      <c r="E2466" t="s">
        <v>9131</v>
      </c>
      <c r="F2466" t="s">
        <v>9182</v>
      </c>
      <c r="G2466">
        <v>466661475</v>
      </c>
    </row>
    <row r="2467" spans="1:7" x14ac:dyDescent="0.25">
      <c r="A2467" t="s">
        <v>4014</v>
      </c>
      <c r="B2467">
        <v>82435985</v>
      </c>
      <c r="C2467" t="s">
        <v>9165</v>
      </c>
      <c r="D2467" s="9">
        <v>22426</v>
      </c>
      <c r="E2467" t="s">
        <v>9141</v>
      </c>
      <c r="F2467" t="s">
        <v>9264</v>
      </c>
      <c r="G2467">
        <v>568265324</v>
      </c>
    </row>
    <row r="2468" spans="1:7" x14ac:dyDescent="0.25">
      <c r="A2468" t="s">
        <v>3440</v>
      </c>
      <c r="B2468">
        <v>758391242</v>
      </c>
      <c r="C2468" t="s">
        <v>9144</v>
      </c>
      <c r="D2468" s="9">
        <v>30095</v>
      </c>
      <c r="E2468" t="s">
        <v>9149</v>
      </c>
      <c r="F2468" t="s">
        <v>9262</v>
      </c>
      <c r="G2468">
        <v>1265775</v>
      </c>
    </row>
    <row r="2469" spans="1:7" x14ac:dyDescent="0.25">
      <c r="A2469" t="s">
        <v>3039</v>
      </c>
      <c r="B2469">
        <v>86319276</v>
      </c>
      <c r="C2469" t="s">
        <v>9165</v>
      </c>
      <c r="D2469" s="9">
        <v>42148</v>
      </c>
      <c r="E2469" t="s">
        <v>9149</v>
      </c>
      <c r="F2469" t="s">
        <v>9167</v>
      </c>
      <c r="G2469">
        <v>1523638842</v>
      </c>
    </row>
    <row r="2470" spans="1:7" x14ac:dyDescent="0.25">
      <c r="A2470" t="s">
        <v>8541</v>
      </c>
      <c r="B2470">
        <v>21129169</v>
      </c>
      <c r="C2470" t="s">
        <v>9148</v>
      </c>
      <c r="D2470" s="9">
        <v>22790</v>
      </c>
      <c r="E2470" t="s">
        <v>9149</v>
      </c>
      <c r="F2470" t="s">
        <v>9254</v>
      </c>
      <c r="G2470">
        <v>2802866409</v>
      </c>
    </row>
    <row r="2471" spans="1:7" x14ac:dyDescent="0.25">
      <c r="A2471" t="s">
        <v>4750</v>
      </c>
      <c r="B2471">
        <v>110015195</v>
      </c>
      <c r="C2471" t="s">
        <v>9170</v>
      </c>
      <c r="D2471" s="9">
        <v>30460</v>
      </c>
      <c r="E2471" t="s">
        <v>9149</v>
      </c>
      <c r="F2471" t="s">
        <v>9171</v>
      </c>
      <c r="G2471">
        <v>566971488</v>
      </c>
    </row>
    <row r="2472" spans="1:7" x14ac:dyDescent="0.25">
      <c r="A2472" t="s">
        <v>1694</v>
      </c>
      <c r="B2472">
        <v>663494133</v>
      </c>
      <c r="C2472" t="s">
        <v>9159</v>
      </c>
      <c r="D2472" s="9">
        <v>43609</v>
      </c>
      <c r="E2472" t="s">
        <v>9149</v>
      </c>
      <c r="F2472" t="s">
        <v>9160</v>
      </c>
      <c r="G2472">
        <v>2665308126</v>
      </c>
    </row>
    <row r="2473" spans="1:7" x14ac:dyDescent="0.25">
      <c r="A2473" t="s">
        <v>7705</v>
      </c>
      <c r="B2473">
        <v>369513925</v>
      </c>
      <c r="C2473" t="s">
        <v>9197</v>
      </c>
      <c r="D2473" s="9">
        <v>30827</v>
      </c>
      <c r="E2473" t="s">
        <v>9135</v>
      </c>
      <c r="F2473" t="s">
        <v>9267</v>
      </c>
      <c r="G2473">
        <v>14096736</v>
      </c>
    </row>
    <row r="2474" spans="1:7" x14ac:dyDescent="0.25">
      <c r="A2474" t="s">
        <v>6960</v>
      </c>
      <c r="B2474">
        <v>212687695</v>
      </c>
      <c r="C2474" t="s">
        <v>9188</v>
      </c>
      <c r="D2474" s="9">
        <v>42515</v>
      </c>
      <c r="E2474" t="s">
        <v>9149</v>
      </c>
      <c r="F2474" t="s">
        <v>4326</v>
      </c>
      <c r="G2474">
        <v>142413</v>
      </c>
    </row>
    <row r="2475" spans="1:7" x14ac:dyDescent="0.25">
      <c r="A2475" t="s">
        <v>4459</v>
      </c>
      <c r="B2475">
        <v>229963946</v>
      </c>
      <c r="C2475" t="s">
        <v>9179</v>
      </c>
      <c r="D2475" s="9">
        <v>24983</v>
      </c>
      <c r="E2475" t="s">
        <v>9135</v>
      </c>
      <c r="F2475" t="s">
        <v>9184</v>
      </c>
      <c r="G2475">
        <v>950921125</v>
      </c>
    </row>
    <row r="2476" spans="1:7" x14ac:dyDescent="0.25">
      <c r="A2476" t="s">
        <v>7581</v>
      </c>
      <c r="B2476">
        <v>924740704</v>
      </c>
      <c r="C2476" t="s">
        <v>9134</v>
      </c>
      <c r="D2476" s="9">
        <v>30827</v>
      </c>
      <c r="E2476" t="s">
        <v>9166</v>
      </c>
      <c r="F2476" t="s">
        <v>9174</v>
      </c>
      <c r="G2476">
        <v>146380608</v>
      </c>
    </row>
    <row r="2477" spans="1:7" x14ac:dyDescent="0.25">
      <c r="A2477" t="s">
        <v>2589</v>
      </c>
      <c r="B2477">
        <v>63450113</v>
      </c>
      <c r="C2477" t="s">
        <v>9148</v>
      </c>
      <c r="D2477" s="9">
        <v>44705</v>
      </c>
      <c r="E2477" t="s">
        <v>9135</v>
      </c>
      <c r="F2477" t="s">
        <v>9150</v>
      </c>
      <c r="G2477">
        <v>4097823288</v>
      </c>
    </row>
    <row r="2478" spans="1:7" x14ac:dyDescent="0.25">
      <c r="A2478" t="s">
        <v>6050</v>
      </c>
      <c r="B2478">
        <v>104490023</v>
      </c>
      <c r="C2478" t="s">
        <v>9134</v>
      </c>
      <c r="D2478" s="9">
        <v>33749</v>
      </c>
      <c r="E2478" t="s">
        <v>9141</v>
      </c>
      <c r="F2478" t="s">
        <v>9225</v>
      </c>
      <c r="G2478">
        <v>3739976772</v>
      </c>
    </row>
    <row r="2479" spans="1:7" x14ac:dyDescent="0.25">
      <c r="A2479" t="s">
        <v>113</v>
      </c>
      <c r="B2479">
        <v>861963432</v>
      </c>
      <c r="C2479" t="s">
        <v>9314</v>
      </c>
      <c r="D2479" s="9">
        <v>41783</v>
      </c>
      <c r="E2479" t="s">
        <v>9149</v>
      </c>
      <c r="F2479" t="s">
        <v>9315</v>
      </c>
      <c r="G2479">
        <v>2906465829</v>
      </c>
    </row>
    <row r="2480" spans="1:7" x14ac:dyDescent="0.25">
      <c r="A2480" t="s">
        <v>7023</v>
      </c>
      <c r="B2480">
        <v>43798322</v>
      </c>
      <c r="C2480" t="s">
        <v>9159</v>
      </c>
      <c r="D2480" s="9">
        <v>29731</v>
      </c>
      <c r="E2480" t="s">
        <v>9166</v>
      </c>
      <c r="F2480" t="s">
        <v>9240</v>
      </c>
      <c r="G2480">
        <v>1049697684</v>
      </c>
    </row>
    <row r="2481" spans="1:7" x14ac:dyDescent="0.25">
      <c r="A2481" t="s">
        <v>6210</v>
      </c>
      <c r="B2481">
        <v>845277611</v>
      </c>
      <c r="C2481" t="s">
        <v>9148</v>
      </c>
      <c r="D2481" s="9">
        <v>24983</v>
      </c>
      <c r="E2481" t="s">
        <v>9149</v>
      </c>
      <c r="F2481" t="s">
        <v>9254</v>
      </c>
      <c r="G2481">
        <v>478098159</v>
      </c>
    </row>
    <row r="2482" spans="1:7" x14ac:dyDescent="0.25">
      <c r="A2482" t="s">
        <v>2779</v>
      </c>
      <c r="B2482">
        <v>788384508</v>
      </c>
      <c r="C2482" t="s">
        <v>9159</v>
      </c>
      <c r="D2482" s="9">
        <v>29731</v>
      </c>
      <c r="E2482" t="s">
        <v>9149</v>
      </c>
      <c r="F2482" t="s">
        <v>9367</v>
      </c>
      <c r="G2482">
        <v>599874912</v>
      </c>
    </row>
    <row r="2483" spans="1:7" x14ac:dyDescent="0.25">
      <c r="A2483" t="s">
        <v>4247</v>
      </c>
      <c r="B2483">
        <v>729963984</v>
      </c>
      <c r="C2483" t="s">
        <v>9170</v>
      </c>
      <c r="D2483" s="9">
        <v>23155</v>
      </c>
      <c r="E2483" t="s">
        <v>9145</v>
      </c>
      <c r="F2483" t="s">
        <v>9212</v>
      </c>
      <c r="G2483">
        <v>464857952</v>
      </c>
    </row>
    <row r="2484" spans="1:7" x14ac:dyDescent="0.25">
      <c r="A2484" t="s">
        <v>2287</v>
      </c>
      <c r="B2484">
        <v>919496575</v>
      </c>
      <c r="C2484" t="s">
        <v>9159</v>
      </c>
      <c r="D2484" s="9">
        <v>31921</v>
      </c>
      <c r="E2484" t="s">
        <v>9141</v>
      </c>
      <c r="F2484" t="s">
        <v>9240</v>
      </c>
      <c r="G2484">
        <v>3624029448</v>
      </c>
    </row>
    <row r="2485" spans="1:7" x14ac:dyDescent="0.25">
      <c r="A2485" t="s">
        <v>1079</v>
      </c>
      <c r="B2485">
        <v>201813131</v>
      </c>
      <c r="C2485" t="s">
        <v>9165</v>
      </c>
      <c r="D2485" s="9">
        <v>36304</v>
      </c>
      <c r="E2485" t="s">
        <v>9131</v>
      </c>
      <c r="F2485" t="s">
        <v>9167</v>
      </c>
      <c r="G2485">
        <v>4682112</v>
      </c>
    </row>
    <row r="2486" spans="1:7" x14ac:dyDescent="0.25">
      <c r="A2486" t="s">
        <v>8708</v>
      </c>
      <c r="B2486">
        <v>409989446</v>
      </c>
      <c r="C2486" t="s">
        <v>9134</v>
      </c>
      <c r="D2486" s="9">
        <v>22426</v>
      </c>
      <c r="E2486" t="s">
        <v>9145</v>
      </c>
      <c r="F2486" t="s">
        <v>9186</v>
      </c>
      <c r="G2486">
        <v>2793424704</v>
      </c>
    </row>
    <row r="2487" spans="1:7" x14ac:dyDescent="0.25">
      <c r="A2487" t="s">
        <v>5307</v>
      </c>
      <c r="B2487">
        <v>423317349</v>
      </c>
      <c r="C2487" t="s">
        <v>9159</v>
      </c>
      <c r="D2487" s="9">
        <v>42148</v>
      </c>
      <c r="E2487" t="s">
        <v>9149</v>
      </c>
      <c r="F2487" t="s">
        <v>8414</v>
      </c>
      <c r="G2487">
        <v>1827695619</v>
      </c>
    </row>
    <row r="2488" spans="1:7" x14ac:dyDescent="0.25">
      <c r="A2488" t="s">
        <v>2470</v>
      </c>
      <c r="B2488">
        <v>851449860</v>
      </c>
      <c r="C2488" t="s">
        <v>9303</v>
      </c>
      <c r="D2488" s="9">
        <v>36671</v>
      </c>
      <c r="E2488" t="s">
        <v>9131</v>
      </c>
      <c r="F2488" t="s">
        <v>9304</v>
      </c>
      <c r="G2488">
        <v>185421504</v>
      </c>
    </row>
    <row r="2489" spans="1:7" x14ac:dyDescent="0.25">
      <c r="A2489" t="s">
        <v>3297</v>
      </c>
      <c r="B2489">
        <v>140511338</v>
      </c>
      <c r="C2489" t="s">
        <v>9148</v>
      </c>
      <c r="D2489" s="9">
        <v>31921</v>
      </c>
      <c r="E2489" t="s">
        <v>9166</v>
      </c>
      <c r="F2489" t="s">
        <v>9150</v>
      </c>
      <c r="G2489">
        <v>629734275</v>
      </c>
    </row>
    <row r="2490" spans="1:7" x14ac:dyDescent="0.25">
      <c r="A2490" t="s">
        <v>7768</v>
      </c>
      <c r="B2490">
        <v>429876463</v>
      </c>
      <c r="C2490" t="s">
        <v>9188</v>
      </c>
      <c r="D2490" s="9">
        <v>40687</v>
      </c>
      <c r="E2490" t="s">
        <v>9149</v>
      </c>
      <c r="F2490" t="s">
        <v>3840</v>
      </c>
      <c r="G2490">
        <v>2739434516</v>
      </c>
    </row>
    <row r="2491" spans="1:7" x14ac:dyDescent="0.25">
      <c r="A2491" t="s">
        <v>3985</v>
      </c>
      <c r="B2491">
        <v>42101618</v>
      </c>
      <c r="C2491" t="s">
        <v>9140</v>
      </c>
      <c r="D2491" s="9">
        <v>25712</v>
      </c>
      <c r="E2491" t="s">
        <v>9135</v>
      </c>
      <c r="F2491" t="s">
        <v>9142</v>
      </c>
      <c r="G2491">
        <v>5116098</v>
      </c>
    </row>
    <row r="2492" spans="1:7" x14ac:dyDescent="0.25">
      <c r="A2492" t="s">
        <v>2524</v>
      </c>
      <c r="B2492">
        <v>72373489</v>
      </c>
      <c r="C2492" t="s">
        <v>9165</v>
      </c>
      <c r="D2492" s="9">
        <v>43609</v>
      </c>
      <c r="E2492" t="s">
        <v>9141</v>
      </c>
      <c r="F2492" t="s">
        <v>9264</v>
      </c>
      <c r="G2492">
        <v>1926086712</v>
      </c>
    </row>
    <row r="2493" spans="1:7" x14ac:dyDescent="0.25">
      <c r="A2493" t="s">
        <v>3752</v>
      </c>
      <c r="B2493">
        <v>569324298</v>
      </c>
      <c r="C2493" t="s">
        <v>9170</v>
      </c>
      <c r="D2493" s="9">
        <v>28999</v>
      </c>
      <c r="E2493" t="s">
        <v>9135</v>
      </c>
      <c r="F2493" t="s">
        <v>9171</v>
      </c>
      <c r="G2493">
        <v>3684946626</v>
      </c>
    </row>
    <row r="2494" spans="1:7" x14ac:dyDescent="0.25">
      <c r="A2494" t="s">
        <v>1118</v>
      </c>
      <c r="B2494">
        <v>643127573</v>
      </c>
      <c r="C2494" t="s">
        <v>9170</v>
      </c>
      <c r="D2494" s="9">
        <v>40687</v>
      </c>
      <c r="E2494" t="s">
        <v>9135</v>
      </c>
      <c r="F2494" t="s">
        <v>9212</v>
      </c>
      <c r="G2494">
        <v>5501184</v>
      </c>
    </row>
    <row r="2495" spans="1:7" x14ac:dyDescent="0.25">
      <c r="A2495" t="s">
        <v>545</v>
      </c>
      <c r="B2495">
        <v>938682630</v>
      </c>
      <c r="C2495" t="s">
        <v>9188</v>
      </c>
      <c r="D2495" s="9">
        <v>22061</v>
      </c>
      <c r="E2495" t="s">
        <v>9135</v>
      </c>
      <c r="F2495" t="s">
        <v>9202</v>
      </c>
      <c r="G2495">
        <v>795729405</v>
      </c>
    </row>
    <row r="2496" spans="1:7" x14ac:dyDescent="0.25">
      <c r="A2496" t="s">
        <v>3348</v>
      </c>
      <c r="B2496">
        <v>302136341</v>
      </c>
      <c r="C2496" t="s">
        <v>9235</v>
      </c>
      <c r="D2496" s="9">
        <v>32653</v>
      </c>
      <c r="E2496" t="s">
        <v>9131</v>
      </c>
      <c r="F2496" t="s">
        <v>9236</v>
      </c>
      <c r="G2496">
        <v>939280951</v>
      </c>
    </row>
    <row r="2497" spans="1:7" x14ac:dyDescent="0.25">
      <c r="A2497" t="s">
        <v>2923</v>
      </c>
      <c r="B2497">
        <v>163972762</v>
      </c>
      <c r="C2497" t="s">
        <v>9314</v>
      </c>
      <c r="D2497" s="9">
        <v>26444</v>
      </c>
      <c r="E2497" t="s">
        <v>9141</v>
      </c>
      <c r="F2497" t="s">
        <v>9315</v>
      </c>
      <c r="G2497">
        <v>2313962784</v>
      </c>
    </row>
    <row r="2498" spans="1:7" x14ac:dyDescent="0.25">
      <c r="A2498" t="s">
        <v>301</v>
      </c>
      <c r="B2498">
        <v>878283001</v>
      </c>
      <c r="C2498" t="s">
        <v>9148</v>
      </c>
      <c r="D2498" s="9">
        <v>39958</v>
      </c>
      <c r="E2498" t="s">
        <v>9149</v>
      </c>
      <c r="F2498" t="s">
        <v>9254</v>
      </c>
      <c r="G2498">
        <v>34363296</v>
      </c>
    </row>
    <row r="2499" spans="1:7" x14ac:dyDescent="0.25">
      <c r="A2499" t="s">
        <v>1397</v>
      </c>
      <c r="B2499">
        <v>370051676</v>
      </c>
      <c r="C2499" t="s">
        <v>9188</v>
      </c>
      <c r="D2499" s="9">
        <v>26077</v>
      </c>
      <c r="E2499" t="s">
        <v>9149</v>
      </c>
      <c r="F2499" t="s">
        <v>9202</v>
      </c>
      <c r="G2499">
        <v>661448634</v>
      </c>
    </row>
    <row r="2500" spans="1:7" x14ac:dyDescent="0.25">
      <c r="A2500" t="s">
        <v>4271</v>
      </c>
      <c r="B2500">
        <v>279173198</v>
      </c>
      <c r="C2500" t="s">
        <v>9159</v>
      </c>
      <c r="D2500" s="9">
        <v>21329</v>
      </c>
      <c r="E2500" t="s">
        <v>9131</v>
      </c>
      <c r="F2500" t="s">
        <v>9160</v>
      </c>
      <c r="G2500">
        <v>545801004</v>
      </c>
    </row>
    <row r="2501" spans="1:7" x14ac:dyDescent="0.25">
      <c r="A2501" t="s">
        <v>5560</v>
      </c>
      <c r="B2501">
        <v>236046688</v>
      </c>
      <c r="C2501" t="s">
        <v>9159</v>
      </c>
      <c r="D2501" s="9">
        <v>28270</v>
      </c>
      <c r="E2501" t="s">
        <v>9145</v>
      </c>
      <c r="F2501" t="s">
        <v>9367</v>
      </c>
      <c r="G2501">
        <v>3820432</v>
      </c>
    </row>
    <row r="2502" spans="1:7" x14ac:dyDescent="0.25">
      <c r="A2502" t="s">
        <v>4000</v>
      </c>
      <c r="B2502">
        <v>968465790</v>
      </c>
      <c r="C2502" t="s">
        <v>9144</v>
      </c>
      <c r="D2502" s="9">
        <v>30827</v>
      </c>
      <c r="E2502" t="s">
        <v>9149</v>
      </c>
      <c r="F2502" t="s">
        <v>9146</v>
      </c>
      <c r="G2502">
        <v>23549097</v>
      </c>
    </row>
    <row r="2503" spans="1:7" x14ac:dyDescent="0.25">
      <c r="A2503" t="s">
        <v>6498</v>
      </c>
      <c r="B2503">
        <v>809582129</v>
      </c>
      <c r="C2503" t="s">
        <v>9134</v>
      </c>
      <c r="D2503" s="9">
        <v>41783</v>
      </c>
      <c r="E2503" t="s">
        <v>9135</v>
      </c>
      <c r="F2503" t="s">
        <v>9174</v>
      </c>
      <c r="G2503">
        <v>1786658786</v>
      </c>
    </row>
    <row r="2504" spans="1:7" x14ac:dyDescent="0.25">
      <c r="A2504" t="s">
        <v>8703</v>
      </c>
      <c r="B2504">
        <v>27198565</v>
      </c>
      <c r="C2504" t="s">
        <v>9170</v>
      </c>
      <c r="D2504" s="9">
        <v>33017</v>
      </c>
      <c r="E2504" t="s">
        <v>9149</v>
      </c>
      <c r="F2504" t="s">
        <v>9171</v>
      </c>
      <c r="G2504">
        <v>3128625545</v>
      </c>
    </row>
    <row r="2505" spans="1:7" x14ac:dyDescent="0.25">
      <c r="A2505" t="s">
        <v>8458</v>
      </c>
      <c r="B2505">
        <v>686717736</v>
      </c>
      <c r="C2505" t="s">
        <v>9229</v>
      </c>
      <c r="D2505" s="9">
        <v>36671</v>
      </c>
      <c r="E2505" t="s">
        <v>9131</v>
      </c>
      <c r="F2505" t="s">
        <v>9230</v>
      </c>
      <c r="G2505">
        <v>734873982</v>
      </c>
    </row>
    <row r="2506" spans="1:7" x14ac:dyDescent="0.25">
      <c r="A2506" t="s">
        <v>7302</v>
      </c>
      <c r="B2506">
        <v>219258652</v>
      </c>
      <c r="C2506" t="s">
        <v>9148</v>
      </c>
      <c r="D2506" s="9">
        <v>22426</v>
      </c>
      <c r="E2506" t="s">
        <v>9145</v>
      </c>
      <c r="F2506" t="s">
        <v>9150</v>
      </c>
      <c r="G2506">
        <v>4080547608</v>
      </c>
    </row>
    <row r="2507" spans="1:7" x14ac:dyDescent="0.25">
      <c r="A2507" t="s">
        <v>5441</v>
      </c>
      <c r="B2507">
        <v>867445393</v>
      </c>
      <c r="C2507" t="s">
        <v>9188</v>
      </c>
      <c r="D2507" s="9">
        <v>35575</v>
      </c>
      <c r="E2507" t="s">
        <v>9141</v>
      </c>
      <c r="F2507" t="s">
        <v>3840</v>
      </c>
      <c r="G2507">
        <v>16586145</v>
      </c>
    </row>
    <row r="2508" spans="1:7" x14ac:dyDescent="0.25">
      <c r="A2508" t="s">
        <v>724</v>
      </c>
      <c r="B2508">
        <v>521387078</v>
      </c>
      <c r="C2508" t="s">
        <v>9134</v>
      </c>
      <c r="D2508" s="9">
        <v>37400</v>
      </c>
      <c r="E2508" t="s">
        <v>9131</v>
      </c>
      <c r="F2508" t="s">
        <v>9225</v>
      </c>
      <c r="G2508">
        <v>2172664938</v>
      </c>
    </row>
    <row r="2509" spans="1:7" x14ac:dyDescent="0.25">
      <c r="A2509" t="s">
        <v>321</v>
      </c>
      <c r="B2509">
        <v>676156542</v>
      </c>
      <c r="C2509" t="s">
        <v>9130</v>
      </c>
      <c r="D2509" s="9">
        <v>32653</v>
      </c>
      <c r="E2509" t="s">
        <v>9149</v>
      </c>
      <c r="F2509" t="s">
        <v>9252</v>
      </c>
      <c r="G2509">
        <v>871438425</v>
      </c>
    </row>
    <row r="2510" spans="1:7" x14ac:dyDescent="0.25">
      <c r="A2510" t="s">
        <v>5433</v>
      </c>
      <c r="B2510">
        <v>307328973</v>
      </c>
      <c r="C2510" t="s">
        <v>9159</v>
      </c>
      <c r="D2510" s="9">
        <v>28270</v>
      </c>
      <c r="E2510" t="s">
        <v>9149</v>
      </c>
      <c r="F2510" t="s">
        <v>9367</v>
      </c>
      <c r="G2510">
        <v>298532438</v>
      </c>
    </row>
    <row r="2511" spans="1:7" x14ac:dyDescent="0.25">
      <c r="A2511" t="s">
        <v>2920</v>
      </c>
      <c r="B2511">
        <v>502344094</v>
      </c>
      <c r="C2511" t="s">
        <v>9144</v>
      </c>
      <c r="D2511" s="9">
        <v>42148</v>
      </c>
      <c r="E2511" t="s">
        <v>9131</v>
      </c>
      <c r="F2511" t="s">
        <v>9262</v>
      </c>
      <c r="G2511">
        <v>919231716</v>
      </c>
    </row>
    <row r="2512" spans="1:7" x14ac:dyDescent="0.25">
      <c r="A2512" t="s">
        <v>6272</v>
      </c>
      <c r="B2512">
        <v>658326980</v>
      </c>
      <c r="C2512" t="s">
        <v>9138</v>
      </c>
      <c r="D2512" s="9">
        <v>31556</v>
      </c>
      <c r="E2512" t="s">
        <v>9145</v>
      </c>
      <c r="F2512" t="s">
        <v>9256</v>
      </c>
      <c r="G2512">
        <v>675439308</v>
      </c>
    </row>
    <row r="2513" spans="1:7" x14ac:dyDescent="0.25">
      <c r="A2513" t="s">
        <v>8591</v>
      </c>
      <c r="B2513">
        <v>980718499</v>
      </c>
      <c r="C2513" t="s">
        <v>9134</v>
      </c>
      <c r="D2513" s="9">
        <v>34478</v>
      </c>
      <c r="E2513" t="s">
        <v>9149</v>
      </c>
      <c r="F2513" t="s">
        <v>9307</v>
      </c>
      <c r="G2513">
        <v>545999232</v>
      </c>
    </row>
    <row r="2514" spans="1:7" x14ac:dyDescent="0.25">
      <c r="A2514" t="s">
        <v>1357</v>
      </c>
      <c r="B2514">
        <v>586071653</v>
      </c>
      <c r="C2514" t="s">
        <v>9134</v>
      </c>
      <c r="D2514" s="9">
        <v>23522</v>
      </c>
      <c r="E2514" t="s">
        <v>9149</v>
      </c>
      <c r="F2514" t="s">
        <v>9136</v>
      </c>
      <c r="G2514">
        <v>1055032992</v>
      </c>
    </row>
    <row r="2515" spans="1:7" x14ac:dyDescent="0.25">
      <c r="A2515" t="s">
        <v>7238</v>
      </c>
      <c r="B2515">
        <v>9739453</v>
      </c>
      <c r="C2515" t="s">
        <v>9165</v>
      </c>
      <c r="D2515" s="9">
        <v>32288</v>
      </c>
      <c r="E2515" t="s">
        <v>9141</v>
      </c>
      <c r="F2515" t="s">
        <v>9167</v>
      </c>
      <c r="G2515">
        <v>1995228987</v>
      </c>
    </row>
    <row r="2516" spans="1:7" x14ac:dyDescent="0.25">
      <c r="A2516" t="s">
        <v>2494</v>
      </c>
      <c r="B2516">
        <v>680754600</v>
      </c>
      <c r="C2516" t="s">
        <v>9170</v>
      </c>
      <c r="D2516" s="9">
        <v>27538</v>
      </c>
      <c r="E2516" t="s">
        <v>9149</v>
      </c>
      <c r="F2516" t="s">
        <v>9212</v>
      </c>
      <c r="G2516">
        <v>369720576</v>
      </c>
    </row>
    <row r="2517" spans="1:7" x14ac:dyDescent="0.25">
      <c r="A2517" t="s">
        <v>5967</v>
      </c>
      <c r="B2517">
        <v>255927900</v>
      </c>
      <c r="C2517" t="s">
        <v>9159</v>
      </c>
      <c r="D2517" s="9">
        <v>40687</v>
      </c>
      <c r="E2517" t="s">
        <v>9141</v>
      </c>
      <c r="F2517" t="s">
        <v>8414</v>
      </c>
      <c r="G2517">
        <v>1242334912</v>
      </c>
    </row>
    <row r="2518" spans="1:7" x14ac:dyDescent="0.25">
      <c r="A2518" t="s">
        <v>790</v>
      </c>
      <c r="B2518">
        <v>732500144</v>
      </c>
      <c r="C2518" t="s">
        <v>9130</v>
      </c>
      <c r="D2518" s="9">
        <v>23522</v>
      </c>
      <c r="E2518" t="s">
        <v>9135</v>
      </c>
      <c r="F2518" t="s">
        <v>9252</v>
      </c>
      <c r="G2518">
        <v>1698415956</v>
      </c>
    </row>
    <row r="2519" spans="1:7" x14ac:dyDescent="0.25">
      <c r="A2519" t="s">
        <v>4469</v>
      </c>
      <c r="B2519">
        <v>722370123</v>
      </c>
      <c r="C2519" t="s">
        <v>9193</v>
      </c>
      <c r="D2519" s="9">
        <v>26077</v>
      </c>
      <c r="E2519" t="s">
        <v>9131</v>
      </c>
      <c r="F2519" t="s">
        <v>9194</v>
      </c>
      <c r="G2519">
        <v>22559391</v>
      </c>
    </row>
    <row r="2520" spans="1:7" x14ac:dyDescent="0.25">
      <c r="A2520" t="s">
        <v>3917</v>
      </c>
      <c r="B2520">
        <v>915663500</v>
      </c>
      <c r="C2520" t="s">
        <v>9144</v>
      </c>
      <c r="D2520" s="9">
        <v>32288</v>
      </c>
      <c r="E2520" t="s">
        <v>9141</v>
      </c>
      <c r="F2520" t="s">
        <v>9262</v>
      </c>
      <c r="G2520">
        <v>2367224377</v>
      </c>
    </row>
    <row r="2521" spans="1:7" x14ac:dyDescent="0.25">
      <c r="A2521" t="s">
        <v>2706</v>
      </c>
      <c r="B2521">
        <v>874847372</v>
      </c>
      <c r="C2521" t="s">
        <v>9130</v>
      </c>
      <c r="D2521" s="9">
        <v>25712</v>
      </c>
      <c r="E2521" t="s">
        <v>9166</v>
      </c>
      <c r="F2521" t="s">
        <v>9252</v>
      </c>
      <c r="G2521">
        <v>902624008</v>
      </c>
    </row>
    <row r="2522" spans="1:7" x14ac:dyDescent="0.25">
      <c r="A2522" t="s">
        <v>564</v>
      </c>
      <c r="B2522">
        <v>539613366</v>
      </c>
      <c r="C2522" t="s">
        <v>9154</v>
      </c>
      <c r="D2522" s="9">
        <v>36671</v>
      </c>
      <c r="E2522" t="s">
        <v>9149</v>
      </c>
      <c r="F2522" t="s">
        <v>9162</v>
      </c>
      <c r="G2522">
        <v>4647311175</v>
      </c>
    </row>
    <row r="2523" spans="1:7" x14ac:dyDescent="0.25">
      <c r="A2523" t="s">
        <v>2437</v>
      </c>
      <c r="B2523">
        <v>971310478</v>
      </c>
      <c r="C2523" t="s">
        <v>9179</v>
      </c>
      <c r="D2523" s="9">
        <v>42515</v>
      </c>
      <c r="E2523" t="s">
        <v>9149</v>
      </c>
      <c r="F2523" t="s">
        <v>9180</v>
      </c>
      <c r="G2523">
        <v>726889531</v>
      </c>
    </row>
    <row r="2524" spans="1:7" x14ac:dyDescent="0.25">
      <c r="A2524" t="s">
        <v>1808</v>
      </c>
      <c r="B2524">
        <v>58914684</v>
      </c>
      <c r="C2524" t="s">
        <v>9159</v>
      </c>
      <c r="D2524" s="9">
        <v>23522</v>
      </c>
      <c r="E2524" t="s">
        <v>9131</v>
      </c>
      <c r="F2524" t="s">
        <v>9240</v>
      </c>
      <c r="G2524">
        <v>2343237408</v>
      </c>
    </row>
    <row r="2525" spans="1:7" x14ac:dyDescent="0.25">
      <c r="A2525" t="s">
        <v>3461</v>
      </c>
      <c r="B2525">
        <v>940465945</v>
      </c>
      <c r="C2525" t="s">
        <v>9165</v>
      </c>
      <c r="D2525" s="9">
        <v>22061</v>
      </c>
      <c r="E2525" t="s">
        <v>9145</v>
      </c>
      <c r="F2525" t="s">
        <v>9264</v>
      </c>
      <c r="G2525">
        <v>4498296075</v>
      </c>
    </row>
    <row r="2526" spans="1:7" x14ac:dyDescent="0.25">
      <c r="A2526" t="s">
        <v>7593</v>
      </c>
      <c r="B2526">
        <v>823906903</v>
      </c>
      <c r="C2526" t="s">
        <v>9303</v>
      </c>
      <c r="D2526" s="9">
        <v>38497</v>
      </c>
      <c r="E2526" t="s">
        <v>9145</v>
      </c>
      <c r="F2526" t="s">
        <v>9339</v>
      </c>
      <c r="G2526">
        <v>2634522624</v>
      </c>
    </row>
    <row r="2527" spans="1:7" x14ac:dyDescent="0.25">
      <c r="A2527" t="s">
        <v>3519</v>
      </c>
      <c r="B2527">
        <v>986667087</v>
      </c>
      <c r="C2527" t="s">
        <v>9148</v>
      </c>
      <c r="D2527" s="9">
        <v>39593</v>
      </c>
      <c r="E2527" t="s">
        <v>9149</v>
      </c>
      <c r="F2527" t="s">
        <v>9150</v>
      </c>
      <c r="G2527">
        <v>8926983</v>
      </c>
    </row>
    <row r="2528" spans="1:7" x14ac:dyDescent="0.25">
      <c r="A2528" t="s">
        <v>5810</v>
      </c>
      <c r="B2528">
        <v>597698472</v>
      </c>
      <c r="C2528" t="s">
        <v>9229</v>
      </c>
      <c r="D2528" s="9">
        <v>33017</v>
      </c>
      <c r="E2528" t="s">
        <v>9141</v>
      </c>
      <c r="F2528" t="s">
        <v>9230</v>
      </c>
      <c r="G2528">
        <v>2259307089</v>
      </c>
    </row>
    <row r="2529" spans="1:7" x14ac:dyDescent="0.25">
      <c r="A2529" t="s">
        <v>6574</v>
      </c>
      <c r="B2529">
        <v>359412416</v>
      </c>
      <c r="C2529" t="s">
        <v>9197</v>
      </c>
      <c r="D2529" s="9">
        <v>24251</v>
      </c>
      <c r="E2529" t="s">
        <v>9145</v>
      </c>
      <c r="F2529" t="s">
        <v>9206</v>
      </c>
      <c r="G2529">
        <v>1565455125</v>
      </c>
    </row>
    <row r="2530" spans="1:7" x14ac:dyDescent="0.25">
      <c r="A2530" t="s">
        <v>8723</v>
      </c>
      <c r="B2530">
        <v>805420729</v>
      </c>
      <c r="C2530" t="s">
        <v>9235</v>
      </c>
      <c r="D2530" s="9">
        <v>26809</v>
      </c>
      <c r="E2530" t="s">
        <v>9145</v>
      </c>
      <c r="F2530" t="s">
        <v>9236</v>
      </c>
      <c r="G2530">
        <v>2672688312</v>
      </c>
    </row>
    <row r="2531" spans="1:7" x14ac:dyDescent="0.25">
      <c r="A2531" t="s">
        <v>2797</v>
      </c>
      <c r="B2531">
        <v>491768023</v>
      </c>
      <c r="C2531" t="s">
        <v>9197</v>
      </c>
      <c r="D2531" s="9">
        <v>30827</v>
      </c>
      <c r="E2531" t="s">
        <v>9131</v>
      </c>
      <c r="F2531" t="s">
        <v>9267</v>
      </c>
      <c r="G2531">
        <v>1457045538</v>
      </c>
    </row>
    <row r="2532" spans="1:7" x14ac:dyDescent="0.25">
      <c r="A2532" t="s">
        <v>6752</v>
      </c>
      <c r="B2532">
        <v>801227547</v>
      </c>
      <c r="C2532" t="s">
        <v>9152</v>
      </c>
      <c r="D2532" s="9">
        <v>33749</v>
      </c>
      <c r="E2532" t="s">
        <v>9145</v>
      </c>
      <c r="F2532" t="s">
        <v>8420</v>
      </c>
      <c r="G2532">
        <v>91216944</v>
      </c>
    </row>
    <row r="2533" spans="1:7" x14ac:dyDescent="0.25">
      <c r="A2533" t="s">
        <v>605</v>
      </c>
      <c r="B2533">
        <v>561323360</v>
      </c>
      <c r="C2533" t="s">
        <v>9188</v>
      </c>
      <c r="D2533" s="9">
        <v>36671</v>
      </c>
      <c r="E2533" t="s">
        <v>9135</v>
      </c>
      <c r="F2533" t="s">
        <v>9202</v>
      </c>
      <c r="G2533">
        <v>555483885</v>
      </c>
    </row>
    <row r="2534" spans="1:7" x14ac:dyDescent="0.25">
      <c r="A2534" t="s">
        <v>6670</v>
      </c>
      <c r="B2534">
        <v>862357043</v>
      </c>
      <c r="C2534" t="s">
        <v>9303</v>
      </c>
      <c r="D2534" s="9">
        <v>34114</v>
      </c>
      <c r="E2534" t="s">
        <v>9141</v>
      </c>
      <c r="F2534" t="s">
        <v>9304</v>
      </c>
      <c r="G2534">
        <v>16519104</v>
      </c>
    </row>
    <row r="2535" spans="1:7" x14ac:dyDescent="0.25">
      <c r="A2535" t="s">
        <v>974</v>
      </c>
      <c r="B2535">
        <v>775922234</v>
      </c>
      <c r="C2535" t="s">
        <v>9148</v>
      </c>
      <c r="D2535" s="9">
        <v>26444</v>
      </c>
      <c r="E2535" t="s">
        <v>9145</v>
      </c>
      <c r="F2535" t="s">
        <v>9254</v>
      </c>
      <c r="G2535">
        <v>3479328</v>
      </c>
    </row>
    <row r="2536" spans="1:7" x14ac:dyDescent="0.25">
      <c r="A2536" t="s">
        <v>5073</v>
      </c>
      <c r="B2536">
        <v>250515727</v>
      </c>
      <c r="C2536" t="s">
        <v>9154</v>
      </c>
      <c r="D2536" s="9">
        <v>36304</v>
      </c>
      <c r="E2536" t="s">
        <v>9149</v>
      </c>
      <c r="F2536" t="s">
        <v>9162</v>
      </c>
      <c r="G2536">
        <v>2619576</v>
      </c>
    </row>
    <row r="2537" spans="1:7" x14ac:dyDescent="0.25">
      <c r="A2537" t="s">
        <v>6483</v>
      </c>
      <c r="B2537">
        <v>903375773</v>
      </c>
      <c r="C2537" t="s">
        <v>9144</v>
      </c>
      <c r="D2537" s="9">
        <v>42880</v>
      </c>
      <c r="E2537" t="s">
        <v>9149</v>
      </c>
      <c r="F2537" t="s">
        <v>9146</v>
      </c>
      <c r="G2537">
        <v>2114397824</v>
      </c>
    </row>
    <row r="2538" spans="1:7" x14ac:dyDescent="0.25">
      <c r="A2538" t="s">
        <v>417</v>
      </c>
      <c r="B2538">
        <v>485008475</v>
      </c>
      <c r="C2538" t="s">
        <v>9197</v>
      </c>
      <c r="D2538" s="9">
        <v>20965</v>
      </c>
      <c r="E2538" t="s">
        <v>9149</v>
      </c>
      <c r="F2538" t="s">
        <v>9206</v>
      </c>
      <c r="G2538">
        <v>943969992</v>
      </c>
    </row>
    <row r="2539" spans="1:7" x14ac:dyDescent="0.25">
      <c r="A2539" t="s">
        <v>1705</v>
      </c>
      <c r="B2539">
        <v>117450995</v>
      </c>
      <c r="C2539" t="s">
        <v>9229</v>
      </c>
      <c r="D2539" s="9">
        <v>26809</v>
      </c>
      <c r="E2539" t="s">
        <v>9149</v>
      </c>
      <c r="F2539" t="s">
        <v>9230</v>
      </c>
      <c r="G2539">
        <v>1234682872</v>
      </c>
    </row>
    <row r="2540" spans="1:7" x14ac:dyDescent="0.25">
      <c r="A2540" t="s">
        <v>8700</v>
      </c>
      <c r="B2540">
        <v>290965816</v>
      </c>
      <c r="C2540" t="s">
        <v>9190</v>
      </c>
      <c r="D2540" s="9">
        <v>39593</v>
      </c>
      <c r="E2540" t="s">
        <v>9149</v>
      </c>
      <c r="F2540" t="s">
        <v>9191</v>
      </c>
      <c r="G2540">
        <v>1473178434</v>
      </c>
    </row>
    <row r="2541" spans="1:7" x14ac:dyDescent="0.25">
      <c r="A2541" t="s">
        <v>6907</v>
      </c>
      <c r="B2541">
        <v>143114804</v>
      </c>
      <c r="C2541" t="s">
        <v>9188</v>
      </c>
      <c r="D2541" s="9">
        <v>42515</v>
      </c>
      <c r="E2541" t="s">
        <v>9149</v>
      </c>
      <c r="F2541" t="s">
        <v>3840</v>
      </c>
      <c r="G2541">
        <v>1279368948</v>
      </c>
    </row>
    <row r="2542" spans="1:7" x14ac:dyDescent="0.25">
      <c r="A2542" t="s">
        <v>6639</v>
      </c>
      <c r="B2542">
        <v>627584820</v>
      </c>
      <c r="C2542" t="s">
        <v>9130</v>
      </c>
      <c r="D2542" s="9">
        <v>29366</v>
      </c>
      <c r="E2542" t="s">
        <v>9135</v>
      </c>
      <c r="F2542" t="s">
        <v>9132</v>
      </c>
      <c r="G2542">
        <v>2294930313</v>
      </c>
    </row>
    <row r="2543" spans="1:7" x14ac:dyDescent="0.25">
      <c r="A2543" t="s">
        <v>7241</v>
      </c>
      <c r="B2543">
        <v>969849461</v>
      </c>
      <c r="C2543" t="s">
        <v>9159</v>
      </c>
      <c r="D2543" s="9">
        <v>29731</v>
      </c>
      <c r="E2543" t="s">
        <v>9135</v>
      </c>
      <c r="F2543" t="s">
        <v>9240</v>
      </c>
      <c r="G2543">
        <v>1059639252</v>
      </c>
    </row>
    <row r="2544" spans="1:7" x14ac:dyDescent="0.25">
      <c r="A2544" t="s">
        <v>6524</v>
      </c>
      <c r="B2544">
        <v>360093656</v>
      </c>
      <c r="C2544" t="s">
        <v>9314</v>
      </c>
      <c r="D2544" s="9">
        <v>32288</v>
      </c>
      <c r="E2544" t="s">
        <v>9135</v>
      </c>
      <c r="F2544" t="s">
        <v>9315</v>
      </c>
      <c r="G2544">
        <v>774200477</v>
      </c>
    </row>
    <row r="2545" spans="1:7" x14ac:dyDescent="0.25">
      <c r="A2545" t="s">
        <v>4035</v>
      </c>
      <c r="B2545">
        <v>268335121</v>
      </c>
      <c r="C2545" t="s">
        <v>9134</v>
      </c>
      <c r="D2545" s="9">
        <v>39593</v>
      </c>
      <c r="E2545" t="s">
        <v>9166</v>
      </c>
      <c r="F2545" t="s">
        <v>9283</v>
      </c>
      <c r="G2545">
        <v>1305858528</v>
      </c>
    </row>
    <row r="2546" spans="1:7" x14ac:dyDescent="0.25">
      <c r="A2546" t="s">
        <v>4424</v>
      </c>
      <c r="B2546">
        <v>429929262</v>
      </c>
      <c r="C2546" t="s">
        <v>9179</v>
      </c>
      <c r="D2546" s="9">
        <v>39226</v>
      </c>
      <c r="E2546" t="s">
        <v>9145</v>
      </c>
      <c r="F2546" t="s">
        <v>9223</v>
      </c>
      <c r="G2546">
        <v>408458439</v>
      </c>
    </row>
    <row r="2547" spans="1:7" x14ac:dyDescent="0.25">
      <c r="A2547" t="s">
        <v>8083</v>
      </c>
      <c r="B2547">
        <v>158052066</v>
      </c>
      <c r="C2547" t="s">
        <v>9159</v>
      </c>
      <c r="D2547" s="9">
        <v>24616</v>
      </c>
      <c r="E2547" t="s">
        <v>9149</v>
      </c>
      <c r="F2547" t="s">
        <v>9240</v>
      </c>
      <c r="G2547">
        <v>2097128619</v>
      </c>
    </row>
    <row r="2548" spans="1:7" x14ac:dyDescent="0.25">
      <c r="A2548" t="s">
        <v>5649</v>
      </c>
      <c r="B2548">
        <v>831453431</v>
      </c>
      <c r="C2548" t="s">
        <v>9130</v>
      </c>
      <c r="D2548" s="9">
        <v>23522</v>
      </c>
      <c r="E2548" t="s">
        <v>9145</v>
      </c>
      <c r="F2548" t="s">
        <v>9252</v>
      </c>
      <c r="G2548">
        <v>910468772</v>
      </c>
    </row>
    <row r="2549" spans="1:7" x14ac:dyDescent="0.25">
      <c r="A2549" t="s">
        <v>8532</v>
      </c>
      <c r="B2549">
        <v>291292071</v>
      </c>
      <c r="C2549" t="s">
        <v>9170</v>
      </c>
      <c r="D2549" s="9">
        <v>24251</v>
      </c>
      <c r="E2549" t="s">
        <v>9166</v>
      </c>
      <c r="F2549" t="s">
        <v>9362</v>
      </c>
      <c r="G2549">
        <v>2964410712</v>
      </c>
    </row>
    <row r="2550" spans="1:7" x14ac:dyDescent="0.25">
      <c r="A2550" t="s">
        <v>5100</v>
      </c>
      <c r="B2550">
        <v>416014246</v>
      </c>
      <c r="C2550" t="s">
        <v>9134</v>
      </c>
      <c r="D2550" s="9">
        <v>28270</v>
      </c>
      <c r="E2550" t="s">
        <v>9149</v>
      </c>
      <c r="F2550" t="s">
        <v>9225</v>
      </c>
      <c r="G2550">
        <v>91056082</v>
      </c>
    </row>
    <row r="2551" spans="1:7" x14ac:dyDescent="0.25">
      <c r="A2551" t="s">
        <v>7376</v>
      </c>
      <c r="B2551">
        <v>868132016</v>
      </c>
      <c r="C2551" t="s">
        <v>9197</v>
      </c>
      <c r="D2551" s="9">
        <v>23887</v>
      </c>
      <c r="E2551" t="s">
        <v>9135</v>
      </c>
      <c r="F2551" t="s">
        <v>9267</v>
      </c>
      <c r="G2551">
        <v>1419634704</v>
      </c>
    </row>
    <row r="2552" spans="1:7" x14ac:dyDescent="0.25">
      <c r="A2552" t="s">
        <v>7819</v>
      </c>
      <c r="B2552">
        <v>345084481</v>
      </c>
      <c r="C2552" t="s">
        <v>9148</v>
      </c>
      <c r="D2552" s="9">
        <v>43244</v>
      </c>
      <c r="E2552" t="s">
        <v>9131</v>
      </c>
      <c r="F2552" t="s">
        <v>834</v>
      </c>
      <c r="G2552">
        <v>53692155</v>
      </c>
    </row>
    <row r="2553" spans="1:7" x14ac:dyDescent="0.25">
      <c r="A2553" t="s">
        <v>3171</v>
      </c>
      <c r="B2553">
        <v>841019660</v>
      </c>
      <c r="C2553" t="s">
        <v>9165</v>
      </c>
      <c r="D2553" s="9">
        <v>23887</v>
      </c>
      <c r="E2553" t="s">
        <v>9149</v>
      </c>
      <c r="F2553" t="s">
        <v>9264</v>
      </c>
      <c r="G2553">
        <v>291262818</v>
      </c>
    </row>
    <row r="2554" spans="1:7" x14ac:dyDescent="0.25">
      <c r="A2554" t="s">
        <v>3243</v>
      </c>
      <c r="B2554">
        <v>402846524</v>
      </c>
      <c r="C2554" t="s">
        <v>9154</v>
      </c>
      <c r="D2554" s="9">
        <v>24983</v>
      </c>
      <c r="E2554" t="s">
        <v>9141</v>
      </c>
      <c r="F2554" t="s">
        <v>6107</v>
      </c>
      <c r="G2554">
        <v>196216482</v>
      </c>
    </row>
    <row r="2555" spans="1:7" x14ac:dyDescent="0.25">
      <c r="A2555" t="s">
        <v>7903</v>
      </c>
      <c r="B2555">
        <v>990925853</v>
      </c>
      <c r="C2555" t="s">
        <v>9159</v>
      </c>
      <c r="D2555" s="9">
        <v>30460</v>
      </c>
      <c r="E2555" t="s">
        <v>9149</v>
      </c>
      <c r="F2555" t="s">
        <v>9240</v>
      </c>
      <c r="G2555">
        <v>741227112</v>
      </c>
    </row>
    <row r="2556" spans="1:7" x14ac:dyDescent="0.25">
      <c r="A2556" t="s">
        <v>3528</v>
      </c>
      <c r="B2556">
        <v>190313081</v>
      </c>
      <c r="C2556" t="s">
        <v>9179</v>
      </c>
      <c r="D2556" s="9">
        <v>41054</v>
      </c>
      <c r="E2556" t="s">
        <v>9145</v>
      </c>
      <c r="F2556" t="s">
        <v>9223</v>
      </c>
      <c r="G2556">
        <v>1197705984</v>
      </c>
    </row>
    <row r="2557" spans="1:7" x14ac:dyDescent="0.25">
      <c r="A2557" t="s">
        <v>8991</v>
      </c>
      <c r="B2557">
        <v>802418265</v>
      </c>
      <c r="C2557" t="s">
        <v>9188</v>
      </c>
      <c r="D2557" s="9">
        <v>21694</v>
      </c>
      <c r="E2557" t="s">
        <v>9149</v>
      </c>
      <c r="F2557" t="s">
        <v>4326</v>
      </c>
      <c r="G2557">
        <v>1406520402</v>
      </c>
    </row>
    <row r="2558" spans="1:7" x14ac:dyDescent="0.25">
      <c r="A2558" t="s">
        <v>4708</v>
      </c>
      <c r="B2558">
        <v>497483163</v>
      </c>
      <c r="C2558" t="s">
        <v>9314</v>
      </c>
      <c r="D2558" s="9">
        <v>35210</v>
      </c>
      <c r="E2558" t="s">
        <v>9141</v>
      </c>
      <c r="F2558" t="s">
        <v>9315</v>
      </c>
      <c r="G2558">
        <v>14494704</v>
      </c>
    </row>
    <row r="2559" spans="1:7" x14ac:dyDescent="0.25">
      <c r="A2559" t="s">
        <v>1232</v>
      </c>
      <c r="B2559">
        <v>403244085</v>
      </c>
      <c r="C2559" t="s">
        <v>9134</v>
      </c>
      <c r="D2559" s="9">
        <v>23155</v>
      </c>
      <c r="E2559" t="s">
        <v>9166</v>
      </c>
      <c r="F2559" t="s">
        <v>9174</v>
      </c>
      <c r="G2559">
        <v>3669223131</v>
      </c>
    </row>
    <row r="2560" spans="1:7" x14ac:dyDescent="0.25">
      <c r="A2560" t="s">
        <v>1106</v>
      </c>
      <c r="B2560">
        <v>581636322</v>
      </c>
      <c r="C2560" t="s">
        <v>9188</v>
      </c>
      <c r="D2560" s="9">
        <v>31192</v>
      </c>
      <c r="E2560" t="s">
        <v>9149</v>
      </c>
      <c r="F2560" t="s">
        <v>4326</v>
      </c>
      <c r="G2560">
        <v>1460132973</v>
      </c>
    </row>
    <row r="2561" spans="1:7" x14ac:dyDescent="0.25">
      <c r="A2561" t="s">
        <v>5382</v>
      </c>
      <c r="B2561">
        <v>696144220</v>
      </c>
      <c r="C2561" t="s">
        <v>9138</v>
      </c>
      <c r="D2561" s="9">
        <v>36671</v>
      </c>
      <c r="E2561" t="s">
        <v>9131</v>
      </c>
      <c r="F2561" t="s">
        <v>6173</v>
      </c>
      <c r="G2561">
        <v>674027424</v>
      </c>
    </row>
    <row r="2562" spans="1:7" x14ac:dyDescent="0.25">
      <c r="A2562" t="s">
        <v>6201</v>
      </c>
      <c r="B2562">
        <v>555522499</v>
      </c>
      <c r="C2562" t="s">
        <v>9193</v>
      </c>
      <c r="D2562" s="9">
        <v>42515</v>
      </c>
      <c r="E2562" t="s">
        <v>9145</v>
      </c>
      <c r="F2562" t="s">
        <v>9194</v>
      </c>
      <c r="G2562">
        <v>140323205</v>
      </c>
    </row>
    <row r="2563" spans="1:7" x14ac:dyDescent="0.25">
      <c r="A2563" t="s">
        <v>8538</v>
      </c>
      <c r="B2563">
        <v>598219243</v>
      </c>
      <c r="C2563" t="s">
        <v>9154</v>
      </c>
      <c r="D2563" s="9">
        <v>31921</v>
      </c>
      <c r="E2563" t="s">
        <v>9141</v>
      </c>
      <c r="F2563" t="s">
        <v>6107</v>
      </c>
      <c r="G2563">
        <v>991513235</v>
      </c>
    </row>
    <row r="2564" spans="1:7" x14ac:dyDescent="0.25">
      <c r="A2564" t="s">
        <v>2124</v>
      </c>
      <c r="B2564">
        <v>50810851</v>
      </c>
      <c r="C2564" t="s">
        <v>9144</v>
      </c>
      <c r="D2564" s="9">
        <v>22061</v>
      </c>
      <c r="E2564" t="s">
        <v>9141</v>
      </c>
      <c r="F2564" t="s">
        <v>9146</v>
      </c>
      <c r="G2564">
        <v>969947742</v>
      </c>
    </row>
    <row r="2565" spans="1:7" x14ac:dyDescent="0.25">
      <c r="A2565" t="s">
        <v>6095</v>
      </c>
      <c r="B2565">
        <v>34130226</v>
      </c>
      <c r="C2565" t="s">
        <v>9197</v>
      </c>
      <c r="D2565" s="9">
        <v>34843</v>
      </c>
      <c r="E2565" t="s">
        <v>9149</v>
      </c>
      <c r="F2565" t="s">
        <v>9198</v>
      </c>
      <c r="G2565">
        <v>1457334375</v>
      </c>
    </row>
    <row r="2566" spans="1:7" x14ac:dyDescent="0.25">
      <c r="A2566" t="s">
        <v>5029</v>
      </c>
      <c r="B2566">
        <v>134845730</v>
      </c>
      <c r="C2566" t="s">
        <v>9170</v>
      </c>
      <c r="D2566" s="9">
        <v>39958</v>
      </c>
      <c r="E2566" t="s">
        <v>9131</v>
      </c>
      <c r="F2566" t="s">
        <v>9171</v>
      </c>
      <c r="G2566">
        <v>26707692</v>
      </c>
    </row>
    <row r="2567" spans="1:7" x14ac:dyDescent="0.25">
      <c r="A2567" t="s">
        <v>4958</v>
      </c>
      <c r="B2567">
        <v>348264976</v>
      </c>
      <c r="C2567" t="s">
        <v>9303</v>
      </c>
      <c r="D2567" s="9">
        <v>22061</v>
      </c>
      <c r="E2567" t="s">
        <v>9149</v>
      </c>
      <c r="F2567" t="s">
        <v>9304</v>
      </c>
      <c r="G2567">
        <v>3156259011</v>
      </c>
    </row>
    <row r="2568" spans="1:7" x14ac:dyDescent="0.25">
      <c r="A2568" t="s">
        <v>1075</v>
      </c>
      <c r="B2568">
        <v>711900223</v>
      </c>
      <c r="C2568" t="s">
        <v>9197</v>
      </c>
      <c r="D2568" s="9">
        <v>34478</v>
      </c>
      <c r="E2568" t="s">
        <v>9141</v>
      </c>
      <c r="F2568" t="s">
        <v>9198</v>
      </c>
      <c r="G2568">
        <v>883405117</v>
      </c>
    </row>
    <row r="2569" spans="1:7" x14ac:dyDescent="0.25">
      <c r="A2569" t="s">
        <v>6656</v>
      </c>
      <c r="B2569">
        <v>857034108</v>
      </c>
      <c r="C2569" t="s">
        <v>9154</v>
      </c>
      <c r="D2569" s="9">
        <v>43976</v>
      </c>
      <c r="E2569" t="s">
        <v>9135</v>
      </c>
      <c r="F2569" t="s">
        <v>9162</v>
      </c>
      <c r="G2569">
        <v>3087720192</v>
      </c>
    </row>
    <row r="2570" spans="1:7" x14ac:dyDescent="0.25">
      <c r="A2570" t="s">
        <v>8834</v>
      </c>
      <c r="B2570">
        <v>911205536</v>
      </c>
      <c r="C2570" t="s">
        <v>9179</v>
      </c>
      <c r="D2570" s="9">
        <v>33382</v>
      </c>
      <c r="E2570" t="s">
        <v>9149</v>
      </c>
      <c r="F2570" t="s">
        <v>9180</v>
      </c>
      <c r="G2570">
        <v>1297279728</v>
      </c>
    </row>
    <row r="2571" spans="1:7" x14ac:dyDescent="0.25">
      <c r="A2571" t="s">
        <v>9116</v>
      </c>
      <c r="B2571">
        <v>135044117</v>
      </c>
      <c r="C2571" t="s">
        <v>9144</v>
      </c>
      <c r="D2571" s="9">
        <v>27905</v>
      </c>
      <c r="E2571" t="s">
        <v>9135</v>
      </c>
      <c r="F2571" t="s">
        <v>9262</v>
      </c>
      <c r="G2571">
        <v>2713681152</v>
      </c>
    </row>
    <row r="2572" spans="1:7" x14ac:dyDescent="0.25">
      <c r="A2572" t="s">
        <v>7330</v>
      </c>
      <c r="B2572">
        <v>268873052</v>
      </c>
      <c r="C2572" t="s">
        <v>9170</v>
      </c>
      <c r="D2572" s="9">
        <v>22790</v>
      </c>
      <c r="E2572" t="s">
        <v>9131</v>
      </c>
      <c r="F2572" t="s">
        <v>9212</v>
      </c>
      <c r="G2572">
        <v>1303037952</v>
      </c>
    </row>
    <row r="2573" spans="1:7" x14ac:dyDescent="0.25">
      <c r="A2573" t="s">
        <v>2515</v>
      </c>
      <c r="B2573">
        <v>33666856</v>
      </c>
      <c r="C2573" t="s">
        <v>9193</v>
      </c>
      <c r="D2573" s="9">
        <v>27538</v>
      </c>
      <c r="E2573" t="s">
        <v>9145</v>
      </c>
      <c r="F2573" t="s">
        <v>9194</v>
      </c>
      <c r="G2573">
        <v>773858475</v>
      </c>
    </row>
    <row r="2574" spans="1:7" x14ac:dyDescent="0.25">
      <c r="A2574" t="s">
        <v>3650</v>
      </c>
      <c r="B2574">
        <v>799549503</v>
      </c>
      <c r="C2574" t="s">
        <v>9134</v>
      </c>
      <c r="D2574" s="9">
        <v>24251</v>
      </c>
      <c r="E2574" t="s">
        <v>9149</v>
      </c>
      <c r="F2574" t="s">
        <v>9283</v>
      </c>
      <c r="G2574">
        <v>21843402</v>
      </c>
    </row>
    <row r="2575" spans="1:7" x14ac:dyDescent="0.25">
      <c r="A2575" t="s">
        <v>6972</v>
      </c>
      <c r="B2575">
        <v>904896985</v>
      </c>
      <c r="C2575" t="s">
        <v>9144</v>
      </c>
      <c r="D2575" s="9">
        <v>41783</v>
      </c>
      <c r="E2575" t="s">
        <v>9149</v>
      </c>
      <c r="F2575" t="s">
        <v>9262</v>
      </c>
      <c r="G2575">
        <v>890410752</v>
      </c>
    </row>
    <row r="2576" spans="1:7" x14ac:dyDescent="0.25">
      <c r="A2576" t="s">
        <v>2094</v>
      </c>
      <c r="B2576">
        <v>724200436</v>
      </c>
      <c r="C2576" t="s">
        <v>9130</v>
      </c>
      <c r="D2576" s="9">
        <v>45070</v>
      </c>
      <c r="E2576" t="s">
        <v>9135</v>
      </c>
      <c r="F2576" t="s">
        <v>9252</v>
      </c>
      <c r="G2576">
        <v>1053401412</v>
      </c>
    </row>
    <row r="2577" spans="1:7" x14ac:dyDescent="0.25">
      <c r="A2577" t="s">
        <v>5667</v>
      </c>
      <c r="B2577">
        <v>970303695</v>
      </c>
      <c r="C2577" t="s">
        <v>9130</v>
      </c>
      <c r="D2577" s="9">
        <v>29366</v>
      </c>
      <c r="E2577" t="s">
        <v>9135</v>
      </c>
      <c r="F2577" t="s">
        <v>9252</v>
      </c>
      <c r="G2577">
        <v>51443616</v>
      </c>
    </row>
    <row r="2578" spans="1:7" x14ac:dyDescent="0.25">
      <c r="A2578" t="s">
        <v>2782</v>
      </c>
      <c r="B2578">
        <v>302636014</v>
      </c>
      <c r="C2578" t="s">
        <v>9144</v>
      </c>
      <c r="D2578" s="9">
        <v>32653</v>
      </c>
      <c r="E2578" t="s">
        <v>9135</v>
      </c>
      <c r="F2578" t="s">
        <v>9262</v>
      </c>
      <c r="G2578">
        <v>2540499255</v>
      </c>
    </row>
    <row r="2579" spans="1:7" x14ac:dyDescent="0.25">
      <c r="A2579" t="s">
        <v>1545</v>
      </c>
      <c r="B2579">
        <v>351782665</v>
      </c>
      <c r="C2579" t="s">
        <v>9193</v>
      </c>
      <c r="D2579" s="9">
        <v>35575</v>
      </c>
      <c r="E2579" t="s">
        <v>9145</v>
      </c>
      <c r="F2579" t="s">
        <v>9194</v>
      </c>
      <c r="G2579">
        <v>1067363874</v>
      </c>
    </row>
    <row r="2580" spans="1:7" x14ac:dyDescent="0.25">
      <c r="A2580" t="s">
        <v>8110</v>
      </c>
      <c r="B2580">
        <v>804272743</v>
      </c>
      <c r="C2580" t="s">
        <v>9303</v>
      </c>
      <c r="D2580" s="9">
        <v>22426</v>
      </c>
      <c r="E2580" t="s">
        <v>9149</v>
      </c>
      <c r="F2580" t="s">
        <v>9304</v>
      </c>
      <c r="G2580">
        <v>1463324544</v>
      </c>
    </row>
    <row r="2581" spans="1:7" x14ac:dyDescent="0.25">
      <c r="A2581" t="s">
        <v>4880</v>
      </c>
      <c r="B2581">
        <v>265615429</v>
      </c>
      <c r="C2581" t="s">
        <v>9154</v>
      </c>
      <c r="D2581" s="9">
        <v>31556</v>
      </c>
      <c r="E2581" t="s">
        <v>9149</v>
      </c>
      <c r="F2581" t="s">
        <v>6107</v>
      </c>
      <c r="G2581">
        <v>598976532</v>
      </c>
    </row>
    <row r="2582" spans="1:7" x14ac:dyDescent="0.25">
      <c r="A2582" t="s">
        <v>5406</v>
      </c>
      <c r="B2582">
        <v>153351376</v>
      </c>
      <c r="C2582" t="s">
        <v>9134</v>
      </c>
      <c r="D2582" s="9">
        <v>24251</v>
      </c>
      <c r="E2582" t="s">
        <v>9135</v>
      </c>
      <c r="F2582" t="s">
        <v>9136</v>
      </c>
      <c r="G2582">
        <v>1604527104</v>
      </c>
    </row>
    <row r="2583" spans="1:7" x14ac:dyDescent="0.25">
      <c r="A2583" t="s">
        <v>3085</v>
      </c>
      <c r="B2583">
        <v>398534543</v>
      </c>
      <c r="C2583" t="s">
        <v>9134</v>
      </c>
      <c r="D2583" s="9">
        <v>35939</v>
      </c>
      <c r="E2583" t="s">
        <v>9131</v>
      </c>
      <c r="F2583" t="s">
        <v>9225</v>
      </c>
      <c r="G2583">
        <v>8939504</v>
      </c>
    </row>
    <row r="2584" spans="1:7" x14ac:dyDescent="0.25">
      <c r="A2584" t="s">
        <v>1251</v>
      </c>
      <c r="B2584">
        <v>928702324</v>
      </c>
      <c r="C2584" t="s">
        <v>9170</v>
      </c>
      <c r="D2584" s="9">
        <v>23522</v>
      </c>
      <c r="E2584" t="s">
        <v>9145</v>
      </c>
      <c r="F2584" t="s">
        <v>9171</v>
      </c>
      <c r="G2584">
        <v>910583892</v>
      </c>
    </row>
    <row r="2585" spans="1:7" x14ac:dyDescent="0.25">
      <c r="A2585" t="s">
        <v>3109</v>
      </c>
      <c r="B2585">
        <v>698205626</v>
      </c>
      <c r="C2585" t="s">
        <v>9170</v>
      </c>
      <c r="D2585" s="9">
        <v>41054</v>
      </c>
      <c r="E2585" t="s">
        <v>9135</v>
      </c>
      <c r="F2585" t="s">
        <v>9362</v>
      </c>
      <c r="G2585">
        <v>318829056</v>
      </c>
    </row>
    <row r="2586" spans="1:7" x14ac:dyDescent="0.25">
      <c r="A2586" t="s">
        <v>1575</v>
      </c>
      <c r="B2586">
        <v>451599744</v>
      </c>
      <c r="C2586" t="s">
        <v>9140</v>
      </c>
      <c r="D2586" s="9">
        <v>33382</v>
      </c>
      <c r="E2586" t="s">
        <v>9145</v>
      </c>
      <c r="F2586" t="s">
        <v>9142</v>
      </c>
      <c r="G2586">
        <v>1295869056</v>
      </c>
    </row>
    <row r="2587" spans="1:7" x14ac:dyDescent="0.25">
      <c r="A2587" t="s">
        <v>7683</v>
      </c>
      <c r="B2587">
        <v>105291696</v>
      </c>
      <c r="C2587" t="s">
        <v>9179</v>
      </c>
      <c r="D2587" s="9">
        <v>44705</v>
      </c>
      <c r="E2587" t="s">
        <v>9149</v>
      </c>
      <c r="F2587" t="s">
        <v>9184</v>
      </c>
      <c r="G2587">
        <v>954254013</v>
      </c>
    </row>
    <row r="2588" spans="1:7" x14ac:dyDescent="0.25">
      <c r="A2588" t="s">
        <v>717</v>
      </c>
      <c r="B2588">
        <v>85427274</v>
      </c>
      <c r="C2588" t="s">
        <v>9134</v>
      </c>
      <c r="D2588" s="9">
        <v>22426</v>
      </c>
      <c r="E2588" t="s">
        <v>9141</v>
      </c>
      <c r="F2588" t="s">
        <v>9186</v>
      </c>
      <c r="G2588">
        <v>499013424</v>
      </c>
    </row>
    <row r="2589" spans="1:7" x14ac:dyDescent="0.25">
      <c r="A2589" t="s">
        <v>7953</v>
      </c>
      <c r="B2589">
        <v>937803141</v>
      </c>
      <c r="C2589" t="s">
        <v>9179</v>
      </c>
      <c r="D2589" s="9">
        <v>29366</v>
      </c>
      <c r="E2589" t="s">
        <v>9141</v>
      </c>
      <c r="F2589" t="s">
        <v>9223</v>
      </c>
      <c r="G2589">
        <v>26379504</v>
      </c>
    </row>
    <row r="2590" spans="1:7" x14ac:dyDescent="0.25">
      <c r="A2590" t="s">
        <v>6132</v>
      </c>
      <c r="B2590">
        <v>970179932</v>
      </c>
      <c r="C2590" t="s">
        <v>9138</v>
      </c>
      <c r="D2590" s="9">
        <v>20965</v>
      </c>
      <c r="E2590" t="s">
        <v>9141</v>
      </c>
      <c r="F2590" t="s">
        <v>9256</v>
      </c>
      <c r="G2590">
        <v>397535351</v>
      </c>
    </row>
    <row r="2591" spans="1:7" x14ac:dyDescent="0.25">
      <c r="A2591" t="s">
        <v>8437</v>
      </c>
      <c r="B2591">
        <v>588827907</v>
      </c>
      <c r="C2591" t="s">
        <v>9170</v>
      </c>
      <c r="D2591" s="9">
        <v>28270</v>
      </c>
      <c r="E2591" t="s">
        <v>9135</v>
      </c>
      <c r="F2591" t="s">
        <v>9212</v>
      </c>
      <c r="G2591">
        <v>846016596</v>
      </c>
    </row>
    <row r="2592" spans="1:7" x14ac:dyDescent="0.25">
      <c r="A2592" t="s">
        <v>5164</v>
      </c>
      <c r="B2592">
        <v>691813773</v>
      </c>
      <c r="C2592" t="s">
        <v>9197</v>
      </c>
      <c r="D2592" s="9">
        <v>43244</v>
      </c>
      <c r="E2592" t="s">
        <v>9149</v>
      </c>
      <c r="F2592" t="s">
        <v>9198</v>
      </c>
      <c r="G2592">
        <v>699834639</v>
      </c>
    </row>
    <row r="2593" spans="1:7" x14ac:dyDescent="0.25">
      <c r="A2593" t="s">
        <v>5079</v>
      </c>
      <c r="B2593">
        <v>701267565</v>
      </c>
      <c r="C2593" t="s">
        <v>9159</v>
      </c>
      <c r="D2593" s="9">
        <v>35575</v>
      </c>
      <c r="E2593" t="s">
        <v>9149</v>
      </c>
      <c r="F2593" t="s">
        <v>8414</v>
      </c>
      <c r="G2593">
        <v>390449943</v>
      </c>
    </row>
    <row r="2594" spans="1:7" x14ac:dyDescent="0.25">
      <c r="A2594" t="s">
        <v>1342</v>
      </c>
      <c r="B2594">
        <v>694422009</v>
      </c>
      <c r="C2594" t="s">
        <v>9193</v>
      </c>
      <c r="D2594" s="9">
        <v>33017</v>
      </c>
      <c r="E2594" t="s">
        <v>9149</v>
      </c>
      <c r="F2594" t="s">
        <v>9194</v>
      </c>
      <c r="G2594">
        <v>2048079316</v>
      </c>
    </row>
    <row r="2595" spans="1:7" x14ac:dyDescent="0.25">
      <c r="A2595" t="s">
        <v>542</v>
      </c>
      <c r="B2595">
        <v>601592292</v>
      </c>
      <c r="C2595" t="s">
        <v>9148</v>
      </c>
      <c r="D2595" s="9">
        <v>34114</v>
      </c>
      <c r="E2595" t="s">
        <v>9135</v>
      </c>
      <c r="F2595" t="s">
        <v>9254</v>
      </c>
      <c r="G2595">
        <v>1356682367</v>
      </c>
    </row>
    <row r="2596" spans="1:7" x14ac:dyDescent="0.25">
      <c r="A2596" t="s">
        <v>6120</v>
      </c>
      <c r="B2596">
        <v>268405505</v>
      </c>
      <c r="C2596" t="s">
        <v>9148</v>
      </c>
      <c r="D2596" s="9">
        <v>25348</v>
      </c>
      <c r="E2596" t="s">
        <v>9145</v>
      </c>
      <c r="F2596" t="s">
        <v>834</v>
      </c>
      <c r="G2596">
        <v>2912407188</v>
      </c>
    </row>
    <row r="2597" spans="1:7" x14ac:dyDescent="0.25">
      <c r="A2597" t="s">
        <v>5733</v>
      </c>
      <c r="B2597">
        <v>892053495</v>
      </c>
      <c r="C2597" t="s">
        <v>9156</v>
      </c>
      <c r="D2597" s="9">
        <v>30095</v>
      </c>
      <c r="E2597" t="s">
        <v>9141</v>
      </c>
      <c r="F2597" t="s">
        <v>9157</v>
      </c>
      <c r="G2597">
        <v>347901312</v>
      </c>
    </row>
    <row r="2598" spans="1:7" x14ac:dyDescent="0.25">
      <c r="A2598" t="s">
        <v>1378</v>
      </c>
      <c r="B2598">
        <v>326543835</v>
      </c>
      <c r="C2598" t="s">
        <v>9179</v>
      </c>
      <c r="D2598" s="9">
        <v>33017</v>
      </c>
      <c r="E2598" t="s">
        <v>9141</v>
      </c>
      <c r="F2598" t="s">
        <v>9180</v>
      </c>
      <c r="G2598">
        <v>4332565518</v>
      </c>
    </row>
    <row r="2599" spans="1:7" x14ac:dyDescent="0.25">
      <c r="A2599" t="s">
        <v>8241</v>
      </c>
      <c r="B2599">
        <v>222094673</v>
      </c>
      <c r="C2599" t="s">
        <v>9148</v>
      </c>
      <c r="D2599" s="9">
        <v>26444</v>
      </c>
      <c r="E2599" t="s">
        <v>9149</v>
      </c>
      <c r="F2599" t="s">
        <v>9150</v>
      </c>
      <c r="G2599">
        <v>8076588</v>
      </c>
    </row>
    <row r="2600" spans="1:7" x14ac:dyDescent="0.25">
      <c r="A2600" t="s">
        <v>8062</v>
      </c>
      <c r="B2600">
        <v>819755157</v>
      </c>
      <c r="C2600" t="s">
        <v>9217</v>
      </c>
      <c r="D2600" s="9">
        <v>30095</v>
      </c>
      <c r="E2600" t="s">
        <v>9135</v>
      </c>
      <c r="F2600" t="s">
        <v>9218</v>
      </c>
      <c r="G2600">
        <v>4179317856</v>
      </c>
    </row>
    <row r="2601" spans="1:7" x14ac:dyDescent="0.25">
      <c r="A2601" t="s">
        <v>6847</v>
      </c>
      <c r="B2601">
        <v>410094830</v>
      </c>
      <c r="C2601" t="s">
        <v>9193</v>
      </c>
      <c r="D2601" s="9">
        <v>29731</v>
      </c>
      <c r="E2601" t="s">
        <v>9131</v>
      </c>
      <c r="F2601" t="s">
        <v>9194</v>
      </c>
      <c r="G2601">
        <v>2313443268</v>
      </c>
    </row>
    <row r="2602" spans="1:7" x14ac:dyDescent="0.25">
      <c r="A2602" t="s">
        <v>8776</v>
      </c>
      <c r="B2602">
        <v>382079662</v>
      </c>
      <c r="C2602" t="s">
        <v>9159</v>
      </c>
      <c r="D2602" s="9">
        <v>27173</v>
      </c>
      <c r="E2602" t="s">
        <v>9149</v>
      </c>
      <c r="F2602" t="s">
        <v>8414</v>
      </c>
      <c r="G2602">
        <v>292770144</v>
      </c>
    </row>
    <row r="2603" spans="1:7" x14ac:dyDescent="0.25">
      <c r="A2603" t="s">
        <v>3780</v>
      </c>
      <c r="B2603">
        <v>169329241</v>
      </c>
      <c r="C2603" t="s">
        <v>9197</v>
      </c>
      <c r="D2603" s="9">
        <v>35939</v>
      </c>
      <c r="E2603" t="s">
        <v>9141</v>
      </c>
      <c r="F2603" t="s">
        <v>9198</v>
      </c>
      <c r="G2603">
        <v>2711225601</v>
      </c>
    </row>
    <row r="2604" spans="1:7" x14ac:dyDescent="0.25">
      <c r="A2604" t="s">
        <v>7575</v>
      </c>
      <c r="B2604">
        <v>18161339</v>
      </c>
      <c r="C2604" t="s">
        <v>9148</v>
      </c>
      <c r="D2604" s="9">
        <v>42148</v>
      </c>
      <c r="E2604" t="s">
        <v>9141</v>
      </c>
      <c r="F2604" t="s">
        <v>834</v>
      </c>
      <c r="G2604">
        <v>1131185748</v>
      </c>
    </row>
    <row r="2605" spans="1:7" x14ac:dyDescent="0.25">
      <c r="A2605" t="s">
        <v>5035</v>
      </c>
      <c r="B2605">
        <v>717067299</v>
      </c>
      <c r="C2605" t="s">
        <v>9159</v>
      </c>
      <c r="D2605" s="9">
        <v>41054</v>
      </c>
      <c r="E2605" t="s">
        <v>9141</v>
      </c>
      <c r="F2605" t="s">
        <v>9240</v>
      </c>
      <c r="G2605">
        <v>2764658952</v>
      </c>
    </row>
    <row r="2606" spans="1:7" x14ac:dyDescent="0.25">
      <c r="A2606" t="s">
        <v>8134</v>
      </c>
      <c r="B2606">
        <v>48927497</v>
      </c>
      <c r="C2606" t="s">
        <v>9152</v>
      </c>
      <c r="D2606" s="9">
        <v>32653</v>
      </c>
      <c r="E2606" t="s">
        <v>9135</v>
      </c>
      <c r="F2606" t="s">
        <v>8420</v>
      </c>
      <c r="G2606">
        <v>1502244879</v>
      </c>
    </row>
    <row r="2607" spans="1:7" x14ac:dyDescent="0.25">
      <c r="A2607" t="s">
        <v>8464</v>
      </c>
      <c r="B2607">
        <v>221141420</v>
      </c>
      <c r="C2607" t="s">
        <v>9188</v>
      </c>
      <c r="D2607" s="9">
        <v>41419</v>
      </c>
      <c r="E2607" t="s">
        <v>9145</v>
      </c>
      <c r="F2607" t="s">
        <v>4326</v>
      </c>
      <c r="G2607">
        <v>1699352252</v>
      </c>
    </row>
    <row r="2608" spans="1:7" x14ac:dyDescent="0.25">
      <c r="A2608" t="s">
        <v>6249</v>
      </c>
      <c r="B2608">
        <v>27988702</v>
      </c>
      <c r="C2608" t="s">
        <v>9159</v>
      </c>
      <c r="D2608" s="9">
        <v>29366</v>
      </c>
      <c r="E2608" t="s">
        <v>9141</v>
      </c>
      <c r="F2608" t="s">
        <v>9367</v>
      </c>
      <c r="G2608">
        <v>329832747</v>
      </c>
    </row>
    <row r="2609" spans="1:7" x14ac:dyDescent="0.25">
      <c r="A2609" t="s">
        <v>3668</v>
      </c>
      <c r="B2609">
        <v>561221117</v>
      </c>
      <c r="C2609" t="s">
        <v>9134</v>
      </c>
      <c r="D2609" s="9">
        <v>34478</v>
      </c>
      <c r="E2609" t="s">
        <v>9145</v>
      </c>
      <c r="F2609" t="s">
        <v>9136</v>
      </c>
      <c r="G2609">
        <v>1235565</v>
      </c>
    </row>
    <row r="2610" spans="1:7" x14ac:dyDescent="0.25">
      <c r="A2610" t="s">
        <v>2553</v>
      </c>
      <c r="B2610">
        <v>419235443</v>
      </c>
      <c r="C2610" t="s">
        <v>9159</v>
      </c>
      <c r="D2610" s="9">
        <v>28999</v>
      </c>
      <c r="E2610" t="s">
        <v>9149</v>
      </c>
      <c r="F2610" t="s">
        <v>9160</v>
      </c>
      <c r="G2610">
        <v>2571202197</v>
      </c>
    </row>
    <row r="2611" spans="1:7" x14ac:dyDescent="0.25">
      <c r="A2611" t="s">
        <v>8617</v>
      </c>
      <c r="B2611">
        <v>219307348</v>
      </c>
      <c r="C2611" t="s">
        <v>9134</v>
      </c>
      <c r="D2611" s="9">
        <v>40322</v>
      </c>
      <c r="E2611" t="s">
        <v>9145</v>
      </c>
      <c r="F2611" t="s">
        <v>9283</v>
      </c>
      <c r="G2611">
        <v>2829526752</v>
      </c>
    </row>
    <row r="2612" spans="1:7" x14ac:dyDescent="0.25">
      <c r="A2612" t="s">
        <v>2461</v>
      </c>
      <c r="B2612">
        <v>740796578</v>
      </c>
      <c r="C2612" t="s">
        <v>9165</v>
      </c>
      <c r="D2612" s="9">
        <v>22790</v>
      </c>
      <c r="E2612" t="s">
        <v>9149</v>
      </c>
      <c r="F2612" t="s">
        <v>9167</v>
      </c>
      <c r="G2612">
        <v>5211599844</v>
      </c>
    </row>
    <row r="2613" spans="1:7" x14ac:dyDescent="0.25">
      <c r="A2613" t="s">
        <v>6678</v>
      </c>
      <c r="B2613">
        <v>20851629</v>
      </c>
      <c r="C2613" t="s">
        <v>9148</v>
      </c>
      <c r="D2613" s="9">
        <v>41783</v>
      </c>
      <c r="E2613" t="s">
        <v>9145</v>
      </c>
      <c r="F2613" t="s">
        <v>834</v>
      </c>
      <c r="G2613">
        <v>947116104</v>
      </c>
    </row>
    <row r="2614" spans="1:7" x14ac:dyDescent="0.25">
      <c r="A2614" t="s">
        <v>8272</v>
      </c>
      <c r="B2614">
        <v>279824385</v>
      </c>
      <c r="C2614" t="s">
        <v>9154</v>
      </c>
      <c r="D2614" s="9">
        <v>26444</v>
      </c>
      <c r="E2614" t="s">
        <v>9149</v>
      </c>
      <c r="F2614" t="s">
        <v>9162</v>
      </c>
      <c r="G2614">
        <v>12506112</v>
      </c>
    </row>
    <row r="2615" spans="1:7" x14ac:dyDescent="0.25">
      <c r="A2615" t="s">
        <v>2488</v>
      </c>
      <c r="B2615">
        <v>596666418</v>
      </c>
      <c r="C2615" t="s">
        <v>9134</v>
      </c>
      <c r="D2615" s="9">
        <v>22061</v>
      </c>
      <c r="E2615" t="s">
        <v>9141</v>
      </c>
      <c r="F2615" t="s">
        <v>9182</v>
      </c>
      <c r="G2615">
        <v>1697546752</v>
      </c>
    </row>
    <row r="2616" spans="1:7" x14ac:dyDescent="0.25">
      <c r="A2616" t="s">
        <v>1890</v>
      </c>
      <c r="B2616">
        <v>1830742</v>
      </c>
      <c r="C2616" t="s">
        <v>9134</v>
      </c>
      <c r="D2616" s="9">
        <v>27538</v>
      </c>
      <c r="E2616" t="s">
        <v>9141</v>
      </c>
      <c r="F2616" t="s">
        <v>9307</v>
      </c>
      <c r="G2616">
        <v>1073558976</v>
      </c>
    </row>
    <row r="2617" spans="1:7" x14ac:dyDescent="0.25">
      <c r="A2617" t="s">
        <v>4687</v>
      </c>
      <c r="B2617">
        <v>290971192</v>
      </c>
      <c r="C2617" t="s">
        <v>9159</v>
      </c>
      <c r="D2617" s="9">
        <v>22790</v>
      </c>
      <c r="E2617" t="s">
        <v>9141</v>
      </c>
      <c r="F2617" t="s">
        <v>9240</v>
      </c>
      <c r="G2617">
        <v>9791808</v>
      </c>
    </row>
    <row r="2618" spans="1:7" x14ac:dyDescent="0.25">
      <c r="A2618" t="s">
        <v>5239</v>
      </c>
      <c r="B2618">
        <v>553774219</v>
      </c>
      <c r="C2618" t="s">
        <v>9148</v>
      </c>
      <c r="D2618" s="9">
        <v>34478</v>
      </c>
      <c r="E2618" t="s">
        <v>9131</v>
      </c>
      <c r="F2618" t="s">
        <v>9150</v>
      </c>
      <c r="G2618">
        <v>3644896032</v>
      </c>
    </row>
    <row r="2619" spans="1:7" x14ac:dyDescent="0.25">
      <c r="A2619" t="s">
        <v>7098</v>
      </c>
      <c r="B2619">
        <v>400089203</v>
      </c>
      <c r="C2619" t="s">
        <v>9179</v>
      </c>
      <c r="D2619" s="9">
        <v>31556</v>
      </c>
      <c r="E2619" t="s">
        <v>9135</v>
      </c>
      <c r="F2619" t="s">
        <v>9180</v>
      </c>
      <c r="G2619">
        <v>3385927272</v>
      </c>
    </row>
    <row r="2620" spans="1:7" x14ac:dyDescent="0.25">
      <c r="A2620" t="s">
        <v>6397</v>
      </c>
      <c r="B2620">
        <v>290011943</v>
      </c>
      <c r="C2620" t="s">
        <v>9159</v>
      </c>
      <c r="D2620" s="9">
        <v>41783</v>
      </c>
      <c r="E2620" t="s">
        <v>9145</v>
      </c>
      <c r="F2620" t="s">
        <v>9160</v>
      </c>
      <c r="G2620">
        <v>3081829292</v>
      </c>
    </row>
    <row r="2621" spans="1:7" x14ac:dyDescent="0.25">
      <c r="A2621" t="s">
        <v>7514</v>
      </c>
      <c r="B2621">
        <v>363781303</v>
      </c>
      <c r="C2621" t="s">
        <v>9165</v>
      </c>
      <c r="D2621" s="9">
        <v>29366</v>
      </c>
      <c r="E2621" t="s">
        <v>9145</v>
      </c>
      <c r="F2621" t="s">
        <v>9264</v>
      </c>
      <c r="G2621">
        <v>103961088</v>
      </c>
    </row>
    <row r="2622" spans="1:7" x14ac:dyDescent="0.25">
      <c r="A2622" t="s">
        <v>441</v>
      </c>
      <c r="B2622">
        <v>375593872</v>
      </c>
      <c r="C2622" t="s">
        <v>9235</v>
      </c>
      <c r="D2622" s="9">
        <v>39593</v>
      </c>
      <c r="E2622" t="s">
        <v>9149</v>
      </c>
      <c r="F2622" t="s">
        <v>9236</v>
      </c>
      <c r="G2622">
        <v>884924508</v>
      </c>
    </row>
    <row r="2623" spans="1:7" x14ac:dyDescent="0.25">
      <c r="A2623" t="s">
        <v>9003</v>
      </c>
      <c r="B2623">
        <v>688516629</v>
      </c>
      <c r="C2623" t="s">
        <v>9134</v>
      </c>
      <c r="D2623" s="9">
        <v>38132</v>
      </c>
      <c r="E2623" t="s">
        <v>9149</v>
      </c>
      <c r="F2623" t="s">
        <v>9307</v>
      </c>
      <c r="G2623">
        <v>161007264</v>
      </c>
    </row>
    <row r="2624" spans="1:7" x14ac:dyDescent="0.25">
      <c r="A2624" t="s">
        <v>8052</v>
      </c>
      <c r="B2624">
        <v>523976534</v>
      </c>
      <c r="C2624" t="s">
        <v>9134</v>
      </c>
      <c r="D2624" s="9">
        <v>34478</v>
      </c>
      <c r="E2624" t="s">
        <v>9149</v>
      </c>
      <c r="F2624" t="s">
        <v>9176</v>
      </c>
      <c r="G2624">
        <v>669598632</v>
      </c>
    </row>
    <row r="2625" spans="1:7" x14ac:dyDescent="0.25">
      <c r="A2625" t="s">
        <v>526</v>
      </c>
      <c r="B2625">
        <v>105024348</v>
      </c>
      <c r="C2625" t="s">
        <v>9179</v>
      </c>
      <c r="D2625" s="9">
        <v>27905</v>
      </c>
      <c r="E2625" t="s">
        <v>9166</v>
      </c>
      <c r="F2625" t="s">
        <v>9184</v>
      </c>
      <c r="G2625">
        <v>3408988401</v>
      </c>
    </row>
    <row r="2626" spans="1:7" x14ac:dyDescent="0.25">
      <c r="A2626" t="s">
        <v>4312</v>
      </c>
      <c r="B2626">
        <v>574446287</v>
      </c>
      <c r="C2626" t="s">
        <v>9134</v>
      </c>
      <c r="D2626" s="9">
        <v>39226</v>
      </c>
      <c r="E2626" t="s">
        <v>9149</v>
      </c>
      <c r="F2626" t="s">
        <v>9307</v>
      </c>
      <c r="G2626">
        <v>265344066</v>
      </c>
    </row>
    <row r="2627" spans="1:7" x14ac:dyDescent="0.25">
      <c r="A2627" t="s">
        <v>3719</v>
      </c>
      <c r="B2627">
        <v>743729432</v>
      </c>
      <c r="C2627" t="s">
        <v>9188</v>
      </c>
      <c r="D2627" s="9">
        <v>31192</v>
      </c>
      <c r="E2627" t="s">
        <v>9141</v>
      </c>
      <c r="F2627" t="s">
        <v>4326</v>
      </c>
      <c r="G2627">
        <v>8804448</v>
      </c>
    </row>
    <row r="2628" spans="1:7" x14ac:dyDescent="0.25">
      <c r="A2628" t="s">
        <v>2550</v>
      </c>
      <c r="B2628">
        <v>947182432</v>
      </c>
      <c r="C2628" t="s">
        <v>9144</v>
      </c>
      <c r="D2628" s="9">
        <v>37400</v>
      </c>
      <c r="E2628" t="s">
        <v>9149</v>
      </c>
      <c r="F2628" t="s">
        <v>9146</v>
      </c>
      <c r="G2628">
        <v>1401158304</v>
      </c>
    </row>
    <row r="2629" spans="1:7" x14ac:dyDescent="0.25">
      <c r="A2629" t="s">
        <v>123</v>
      </c>
      <c r="B2629">
        <v>875074831</v>
      </c>
      <c r="C2629" t="s">
        <v>9152</v>
      </c>
      <c r="D2629" s="9">
        <v>24983</v>
      </c>
      <c r="E2629" t="s">
        <v>9141</v>
      </c>
      <c r="F2629" t="s">
        <v>8420</v>
      </c>
      <c r="G2629">
        <v>786669696</v>
      </c>
    </row>
    <row r="2630" spans="1:7" x14ac:dyDescent="0.25">
      <c r="A2630" t="s">
        <v>7327</v>
      </c>
      <c r="B2630">
        <v>486620474</v>
      </c>
      <c r="C2630" t="s">
        <v>9134</v>
      </c>
      <c r="D2630" s="9">
        <v>32653</v>
      </c>
      <c r="E2630" t="s">
        <v>9145</v>
      </c>
      <c r="F2630" t="s">
        <v>9186</v>
      </c>
      <c r="G2630">
        <v>1583304228</v>
      </c>
    </row>
    <row r="2631" spans="1:7" x14ac:dyDescent="0.25">
      <c r="A2631" t="s">
        <v>3659</v>
      </c>
      <c r="B2631">
        <v>530044811</v>
      </c>
      <c r="C2631" t="s">
        <v>9179</v>
      </c>
      <c r="D2631" s="9">
        <v>23887</v>
      </c>
      <c r="E2631" t="s">
        <v>9141</v>
      </c>
      <c r="F2631" t="s">
        <v>9184</v>
      </c>
      <c r="G2631">
        <v>1126837344</v>
      </c>
    </row>
    <row r="2632" spans="1:7" x14ac:dyDescent="0.25">
      <c r="A2632" t="s">
        <v>6459</v>
      </c>
      <c r="B2632">
        <v>499816917</v>
      </c>
      <c r="C2632" t="s">
        <v>9134</v>
      </c>
      <c r="D2632" s="9">
        <v>34478</v>
      </c>
      <c r="E2632" t="s">
        <v>9149</v>
      </c>
      <c r="F2632" t="s">
        <v>9307</v>
      </c>
      <c r="G2632">
        <v>2029806891</v>
      </c>
    </row>
    <row r="2633" spans="1:7" x14ac:dyDescent="0.25">
      <c r="A2633" t="s">
        <v>5217</v>
      </c>
      <c r="B2633">
        <v>395904523</v>
      </c>
      <c r="C2633" t="s">
        <v>9154</v>
      </c>
      <c r="D2633" s="9">
        <v>24616</v>
      </c>
      <c r="E2633" t="s">
        <v>9149</v>
      </c>
      <c r="F2633" t="s">
        <v>9162</v>
      </c>
      <c r="G2633">
        <v>1021813056</v>
      </c>
    </row>
    <row r="2634" spans="1:7" x14ac:dyDescent="0.25">
      <c r="A2634" t="s">
        <v>896</v>
      </c>
      <c r="B2634">
        <v>652691099</v>
      </c>
      <c r="C2634" t="s">
        <v>9179</v>
      </c>
      <c r="D2634" s="9">
        <v>34114</v>
      </c>
      <c r="E2634" t="s">
        <v>9145</v>
      </c>
      <c r="F2634" t="s">
        <v>9180</v>
      </c>
      <c r="G2634">
        <v>3128809554</v>
      </c>
    </row>
    <row r="2635" spans="1:7" x14ac:dyDescent="0.25">
      <c r="A2635" t="s">
        <v>4600</v>
      </c>
      <c r="B2635">
        <v>510699033</v>
      </c>
      <c r="C2635" t="s">
        <v>9190</v>
      </c>
      <c r="D2635" s="9">
        <v>42515</v>
      </c>
      <c r="E2635" t="s">
        <v>9149</v>
      </c>
      <c r="F2635" t="s">
        <v>9191</v>
      </c>
      <c r="G2635">
        <v>8600536</v>
      </c>
    </row>
    <row r="2636" spans="1:7" x14ac:dyDescent="0.25">
      <c r="A2636" t="s">
        <v>2376</v>
      </c>
      <c r="B2636">
        <v>563739834</v>
      </c>
      <c r="C2636" t="s">
        <v>9134</v>
      </c>
      <c r="D2636" s="9">
        <v>41783</v>
      </c>
      <c r="E2636" t="s">
        <v>9145</v>
      </c>
      <c r="F2636" t="s">
        <v>9176</v>
      </c>
      <c r="G2636">
        <v>2019681888</v>
      </c>
    </row>
    <row r="2637" spans="1:7" x14ac:dyDescent="0.25">
      <c r="A2637" t="s">
        <v>4351</v>
      </c>
      <c r="B2637">
        <v>809971306</v>
      </c>
      <c r="C2637" t="s">
        <v>9170</v>
      </c>
      <c r="D2637" s="9">
        <v>23887</v>
      </c>
      <c r="E2637" t="s">
        <v>9135</v>
      </c>
      <c r="F2637" t="s">
        <v>9171</v>
      </c>
      <c r="G2637">
        <v>729975675</v>
      </c>
    </row>
    <row r="2638" spans="1:7" x14ac:dyDescent="0.25">
      <c r="A2638" t="s">
        <v>629</v>
      </c>
      <c r="B2638">
        <v>227877284</v>
      </c>
      <c r="C2638" t="s">
        <v>9148</v>
      </c>
      <c r="D2638" s="9">
        <v>36671</v>
      </c>
      <c r="E2638" t="s">
        <v>9149</v>
      </c>
      <c r="F2638" t="s">
        <v>9254</v>
      </c>
      <c r="G2638">
        <v>2383079872</v>
      </c>
    </row>
    <row r="2639" spans="1:7" x14ac:dyDescent="0.25">
      <c r="A2639" t="s">
        <v>4615</v>
      </c>
      <c r="B2639">
        <v>6975495</v>
      </c>
      <c r="C2639" t="s">
        <v>9159</v>
      </c>
      <c r="D2639" s="9">
        <v>39226</v>
      </c>
      <c r="E2639" t="s">
        <v>9145</v>
      </c>
      <c r="F2639" t="s">
        <v>9160</v>
      </c>
      <c r="G2639">
        <v>3355268049</v>
      </c>
    </row>
    <row r="2640" spans="1:7" x14ac:dyDescent="0.25">
      <c r="A2640" t="s">
        <v>8382</v>
      </c>
      <c r="B2640">
        <v>405162073</v>
      </c>
      <c r="C2640" t="s">
        <v>9159</v>
      </c>
      <c r="D2640" s="9">
        <v>42515</v>
      </c>
      <c r="E2640" t="s">
        <v>9149</v>
      </c>
      <c r="F2640" t="s">
        <v>9160</v>
      </c>
      <c r="G2640">
        <v>4661462533</v>
      </c>
    </row>
    <row r="2641" spans="1:7" x14ac:dyDescent="0.25">
      <c r="A2641" t="s">
        <v>4779</v>
      </c>
      <c r="B2641">
        <v>923530907</v>
      </c>
      <c r="C2641" t="s">
        <v>9130</v>
      </c>
      <c r="D2641" s="9">
        <v>35939</v>
      </c>
      <c r="E2641" t="s">
        <v>9149</v>
      </c>
      <c r="F2641" t="s">
        <v>9252</v>
      </c>
      <c r="G2641">
        <v>286607889</v>
      </c>
    </row>
    <row r="2642" spans="1:7" x14ac:dyDescent="0.25">
      <c r="A2642" t="s">
        <v>6195</v>
      </c>
      <c r="B2642">
        <v>961831981</v>
      </c>
      <c r="C2642" t="s">
        <v>9148</v>
      </c>
      <c r="D2642" s="9">
        <v>20965</v>
      </c>
      <c r="E2642" t="s">
        <v>9131</v>
      </c>
      <c r="F2642" t="s">
        <v>9150</v>
      </c>
      <c r="G2642">
        <v>616362075</v>
      </c>
    </row>
    <row r="2643" spans="1:7" x14ac:dyDescent="0.25">
      <c r="A2643" t="s">
        <v>8582</v>
      </c>
      <c r="B2643">
        <v>87238732</v>
      </c>
      <c r="C2643" t="s">
        <v>9134</v>
      </c>
      <c r="D2643" s="9">
        <v>34114</v>
      </c>
      <c r="E2643" t="s">
        <v>9135</v>
      </c>
      <c r="F2643" t="s">
        <v>9174</v>
      </c>
      <c r="G2643">
        <v>228548883</v>
      </c>
    </row>
    <row r="2644" spans="1:7" x14ac:dyDescent="0.25">
      <c r="A2644" t="s">
        <v>1733</v>
      </c>
      <c r="B2644">
        <v>66474835</v>
      </c>
      <c r="C2644" t="s">
        <v>9159</v>
      </c>
      <c r="D2644" s="9">
        <v>44705</v>
      </c>
      <c r="E2644" t="s">
        <v>9135</v>
      </c>
      <c r="F2644" t="s">
        <v>9240</v>
      </c>
      <c r="G2644">
        <v>86761116</v>
      </c>
    </row>
    <row r="2645" spans="1:7" x14ac:dyDescent="0.25">
      <c r="A2645" t="s">
        <v>8899</v>
      </c>
      <c r="B2645">
        <v>900259264</v>
      </c>
      <c r="C2645" t="s">
        <v>9303</v>
      </c>
      <c r="D2645" s="9">
        <v>45070</v>
      </c>
      <c r="E2645" t="s">
        <v>9149</v>
      </c>
      <c r="F2645" t="s">
        <v>9304</v>
      </c>
      <c r="G2645">
        <v>800856379</v>
      </c>
    </row>
    <row r="2646" spans="1:7" x14ac:dyDescent="0.25">
      <c r="A2646" t="s">
        <v>494</v>
      </c>
      <c r="B2646">
        <v>25972264</v>
      </c>
      <c r="C2646" t="s">
        <v>9303</v>
      </c>
      <c r="D2646" s="9">
        <v>41419</v>
      </c>
      <c r="E2646" t="s">
        <v>9135</v>
      </c>
      <c r="F2646" t="s">
        <v>9339</v>
      </c>
      <c r="G2646">
        <v>917148672</v>
      </c>
    </row>
    <row r="2647" spans="1:7" x14ac:dyDescent="0.25">
      <c r="A2647" t="s">
        <v>9098</v>
      </c>
      <c r="B2647">
        <v>343407440</v>
      </c>
      <c r="C2647" t="s">
        <v>9188</v>
      </c>
      <c r="D2647" s="9">
        <v>22061</v>
      </c>
      <c r="E2647" t="s">
        <v>9149</v>
      </c>
      <c r="F2647" t="s">
        <v>3840</v>
      </c>
      <c r="G2647">
        <v>28616328</v>
      </c>
    </row>
    <row r="2648" spans="1:7" x14ac:dyDescent="0.25">
      <c r="A2648" t="s">
        <v>1152</v>
      </c>
      <c r="B2648">
        <v>925817645</v>
      </c>
      <c r="C2648" t="s">
        <v>9130</v>
      </c>
      <c r="D2648" s="9">
        <v>35210</v>
      </c>
      <c r="E2648" t="s">
        <v>9131</v>
      </c>
      <c r="F2648" t="s">
        <v>9252</v>
      </c>
      <c r="G2648">
        <v>580844352</v>
      </c>
    </row>
    <row r="2649" spans="1:7" x14ac:dyDescent="0.25">
      <c r="A2649" t="s">
        <v>7674</v>
      </c>
      <c r="B2649">
        <v>738684930</v>
      </c>
      <c r="C2649" t="s">
        <v>9134</v>
      </c>
      <c r="D2649" s="9">
        <v>23887</v>
      </c>
      <c r="E2649" t="s">
        <v>9141</v>
      </c>
      <c r="F2649" t="s">
        <v>9307</v>
      </c>
      <c r="G2649">
        <v>116049969</v>
      </c>
    </row>
    <row r="2650" spans="1:7" x14ac:dyDescent="0.25">
      <c r="A2650" t="s">
        <v>7014</v>
      </c>
      <c r="B2650">
        <v>65374783</v>
      </c>
      <c r="C2650" t="s">
        <v>9144</v>
      </c>
      <c r="D2650" s="9">
        <v>26444</v>
      </c>
      <c r="E2650" t="s">
        <v>9131</v>
      </c>
      <c r="F2650" t="s">
        <v>9146</v>
      </c>
      <c r="G2650">
        <v>1026623125</v>
      </c>
    </row>
    <row r="2651" spans="1:7" x14ac:dyDescent="0.25">
      <c r="A2651" t="s">
        <v>3516</v>
      </c>
      <c r="B2651">
        <v>938304870</v>
      </c>
      <c r="C2651" t="s">
        <v>9188</v>
      </c>
      <c r="D2651" s="9">
        <v>24616</v>
      </c>
      <c r="E2651" t="s">
        <v>9149</v>
      </c>
      <c r="F2651" t="s">
        <v>4326</v>
      </c>
      <c r="G2651">
        <v>727111056</v>
      </c>
    </row>
    <row r="2652" spans="1:7" x14ac:dyDescent="0.25">
      <c r="A2652" t="s">
        <v>3997</v>
      </c>
      <c r="B2652">
        <v>750048021</v>
      </c>
      <c r="C2652" t="s">
        <v>9138</v>
      </c>
      <c r="D2652" s="9">
        <v>33382</v>
      </c>
      <c r="E2652" t="s">
        <v>9166</v>
      </c>
      <c r="F2652" t="s">
        <v>9256</v>
      </c>
      <c r="G2652">
        <v>1516228896</v>
      </c>
    </row>
    <row r="2653" spans="1:7" x14ac:dyDescent="0.25">
      <c r="A2653" t="s">
        <v>5199</v>
      </c>
      <c r="B2653">
        <v>756616012</v>
      </c>
      <c r="C2653" t="s">
        <v>9314</v>
      </c>
      <c r="D2653" s="9">
        <v>34478</v>
      </c>
      <c r="E2653" t="s">
        <v>9145</v>
      </c>
      <c r="F2653" t="s">
        <v>9315</v>
      </c>
      <c r="G2653">
        <v>13071168</v>
      </c>
    </row>
    <row r="2654" spans="1:7" x14ac:dyDescent="0.25">
      <c r="A2654" t="s">
        <v>3495</v>
      </c>
      <c r="B2654">
        <v>753092163</v>
      </c>
      <c r="C2654" t="s">
        <v>9130</v>
      </c>
      <c r="D2654" s="9">
        <v>39958</v>
      </c>
      <c r="E2654" t="s">
        <v>9141</v>
      </c>
      <c r="F2654" t="s">
        <v>9132</v>
      </c>
      <c r="G2654">
        <v>665841792</v>
      </c>
    </row>
    <row r="2655" spans="1:7" x14ac:dyDescent="0.25">
      <c r="A2655" t="s">
        <v>8385</v>
      </c>
      <c r="B2655">
        <v>703370261</v>
      </c>
      <c r="C2655" t="s">
        <v>9170</v>
      </c>
      <c r="D2655" s="9">
        <v>38132</v>
      </c>
      <c r="E2655" t="s">
        <v>9149</v>
      </c>
      <c r="F2655" t="s">
        <v>9362</v>
      </c>
      <c r="G2655">
        <v>17834592</v>
      </c>
    </row>
    <row r="2656" spans="1:7" x14ac:dyDescent="0.25">
      <c r="A2656" t="s">
        <v>1118</v>
      </c>
      <c r="B2656">
        <v>961950727</v>
      </c>
      <c r="C2656" t="s">
        <v>9134</v>
      </c>
      <c r="D2656" s="9">
        <v>32653</v>
      </c>
      <c r="E2656" t="s">
        <v>9141</v>
      </c>
      <c r="F2656" t="s">
        <v>9283</v>
      </c>
      <c r="G2656">
        <v>2739497984</v>
      </c>
    </row>
    <row r="2657" spans="1:7" x14ac:dyDescent="0.25">
      <c r="A2657" t="s">
        <v>2769</v>
      </c>
      <c r="B2657">
        <v>582771873</v>
      </c>
      <c r="C2657" t="s">
        <v>9193</v>
      </c>
      <c r="D2657" s="9">
        <v>39226</v>
      </c>
      <c r="E2657" t="s">
        <v>9135</v>
      </c>
      <c r="F2657" t="s">
        <v>9194</v>
      </c>
      <c r="G2657">
        <v>499911489</v>
      </c>
    </row>
    <row r="2658" spans="1:7" x14ac:dyDescent="0.25">
      <c r="A2658" t="s">
        <v>4286</v>
      </c>
      <c r="B2658">
        <v>723847813</v>
      </c>
      <c r="C2658" t="s">
        <v>9170</v>
      </c>
      <c r="D2658" s="9">
        <v>39226</v>
      </c>
      <c r="E2658" t="s">
        <v>9141</v>
      </c>
      <c r="F2658" t="s">
        <v>9212</v>
      </c>
      <c r="G2658">
        <v>1179511389</v>
      </c>
    </row>
    <row r="2659" spans="1:7" x14ac:dyDescent="0.25">
      <c r="A2659" t="s">
        <v>352</v>
      </c>
      <c r="B2659">
        <v>470311784</v>
      </c>
      <c r="C2659" t="s">
        <v>9188</v>
      </c>
      <c r="D2659" s="9">
        <v>38497</v>
      </c>
      <c r="E2659" t="s">
        <v>9141</v>
      </c>
      <c r="F2659" t="s">
        <v>4326</v>
      </c>
      <c r="G2659">
        <v>514313467</v>
      </c>
    </row>
    <row r="2660" spans="1:7" x14ac:dyDescent="0.25">
      <c r="A2660" t="s">
        <v>5724</v>
      </c>
      <c r="B2660">
        <v>755744915</v>
      </c>
      <c r="C2660" t="s">
        <v>9134</v>
      </c>
      <c r="D2660" s="9">
        <v>29366</v>
      </c>
      <c r="E2660" t="s">
        <v>9149</v>
      </c>
      <c r="F2660" t="s">
        <v>9136</v>
      </c>
      <c r="G2660">
        <v>3005128</v>
      </c>
    </row>
    <row r="2661" spans="1:7" x14ac:dyDescent="0.25">
      <c r="A2661" t="s">
        <v>5682</v>
      </c>
      <c r="B2661">
        <v>272264222</v>
      </c>
      <c r="C2661" t="s">
        <v>9148</v>
      </c>
      <c r="D2661" s="9">
        <v>41783</v>
      </c>
      <c r="E2661" t="s">
        <v>9135</v>
      </c>
      <c r="F2661" t="s">
        <v>834</v>
      </c>
      <c r="G2661">
        <v>672767796</v>
      </c>
    </row>
    <row r="2662" spans="1:7" x14ac:dyDescent="0.25">
      <c r="A2662" t="s">
        <v>2884</v>
      </c>
      <c r="B2662">
        <v>503978562</v>
      </c>
      <c r="C2662" t="s">
        <v>9134</v>
      </c>
      <c r="D2662" s="9">
        <v>26077</v>
      </c>
      <c r="E2662" t="s">
        <v>9141</v>
      </c>
      <c r="F2662" t="s">
        <v>9307</v>
      </c>
      <c r="G2662">
        <v>1393045632</v>
      </c>
    </row>
    <row r="2663" spans="1:7" x14ac:dyDescent="0.25">
      <c r="A2663" t="s">
        <v>466</v>
      </c>
      <c r="B2663">
        <v>587004640</v>
      </c>
      <c r="C2663" t="s">
        <v>9134</v>
      </c>
      <c r="D2663" s="9">
        <v>36304</v>
      </c>
      <c r="E2663" t="s">
        <v>9149</v>
      </c>
      <c r="F2663" t="s">
        <v>9182</v>
      </c>
      <c r="G2663">
        <v>4749089751</v>
      </c>
    </row>
    <row r="2664" spans="1:7" x14ac:dyDescent="0.25">
      <c r="A2664" t="s">
        <v>1625</v>
      </c>
      <c r="B2664">
        <v>665456622</v>
      </c>
      <c r="C2664" t="s">
        <v>9134</v>
      </c>
      <c r="D2664" s="9">
        <v>23522</v>
      </c>
      <c r="E2664" t="s">
        <v>9166</v>
      </c>
      <c r="F2664" t="s">
        <v>9307</v>
      </c>
      <c r="G2664">
        <v>451992592</v>
      </c>
    </row>
    <row r="2665" spans="1:7" x14ac:dyDescent="0.25">
      <c r="A2665" t="s">
        <v>2944</v>
      </c>
      <c r="B2665">
        <v>870101837</v>
      </c>
      <c r="C2665" t="s">
        <v>9179</v>
      </c>
      <c r="D2665" s="9">
        <v>35575</v>
      </c>
      <c r="E2665" t="s">
        <v>9149</v>
      </c>
      <c r="F2665" t="s">
        <v>9180</v>
      </c>
      <c r="G2665">
        <v>894848232</v>
      </c>
    </row>
    <row r="2666" spans="1:7" x14ac:dyDescent="0.25">
      <c r="A2666" t="s">
        <v>2382</v>
      </c>
      <c r="B2666">
        <v>200536311</v>
      </c>
      <c r="C2666" t="s">
        <v>9188</v>
      </c>
      <c r="D2666" s="9">
        <v>25348</v>
      </c>
      <c r="E2666" t="s">
        <v>9145</v>
      </c>
      <c r="F2666" t="s">
        <v>3840</v>
      </c>
      <c r="G2666">
        <v>10012392</v>
      </c>
    </row>
    <row r="2667" spans="1:7" x14ac:dyDescent="0.25">
      <c r="A2667" t="s">
        <v>9039</v>
      </c>
      <c r="B2667">
        <v>227936833</v>
      </c>
      <c r="C2667" t="s">
        <v>9179</v>
      </c>
      <c r="D2667" s="9">
        <v>23522</v>
      </c>
      <c r="E2667" t="s">
        <v>9145</v>
      </c>
      <c r="F2667" t="s">
        <v>9223</v>
      </c>
      <c r="G2667">
        <v>27189888</v>
      </c>
    </row>
    <row r="2668" spans="1:7" x14ac:dyDescent="0.25">
      <c r="A2668" t="s">
        <v>4924</v>
      </c>
      <c r="B2668">
        <v>771715932</v>
      </c>
      <c r="C2668" t="s">
        <v>9179</v>
      </c>
      <c r="D2668" s="9">
        <v>40687</v>
      </c>
      <c r="E2668" t="s">
        <v>9149</v>
      </c>
      <c r="F2668" t="s">
        <v>9184</v>
      </c>
      <c r="G2668">
        <v>50180067</v>
      </c>
    </row>
    <row r="2669" spans="1:7" x14ac:dyDescent="0.25">
      <c r="A2669" t="s">
        <v>5787</v>
      </c>
      <c r="B2669">
        <v>914611148</v>
      </c>
      <c r="C2669" t="s">
        <v>9170</v>
      </c>
      <c r="D2669" s="9">
        <v>21694</v>
      </c>
      <c r="E2669" t="s">
        <v>9149</v>
      </c>
      <c r="F2669" t="s">
        <v>9362</v>
      </c>
      <c r="G2669">
        <v>947666394</v>
      </c>
    </row>
    <row r="2670" spans="1:7" x14ac:dyDescent="0.25">
      <c r="A2670" t="s">
        <v>6571</v>
      </c>
      <c r="B2670">
        <v>486687485</v>
      </c>
      <c r="C2670" t="s">
        <v>9188</v>
      </c>
      <c r="D2670" s="9">
        <v>26809</v>
      </c>
      <c r="E2670" t="s">
        <v>9145</v>
      </c>
      <c r="F2670" t="s">
        <v>9202</v>
      </c>
      <c r="G2670">
        <v>959268618</v>
      </c>
    </row>
    <row r="2671" spans="1:7" x14ac:dyDescent="0.25">
      <c r="A2671" t="s">
        <v>3953</v>
      </c>
      <c r="B2671">
        <v>261085420</v>
      </c>
      <c r="C2671" t="s">
        <v>9154</v>
      </c>
      <c r="D2671" s="9">
        <v>41419</v>
      </c>
      <c r="E2671" t="s">
        <v>9135</v>
      </c>
      <c r="F2671" t="s">
        <v>9162</v>
      </c>
      <c r="G2671">
        <v>2294045325</v>
      </c>
    </row>
    <row r="2672" spans="1:7" x14ac:dyDescent="0.25">
      <c r="A2672" t="s">
        <v>3004</v>
      </c>
      <c r="B2672">
        <v>275081482</v>
      </c>
      <c r="C2672" t="s">
        <v>9179</v>
      </c>
      <c r="D2672" s="9">
        <v>42515</v>
      </c>
      <c r="E2672" t="s">
        <v>9131</v>
      </c>
      <c r="F2672" t="s">
        <v>9223</v>
      </c>
      <c r="G2672">
        <v>978506763</v>
      </c>
    </row>
    <row r="2673" spans="1:7" x14ac:dyDescent="0.25">
      <c r="A2673" t="s">
        <v>577</v>
      </c>
      <c r="B2673">
        <v>291037595</v>
      </c>
      <c r="C2673" t="s">
        <v>9140</v>
      </c>
      <c r="D2673" s="9">
        <v>20965</v>
      </c>
      <c r="E2673" t="s">
        <v>9149</v>
      </c>
      <c r="F2673" t="s">
        <v>9142</v>
      </c>
      <c r="G2673">
        <v>4270856535</v>
      </c>
    </row>
    <row r="2674" spans="1:7" x14ac:dyDescent="0.25">
      <c r="A2674" t="s">
        <v>793</v>
      </c>
      <c r="B2674">
        <v>436529029</v>
      </c>
      <c r="C2674" t="s">
        <v>9179</v>
      </c>
      <c r="D2674" s="9">
        <v>24251</v>
      </c>
      <c r="E2674" t="s">
        <v>9135</v>
      </c>
      <c r="F2674" t="s">
        <v>9184</v>
      </c>
      <c r="G2674">
        <v>376004169</v>
      </c>
    </row>
    <row r="2675" spans="1:7" x14ac:dyDescent="0.25">
      <c r="A2675" t="s">
        <v>7786</v>
      </c>
      <c r="B2675">
        <v>357002076</v>
      </c>
      <c r="C2675" t="s">
        <v>9197</v>
      </c>
      <c r="D2675" s="9">
        <v>32653</v>
      </c>
      <c r="E2675" t="s">
        <v>9149</v>
      </c>
      <c r="F2675" t="s">
        <v>9198</v>
      </c>
      <c r="G2675">
        <v>1279572321</v>
      </c>
    </row>
    <row r="2676" spans="1:7" x14ac:dyDescent="0.25">
      <c r="A2676" t="s">
        <v>8406</v>
      </c>
      <c r="B2676">
        <v>128041075</v>
      </c>
      <c r="C2676" t="s">
        <v>9130</v>
      </c>
      <c r="D2676" s="9">
        <v>41783</v>
      </c>
      <c r="E2676" t="s">
        <v>9135</v>
      </c>
      <c r="F2676" t="s">
        <v>9132</v>
      </c>
      <c r="G2676">
        <v>2577526875</v>
      </c>
    </row>
    <row r="2677" spans="1:7" x14ac:dyDescent="0.25">
      <c r="A2677" t="s">
        <v>6331</v>
      </c>
      <c r="B2677">
        <v>746872224</v>
      </c>
      <c r="C2677" t="s">
        <v>9170</v>
      </c>
      <c r="D2677" s="9">
        <v>43609</v>
      </c>
      <c r="E2677" t="s">
        <v>9145</v>
      </c>
      <c r="F2677" t="s">
        <v>9212</v>
      </c>
      <c r="G2677">
        <v>23531046</v>
      </c>
    </row>
    <row r="2678" spans="1:7" x14ac:dyDescent="0.25">
      <c r="A2678" t="s">
        <v>590</v>
      </c>
      <c r="B2678">
        <v>636413404</v>
      </c>
      <c r="C2678" t="s">
        <v>9148</v>
      </c>
      <c r="D2678" s="9">
        <v>21329</v>
      </c>
      <c r="E2678" t="s">
        <v>9131</v>
      </c>
      <c r="F2678" t="s">
        <v>834</v>
      </c>
      <c r="G2678">
        <v>2976171424</v>
      </c>
    </row>
    <row r="2679" spans="1:7" x14ac:dyDescent="0.25">
      <c r="A2679" t="s">
        <v>1121</v>
      </c>
      <c r="B2679">
        <v>219530629</v>
      </c>
      <c r="C2679" t="s">
        <v>9197</v>
      </c>
      <c r="D2679" s="9">
        <v>41783</v>
      </c>
      <c r="E2679" t="s">
        <v>9149</v>
      </c>
      <c r="F2679" t="s">
        <v>9198</v>
      </c>
      <c r="G2679">
        <v>1967152236</v>
      </c>
    </row>
    <row r="2680" spans="1:7" x14ac:dyDescent="0.25">
      <c r="A2680" t="s">
        <v>3466</v>
      </c>
      <c r="B2680">
        <v>375118877</v>
      </c>
      <c r="C2680" t="s">
        <v>9138</v>
      </c>
      <c r="D2680" s="9">
        <v>38497</v>
      </c>
      <c r="E2680" t="s">
        <v>9135</v>
      </c>
      <c r="F2680" t="s">
        <v>6173</v>
      </c>
      <c r="G2680">
        <v>33179703</v>
      </c>
    </row>
    <row r="2681" spans="1:7" x14ac:dyDescent="0.25">
      <c r="A2681" t="s">
        <v>7845</v>
      </c>
      <c r="B2681">
        <v>138796033</v>
      </c>
      <c r="C2681" t="s">
        <v>9140</v>
      </c>
      <c r="D2681" s="9">
        <v>34843</v>
      </c>
      <c r="E2681" t="s">
        <v>9149</v>
      </c>
      <c r="F2681" t="s">
        <v>9142</v>
      </c>
      <c r="G2681">
        <v>2428432508</v>
      </c>
    </row>
    <row r="2682" spans="1:7" x14ac:dyDescent="0.25">
      <c r="A2682" t="s">
        <v>2316</v>
      </c>
      <c r="B2682">
        <v>638191269</v>
      </c>
      <c r="C2682" t="s">
        <v>9170</v>
      </c>
      <c r="D2682" s="9">
        <v>25348</v>
      </c>
      <c r="E2682" t="s">
        <v>9135</v>
      </c>
      <c r="F2682" t="s">
        <v>9362</v>
      </c>
      <c r="G2682">
        <v>3041308659</v>
      </c>
    </row>
    <row r="2683" spans="1:7" x14ac:dyDescent="0.25">
      <c r="A2683" t="s">
        <v>4660</v>
      </c>
      <c r="B2683">
        <v>169864235</v>
      </c>
      <c r="C2683" t="s">
        <v>9170</v>
      </c>
      <c r="D2683" s="9">
        <v>33017</v>
      </c>
      <c r="E2683" t="s">
        <v>9149</v>
      </c>
      <c r="F2683" t="s">
        <v>9362</v>
      </c>
      <c r="G2683">
        <v>3386740425</v>
      </c>
    </row>
    <row r="2684" spans="1:7" x14ac:dyDescent="0.25">
      <c r="A2684" t="s">
        <v>2953</v>
      </c>
      <c r="B2684">
        <v>872982431</v>
      </c>
      <c r="C2684" t="s">
        <v>9134</v>
      </c>
      <c r="D2684" s="9">
        <v>43976</v>
      </c>
      <c r="E2684" t="s">
        <v>9135</v>
      </c>
      <c r="F2684" t="s">
        <v>9283</v>
      </c>
      <c r="G2684">
        <v>1847256459</v>
      </c>
    </row>
    <row r="2685" spans="1:7" x14ac:dyDescent="0.25">
      <c r="A2685" t="s">
        <v>7148</v>
      </c>
      <c r="B2685">
        <v>307023024</v>
      </c>
      <c r="C2685" t="s">
        <v>9130</v>
      </c>
      <c r="D2685" s="9">
        <v>24616</v>
      </c>
      <c r="E2685" t="s">
        <v>9135</v>
      </c>
      <c r="F2685" t="s">
        <v>9132</v>
      </c>
      <c r="G2685">
        <v>75068868</v>
      </c>
    </row>
    <row r="2686" spans="1:7" x14ac:dyDescent="0.25">
      <c r="A2686" t="s">
        <v>8086</v>
      </c>
      <c r="B2686">
        <v>851102681</v>
      </c>
      <c r="C2686" t="s">
        <v>9235</v>
      </c>
      <c r="D2686" s="9">
        <v>31921</v>
      </c>
      <c r="E2686" t="s">
        <v>9131</v>
      </c>
      <c r="F2686" t="s">
        <v>9236</v>
      </c>
      <c r="G2686">
        <v>923890188</v>
      </c>
    </row>
    <row r="2687" spans="1:7" x14ac:dyDescent="0.25">
      <c r="A2687" t="s">
        <v>5103</v>
      </c>
      <c r="B2687">
        <v>991907150</v>
      </c>
      <c r="C2687" t="s">
        <v>9197</v>
      </c>
      <c r="D2687" s="9">
        <v>20233</v>
      </c>
      <c r="E2687" t="s">
        <v>9131</v>
      </c>
      <c r="F2687" t="s">
        <v>9198</v>
      </c>
      <c r="G2687">
        <v>1740993408</v>
      </c>
    </row>
    <row r="2688" spans="1:7" x14ac:dyDescent="0.25">
      <c r="A2688" t="s">
        <v>8179</v>
      </c>
      <c r="B2688">
        <v>612985364</v>
      </c>
      <c r="C2688" t="s">
        <v>9197</v>
      </c>
      <c r="D2688" s="9">
        <v>22426</v>
      </c>
      <c r="E2688" t="s">
        <v>9135</v>
      </c>
      <c r="F2688" t="s">
        <v>9267</v>
      </c>
      <c r="G2688">
        <v>2343134628</v>
      </c>
    </row>
    <row r="2689" spans="1:7" x14ac:dyDescent="0.25">
      <c r="A2689" t="s">
        <v>678</v>
      </c>
      <c r="B2689">
        <v>436724092</v>
      </c>
      <c r="C2689" t="s">
        <v>9170</v>
      </c>
      <c r="D2689" s="9">
        <v>38497</v>
      </c>
      <c r="E2689" t="s">
        <v>9149</v>
      </c>
      <c r="F2689" t="s">
        <v>9212</v>
      </c>
      <c r="G2689">
        <v>2127649545</v>
      </c>
    </row>
    <row r="2690" spans="1:7" x14ac:dyDescent="0.25">
      <c r="A2690" t="s">
        <v>3598</v>
      </c>
      <c r="B2690">
        <v>728432966</v>
      </c>
      <c r="C2690" t="s">
        <v>9144</v>
      </c>
      <c r="D2690" s="9">
        <v>20233</v>
      </c>
      <c r="E2690" t="s">
        <v>9135</v>
      </c>
      <c r="F2690" t="s">
        <v>9262</v>
      </c>
      <c r="G2690">
        <v>1998503595</v>
      </c>
    </row>
    <row r="2691" spans="1:7" x14ac:dyDescent="0.25">
      <c r="A2691" t="s">
        <v>1585</v>
      </c>
      <c r="B2691">
        <v>309409121</v>
      </c>
      <c r="C2691" t="s">
        <v>9165</v>
      </c>
      <c r="D2691" s="9">
        <v>31556</v>
      </c>
      <c r="E2691" t="s">
        <v>9131</v>
      </c>
      <c r="F2691" t="s">
        <v>9167</v>
      </c>
      <c r="G2691">
        <v>3249376074</v>
      </c>
    </row>
    <row r="2692" spans="1:7" x14ac:dyDescent="0.25">
      <c r="A2692" t="s">
        <v>153</v>
      </c>
      <c r="B2692">
        <v>897495570</v>
      </c>
      <c r="C2692" t="s">
        <v>9134</v>
      </c>
      <c r="D2692" s="9">
        <v>31192</v>
      </c>
      <c r="E2692" t="s">
        <v>9135</v>
      </c>
      <c r="F2692" t="s">
        <v>9200</v>
      </c>
      <c r="G2692">
        <v>22787919</v>
      </c>
    </row>
    <row r="2693" spans="1:7" x14ac:dyDescent="0.25">
      <c r="A2693" t="s">
        <v>4238</v>
      </c>
      <c r="B2693">
        <v>668485689</v>
      </c>
      <c r="C2693" t="s">
        <v>9159</v>
      </c>
      <c r="D2693" s="9">
        <v>24616</v>
      </c>
      <c r="E2693" t="s">
        <v>9145</v>
      </c>
      <c r="F2693" t="s">
        <v>9240</v>
      </c>
      <c r="G2693">
        <v>4870568844</v>
      </c>
    </row>
    <row r="2694" spans="1:7" x14ac:dyDescent="0.25">
      <c r="A2694" t="s">
        <v>3749</v>
      </c>
      <c r="B2694">
        <v>221419824</v>
      </c>
      <c r="C2694" t="s">
        <v>9217</v>
      </c>
      <c r="D2694" s="9">
        <v>39958</v>
      </c>
      <c r="E2694" t="s">
        <v>9149</v>
      </c>
      <c r="F2694" t="s">
        <v>9218</v>
      </c>
      <c r="G2694">
        <v>412837035</v>
      </c>
    </row>
    <row r="2695" spans="1:7" x14ac:dyDescent="0.25">
      <c r="A2695" t="s">
        <v>8379</v>
      </c>
      <c r="B2695">
        <v>812368688</v>
      </c>
      <c r="C2695" t="s">
        <v>9154</v>
      </c>
      <c r="D2695" s="9">
        <v>39593</v>
      </c>
      <c r="E2695" t="s">
        <v>9135</v>
      </c>
      <c r="F2695" t="s">
        <v>6107</v>
      </c>
      <c r="G2695">
        <v>1680141825</v>
      </c>
    </row>
    <row r="2696" spans="1:7" x14ac:dyDescent="0.25">
      <c r="A2696" t="s">
        <v>1516</v>
      </c>
      <c r="B2696">
        <v>22150365</v>
      </c>
      <c r="C2696" t="s">
        <v>9134</v>
      </c>
      <c r="D2696" s="9">
        <v>37400</v>
      </c>
      <c r="E2696" t="s">
        <v>9149</v>
      </c>
      <c r="F2696" t="s">
        <v>9200</v>
      </c>
      <c r="G2696">
        <v>2453018034</v>
      </c>
    </row>
    <row r="2697" spans="1:7" x14ac:dyDescent="0.25">
      <c r="A2697" t="s">
        <v>5730</v>
      </c>
      <c r="B2697">
        <v>109186210</v>
      </c>
      <c r="C2697" t="s">
        <v>9303</v>
      </c>
      <c r="D2697" s="9">
        <v>44705</v>
      </c>
      <c r="E2697" t="s">
        <v>9141</v>
      </c>
      <c r="F2697" t="s">
        <v>9339</v>
      </c>
      <c r="G2697">
        <v>200436795</v>
      </c>
    </row>
    <row r="2698" spans="1:7" x14ac:dyDescent="0.25">
      <c r="A2698" t="s">
        <v>2482</v>
      </c>
      <c r="B2698">
        <v>662985666</v>
      </c>
      <c r="C2698" t="s">
        <v>9190</v>
      </c>
      <c r="D2698" s="9">
        <v>35575</v>
      </c>
      <c r="E2698" t="s">
        <v>9145</v>
      </c>
      <c r="F2698" t="s">
        <v>9191</v>
      </c>
      <c r="G2698">
        <v>417117077</v>
      </c>
    </row>
    <row r="2699" spans="1:7" x14ac:dyDescent="0.25">
      <c r="A2699" t="s">
        <v>96</v>
      </c>
      <c r="B2699">
        <v>66154412</v>
      </c>
      <c r="C2699" t="s">
        <v>9154</v>
      </c>
      <c r="D2699" s="9">
        <v>29366</v>
      </c>
      <c r="E2699" t="s">
        <v>9149</v>
      </c>
      <c r="F2699" t="s">
        <v>6107</v>
      </c>
      <c r="G2699">
        <v>9260775</v>
      </c>
    </row>
    <row r="2700" spans="1:7" x14ac:dyDescent="0.25">
      <c r="A2700" t="s">
        <v>6597</v>
      </c>
      <c r="B2700">
        <v>853402528</v>
      </c>
      <c r="C2700" t="s">
        <v>9188</v>
      </c>
      <c r="D2700" s="9">
        <v>41054</v>
      </c>
      <c r="E2700" t="s">
        <v>9135</v>
      </c>
      <c r="F2700" t="s">
        <v>9202</v>
      </c>
      <c r="G2700">
        <v>1820336145</v>
      </c>
    </row>
    <row r="2701" spans="1:7" x14ac:dyDescent="0.25">
      <c r="A2701" t="s">
        <v>1478</v>
      </c>
      <c r="B2701">
        <v>314669857</v>
      </c>
      <c r="C2701" t="s">
        <v>9140</v>
      </c>
      <c r="D2701" s="9">
        <v>34843</v>
      </c>
      <c r="E2701" t="s">
        <v>9131</v>
      </c>
      <c r="F2701" t="s">
        <v>9142</v>
      </c>
      <c r="G2701">
        <v>3782814288</v>
      </c>
    </row>
    <row r="2702" spans="1:7" x14ac:dyDescent="0.25">
      <c r="A2702" t="s">
        <v>3386</v>
      </c>
      <c r="B2702">
        <v>473113900</v>
      </c>
      <c r="C2702" t="s">
        <v>9190</v>
      </c>
      <c r="D2702" s="9">
        <v>38497</v>
      </c>
      <c r="E2702" t="s">
        <v>9141</v>
      </c>
      <c r="F2702" t="s">
        <v>9191</v>
      </c>
      <c r="G2702">
        <v>2291316928</v>
      </c>
    </row>
    <row r="2703" spans="1:7" x14ac:dyDescent="0.25">
      <c r="A2703" t="s">
        <v>1982</v>
      </c>
      <c r="B2703">
        <v>528154145</v>
      </c>
      <c r="C2703" t="s">
        <v>9188</v>
      </c>
      <c r="D2703" s="9">
        <v>38132</v>
      </c>
      <c r="E2703" t="s">
        <v>9131</v>
      </c>
      <c r="F2703" t="s">
        <v>3840</v>
      </c>
      <c r="G2703">
        <v>856959488</v>
      </c>
    </row>
    <row r="2704" spans="1:7" x14ac:dyDescent="0.25">
      <c r="A2704" t="s">
        <v>7759</v>
      </c>
      <c r="B2704">
        <v>669645088</v>
      </c>
      <c r="C2704" t="s">
        <v>9159</v>
      </c>
      <c r="D2704" s="9">
        <v>44341</v>
      </c>
      <c r="E2704" t="s">
        <v>9135</v>
      </c>
      <c r="F2704" t="s">
        <v>9240</v>
      </c>
      <c r="G2704">
        <v>1136845567</v>
      </c>
    </row>
    <row r="2705" spans="1:7" x14ac:dyDescent="0.25">
      <c r="A2705" t="s">
        <v>6763</v>
      </c>
      <c r="B2705">
        <v>672546494</v>
      </c>
      <c r="C2705" t="s">
        <v>9159</v>
      </c>
      <c r="D2705" s="9">
        <v>44341</v>
      </c>
      <c r="E2705" t="s">
        <v>9135</v>
      </c>
      <c r="F2705" t="s">
        <v>9160</v>
      </c>
      <c r="G2705">
        <v>200034648</v>
      </c>
    </row>
    <row r="2706" spans="1:7" x14ac:dyDescent="0.25">
      <c r="A2706" t="s">
        <v>7163</v>
      </c>
      <c r="B2706">
        <v>601202545</v>
      </c>
      <c r="C2706" t="s">
        <v>9138</v>
      </c>
      <c r="D2706" s="9">
        <v>27905</v>
      </c>
      <c r="E2706" t="s">
        <v>9149</v>
      </c>
      <c r="F2706" t="s">
        <v>6173</v>
      </c>
      <c r="G2706">
        <v>1281547872</v>
      </c>
    </row>
    <row r="2707" spans="1:7" x14ac:dyDescent="0.25">
      <c r="A2707" t="s">
        <v>2467</v>
      </c>
      <c r="B2707">
        <v>951603348</v>
      </c>
      <c r="C2707" t="s">
        <v>9179</v>
      </c>
      <c r="D2707" s="9">
        <v>36304</v>
      </c>
      <c r="E2707" t="s">
        <v>9149</v>
      </c>
      <c r="F2707" t="s">
        <v>9180</v>
      </c>
      <c r="G2707">
        <v>6740547</v>
      </c>
    </row>
    <row r="2708" spans="1:7" x14ac:dyDescent="0.25">
      <c r="A2708" t="s">
        <v>7220</v>
      </c>
      <c r="B2708">
        <v>109729048</v>
      </c>
      <c r="C2708" t="s">
        <v>9159</v>
      </c>
      <c r="D2708" s="9">
        <v>26077</v>
      </c>
      <c r="E2708" t="s">
        <v>9141</v>
      </c>
      <c r="F2708" t="s">
        <v>9160</v>
      </c>
      <c r="G2708">
        <v>3537170343</v>
      </c>
    </row>
    <row r="2709" spans="1:7" x14ac:dyDescent="0.25">
      <c r="A2709" t="s">
        <v>4527</v>
      </c>
      <c r="B2709">
        <v>578792341</v>
      </c>
      <c r="C2709" t="s">
        <v>9138</v>
      </c>
      <c r="D2709" s="9">
        <v>21694</v>
      </c>
      <c r="E2709" t="s">
        <v>9145</v>
      </c>
      <c r="F2709" t="s">
        <v>6173</v>
      </c>
      <c r="G2709">
        <v>8271471</v>
      </c>
    </row>
    <row r="2710" spans="1:7" x14ac:dyDescent="0.25">
      <c r="A2710" t="s">
        <v>4699</v>
      </c>
      <c r="B2710">
        <v>376945350</v>
      </c>
      <c r="C2710" t="s">
        <v>9144</v>
      </c>
      <c r="D2710" s="9">
        <v>21694</v>
      </c>
      <c r="E2710" t="s">
        <v>9131</v>
      </c>
      <c r="F2710" t="s">
        <v>9262</v>
      </c>
      <c r="G2710">
        <v>2746551296</v>
      </c>
    </row>
    <row r="2711" spans="1:7" x14ac:dyDescent="0.25">
      <c r="A2711" t="s">
        <v>8010</v>
      </c>
      <c r="B2711">
        <v>609838793</v>
      </c>
      <c r="C2711" t="s">
        <v>9179</v>
      </c>
      <c r="D2711" s="9">
        <v>32288</v>
      </c>
      <c r="E2711" t="s">
        <v>9149</v>
      </c>
      <c r="F2711" t="s">
        <v>9180</v>
      </c>
      <c r="G2711">
        <v>25684542</v>
      </c>
    </row>
    <row r="2712" spans="1:7" x14ac:dyDescent="0.25">
      <c r="A2712" t="s">
        <v>7792</v>
      </c>
      <c r="B2712">
        <v>43105506</v>
      </c>
      <c r="C2712" t="s">
        <v>9152</v>
      </c>
      <c r="D2712" s="9">
        <v>39226</v>
      </c>
      <c r="E2712" t="s">
        <v>9149</v>
      </c>
      <c r="F2712" t="s">
        <v>8420</v>
      </c>
      <c r="G2712">
        <v>301319447</v>
      </c>
    </row>
    <row r="2713" spans="1:7" x14ac:dyDescent="0.25">
      <c r="A2713" t="s">
        <v>6981</v>
      </c>
      <c r="B2713">
        <v>238684493</v>
      </c>
      <c r="C2713" t="s">
        <v>9154</v>
      </c>
      <c r="D2713" s="9">
        <v>26077</v>
      </c>
      <c r="E2713" t="s">
        <v>9166</v>
      </c>
      <c r="F2713" t="s">
        <v>6107</v>
      </c>
      <c r="G2713">
        <v>2699424</v>
      </c>
    </row>
    <row r="2714" spans="1:7" x14ac:dyDescent="0.25">
      <c r="A2714" t="s">
        <v>7247</v>
      </c>
      <c r="B2714">
        <v>403325723</v>
      </c>
      <c r="C2714" t="s">
        <v>9134</v>
      </c>
      <c r="D2714" s="9">
        <v>34478</v>
      </c>
      <c r="E2714" t="s">
        <v>9135</v>
      </c>
      <c r="F2714" t="s">
        <v>9176</v>
      </c>
      <c r="G2714">
        <v>732020163</v>
      </c>
    </row>
    <row r="2715" spans="1:7" x14ac:dyDescent="0.25">
      <c r="A2715" t="s">
        <v>5480</v>
      </c>
      <c r="B2715">
        <v>890302611</v>
      </c>
      <c r="C2715" t="s">
        <v>9188</v>
      </c>
      <c r="D2715" s="9">
        <v>24616</v>
      </c>
      <c r="E2715" t="s">
        <v>9149</v>
      </c>
      <c r="F2715" t="s">
        <v>3840</v>
      </c>
      <c r="G2715">
        <v>363137958</v>
      </c>
    </row>
    <row r="2716" spans="1:7" x14ac:dyDescent="0.25">
      <c r="A2716" t="s">
        <v>2411</v>
      </c>
      <c r="B2716">
        <v>143713603</v>
      </c>
      <c r="C2716" t="s">
        <v>9148</v>
      </c>
      <c r="D2716" s="9">
        <v>30827</v>
      </c>
      <c r="E2716" t="s">
        <v>9149</v>
      </c>
      <c r="F2716" t="s">
        <v>9150</v>
      </c>
      <c r="G2716">
        <v>568741971</v>
      </c>
    </row>
    <row r="2717" spans="1:7" x14ac:dyDescent="0.25">
      <c r="A2717" t="s">
        <v>1028</v>
      </c>
      <c r="B2717">
        <v>445167434</v>
      </c>
      <c r="C2717" t="s">
        <v>9130</v>
      </c>
      <c r="D2717" s="9">
        <v>37036</v>
      </c>
      <c r="E2717" t="s">
        <v>9141</v>
      </c>
      <c r="F2717" t="s">
        <v>9252</v>
      </c>
      <c r="G2717">
        <v>1269946692</v>
      </c>
    </row>
    <row r="2718" spans="1:7" x14ac:dyDescent="0.25">
      <c r="A2718" t="s">
        <v>2127</v>
      </c>
      <c r="B2718">
        <v>792457149</v>
      </c>
      <c r="C2718" t="s">
        <v>9148</v>
      </c>
      <c r="D2718" s="9">
        <v>31192</v>
      </c>
      <c r="E2718" t="s">
        <v>9141</v>
      </c>
      <c r="F2718" t="s">
        <v>9254</v>
      </c>
      <c r="G2718">
        <v>1927460646</v>
      </c>
    </row>
    <row r="2719" spans="1:7" x14ac:dyDescent="0.25">
      <c r="A2719" t="s">
        <v>7205</v>
      </c>
      <c r="B2719">
        <v>941967865</v>
      </c>
      <c r="C2719" t="s">
        <v>9144</v>
      </c>
      <c r="D2719" s="9">
        <v>39593</v>
      </c>
      <c r="E2719" t="s">
        <v>9145</v>
      </c>
      <c r="F2719" t="s">
        <v>9262</v>
      </c>
      <c r="G2719">
        <v>1235190828</v>
      </c>
    </row>
    <row r="2720" spans="1:7" x14ac:dyDescent="0.25">
      <c r="A2720" t="s">
        <v>3982</v>
      </c>
      <c r="B2720">
        <v>420374851</v>
      </c>
      <c r="C2720" t="s">
        <v>9148</v>
      </c>
      <c r="D2720" s="9">
        <v>20965</v>
      </c>
      <c r="E2720" t="s">
        <v>9149</v>
      </c>
      <c r="F2720" t="s">
        <v>834</v>
      </c>
      <c r="G2720">
        <v>175192752</v>
      </c>
    </row>
    <row r="2721" spans="1:7" x14ac:dyDescent="0.25">
      <c r="A2721" t="s">
        <v>7617</v>
      </c>
      <c r="B2721">
        <v>194508086</v>
      </c>
      <c r="C2721" t="s">
        <v>9154</v>
      </c>
      <c r="D2721" s="9">
        <v>28270</v>
      </c>
      <c r="E2721" t="s">
        <v>9149</v>
      </c>
      <c r="F2721" t="s">
        <v>9162</v>
      </c>
      <c r="G2721">
        <v>1156262625</v>
      </c>
    </row>
    <row r="2722" spans="1:7" x14ac:dyDescent="0.25">
      <c r="A2722" t="s">
        <v>5403</v>
      </c>
      <c r="B2722">
        <v>544147368</v>
      </c>
      <c r="C2722" t="s">
        <v>9159</v>
      </c>
      <c r="D2722" s="9">
        <v>36304</v>
      </c>
      <c r="E2722" t="s">
        <v>9135</v>
      </c>
      <c r="F2722" t="s">
        <v>9240</v>
      </c>
      <c r="G2722">
        <v>1216273212</v>
      </c>
    </row>
    <row r="2723" spans="1:7" x14ac:dyDescent="0.25">
      <c r="A2723" t="s">
        <v>3923</v>
      </c>
      <c r="B2723">
        <v>487111219</v>
      </c>
      <c r="C2723" t="s">
        <v>9190</v>
      </c>
      <c r="D2723" s="9">
        <v>22790</v>
      </c>
      <c r="E2723" t="s">
        <v>9149</v>
      </c>
      <c r="F2723" t="s">
        <v>9191</v>
      </c>
      <c r="G2723">
        <v>2874796281</v>
      </c>
    </row>
    <row r="2724" spans="1:7" x14ac:dyDescent="0.25">
      <c r="A2724" t="s">
        <v>1792</v>
      </c>
      <c r="B2724">
        <v>738835399</v>
      </c>
      <c r="C2724" t="s">
        <v>9148</v>
      </c>
      <c r="D2724" s="9">
        <v>26809</v>
      </c>
      <c r="E2724" t="s">
        <v>9141</v>
      </c>
      <c r="F2724" t="s">
        <v>9254</v>
      </c>
      <c r="G2724">
        <v>1824584664</v>
      </c>
    </row>
    <row r="2725" spans="1:7" x14ac:dyDescent="0.25">
      <c r="A2725" t="s">
        <v>3073</v>
      </c>
      <c r="B2725">
        <v>364056266</v>
      </c>
      <c r="C2725" t="s">
        <v>9314</v>
      </c>
      <c r="D2725" s="9">
        <v>27905</v>
      </c>
      <c r="E2725" t="s">
        <v>9141</v>
      </c>
      <c r="F2725" t="s">
        <v>9315</v>
      </c>
      <c r="G2725">
        <v>1023219657</v>
      </c>
    </row>
    <row r="2726" spans="1:7" x14ac:dyDescent="0.25">
      <c r="A2726" t="s">
        <v>8148</v>
      </c>
      <c r="B2726">
        <v>710014359</v>
      </c>
      <c r="C2726" t="s">
        <v>9159</v>
      </c>
      <c r="D2726" s="9">
        <v>27538</v>
      </c>
      <c r="E2726" t="s">
        <v>9149</v>
      </c>
      <c r="F2726" t="s">
        <v>8414</v>
      </c>
      <c r="G2726">
        <v>1551356928</v>
      </c>
    </row>
    <row r="2727" spans="1:7" x14ac:dyDescent="0.25">
      <c r="A2727" t="s">
        <v>6817</v>
      </c>
      <c r="B2727">
        <v>561127028</v>
      </c>
      <c r="C2727" t="s">
        <v>9159</v>
      </c>
      <c r="D2727" s="9">
        <v>20965</v>
      </c>
      <c r="E2727" t="s">
        <v>9149</v>
      </c>
      <c r="F2727" t="s">
        <v>9240</v>
      </c>
      <c r="G2727">
        <v>1120505568</v>
      </c>
    </row>
    <row r="2728" spans="1:7" x14ac:dyDescent="0.25">
      <c r="A2728" t="s">
        <v>7756</v>
      </c>
      <c r="B2728">
        <v>504825236</v>
      </c>
      <c r="C2728" t="s">
        <v>9217</v>
      </c>
      <c r="D2728" s="9">
        <v>33749</v>
      </c>
      <c r="E2728" t="s">
        <v>9149</v>
      </c>
      <c r="F2728" t="s">
        <v>9218</v>
      </c>
      <c r="G2728">
        <v>294392384</v>
      </c>
    </row>
    <row r="2729" spans="1:7" x14ac:dyDescent="0.25">
      <c r="A2729" t="s">
        <v>8204</v>
      </c>
      <c r="B2729">
        <v>330193537</v>
      </c>
      <c r="C2729" t="s">
        <v>9217</v>
      </c>
      <c r="D2729" s="9">
        <v>38497</v>
      </c>
      <c r="E2729" t="s">
        <v>9145</v>
      </c>
      <c r="F2729" t="s">
        <v>9218</v>
      </c>
      <c r="G2729">
        <v>1483237184</v>
      </c>
    </row>
    <row r="2730" spans="1:7" x14ac:dyDescent="0.25">
      <c r="A2730" t="s">
        <v>4651</v>
      </c>
      <c r="B2730">
        <v>825095612</v>
      </c>
      <c r="C2730" t="s">
        <v>9134</v>
      </c>
      <c r="D2730" s="9">
        <v>35939</v>
      </c>
      <c r="E2730" t="s">
        <v>9131</v>
      </c>
      <c r="F2730" t="s">
        <v>9136</v>
      </c>
      <c r="G2730">
        <v>27092849</v>
      </c>
    </row>
    <row r="2731" spans="1:7" x14ac:dyDescent="0.25">
      <c r="A2731" t="s">
        <v>3133</v>
      </c>
      <c r="B2731">
        <v>380741591</v>
      </c>
      <c r="C2731" t="s">
        <v>9179</v>
      </c>
      <c r="D2731" s="9">
        <v>31921</v>
      </c>
      <c r="E2731" t="s">
        <v>9145</v>
      </c>
      <c r="F2731" t="s">
        <v>9223</v>
      </c>
      <c r="G2731">
        <v>2430199824</v>
      </c>
    </row>
    <row r="2732" spans="1:7" x14ac:dyDescent="0.25">
      <c r="A2732" t="s">
        <v>4907</v>
      </c>
      <c r="B2732">
        <v>420838516</v>
      </c>
      <c r="C2732" t="s">
        <v>9144</v>
      </c>
      <c r="D2732" s="9">
        <v>23522</v>
      </c>
      <c r="E2732" t="s">
        <v>9141</v>
      </c>
      <c r="F2732" t="s">
        <v>9146</v>
      </c>
      <c r="G2732">
        <v>1031636724</v>
      </c>
    </row>
    <row r="2733" spans="1:7" x14ac:dyDescent="0.25">
      <c r="A2733" t="s">
        <v>1419</v>
      </c>
      <c r="B2733">
        <v>527024190</v>
      </c>
      <c r="C2733" t="s">
        <v>9134</v>
      </c>
      <c r="D2733" s="9">
        <v>22426</v>
      </c>
      <c r="E2733" t="s">
        <v>9149</v>
      </c>
      <c r="F2733" t="s">
        <v>9182</v>
      </c>
      <c r="G2733">
        <v>1190029764</v>
      </c>
    </row>
    <row r="2734" spans="1:7" x14ac:dyDescent="0.25">
      <c r="A2734" t="s">
        <v>4017</v>
      </c>
      <c r="B2734">
        <v>21780220</v>
      </c>
      <c r="C2734" t="s">
        <v>9303</v>
      </c>
      <c r="D2734" s="9">
        <v>43244</v>
      </c>
      <c r="E2734" t="s">
        <v>9135</v>
      </c>
      <c r="F2734" t="s">
        <v>9339</v>
      </c>
      <c r="G2734">
        <v>4884439656</v>
      </c>
    </row>
    <row r="2735" spans="1:7" x14ac:dyDescent="0.25">
      <c r="A2735" t="s">
        <v>5539</v>
      </c>
      <c r="B2735">
        <v>757592916</v>
      </c>
      <c r="C2735" t="s">
        <v>9134</v>
      </c>
      <c r="D2735" s="9">
        <v>43976</v>
      </c>
      <c r="E2735" t="s">
        <v>9149</v>
      </c>
      <c r="F2735" t="s">
        <v>9182</v>
      </c>
      <c r="G2735">
        <v>235976832</v>
      </c>
    </row>
    <row r="2736" spans="1:7" x14ac:dyDescent="0.25">
      <c r="A2736" t="s">
        <v>3415</v>
      </c>
      <c r="B2736">
        <v>791085065</v>
      </c>
      <c r="C2736" t="s">
        <v>9170</v>
      </c>
      <c r="D2736" s="9">
        <v>25712</v>
      </c>
      <c r="E2736" t="s">
        <v>9149</v>
      </c>
      <c r="F2736" t="s">
        <v>9171</v>
      </c>
      <c r="G2736">
        <v>18303156</v>
      </c>
    </row>
    <row r="2737" spans="1:7" x14ac:dyDescent="0.25">
      <c r="A2737" t="s">
        <v>9018</v>
      </c>
      <c r="B2737">
        <v>436456283</v>
      </c>
      <c r="C2737" t="s">
        <v>9197</v>
      </c>
      <c r="D2737" s="9">
        <v>35575</v>
      </c>
      <c r="E2737" t="s">
        <v>9149</v>
      </c>
      <c r="F2737" t="s">
        <v>9267</v>
      </c>
      <c r="G2737">
        <v>4356321697</v>
      </c>
    </row>
    <row r="2738" spans="1:7" x14ac:dyDescent="0.25">
      <c r="A2738" t="s">
        <v>5760</v>
      </c>
      <c r="B2738">
        <v>436466634</v>
      </c>
      <c r="C2738" t="s">
        <v>9134</v>
      </c>
      <c r="D2738" s="9">
        <v>36304</v>
      </c>
      <c r="E2738" t="s">
        <v>9141</v>
      </c>
      <c r="F2738" t="s">
        <v>9225</v>
      </c>
      <c r="G2738">
        <v>296249292</v>
      </c>
    </row>
    <row r="2739" spans="1:7" x14ac:dyDescent="0.25">
      <c r="A2739" t="s">
        <v>3956</v>
      </c>
      <c r="B2739">
        <v>588250372</v>
      </c>
      <c r="C2739" t="s">
        <v>9154</v>
      </c>
      <c r="D2739" s="9">
        <v>25712</v>
      </c>
      <c r="E2739" t="s">
        <v>9145</v>
      </c>
      <c r="F2739" t="s">
        <v>6107</v>
      </c>
      <c r="G2739">
        <v>3508502624</v>
      </c>
    </row>
    <row r="2740" spans="1:7" x14ac:dyDescent="0.25">
      <c r="A2740" t="s">
        <v>5219</v>
      </c>
      <c r="B2740">
        <v>86614487</v>
      </c>
      <c r="C2740" t="s">
        <v>9159</v>
      </c>
      <c r="D2740" s="9">
        <v>26444</v>
      </c>
      <c r="E2740" t="s">
        <v>9149</v>
      </c>
      <c r="F2740" t="s">
        <v>8414</v>
      </c>
      <c r="G2740">
        <v>2347071685</v>
      </c>
    </row>
    <row r="2741" spans="1:7" x14ac:dyDescent="0.25">
      <c r="A2741" t="s">
        <v>3615</v>
      </c>
      <c r="B2741">
        <v>102279352</v>
      </c>
      <c r="C2741" t="s">
        <v>9188</v>
      </c>
      <c r="D2741" s="9">
        <v>44705</v>
      </c>
      <c r="E2741" t="s">
        <v>9141</v>
      </c>
      <c r="F2741" t="s">
        <v>9202</v>
      </c>
      <c r="G2741">
        <v>2053197</v>
      </c>
    </row>
    <row r="2742" spans="1:7" x14ac:dyDescent="0.25">
      <c r="A2742" t="s">
        <v>4202</v>
      </c>
      <c r="B2742">
        <v>673180431</v>
      </c>
      <c r="C2742" t="s">
        <v>9134</v>
      </c>
      <c r="D2742" s="9">
        <v>39958</v>
      </c>
      <c r="E2742" t="s">
        <v>9131</v>
      </c>
      <c r="F2742" t="s">
        <v>9176</v>
      </c>
      <c r="G2742">
        <v>920053248</v>
      </c>
    </row>
    <row r="2743" spans="1:7" x14ac:dyDescent="0.25">
      <c r="A2743" t="s">
        <v>234</v>
      </c>
      <c r="B2743">
        <v>108622799</v>
      </c>
      <c r="C2743" t="s">
        <v>9188</v>
      </c>
      <c r="D2743" s="9">
        <v>24616</v>
      </c>
      <c r="E2743" t="s">
        <v>9145</v>
      </c>
      <c r="F2743" t="s">
        <v>3840</v>
      </c>
      <c r="G2743">
        <v>892525194</v>
      </c>
    </row>
    <row r="2744" spans="1:7" x14ac:dyDescent="0.25">
      <c r="A2744" t="s">
        <v>2232</v>
      </c>
      <c r="B2744">
        <v>31819356</v>
      </c>
      <c r="C2744" t="s">
        <v>9229</v>
      </c>
      <c r="D2744" s="9">
        <v>23887</v>
      </c>
      <c r="E2744" t="s">
        <v>9149</v>
      </c>
      <c r="F2744" t="s">
        <v>9230</v>
      </c>
      <c r="G2744">
        <v>1941180864</v>
      </c>
    </row>
    <row r="2745" spans="1:7" x14ac:dyDescent="0.25">
      <c r="A2745" t="s">
        <v>6533</v>
      </c>
      <c r="B2745">
        <v>840316438</v>
      </c>
      <c r="C2745" t="s">
        <v>9148</v>
      </c>
      <c r="D2745" s="9">
        <v>20965</v>
      </c>
      <c r="E2745" t="s">
        <v>9149</v>
      </c>
      <c r="F2745" t="s">
        <v>834</v>
      </c>
      <c r="G2745">
        <v>3798075</v>
      </c>
    </row>
    <row r="2746" spans="1:7" x14ac:dyDescent="0.25">
      <c r="A2746" t="s">
        <v>7658</v>
      </c>
      <c r="B2746">
        <v>121677066</v>
      </c>
      <c r="C2746" t="s">
        <v>9134</v>
      </c>
      <c r="D2746" s="9">
        <v>24983</v>
      </c>
      <c r="E2746" t="s">
        <v>9135</v>
      </c>
      <c r="F2746" t="s">
        <v>9186</v>
      </c>
      <c r="G2746">
        <v>271347455</v>
      </c>
    </row>
    <row r="2747" spans="1:7" x14ac:dyDescent="0.25">
      <c r="A2747" t="s">
        <v>777</v>
      </c>
      <c r="B2747">
        <v>239044363</v>
      </c>
      <c r="C2747" t="s">
        <v>9134</v>
      </c>
      <c r="D2747" s="9">
        <v>27538</v>
      </c>
      <c r="E2747" t="s">
        <v>9149</v>
      </c>
      <c r="F2747" t="s">
        <v>9307</v>
      </c>
      <c r="G2747">
        <v>863786592</v>
      </c>
    </row>
    <row r="2748" spans="1:7" x14ac:dyDescent="0.25">
      <c r="A2748" t="s">
        <v>4108</v>
      </c>
      <c r="B2748">
        <v>923681663</v>
      </c>
      <c r="C2748" t="s">
        <v>9165</v>
      </c>
      <c r="D2748" s="9">
        <v>43976</v>
      </c>
      <c r="E2748" t="s">
        <v>9149</v>
      </c>
      <c r="F2748" t="s">
        <v>9264</v>
      </c>
      <c r="G2748">
        <v>163043727</v>
      </c>
    </row>
    <row r="2749" spans="1:7" x14ac:dyDescent="0.25">
      <c r="A2749" t="s">
        <v>9119</v>
      </c>
      <c r="B2749">
        <v>935902253</v>
      </c>
      <c r="C2749" t="s">
        <v>9179</v>
      </c>
      <c r="D2749" s="9">
        <v>25348</v>
      </c>
      <c r="E2749" t="s">
        <v>9149</v>
      </c>
      <c r="F2749" t="s">
        <v>9184</v>
      </c>
      <c r="G2749">
        <v>14671488</v>
      </c>
    </row>
    <row r="2750" spans="1:7" x14ac:dyDescent="0.25">
      <c r="A2750" t="s">
        <v>3103</v>
      </c>
      <c r="B2750">
        <v>50505862</v>
      </c>
      <c r="C2750" t="s">
        <v>9217</v>
      </c>
      <c r="D2750" s="9">
        <v>29731</v>
      </c>
      <c r="E2750" t="s">
        <v>9135</v>
      </c>
      <c r="F2750" t="s">
        <v>9218</v>
      </c>
      <c r="G2750">
        <v>2440426077</v>
      </c>
    </row>
    <row r="2751" spans="1:7" x14ac:dyDescent="0.25">
      <c r="A2751" t="s">
        <v>8799</v>
      </c>
      <c r="B2751">
        <v>43787692</v>
      </c>
      <c r="C2751" t="s">
        <v>9134</v>
      </c>
      <c r="D2751" s="9">
        <v>25712</v>
      </c>
      <c r="E2751" t="s">
        <v>9149</v>
      </c>
      <c r="F2751" t="s">
        <v>9200</v>
      </c>
      <c r="G2751">
        <v>15770475</v>
      </c>
    </row>
    <row r="2752" spans="1:7" x14ac:dyDescent="0.25">
      <c r="A2752" t="s">
        <v>2040</v>
      </c>
      <c r="B2752">
        <v>56426361</v>
      </c>
      <c r="C2752" t="s">
        <v>9235</v>
      </c>
      <c r="D2752" s="9">
        <v>24251</v>
      </c>
      <c r="E2752" t="s">
        <v>9141</v>
      </c>
      <c r="F2752" t="s">
        <v>9236</v>
      </c>
      <c r="G2752">
        <v>2016482172</v>
      </c>
    </row>
    <row r="2753" spans="1:7" x14ac:dyDescent="0.25">
      <c r="A2753" t="s">
        <v>7909</v>
      </c>
      <c r="B2753">
        <v>624616768</v>
      </c>
      <c r="C2753" t="s">
        <v>9152</v>
      </c>
      <c r="D2753" s="9">
        <v>25712</v>
      </c>
      <c r="E2753" t="s">
        <v>9131</v>
      </c>
      <c r="F2753" t="s">
        <v>8420</v>
      </c>
      <c r="G2753">
        <v>1264953833</v>
      </c>
    </row>
    <row r="2754" spans="1:7" x14ac:dyDescent="0.25">
      <c r="A2754" t="s">
        <v>5284</v>
      </c>
      <c r="B2754">
        <v>252465556</v>
      </c>
      <c r="C2754" t="s">
        <v>9138</v>
      </c>
      <c r="D2754" s="9">
        <v>35939</v>
      </c>
      <c r="E2754" t="s">
        <v>9149</v>
      </c>
      <c r="F2754" t="s">
        <v>9256</v>
      </c>
      <c r="G2754">
        <v>1807243392</v>
      </c>
    </row>
    <row r="2755" spans="1:7" x14ac:dyDescent="0.25">
      <c r="A2755" t="s">
        <v>8930</v>
      </c>
      <c r="B2755">
        <v>157500690</v>
      </c>
      <c r="C2755" t="s">
        <v>9138</v>
      </c>
      <c r="D2755" s="9">
        <v>37036</v>
      </c>
      <c r="E2755" t="s">
        <v>9166</v>
      </c>
      <c r="F2755" t="s">
        <v>9256</v>
      </c>
      <c r="G2755">
        <v>1974060396</v>
      </c>
    </row>
    <row r="2756" spans="1:7" x14ac:dyDescent="0.25">
      <c r="A2756" t="s">
        <v>6975</v>
      </c>
      <c r="B2756">
        <v>66249050</v>
      </c>
      <c r="C2756" t="s">
        <v>9134</v>
      </c>
      <c r="D2756" s="9">
        <v>37400</v>
      </c>
      <c r="E2756" t="s">
        <v>9149</v>
      </c>
      <c r="F2756" t="s">
        <v>9186</v>
      </c>
      <c r="G2756">
        <v>506434375</v>
      </c>
    </row>
    <row r="2757" spans="1:7" x14ac:dyDescent="0.25">
      <c r="A2757" t="s">
        <v>555</v>
      </c>
      <c r="B2757">
        <v>992079733</v>
      </c>
      <c r="C2757" t="s">
        <v>9134</v>
      </c>
      <c r="D2757" s="9">
        <v>27538</v>
      </c>
      <c r="E2757" t="s">
        <v>9145</v>
      </c>
      <c r="F2757" t="s">
        <v>9283</v>
      </c>
      <c r="G2757">
        <v>151080</v>
      </c>
    </row>
    <row r="2758" spans="1:7" x14ac:dyDescent="0.25">
      <c r="A2758" t="s">
        <v>3973</v>
      </c>
      <c r="B2758">
        <v>643947604</v>
      </c>
      <c r="C2758" t="s">
        <v>9165</v>
      </c>
      <c r="D2758" s="9">
        <v>40322</v>
      </c>
      <c r="E2758" t="s">
        <v>9135</v>
      </c>
      <c r="F2758" t="s">
        <v>9167</v>
      </c>
      <c r="G2758">
        <v>892957824</v>
      </c>
    </row>
    <row r="2759" spans="1:7" x14ac:dyDescent="0.25">
      <c r="A2759" t="s">
        <v>8807</v>
      </c>
      <c r="B2759">
        <v>790391249</v>
      </c>
      <c r="C2759" t="s">
        <v>9138</v>
      </c>
      <c r="D2759" s="9">
        <v>30827</v>
      </c>
      <c r="E2759" t="s">
        <v>9145</v>
      </c>
      <c r="F2759" t="s">
        <v>9256</v>
      </c>
      <c r="G2759">
        <v>1410769293</v>
      </c>
    </row>
    <row r="2760" spans="1:7" x14ac:dyDescent="0.25">
      <c r="A2760" t="s">
        <v>9063</v>
      </c>
      <c r="B2760">
        <v>811940504</v>
      </c>
      <c r="C2760" t="s">
        <v>9229</v>
      </c>
      <c r="D2760" s="9">
        <v>33749</v>
      </c>
      <c r="E2760" t="s">
        <v>9135</v>
      </c>
      <c r="F2760" t="s">
        <v>9230</v>
      </c>
      <c r="G2760">
        <v>57704976</v>
      </c>
    </row>
    <row r="2761" spans="1:7" x14ac:dyDescent="0.25">
      <c r="A2761" t="s">
        <v>8668</v>
      </c>
      <c r="B2761">
        <v>834478667</v>
      </c>
      <c r="C2761" t="s">
        <v>9159</v>
      </c>
      <c r="D2761" s="9">
        <v>31192</v>
      </c>
      <c r="E2761" t="s">
        <v>9131</v>
      </c>
      <c r="F2761" t="s">
        <v>9160</v>
      </c>
      <c r="G2761">
        <v>7801716</v>
      </c>
    </row>
    <row r="2762" spans="1:7" x14ac:dyDescent="0.25">
      <c r="A2762" t="s">
        <v>642</v>
      </c>
      <c r="B2762">
        <v>724188941</v>
      </c>
      <c r="C2762" t="s">
        <v>9314</v>
      </c>
      <c r="D2762" s="9">
        <v>34114</v>
      </c>
      <c r="E2762" t="s">
        <v>9141</v>
      </c>
      <c r="F2762" t="s">
        <v>9315</v>
      </c>
      <c r="G2762">
        <v>1517601672</v>
      </c>
    </row>
    <row r="2763" spans="1:7" x14ac:dyDescent="0.25">
      <c r="A2763" t="s">
        <v>7596</v>
      </c>
      <c r="B2763">
        <v>212690234</v>
      </c>
      <c r="C2763" t="s">
        <v>9134</v>
      </c>
      <c r="D2763" s="9">
        <v>41054</v>
      </c>
      <c r="E2763" t="s">
        <v>9135</v>
      </c>
      <c r="F2763" t="s">
        <v>9307</v>
      </c>
      <c r="G2763">
        <v>1382885504</v>
      </c>
    </row>
    <row r="2764" spans="1:7" x14ac:dyDescent="0.25">
      <c r="A2764" t="s">
        <v>8052</v>
      </c>
      <c r="B2764">
        <v>530898822</v>
      </c>
      <c r="C2764" t="s">
        <v>9134</v>
      </c>
      <c r="D2764" s="9">
        <v>23522</v>
      </c>
      <c r="E2764" t="s">
        <v>9149</v>
      </c>
      <c r="F2764" t="s">
        <v>9283</v>
      </c>
      <c r="G2764">
        <v>3752929092</v>
      </c>
    </row>
    <row r="2765" spans="1:7" x14ac:dyDescent="0.25">
      <c r="A2765" t="s">
        <v>1019</v>
      </c>
      <c r="B2765">
        <v>484947100</v>
      </c>
      <c r="C2765" t="s">
        <v>9134</v>
      </c>
      <c r="D2765" s="9">
        <v>29366</v>
      </c>
      <c r="E2765" t="s">
        <v>9145</v>
      </c>
      <c r="F2765" t="s">
        <v>9182</v>
      </c>
      <c r="G2765">
        <v>2231564976</v>
      </c>
    </row>
    <row r="2766" spans="1:7" x14ac:dyDescent="0.25">
      <c r="A2766" t="s">
        <v>1320</v>
      </c>
      <c r="B2766">
        <v>577319707</v>
      </c>
      <c r="C2766" t="s">
        <v>9314</v>
      </c>
      <c r="D2766" s="9">
        <v>44341</v>
      </c>
      <c r="E2766" t="s">
        <v>9149</v>
      </c>
      <c r="F2766" t="s">
        <v>9315</v>
      </c>
      <c r="G2766">
        <v>3456965512</v>
      </c>
    </row>
    <row r="2767" spans="1:7" x14ac:dyDescent="0.25">
      <c r="A2767" t="s">
        <v>3501</v>
      </c>
      <c r="B2767">
        <v>341161434</v>
      </c>
      <c r="C2767" t="s">
        <v>9170</v>
      </c>
      <c r="D2767" s="9">
        <v>23887</v>
      </c>
      <c r="E2767" t="s">
        <v>9145</v>
      </c>
      <c r="F2767" t="s">
        <v>9171</v>
      </c>
      <c r="G2767">
        <v>756329184</v>
      </c>
    </row>
    <row r="2768" spans="1:7" x14ac:dyDescent="0.25">
      <c r="A2768" t="s">
        <v>8074</v>
      </c>
      <c r="B2768">
        <v>401166509</v>
      </c>
      <c r="C2768" t="s">
        <v>9159</v>
      </c>
      <c r="D2768" s="9">
        <v>32653</v>
      </c>
      <c r="E2768" t="s">
        <v>9141</v>
      </c>
      <c r="F2768" t="s">
        <v>9160</v>
      </c>
      <c r="G2768">
        <v>1045002465</v>
      </c>
    </row>
    <row r="2769" spans="1:7" x14ac:dyDescent="0.25">
      <c r="A2769" t="s">
        <v>6409</v>
      </c>
      <c r="B2769">
        <v>80429347</v>
      </c>
      <c r="C2769" t="s">
        <v>9134</v>
      </c>
      <c r="D2769" s="9">
        <v>32653</v>
      </c>
      <c r="E2769" t="s">
        <v>9141</v>
      </c>
      <c r="F2769" t="s">
        <v>9200</v>
      </c>
      <c r="G2769">
        <v>687853125</v>
      </c>
    </row>
    <row r="2770" spans="1:7" x14ac:dyDescent="0.25">
      <c r="A2770" t="s">
        <v>6871</v>
      </c>
      <c r="B2770">
        <v>195572040</v>
      </c>
      <c r="C2770" t="s">
        <v>9165</v>
      </c>
      <c r="D2770" s="9">
        <v>23155</v>
      </c>
      <c r="E2770" t="s">
        <v>9149</v>
      </c>
      <c r="F2770" t="s">
        <v>9264</v>
      </c>
      <c r="G2770">
        <v>2345569407</v>
      </c>
    </row>
    <row r="2771" spans="1:7" x14ac:dyDescent="0.25">
      <c r="A2771" t="s">
        <v>6898</v>
      </c>
      <c r="B2771">
        <v>319128070</v>
      </c>
      <c r="C2771" t="s">
        <v>9148</v>
      </c>
      <c r="D2771" s="9">
        <v>40687</v>
      </c>
      <c r="E2771" t="s">
        <v>9135</v>
      </c>
      <c r="F2771" t="s">
        <v>834</v>
      </c>
      <c r="G2771">
        <v>1406144817</v>
      </c>
    </row>
    <row r="2772" spans="1:7" x14ac:dyDescent="0.25">
      <c r="A2772" t="s">
        <v>939</v>
      </c>
      <c r="B2772">
        <v>542438679</v>
      </c>
      <c r="C2772" t="s">
        <v>9197</v>
      </c>
      <c r="D2772" s="9">
        <v>24616</v>
      </c>
      <c r="E2772" t="s">
        <v>9135</v>
      </c>
      <c r="F2772" t="s">
        <v>9267</v>
      </c>
      <c r="G2772">
        <v>3527129856</v>
      </c>
    </row>
    <row r="2773" spans="1:7" x14ac:dyDescent="0.25">
      <c r="A2773" t="s">
        <v>8196</v>
      </c>
      <c r="B2773">
        <v>559812951</v>
      </c>
      <c r="C2773" t="s">
        <v>9138</v>
      </c>
      <c r="D2773" s="9">
        <v>22790</v>
      </c>
      <c r="E2773" t="s">
        <v>9141</v>
      </c>
      <c r="F2773" t="s">
        <v>9256</v>
      </c>
      <c r="G2773">
        <v>35372288</v>
      </c>
    </row>
    <row r="2774" spans="1:7" x14ac:dyDescent="0.25">
      <c r="A2774" t="s">
        <v>6874</v>
      </c>
      <c r="B2774">
        <v>118038711</v>
      </c>
      <c r="C2774" t="s">
        <v>9188</v>
      </c>
      <c r="D2774" s="9">
        <v>44705</v>
      </c>
      <c r="E2774" t="s">
        <v>9145</v>
      </c>
      <c r="F2774" t="s">
        <v>4326</v>
      </c>
      <c r="G2774">
        <v>975025795</v>
      </c>
    </row>
    <row r="2775" spans="1:7" x14ac:dyDescent="0.25">
      <c r="A2775" t="s">
        <v>1086</v>
      </c>
      <c r="B2775">
        <v>48471431</v>
      </c>
      <c r="C2775" t="s">
        <v>9134</v>
      </c>
      <c r="D2775" s="9">
        <v>39958</v>
      </c>
      <c r="E2775" t="s">
        <v>9149</v>
      </c>
      <c r="F2775" t="s">
        <v>9136</v>
      </c>
      <c r="G2775">
        <v>2101115136</v>
      </c>
    </row>
    <row r="2776" spans="1:7" x14ac:dyDescent="0.25">
      <c r="A2776" t="s">
        <v>7671</v>
      </c>
      <c r="B2776">
        <v>748875665</v>
      </c>
      <c r="C2776" t="s">
        <v>9138</v>
      </c>
      <c r="D2776" s="9">
        <v>35939</v>
      </c>
      <c r="E2776" t="s">
        <v>9149</v>
      </c>
      <c r="F2776" t="s">
        <v>9256</v>
      </c>
      <c r="G2776">
        <v>390391587</v>
      </c>
    </row>
    <row r="2777" spans="1:7" x14ac:dyDescent="0.25">
      <c r="A2777" t="s">
        <v>4118</v>
      </c>
      <c r="B2777">
        <v>993940864</v>
      </c>
      <c r="C2777" t="s">
        <v>9130</v>
      </c>
      <c r="D2777" s="9">
        <v>41054</v>
      </c>
      <c r="E2777" t="s">
        <v>9131</v>
      </c>
      <c r="F2777" t="s">
        <v>9252</v>
      </c>
      <c r="G2777">
        <v>3276026988</v>
      </c>
    </row>
    <row r="2778" spans="1:7" x14ac:dyDescent="0.25">
      <c r="A2778" t="s">
        <v>5563</v>
      </c>
      <c r="B2778">
        <v>348038718</v>
      </c>
      <c r="C2778" t="s">
        <v>9159</v>
      </c>
      <c r="D2778" s="9">
        <v>40687</v>
      </c>
      <c r="E2778" t="s">
        <v>9149</v>
      </c>
      <c r="F2778" t="s">
        <v>9240</v>
      </c>
      <c r="G2778">
        <v>1683086121</v>
      </c>
    </row>
    <row r="2779" spans="1:7" x14ac:dyDescent="0.25">
      <c r="A2779" t="s">
        <v>1833</v>
      </c>
      <c r="B2779">
        <v>513949179</v>
      </c>
      <c r="C2779" t="s">
        <v>9188</v>
      </c>
      <c r="D2779" s="9">
        <v>20600</v>
      </c>
      <c r="E2779" t="s">
        <v>9166</v>
      </c>
      <c r="F2779" t="s">
        <v>3840</v>
      </c>
      <c r="G2779">
        <v>2801424</v>
      </c>
    </row>
    <row r="2780" spans="1:7" x14ac:dyDescent="0.25">
      <c r="A2780" t="s">
        <v>7116</v>
      </c>
      <c r="B2780">
        <v>295447004</v>
      </c>
      <c r="C2780" t="s">
        <v>9138</v>
      </c>
      <c r="D2780" s="9">
        <v>34114</v>
      </c>
      <c r="E2780" t="s">
        <v>9135</v>
      </c>
      <c r="F2780" t="s">
        <v>6173</v>
      </c>
      <c r="G2780">
        <v>617303125</v>
      </c>
    </row>
    <row r="2781" spans="1:7" x14ac:dyDescent="0.25">
      <c r="A2781" t="s">
        <v>3315</v>
      </c>
      <c r="B2781">
        <v>395085982</v>
      </c>
      <c r="C2781" t="s">
        <v>9138</v>
      </c>
      <c r="D2781" s="9">
        <v>32653</v>
      </c>
      <c r="E2781" t="s">
        <v>9141</v>
      </c>
      <c r="F2781" t="s">
        <v>6173</v>
      </c>
      <c r="G2781">
        <v>1047953233</v>
      </c>
    </row>
    <row r="2782" spans="1:7" x14ac:dyDescent="0.25">
      <c r="A2782" t="s">
        <v>7590</v>
      </c>
      <c r="B2782">
        <v>143602533</v>
      </c>
      <c r="C2782" t="s">
        <v>9303</v>
      </c>
      <c r="D2782" s="9">
        <v>26444</v>
      </c>
      <c r="E2782" t="s">
        <v>9149</v>
      </c>
      <c r="F2782" t="s">
        <v>9339</v>
      </c>
      <c r="G2782">
        <v>534345525</v>
      </c>
    </row>
    <row r="2783" spans="1:7" x14ac:dyDescent="0.25">
      <c r="A2783" t="s">
        <v>179</v>
      </c>
      <c r="B2783">
        <v>375689300</v>
      </c>
      <c r="C2783" t="s">
        <v>9138</v>
      </c>
      <c r="D2783" s="9">
        <v>38497</v>
      </c>
      <c r="E2783" t="s">
        <v>9149</v>
      </c>
      <c r="F2783" t="s">
        <v>6173</v>
      </c>
      <c r="G2783">
        <v>3348432269</v>
      </c>
    </row>
    <row r="2784" spans="1:7" x14ac:dyDescent="0.25">
      <c r="A2784" t="s">
        <v>3920</v>
      </c>
      <c r="B2784">
        <v>683652420</v>
      </c>
      <c r="C2784" t="s">
        <v>9130</v>
      </c>
      <c r="D2784" s="9">
        <v>37036</v>
      </c>
      <c r="E2784" t="s">
        <v>9135</v>
      </c>
      <c r="F2784" t="s">
        <v>9252</v>
      </c>
      <c r="G2784">
        <v>1574807991</v>
      </c>
    </row>
    <row r="2785" spans="1:7" x14ac:dyDescent="0.25">
      <c r="A2785" t="s">
        <v>6696</v>
      </c>
      <c r="B2785">
        <v>759196811</v>
      </c>
      <c r="C2785" t="s">
        <v>9134</v>
      </c>
      <c r="D2785" s="9">
        <v>27538</v>
      </c>
      <c r="E2785" t="s">
        <v>9141</v>
      </c>
      <c r="F2785" t="s">
        <v>9174</v>
      </c>
      <c r="G2785">
        <v>3416269068</v>
      </c>
    </row>
    <row r="2786" spans="1:7" x14ac:dyDescent="0.25">
      <c r="A2786" t="s">
        <v>3383</v>
      </c>
      <c r="B2786">
        <v>533258710</v>
      </c>
      <c r="C2786" t="s">
        <v>9134</v>
      </c>
      <c r="D2786" s="9">
        <v>27173</v>
      </c>
      <c r="E2786" t="s">
        <v>9145</v>
      </c>
      <c r="F2786" t="s">
        <v>9283</v>
      </c>
      <c r="G2786">
        <v>1937309766</v>
      </c>
    </row>
    <row r="2787" spans="1:7" x14ac:dyDescent="0.25">
      <c r="A2787" t="s">
        <v>2853</v>
      </c>
      <c r="B2787">
        <v>749620169</v>
      </c>
      <c r="C2787" t="s">
        <v>9154</v>
      </c>
      <c r="D2787" s="9">
        <v>20965</v>
      </c>
      <c r="E2787" t="s">
        <v>9135</v>
      </c>
      <c r="F2787" t="s">
        <v>9162</v>
      </c>
      <c r="G2787">
        <v>2680229532</v>
      </c>
    </row>
    <row r="2788" spans="1:7" x14ac:dyDescent="0.25">
      <c r="A2788" t="s">
        <v>3567</v>
      </c>
      <c r="B2788">
        <v>395255433</v>
      </c>
      <c r="C2788" t="s">
        <v>9159</v>
      </c>
      <c r="D2788" s="9">
        <v>37400</v>
      </c>
      <c r="E2788" t="s">
        <v>9149</v>
      </c>
      <c r="F2788" t="s">
        <v>9240</v>
      </c>
      <c r="G2788">
        <v>62546715</v>
      </c>
    </row>
    <row r="2789" spans="1:7" x14ac:dyDescent="0.25">
      <c r="A2789" t="s">
        <v>9069</v>
      </c>
      <c r="B2789">
        <v>337589890</v>
      </c>
      <c r="C2789" t="s">
        <v>9170</v>
      </c>
      <c r="D2789" s="9">
        <v>22061</v>
      </c>
      <c r="E2789" t="s">
        <v>9141</v>
      </c>
      <c r="F2789" t="s">
        <v>9212</v>
      </c>
      <c r="G2789">
        <v>522962607</v>
      </c>
    </row>
    <row r="2790" spans="1:7" x14ac:dyDescent="0.25">
      <c r="A2790" t="s">
        <v>3819</v>
      </c>
      <c r="B2790">
        <v>591586123</v>
      </c>
      <c r="C2790" t="s">
        <v>9197</v>
      </c>
      <c r="D2790" s="9">
        <v>24251</v>
      </c>
      <c r="E2790" t="s">
        <v>9145</v>
      </c>
      <c r="F2790" t="s">
        <v>9206</v>
      </c>
      <c r="G2790">
        <v>601752375</v>
      </c>
    </row>
    <row r="2791" spans="1:7" x14ac:dyDescent="0.25">
      <c r="A2791" t="s">
        <v>6787</v>
      </c>
      <c r="B2791">
        <v>215038643</v>
      </c>
      <c r="C2791" t="s">
        <v>9154</v>
      </c>
      <c r="D2791" s="9">
        <v>33749</v>
      </c>
      <c r="E2791" t="s">
        <v>9149</v>
      </c>
      <c r="F2791" t="s">
        <v>6107</v>
      </c>
      <c r="G2791">
        <v>3372851016</v>
      </c>
    </row>
    <row r="2792" spans="1:7" x14ac:dyDescent="0.25">
      <c r="A2792" t="s">
        <v>7980</v>
      </c>
      <c r="B2792">
        <v>528561396</v>
      </c>
      <c r="C2792" t="s">
        <v>9134</v>
      </c>
      <c r="D2792" s="9">
        <v>20600</v>
      </c>
      <c r="E2792" t="s">
        <v>9149</v>
      </c>
      <c r="F2792" t="s">
        <v>9176</v>
      </c>
      <c r="G2792">
        <v>1563607584</v>
      </c>
    </row>
    <row r="2793" spans="1:7" x14ac:dyDescent="0.25">
      <c r="A2793" t="s">
        <v>3911</v>
      </c>
      <c r="B2793">
        <v>444161122</v>
      </c>
      <c r="C2793" t="s">
        <v>9190</v>
      </c>
      <c r="D2793" s="9">
        <v>24251</v>
      </c>
      <c r="E2793" t="s">
        <v>9131</v>
      </c>
      <c r="F2793" t="s">
        <v>9191</v>
      </c>
      <c r="G2793">
        <v>2925429</v>
      </c>
    </row>
    <row r="2794" spans="1:7" x14ac:dyDescent="0.25">
      <c r="A2794" t="s">
        <v>6507</v>
      </c>
      <c r="B2794">
        <v>660681947</v>
      </c>
      <c r="C2794" t="s">
        <v>9193</v>
      </c>
      <c r="D2794" s="9">
        <v>31921</v>
      </c>
      <c r="E2794" t="s">
        <v>9141</v>
      </c>
      <c r="F2794" t="s">
        <v>9194</v>
      </c>
      <c r="G2794">
        <v>282673044</v>
      </c>
    </row>
    <row r="2795" spans="1:7" x14ac:dyDescent="0.25">
      <c r="A2795" t="s">
        <v>4856</v>
      </c>
      <c r="B2795">
        <v>547132319</v>
      </c>
      <c r="C2795" t="s">
        <v>9156</v>
      </c>
      <c r="D2795" s="9">
        <v>34843</v>
      </c>
      <c r="E2795" t="s">
        <v>9149</v>
      </c>
      <c r="F2795" t="s">
        <v>9157</v>
      </c>
      <c r="G2795">
        <v>252503568</v>
      </c>
    </row>
    <row r="2796" spans="1:7" x14ac:dyDescent="0.25">
      <c r="A2796" t="s">
        <v>5614</v>
      </c>
      <c r="B2796">
        <v>904970081</v>
      </c>
      <c r="C2796" t="s">
        <v>9179</v>
      </c>
      <c r="D2796" s="9">
        <v>33017</v>
      </c>
      <c r="E2796" t="s">
        <v>9149</v>
      </c>
      <c r="F2796" t="s">
        <v>9180</v>
      </c>
      <c r="G2796">
        <v>3487116948</v>
      </c>
    </row>
    <row r="2797" spans="1:7" x14ac:dyDescent="0.25">
      <c r="A2797" t="s">
        <v>1280</v>
      </c>
      <c r="B2797">
        <v>547525888</v>
      </c>
      <c r="C2797" t="s">
        <v>9148</v>
      </c>
      <c r="D2797" s="9">
        <v>41783</v>
      </c>
      <c r="E2797" t="s">
        <v>9149</v>
      </c>
      <c r="F2797" t="s">
        <v>834</v>
      </c>
      <c r="G2797">
        <v>82356126</v>
      </c>
    </row>
    <row r="2798" spans="1:7" x14ac:dyDescent="0.25">
      <c r="A2798" t="s">
        <v>6056</v>
      </c>
      <c r="B2798">
        <v>569079122</v>
      </c>
      <c r="C2798" t="s">
        <v>9134</v>
      </c>
      <c r="D2798" s="9">
        <v>24983</v>
      </c>
      <c r="E2798" t="s">
        <v>9141</v>
      </c>
      <c r="F2798" t="s">
        <v>9186</v>
      </c>
      <c r="G2798">
        <v>2361873012</v>
      </c>
    </row>
    <row r="2799" spans="1:7" x14ac:dyDescent="0.25">
      <c r="A2799" t="s">
        <v>5554</v>
      </c>
      <c r="B2799">
        <v>527206325</v>
      </c>
      <c r="C2799" t="s">
        <v>9148</v>
      </c>
      <c r="D2799" s="9">
        <v>23887</v>
      </c>
      <c r="E2799" t="s">
        <v>9166</v>
      </c>
      <c r="F2799" t="s">
        <v>9254</v>
      </c>
      <c r="G2799">
        <v>727734784</v>
      </c>
    </row>
    <row r="2800" spans="1:7" x14ac:dyDescent="0.25">
      <c r="A2800" t="s">
        <v>1043</v>
      </c>
      <c r="B2800">
        <v>942234925</v>
      </c>
      <c r="C2800" t="s">
        <v>9197</v>
      </c>
      <c r="D2800" s="9">
        <v>39958</v>
      </c>
      <c r="E2800" t="s">
        <v>9149</v>
      </c>
      <c r="F2800" t="s">
        <v>9198</v>
      </c>
      <c r="G2800">
        <v>2120025</v>
      </c>
    </row>
    <row r="2801" spans="1:7" x14ac:dyDescent="0.25">
      <c r="A2801" t="s">
        <v>2676</v>
      </c>
      <c r="B2801">
        <v>756575263</v>
      </c>
      <c r="C2801" t="s">
        <v>9152</v>
      </c>
      <c r="D2801" s="9">
        <v>26077</v>
      </c>
      <c r="E2801" t="s">
        <v>9149</v>
      </c>
      <c r="F2801" t="s">
        <v>8420</v>
      </c>
      <c r="G2801">
        <v>1915104453</v>
      </c>
    </row>
    <row r="2802" spans="1:7" x14ac:dyDescent="0.25">
      <c r="A2802" t="s">
        <v>8508</v>
      </c>
      <c r="B2802">
        <v>501707659</v>
      </c>
      <c r="C2802" t="s">
        <v>9303</v>
      </c>
      <c r="D2802" s="9">
        <v>21329</v>
      </c>
      <c r="E2802" t="s">
        <v>9141</v>
      </c>
      <c r="F2802" t="s">
        <v>9339</v>
      </c>
      <c r="G2802">
        <v>2723796997</v>
      </c>
    </row>
    <row r="2803" spans="1:7" x14ac:dyDescent="0.25">
      <c r="A2803" t="s">
        <v>4559</v>
      </c>
      <c r="B2803">
        <v>481756337</v>
      </c>
      <c r="C2803" t="s">
        <v>9134</v>
      </c>
      <c r="D2803" s="9">
        <v>41054</v>
      </c>
      <c r="E2803" t="s">
        <v>9149</v>
      </c>
      <c r="F2803" t="s">
        <v>9283</v>
      </c>
      <c r="G2803">
        <v>1542544794</v>
      </c>
    </row>
    <row r="2804" spans="1:7" x14ac:dyDescent="0.25">
      <c r="A2804" t="s">
        <v>3783</v>
      </c>
      <c r="B2804">
        <v>45923697</v>
      </c>
      <c r="C2804" t="s">
        <v>9156</v>
      </c>
      <c r="D2804" s="9">
        <v>31192</v>
      </c>
      <c r="E2804" t="s">
        <v>9149</v>
      </c>
      <c r="F2804" t="s">
        <v>9157</v>
      </c>
      <c r="G2804">
        <v>1654635264</v>
      </c>
    </row>
    <row r="2805" spans="1:7" x14ac:dyDescent="0.25">
      <c r="A2805" t="s">
        <v>5421</v>
      </c>
      <c r="B2805">
        <v>75359038</v>
      </c>
      <c r="C2805" t="s">
        <v>9179</v>
      </c>
      <c r="D2805" s="9">
        <v>36671</v>
      </c>
      <c r="E2805" t="s">
        <v>9141</v>
      </c>
      <c r="F2805" t="s">
        <v>9184</v>
      </c>
      <c r="G2805">
        <v>1680357489</v>
      </c>
    </row>
    <row r="2806" spans="1:7" x14ac:dyDescent="0.25">
      <c r="A2806" t="s">
        <v>5501</v>
      </c>
      <c r="B2806">
        <v>957165148</v>
      </c>
      <c r="C2806" t="s">
        <v>9156</v>
      </c>
      <c r="D2806" s="9">
        <v>23887</v>
      </c>
      <c r="E2806" t="s">
        <v>9149</v>
      </c>
      <c r="F2806" t="s">
        <v>9157</v>
      </c>
      <c r="G2806">
        <v>9872184</v>
      </c>
    </row>
    <row r="2807" spans="1:7" x14ac:dyDescent="0.25">
      <c r="A2807" t="s">
        <v>6603</v>
      </c>
      <c r="B2807">
        <v>273442631</v>
      </c>
      <c r="C2807" t="s">
        <v>9217</v>
      </c>
      <c r="D2807" s="9">
        <v>23887</v>
      </c>
      <c r="E2807" t="s">
        <v>9166</v>
      </c>
      <c r="F2807" t="s">
        <v>9218</v>
      </c>
      <c r="G2807">
        <v>567725301</v>
      </c>
    </row>
    <row r="2808" spans="1:7" x14ac:dyDescent="0.25">
      <c r="A2808" t="s">
        <v>632</v>
      </c>
      <c r="B2808">
        <v>651088440</v>
      </c>
      <c r="C2808" t="s">
        <v>9134</v>
      </c>
      <c r="D2808" s="9">
        <v>39226</v>
      </c>
      <c r="E2808" t="s">
        <v>9149</v>
      </c>
      <c r="F2808" t="s">
        <v>9182</v>
      </c>
      <c r="G2808">
        <v>1726116535</v>
      </c>
    </row>
    <row r="2809" spans="1:7" x14ac:dyDescent="0.25">
      <c r="A2809" t="s">
        <v>2504</v>
      </c>
      <c r="B2809">
        <v>341172486</v>
      </c>
      <c r="C2809" t="s">
        <v>9179</v>
      </c>
      <c r="D2809" s="9">
        <v>25712</v>
      </c>
      <c r="E2809" t="s">
        <v>9131</v>
      </c>
      <c r="F2809" t="s">
        <v>9223</v>
      </c>
      <c r="G2809">
        <v>28088118</v>
      </c>
    </row>
    <row r="2810" spans="1:7" x14ac:dyDescent="0.25">
      <c r="A2810" t="s">
        <v>7887</v>
      </c>
      <c r="B2810">
        <v>169486428</v>
      </c>
      <c r="C2810" t="s">
        <v>9134</v>
      </c>
      <c r="D2810" s="9">
        <v>28270</v>
      </c>
      <c r="E2810" t="s">
        <v>9141</v>
      </c>
      <c r="F2810" t="s">
        <v>9283</v>
      </c>
      <c r="G2810">
        <v>2002693404</v>
      </c>
    </row>
    <row r="2811" spans="1:7" x14ac:dyDescent="0.25">
      <c r="A2811" t="s">
        <v>7968</v>
      </c>
      <c r="B2811">
        <v>172315859</v>
      </c>
      <c r="C2811" t="s">
        <v>9130</v>
      </c>
      <c r="D2811" s="9">
        <v>31192</v>
      </c>
      <c r="E2811" t="s">
        <v>9149</v>
      </c>
      <c r="F2811" t="s">
        <v>9132</v>
      </c>
      <c r="G2811">
        <v>931574952</v>
      </c>
    </row>
    <row r="2812" spans="1:7" x14ac:dyDescent="0.25">
      <c r="A2812" t="s">
        <v>254</v>
      </c>
      <c r="B2812">
        <v>124971917</v>
      </c>
      <c r="C2812" t="s">
        <v>9235</v>
      </c>
      <c r="D2812" s="9">
        <v>43244</v>
      </c>
      <c r="E2812" t="s">
        <v>9149</v>
      </c>
      <c r="F2812" t="s">
        <v>9236</v>
      </c>
      <c r="G2812">
        <v>1229470368</v>
      </c>
    </row>
    <row r="2813" spans="1:7" x14ac:dyDescent="0.25">
      <c r="A2813" t="s">
        <v>3734</v>
      </c>
      <c r="B2813">
        <v>311412009</v>
      </c>
      <c r="C2813" t="s">
        <v>9165</v>
      </c>
      <c r="D2813" s="9">
        <v>41419</v>
      </c>
      <c r="E2813" t="s">
        <v>9131</v>
      </c>
      <c r="F2813" t="s">
        <v>9264</v>
      </c>
      <c r="G2813">
        <v>441119119</v>
      </c>
    </row>
    <row r="2814" spans="1:7" x14ac:dyDescent="0.25">
      <c r="A2814" t="s">
        <v>4077</v>
      </c>
      <c r="B2814">
        <v>401834483</v>
      </c>
      <c r="C2814" t="s">
        <v>9138</v>
      </c>
      <c r="D2814" s="9">
        <v>23522</v>
      </c>
      <c r="E2814" t="s">
        <v>9145</v>
      </c>
      <c r="F2814" t="s">
        <v>6173</v>
      </c>
      <c r="G2814">
        <v>1828329568</v>
      </c>
    </row>
    <row r="2815" spans="1:7" x14ac:dyDescent="0.25">
      <c r="A2815" t="s">
        <v>3492</v>
      </c>
      <c r="B2815">
        <v>594344028</v>
      </c>
      <c r="C2815" t="s">
        <v>9179</v>
      </c>
      <c r="D2815" s="9">
        <v>37765</v>
      </c>
      <c r="E2815" t="s">
        <v>9149</v>
      </c>
      <c r="F2815" t="s">
        <v>9180</v>
      </c>
      <c r="G2815">
        <v>1404640666</v>
      </c>
    </row>
    <row r="2816" spans="1:7" x14ac:dyDescent="0.25">
      <c r="A2816" t="s">
        <v>259</v>
      </c>
      <c r="B2816">
        <v>957927989</v>
      </c>
      <c r="C2816" t="s">
        <v>9148</v>
      </c>
      <c r="D2816" s="9">
        <v>35575</v>
      </c>
      <c r="E2816" t="s">
        <v>9149</v>
      </c>
      <c r="F2816" t="s">
        <v>9150</v>
      </c>
      <c r="G2816">
        <v>498321588</v>
      </c>
    </row>
    <row r="2817" spans="1:7" x14ac:dyDescent="0.25">
      <c r="A2817" t="s">
        <v>3561</v>
      </c>
      <c r="B2817">
        <v>534723497</v>
      </c>
      <c r="C2817" t="s">
        <v>9197</v>
      </c>
      <c r="D2817" s="9">
        <v>33382</v>
      </c>
      <c r="E2817" t="s">
        <v>9135</v>
      </c>
      <c r="F2817" t="s">
        <v>9198</v>
      </c>
      <c r="G2817">
        <v>928620948</v>
      </c>
    </row>
    <row r="2818" spans="1:7" x14ac:dyDescent="0.25">
      <c r="A2818" t="s">
        <v>1658</v>
      </c>
      <c r="B2818">
        <v>282834053</v>
      </c>
      <c r="C2818" t="s">
        <v>9170</v>
      </c>
      <c r="D2818" s="9">
        <v>33382</v>
      </c>
      <c r="E2818" t="s">
        <v>9131</v>
      </c>
      <c r="F2818" t="s">
        <v>9171</v>
      </c>
      <c r="G2818">
        <v>4084760953</v>
      </c>
    </row>
    <row r="2819" spans="1:7" x14ac:dyDescent="0.25">
      <c r="A2819" t="s">
        <v>8472</v>
      </c>
      <c r="B2819">
        <v>826220444</v>
      </c>
      <c r="C2819" t="s">
        <v>9130</v>
      </c>
      <c r="D2819" s="9">
        <v>37400</v>
      </c>
      <c r="E2819" t="s">
        <v>9135</v>
      </c>
      <c r="F2819" t="s">
        <v>9252</v>
      </c>
      <c r="G2819">
        <v>1822703001</v>
      </c>
    </row>
    <row r="2820" spans="1:7" x14ac:dyDescent="0.25">
      <c r="A2820" t="s">
        <v>2351</v>
      </c>
      <c r="B2820">
        <v>576374245</v>
      </c>
      <c r="C2820" t="s">
        <v>9170</v>
      </c>
      <c r="D2820" s="9">
        <v>38861</v>
      </c>
      <c r="E2820" t="s">
        <v>9145</v>
      </c>
      <c r="F2820" t="s">
        <v>9362</v>
      </c>
      <c r="G2820">
        <v>1064689821</v>
      </c>
    </row>
    <row r="2821" spans="1:7" x14ac:dyDescent="0.25">
      <c r="A2821" t="s">
        <v>6498</v>
      </c>
      <c r="B2821">
        <v>131682984</v>
      </c>
      <c r="C2821" t="s">
        <v>9134</v>
      </c>
      <c r="D2821" s="9">
        <v>20965</v>
      </c>
      <c r="E2821" t="s">
        <v>9145</v>
      </c>
      <c r="F2821" t="s">
        <v>9283</v>
      </c>
      <c r="G2821">
        <v>218312274</v>
      </c>
    </row>
    <row r="2822" spans="1:7" x14ac:dyDescent="0.25">
      <c r="A2822" t="s">
        <v>7950</v>
      </c>
      <c r="B2822">
        <v>765890343</v>
      </c>
      <c r="C2822" t="s">
        <v>9179</v>
      </c>
      <c r="D2822" s="9">
        <v>22426</v>
      </c>
      <c r="E2822" t="s">
        <v>9149</v>
      </c>
      <c r="F2822" t="s">
        <v>9180</v>
      </c>
      <c r="G2822">
        <v>2991184</v>
      </c>
    </row>
    <row r="2823" spans="1:7" x14ac:dyDescent="0.25">
      <c r="A2823" t="s">
        <v>2739</v>
      </c>
      <c r="B2823">
        <v>877103671</v>
      </c>
      <c r="C2823" t="s">
        <v>9179</v>
      </c>
      <c r="D2823" s="9">
        <v>22790</v>
      </c>
      <c r="E2823" t="s">
        <v>9145</v>
      </c>
      <c r="F2823" t="s">
        <v>9180</v>
      </c>
      <c r="G2823">
        <v>1775195136</v>
      </c>
    </row>
    <row r="2824" spans="1:7" x14ac:dyDescent="0.25">
      <c r="A2824" t="s">
        <v>2865</v>
      </c>
      <c r="B2824">
        <v>567668389</v>
      </c>
      <c r="C2824" t="s">
        <v>9193</v>
      </c>
      <c r="D2824" s="9">
        <v>21329</v>
      </c>
      <c r="E2824" t="s">
        <v>9141</v>
      </c>
      <c r="F2824" t="s">
        <v>9194</v>
      </c>
      <c r="G2824">
        <v>758073572</v>
      </c>
    </row>
    <row r="2825" spans="1:7" x14ac:dyDescent="0.25">
      <c r="A2825" t="s">
        <v>2310</v>
      </c>
      <c r="B2825">
        <v>255923617</v>
      </c>
      <c r="C2825" t="s">
        <v>9130</v>
      </c>
      <c r="D2825" s="9">
        <v>39226</v>
      </c>
      <c r="E2825" t="s">
        <v>9135</v>
      </c>
      <c r="F2825" t="s">
        <v>9132</v>
      </c>
      <c r="G2825">
        <v>233362416</v>
      </c>
    </row>
    <row r="2826" spans="1:7" x14ac:dyDescent="0.25">
      <c r="A2826" t="s">
        <v>3627</v>
      </c>
      <c r="B2826">
        <v>670581735</v>
      </c>
      <c r="C2826" t="s">
        <v>9159</v>
      </c>
      <c r="D2826" s="9">
        <v>43609</v>
      </c>
      <c r="E2826" t="s">
        <v>9166</v>
      </c>
      <c r="F2826" t="s">
        <v>9160</v>
      </c>
      <c r="G2826">
        <v>752901632</v>
      </c>
    </row>
    <row r="2827" spans="1:7" x14ac:dyDescent="0.25">
      <c r="A2827" t="s">
        <v>1795</v>
      </c>
      <c r="B2827">
        <v>963840560</v>
      </c>
      <c r="C2827" t="s">
        <v>9235</v>
      </c>
      <c r="D2827" s="9">
        <v>26077</v>
      </c>
      <c r="E2827" t="s">
        <v>9149</v>
      </c>
      <c r="F2827" t="s">
        <v>9236</v>
      </c>
      <c r="G2827">
        <v>6375152</v>
      </c>
    </row>
    <row r="2828" spans="1:7" x14ac:dyDescent="0.25">
      <c r="A2828" t="s">
        <v>2284</v>
      </c>
      <c r="B2828">
        <v>876221030</v>
      </c>
      <c r="C2828" t="s">
        <v>9154</v>
      </c>
      <c r="D2828" s="9">
        <v>24616</v>
      </c>
      <c r="E2828" t="s">
        <v>9149</v>
      </c>
      <c r="F2828" t="s">
        <v>6107</v>
      </c>
      <c r="G2828">
        <v>66498894</v>
      </c>
    </row>
    <row r="2829" spans="1:7" x14ac:dyDescent="0.25">
      <c r="A2829" t="s">
        <v>8976</v>
      </c>
      <c r="B2829">
        <v>128877972</v>
      </c>
      <c r="C2829" t="s">
        <v>9154</v>
      </c>
      <c r="D2829" s="9">
        <v>45070</v>
      </c>
      <c r="E2829" t="s">
        <v>9135</v>
      </c>
      <c r="F2829" t="s">
        <v>6107</v>
      </c>
      <c r="G2829">
        <v>3741916473</v>
      </c>
    </row>
    <row r="2830" spans="1:7" x14ac:dyDescent="0.25">
      <c r="A2830" t="s">
        <v>5328</v>
      </c>
      <c r="B2830">
        <v>202122706</v>
      </c>
      <c r="C2830" t="s">
        <v>9130</v>
      </c>
      <c r="D2830" s="9">
        <v>44341</v>
      </c>
      <c r="E2830" t="s">
        <v>9145</v>
      </c>
      <c r="F2830" t="s">
        <v>9132</v>
      </c>
      <c r="G2830">
        <v>2297629152</v>
      </c>
    </row>
    <row r="2831" spans="1:7" x14ac:dyDescent="0.25">
      <c r="A2831" t="s">
        <v>936</v>
      </c>
      <c r="B2831">
        <v>188972987</v>
      </c>
      <c r="C2831" t="s">
        <v>9197</v>
      </c>
      <c r="D2831" s="9">
        <v>34478</v>
      </c>
      <c r="E2831" t="s">
        <v>9149</v>
      </c>
      <c r="F2831" t="s">
        <v>9198</v>
      </c>
      <c r="G2831">
        <v>1840059104</v>
      </c>
    </row>
    <row r="2832" spans="1:7" x14ac:dyDescent="0.25">
      <c r="A2832" t="s">
        <v>2402</v>
      </c>
      <c r="B2832">
        <v>40542685</v>
      </c>
      <c r="C2832" t="s">
        <v>9152</v>
      </c>
      <c r="D2832" s="9">
        <v>37400</v>
      </c>
      <c r="E2832" t="s">
        <v>9149</v>
      </c>
      <c r="F2832" t="s">
        <v>8420</v>
      </c>
      <c r="G2832">
        <v>2338196608</v>
      </c>
    </row>
    <row r="2833" spans="1:7" x14ac:dyDescent="0.25">
      <c r="A2833" t="s">
        <v>244</v>
      </c>
      <c r="B2833">
        <v>937421561</v>
      </c>
      <c r="C2833" t="s">
        <v>9156</v>
      </c>
      <c r="D2833" s="9">
        <v>32653</v>
      </c>
      <c r="E2833" t="s">
        <v>9135</v>
      </c>
      <c r="F2833" t="s">
        <v>9157</v>
      </c>
      <c r="G2833">
        <v>2175072096</v>
      </c>
    </row>
    <row r="2834" spans="1:7" x14ac:dyDescent="0.25">
      <c r="A2834" t="s">
        <v>474</v>
      </c>
      <c r="B2834">
        <v>428368106</v>
      </c>
      <c r="C2834" t="s">
        <v>9140</v>
      </c>
      <c r="D2834" s="9">
        <v>22790</v>
      </c>
      <c r="E2834" t="s">
        <v>9149</v>
      </c>
      <c r="F2834" t="s">
        <v>9142</v>
      </c>
      <c r="G2834">
        <v>24661584</v>
      </c>
    </row>
    <row r="2835" spans="1:7" x14ac:dyDescent="0.25">
      <c r="A2835" t="s">
        <v>2878</v>
      </c>
      <c r="B2835">
        <v>539938714</v>
      </c>
      <c r="C2835" t="s">
        <v>9197</v>
      </c>
      <c r="D2835" s="9">
        <v>27173</v>
      </c>
      <c r="E2835" t="s">
        <v>9149</v>
      </c>
      <c r="F2835" t="s">
        <v>9198</v>
      </c>
      <c r="G2835">
        <v>2617711764</v>
      </c>
    </row>
    <row r="2836" spans="1:7" x14ac:dyDescent="0.25">
      <c r="A2836" t="s">
        <v>1097</v>
      </c>
      <c r="B2836">
        <v>328206610</v>
      </c>
      <c r="C2836" t="s">
        <v>9148</v>
      </c>
      <c r="D2836" s="9">
        <v>44341</v>
      </c>
      <c r="E2836" t="s">
        <v>9149</v>
      </c>
      <c r="F2836" t="s">
        <v>9254</v>
      </c>
      <c r="G2836">
        <v>2012185728</v>
      </c>
    </row>
    <row r="2837" spans="1:7" x14ac:dyDescent="0.25">
      <c r="A2837" t="s">
        <v>3716</v>
      </c>
      <c r="B2837">
        <v>837381379</v>
      </c>
      <c r="C2837" t="s">
        <v>9179</v>
      </c>
      <c r="D2837" s="9">
        <v>43976</v>
      </c>
      <c r="E2837" t="s">
        <v>9149</v>
      </c>
      <c r="F2837" t="s">
        <v>9223</v>
      </c>
      <c r="G2837">
        <v>453808628</v>
      </c>
    </row>
    <row r="2838" spans="1:7" x14ac:dyDescent="0.25">
      <c r="A2838" t="s">
        <v>4564</v>
      </c>
      <c r="B2838">
        <v>492145316</v>
      </c>
      <c r="C2838" t="s">
        <v>9235</v>
      </c>
      <c r="D2838" s="9">
        <v>36671</v>
      </c>
      <c r="E2838" t="s">
        <v>9135</v>
      </c>
      <c r="F2838" t="s">
        <v>9236</v>
      </c>
      <c r="G2838">
        <v>2307648</v>
      </c>
    </row>
    <row r="2839" spans="1:7" x14ac:dyDescent="0.25">
      <c r="A2839" t="s">
        <v>9021</v>
      </c>
      <c r="B2839">
        <v>948586012</v>
      </c>
      <c r="C2839" t="s">
        <v>9156</v>
      </c>
      <c r="D2839" s="9">
        <v>40322</v>
      </c>
      <c r="E2839" t="s">
        <v>9135</v>
      </c>
      <c r="F2839" t="s">
        <v>9157</v>
      </c>
      <c r="G2839">
        <v>264956796</v>
      </c>
    </row>
    <row r="2840" spans="1:7" x14ac:dyDescent="0.25">
      <c r="A2840" t="s">
        <v>8188</v>
      </c>
      <c r="B2840">
        <v>335764779</v>
      </c>
      <c r="C2840" t="s">
        <v>9170</v>
      </c>
      <c r="D2840" s="9">
        <v>36671</v>
      </c>
      <c r="E2840" t="s">
        <v>9145</v>
      </c>
      <c r="F2840" t="s">
        <v>9362</v>
      </c>
      <c r="G2840">
        <v>1722103069</v>
      </c>
    </row>
    <row r="2841" spans="1:7" x14ac:dyDescent="0.25">
      <c r="A2841" t="s">
        <v>977</v>
      </c>
      <c r="B2841">
        <v>319451547</v>
      </c>
      <c r="C2841" t="s">
        <v>9303</v>
      </c>
      <c r="D2841" s="9">
        <v>34843</v>
      </c>
      <c r="E2841" t="s">
        <v>9141</v>
      </c>
      <c r="F2841" t="s">
        <v>9339</v>
      </c>
      <c r="G2841">
        <v>1156371888</v>
      </c>
    </row>
    <row r="2842" spans="1:7" x14ac:dyDescent="0.25">
      <c r="A2842" t="s">
        <v>6948</v>
      </c>
      <c r="B2842">
        <v>3708695</v>
      </c>
      <c r="C2842" t="s">
        <v>9235</v>
      </c>
      <c r="D2842" s="9">
        <v>39593</v>
      </c>
      <c r="E2842" t="s">
        <v>9141</v>
      </c>
      <c r="F2842" t="s">
        <v>9236</v>
      </c>
      <c r="G2842">
        <v>220825605</v>
      </c>
    </row>
    <row r="2843" spans="1:7" x14ac:dyDescent="0.25">
      <c r="A2843" t="s">
        <v>6421</v>
      </c>
      <c r="B2843">
        <v>174625296</v>
      </c>
      <c r="C2843" t="s">
        <v>9152</v>
      </c>
      <c r="D2843" s="9">
        <v>41419</v>
      </c>
      <c r="E2843" t="s">
        <v>9131</v>
      </c>
      <c r="F2843" t="s">
        <v>8420</v>
      </c>
      <c r="G2843">
        <v>69438852</v>
      </c>
    </row>
    <row r="2844" spans="1:7" x14ac:dyDescent="0.25">
      <c r="A2844" t="s">
        <v>3537</v>
      </c>
      <c r="B2844">
        <v>59456070</v>
      </c>
      <c r="C2844" t="s">
        <v>9303</v>
      </c>
      <c r="D2844" s="9">
        <v>26809</v>
      </c>
      <c r="E2844" t="s">
        <v>9131</v>
      </c>
      <c r="F2844" t="s">
        <v>9304</v>
      </c>
      <c r="G2844">
        <v>878494734</v>
      </c>
    </row>
    <row r="2845" spans="1:7" x14ac:dyDescent="0.25">
      <c r="A2845" t="s">
        <v>6612</v>
      </c>
      <c r="B2845">
        <v>303021938</v>
      </c>
      <c r="C2845" t="s">
        <v>9138</v>
      </c>
      <c r="D2845" s="9">
        <v>42515</v>
      </c>
      <c r="E2845" t="s">
        <v>9149</v>
      </c>
      <c r="F2845" t="s">
        <v>6173</v>
      </c>
      <c r="G2845">
        <v>5388264</v>
      </c>
    </row>
    <row r="2846" spans="1:7" x14ac:dyDescent="0.25">
      <c r="A2846" t="s">
        <v>2715</v>
      </c>
      <c r="B2846">
        <v>355991638</v>
      </c>
      <c r="C2846" t="s">
        <v>9188</v>
      </c>
      <c r="D2846" s="9">
        <v>35210</v>
      </c>
      <c r="E2846" t="s">
        <v>9131</v>
      </c>
      <c r="F2846" t="s">
        <v>3840</v>
      </c>
      <c r="G2846">
        <v>2515127356</v>
      </c>
    </row>
    <row r="2847" spans="1:7" x14ac:dyDescent="0.25">
      <c r="A2847" t="s">
        <v>5082</v>
      </c>
      <c r="B2847">
        <v>835550483</v>
      </c>
      <c r="C2847" t="s">
        <v>9130</v>
      </c>
      <c r="D2847" s="9">
        <v>22061</v>
      </c>
      <c r="E2847" t="s">
        <v>9131</v>
      </c>
      <c r="F2847" t="s">
        <v>9132</v>
      </c>
      <c r="G2847">
        <v>1600202175</v>
      </c>
    </row>
    <row r="2848" spans="1:7" x14ac:dyDescent="0.25">
      <c r="A2848" t="s">
        <v>7169</v>
      </c>
      <c r="B2848">
        <v>254941473</v>
      </c>
      <c r="C2848" t="s">
        <v>9303</v>
      </c>
      <c r="D2848" s="9">
        <v>24251</v>
      </c>
      <c r="E2848" t="s">
        <v>9145</v>
      </c>
      <c r="F2848" t="s">
        <v>9339</v>
      </c>
      <c r="G2848">
        <v>366336189</v>
      </c>
    </row>
    <row r="2849" spans="1:7" x14ac:dyDescent="0.25">
      <c r="A2849" t="s">
        <v>2893</v>
      </c>
      <c r="B2849">
        <v>366489606</v>
      </c>
      <c r="C2849" t="s">
        <v>9217</v>
      </c>
      <c r="D2849" s="9">
        <v>32653</v>
      </c>
      <c r="E2849" t="s">
        <v>9141</v>
      </c>
      <c r="F2849" t="s">
        <v>9218</v>
      </c>
      <c r="G2849">
        <v>1197332928</v>
      </c>
    </row>
    <row r="2850" spans="1:7" x14ac:dyDescent="0.25">
      <c r="A2850" t="s">
        <v>8746</v>
      </c>
      <c r="B2850">
        <v>409183764</v>
      </c>
      <c r="C2850" t="s">
        <v>9134</v>
      </c>
      <c r="D2850" s="9">
        <v>41419</v>
      </c>
      <c r="E2850" t="s">
        <v>9149</v>
      </c>
      <c r="F2850" t="s">
        <v>9176</v>
      </c>
      <c r="G2850">
        <v>2828047552</v>
      </c>
    </row>
    <row r="2851" spans="1:7" x14ac:dyDescent="0.25">
      <c r="A2851" t="s">
        <v>2298</v>
      </c>
      <c r="B2851">
        <v>959566153</v>
      </c>
      <c r="C2851" t="s">
        <v>9134</v>
      </c>
      <c r="D2851" s="9">
        <v>24616</v>
      </c>
      <c r="E2851" t="s">
        <v>9131</v>
      </c>
      <c r="F2851" t="s">
        <v>9186</v>
      </c>
      <c r="G2851">
        <v>1796213664</v>
      </c>
    </row>
    <row r="2852" spans="1:7" x14ac:dyDescent="0.25">
      <c r="A2852" t="s">
        <v>921</v>
      </c>
      <c r="B2852">
        <v>408750461</v>
      </c>
      <c r="C2852" t="s">
        <v>9140</v>
      </c>
      <c r="D2852" s="9">
        <v>26809</v>
      </c>
      <c r="E2852" t="s">
        <v>9131</v>
      </c>
      <c r="F2852" t="s">
        <v>9142</v>
      </c>
      <c r="G2852">
        <v>3413301276</v>
      </c>
    </row>
    <row r="2853" spans="1:7" x14ac:dyDescent="0.25">
      <c r="A2853" t="s">
        <v>2145</v>
      </c>
      <c r="B2853">
        <v>227174666</v>
      </c>
      <c r="C2853" t="s">
        <v>9190</v>
      </c>
      <c r="D2853" s="9">
        <v>35210</v>
      </c>
      <c r="E2853" t="s">
        <v>9149</v>
      </c>
      <c r="F2853" t="s">
        <v>9191</v>
      </c>
      <c r="G2853">
        <v>597628491</v>
      </c>
    </row>
    <row r="2854" spans="1:7" x14ac:dyDescent="0.25">
      <c r="A2854" t="s">
        <v>3823</v>
      </c>
      <c r="B2854">
        <v>35748373</v>
      </c>
      <c r="C2854" t="s">
        <v>9170</v>
      </c>
      <c r="D2854" s="9">
        <v>38132</v>
      </c>
      <c r="E2854" t="s">
        <v>9149</v>
      </c>
      <c r="F2854" t="s">
        <v>9362</v>
      </c>
      <c r="G2854">
        <v>875213856</v>
      </c>
    </row>
    <row r="2855" spans="1:7" x14ac:dyDescent="0.25">
      <c r="A2855" t="s">
        <v>7540</v>
      </c>
      <c r="B2855">
        <v>244003102</v>
      </c>
      <c r="C2855" t="s">
        <v>9159</v>
      </c>
      <c r="D2855" s="9">
        <v>38861</v>
      </c>
      <c r="E2855" t="s">
        <v>9145</v>
      </c>
      <c r="F2855" t="s">
        <v>8414</v>
      </c>
      <c r="G2855">
        <v>4467708063</v>
      </c>
    </row>
    <row r="2856" spans="1:7" x14ac:dyDescent="0.25">
      <c r="A2856" t="s">
        <v>4154</v>
      </c>
      <c r="B2856">
        <v>768605932</v>
      </c>
      <c r="C2856" t="s">
        <v>9130</v>
      </c>
      <c r="D2856" s="9">
        <v>36671</v>
      </c>
      <c r="E2856" t="s">
        <v>9149</v>
      </c>
      <c r="F2856" t="s">
        <v>9132</v>
      </c>
      <c r="G2856">
        <v>1245893747</v>
      </c>
    </row>
    <row r="2857" spans="1:7" x14ac:dyDescent="0.25">
      <c r="A2857" t="s">
        <v>5784</v>
      </c>
      <c r="B2857">
        <v>132539151</v>
      </c>
      <c r="C2857" t="s">
        <v>9217</v>
      </c>
      <c r="D2857" s="9">
        <v>34114</v>
      </c>
      <c r="E2857" t="s">
        <v>9149</v>
      </c>
      <c r="F2857" t="s">
        <v>9218</v>
      </c>
      <c r="G2857">
        <v>1372560924</v>
      </c>
    </row>
    <row r="2858" spans="1:7" x14ac:dyDescent="0.25">
      <c r="A2858" t="s">
        <v>8415</v>
      </c>
      <c r="B2858">
        <v>983314375</v>
      </c>
      <c r="C2858" t="s">
        <v>9159</v>
      </c>
      <c r="D2858" s="9">
        <v>21694</v>
      </c>
      <c r="E2858" t="s">
        <v>9149</v>
      </c>
      <c r="F2858" t="s">
        <v>8414</v>
      </c>
      <c r="G2858">
        <v>211934375</v>
      </c>
    </row>
    <row r="2859" spans="1:7" x14ac:dyDescent="0.25">
      <c r="A2859" t="s">
        <v>5626</v>
      </c>
      <c r="B2859">
        <v>772724674</v>
      </c>
      <c r="C2859" t="s">
        <v>9165</v>
      </c>
      <c r="D2859" s="9">
        <v>20600</v>
      </c>
      <c r="E2859" t="s">
        <v>9131</v>
      </c>
      <c r="F2859" t="s">
        <v>9167</v>
      </c>
      <c r="G2859">
        <v>37788093</v>
      </c>
    </row>
    <row r="2860" spans="1:7" x14ac:dyDescent="0.25">
      <c r="A2860" t="s">
        <v>7824</v>
      </c>
      <c r="B2860">
        <v>692595387</v>
      </c>
      <c r="C2860" t="s">
        <v>9134</v>
      </c>
      <c r="D2860" s="9">
        <v>27173</v>
      </c>
      <c r="E2860" t="s">
        <v>9149</v>
      </c>
      <c r="F2860" t="s">
        <v>9225</v>
      </c>
      <c r="G2860">
        <v>2193727536</v>
      </c>
    </row>
    <row r="2861" spans="1:7" x14ac:dyDescent="0.25">
      <c r="A2861" t="s">
        <v>8319</v>
      </c>
      <c r="B2861">
        <v>331807383</v>
      </c>
      <c r="C2861" t="s">
        <v>9148</v>
      </c>
      <c r="D2861" s="9">
        <v>35210</v>
      </c>
      <c r="E2861" t="s">
        <v>9149</v>
      </c>
      <c r="F2861" t="s">
        <v>9254</v>
      </c>
      <c r="G2861">
        <v>670642875</v>
      </c>
    </row>
    <row r="2862" spans="1:7" x14ac:dyDescent="0.25">
      <c r="A2862" t="s">
        <v>5941</v>
      </c>
      <c r="B2862">
        <v>217919187</v>
      </c>
      <c r="C2862" t="s">
        <v>9165</v>
      </c>
      <c r="D2862" s="9">
        <v>22790</v>
      </c>
      <c r="E2862" t="s">
        <v>9141</v>
      </c>
      <c r="F2862" t="s">
        <v>9264</v>
      </c>
      <c r="G2862">
        <v>2095410048</v>
      </c>
    </row>
    <row r="2863" spans="1:7" x14ac:dyDescent="0.25">
      <c r="A2863" t="s">
        <v>586</v>
      </c>
      <c r="B2863">
        <v>707316410</v>
      </c>
      <c r="C2863" t="s">
        <v>9138</v>
      </c>
      <c r="D2863" s="9">
        <v>23155</v>
      </c>
      <c r="E2863" t="s">
        <v>9135</v>
      </c>
      <c r="F2863" t="s">
        <v>9256</v>
      </c>
      <c r="G2863">
        <v>3053288</v>
      </c>
    </row>
    <row r="2864" spans="1:7" x14ac:dyDescent="0.25">
      <c r="A2864" t="s">
        <v>3240</v>
      </c>
      <c r="B2864">
        <v>296439878</v>
      </c>
      <c r="C2864" t="s">
        <v>9154</v>
      </c>
      <c r="D2864" s="9">
        <v>39226</v>
      </c>
      <c r="E2864" t="s">
        <v>9149</v>
      </c>
      <c r="F2864" t="s">
        <v>6107</v>
      </c>
      <c r="G2864">
        <v>310190769</v>
      </c>
    </row>
    <row r="2865" spans="1:7" x14ac:dyDescent="0.25">
      <c r="A2865" t="s">
        <v>8397</v>
      </c>
      <c r="B2865">
        <v>335782045</v>
      </c>
      <c r="C2865" t="s">
        <v>9179</v>
      </c>
      <c r="D2865" s="9">
        <v>27905</v>
      </c>
      <c r="E2865" t="s">
        <v>9131</v>
      </c>
      <c r="F2865" t="s">
        <v>9223</v>
      </c>
      <c r="G2865">
        <v>2829868638</v>
      </c>
    </row>
    <row r="2866" spans="1:7" x14ac:dyDescent="0.25">
      <c r="A2866" t="s">
        <v>3914</v>
      </c>
      <c r="B2866">
        <v>468361528</v>
      </c>
      <c r="C2866" t="s">
        <v>9156</v>
      </c>
      <c r="D2866" s="9">
        <v>25712</v>
      </c>
      <c r="E2866" t="s">
        <v>9141</v>
      </c>
      <c r="F2866" t="s">
        <v>9157</v>
      </c>
      <c r="G2866">
        <v>1966272</v>
      </c>
    </row>
    <row r="2867" spans="1:7" x14ac:dyDescent="0.25">
      <c r="A2867" t="s">
        <v>5822</v>
      </c>
      <c r="B2867">
        <v>805441371</v>
      </c>
      <c r="C2867" t="s">
        <v>9197</v>
      </c>
      <c r="D2867" s="9">
        <v>37400</v>
      </c>
      <c r="E2867" t="s">
        <v>9145</v>
      </c>
      <c r="F2867" t="s">
        <v>9198</v>
      </c>
      <c r="G2867">
        <v>875321856</v>
      </c>
    </row>
    <row r="2868" spans="1:7" x14ac:dyDescent="0.25">
      <c r="A2868" t="s">
        <v>817</v>
      </c>
      <c r="B2868">
        <v>580251795</v>
      </c>
      <c r="C2868" t="s">
        <v>9134</v>
      </c>
      <c r="D2868" s="9">
        <v>22426</v>
      </c>
      <c r="E2868" t="s">
        <v>9141</v>
      </c>
      <c r="F2868" t="s">
        <v>9136</v>
      </c>
      <c r="G2868">
        <v>2598668334</v>
      </c>
    </row>
    <row r="2869" spans="1:7" x14ac:dyDescent="0.25">
      <c r="A2869" t="s">
        <v>6354</v>
      </c>
      <c r="B2869">
        <v>892875281</v>
      </c>
      <c r="C2869" t="s">
        <v>9217</v>
      </c>
      <c r="D2869" s="9">
        <v>41054</v>
      </c>
      <c r="E2869" t="s">
        <v>9135</v>
      </c>
      <c r="F2869" t="s">
        <v>9218</v>
      </c>
      <c r="G2869">
        <v>3862445496</v>
      </c>
    </row>
    <row r="2870" spans="1:7" x14ac:dyDescent="0.25">
      <c r="A2870" t="s">
        <v>8913</v>
      </c>
      <c r="B2870">
        <v>576280999</v>
      </c>
      <c r="C2870" t="s">
        <v>9229</v>
      </c>
      <c r="D2870" s="9">
        <v>33382</v>
      </c>
      <c r="E2870" t="s">
        <v>9149</v>
      </c>
      <c r="F2870" t="s">
        <v>9230</v>
      </c>
      <c r="G2870">
        <v>3474620512</v>
      </c>
    </row>
    <row r="2871" spans="1:7" x14ac:dyDescent="0.25">
      <c r="A2871" t="s">
        <v>6594</v>
      </c>
      <c r="B2871">
        <v>77112347</v>
      </c>
      <c r="C2871" t="s">
        <v>9170</v>
      </c>
      <c r="D2871" s="9">
        <v>43244</v>
      </c>
      <c r="E2871" t="s">
        <v>9149</v>
      </c>
      <c r="F2871" t="s">
        <v>9212</v>
      </c>
      <c r="G2871">
        <v>1088474742</v>
      </c>
    </row>
    <row r="2872" spans="1:7" x14ac:dyDescent="0.25">
      <c r="A2872" t="s">
        <v>3722</v>
      </c>
      <c r="B2872">
        <v>979658552</v>
      </c>
      <c r="C2872" t="s">
        <v>9193</v>
      </c>
      <c r="D2872" s="9">
        <v>20600</v>
      </c>
      <c r="E2872" t="s">
        <v>9141</v>
      </c>
      <c r="F2872" t="s">
        <v>9194</v>
      </c>
      <c r="G2872">
        <v>29506649</v>
      </c>
    </row>
    <row r="2873" spans="1:7" x14ac:dyDescent="0.25">
      <c r="A2873" t="s">
        <v>8997</v>
      </c>
      <c r="B2873">
        <v>23435974</v>
      </c>
      <c r="C2873" t="s">
        <v>9138</v>
      </c>
      <c r="D2873" s="9">
        <v>38497</v>
      </c>
      <c r="E2873" t="s">
        <v>9131</v>
      </c>
      <c r="F2873" t="s">
        <v>6173</v>
      </c>
      <c r="G2873">
        <v>1812166884</v>
      </c>
    </row>
    <row r="2874" spans="1:7" x14ac:dyDescent="0.25">
      <c r="A2874" t="s">
        <v>3549</v>
      </c>
      <c r="B2874">
        <v>687532679</v>
      </c>
      <c r="C2874" t="s">
        <v>9188</v>
      </c>
      <c r="D2874" s="9">
        <v>33749</v>
      </c>
      <c r="E2874" t="s">
        <v>9141</v>
      </c>
      <c r="F2874" t="s">
        <v>3840</v>
      </c>
      <c r="G2874">
        <v>63218115</v>
      </c>
    </row>
    <row r="2875" spans="1:7" x14ac:dyDescent="0.25">
      <c r="A2875" t="s">
        <v>7947</v>
      </c>
      <c r="B2875">
        <v>664809064</v>
      </c>
      <c r="C2875" t="s">
        <v>9134</v>
      </c>
      <c r="D2875" s="9">
        <v>30095</v>
      </c>
      <c r="E2875" t="s">
        <v>9149</v>
      </c>
      <c r="F2875" t="s">
        <v>9200</v>
      </c>
      <c r="G2875">
        <v>1242342681</v>
      </c>
    </row>
    <row r="2876" spans="1:7" x14ac:dyDescent="0.25">
      <c r="A2876" t="s">
        <v>5413</v>
      </c>
      <c r="B2876">
        <v>884488788</v>
      </c>
      <c r="C2876" t="s">
        <v>9197</v>
      </c>
      <c r="D2876" s="9">
        <v>20600</v>
      </c>
      <c r="E2876" t="s">
        <v>9149</v>
      </c>
      <c r="F2876" t="s">
        <v>9198</v>
      </c>
      <c r="G2876">
        <v>1723527168</v>
      </c>
    </row>
    <row r="2877" spans="1:7" x14ac:dyDescent="0.25">
      <c r="A2877" t="s">
        <v>806</v>
      </c>
      <c r="B2877">
        <v>226058119</v>
      </c>
      <c r="C2877" t="s">
        <v>9159</v>
      </c>
      <c r="D2877" s="9">
        <v>37765</v>
      </c>
      <c r="E2877" t="s">
        <v>9131</v>
      </c>
      <c r="F2877" t="s">
        <v>9367</v>
      </c>
      <c r="G2877">
        <v>541458088</v>
      </c>
    </row>
    <row r="2878" spans="1:7" x14ac:dyDescent="0.25">
      <c r="A2878" t="s">
        <v>8013</v>
      </c>
      <c r="B2878">
        <v>255952093</v>
      </c>
      <c r="C2878" t="s">
        <v>9134</v>
      </c>
      <c r="D2878" s="9">
        <v>45070</v>
      </c>
      <c r="E2878" t="s">
        <v>9149</v>
      </c>
      <c r="F2878" t="s">
        <v>9283</v>
      </c>
      <c r="G2878">
        <v>909640875</v>
      </c>
    </row>
    <row r="2879" spans="1:7" x14ac:dyDescent="0.25">
      <c r="A2879" t="s">
        <v>462</v>
      </c>
      <c r="B2879">
        <v>29321473</v>
      </c>
      <c r="C2879" t="s">
        <v>9148</v>
      </c>
      <c r="D2879" s="9">
        <v>32288</v>
      </c>
      <c r="E2879" t="s">
        <v>9141</v>
      </c>
      <c r="F2879" t="s">
        <v>834</v>
      </c>
      <c r="G2879">
        <v>15833775</v>
      </c>
    </row>
    <row r="2880" spans="1:7" x14ac:dyDescent="0.25">
      <c r="A2880" t="s">
        <v>6562</v>
      </c>
      <c r="B2880">
        <v>508139626</v>
      </c>
      <c r="C2880" t="s">
        <v>9134</v>
      </c>
      <c r="D2880" s="9">
        <v>33017</v>
      </c>
      <c r="E2880" t="s">
        <v>9141</v>
      </c>
      <c r="F2880" t="s">
        <v>9186</v>
      </c>
      <c r="G2880">
        <v>1016423499</v>
      </c>
    </row>
    <row r="2881" spans="1:7" x14ac:dyDescent="0.25">
      <c r="A2881" t="s">
        <v>1410</v>
      </c>
      <c r="B2881">
        <v>863983168</v>
      </c>
      <c r="C2881" t="s">
        <v>9217</v>
      </c>
      <c r="D2881" s="9">
        <v>40322</v>
      </c>
      <c r="E2881" t="s">
        <v>9145</v>
      </c>
      <c r="F2881" t="s">
        <v>9218</v>
      </c>
      <c r="G2881">
        <v>20485296</v>
      </c>
    </row>
    <row r="2882" spans="1:7" x14ac:dyDescent="0.25">
      <c r="A2882" t="s">
        <v>8764</v>
      </c>
      <c r="B2882">
        <v>930899737</v>
      </c>
      <c r="C2882" t="s">
        <v>9314</v>
      </c>
      <c r="D2882" s="9">
        <v>30460</v>
      </c>
      <c r="E2882" t="s">
        <v>9149</v>
      </c>
      <c r="F2882" t="s">
        <v>9315</v>
      </c>
      <c r="G2882">
        <v>1876014666</v>
      </c>
    </row>
    <row r="2883" spans="1:7" x14ac:dyDescent="0.25">
      <c r="A2883" t="s">
        <v>3856</v>
      </c>
      <c r="B2883">
        <v>809256062</v>
      </c>
      <c r="C2883" t="s">
        <v>9179</v>
      </c>
      <c r="D2883" s="9">
        <v>37400</v>
      </c>
      <c r="E2883" t="s">
        <v>9166</v>
      </c>
      <c r="F2883" t="s">
        <v>9180</v>
      </c>
      <c r="G2883">
        <v>56445</v>
      </c>
    </row>
    <row r="2884" spans="1:7" x14ac:dyDescent="0.25">
      <c r="A2884" t="s">
        <v>6521</v>
      </c>
      <c r="B2884">
        <v>666033769</v>
      </c>
      <c r="C2884" t="s">
        <v>9235</v>
      </c>
      <c r="D2884" s="9">
        <v>43244</v>
      </c>
      <c r="E2884" t="s">
        <v>9141</v>
      </c>
      <c r="F2884" t="s">
        <v>9236</v>
      </c>
      <c r="G2884">
        <v>16202628</v>
      </c>
    </row>
    <row r="2885" spans="1:7" x14ac:dyDescent="0.25">
      <c r="A2885" t="s">
        <v>4357</v>
      </c>
      <c r="B2885">
        <v>15764858</v>
      </c>
      <c r="C2885" t="s">
        <v>9197</v>
      </c>
      <c r="D2885" s="9">
        <v>22790</v>
      </c>
      <c r="E2885" t="s">
        <v>9149</v>
      </c>
      <c r="F2885" t="s">
        <v>9198</v>
      </c>
      <c r="G2885">
        <v>89675551</v>
      </c>
    </row>
    <row r="2886" spans="1:7" x14ac:dyDescent="0.25">
      <c r="A2886" t="s">
        <v>7196</v>
      </c>
      <c r="B2886">
        <v>68152684</v>
      </c>
      <c r="C2886" t="s">
        <v>9148</v>
      </c>
      <c r="D2886" s="9">
        <v>24251</v>
      </c>
      <c r="E2886" t="s">
        <v>9135</v>
      </c>
      <c r="F2886" t="s">
        <v>9150</v>
      </c>
      <c r="G2886">
        <v>409671262</v>
      </c>
    </row>
    <row r="2887" spans="1:7" x14ac:dyDescent="0.25">
      <c r="A2887" t="s">
        <v>4544</v>
      </c>
      <c r="B2887">
        <v>226863630</v>
      </c>
      <c r="C2887" t="s">
        <v>9159</v>
      </c>
      <c r="D2887" s="9">
        <v>39226</v>
      </c>
      <c r="E2887" t="s">
        <v>9166</v>
      </c>
      <c r="F2887" t="s">
        <v>8414</v>
      </c>
      <c r="G2887">
        <v>3419662455</v>
      </c>
    </row>
    <row r="2888" spans="1:7" x14ac:dyDescent="0.25">
      <c r="A2888" t="s">
        <v>6418</v>
      </c>
      <c r="B2888">
        <v>461675878</v>
      </c>
      <c r="C2888" t="s">
        <v>9188</v>
      </c>
      <c r="D2888" s="9">
        <v>40322</v>
      </c>
      <c r="E2888" t="s">
        <v>9145</v>
      </c>
      <c r="F2888" t="s">
        <v>9202</v>
      </c>
      <c r="G2888">
        <v>119065265</v>
      </c>
    </row>
    <row r="2889" spans="1:7" x14ac:dyDescent="0.25">
      <c r="A2889" t="s">
        <v>263</v>
      </c>
      <c r="B2889">
        <v>25156448</v>
      </c>
      <c r="C2889" t="s">
        <v>9148</v>
      </c>
      <c r="D2889" s="9">
        <v>23522</v>
      </c>
      <c r="E2889" t="s">
        <v>9149</v>
      </c>
      <c r="F2889" t="s">
        <v>9150</v>
      </c>
      <c r="G2889">
        <v>212867655</v>
      </c>
    </row>
    <row r="2890" spans="1:7" x14ac:dyDescent="0.25">
      <c r="A2890" t="s">
        <v>8641</v>
      </c>
      <c r="B2890">
        <v>713828928</v>
      </c>
      <c r="C2890" t="s">
        <v>9303</v>
      </c>
      <c r="D2890" s="9">
        <v>29366</v>
      </c>
      <c r="E2890" t="s">
        <v>9131</v>
      </c>
      <c r="F2890" t="s">
        <v>9304</v>
      </c>
      <c r="G2890">
        <v>1518860448</v>
      </c>
    </row>
    <row r="2891" spans="1:7" x14ac:dyDescent="0.25">
      <c r="A2891" t="s">
        <v>8916</v>
      </c>
      <c r="B2891">
        <v>523429584</v>
      </c>
      <c r="C2891" t="s">
        <v>9134</v>
      </c>
      <c r="D2891" s="9">
        <v>28634</v>
      </c>
      <c r="E2891" t="s">
        <v>9145</v>
      </c>
      <c r="F2891" t="s">
        <v>9200</v>
      </c>
      <c r="G2891">
        <v>1970793088</v>
      </c>
    </row>
    <row r="2892" spans="1:7" x14ac:dyDescent="0.25">
      <c r="A2892" t="s">
        <v>7531</v>
      </c>
      <c r="B2892">
        <v>630758120</v>
      </c>
      <c r="C2892" t="s">
        <v>9159</v>
      </c>
      <c r="D2892" s="9">
        <v>20600</v>
      </c>
      <c r="E2892" t="s">
        <v>9141</v>
      </c>
      <c r="F2892" t="s">
        <v>9367</v>
      </c>
      <c r="G2892">
        <v>24965129</v>
      </c>
    </row>
    <row r="2893" spans="1:7" x14ac:dyDescent="0.25">
      <c r="A2893" t="s">
        <v>2902</v>
      </c>
      <c r="B2893">
        <v>456676656</v>
      </c>
      <c r="C2893" t="s">
        <v>9140</v>
      </c>
      <c r="D2893" s="9">
        <v>41783</v>
      </c>
      <c r="E2893" t="s">
        <v>9149</v>
      </c>
      <c r="F2893" t="s">
        <v>9142</v>
      </c>
      <c r="G2893">
        <v>2820562368</v>
      </c>
    </row>
    <row r="2894" spans="1:7" x14ac:dyDescent="0.25">
      <c r="A2894" t="s">
        <v>1861</v>
      </c>
      <c r="B2894">
        <v>62120508</v>
      </c>
      <c r="C2894" t="s">
        <v>9134</v>
      </c>
      <c r="D2894" s="9">
        <v>28270</v>
      </c>
      <c r="E2894" t="s">
        <v>9149</v>
      </c>
      <c r="F2894" t="s">
        <v>9182</v>
      </c>
      <c r="G2894">
        <v>158603634</v>
      </c>
    </row>
    <row r="2895" spans="1:7" x14ac:dyDescent="0.25">
      <c r="A2895" t="s">
        <v>2009</v>
      </c>
      <c r="B2895">
        <v>718505332</v>
      </c>
      <c r="C2895" t="s">
        <v>9170</v>
      </c>
      <c r="D2895" s="9">
        <v>30827</v>
      </c>
      <c r="E2895" t="s">
        <v>9135</v>
      </c>
      <c r="F2895" t="s">
        <v>9362</v>
      </c>
      <c r="G2895">
        <v>229771566</v>
      </c>
    </row>
    <row r="2896" spans="1:7" x14ac:dyDescent="0.25">
      <c r="A2896" t="s">
        <v>8893</v>
      </c>
      <c r="B2896">
        <v>414415630</v>
      </c>
      <c r="C2896" t="s">
        <v>9197</v>
      </c>
      <c r="D2896" s="9">
        <v>33382</v>
      </c>
      <c r="E2896" t="s">
        <v>9149</v>
      </c>
      <c r="F2896" t="s">
        <v>9206</v>
      </c>
      <c r="G2896">
        <v>3874781092</v>
      </c>
    </row>
    <row r="2897" spans="1:7" x14ac:dyDescent="0.25">
      <c r="A2897" t="s">
        <v>9113</v>
      </c>
      <c r="B2897">
        <v>225736476</v>
      </c>
      <c r="C2897" t="s">
        <v>9134</v>
      </c>
      <c r="D2897" s="9">
        <v>23887</v>
      </c>
      <c r="E2897" t="s">
        <v>9135</v>
      </c>
      <c r="F2897" t="s">
        <v>9283</v>
      </c>
      <c r="G2897">
        <v>18152544</v>
      </c>
    </row>
    <row r="2898" spans="1:7" x14ac:dyDescent="0.25">
      <c r="A2898" t="s">
        <v>4952</v>
      </c>
      <c r="B2898">
        <v>377745821</v>
      </c>
      <c r="C2898" t="s">
        <v>9144</v>
      </c>
      <c r="D2898" s="9">
        <v>43244</v>
      </c>
      <c r="E2898" t="s">
        <v>9149</v>
      </c>
      <c r="F2898" t="s">
        <v>9262</v>
      </c>
      <c r="G2898">
        <v>2235955104</v>
      </c>
    </row>
    <row r="2899" spans="1:7" x14ac:dyDescent="0.25">
      <c r="A2899" t="s">
        <v>360</v>
      </c>
      <c r="B2899">
        <v>894083615</v>
      </c>
      <c r="C2899" t="s">
        <v>9148</v>
      </c>
      <c r="D2899" s="9">
        <v>43976</v>
      </c>
      <c r="E2899" t="s">
        <v>9131</v>
      </c>
      <c r="F2899" t="s">
        <v>834</v>
      </c>
      <c r="G2899">
        <v>264138798</v>
      </c>
    </row>
    <row r="2900" spans="1:7" x14ac:dyDescent="0.25">
      <c r="A2900" t="s">
        <v>1554</v>
      </c>
      <c r="B2900">
        <v>492942781</v>
      </c>
      <c r="C2900" t="s">
        <v>9159</v>
      </c>
      <c r="D2900" s="9">
        <v>33382</v>
      </c>
      <c r="E2900" t="s">
        <v>9141</v>
      </c>
      <c r="F2900" t="s">
        <v>9160</v>
      </c>
      <c r="G2900">
        <v>13626928</v>
      </c>
    </row>
    <row r="2901" spans="1:7" x14ac:dyDescent="0.25">
      <c r="A2901" t="s">
        <v>4012</v>
      </c>
      <c r="B2901">
        <v>137444563</v>
      </c>
      <c r="C2901" t="s">
        <v>9165</v>
      </c>
      <c r="D2901" s="9">
        <v>37400</v>
      </c>
      <c r="E2901" t="s">
        <v>9141</v>
      </c>
      <c r="F2901" t="s">
        <v>9264</v>
      </c>
      <c r="G2901">
        <v>177985983</v>
      </c>
    </row>
    <row r="2902" spans="1:7" x14ac:dyDescent="0.25">
      <c r="A2902" t="s">
        <v>635</v>
      </c>
      <c r="B2902">
        <v>523442789</v>
      </c>
      <c r="C2902" t="s">
        <v>9148</v>
      </c>
      <c r="D2902" s="9">
        <v>23522</v>
      </c>
      <c r="E2902" t="s">
        <v>9141</v>
      </c>
      <c r="F2902" t="s">
        <v>9150</v>
      </c>
      <c r="G2902">
        <v>4344672768</v>
      </c>
    </row>
    <row r="2903" spans="1:7" x14ac:dyDescent="0.25">
      <c r="A2903" t="s">
        <v>992</v>
      </c>
      <c r="B2903">
        <v>13936702</v>
      </c>
      <c r="C2903" t="s">
        <v>9154</v>
      </c>
      <c r="D2903" s="9">
        <v>20233</v>
      </c>
      <c r="E2903" t="s">
        <v>9145</v>
      </c>
      <c r="F2903" t="s">
        <v>9162</v>
      </c>
      <c r="G2903">
        <v>1501964265</v>
      </c>
    </row>
    <row r="2904" spans="1:7" x14ac:dyDescent="0.25">
      <c r="A2904" t="s">
        <v>6302</v>
      </c>
      <c r="B2904">
        <v>721822203</v>
      </c>
      <c r="C2904" t="s">
        <v>9159</v>
      </c>
      <c r="D2904" s="9">
        <v>37400</v>
      </c>
      <c r="E2904" t="s">
        <v>9149</v>
      </c>
      <c r="F2904" t="s">
        <v>9160</v>
      </c>
      <c r="G2904">
        <v>5031385344</v>
      </c>
    </row>
    <row r="2905" spans="1:7" x14ac:dyDescent="0.25">
      <c r="A2905" t="s">
        <v>8635</v>
      </c>
      <c r="B2905">
        <v>158449315</v>
      </c>
      <c r="C2905" t="s">
        <v>9217</v>
      </c>
      <c r="D2905" s="9">
        <v>42515</v>
      </c>
      <c r="E2905" t="s">
        <v>9149</v>
      </c>
      <c r="F2905" t="s">
        <v>9218</v>
      </c>
      <c r="G2905">
        <v>1269354429</v>
      </c>
    </row>
    <row r="2906" spans="1:7" x14ac:dyDescent="0.25">
      <c r="A2906" t="s">
        <v>4193</v>
      </c>
      <c r="B2906">
        <v>7214335</v>
      </c>
      <c r="C2906" t="s">
        <v>9188</v>
      </c>
      <c r="D2906" s="9">
        <v>37765</v>
      </c>
      <c r="E2906" t="s">
        <v>9135</v>
      </c>
      <c r="F2906" t="s">
        <v>3840</v>
      </c>
      <c r="G2906">
        <v>1466538885</v>
      </c>
    </row>
    <row r="2907" spans="1:7" x14ac:dyDescent="0.25">
      <c r="A2907" t="s">
        <v>8335</v>
      </c>
      <c r="B2907">
        <v>654882523</v>
      </c>
      <c r="C2907" t="s">
        <v>9190</v>
      </c>
      <c r="D2907" s="9">
        <v>20233</v>
      </c>
      <c r="E2907" t="s">
        <v>9145</v>
      </c>
      <c r="F2907" t="s">
        <v>9191</v>
      </c>
      <c r="G2907">
        <v>1425340176</v>
      </c>
    </row>
    <row r="2908" spans="1:7" x14ac:dyDescent="0.25">
      <c r="A2908" t="s">
        <v>7276</v>
      </c>
      <c r="B2908">
        <v>408791530</v>
      </c>
      <c r="C2908" t="s">
        <v>9159</v>
      </c>
      <c r="D2908" s="9">
        <v>31192</v>
      </c>
      <c r="E2908" t="s">
        <v>9131</v>
      </c>
      <c r="F2908" t="s">
        <v>9367</v>
      </c>
      <c r="G2908">
        <v>426936096</v>
      </c>
    </row>
    <row r="2909" spans="1:7" x14ac:dyDescent="0.25">
      <c r="A2909" t="s">
        <v>1335</v>
      </c>
      <c r="B2909">
        <v>719348711</v>
      </c>
      <c r="C2909" t="s">
        <v>9314</v>
      </c>
      <c r="D2909" s="9">
        <v>21694</v>
      </c>
      <c r="E2909" t="s">
        <v>9145</v>
      </c>
      <c r="F2909" t="s">
        <v>9315</v>
      </c>
      <c r="G2909">
        <v>4409146368</v>
      </c>
    </row>
    <row r="2910" spans="1:7" x14ac:dyDescent="0.25">
      <c r="A2910" t="s">
        <v>8951</v>
      </c>
      <c r="B2910">
        <v>806393261</v>
      </c>
      <c r="C2910" t="s">
        <v>9134</v>
      </c>
      <c r="D2910" s="9">
        <v>22426</v>
      </c>
      <c r="E2910" t="s">
        <v>9141</v>
      </c>
      <c r="F2910" t="s">
        <v>9200</v>
      </c>
      <c r="G2910">
        <v>722561008</v>
      </c>
    </row>
    <row r="2911" spans="1:7" x14ac:dyDescent="0.25">
      <c r="A2911" t="s">
        <v>7226</v>
      </c>
      <c r="B2911">
        <v>453980175</v>
      </c>
      <c r="C2911" t="s">
        <v>9134</v>
      </c>
      <c r="D2911" s="9">
        <v>25348</v>
      </c>
      <c r="E2911" t="s">
        <v>9145</v>
      </c>
      <c r="F2911" t="s">
        <v>9283</v>
      </c>
      <c r="G2911">
        <v>35709928</v>
      </c>
    </row>
    <row r="2912" spans="1:7" x14ac:dyDescent="0.25">
      <c r="A2912" t="s">
        <v>6135</v>
      </c>
      <c r="B2912">
        <v>143782117</v>
      </c>
      <c r="C2912" t="s">
        <v>9134</v>
      </c>
      <c r="D2912" s="9">
        <v>21694</v>
      </c>
      <c r="E2912" t="s">
        <v>9166</v>
      </c>
      <c r="F2912" t="s">
        <v>9174</v>
      </c>
      <c r="G2912">
        <v>1055099904</v>
      </c>
    </row>
    <row r="2913" spans="1:7" x14ac:dyDescent="0.25">
      <c r="A2913" t="s">
        <v>6716</v>
      </c>
      <c r="B2913">
        <v>475711203</v>
      </c>
      <c r="C2913" t="s">
        <v>9179</v>
      </c>
      <c r="D2913" s="9">
        <v>27173</v>
      </c>
      <c r="E2913" t="s">
        <v>9131</v>
      </c>
      <c r="F2913" t="s">
        <v>9223</v>
      </c>
      <c r="G2913">
        <v>1608976551</v>
      </c>
    </row>
    <row r="2914" spans="1:7" x14ac:dyDescent="0.25">
      <c r="A2914" t="s">
        <v>5691</v>
      </c>
      <c r="B2914">
        <v>68280294</v>
      </c>
      <c r="C2914" t="s">
        <v>9197</v>
      </c>
      <c r="D2914" s="9">
        <v>44341</v>
      </c>
      <c r="E2914" t="s">
        <v>9149</v>
      </c>
      <c r="F2914" t="s">
        <v>9206</v>
      </c>
      <c r="G2914">
        <v>1283702784</v>
      </c>
    </row>
    <row r="2915" spans="1:7" x14ac:dyDescent="0.25">
      <c r="A2915" t="s">
        <v>800</v>
      </c>
      <c r="B2915">
        <v>173356018</v>
      </c>
      <c r="C2915" t="s">
        <v>9134</v>
      </c>
      <c r="D2915" s="9">
        <v>45070</v>
      </c>
      <c r="E2915" t="s">
        <v>9149</v>
      </c>
      <c r="F2915" t="s">
        <v>9182</v>
      </c>
      <c r="G2915">
        <v>3256363341</v>
      </c>
    </row>
    <row r="2916" spans="1:7" x14ac:dyDescent="0.25">
      <c r="A2916" t="s">
        <v>6830</v>
      </c>
      <c r="B2916">
        <v>225303584</v>
      </c>
      <c r="C2916" t="s">
        <v>9134</v>
      </c>
      <c r="D2916" s="9">
        <v>25348</v>
      </c>
      <c r="E2916" t="s">
        <v>9149</v>
      </c>
      <c r="F2916" t="s">
        <v>9182</v>
      </c>
      <c r="G2916">
        <v>1412968543</v>
      </c>
    </row>
    <row r="2917" spans="1:7" x14ac:dyDescent="0.25">
      <c r="A2917" t="s">
        <v>2055</v>
      </c>
      <c r="B2917">
        <v>812197094</v>
      </c>
      <c r="C2917" t="s">
        <v>9134</v>
      </c>
      <c r="D2917" s="9">
        <v>45070</v>
      </c>
      <c r="E2917" t="s">
        <v>9135</v>
      </c>
      <c r="F2917" t="s">
        <v>9307</v>
      </c>
      <c r="G2917">
        <v>1125056736</v>
      </c>
    </row>
    <row r="2918" spans="1:7" x14ac:dyDescent="0.25">
      <c r="A2918" t="s">
        <v>1273</v>
      </c>
      <c r="B2918">
        <v>757646735</v>
      </c>
      <c r="C2918" t="s">
        <v>9188</v>
      </c>
      <c r="D2918" s="9">
        <v>20965</v>
      </c>
      <c r="E2918" t="s">
        <v>9149</v>
      </c>
      <c r="F2918" t="s">
        <v>9202</v>
      </c>
      <c r="G2918">
        <v>272925312</v>
      </c>
    </row>
    <row r="2919" spans="1:7" x14ac:dyDescent="0.25">
      <c r="A2919" t="s">
        <v>8016</v>
      </c>
      <c r="B2919">
        <v>597989944</v>
      </c>
      <c r="C2919" t="s">
        <v>9314</v>
      </c>
      <c r="D2919" s="9">
        <v>20965</v>
      </c>
      <c r="E2919" t="s">
        <v>9149</v>
      </c>
      <c r="F2919" t="s">
        <v>9315</v>
      </c>
      <c r="G2919">
        <v>50620608</v>
      </c>
    </row>
    <row r="2920" spans="1:7" x14ac:dyDescent="0.25">
      <c r="A2920" t="s">
        <v>5781</v>
      </c>
      <c r="B2920">
        <v>290757462</v>
      </c>
      <c r="C2920" t="s">
        <v>9134</v>
      </c>
      <c r="D2920" s="9">
        <v>37036</v>
      </c>
      <c r="E2920" t="s">
        <v>9141</v>
      </c>
      <c r="F2920" t="s">
        <v>9176</v>
      </c>
      <c r="G2920">
        <v>5604192</v>
      </c>
    </row>
    <row r="2921" spans="1:7" x14ac:dyDescent="0.25">
      <c r="A2921" t="s">
        <v>5825</v>
      </c>
      <c r="B2921">
        <v>484725064</v>
      </c>
      <c r="C2921" t="s">
        <v>9148</v>
      </c>
      <c r="D2921" s="9">
        <v>25712</v>
      </c>
      <c r="E2921" t="s">
        <v>9135</v>
      </c>
      <c r="F2921" t="s">
        <v>834</v>
      </c>
      <c r="G2921">
        <v>757645824</v>
      </c>
    </row>
    <row r="2922" spans="1:7" x14ac:dyDescent="0.25">
      <c r="A2922" t="s">
        <v>7816</v>
      </c>
      <c r="B2922">
        <v>722550554</v>
      </c>
      <c r="C2922" t="s">
        <v>9229</v>
      </c>
      <c r="D2922" s="9">
        <v>37765</v>
      </c>
      <c r="E2922" t="s">
        <v>9149</v>
      </c>
      <c r="F2922" t="s">
        <v>9230</v>
      </c>
      <c r="G2922">
        <v>426763392</v>
      </c>
    </row>
    <row r="2923" spans="1:7" x14ac:dyDescent="0.25">
      <c r="A2923" t="s">
        <v>1770</v>
      </c>
      <c r="B2923">
        <v>496470356</v>
      </c>
      <c r="C2923" t="s">
        <v>9303</v>
      </c>
      <c r="D2923" s="9">
        <v>26077</v>
      </c>
      <c r="E2923" t="s">
        <v>9145</v>
      </c>
      <c r="F2923" t="s">
        <v>9304</v>
      </c>
      <c r="G2923">
        <v>3027731076</v>
      </c>
    </row>
    <row r="2924" spans="1:7" x14ac:dyDescent="0.25">
      <c r="A2924" t="s">
        <v>626</v>
      </c>
      <c r="B2924">
        <v>108359337</v>
      </c>
      <c r="C2924" t="s">
        <v>9138</v>
      </c>
      <c r="D2924" s="9">
        <v>29366</v>
      </c>
      <c r="E2924" t="s">
        <v>9149</v>
      </c>
      <c r="F2924" t="s">
        <v>6173</v>
      </c>
      <c r="G2924">
        <v>22765743</v>
      </c>
    </row>
    <row r="2925" spans="1:7" x14ac:dyDescent="0.25">
      <c r="A2925" t="s">
        <v>2289</v>
      </c>
      <c r="B2925">
        <v>133921993</v>
      </c>
      <c r="C2925" t="s">
        <v>9159</v>
      </c>
      <c r="D2925" s="9">
        <v>38132</v>
      </c>
      <c r="E2925" t="s">
        <v>9141</v>
      </c>
      <c r="F2925" t="s">
        <v>9160</v>
      </c>
      <c r="G2925">
        <v>1595849204</v>
      </c>
    </row>
    <row r="2926" spans="1:7" x14ac:dyDescent="0.25">
      <c r="A2926" t="s">
        <v>8697</v>
      </c>
      <c r="B2926">
        <v>126238837</v>
      </c>
      <c r="C2926" t="s">
        <v>9159</v>
      </c>
      <c r="D2926" s="9">
        <v>37036</v>
      </c>
      <c r="E2926" t="s">
        <v>9149</v>
      </c>
      <c r="F2926" t="s">
        <v>9240</v>
      </c>
      <c r="G2926">
        <v>773704017</v>
      </c>
    </row>
    <row r="2927" spans="1:7" x14ac:dyDescent="0.25">
      <c r="A2927" t="s">
        <v>8373</v>
      </c>
      <c r="B2927">
        <v>746860424</v>
      </c>
      <c r="C2927" t="s">
        <v>9154</v>
      </c>
      <c r="D2927" s="9">
        <v>23887</v>
      </c>
      <c r="E2927" t="s">
        <v>9149</v>
      </c>
      <c r="F2927" t="s">
        <v>6107</v>
      </c>
      <c r="G2927">
        <v>997344738</v>
      </c>
    </row>
    <row r="2928" spans="1:7" x14ac:dyDescent="0.25">
      <c r="A2928" t="s">
        <v>1516</v>
      </c>
      <c r="B2928">
        <v>233064658</v>
      </c>
      <c r="C2928" t="s">
        <v>9138</v>
      </c>
      <c r="D2928" s="9">
        <v>33382</v>
      </c>
      <c r="E2928" t="s">
        <v>9141</v>
      </c>
      <c r="F2928" t="s">
        <v>6173</v>
      </c>
      <c r="G2928">
        <v>8035794</v>
      </c>
    </row>
    <row r="2929" spans="1:7" x14ac:dyDescent="0.25">
      <c r="A2929" t="s">
        <v>7906</v>
      </c>
      <c r="B2929">
        <v>80484276</v>
      </c>
      <c r="C2929" t="s">
        <v>9134</v>
      </c>
      <c r="D2929" s="9">
        <v>38861</v>
      </c>
      <c r="E2929" t="s">
        <v>9145</v>
      </c>
      <c r="F2929" t="s">
        <v>9182</v>
      </c>
      <c r="G2929">
        <v>99114157</v>
      </c>
    </row>
    <row r="2930" spans="1:7" x14ac:dyDescent="0.25">
      <c r="A2930" t="s">
        <v>797</v>
      </c>
      <c r="B2930">
        <v>766253118</v>
      </c>
      <c r="C2930" t="s">
        <v>9134</v>
      </c>
      <c r="D2930" s="9">
        <v>31556</v>
      </c>
      <c r="E2930" t="s">
        <v>9141</v>
      </c>
      <c r="F2930" t="s">
        <v>9200</v>
      </c>
      <c r="G2930">
        <v>717246524</v>
      </c>
    </row>
    <row r="2931" spans="1:7" x14ac:dyDescent="0.25">
      <c r="A2931" t="s">
        <v>2328</v>
      </c>
      <c r="B2931">
        <v>722771004</v>
      </c>
      <c r="C2931" t="s">
        <v>9148</v>
      </c>
      <c r="D2931" s="9">
        <v>27905</v>
      </c>
      <c r="E2931" t="s">
        <v>9131</v>
      </c>
      <c r="F2931" t="s">
        <v>9254</v>
      </c>
      <c r="G2931">
        <v>39325536</v>
      </c>
    </row>
    <row r="2932" spans="1:7" x14ac:dyDescent="0.25">
      <c r="A2932" t="s">
        <v>3115</v>
      </c>
      <c r="B2932">
        <v>717625204</v>
      </c>
      <c r="C2932" t="s">
        <v>9179</v>
      </c>
      <c r="D2932" s="9">
        <v>39593</v>
      </c>
      <c r="E2932" t="s">
        <v>9145</v>
      </c>
      <c r="F2932" t="s">
        <v>9184</v>
      </c>
      <c r="G2932">
        <v>705899264</v>
      </c>
    </row>
    <row r="2933" spans="1:7" x14ac:dyDescent="0.25">
      <c r="A2933" t="s">
        <v>5299</v>
      </c>
      <c r="B2933">
        <v>490298804</v>
      </c>
      <c r="C2933" t="s">
        <v>9165</v>
      </c>
      <c r="D2933" s="9">
        <v>38497</v>
      </c>
      <c r="E2933" t="s">
        <v>9145</v>
      </c>
      <c r="F2933" t="s">
        <v>9264</v>
      </c>
      <c r="G2933">
        <v>1814745075</v>
      </c>
    </row>
    <row r="2934" spans="1:7" x14ac:dyDescent="0.25">
      <c r="A2934" t="s">
        <v>6394</v>
      </c>
      <c r="B2934">
        <v>795714810</v>
      </c>
      <c r="C2934" t="s">
        <v>9159</v>
      </c>
      <c r="D2934" s="9">
        <v>32653</v>
      </c>
      <c r="E2934" t="s">
        <v>9141</v>
      </c>
      <c r="F2934" t="s">
        <v>9367</v>
      </c>
      <c r="G2934">
        <v>1244719872</v>
      </c>
    </row>
    <row r="2935" spans="1:7" x14ac:dyDescent="0.25">
      <c r="A2935" t="s">
        <v>2031</v>
      </c>
      <c r="B2935">
        <v>914302353</v>
      </c>
      <c r="C2935" t="s">
        <v>9148</v>
      </c>
      <c r="D2935" s="9">
        <v>35575</v>
      </c>
      <c r="E2935" t="s">
        <v>9135</v>
      </c>
      <c r="F2935" t="s">
        <v>9150</v>
      </c>
      <c r="G2935">
        <v>2759451408</v>
      </c>
    </row>
    <row r="2936" spans="1:7" x14ac:dyDescent="0.25">
      <c r="A2936" t="s">
        <v>3139</v>
      </c>
      <c r="B2936">
        <v>726027966</v>
      </c>
      <c r="C2936" t="s">
        <v>9188</v>
      </c>
      <c r="D2936" s="9">
        <v>26077</v>
      </c>
      <c r="E2936" t="s">
        <v>9149</v>
      </c>
      <c r="F2936" t="s">
        <v>9202</v>
      </c>
      <c r="G2936">
        <v>3650615394</v>
      </c>
    </row>
    <row r="2937" spans="1:7" x14ac:dyDescent="0.25">
      <c r="A2937" t="s">
        <v>2694</v>
      </c>
      <c r="B2937">
        <v>85031129</v>
      </c>
      <c r="C2937" t="s">
        <v>9165</v>
      </c>
      <c r="D2937" s="9">
        <v>44705</v>
      </c>
      <c r="E2937" t="s">
        <v>9149</v>
      </c>
      <c r="F2937" t="s">
        <v>9167</v>
      </c>
      <c r="G2937">
        <v>102526035</v>
      </c>
    </row>
    <row r="2938" spans="1:7" x14ac:dyDescent="0.25">
      <c r="A2938" t="s">
        <v>166</v>
      </c>
      <c r="B2938">
        <v>80506124</v>
      </c>
      <c r="C2938" t="s">
        <v>9188</v>
      </c>
      <c r="D2938" s="9">
        <v>40687</v>
      </c>
      <c r="E2938" t="s">
        <v>9131</v>
      </c>
      <c r="F2938" t="s">
        <v>4326</v>
      </c>
      <c r="G2938">
        <v>1369218888</v>
      </c>
    </row>
    <row r="2939" spans="1:7" x14ac:dyDescent="0.25">
      <c r="A2939" t="s">
        <v>3926</v>
      </c>
      <c r="B2939">
        <v>177481325</v>
      </c>
      <c r="C2939" t="s">
        <v>9217</v>
      </c>
      <c r="D2939" s="9">
        <v>43609</v>
      </c>
      <c r="E2939" t="s">
        <v>9166</v>
      </c>
      <c r="F2939" t="s">
        <v>9218</v>
      </c>
      <c r="G2939">
        <v>69314128</v>
      </c>
    </row>
    <row r="2940" spans="1:7" x14ac:dyDescent="0.25">
      <c r="A2940" t="s">
        <v>552</v>
      </c>
      <c r="B2940">
        <v>582459858</v>
      </c>
      <c r="C2940" t="s">
        <v>9303</v>
      </c>
      <c r="D2940" s="9">
        <v>31921</v>
      </c>
      <c r="E2940" t="s">
        <v>9149</v>
      </c>
      <c r="F2940" t="s">
        <v>9304</v>
      </c>
      <c r="G2940">
        <v>917821075</v>
      </c>
    </row>
    <row r="2941" spans="1:7" x14ac:dyDescent="0.25">
      <c r="A2941" t="s">
        <v>7762</v>
      </c>
      <c r="B2941">
        <v>965241292</v>
      </c>
      <c r="C2941" t="s">
        <v>9197</v>
      </c>
      <c r="D2941" s="9">
        <v>35575</v>
      </c>
      <c r="E2941" t="s">
        <v>9141</v>
      </c>
      <c r="F2941" t="s">
        <v>9198</v>
      </c>
      <c r="G2941">
        <v>1796273244</v>
      </c>
    </row>
    <row r="2942" spans="1:7" x14ac:dyDescent="0.25">
      <c r="A2942" t="s">
        <v>6793</v>
      </c>
      <c r="B2942">
        <v>790370097</v>
      </c>
      <c r="C2942" t="s">
        <v>9217</v>
      </c>
      <c r="D2942" s="9">
        <v>22426</v>
      </c>
      <c r="E2942" t="s">
        <v>9141</v>
      </c>
      <c r="F2942" t="s">
        <v>9218</v>
      </c>
      <c r="G2942">
        <v>734751488</v>
      </c>
    </row>
    <row r="2943" spans="1:7" x14ac:dyDescent="0.25">
      <c r="A2943" t="s">
        <v>3909</v>
      </c>
      <c r="B2943">
        <v>455584049</v>
      </c>
      <c r="C2943" t="s">
        <v>9193</v>
      </c>
      <c r="D2943" s="9">
        <v>21694</v>
      </c>
      <c r="E2943" t="s">
        <v>9149</v>
      </c>
      <c r="F2943" t="s">
        <v>9194</v>
      </c>
      <c r="G2943">
        <v>617206284</v>
      </c>
    </row>
    <row r="2944" spans="1:7" x14ac:dyDescent="0.25">
      <c r="A2944" t="s">
        <v>3273</v>
      </c>
      <c r="B2944">
        <v>247505720</v>
      </c>
      <c r="C2944" t="s">
        <v>9179</v>
      </c>
      <c r="D2944" s="9">
        <v>41054</v>
      </c>
      <c r="E2944" t="s">
        <v>9149</v>
      </c>
      <c r="F2944" t="s">
        <v>9223</v>
      </c>
      <c r="G2944">
        <v>33791767</v>
      </c>
    </row>
    <row r="2945" spans="1:7" x14ac:dyDescent="0.25">
      <c r="A2945" t="s">
        <v>5623</v>
      </c>
      <c r="B2945">
        <v>970852604</v>
      </c>
      <c r="C2945" t="s">
        <v>9188</v>
      </c>
      <c r="D2945" s="9">
        <v>37400</v>
      </c>
      <c r="E2945" t="s">
        <v>9141</v>
      </c>
      <c r="F2945" t="s">
        <v>3840</v>
      </c>
      <c r="G2945">
        <v>64108746</v>
      </c>
    </row>
    <row r="2946" spans="1:7" x14ac:dyDescent="0.25">
      <c r="A2946" t="s">
        <v>4874</v>
      </c>
      <c r="B2946">
        <v>126353147</v>
      </c>
      <c r="C2946" t="s">
        <v>9179</v>
      </c>
      <c r="D2946" s="9">
        <v>30827</v>
      </c>
      <c r="E2946" t="s">
        <v>9131</v>
      </c>
      <c r="F2946" t="s">
        <v>9184</v>
      </c>
      <c r="G2946">
        <v>1895559256</v>
      </c>
    </row>
    <row r="2947" spans="1:7" x14ac:dyDescent="0.25">
      <c r="A2947" t="s">
        <v>5128</v>
      </c>
      <c r="B2947">
        <v>208704204</v>
      </c>
      <c r="C2947" t="s">
        <v>9134</v>
      </c>
      <c r="D2947" s="9">
        <v>24251</v>
      </c>
      <c r="E2947" t="s">
        <v>9149</v>
      </c>
      <c r="F2947" t="s">
        <v>9174</v>
      </c>
      <c r="G2947">
        <v>3499334111</v>
      </c>
    </row>
    <row r="2948" spans="1:7" x14ac:dyDescent="0.25">
      <c r="A2948" t="s">
        <v>8732</v>
      </c>
      <c r="B2948">
        <v>913730367</v>
      </c>
      <c r="C2948" t="s">
        <v>9217</v>
      </c>
      <c r="D2948" s="9">
        <v>22061</v>
      </c>
      <c r="E2948" t="s">
        <v>9141</v>
      </c>
      <c r="F2948" t="s">
        <v>9218</v>
      </c>
      <c r="G2948">
        <v>1564178559</v>
      </c>
    </row>
    <row r="2949" spans="1:7" x14ac:dyDescent="0.25">
      <c r="A2949" t="s">
        <v>3897</v>
      </c>
      <c r="B2949">
        <v>463217730</v>
      </c>
      <c r="C2949" t="s">
        <v>9197</v>
      </c>
      <c r="D2949" s="9">
        <v>42515</v>
      </c>
      <c r="E2949" t="s">
        <v>9145</v>
      </c>
      <c r="F2949" t="s">
        <v>9267</v>
      </c>
      <c r="G2949">
        <v>2251552572</v>
      </c>
    </row>
    <row r="2950" spans="1:7" x14ac:dyDescent="0.25">
      <c r="A2950" t="s">
        <v>7719</v>
      </c>
      <c r="B2950">
        <v>677528342</v>
      </c>
      <c r="C2950" t="s">
        <v>9165</v>
      </c>
      <c r="D2950" s="9">
        <v>39593</v>
      </c>
      <c r="E2950" t="s">
        <v>9131</v>
      </c>
      <c r="F2950" t="s">
        <v>9167</v>
      </c>
      <c r="G2950">
        <v>705232352</v>
      </c>
    </row>
    <row r="2951" spans="1:7" x14ac:dyDescent="0.25">
      <c r="A2951" t="s">
        <v>4367</v>
      </c>
      <c r="B2951">
        <v>709718318</v>
      </c>
      <c r="C2951" t="s">
        <v>9159</v>
      </c>
      <c r="D2951" s="9">
        <v>25712</v>
      </c>
      <c r="E2951" t="s">
        <v>9135</v>
      </c>
      <c r="F2951" t="s">
        <v>9240</v>
      </c>
      <c r="G2951">
        <v>524020965</v>
      </c>
    </row>
    <row r="2952" spans="1:7" x14ac:dyDescent="0.25">
      <c r="A2952" t="s">
        <v>3377</v>
      </c>
      <c r="B2952">
        <v>164264097</v>
      </c>
      <c r="C2952" t="s">
        <v>9197</v>
      </c>
      <c r="D2952" s="9">
        <v>26077</v>
      </c>
      <c r="E2952" t="s">
        <v>9149</v>
      </c>
      <c r="F2952" t="s">
        <v>9267</v>
      </c>
      <c r="G2952">
        <v>23638758</v>
      </c>
    </row>
    <row r="2953" spans="1:7" x14ac:dyDescent="0.25">
      <c r="A2953" t="s">
        <v>4182</v>
      </c>
      <c r="B2953">
        <v>635748642</v>
      </c>
      <c r="C2953" t="s">
        <v>9188</v>
      </c>
      <c r="D2953" s="9">
        <v>34114</v>
      </c>
      <c r="E2953" t="s">
        <v>9149</v>
      </c>
      <c r="F2953" t="s">
        <v>9202</v>
      </c>
      <c r="G2953">
        <v>1552822848</v>
      </c>
    </row>
    <row r="2954" spans="1:7" x14ac:dyDescent="0.25">
      <c r="A2954" t="s">
        <v>6375</v>
      </c>
      <c r="B2954">
        <v>382278715</v>
      </c>
      <c r="C2954" t="s">
        <v>9159</v>
      </c>
      <c r="D2954" s="9">
        <v>30827</v>
      </c>
      <c r="E2954" t="s">
        <v>9131</v>
      </c>
      <c r="F2954" t="s">
        <v>9240</v>
      </c>
      <c r="G2954">
        <v>1500412556</v>
      </c>
    </row>
    <row r="2955" spans="1:7" x14ac:dyDescent="0.25">
      <c r="A2955" t="s">
        <v>4166</v>
      </c>
      <c r="B2955">
        <v>500287879</v>
      </c>
      <c r="C2955" t="s">
        <v>9134</v>
      </c>
      <c r="D2955" s="9">
        <v>33017</v>
      </c>
      <c r="E2955" t="s">
        <v>9135</v>
      </c>
      <c r="F2955" t="s">
        <v>9283</v>
      </c>
      <c r="G2955">
        <v>499992768</v>
      </c>
    </row>
    <row r="2956" spans="1:7" x14ac:dyDescent="0.25">
      <c r="A2956" t="s">
        <v>2541</v>
      </c>
      <c r="B2956">
        <v>22285799</v>
      </c>
      <c r="C2956" t="s">
        <v>9159</v>
      </c>
      <c r="D2956" s="9">
        <v>41419</v>
      </c>
      <c r="E2956" t="s">
        <v>9141</v>
      </c>
      <c r="F2956" t="s">
        <v>9240</v>
      </c>
      <c r="G2956">
        <v>3430755072</v>
      </c>
    </row>
    <row r="2957" spans="1:7" x14ac:dyDescent="0.25">
      <c r="A2957" t="s">
        <v>3877</v>
      </c>
      <c r="B2957">
        <v>710192330</v>
      </c>
      <c r="C2957" t="s">
        <v>9193</v>
      </c>
      <c r="D2957" s="9">
        <v>39593</v>
      </c>
      <c r="E2957" t="s">
        <v>9145</v>
      </c>
      <c r="F2957" t="s">
        <v>9194</v>
      </c>
      <c r="G2957">
        <v>20612163</v>
      </c>
    </row>
    <row r="2958" spans="1:7" x14ac:dyDescent="0.25">
      <c r="A2958" t="s">
        <v>17</v>
      </c>
      <c r="B2958">
        <v>131217921</v>
      </c>
      <c r="C2958" t="s">
        <v>9134</v>
      </c>
      <c r="D2958" s="9">
        <v>21329</v>
      </c>
      <c r="E2958" t="s">
        <v>9135</v>
      </c>
      <c r="F2958" t="s">
        <v>9225</v>
      </c>
      <c r="G2958">
        <v>589896957</v>
      </c>
    </row>
    <row r="2959" spans="1:7" x14ac:dyDescent="0.25">
      <c r="A2959" t="s">
        <v>4639</v>
      </c>
      <c r="B2959">
        <v>244754421</v>
      </c>
      <c r="C2959" t="s">
        <v>9148</v>
      </c>
      <c r="D2959" s="9">
        <v>42880</v>
      </c>
      <c r="E2959" t="s">
        <v>9166</v>
      </c>
      <c r="F2959" t="s">
        <v>9150</v>
      </c>
      <c r="G2959">
        <v>289834314</v>
      </c>
    </row>
    <row r="2960" spans="1:7" x14ac:dyDescent="0.25">
      <c r="A2960" t="s">
        <v>1368</v>
      </c>
      <c r="B2960">
        <v>894934302</v>
      </c>
      <c r="C2960" t="s">
        <v>9193</v>
      </c>
      <c r="D2960" s="9">
        <v>22061</v>
      </c>
      <c r="E2960" t="s">
        <v>9131</v>
      </c>
      <c r="F2960" t="s">
        <v>9194</v>
      </c>
      <c r="G2960">
        <v>35794404</v>
      </c>
    </row>
    <row r="2961" spans="1:7" x14ac:dyDescent="0.25">
      <c r="A2961" t="s">
        <v>3713</v>
      </c>
      <c r="B2961">
        <v>883512569</v>
      </c>
      <c r="C2961" t="s">
        <v>9138</v>
      </c>
      <c r="D2961" s="9">
        <v>40322</v>
      </c>
      <c r="E2961" t="s">
        <v>9166</v>
      </c>
      <c r="F2961" t="s">
        <v>6173</v>
      </c>
      <c r="G2961">
        <v>1640757888</v>
      </c>
    </row>
    <row r="2962" spans="1:7" x14ac:dyDescent="0.25">
      <c r="A2962" t="s">
        <v>2274</v>
      </c>
      <c r="B2962">
        <v>291593618</v>
      </c>
      <c r="C2962" t="s">
        <v>9197</v>
      </c>
      <c r="D2962" s="9">
        <v>28999</v>
      </c>
      <c r="E2962" t="s">
        <v>9149</v>
      </c>
      <c r="F2962" t="s">
        <v>9267</v>
      </c>
      <c r="G2962">
        <v>2387554125</v>
      </c>
    </row>
    <row r="2963" spans="1:7" x14ac:dyDescent="0.25">
      <c r="A2963" t="s">
        <v>8247</v>
      </c>
      <c r="B2963">
        <v>476009290</v>
      </c>
      <c r="C2963" t="s">
        <v>9148</v>
      </c>
      <c r="D2963" s="9">
        <v>25712</v>
      </c>
      <c r="E2963" t="s">
        <v>9135</v>
      </c>
      <c r="F2963" t="s">
        <v>9150</v>
      </c>
      <c r="G2963">
        <v>713682819</v>
      </c>
    </row>
    <row r="2964" spans="1:7" x14ac:dyDescent="0.25">
      <c r="A2964" t="s">
        <v>5632</v>
      </c>
      <c r="B2964">
        <v>46670843</v>
      </c>
      <c r="C2964" t="s">
        <v>9154</v>
      </c>
      <c r="D2964" s="9">
        <v>31192</v>
      </c>
      <c r="E2964" t="s">
        <v>9131</v>
      </c>
      <c r="F2964" t="s">
        <v>9162</v>
      </c>
      <c r="G2964">
        <v>2799048384</v>
      </c>
    </row>
    <row r="2965" spans="1:7" x14ac:dyDescent="0.25">
      <c r="A2965" t="s">
        <v>7255</v>
      </c>
      <c r="B2965">
        <v>853947202</v>
      </c>
      <c r="C2965" t="s">
        <v>9170</v>
      </c>
      <c r="D2965" s="9">
        <v>27538</v>
      </c>
      <c r="E2965" t="s">
        <v>9149</v>
      </c>
      <c r="F2965" t="s">
        <v>9171</v>
      </c>
      <c r="G2965">
        <v>3462353076</v>
      </c>
    </row>
    <row r="2966" spans="1:7" x14ac:dyDescent="0.25">
      <c r="A2966" t="s">
        <v>5590</v>
      </c>
      <c r="B2966">
        <v>912042678</v>
      </c>
      <c r="C2966" t="s">
        <v>9130</v>
      </c>
      <c r="D2966" s="9">
        <v>34114</v>
      </c>
      <c r="E2966" t="s">
        <v>9149</v>
      </c>
      <c r="F2966" t="s">
        <v>9132</v>
      </c>
      <c r="G2966">
        <v>154270545</v>
      </c>
    </row>
    <row r="2967" spans="1:7" x14ac:dyDescent="0.25">
      <c r="A2967" t="s">
        <v>3755</v>
      </c>
      <c r="B2967">
        <v>413318974</v>
      </c>
      <c r="C2967" t="s">
        <v>9170</v>
      </c>
      <c r="D2967" s="9">
        <v>28270</v>
      </c>
      <c r="E2967" t="s">
        <v>9141</v>
      </c>
      <c r="F2967" t="s">
        <v>9171</v>
      </c>
      <c r="G2967">
        <v>790647</v>
      </c>
    </row>
    <row r="2968" spans="1:7" x14ac:dyDescent="0.25">
      <c r="A2968" t="s">
        <v>6659</v>
      </c>
      <c r="B2968">
        <v>590212625</v>
      </c>
      <c r="C2968" t="s">
        <v>9188</v>
      </c>
      <c r="D2968" s="9">
        <v>44705</v>
      </c>
      <c r="E2968" t="s">
        <v>9135</v>
      </c>
      <c r="F2968" t="s">
        <v>4326</v>
      </c>
      <c r="G2968">
        <v>1255181625</v>
      </c>
    </row>
    <row r="2969" spans="1:7" x14ac:dyDescent="0.25">
      <c r="A2969" t="s">
        <v>5542</v>
      </c>
      <c r="B2969">
        <v>850085744</v>
      </c>
      <c r="C2969" t="s">
        <v>9197</v>
      </c>
      <c r="D2969" s="9">
        <v>30095</v>
      </c>
      <c r="E2969" t="s">
        <v>9149</v>
      </c>
      <c r="F2969" t="s">
        <v>9198</v>
      </c>
      <c r="G2969">
        <v>1447364284</v>
      </c>
    </row>
    <row r="2970" spans="1:7" x14ac:dyDescent="0.25">
      <c r="A2970" t="s">
        <v>6123</v>
      </c>
      <c r="B2970">
        <v>17072561</v>
      </c>
      <c r="C2970" t="s">
        <v>9144</v>
      </c>
      <c r="D2970" s="9">
        <v>38497</v>
      </c>
      <c r="E2970" t="s">
        <v>9149</v>
      </c>
      <c r="F2970" t="s">
        <v>9146</v>
      </c>
      <c r="G2970">
        <v>1310763924</v>
      </c>
    </row>
    <row r="2971" spans="1:7" x14ac:dyDescent="0.25">
      <c r="A2971" t="s">
        <v>4714</v>
      </c>
      <c r="B2971">
        <v>744003559</v>
      </c>
      <c r="C2971" t="s">
        <v>9165</v>
      </c>
      <c r="D2971" s="9">
        <v>28999</v>
      </c>
      <c r="E2971" t="s">
        <v>9149</v>
      </c>
      <c r="F2971" t="s">
        <v>9167</v>
      </c>
      <c r="G2971">
        <v>590124045</v>
      </c>
    </row>
    <row r="2972" spans="1:7" x14ac:dyDescent="0.25">
      <c r="A2972" t="s">
        <v>1204</v>
      </c>
      <c r="B2972">
        <v>576517360</v>
      </c>
      <c r="C2972" t="s">
        <v>9134</v>
      </c>
      <c r="D2972" s="9">
        <v>24251</v>
      </c>
      <c r="E2972" t="s">
        <v>9149</v>
      </c>
      <c r="F2972" t="s">
        <v>9186</v>
      </c>
      <c r="G2972">
        <v>609702912</v>
      </c>
    </row>
    <row r="2973" spans="1:7" x14ac:dyDescent="0.25">
      <c r="A2973" t="s">
        <v>7321</v>
      </c>
      <c r="B2973">
        <v>100254813</v>
      </c>
      <c r="C2973" t="s">
        <v>9134</v>
      </c>
      <c r="D2973" s="9">
        <v>22426</v>
      </c>
      <c r="E2973" t="s">
        <v>9166</v>
      </c>
      <c r="F2973" t="s">
        <v>9174</v>
      </c>
      <c r="G2973">
        <v>674161488</v>
      </c>
    </row>
    <row r="2974" spans="1:7" x14ac:dyDescent="0.25">
      <c r="A2974" t="s">
        <v>8568</v>
      </c>
      <c r="B2974">
        <v>995229677</v>
      </c>
      <c r="C2974" t="s">
        <v>9134</v>
      </c>
      <c r="D2974" s="9">
        <v>30460</v>
      </c>
      <c r="E2974" t="s">
        <v>9149</v>
      </c>
      <c r="F2974" t="s">
        <v>9136</v>
      </c>
      <c r="G2974">
        <v>11003772</v>
      </c>
    </row>
    <row r="2975" spans="1:7" x14ac:dyDescent="0.25">
      <c r="A2975" t="s">
        <v>6645</v>
      </c>
      <c r="B2975">
        <v>130741238</v>
      </c>
      <c r="C2975" t="s">
        <v>9229</v>
      </c>
      <c r="D2975" s="9">
        <v>44705</v>
      </c>
      <c r="E2975" t="s">
        <v>9131</v>
      </c>
      <c r="F2975" t="s">
        <v>9230</v>
      </c>
      <c r="G2975">
        <v>2871193488</v>
      </c>
    </row>
    <row r="2976" spans="1:7" x14ac:dyDescent="0.25">
      <c r="A2976" t="s">
        <v>175</v>
      </c>
      <c r="B2976">
        <v>773302106</v>
      </c>
      <c r="C2976" t="s">
        <v>9134</v>
      </c>
      <c r="D2976" s="9">
        <v>27905</v>
      </c>
      <c r="E2976" t="s">
        <v>9149</v>
      </c>
      <c r="F2976" t="s">
        <v>9182</v>
      </c>
      <c r="G2976">
        <v>197781426</v>
      </c>
    </row>
    <row r="2977" spans="1:7" x14ac:dyDescent="0.25">
      <c r="A2977" t="s">
        <v>2351</v>
      </c>
      <c r="B2977">
        <v>356089885</v>
      </c>
      <c r="C2977" t="s">
        <v>9159</v>
      </c>
      <c r="D2977" s="9">
        <v>41054</v>
      </c>
      <c r="E2977" t="s">
        <v>9135</v>
      </c>
      <c r="F2977" t="s">
        <v>9160</v>
      </c>
      <c r="G2977">
        <v>1354709475</v>
      </c>
    </row>
    <row r="2978" spans="1:7" x14ac:dyDescent="0.25">
      <c r="A2978" t="s">
        <v>2220</v>
      </c>
      <c r="B2978">
        <v>971201964</v>
      </c>
      <c r="C2978" t="s">
        <v>9159</v>
      </c>
      <c r="D2978" s="9">
        <v>33017</v>
      </c>
      <c r="E2978" t="s">
        <v>9135</v>
      </c>
      <c r="F2978" t="s">
        <v>9240</v>
      </c>
      <c r="G2978">
        <v>15142125</v>
      </c>
    </row>
    <row r="2979" spans="1:7" x14ac:dyDescent="0.25">
      <c r="A2979" t="s">
        <v>2776</v>
      </c>
      <c r="B2979">
        <v>26700503</v>
      </c>
      <c r="C2979" t="s">
        <v>9134</v>
      </c>
      <c r="D2979" s="9">
        <v>29366</v>
      </c>
      <c r="E2979" t="s">
        <v>9149</v>
      </c>
      <c r="F2979" t="s">
        <v>9200</v>
      </c>
      <c r="G2979">
        <v>353372166</v>
      </c>
    </row>
    <row r="2980" spans="1:7" x14ac:dyDescent="0.25">
      <c r="A2980" t="s">
        <v>9012</v>
      </c>
      <c r="B2980">
        <v>466150363</v>
      </c>
      <c r="C2980" t="s">
        <v>9144</v>
      </c>
      <c r="D2980" s="9">
        <v>20233</v>
      </c>
      <c r="E2980" t="s">
        <v>9131</v>
      </c>
      <c r="F2980" t="s">
        <v>9146</v>
      </c>
      <c r="G2980">
        <v>2318176476</v>
      </c>
    </row>
    <row r="2981" spans="1:7" x14ac:dyDescent="0.25">
      <c r="A2981" t="s">
        <v>3586</v>
      </c>
      <c r="B2981">
        <v>325892800</v>
      </c>
      <c r="C2981" t="s">
        <v>9159</v>
      </c>
      <c r="D2981" s="9">
        <v>35210</v>
      </c>
      <c r="E2981" t="s">
        <v>9135</v>
      </c>
      <c r="F2981" t="s">
        <v>9367</v>
      </c>
      <c r="G2981">
        <v>1569382912</v>
      </c>
    </row>
    <row r="2982" spans="1:7" x14ac:dyDescent="0.25">
      <c r="A2982" t="s">
        <v>4732</v>
      </c>
      <c r="B2982">
        <v>579536924</v>
      </c>
      <c r="C2982" t="s">
        <v>9148</v>
      </c>
      <c r="D2982" s="9">
        <v>38497</v>
      </c>
      <c r="E2982" t="s">
        <v>9149</v>
      </c>
      <c r="F2982" t="s">
        <v>834</v>
      </c>
      <c r="G2982">
        <v>2650283631</v>
      </c>
    </row>
    <row r="2983" spans="1:7" x14ac:dyDescent="0.25">
      <c r="A2983" t="s">
        <v>1764</v>
      </c>
      <c r="B2983">
        <v>854757865</v>
      </c>
      <c r="C2983" t="s">
        <v>9229</v>
      </c>
      <c r="D2983" s="9">
        <v>43609</v>
      </c>
      <c r="E2983" t="s">
        <v>9141</v>
      </c>
      <c r="F2983" t="s">
        <v>9230</v>
      </c>
      <c r="G2983">
        <v>1225794094</v>
      </c>
    </row>
    <row r="2984" spans="1:7" x14ac:dyDescent="0.25">
      <c r="A2984" t="s">
        <v>5611</v>
      </c>
      <c r="B2984">
        <v>957975109</v>
      </c>
      <c r="C2984" t="s">
        <v>9165</v>
      </c>
      <c r="D2984" s="9">
        <v>34114</v>
      </c>
      <c r="E2984" t="s">
        <v>9135</v>
      </c>
      <c r="F2984" t="s">
        <v>9264</v>
      </c>
      <c r="G2984">
        <v>658982268</v>
      </c>
    </row>
    <row r="2985" spans="1:7" x14ac:dyDescent="0.25">
      <c r="A2985" t="s">
        <v>4171</v>
      </c>
      <c r="B2985">
        <v>785800204</v>
      </c>
      <c r="C2985" t="s">
        <v>9179</v>
      </c>
      <c r="D2985" s="9">
        <v>33017</v>
      </c>
      <c r="E2985" t="s">
        <v>9149</v>
      </c>
      <c r="F2985" t="s">
        <v>9180</v>
      </c>
      <c r="G2985">
        <v>694335675</v>
      </c>
    </row>
    <row r="2986" spans="1:7" x14ac:dyDescent="0.25">
      <c r="A2986" t="s">
        <v>5181</v>
      </c>
      <c r="B2986">
        <v>125415238</v>
      </c>
      <c r="C2986" t="s">
        <v>9134</v>
      </c>
      <c r="D2986" s="9">
        <v>40322</v>
      </c>
      <c r="E2986" t="s">
        <v>9131</v>
      </c>
      <c r="F2986" t="s">
        <v>9136</v>
      </c>
      <c r="G2986">
        <v>976988922</v>
      </c>
    </row>
    <row r="2987" spans="1:7" x14ac:dyDescent="0.25">
      <c r="A2987" t="s">
        <v>6770</v>
      </c>
      <c r="B2987">
        <v>329720299</v>
      </c>
      <c r="C2987" t="s">
        <v>9179</v>
      </c>
      <c r="D2987" s="9">
        <v>34843</v>
      </c>
      <c r="E2987" t="s">
        <v>9149</v>
      </c>
      <c r="F2987" t="s">
        <v>9223</v>
      </c>
      <c r="G2987">
        <v>3999765504</v>
      </c>
    </row>
    <row r="2988" spans="1:7" x14ac:dyDescent="0.25">
      <c r="A2988" t="s">
        <v>2160</v>
      </c>
      <c r="B2988">
        <v>950004138</v>
      </c>
      <c r="C2988" t="s">
        <v>9217</v>
      </c>
      <c r="D2988" s="9">
        <v>33017</v>
      </c>
      <c r="E2988" t="s">
        <v>9131</v>
      </c>
      <c r="F2988" t="s">
        <v>9218</v>
      </c>
      <c r="G2988">
        <v>131067008</v>
      </c>
    </row>
    <row r="2989" spans="1:7" x14ac:dyDescent="0.25">
      <c r="A2989" t="s">
        <v>5754</v>
      </c>
      <c r="B2989">
        <v>768412649</v>
      </c>
      <c r="C2989" t="s">
        <v>9152</v>
      </c>
      <c r="D2989" s="9">
        <v>21329</v>
      </c>
      <c r="E2989" t="s">
        <v>9131</v>
      </c>
      <c r="F2989" t="s">
        <v>8420</v>
      </c>
      <c r="G2989">
        <v>116319105</v>
      </c>
    </row>
    <row r="2990" spans="1:7" x14ac:dyDescent="0.25">
      <c r="A2990" t="s">
        <v>5169</v>
      </c>
      <c r="B2990">
        <v>782785496</v>
      </c>
      <c r="C2990" t="s">
        <v>9159</v>
      </c>
      <c r="D2990" s="9">
        <v>43976</v>
      </c>
      <c r="E2990" t="s">
        <v>9141</v>
      </c>
      <c r="F2990" t="s">
        <v>9160</v>
      </c>
      <c r="G2990">
        <v>718153074</v>
      </c>
    </row>
    <row r="2991" spans="1:7" x14ac:dyDescent="0.25">
      <c r="A2991" t="s">
        <v>7680</v>
      </c>
      <c r="B2991">
        <v>692032721</v>
      </c>
      <c r="C2991" t="s">
        <v>9170</v>
      </c>
      <c r="D2991" s="9">
        <v>27173</v>
      </c>
      <c r="E2991" t="s">
        <v>9149</v>
      </c>
      <c r="F2991" t="s">
        <v>9362</v>
      </c>
      <c r="G2991">
        <v>315577878</v>
      </c>
    </row>
    <row r="2992" spans="1:7" x14ac:dyDescent="0.25">
      <c r="A2992" t="s">
        <v>1348</v>
      </c>
      <c r="B2992">
        <v>66026445</v>
      </c>
      <c r="C2992" t="s">
        <v>9193</v>
      </c>
      <c r="D2992" s="9">
        <v>24616</v>
      </c>
      <c r="E2992" t="s">
        <v>9149</v>
      </c>
      <c r="F2992" t="s">
        <v>9194</v>
      </c>
      <c r="G2992">
        <v>78349893</v>
      </c>
    </row>
    <row r="2993" spans="1:7" x14ac:dyDescent="0.25">
      <c r="A2993" t="s">
        <v>6802</v>
      </c>
      <c r="B2993">
        <v>406538868</v>
      </c>
      <c r="C2993" t="s">
        <v>9159</v>
      </c>
      <c r="D2993" s="9">
        <v>44341</v>
      </c>
      <c r="E2993" t="s">
        <v>9135</v>
      </c>
      <c r="F2993" t="s">
        <v>9160</v>
      </c>
      <c r="G2993">
        <v>146613192</v>
      </c>
    </row>
    <row r="2994" spans="1:7" x14ac:dyDescent="0.25">
      <c r="A2994" t="s">
        <v>968</v>
      </c>
      <c r="B2994">
        <v>380865340</v>
      </c>
      <c r="C2994" t="s">
        <v>9138</v>
      </c>
      <c r="D2994" s="9">
        <v>44341</v>
      </c>
      <c r="E2994" t="s">
        <v>9145</v>
      </c>
      <c r="F2994" t="s">
        <v>6173</v>
      </c>
      <c r="G2994">
        <v>1416898098</v>
      </c>
    </row>
    <row r="2995" spans="1:7" x14ac:dyDescent="0.25">
      <c r="A2995" t="s">
        <v>1539</v>
      </c>
      <c r="B2995">
        <v>557237783</v>
      </c>
      <c r="C2995" t="s">
        <v>9148</v>
      </c>
      <c r="D2995" s="9">
        <v>40322</v>
      </c>
      <c r="E2995" t="s">
        <v>9145</v>
      </c>
      <c r="F2995" t="s">
        <v>9150</v>
      </c>
      <c r="G2995">
        <v>700303616</v>
      </c>
    </row>
    <row r="2996" spans="1:7" x14ac:dyDescent="0.25">
      <c r="A2996" t="s">
        <v>2423</v>
      </c>
      <c r="B2996">
        <v>663436500</v>
      </c>
      <c r="C2996" t="s">
        <v>9134</v>
      </c>
      <c r="D2996" s="9">
        <v>41054</v>
      </c>
      <c r="E2996" t="s">
        <v>9141</v>
      </c>
      <c r="F2996" t="s">
        <v>9136</v>
      </c>
      <c r="G2996">
        <v>5470024</v>
      </c>
    </row>
    <row r="2997" spans="1:7" x14ac:dyDescent="0.25">
      <c r="A2997" t="s">
        <v>2384</v>
      </c>
      <c r="B2997">
        <v>223296755</v>
      </c>
      <c r="C2997" t="s">
        <v>9154</v>
      </c>
      <c r="D2997" s="9">
        <v>27173</v>
      </c>
      <c r="E2997" t="s">
        <v>9166</v>
      </c>
      <c r="F2997" t="s">
        <v>6107</v>
      </c>
      <c r="G2997">
        <v>3740048424</v>
      </c>
    </row>
    <row r="2998" spans="1:7" x14ac:dyDescent="0.25">
      <c r="A2998" t="s">
        <v>6100</v>
      </c>
      <c r="B2998">
        <v>986967108</v>
      </c>
      <c r="C2998" t="s">
        <v>9303</v>
      </c>
      <c r="D2998" s="9">
        <v>34114</v>
      </c>
      <c r="E2998" t="s">
        <v>9131</v>
      </c>
      <c r="F2998" t="s">
        <v>9304</v>
      </c>
      <c r="G2998">
        <v>423851616</v>
      </c>
    </row>
    <row r="2999" spans="1:7" x14ac:dyDescent="0.25">
      <c r="A2999" t="s">
        <v>6255</v>
      </c>
      <c r="B2999">
        <v>545673047</v>
      </c>
      <c r="C2999" t="s">
        <v>9138</v>
      </c>
      <c r="D2999" s="9">
        <v>20965</v>
      </c>
      <c r="E2999" t="s">
        <v>9141</v>
      </c>
      <c r="F2999" t="s">
        <v>9256</v>
      </c>
      <c r="G2999">
        <v>894643017</v>
      </c>
    </row>
    <row r="3000" spans="1:7" x14ac:dyDescent="0.25">
      <c r="A3000" t="s">
        <v>3183</v>
      </c>
      <c r="B3000">
        <v>64911273</v>
      </c>
      <c r="C3000" t="s">
        <v>9134</v>
      </c>
      <c r="D3000" s="9">
        <v>35575</v>
      </c>
      <c r="E3000" t="s">
        <v>9141</v>
      </c>
      <c r="F3000" t="s">
        <v>9136</v>
      </c>
      <c r="G3000">
        <v>1460477408</v>
      </c>
    </row>
    <row r="3001" spans="1:7" x14ac:dyDescent="0.25">
      <c r="A3001" t="s">
        <v>1494</v>
      </c>
      <c r="B3001">
        <v>797693035</v>
      </c>
      <c r="C3001" t="s">
        <v>9144</v>
      </c>
      <c r="D3001" s="9">
        <v>42148</v>
      </c>
      <c r="E3001" t="s">
        <v>9166</v>
      </c>
      <c r="F3001" t="s">
        <v>9262</v>
      </c>
      <c r="G3001">
        <v>227268804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16F56-C6D1-46E0-B0CF-AF9359924F70}">
  <dimension ref="A1:K3001"/>
  <sheetViews>
    <sheetView topLeftCell="A2984" workbookViewId="0"/>
  </sheetViews>
  <sheetFormatPr defaultRowHeight="15" x14ac:dyDescent="0.25"/>
  <cols>
    <col min="1" max="1" width="14.42578125" customWidth="1"/>
    <col min="2" max="2" width="19.85546875" customWidth="1"/>
    <col min="3" max="3" width="15" customWidth="1"/>
    <col min="4" max="4" width="21.28515625" customWidth="1"/>
    <col min="5" max="5" width="15" customWidth="1"/>
    <col min="6" max="6" width="20.7109375" customWidth="1"/>
    <col min="7" max="7" width="20.42578125" style="18" customWidth="1"/>
    <col min="11" max="11" width="11" customWidth="1"/>
  </cols>
  <sheetData>
    <row r="1" spans="1:11" x14ac:dyDescent="0.25">
      <c r="A1" s="1" t="s">
        <v>0</v>
      </c>
      <c r="B1" s="1" t="s">
        <v>1</v>
      </c>
      <c r="C1" s="1" t="s">
        <v>9125</v>
      </c>
      <c r="D1" s="1" t="s">
        <v>9126</v>
      </c>
      <c r="E1" s="1" t="s">
        <v>9127</v>
      </c>
      <c r="F1" s="1" t="s">
        <v>9128</v>
      </c>
      <c r="G1" s="17" t="s">
        <v>9129</v>
      </c>
    </row>
    <row r="2" spans="1:11" x14ac:dyDescent="0.25">
      <c r="A2" s="1" t="s">
        <v>8325</v>
      </c>
      <c r="B2" s="2">
        <v>259056326</v>
      </c>
      <c r="C2" s="1" t="s">
        <v>9303</v>
      </c>
      <c r="D2" s="3">
        <v>30095</v>
      </c>
      <c r="E2" s="1" t="s">
        <v>9141</v>
      </c>
      <c r="F2" s="1" t="s">
        <v>9304</v>
      </c>
      <c r="G2" s="18" t="s">
        <v>9361</v>
      </c>
    </row>
    <row r="3" spans="1:11" x14ac:dyDescent="0.25">
      <c r="A3" s="1" t="s">
        <v>4451</v>
      </c>
      <c r="B3" s="2">
        <v>386289914</v>
      </c>
      <c r="C3" s="1" t="s">
        <v>9193</v>
      </c>
      <c r="D3" s="3">
        <v>23155</v>
      </c>
      <c r="E3" s="1" t="s">
        <v>9145</v>
      </c>
      <c r="F3" s="1" t="s">
        <v>9194</v>
      </c>
      <c r="G3" s="18" t="s">
        <v>9195</v>
      </c>
    </row>
    <row r="4" spans="1:11" x14ac:dyDescent="0.25">
      <c r="A4" s="1" t="s">
        <v>981</v>
      </c>
      <c r="B4" s="2">
        <v>904665173</v>
      </c>
      <c r="C4" s="1" t="s">
        <v>9197</v>
      </c>
      <c r="D4" s="3">
        <v>28999</v>
      </c>
      <c r="E4" s="1" t="s">
        <v>9131</v>
      </c>
      <c r="F4" s="1" t="s">
        <v>9198</v>
      </c>
      <c r="G4" s="18" t="s">
        <v>11565</v>
      </c>
    </row>
    <row r="5" spans="1:11" x14ac:dyDescent="0.25">
      <c r="A5" s="1" t="s">
        <v>3246</v>
      </c>
      <c r="B5" s="2">
        <v>631528098</v>
      </c>
      <c r="C5" s="1" t="s">
        <v>9188</v>
      </c>
      <c r="D5" s="3">
        <v>27538</v>
      </c>
      <c r="E5" s="1" t="s">
        <v>9149</v>
      </c>
      <c r="F5" s="1" t="s">
        <v>4326</v>
      </c>
      <c r="G5" s="18" t="s">
        <v>10011</v>
      </c>
    </row>
    <row r="6" spans="1:11" x14ac:dyDescent="0.25">
      <c r="A6" s="1" t="s">
        <v>2812</v>
      </c>
      <c r="B6" s="2">
        <v>373928798</v>
      </c>
      <c r="C6" s="1" t="s">
        <v>9314</v>
      </c>
      <c r="D6" s="3">
        <v>22790</v>
      </c>
      <c r="E6" s="1" t="s">
        <v>9149</v>
      </c>
      <c r="F6" s="1" t="s">
        <v>9315</v>
      </c>
      <c r="G6" s="18" t="s">
        <v>9755</v>
      </c>
    </row>
    <row r="7" spans="1:11" x14ac:dyDescent="0.25">
      <c r="A7" s="1" t="s">
        <v>2664</v>
      </c>
      <c r="B7" s="2">
        <v>626802694</v>
      </c>
      <c r="C7" s="1" t="s">
        <v>9165</v>
      </c>
      <c r="D7" s="3">
        <v>43609</v>
      </c>
      <c r="E7" s="1" t="s">
        <v>9131</v>
      </c>
      <c r="F7" s="1" t="s">
        <v>9264</v>
      </c>
      <c r="G7" s="18" t="s">
        <v>11235</v>
      </c>
      <c r="K7" t="s">
        <v>15532</v>
      </c>
    </row>
    <row r="8" spans="1:11" x14ac:dyDescent="0.25">
      <c r="A8" s="1" t="s">
        <v>8346</v>
      </c>
      <c r="B8" s="2">
        <v>67704835</v>
      </c>
      <c r="C8" s="1" t="s">
        <v>9159</v>
      </c>
      <c r="D8" s="3">
        <v>41783</v>
      </c>
      <c r="E8" s="1" t="s">
        <v>9135</v>
      </c>
      <c r="F8" s="1" t="s">
        <v>8414</v>
      </c>
      <c r="G8" s="18" t="s">
        <v>10948</v>
      </c>
    </row>
    <row r="9" spans="1:11" x14ac:dyDescent="0.25">
      <c r="A9" s="1" t="s">
        <v>753</v>
      </c>
      <c r="B9" s="2">
        <v>439185918</v>
      </c>
      <c r="C9" s="1" t="s">
        <v>9134</v>
      </c>
      <c r="D9" s="3">
        <v>35575</v>
      </c>
      <c r="E9" s="1" t="s">
        <v>9149</v>
      </c>
      <c r="F9" s="1" t="s">
        <v>9307</v>
      </c>
      <c r="G9" s="18" t="s">
        <v>10801</v>
      </c>
    </row>
    <row r="10" spans="1:11" x14ac:dyDescent="0.25">
      <c r="A10" s="1" t="s">
        <v>2223</v>
      </c>
      <c r="B10" s="2">
        <v>714735047</v>
      </c>
      <c r="C10" s="1" t="s">
        <v>9134</v>
      </c>
      <c r="D10" s="3">
        <v>33749</v>
      </c>
      <c r="E10" s="1" t="s">
        <v>9145</v>
      </c>
      <c r="F10" s="1" t="s">
        <v>9136</v>
      </c>
      <c r="G10" s="18" t="s">
        <v>9558</v>
      </c>
    </row>
    <row r="11" spans="1:11" x14ac:dyDescent="0.25">
      <c r="A11" s="1" t="s">
        <v>1459</v>
      </c>
      <c r="B11" s="2">
        <v>233834163</v>
      </c>
      <c r="C11" s="1" t="s">
        <v>9197</v>
      </c>
      <c r="D11" s="3">
        <v>21329</v>
      </c>
      <c r="E11" s="1" t="s">
        <v>9135</v>
      </c>
      <c r="F11" s="1" t="s">
        <v>9198</v>
      </c>
      <c r="G11" s="18" t="s">
        <v>11526</v>
      </c>
    </row>
    <row r="12" spans="1:11" x14ac:dyDescent="0.25">
      <c r="A12" s="1" t="s">
        <v>4630</v>
      </c>
      <c r="B12" s="2">
        <v>671787046</v>
      </c>
      <c r="C12" s="1" t="s">
        <v>9140</v>
      </c>
      <c r="D12" s="3">
        <v>20965</v>
      </c>
      <c r="E12" s="1" t="s">
        <v>9149</v>
      </c>
      <c r="F12" s="1" t="s">
        <v>9142</v>
      </c>
      <c r="G12" s="18" t="s">
        <v>11012</v>
      </c>
    </row>
    <row r="13" spans="1:11" x14ac:dyDescent="0.25">
      <c r="A13" s="1" t="s">
        <v>2953</v>
      </c>
      <c r="B13" s="2">
        <v>872982431</v>
      </c>
      <c r="C13" s="1" t="s">
        <v>9134</v>
      </c>
      <c r="D13" s="3">
        <v>43976</v>
      </c>
      <c r="E13" s="1" t="s">
        <v>9135</v>
      </c>
      <c r="F13" s="1" t="s">
        <v>9283</v>
      </c>
      <c r="G13" s="18" t="s">
        <v>11881</v>
      </c>
    </row>
    <row r="14" spans="1:11" x14ac:dyDescent="0.25">
      <c r="A14" s="1" t="s">
        <v>8535</v>
      </c>
      <c r="B14" s="2">
        <v>763927329</v>
      </c>
      <c r="C14" s="1" t="s">
        <v>9152</v>
      </c>
      <c r="D14" s="3">
        <v>41419</v>
      </c>
      <c r="E14" s="1" t="s">
        <v>9141</v>
      </c>
      <c r="F14" s="1" t="s">
        <v>8420</v>
      </c>
      <c r="G14" s="18" t="s">
        <v>10498</v>
      </c>
    </row>
    <row r="15" spans="1:11" x14ac:dyDescent="0.25">
      <c r="A15" s="1" t="s">
        <v>5281</v>
      </c>
      <c r="B15" s="2">
        <v>101206409</v>
      </c>
      <c r="C15" s="1" t="s">
        <v>9217</v>
      </c>
      <c r="D15" s="3">
        <v>20965</v>
      </c>
      <c r="E15" s="1" t="s">
        <v>9141</v>
      </c>
      <c r="F15" s="1" t="s">
        <v>9218</v>
      </c>
      <c r="G15" s="18" t="s">
        <v>10613</v>
      </c>
      <c r="I15" s="12"/>
    </row>
    <row r="16" spans="1:11" x14ac:dyDescent="0.25">
      <c r="A16" s="1" t="s">
        <v>5181</v>
      </c>
      <c r="B16" s="2">
        <v>125415238</v>
      </c>
      <c r="C16" s="1" t="s">
        <v>9134</v>
      </c>
      <c r="D16" s="3">
        <v>40322</v>
      </c>
      <c r="E16" s="1" t="s">
        <v>9131</v>
      </c>
      <c r="F16" s="1" t="s">
        <v>9136</v>
      </c>
      <c r="G16" s="18" t="s">
        <v>12183</v>
      </c>
    </row>
    <row r="17" spans="1:7" x14ac:dyDescent="0.25">
      <c r="A17" s="1" t="s">
        <v>4803</v>
      </c>
      <c r="B17" s="2">
        <v>938793950</v>
      </c>
      <c r="C17" s="1" t="s">
        <v>9159</v>
      </c>
      <c r="D17" s="3">
        <v>40687</v>
      </c>
      <c r="E17" s="1" t="s">
        <v>9149</v>
      </c>
      <c r="F17" s="1" t="s">
        <v>8414</v>
      </c>
      <c r="G17" s="18" t="s">
        <v>10454</v>
      </c>
    </row>
    <row r="18" spans="1:7" x14ac:dyDescent="0.25">
      <c r="A18" s="1" t="s">
        <v>8936</v>
      </c>
      <c r="B18" s="2">
        <v>200706423</v>
      </c>
      <c r="C18" s="1" t="s">
        <v>9197</v>
      </c>
      <c r="D18" s="3">
        <v>28270</v>
      </c>
      <c r="E18" s="1" t="s">
        <v>9141</v>
      </c>
      <c r="F18" s="1" t="s">
        <v>9198</v>
      </c>
      <c r="G18" s="18" t="s">
        <v>9957</v>
      </c>
    </row>
    <row r="19" spans="1:7" x14ac:dyDescent="0.25">
      <c r="A19" s="1" t="s">
        <v>6633</v>
      </c>
      <c r="B19" s="2">
        <v>672710860</v>
      </c>
      <c r="C19" s="1" t="s">
        <v>9188</v>
      </c>
      <c r="D19" s="3">
        <v>33749</v>
      </c>
      <c r="E19" s="1" t="s">
        <v>9141</v>
      </c>
      <c r="F19" s="1" t="s">
        <v>9202</v>
      </c>
      <c r="G19" s="18" t="s">
        <v>11150</v>
      </c>
    </row>
    <row r="20" spans="1:7" x14ac:dyDescent="0.25">
      <c r="A20" s="1" t="s">
        <v>8966</v>
      </c>
      <c r="B20" s="2">
        <v>632742319</v>
      </c>
      <c r="C20" s="1" t="s">
        <v>9154</v>
      </c>
      <c r="D20" s="3">
        <v>23522</v>
      </c>
      <c r="E20" s="1" t="s">
        <v>9149</v>
      </c>
      <c r="F20" s="1" t="s">
        <v>9162</v>
      </c>
      <c r="G20" s="18" t="s">
        <v>10522</v>
      </c>
    </row>
    <row r="21" spans="1:7" x14ac:dyDescent="0.25">
      <c r="A21" s="1" t="s">
        <v>5637</v>
      </c>
      <c r="B21" s="2">
        <v>903996598</v>
      </c>
      <c r="C21" s="1" t="s">
        <v>9138</v>
      </c>
      <c r="D21" s="3">
        <v>23887</v>
      </c>
      <c r="E21" s="1" t="s">
        <v>9145</v>
      </c>
      <c r="F21" s="1" t="s">
        <v>6173</v>
      </c>
      <c r="G21" s="18" t="s">
        <v>10144</v>
      </c>
    </row>
    <row r="22" spans="1:7" x14ac:dyDescent="0.25">
      <c r="A22" s="1" t="s">
        <v>8541</v>
      </c>
      <c r="B22" s="2">
        <v>21129169</v>
      </c>
      <c r="C22" s="1" t="s">
        <v>9148</v>
      </c>
      <c r="D22" s="3">
        <v>22790</v>
      </c>
      <c r="E22" s="1" t="s">
        <v>9149</v>
      </c>
      <c r="F22" s="1" t="s">
        <v>9254</v>
      </c>
      <c r="G22" s="18" t="s">
        <v>11667</v>
      </c>
    </row>
    <row r="23" spans="1:7" x14ac:dyDescent="0.25">
      <c r="A23" s="1" t="s">
        <v>6053</v>
      </c>
      <c r="B23" s="2">
        <v>931903128</v>
      </c>
      <c r="C23" s="1" t="s">
        <v>9130</v>
      </c>
      <c r="D23" s="3">
        <v>32653</v>
      </c>
      <c r="E23" s="1" t="s">
        <v>9149</v>
      </c>
      <c r="F23" s="1" t="s">
        <v>9132</v>
      </c>
      <c r="G23" s="18" t="s">
        <v>10040</v>
      </c>
    </row>
    <row r="24" spans="1:7" x14ac:dyDescent="0.25">
      <c r="A24" s="1" t="s">
        <v>8726</v>
      </c>
      <c r="B24" s="2">
        <v>847601515</v>
      </c>
      <c r="C24" s="1" t="s">
        <v>9152</v>
      </c>
      <c r="D24" s="3">
        <v>42148</v>
      </c>
      <c r="E24" s="1" t="s">
        <v>9131</v>
      </c>
      <c r="F24" s="1" t="s">
        <v>8420</v>
      </c>
      <c r="G24" s="18" t="s">
        <v>10538</v>
      </c>
    </row>
    <row r="25" spans="1:7" x14ac:dyDescent="0.25">
      <c r="A25" s="1" t="s">
        <v>3991</v>
      </c>
      <c r="B25" s="2">
        <v>42504617</v>
      </c>
      <c r="C25" s="1" t="s">
        <v>9134</v>
      </c>
      <c r="D25" s="3">
        <v>34843</v>
      </c>
      <c r="E25" s="1" t="s">
        <v>9141</v>
      </c>
      <c r="F25" s="1" t="s">
        <v>9283</v>
      </c>
      <c r="G25" s="18" t="s">
        <v>9715</v>
      </c>
    </row>
    <row r="26" spans="1:7" x14ac:dyDescent="0.25">
      <c r="A26" s="1" t="s">
        <v>5763</v>
      </c>
      <c r="B26" s="2">
        <v>261988651</v>
      </c>
      <c r="C26" s="1" t="s">
        <v>9188</v>
      </c>
      <c r="D26" s="3">
        <v>22790</v>
      </c>
      <c r="E26" s="1" t="s">
        <v>9149</v>
      </c>
      <c r="F26" s="1" t="s">
        <v>4326</v>
      </c>
      <c r="G26" s="18" t="s">
        <v>10833</v>
      </c>
    </row>
    <row r="27" spans="1:7" x14ac:dyDescent="0.25">
      <c r="A27" s="1" t="s">
        <v>2304</v>
      </c>
      <c r="B27" s="2">
        <v>983282046</v>
      </c>
      <c r="C27" s="1" t="s">
        <v>9130</v>
      </c>
      <c r="D27" s="3">
        <v>43976</v>
      </c>
      <c r="E27" s="1" t="s">
        <v>9131</v>
      </c>
      <c r="F27" s="1" t="s">
        <v>9132</v>
      </c>
      <c r="G27" s="18" t="s">
        <v>11117</v>
      </c>
    </row>
    <row r="28" spans="1:7" x14ac:dyDescent="0.25">
      <c r="A28" s="1" t="s">
        <v>2284</v>
      </c>
      <c r="B28" s="2">
        <v>876221030</v>
      </c>
      <c r="C28" s="1" t="s">
        <v>9154</v>
      </c>
      <c r="D28" s="3">
        <v>24616</v>
      </c>
      <c r="E28" s="1" t="s">
        <v>9149</v>
      </c>
      <c r="F28" s="1" t="s">
        <v>6107</v>
      </c>
      <c r="G28" s="18" t="s">
        <v>12025</v>
      </c>
    </row>
    <row r="29" spans="1:7" x14ac:dyDescent="0.25">
      <c r="A29" s="1" t="s">
        <v>4357</v>
      </c>
      <c r="B29" s="2">
        <v>15764858</v>
      </c>
      <c r="C29" s="1" t="s">
        <v>9197</v>
      </c>
      <c r="D29" s="3">
        <v>22790</v>
      </c>
      <c r="E29" s="1" t="s">
        <v>9149</v>
      </c>
      <c r="F29" s="1" t="s">
        <v>9198</v>
      </c>
      <c r="G29" s="18" t="s">
        <v>12082</v>
      </c>
    </row>
    <row r="30" spans="1:7" x14ac:dyDescent="0.25">
      <c r="A30" s="1" t="s">
        <v>3537</v>
      </c>
      <c r="B30" s="2">
        <v>59456070</v>
      </c>
      <c r="C30" s="1" t="s">
        <v>9303</v>
      </c>
      <c r="D30" s="3">
        <v>26809</v>
      </c>
      <c r="E30" s="1" t="s">
        <v>9131</v>
      </c>
      <c r="F30" s="1" t="s">
        <v>9304</v>
      </c>
      <c r="G30" s="18" t="s">
        <v>12041</v>
      </c>
    </row>
    <row r="31" spans="1:7" x14ac:dyDescent="0.25">
      <c r="A31" s="1" t="s">
        <v>7881</v>
      </c>
      <c r="B31" s="2">
        <v>992015771</v>
      </c>
      <c r="C31" s="1" t="s">
        <v>9303</v>
      </c>
      <c r="D31" s="3">
        <v>43244</v>
      </c>
      <c r="E31" s="1" t="s">
        <v>9135</v>
      </c>
      <c r="F31" s="1" t="s">
        <v>9339</v>
      </c>
      <c r="G31" s="18" t="s">
        <v>10053</v>
      </c>
    </row>
    <row r="32" spans="1:7" x14ac:dyDescent="0.25">
      <c r="A32" s="1" t="s">
        <v>2736</v>
      </c>
      <c r="B32" s="2">
        <v>600924230</v>
      </c>
      <c r="C32" s="1" t="s">
        <v>9134</v>
      </c>
      <c r="D32" s="3">
        <v>24983</v>
      </c>
      <c r="E32" s="1" t="s">
        <v>9135</v>
      </c>
      <c r="F32" s="1" t="s">
        <v>9283</v>
      </c>
      <c r="G32" s="18" t="s">
        <v>10711</v>
      </c>
    </row>
    <row r="33" spans="1:7" x14ac:dyDescent="0.25">
      <c r="A33" s="1" t="s">
        <v>6100</v>
      </c>
      <c r="B33" s="2">
        <v>986967108</v>
      </c>
      <c r="C33" s="1" t="s">
        <v>9303</v>
      </c>
      <c r="D33" s="3">
        <v>34114</v>
      </c>
      <c r="E33" s="1" t="s">
        <v>9131</v>
      </c>
      <c r="F33" s="1" t="s">
        <v>9304</v>
      </c>
      <c r="G33" s="18" t="s">
        <v>12195</v>
      </c>
    </row>
    <row r="34" spans="1:7" x14ac:dyDescent="0.25">
      <c r="A34" s="1" t="s">
        <v>3761</v>
      </c>
      <c r="B34" s="2">
        <v>636582864</v>
      </c>
      <c r="C34" s="1" t="s">
        <v>9134</v>
      </c>
      <c r="D34" s="3">
        <v>37765</v>
      </c>
      <c r="E34" s="1" t="s">
        <v>9145</v>
      </c>
      <c r="F34" s="1" t="s">
        <v>9182</v>
      </c>
      <c r="G34" s="18" t="s">
        <v>11206</v>
      </c>
    </row>
    <row r="35" spans="1:7" x14ac:dyDescent="0.25">
      <c r="A35" s="1" t="s">
        <v>773</v>
      </c>
      <c r="B35" s="2">
        <v>404799265</v>
      </c>
      <c r="C35" s="1" t="s">
        <v>9188</v>
      </c>
      <c r="D35" s="3">
        <v>41783</v>
      </c>
      <c r="E35" s="1" t="s">
        <v>9135</v>
      </c>
      <c r="F35" s="1" t="s">
        <v>4326</v>
      </c>
      <c r="G35" s="18" t="s">
        <v>10313</v>
      </c>
    </row>
    <row r="36" spans="1:7" x14ac:dyDescent="0.25">
      <c r="A36" s="1" t="s">
        <v>8860</v>
      </c>
      <c r="B36" s="2">
        <v>147534688</v>
      </c>
      <c r="C36" s="1" t="s">
        <v>9134</v>
      </c>
      <c r="D36" s="3">
        <v>30095</v>
      </c>
      <c r="E36" s="1" t="s">
        <v>9149</v>
      </c>
      <c r="F36" s="1" t="s">
        <v>9283</v>
      </c>
      <c r="G36" s="18" t="s">
        <v>9921</v>
      </c>
    </row>
    <row r="37" spans="1:7" x14ac:dyDescent="0.25">
      <c r="A37" s="1" t="s">
        <v>7258</v>
      </c>
      <c r="B37" s="2">
        <v>454422255</v>
      </c>
      <c r="C37" s="1" t="s">
        <v>9165</v>
      </c>
      <c r="D37" s="3">
        <v>44341</v>
      </c>
      <c r="E37" s="1" t="s">
        <v>9141</v>
      </c>
      <c r="F37" s="1" t="s">
        <v>9167</v>
      </c>
      <c r="G37" s="18" t="s">
        <v>9506</v>
      </c>
    </row>
    <row r="38" spans="1:7" x14ac:dyDescent="0.25">
      <c r="A38" s="1" t="s">
        <v>5825</v>
      </c>
      <c r="B38" s="2">
        <v>484725064</v>
      </c>
      <c r="C38" s="1" t="s">
        <v>9148</v>
      </c>
      <c r="D38" s="3">
        <v>25712</v>
      </c>
      <c r="E38" s="1" t="s">
        <v>9135</v>
      </c>
      <c r="F38" s="1" t="s">
        <v>834</v>
      </c>
      <c r="G38" s="18" t="s">
        <v>12118</v>
      </c>
    </row>
    <row r="39" spans="1:7" x14ac:dyDescent="0.25">
      <c r="A39" s="1" t="s">
        <v>1145</v>
      </c>
      <c r="B39" s="2">
        <v>844409210</v>
      </c>
      <c r="C39" s="1" t="s">
        <v>9159</v>
      </c>
      <c r="D39" s="3">
        <v>40687</v>
      </c>
      <c r="E39" s="1" t="s">
        <v>9131</v>
      </c>
      <c r="F39" s="1" t="s">
        <v>8414</v>
      </c>
      <c r="G39" s="18" t="s">
        <v>10209</v>
      </c>
    </row>
    <row r="40" spans="1:7" x14ac:dyDescent="0.25">
      <c r="A40" s="1" t="s">
        <v>8430</v>
      </c>
      <c r="B40" s="2">
        <v>645643840</v>
      </c>
      <c r="C40" s="1" t="s">
        <v>9303</v>
      </c>
      <c r="D40" s="3">
        <v>27173</v>
      </c>
      <c r="E40" s="1" t="s">
        <v>9141</v>
      </c>
      <c r="F40" s="1" t="s">
        <v>9304</v>
      </c>
      <c r="G40" s="18" t="s">
        <v>10508</v>
      </c>
    </row>
    <row r="41" spans="1:7" x14ac:dyDescent="0.25">
      <c r="A41" s="1" t="s">
        <v>7833</v>
      </c>
      <c r="B41" s="2">
        <v>669511197</v>
      </c>
      <c r="C41" s="1" t="s">
        <v>9188</v>
      </c>
      <c r="D41" s="3">
        <v>23155</v>
      </c>
      <c r="E41" s="1" t="s">
        <v>9166</v>
      </c>
      <c r="F41" s="1" t="s">
        <v>9202</v>
      </c>
      <c r="G41" s="18" t="s">
        <v>10550</v>
      </c>
    </row>
    <row r="42" spans="1:7" x14ac:dyDescent="0.25">
      <c r="A42" s="1" t="s">
        <v>5047</v>
      </c>
      <c r="B42" s="2">
        <v>264240684</v>
      </c>
      <c r="C42" s="1" t="s">
        <v>9197</v>
      </c>
      <c r="D42" s="3">
        <v>41419</v>
      </c>
      <c r="E42" s="1" t="s">
        <v>9141</v>
      </c>
      <c r="F42" s="1" t="s">
        <v>9198</v>
      </c>
      <c r="G42" s="18" t="s">
        <v>10018</v>
      </c>
    </row>
    <row r="43" spans="1:7" x14ac:dyDescent="0.25">
      <c r="A43" s="1" t="s">
        <v>6074</v>
      </c>
      <c r="B43" s="2">
        <v>664315003</v>
      </c>
      <c r="C43" s="1" t="s">
        <v>9156</v>
      </c>
      <c r="D43" s="3">
        <v>37036</v>
      </c>
      <c r="E43" s="1" t="s">
        <v>9166</v>
      </c>
      <c r="F43" s="1" t="s">
        <v>9157</v>
      </c>
      <c r="G43" s="18" t="s">
        <v>10311</v>
      </c>
    </row>
    <row r="44" spans="1:7" x14ac:dyDescent="0.25">
      <c r="A44" s="1" t="s">
        <v>6471</v>
      </c>
      <c r="B44" s="2">
        <v>189397842</v>
      </c>
      <c r="C44" s="1" t="s">
        <v>9314</v>
      </c>
      <c r="D44" s="3">
        <v>32653</v>
      </c>
      <c r="E44" s="1" t="s">
        <v>9141</v>
      </c>
      <c r="F44" s="1" t="s">
        <v>9315</v>
      </c>
      <c r="G44" s="18" t="s">
        <v>11566</v>
      </c>
    </row>
    <row r="45" spans="1:7" x14ac:dyDescent="0.25">
      <c r="A45" s="1" t="s">
        <v>2644</v>
      </c>
      <c r="B45" s="2">
        <v>1668456</v>
      </c>
      <c r="C45" s="1" t="s">
        <v>9179</v>
      </c>
      <c r="D45" s="3">
        <v>33749</v>
      </c>
      <c r="E45" s="1" t="s">
        <v>9149</v>
      </c>
      <c r="F45" s="1" t="s">
        <v>9184</v>
      </c>
      <c r="G45" s="18" t="s">
        <v>10436</v>
      </c>
    </row>
    <row r="46" spans="1:7" x14ac:dyDescent="0.25">
      <c r="A46" s="1" t="s">
        <v>6746</v>
      </c>
      <c r="B46" s="2">
        <v>488680309</v>
      </c>
      <c r="C46" s="1" t="s">
        <v>9134</v>
      </c>
      <c r="D46" s="3">
        <v>42148</v>
      </c>
      <c r="E46" s="1" t="s">
        <v>9141</v>
      </c>
      <c r="F46" s="1" t="s">
        <v>9307</v>
      </c>
      <c r="G46" s="18" t="s">
        <v>10750</v>
      </c>
    </row>
    <row r="47" spans="1:7" x14ac:dyDescent="0.25">
      <c r="A47" s="1" t="s">
        <v>76</v>
      </c>
      <c r="B47" s="2">
        <v>747666123</v>
      </c>
      <c r="C47" s="1" t="s">
        <v>9170</v>
      </c>
      <c r="D47" s="3">
        <v>35939</v>
      </c>
      <c r="E47" s="1" t="s">
        <v>9149</v>
      </c>
      <c r="F47" s="1" t="s">
        <v>9212</v>
      </c>
      <c r="G47" s="18" t="s">
        <v>11076</v>
      </c>
    </row>
    <row r="48" spans="1:7" x14ac:dyDescent="0.25">
      <c r="A48" s="1" t="s">
        <v>8056</v>
      </c>
      <c r="B48" s="2">
        <v>228702655</v>
      </c>
      <c r="C48" s="1" t="s">
        <v>9148</v>
      </c>
      <c r="D48" s="3">
        <v>43609</v>
      </c>
      <c r="E48" s="1" t="s">
        <v>9141</v>
      </c>
      <c r="F48" s="1" t="s">
        <v>9254</v>
      </c>
      <c r="G48" s="18" t="s">
        <v>9446</v>
      </c>
    </row>
    <row r="49" spans="1:7" x14ac:dyDescent="0.25">
      <c r="A49" s="1" t="s">
        <v>7491</v>
      </c>
      <c r="B49" s="2">
        <v>693757324</v>
      </c>
      <c r="C49" s="1" t="s">
        <v>9140</v>
      </c>
      <c r="D49" s="3">
        <v>39593</v>
      </c>
      <c r="E49" s="1" t="s">
        <v>9149</v>
      </c>
      <c r="F49" s="1" t="s">
        <v>9142</v>
      </c>
      <c r="G49" s="18" t="s">
        <v>10273</v>
      </c>
    </row>
    <row r="50" spans="1:7" x14ac:dyDescent="0.25">
      <c r="A50" s="1" t="s">
        <v>3365</v>
      </c>
      <c r="B50" s="2">
        <v>854450415</v>
      </c>
      <c r="C50" s="1" t="s">
        <v>9170</v>
      </c>
      <c r="D50" s="3">
        <v>41054</v>
      </c>
      <c r="E50" s="1" t="s">
        <v>9149</v>
      </c>
      <c r="F50" s="1" t="s">
        <v>9362</v>
      </c>
      <c r="G50" s="18" t="s">
        <v>10934</v>
      </c>
    </row>
    <row r="51" spans="1:7" x14ac:dyDescent="0.25">
      <c r="A51" s="1" t="s">
        <v>9057</v>
      </c>
      <c r="B51" s="2">
        <v>497837231</v>
      </c>
      <c r="C51" s="1" t="s">
        <v>9152</v>
      </c>
      <c r="D51" s="3">
        <v>35210</v>
      </c>
      <c r="E51" s="1" t="s">
        <v>9149</v>
      </c>
      <c r="F51" s="1" t="s">
        <v>8420</v>
      </c>
      <c r="G51" s="18" t="s">
        <v>9561</v>
      </c>
    </row>
    <row r="52" spans="1:7" x14ac:dyDescent="0.25">
      <c r="A52" s="1" t="s">
        <v>6989</v>
      </c>
      <c r="B52" s="2">
        <v>235255097</v>
      </c>
      <c r="C52" s="1" t="s">
        <v>9235</v>
      </c>
      <c r="D52" s="3">
        <v>28270</v>
      </c>
      <c r="E52" s="1" t="s">
        <v>9135</v>
      </c>
      <c r="F52" s="1" t="s">
        <v>9236</v>
      </c>
      <c r="G52" s="18" t="s">
        <v>9489</v>
      </c>
    </row>
    <row r="53" spans="1:7" x14ac:dyDescent="0.25">
      <c r="A53" s="1" t="s">
        <v>8095</v>
      </c>
      <c r="B53" s="2">
        <v>451149977</v>
      </c>
      <c r="C53" s="1" t="s">
        <v>9134</v>
      </c>
      <c r="D53" s="3">
        <v>34843</v>
      </c>
      <c r="E53" s="1" t="s">
        <v>9145</v>
      </c>
      <c r="F53" s="1" t="s">
        <v>9200</v>
      </c>
      <c r="G53" s="18" t="s">
        <v>10381</v>
      </c>
    </row>
    <row r="54" spans="1:7" x14ac:dyDescent="0.25">
      <c r="A54" s="1" t="s">
        <v>8668</v>
      </c>
      <c r="B54" s="2">
        <v>834478667</v>
      </c>
      <c r="C54" s="1" t="s">
        <v>9159</v>
      </c>
      <c r="D54" s="3">
        <v>31192</v>
      </c>
      <c r="E54" s="1" t="s">
        <v>9131</v>
      </c>
      <c r="F54" s="1" t="s">
        <v>9160</v>
      </c>
      <c r="G54" s="18" t="s">
        <v>11958</v>
      </c>
    </row>
    <row r="55" spans="1:7" x14ac:dyDescent="0.25">
      <c r="A55" s="1" t="s">
        <v>5038</v>
      </c>
      <c r="B55" s="2">
        <v>478857998</v>
      </c>
      <c r="C55" s="1" t="s">
        <v>9140</v>
      </c>
      <c r="D55" s="3">
        <v>27538</v>
      </c>
      <c r="E55" s="1" t="s">
        <v>9135</v>
      </c>
      <c r="F55" s="1" t="s">
        <v>9142</v>
      </c>
      <c r="G55" s="18" t="s">
        <v>10216</v>
      </c>
    </row>
    <row r="56" spans="1:7" x14ac:dyDescent="0.25">
      <c r="A56" s="1" t="s">
        <v>2739</v>
      </c>
      <c r="B56" s="2">
        <v>877103671</v>
      </c>
      <c r="C56" s="1" t="s">
        <v>9179</v>
      </c>
      <c r="D56" s="3">
        <v>22790</v>
      </c>
      <c r="E56" s="1" t="s">
        <v>9145</v>
      </c>
      <c r="F56" s="1" t="s">
        <v>9180</v>
      </c>
      <c r="G56" s="18" t="s">
        <v>12020</v>
      </c>
    </row>
    <row r="57" spans="1:7" x14ac:dyDescent="0.25">
      <c r="A57" s="1" t="s">
        <v>8588</v>
      </c>
      <c r="B57" s="2">
        <v>387078888</v>
      </c>
      <c r="C57" s="1" t="s">
        <v>9170</v>
      </c>
      <c r="D57" s="3">
        <v>31921</v>
      </c>
      <c r="E57" s="1" t="s">
        <v>9149</v>
      </c>
      <c r="F57" s="1" t="s">
        <v>9212</v>
      </c>
      <c r="G57" s="18" t="s">
        <v>11163</v>
      </c>
    </row>
    <row r="58" spans="1:7" x14ac:dyDescent="0.25">
      <c r="A58" s="1" t="s">
        <v>5085</v>
      </c>
      <c r="B58" s="2">
        <v>773420811</v>
      </c>
      <c r="C58" s="1" t="s">
        <v>9134</v>
      </c>
      <c r="D58" s="3">
        <v>33382</v>
      </c>
      <c r="E58" s="1" t="s">
        <v>9149</v>
      </c>
      <c r="F58" s="1" t="s">
        <v>9283</v>
      </c>
      <c r="G58" s="18" t="s">
        <v>10527</v>
      </c>
    </row>
    <row r="59" spans="1:7" x14ac:dyDescent="0.25">
      <c r="A59" s="1" t="s">
        <v>5643</v>
      </c>
      <c r="B59" s="2">
        <v>5209569</v>
      </c>
      <c r="C59" s="1" t="s">
        <v>9152</v>
      </c>
      <c r="D59" s="3">
        <v>24251</v>
      </c>
      <c r="E59" s="1" t="s">
        <v>9145</v>
      </c>
      <c r="F59" s="1" t="s">
        <v>8420</v>
      </c>
      <c r="G59" s="18" t="s">
        <v>9440</v>
      </c>
    </row>
    <row r="60" spans="1:7" x14ac:dyDescent="0.25">
      <c r="A60" s="1" t="s">
        <v>3746</v>
      </c>
      <c r="B60" s="2">
        <v>231227309</v>
      </c>
      <c r="C60" s="1" t="s">
        <v>9179</v>
      </c>
      <c r="D60" s="3">
        <v>37400</v>
      </c>
      <c r="E60" s="1" t="s">
        <v>9141</v>
      </c>
      <c r="F60" s="1" t="s">
        <v>9184</v>
      </c>
      <c r="G60" s="18" t="s">
        <v>10279</v>
      </c>
    </row>
    <row r="61" spans="1:7" x14ac:dyDescent="0.25">
      <c r="A61" s="1" t="s">
        <v>8341</v>
      </c>
      <c r="B61" s="2">
        <v>244198901</v>
      </c>
      <c r="C61" s="1" t="s">
        <v>9159</v>
      </c>
      <c r="D61" s="3">
        <v>20600</v>
      </c>
      <c r="E61" s="1" t="s">
        <v>9149</v>
      </c>
      <c r="F61" s="1" t="s">
        <v>9367</v>
      </c>
      <c r="G61" s="18" t="s">
        <v>9416</v>
      </c>
    </row>
    <row r="62" spans="1:7" x14ac:dyDescent="0.25">
      <c r="A62" s="1" t="s">
        <v>6062</v>
      </c>
      <c r="B62" s="2">
        <v>744373219</v>
      </c>
      <c r="C62" s="1" t="s">
        <v>9134</v>
      </c>
      <c r="D62" s="3">
        <v>34478</v>
      </c>
      <c r="E62" s="1" t="s">
        <v>9141</v>
      </c>
      <c r="F62" s="1" t="s">
        <v>9225</v>
      </c>
      <c r="G62" s="18" t="s">
        <v>10499</v>
      </c>
    </row>
    <row r="63" spans="1:7" x14ac:dyDescent="0.25">
      <c r="A63" s="1" t="s">
        <v>1050</v>
      </c>
      <c r="B63" s="2">
        <v>684470860</v>
      </c>
      <c r="C63" s="1" t="s">
        <v>9154</v>
      </c>
      <c r="D63" s="3">
        <v>35575</v>
      </c>
      <c r="E63" s="1" t="s">
        <v>9131</v>
      </c>
      <c r="F63" s="1" t="s">
        <v>6107</v>
      </c>
      <c r="G63" s="18" t="s">
        <v>9978</v>
      </c>
    </row>
    <row r="64" spans="1:7" x14ac:dyDescent="0.25">
      <c r="A64" s="1" t="s">
        <v>5560</v>
      </c>
      <c r="B64" s="2">
        <v>236046688</v>
      </c>
      <c r="C64" s="1" t="s">
        <v>9159</v>
      </c>
      <c r="D64" s="3">
        <v>28270</v>
      </c>
      <c r="E64" s="1" t="s">
        <v>9145</v>
      </c>
      <c r="F64" s="1" t="s">
        <v>9367</v>
      </c>
      <c r="G64" s="18" t="s">
        <v>11698</v>
      </c>
    </row>
    <row r="65" spans="1:7" x14ac:dyDescent="0.25">
      <c r="A65" s="1" t="s">
        <v>2647</v>
      </c>
      <c r="B65" s="2">
        <v>761624255</v>
      </c>
      <c r="C65" s="1" t="s">
        <v>9179</v>
      </c>
      <c r="D65" s="3">
        <v>42148</v>
      </c>
      <c r="E65" s="1" t="s">
        <v>9149</v>
      </c>
      <c r="F65" s="1" t="s">
        <v>9180</v>
      </c>
      <c r="G65" s="18" t="s">
        <v>11172</v>
      </c>
    </row>
    <row r="66" spans="1:7" x14ac:dyDescent="0.25">
      <c r="A66" s="1" t="s">
        <v>8449</v>
      </c>
      <c r="B66" s="2">
        <v>644201182</v>
      </c>
      <c r="C66" s="1" t="s">
        <v>9159</v>
      </c>
      <c r="D66" s="3">
        <v>32288</v>
      </c>
      <c r="E66" s="1" t="s">
        <v>9131</v>
      </c>
      <c r="F66" s="1" t="s">
        <v>9160</v>
      </c>
      <c r="G66" s="18" t="s">
        <v>9632</v>
      </c>
    </row>
    <row r="67" spans="1:7" x14ac:dyDescent="0.25">
      <c r="A67" s="1" t="s">
        <v>5196</v>
      </c>
      <c r="B67" s="2">
        <v>62019148</v>
      </c>
      <c r="C67" s="1" t="s">
        <v>9134</v>
      </c>
      <c r="D67" s="3">
        <v>27538</v>
      </c>
      <c r="E67" s="1" t="s">
        <v>9149</v>
      </c>
      <c r="F67" s="1" t="s">
        <v>9174</v>
      </c>
      <c r="G67" s="18" t="s">
        <v>11610</v>
      </c>
    </row>
    <row r="68" spans="1:7" x14ac:dyDescent="0.25">
      <c r="A68" s="1" t="s">
        <v>2085</v>
      </c>
      <c r="B68" s="2">
        <v>507007205</v>
      </c>
      <c r="C68" s="1" t="s">
        <v>9159</v>
      </c>
      <c r="D68" s="3">
        <v>43609</v>
      </c>
      <c r="E68" s="1" t="s">
        <v>9145</v>
      </c>
      <c r="F68" s="1" t="s">
        <v>8414</v>
      </c>
      <c r="G68" s="18" t="s">
        <v>9356</v>
      </c>
    </row>
    <row r="69" spans="1:7" x14ac:dyDescent="0.25">
      <c r="A69" s="1" t="s">
        <v>3829</v>
      </c>
      <c r="B69" s="2">
        <v>84076632</v>
      </c>
      <c r="C69" s="1" t="s">
        <v>9138</v>
      </c>
      <c r="D69" s="3">
        <v>34843</v>
      </c>
      <c r="E69" s="1" t="s">
        <v>9141</v>
      </c>
      <c r="F69" s="1" t="s">
        <v>9256</v>
      </c>
      <c r="G69" s="18" t="s">
        <v>10145</v>
      </c>
    </row>
    <row r="70" spans="1:7" x14ac:dyDescent="0.25">
      <c r="A70" s="1" t="s">
        <v>364</v>
      </c>
      <c r="B70" s="2">
        <v>529183206</v>
      </c>
      <c r="C70" s="1" t="s">
        <v>9154</v>
      </c>
      <c r="D70" s="3">
        <v>32653</v>
      </c>
      <c r="E70" s="1" t="s">
        <v>9149</v>
      </c>
      <c r="F70" s="1" t="s">
        <v>6107</v>
      </c>
      <c r="G70" s="18" t="s">
        <v>11187</v>
      </c>
    </row>
    <row r="71" spans="1:7" x14ac:dyDescent="0.25">
      <c r="A71" s="1" t="s">
        <v>3201</v>
      </c>
      <c r="B71" s="2">
        <v>360188989</v>
      </c>
      <c r="C71" s="1" t="s">
        <v>9148</v>
      </c>
      <c r="D71" s="3">
        <v>21329</v>
      </c>
      <c r="E71" s="1" t="s">
        <v>9145</v>
      </c>
      <c r="F71" s="1" t="s">
        <v>834</v>
      </c>
      <c r="G71" s="18" t="s">
        <v>9709</v>
      </c>
    </row>
    <row r="72" spans="1:7" x14ac:dyDescent="0.25">
      <c r="A72" s="1" t="s">
        <v>4779</v>
      </c>
      <c r="B72" s="2">
        <v>699468373</v>
      </c>
      <c r="C72" s="1" t="s">
        <v>9165</v>
      </c>
      <c r="D72" s="3">
        <v>30827</v>
      </c>
      <c r="E72" s="1" t="s">
        <v>9149</v>
      </c>
      <c r="F72" s="1" t="s">
        <v>9167</v>
      </c>
      <c r="G72" s="18" t="s">
        <v>11069</v>
      </c>
    </row>
    <row r="73" spans="1:7" x14ac:dyDescent="0.25">
      <c r="A73" s="1" t="s">
        <v>4779</v>
      </c>
      <c r="B73" s="2">
        <v>923530907</v>
      </c>
      <c r="C73" s="1" t="s">
        <v>9130</v>
      </c>
      <c r="D73" s="3">
        <v>35939</v>
      </c>
      <c r="E73" s="1" t="s">
        <v>9149</v>
      </c>
      <c r="F73" s="1" t="s">
        <v>9252</v>
      </c>
      <c r="G73" s="18" t="s">
        <v>11838</v>
      </c>
    </row>
    <row r="74" spans="1:7" x14ac:dyDescent="0.25">
      <c r="A74" s="1" t="s">
        <v>6237</v>
      </c>
      <c r="B74" s="2">
        <v>467841414</v>
      </c>
      <c r="C74" s="1" t="s">
        <v>9134</v>
      </c>
      <c r="D74" s="3">
        <v>23155</v>
      </c>
      <c r="E74" s="1" t="s">
        <v>9149</v>
      </c>
      <c r="F74" s="1" t="s">
        <v>9283</v>
      </c>
      <c r="G74" s="18" t="s">
        <v>9490</v>
      </c>
    </row>
    <row r="75" spans="1:7" x14ac:dyDescent="0.25">
      <c r="A75" s="1" t="s">
        <v>7255</v>
      </c>
      <c r="B75" s="2">
        <v>853947202</v>
      </c>
      <c r="C75" s="1" t="s">
        <v>9170</v>
      </c>
      <c r="D75" s="3">
        <v>27538</v>
      </c>
      <c r="E75" s="1" t="s">
        <v>9149</v>
      </c>
      <c r="F75" s="1" t="s">
        <v>9171</v>
      </c>
      <c r="G75" s="18" t="s">
        <v>12162</v>
      </c>
    </row>
    <row r="76" spans="1:7" x14ac:dyDescent="0.25">
      <c r="A76" s="1" t="s">
        <v>8963</v>
      </c>
      <c r="B76" s="2">
        <v>268424217</v>
      </c>
      <c r="C76" s="1" t="s">
        <v>9138</v>
      </c>
      <c r="D76" s="3">
        <v>38132</v>
      </c>
      <c r="E76" s="1" t="s">
        <v>9131</v>
      </c>
      <c r="F76" s="1" t="s">
        <v>9256</v>
      </c>
      <c r="G76" s="18" t="s">
        <v>9257</v>
      </c>
    </row>
    <row r="77" spans="1:7" x14ac:dyDescent="0.25">
      <c r="A77" s="1" t="s">
        <v>5166</v>
      </c>
      <c r="B77" s="2">
        <v>512435426</v>
      </c>
      <c r="C77" s="1" t="s">
        <v>9134</v>
      </c>
      <c r="D77" s="3">
        <v>26444</v>
      </c>
      <c r="E77" s="1" t="s">
        <v>9141</v>
      </c>
      <c r="F77" s="1" t="s">
        <v>9283</v>
      </c>
      <c r="G77" s="18" t="s">
        <v>10171</v>
      </c>
    </row>
    <row r="78" spans="1:7" x14ac:dyDescent="0.25">
      <c r="A78" s="1" t="s">
        <v>8686</v>
      </c>
      <c r="B78" s="2">
        <v>998752321</v>
      </c>
      <c r="C78" s="1" t="s">
        <v>9179</v>
      </c>
      <c r="D78" s="3">
        <v>35939</v>
      </c>
      <c r="E78" s="1" t="s">
        <v>9141</v>
      </c>
      <c r="F78" s="1" t="s">
        <v>9180</v>
      </c>
      <c r="G78" s="18" t="s">
        <v>9492</v>
      </c>
    </row>
    <row r="79" spans="1:7" x14ac:dyDescent="0.25">
      <c r="A79" s="1" t="s">
        <v>6618</v>
      </c>
      <c r="B79" s="2">
        <v>302995517</v>
      </c>
      <c r="C79" s="1" t="s">
        <v>9170</v>
      </c>
      <c r="D79" s="3">
        <v>31192</v>
      </c>
      <c r="E79" s="1" t="s">
        <v>9135</v>
      </c>
      <c r="F79" s="1" t="s">
        <v>9362</v>
      </c>
      <c r="G79" s="18" t="s">
        <v>10618</v>
      </c>
    </row>
    <row r="80" spans="1:7" x14ac:dyDescent="0.25">
      <c r="A80" s="1" t="s">
        <v>4111</v>
      </c>
      <c r="B80" s="2">
        <v>464585211</v>
      </c>
      <c r="C80" s="1" t="s">
        <v>9154</v>
      </c>
      <c r="D80" s="3">
        <v>37036</v>
      </c>
      <c r="E80" s="1" t="s">
        <v>9131</v>
      </c>
      <c r="F80" s="1" t="s">
        <v>9162</v>
      </c>
      <c r="G80" s="18" t="s">
        <v>11488</v>
      </c>
    </row>
    <row r="81" spans="1:7" x14ac:dyDescent="0.25">
      <c r="A81" s="1" t="s">
        <v>2617</v>
      </c>
      <c r="B81" s="2">
        <v>542215836</v>
      </c>
      <c r="C81" s="1" t="s">
        <v>9235</v>
      </c>
      <c r="D81" s="3">
        <v>22426</v>
      </c>
      <c r="E81" s="1" t="s">
        <v>9135</v>
      </c>
      <c r="F81" s="1" t="s">
        <v>9236</v>
      </c>
      <c r="G81" s="18" t="s">
        <v>10195</v>
      </c>
    </row>
    <row r="82" spans="1:7" x14ac:dyDescent="0.25">
      <c r="A82" s="1" t="s">
        <v>7898</v>
      </c>
      <c r="B82" s="2">
        <v>772851714</v>
      </c>
      <c r="C82" s="1" t="s">
        <v>9170</v>
      </c>
      <c r="D82" s="3">
        <v>22426</v>
      </c>
      <c r="E82" s="1" t="s">
        <v>9149</v>
      </c>
      <c r="F82" s="1" t="s">
        <v>9212</v>
      </c>
      <c r="G82" s="18" t="s">
        <v>10690</v>
      </c>
    </row>
    <row r="83" spans="1:7" x14ac:dyDescent="0.25">
      <c r="A83" s="1" t="s">
        <v>2025</v>
      </c>
      <c r="B83" s="2">
        <v>228862962</v>
      </c>
      <c r="C83" s="1" t="s">
        <v>9159</v>
      </c>
      <c r="D83" s="3">
        <v>26809</v>
      </c>
      <c r="E83" s="1" t="s">
        <v>9131</v>
      </c>
      <c r="F83" s="1" t="s">
        <v>9240</v>
      </c>
      <c r="G83" s="18" t="s">
        <v>11013</v>
      </c>
    </row>
    <row r="84" spans="1:7" x14ac:dyDescent="0.25">
      <c r="A84" s="1" t="s">
        <v>7581</v>
      </c>
      <c r="B84" s="2">
        <v>924740704</v>
      </c>
      <c r="C84" s="1" t="s">
        <v>9134</v>
      </c>
      <c r="D84" s="3">
        <v>30827</v>
      </c>
      <c r="E84" s="1" t="s">
        <v>9166</v>
      </c>
      <c r="F84" s="1" t="s">
        <v>9174</v>
      </c>
      <c r="G84" s="18" t="s">
        <v>11673</v>
      </c>
    </row>
    <row r="85" spans="1:7" x14ac:dyDescent="0.25">
      <c r="A85" s="1" t="s">
        <v>6009</v>
      </c>
      <c r="B85" s="2">
        <v>151570772</v>
      </c>
      <c r="C85" s="1" t="s">
        <v>9134</v>
      </c>
      <c r="D85" s="3">
        <v>41054</v>
      </c>
      <c r="E85" s="1" t="s">
        <v>9149</v>
      </c>
      <c r="F85" s="1" t="s">
        <v>9200</v>
      </c>
      <c r="G85" s="18" t="s">
        <v>10597</v>
      </c>
    </row>
    <row r="86" spans="1:7" x14ac:dyDescent="0.25">
      <c r="A86" s="1" t="s">
        <v>5447</v>
      </c>
      <c r="B86" s="2">
        <v>174833834</v>
      </c>
      <c r="C86" s="1" t="s">
        <v>9159</v>
      </c>
      <c r="D86" s="3">
        <v>40322</v>
      </c>
      <c r="E86" s="1" t="s">
        <v>9135</v>
      </c>
      <c r="F86" s="1" t="s">
        <v>9240</v>
      </c>
      <c r="G86" s="18" t="s">
        <v>11237</v>
      </c>
    </row>
    <row r="87" spans="1:7" x14ac:dyDescent="0.25">
      <c r="A87" s="1" t="s">
        <v>2277</v>
      </c>
      <c r="B87" s="2">
        <v>992396243</v>
      </c>
      <c r="C87" s="1" t="s">
        <v>9134</v>
      </c>
      <c r="D87" s="3">
        <v>33017</v>
      </c>
      <c r="E87" s="1" t="s">
        <v>9149</v>
      </c>
      <c r="F87" s="1" t="s">
        <v>9174</v>
      </c>
      <c r="G87" s="18" t="s">
        <v>9834</v>
      </c>
    </row>
    <row r="88" spans="1:7" x14ac:dyDescent="0.25">
      <c r="A88" s="1" t="s">
        <v>5655</v>
      </c>
      <c r="B88" s="2">
        <v>719469045</v>
      </c>
      <c r="C88" s="1" t="s">
        <v>9148</v>
      </c>
      <c r="D88" s="3">
        <v>23522</v>
      </c>
      <c r="E88" s="1" t="s">
        <v>9131</v>
      </c>
      <c r="F88" s="1" t="s">
        <v>9150</v>
      </c>
      <c r="G88" s="18" t="s">
        <v>11540</v>
      </c>
    </row>
    <row r="89" spans="1:7" x14ac:dyDescent="0.25">
      <c r="A89" s="1" t="s">
        <v>924</v>
      </c>
      <c r="B89" s="2">
        <v>160327357</v>
      </c>
      <c r="C89" s="1" t="s">
        <v>9197</v>
      </c>
      <c r="D89" s="3">
        <v>43244</v>
      </c>
      <c r="E89" s="1" t="s">
        <v>9131</v>
      </c>
      <c r="F89" s="1" t="s">
        <v>9267</v>
      </c>
      <c r="G89" s="18" t="s">
        <v>9268</v>
      </c>
    </row>
    <row r="90" spans="1:7" x14ac:dyDescent="0.25">
      <c r="A90" s="1" t="s">
        <v>2238</v>
      </c>
      <c r="B90" s="2">
        <v>101979748</v>
      </c>
      <c r="C90" s="1" t="s">
        <v>9179</v>
      </c>
      <c r="D90" s="3">
        <v>38497</v>
      </c>
      <c r="E90" s="1" t="s">
        <v>9135</v>
      </c>
      <c r="F90" s="1" t="s">
        <v>9180</v>
      </c>
      <c r="G90" s="18" t="s">
        <v>9775</v>
      </c>
    </row>
    <row r="91" spans="1:7" x14ac:dyDescent="0.25">
      <c r="A91" s="1" t="s">
        <v>4921</v>
      </c>
      <c r="B91" s="2">
        <v>466022540</v>
      </c>
      <c r="C91" s="1" t="s">
        <v>9134</v>
      </c>
      <c r="D91" s="3">
        <v>38132</v>
      </c>
      <c r="E91" s="1" t="s">
        <v>9141</v>
      </c>
      <c r="F91" s="1" t="s">
        <v>9176</v>
      </c>
      <c r="G91" s="18" t="s">
        <v>11345</v>
      </c>
    </row>
    <row r="92" spans="1:7" x14ac:dyDescent="0.25">
      <c r="A92" s="1" t="s">
        <v>8502</v>
      </c>
      <c r="B92" s="2">
        <v>616952413</v>
      </c>
      <c r="C92" s="1" t="s">
        <v>9217</v>
      </c>
      <c r="D92" s="3">
        <v>31921</v>
      </c>
      <c r="E92" s="1" t="s">
        <v>9149</v>
      </c>
      <c r="F92" s="1" t="s">
        <v>9218</v>
      </c>
      <c r="G92" s="18" t="s">
        <v>11230</v>
      </c>
    </row>
    <row r="93" spans="1:7" x14ac:dyDescent="0.25">
      <c r="A93" s="1" t="s">
        <v>2833</v>
      </c>
      <c r="B93" s="2">
        <v>420775631</v>
      </c>
      <c r="C93" s="1" t="s">
        <v>9134</v>
      </c>
      <c r="D93" s="3">
        <v>43976</v>
      </c>
      <c r="E93" s="1" t="s">
        <v>9149</v>
      </c>
      <c r="F93" s="1" t="s">
        <v>9186</v>
      </c>
      <c r="G93" s="18" t="s">
        <v>11188</v>
      </c>
    </row>
    <row r="94" spans="1:7" x14ac:dyDescent="0.25">
      <c r="A94" s="1" t="s">
        <v>1432</v>
      </c>
      <c r="B94" s="2">
        <v>17142593</v>
      </c>
      <c r="C94" s="1" t="s">
        <v>9134</v>
      </c>
      <c r="D94" s="3">
        <v>22790</v>
      </c>
      <c r="E94" s="1" t="s">
        <v>9149</v>
      </c>
      <c r="F94" s="1" t="s">
        <v>9307</v>
      </c>
      <c r="G94" s="18" t="s">
        <v>10269</v>
      </c>
    </row>
    <row r="95" spans="1:7" x14ac:dyDescent="0.25">
      <c r="A95" s="1" t="s">
        <v>961</v>
      </c>
      <c r="B95" s="2">
        <v>81816055</v>
      </c>
      <c r="C95" s="1" t="s">
        <v>9165</v>
      </c>
      <c r="D95" s="3">
        <v>30827</v>
      </c>
      <c r="E95" s="1" t="s">
        <v>9135</v>
      </c>
      <c r="F95" s="1" t="s">
        <v>9264</v>
      </c>
      <c r="G95" s="18" t="s">
        <v>11197</v>
      </c>
    </row>
    <row r="96" spans="1:7" x14ac:dyDescent="0.25">
      <c r="A96" s="1" t="s">
        <v>8784</v>
      </c>
      <c r="B96" s="2">
        <v>969029741</v>
      </c>
      <c r="C96" s="1" t="s">
        <v>9148</v>
      </c>
      <c r="D96" s="3">
        <v>20600</v>
      </c>
      <c r="E96" s="1" t="s">
        <v>9131</v>
      </c>
      <c r="F96" s="1" t="s">
        <v>834</v>
      </c>
      <c r="G96" s="18" t="s">
        <v>10451</v>
      </c>
    </row>
    <row r="97" spans="1:7" x14ac:dyDescent="0.25">
      <c r="A97" s="1" t="s">
        <v>2772</v>
      </c>
      <c r="B97" s="2">
        <v>372447587</v>
      </c>
      <c r="C97" s="1" t="s">
        <v>9197</v>
      </c>
      <c r="D97" s="3">
        <v>23155</v>
      </c>
      <c r="E97" s="1" t="s">
        <v>9145</v>
      </c>
      <c r="F97" s="1" t="s">
        <v>9267</v>
      </c>
      <c r="G97" s="18" t="s">
        <v>11212</v>
      </c>
    </row>
    <row r="98" spans="1:7" x14ac:dyDescent="0.25">
      <c r="A98" s="1" t="s">
        <v>3968</v>
      </c>
      <c r="B98" s="2">
        <v>330775749</v>
      </c>
      <c r="C98" s="1" t="s">
        <v>9170</v>
      </c>
      <c r="D98" s="3">
        <v>33017</v>
      </c>
      <c r="E98" s="1" t="s">
        <v>9145</v>
      </c>
      <c r="F98" s="1" t="s">
        <v>9362</v>
      </c>
      <c r="G98" s="18" t="s">
        <v>9546</v>
      </c>
    </row>
    <row r="99" spans="1:7" x14ac:dyDescent="0.25">
      <c r="A99" s="1" t="s">
        <v>2061</v>
      </c>
      <c r="B99" s="2">
        <v>536250463</v>
      </c>
      <c r="C99" s="1" t="s">
        <v>9179</v>
      </c>
      <c r="D99" s="3">
        <v>30460</v>
      </c>
      <c r="E99" s="1" t="s">
        <v>9145</v>
      </c>
      <c r="F99" s="1" t="s">
        <v>9223</v>
      </c>
      <c r="G99" s="18" t="s">
        <v>11359</v>
      </c>
    </row>
    <row r="100" spans="1:7" x14ac:dyDescent="0.25">
      <c r="A100" s="1" t="s">
        <v>6120</v>
      </c>
      <c r="B100" s="2">
        <v>268405505</v>
      </c>
      <c r="C100" s="1" t="s">
        <v>9148</v>
      </c>
      <c r="D100" s="3">
        <v>25348</v>
      </c>
      <c r="E100" s="1" t="s">
        <v>9145</v>
      </c>
      <c r="F100" s="1" t="s">
        <v>834</v>
      </c>
      <c r="G100" s="18" t="s">
        <v>11793</v>
      </c>
    </row>
    <row r="101" spans="1:7" x14ac:dyDescent="0.25">
      <c r="A101" s="1" t="s">
        <v>762</v>
      </c>
      <c r="B101" s="2">
        <v>748656439</v>
      </c>
      <c r="C101" s="1" t="s">
        <v>9197</v>
      </c>
      <c r="D101" s="3">
        <v>30827</v>
      </c>
      <c r="E101" s="1" t="s">
        <v>9131</v>
      </c>
      <c r="F101" s="1" t="s">
        <v>9206</v>
      </c>
      <c r="G101" s="18" t="s">
        <v>10280</v>
      </c>
    </row>
    <row r="102" spans="1:7" x14ac:dyDescent="0.25">
      <c r="A102" s="1" t="s">
        <v>1422</v>
      </c>
      <c r="B102" s="2">
        <v>842020221</v>
      </c>
      <c r="C102" s="1" t="s">
        <v>9144</v>
      </c>
      <c r="D102" s="3">
        <v>38132</v>
      </c>
      <c r="E102" s="1" t="s">
        <v>9135</v>
      </c>
      <c r="F102" s="1" t="s">
        <v>9262</v>
      </c>
      <c r="G102" s="18" t="s">
        <v>9342</v>
      </c>
    </row>
    <row r="103" spans="1:7" x14ac:dyDescent="0.25">
      <c r="A103" s="1" t="s">
        <v>4758</v>
      </c>
      <c r="B103" s="2">
        <v>930816191</v>
      </c>
      <c r="C103" s="1" t="s">
        <v>9134</v>
      </c>
      <c r="D103" s="3">
        <v>26809</v>
      </c>
      <c r="E103" s="1" t="s">
        <v>9141</v>
      </c>
      <c r="F103" s="1" t="s">
        <v>9307</v>
      </c>
      <c r="G103" s="18" t="s">
        <v>9729</v>
      </c>
    </row>
    <row r="104" spans="1:7" x14ac:dyDescent="0.25">
      <c r="A104" s="1" t="s">
        <v>6565</v>
      </c>
      <c r="B104" s="2">
        <v>22939715</v>
      </c>
      <c r="C104" s="1" t="s">
        <v>9188</v>
      </c>
      <c r="D104" s="3">
        <v>35575</v>
      </c>
      <c r="E104" s="1" t="s">
        <v>9149</v>
      </c>
      <c r="F104" s="1" t="s">
        <v>9202</v>
      </c>
      <c r="G104" s="18" t="s">
        <v>9488</v>
      </c>
    </row>
    <row r="105" spans="1:7" x14ac:dyDescent="0.25">
      <c r="A105" s="1" t="s">
        <v>2791</v>
      </c>
      <c r="B105" s="2">
        <v>330939456</v>
      </c>
      <c r="C105" s="1" t="s">
        <v>9154</v>
      </c>
      <c r="D105" s="3">
        <v>41054</v>
      </c>
      <c r="E105" s="1" t="s">
        <v>9131</v>
      </c>
      <c r="F105" s="1" t="s">
        <v>9162</v>
      </c>
      <c r="G105" s="18" t="s">
        <v>9211</v>
      </c>
    </row>
    <row r="106" spans="1:7" x14ac:dyDescent="0.25">
      <c r="A106" s="1" t="s">
        <v>2333</v>
      </c>
      <c r="B106" s="2">
        <v>370740071</v>
      </c>
      <c r="C106" s="1" t="s">
        <v>9130</v>
      </c>
      <c r="D106" s="3">
        <v>43609</v>
      </c>
      <c r="E106" s="1" t="s">
        <v>9166</v>
      </c>
      <c r="F106" s="1" t="s">
        <v>9132</v>
      </c>
      <c r="G106" s="18" t="s">
        <v>9802</v>
      </c>
    </row>
    <row r="107" spans="1:7" x14ac:dyDescent="0.25">
      <c r="A107" s="1" t="s">
        <v>2333</v>
      </c>
      <c r="B107" s="2">
        <v>218163207</v>
      </c>
      <c r="C107" s="1" t="s">
        <v>9197</v>
      </c>
      <c r="D107" s="3">
        <v>43976</v>
      </c>
      <c r="E107" s="1" t="s">
        <v>9149</v>
      </c>
      <c r="F107" s="1" t="s">
        <v>9206</v>
      </c>
      <c r="G107" s="18" t="s">
        <v>10791</v>
      </c>
    </row>
    <row r="108" spans="1:7" x14ac:dyDescent="0.25">
      <c r="A108" s="1" t="s">
        <v>3466</v>
      </c>
      <c r="B108" s="2">
        <v>375118877</v>
      </c>
      <c r="C108" s="1" t="s">
        <v>9138</v>
      </c>
      <c r="D108" s="3">
        <v>38497</v>
      </c>
      <c r="E108" s="1" t="s">
        <v>9135</v>
      </c>
      <c r="F108" s="1" t="s">
        <v>6173</v>
      </c>
      <c r="G108" s="18" t="s">
        <v>11877</v>
      </c>
    </row>
    <row r="109" spans="1:7" x14ac:dyDescent="0.25">
      <c r="A109" s="1" t="s">
        <v>7321</v>
      </c>
      <c r="B109" s="2">
        <v>100254813</v>
      </c>
      <c r="C109" s="1" t="s">
        <v>9134</v>
      </c>
      <c r="D109" s="3">
        <v>22426</v>
      </c>
      <c r="E109" s="1" t="s">
        <v>9166</v>
      </c>
      <c r="F109" s="1" t="s">
        <v>9174</v>
      </c>
      <c r="G109" s="18" t="s">
        <v>12170</v>
      </c>
    </row>
    <row r="110" spans="1:7" x14ac:dyDescent="0.25">
      <c r="A110" s="1" t="s">
        <v>5828</v>
      </c>
      <c r="B110" s="2">
        <v>435998583</v>
      </c>
      <c r="C110" s="1" t="s">
        <v>9314</v>
      </c>
      <c r="D110" s="3">
        <v>36304</v>
      </c>
      <c r="E110" s="1" t="s">
        <v>9131</v>
      </c>
      <c r="F110" s="1" t="s">
        <v>9315</v>
      </c>
      <c r="G110" s="18" t="s">
        <v>9316</v>
      </c>
    </row>
    <row r="111" spans="1:7" x14ac:dyDescent="0.25">
      <c r="A111" s="1" t="s">
        <v>5593</v>
      </c>
      <c r="B111" s="2">
        <v>523307003</v>
      </c>
      <c r="C111" s="1" t="s">
        <v>9154</v>
      </c>
      <c r="D111" s="3">
        <v>43609</v>
      </c>
      <c r="E111" s="1" t="s">
        <v>9149</v>
      </c>
      <c r="F111" s="1" t="s">
        <v>9162</v>
      </c>
      <c r="G111" s="18" t="s">
        <v>11149</v>
      </c>
    </row>
    <row r="112" spans="1:7" x14ac:dyDescent="0.25">
      <c r="A112" s="1" t="s">
        <v>873</v>
      </c>
      <c r="B112" s="2">
        <v>379943259</v>
      </c>
      <c r="C112" s="1" t="s">
        <v>9179</v>
      </c>
      <c r="D112" s="3">
        <v>20965</v>
      </c>
      <c r="E112" s="1" t="s">
        <v>9141</v>
      </c>
      <c r="F112" s="1" t="s">
        <v>9180</v>
      </c>
      <c r="G112" s="18" t="s">
        <v>10866</v>
      </c>
    </row>
    <row r="113" spans="1:7" x14ac:dyDescent="0.25">
      <c r="A113" s="1" t="s">
        <v>6992</v>
      </c>
      <c r="B113" s="2">
        <v>79144862</v>
      </c>
      <c r="C113" s="1" t="s">
        <v>9134</v>
      </c>
      <c r="D113" s="3">
        <v>30095</v>
      </c>
      <c r="E113" s="1" t="s">
        <v>9141</v>
      </c>
      <c r="F113" s="1" t="s">
        <v>9182</v>
      </c>
      <c r="G113" s="18" t="s">
        <v>9500</v>
      </c>
    </row>
    <row r="114" spans="1:7" x14ac:dyDescent="0.25">
      <c r="A114" s="1" t="s">
        <v>2232</v>
      </c>
      <c r="B114" s="2">
        <v>31819356</v>
      </c>
      <c r="C114" s="1" t="s">
        <v>9229</v>
      </c>
      <c r="D114" s="3">
        <v>23887</v>
      </c>
      <c r="E114" s="1" t="s">
        <v>9149</v>
      </c>
      <c r="F114" s="1" t="s">
        <v>9230</v>
      </c>
      <c r="G114" s="18" t="s">
        <v>11941</v>
      </c>
    </row>
    <row r="115" spans="1:7" x14ac:dyDescent="0.25">
      <c r="A115" s="1" t="s">
        <v>2360</v>
      </c>
      <c r="B115" s="2">
        <v>74276439</v>
      </c>
      <c r="C115" s="1" t="s">
        <v>9134</v>
      </c>
      <c r="D115" s="3">
        <v>44705</v>
      </c>
      <c r="E115" s="1" t="s">
        <v>9149</v>
      </c>
      <c r="F115" s="1" t="s">
        <v>9200</v>
      </c>
      <c r="G115" s="18" t="s">
        <v>11303</v>
      </c>
    </row>
    <row r="116" spans="1:7" x14ac:dyDescent="0.25">
      <c r="A116" s="1" t="s">
        <v>4205</v>
      </c>
      <c r="B116" s="2">
        <v>815014753</v>
      </c>
      <c r="C116" s="1" t="s">
        <v>9170</v>
      </c>
      <c r="D116" s="3">
        <v>29366</v>
      </c>
      <c r="E116" s="1" t="s">
        <v>9149</v>
      </c>
      <c r="F116" s="1" t="s">
        <v>9362</v>
      </c>
      <c r="G116" s="18" t="s">
        <v>10418</v>
      </c>
    </row>
    <row r="117" spans="1:7" x14ac:dyDescent="0.25">
      <c r="A117" s="1" t="s">
        <v>5302</v>
      </c>
      <c r="B117" s="2">
        <v>21470943</v>
      </c>
      <c r="C117" s="1" t="s">
        <v>9193</v>
      </c>
      <c r="D117" s="3">
        <v>38132</v>
      </c>
      <c r="E117" s="1" t="s">
        <v>9131</v>
      </c>
      <c r="F117" s="1" t="s">
        <v>9194</v>
      </c>
      <c r="G117" s="18" t="s">
        <v>10619</v>
      </c>
    </row>
    <row r="118" spans="1:7" x14ac:dyDescent="0.25">
      <c r="A118" s="1" t="s">
        <v>2959</v>
      </c>
      <c r="B118" s="2">
        <v>839510673</v>
      </c>
      <c r="C118" s="1" t="s">
        <v>9154</v>
      </c>
      <c r="D118" s="3">
        <v>23155</v>
      </c>
      <c r="E118" s="1" t="s">
        <v>9145</v>
      </c>
      <c r="F118" s="1" t="s">
        <v>6107</v>
      </c>
      <c r="G118" s="18" t="s">
        <v>11422</v>
      </c>
    </row>
    <row r="119" spans="1:7" x14ac:dyDescent="0.25">
      <c r="A119" s="1" t="s">
        <v>6725</v>
      </c>
      <c r="B119" s="2">
        <v>536584783</v>
      </c>
      <c r="C119" s="1" t="s">
        <v>9197</v>
      </c>
      <c r="D119" s="3">
        <v>42880</v>
      </c>
      <c r="E119" s="1" t="s">
        <v>9149</v>
      </c>
      <c r="F119" s="1" t="s">
        <v>9206</v>
      </c>
      <c r="G119" s="18" t="s">
        <v>11019</v>
      </c>
    </row>
    <row r="120" spans="1:7" x14ac:dyDescent="0.25">
      <c r="A120" s="1" t="s">
        <v>7551</v>
      </c>
      <c r="B120" s="2">
        <v>298370602</v>
      </c>
      <c r="C120" s="1" t="s">
        <v>9170</v>
      </c>
      <c r="D120" s="3">
        <v>30095</v>
      </c>
      <c r="E120" s="1" t="s">
        <v>9135</v>
      </c>
      <c r="F120" s="1" t="s">
        <v>9171</v>
      </c>
      <c r="G120" s="18" t="s">
        <v>11579</v>
      </c>
    </row>
    <row r="121" spans="1:7" x14ac:dyDescent="0.25">
      <c r="A121" s="1" t="s">
        <v>4991</v>
      </c>
      <c r="B121" s="2">
        <v>867972632</v>
      </c>
      <c r="C121" s="1" t="s">
        <v>9165</v>
      </c>
      <c r="D121" s="3">
        <v>38861</v>
      </c>
      <c r="E121" s="1" t="s">
        <v>9149</v>
      </c>
      <c r="F121" s="1" t="s">
        <v>9167</v>
      </c>
      <c r="G121" s="18" t="s">
        <v>11078</v>
      </c>
    </row>
    <row r="122" spans="1:7" x14ac:dyDescent="0.25">
      <c r="A122" s="1" t="s">
        <v>96</v>
      </c>
      <c r="B122" s="2">
        <v>66154412</v>
      </c>
      <c r="C122" s="1" t="s">
        <v>9154</v>
      </c>
      <c r="D122" s="3">
        <v>29366</v>
      </c>
      <c r="E122" s="1" t="s">
        <v>9149</v>
      </c>
      <c r="F122" s="1" t="s">
        <v>6107</v>
      </c>
      <c r="G122" s="18" t="s">
        <v>11896</v>
      </c>
    </row>
    <row r="123" spans="1:7" x14ac:dyDescent="0.25">
      <c r="A123" s="1" t="s">
        <v>1893</v>
      </c>
      <c r="B123" s="2">
        <v>759994906</v>
      </c>
      <c r="C123" s="1" t="s">
        <v>9154</v>
      </c>
      <c r="D123" s="3">
        <v>33749</v>
      </c>
      <c r="E123" s="1" t="s">
        <v>9149</v>
      </c>
      <c r="F123" s="1" t="s">
        <v>6107</v>
      </c>
      <c r="G123" s="18" t="s">
        <v>11365</v>
      </c>
    </row>
    <row r="124" spans="1:7" x14ac:dyDescent="0.25">
      <c r="A124" s="1" t="s">
        <v>5727</v>
      </c>
      <c r="B124" s="2">
        <v>342657219</v>
      </c>
      <c r="C124" s="1" t="s">
        <v>9235</v>
      </c>
      <c r="D124" s="3">
        <v>32653</v>
      </c>
      <c r="E124" s="1" t="s">
        <v>9135</v>
      </c>
      <c r="F124" s="1" t="s">
        <v>9236</v>
      </c>
      <c r="G124" s="18" t="s">
        <v>10830</v>
      </c>
    </row>
    <row r="125" spans="1:7" x14ac:dyDescent="0.25">
      <c r="A125" s="1" t="s">
        <v>5316</v>
      </c>
      <c r="B125" s="2">
        <v>738194151</v>
      </c>
      <c r="C125" s="1" t="s">
        <v>9134</v>
      </c>
      <c r="D125" s="3">
        <v>31556</v>
      </c>
      <c r="E125" s="1" t="s">
        <v>9149</v>
      </c>
      <c r="F125" s="1" t="s">
        <v>9182</v>
      </c>
      <c r="G125" s="18" t="s">
        <v>10630</v>
      </c>
    </row>
    <row r="126" spans="1:7" x14ac:dyDescent="0.25">
      <c r="A126" s="1" t="s">
        <v>1948</v>
      </c>
      <c r="B126" s="2">
        <v>599020472</v>
      </c>
      <c r="C126" s="1" t="s">
        <v>9188</v>
      </c>
      <c r="D126" s="3">
        <v>43244</v>
      </c>
      <c r="E126" s="1" t="s">
        <v>9149</v>
      </c>
      <c r="F126" s="1" t="s">
        <v>9202</v>
      </c>
      <c r="G126" s="18" t="s">
        <v>11415</v>
      </c>
    </row>
    <row r="127" spans="1:7" x14ac:dyDescent="0.25">
      <c r="A127" s="1" t="s">
        <v>7987</v>
      </c>
      <c r="B127" s="2">
        <v>914960771</v>
      </c>
      <c r="C127" s="1" t="s">
        <v>9134</v>
      </c>
      <c r="D127" s="3">
        <v>30460</v>
      </c>
      <c r="E127" s="1" t="s">
        <v>9149</v>
      </c>
      <c r="F127" s="1" t="s">
        <v>9182</v>
      </c>
      <c r="G127" s="18" t="s">
        <v>10331</v>
      </c>
    </row>
    <row r="128" spans="1:7" x14ac:dyDescent="0.25">
      <c r="A128" s="1" t="s">
        <v>4732</v>
      </c>
      <c r="B128" s="2">
        <v>579536924</v>
      </c>
      <c r="C128" s="1" t="s">
        <v>9148</v>
      </c>
      <c r="D128" s="3">
        <v>38497</v>
      </c>
      <c r="E128" s="1" t="s">
        <v>9149</v>
      </c>
      <c r="F128" s="1" t="s">
        <v>834</v>
      </c>
      <c r="G128" s="18" t="s">
        <v>12179</v>
      </c>
    </row>
    <row r="129" spans="1:7" x14ac:dyDescent="0.25">
      <c r="A129" s="1" t="s">
        <v>3362</v>
      </c>
      <c r="B129" s="2">
        <v>443868936</v>
      </c>
      <c r="C129" s="1" t="s">
        <v>9170</v>
      </c>
      <c r="D129" s="3">
        <v>39958</v>
      </c>
      <c r="E129" s="1" t="s">
        <v>9135</v>
      </c>
      <c r="F129" s="1" t="s">
        <v>9362</v>
      </c>
      <c r="G129" s="18" t="s">
        <v>9363</v>
      </c>
    </row>
    <row r="130" spans="1:7" x14ac:dyDescent="0.25">
      <c r="A130" s="1" t="s">
        <v>2339</v>
      </c>
      <c r="B130" s="2">
        <v>943053239</v>
      </c>
      <c r="C130" s="1" t="s">
        <v>9197</v>
      </c>
      <c r="D130" s="3">
        <v>22790</v>
      </c>
      <c r="E130" s="1" t="s">
        <v>9131</v>
      </c>
      <c r="F130" s="1" t="s">
        <v>9198</v>
      </c>
      <c r="G130" s="18" t="s">
        <v>10566</v>
      </c>
    </row>
    <row r="131" spans="1:7" x14ac:dyDescent="0.25">
      <c r="A131" s="1" t="s">
        <v>2191</v>
      </c>
      <c r="B131" s="2">
        <v>36351620</v>
      </c>
      <c r="C131" s="1" t="s">
        <v>9152</v>
      </c>
      <c r="D131" s="3">
        <v>43976</v>
      </c>
      <c r="E131" s="1" t="s">
        <v>9131</v>
      </c>
      <c r="F131" s="1" t="s">
        <v>8420</v>
      </c>
      <c r="G131" s="18" t="s">
        <v>11598</v>
      </c>
    </row>
    <row r="132" spans="1:7" x14ac:dyDescent="0.25">
      <c r="A132" s="1" t="s">
        <v>384</v>
      </c>
      <c r="B132" s="2">
        <v>744593171</v>
      </c>
      <c r="C132" s="1" t="s">
        <v>9179</v>
      </c>
      <c r="D132" s="3">
        <v>22790</v>
      </c>
      <c r="E132" s="1" t="s">
        <v>9149</v>
      </c>
      <c r="F132" s="1" t="s">
        <v>9223</v>
      </c>
      <c r="G132" s="18" t="s">
        <v>10574</v>
      </c>
    </row>
    <row r="133" spans="1:7" x14ac:dyDescent="0.25">
      <c r="A133" s="1" t="s">
        <v>1863</v>
      </c>
      <c r="B133" s="2">
        <v>295650834</v>
      </c>
      <c r="C133" s="1" t="s">
        <v>9154</v>
      </c>
      <c r="D133" s="3">
        <v>33749</v>
      </c>
      <c r="E133" s="1" t="s">
        <v>9149</v>
      </c>
      <c r="F133" s="1" t="s">
        <v>9162</v>
      </c>
      <c r="G133" s="18" t="s">
        <v>9163</v>
      </c>
    </row>
    <row r="134" spans="1:7" x14ac:dyDescent="0.25">
      <c r="A134" s="1" t="s">
        <v>411</v>
      </c>
      <c r="B134" s="2">
        <v>282574873</v>
      </c>
      <c r="C134" s="1" t="s">
        <v>9179</v>
      </c>
      <c r="D134" s="3">
        <v>21694</v>
      </c>
      <c r="E134" s="1" t="s">
        <v>9166</v>
      </c>
      <c r="F134" s="1" t="s">
        <v>9184</v>
      </c>
      <c r="G134" s="18" t="s">
        <v>9626</v>
      </c>
    </row>
    <row r="135" spans="1:7" x14ac:dyDescent="0.25">
      <c r="A135" s="1" t="s">
        <v>2100</v>
      </c>
      <c r="B135" s="2">
        <v>212430363</v>
      </c>
      <c r="C135" s="1" t="s">
        <v>9165</v>
      </c>
      <c r="D135" s="3">
        <v>23522</v>
      </c>
      <c r="E135" s="1" t="s">
        <v>9145</v>
      </c>
      <c r="F135" s="1" t="s">
        <v>9167</v>
      </c>
      <c r="G135" s="18" t="s">
        <v>11388</v>
      </c>
    </row>
    <row r="136" spans="1:7" x14ac:dyDescent="0.25">
      <c r="A136" s="1" t="s">
        <v>8982</v>
      </c>
      <c r="B136" s="2">
        <v>886640959</v>
      </c>
      <c r="C136" s="1" t="s">
        <v>9140</v>
      </c>
      <c r="D136" s="3">
        <v>41054</v>
      </c>
      <c r="E136" s="1" t="s">
        <v>9131</v>
      </c>
      <c r="F136" s="1" t="s">
        <v>9142</v>
      </c>
      <c r="G136" s="18" t="s">
        <v>11283</v>
      </c>
    </row>
    <row r="137" spans="1:7" x14ac:dyDescent="0.25">
      <c r="A137" s="1" t="s">
        <v>4321</v>
      </c>
      <c r="B137" s="2">
        <v>267465259</v>
      </c>
      <c r="C137" s="1" t="s">
        <v>9134</v>
      </c>
      <c r="D137" s="3">
        <v>41054</v>
      </c>
      <c r="E137" s="1" t="s">
        <v>9131</v>
      </c>
      <c r="F137" s="1" t="s">
        <v>9186</v>
      </c>
      <c r="G137" s="18" t="s">
        <v>10335</v>
      </c>
    </row>
    <row r="138" spans="1:7" x14ac:dyDescent="0.25">
      <c r="A138" s="1" t="s">
        <v>4321</v>
      </c>
      <c r="B138" s="2">
        <v>892038287</v>
      </c>
      <c r="C138" s="1" t="s">
        <v>9165</v>
      </c>
      <c r="D138" s="3">
        <v>25712</v>
      </c>
      <c r="E138" s="1" t="s">
        <v>9145</v>
      </c>
      <c r="F138" s="1" t="s">
        <v>9167</v>
      </c>
      <c r="G138" s="18" t="s">
        <v>11344</v>
      </c>
    </row>
    <row r="139" spans="1:7" x14ac:dyDescent="0.25">
      <c r="A139" s="1" t="s">
        <v>3472</v>
      </c>
      <c r="B139" s="2">
        <v>544751140</v>
      </c>
      <c r="C139" s="1" t="s">
        <v>9134</v>
      </c>
      <c r="D139" s="3">
        <v>28270</v>
      </c>
      <c r="E139" s="1" t="s">
        <v>9131</v>
      </c>
      <c r="F139" s="1" t="s">
        <v>9176</v>
      </c>
      <c r="G139" s="18" t="s">
        <v>9177</v>
      </c>
    </row>
    <row r="140" spans="1:7" x14ac:dyDescent="0.25">
      <c r="A140" s="1" t="s">
        <v>4187</v>
      </c>
      <c r="B140" s="2">
        <v>355478532</v>
      </c>
      <c r="C140" s="1" t="s">
        <v>9134</v>
      </c>
      <c r="D140" s="3">
        <v>31556</v>
      </c>
      <c r="E140" s="1" t="s">
        <v>9149</v>
      </c>
      <c r="F140" s="1" t="s">
        <v>9136</v>
      </c>
      <c r="G140" s="18" t="s">
        <v>10586</v>
      </c>
    </row>
    <row r="141" spans="1:7" x14ac:dyDescent="0.25">
      <c r="A141" s="1" t="s">
        <v>2265</v>
      </c>
      <c r="B141" s="2">
        <v>552263215</v>
      </c>
      <c r="C141" s="1" t="s">
        <v>9197</v>
      </c>
      <c r="D141" s="3">
        <v>42148</v>
      </c>
      <c r="E141" s="1" t="s">
        <v>9149</v>
      </c>
      <c r="F141" s="1" t="s">
        <v>9206</v>
      </c>
      <c r="G141" s="18" t="s">
        <v>9527</v>
      </c>
    </row>
    <row r="142" spans="1:7" x14ac:dyDescent="0.25">
      <c r="A142" s="1" t="s">
        <v>5504</v>
      </c>
      <c r="B142" s="2">
        <v>833256310</v>
      </c>
      <c r="C142" s="1" t="s">
        <v>9235</v>
      </c>
      <c r="D142" s="3">
        <v>34478</v>
      </c>
      <c r="E142" s="1" t="s">
        <v>9141</v>
      </c>
      <c r="F142" s="1" t="s">
        <v>9236</v>
      </c>
      <c r="G142" s="18" t="s">
        <v>10517</v>
      </c>
    </row>
    <row r="143" spans="1:7" x14ac:dyDescent="0.25">
      <c r="A143" s="1" t="s">
        <v>3635</v>
      </c>
      <c r="B143" s="2">
        <v>833544299</v>
      </c>
      <c r="C143" s="1" t="s">
        <v>9148</v>
      </c>
      <c r="D143" s="3">
        <v>38861</v>
      </c>
      <c r="E143" s="1" t="s">
        <v>9141</v>
      </c>
      <c r="F143" s="1" t="s">
        <v>9150</v>
      </c>
      <c r="G143" s="18" t="s">
        <v>10033</v>
      </c>
    </row>
    <row r="144" spans="1:7" x14ac:dyDescent="0.25">
      <c r="A144" s="1" t="s">
        <v>1181</v>
      </c>
      <c r="B144" s="2">
        <v>239492799</v>
      </c>
      <c r="C144" s="1" t="s">
        <v>9144</v>
      </c>
      <c r="D144" s="3">
        <v>26077</v>
      </c>
      <c r="E144" s="1" t="s">
        <v>9135</v>
      </c>
      <c r="F144" s="1" t="s">
        <v>9262</v>
      </c>
      <c r="G144" s="18" t="s">
        <v>9914</v>
      </c>
    </row>
    <row r="145" spans="1:7" x14ac:dyDescent="0.25">
      <c r="A145" s="1" t="s">
        <v>6919</v>
      </c>
      <c r="B145" s="2">
        <v>922881556</v>
      </c>
      <c r="C145" s="1" t="s">
        <v>9179</v>
      </c>
      <c r="D145" s="3">
        <v>26077</v>
      </c>
      <c r="E145" s="1" t="s">
        <v>9145</v>
      </c>
      <c r="F145" s="1" t="s">
        <v>9223</v>
      </c>
      <c r="G145" s="18" t="s">
        <v>9602</v>
      </c>
    </row>
    <row r="146" spans="1:7" x14ac:dyDescent="0.25">
      <c r="A146" s="1" t="s">
        <v>4499</v>
      </c>
      <c r="B146" s="2">
        <v>256904457</v>
      </c>
      <c r="C146" s="1" t="s">
        <v>9303</v>
      </c>
      <c r="D146" s="3">
        <v>22790</v>
      </c>
      <c r="E146" s="1" t="s">
        <v>9149</v>
      </c>
      <c r="F146" s="1" t="s">
        <v>9339</v>
      </c>
      <c r="G146" s="18" t="s">
        <v>9889</v>
      </c>
    </row>
    <row r="147" spans="1:7" x14ac:dyDescent="0.25">
      <c r="A147" s="1" t="s">
        <v>8182</v>
      </c>
      <c r="B147" s="2">
        <v>33068496</v>
      </c>
      <c r="C147" s="1" t="s">
        <v>9193</v>
      </c>
      <c r="D147" s="3">
        <v>20600</v>
      </c>
      <c r="E147" s="1" t="s">
        <v>9149</v>
      </c>
      <c r="F147" s="1" t="s">
        <v>9194</v>
      </c>
      <c r="G147" s="18" t="s">
        <v>9430</v>
      </c>
    </row>
    <row r="148" spans="1:7" x14ac:dyDescent="0.25">
      <c r="A148" s="1" t="s">
        <v>8263</v>
      </c>
      <c r="B148" s="2">
        <v>482795531</v>
      </c>
      <c r="C148" s="1" t="s">
        <v>9188</v>
      </c>
      <c r="D148" s="3">
        <v>39958</v>
      </c>
      <c r="E148" s="1" t="s">
        <v>9135</v>
      </c>
      <c r="F148" s="1" t="s">
        <v>3840</v>
      </c>
      <c r="G148" s="18" t="s">
        <v>10530</v>
      </c>
    </row>
    <row r="149" spans="1:7" x14ac:dyDescent="0.25">
      <c r="A149" s="1" t="s">
        <v>4415</v>
      </c>
      <c r="B149" s="2">
        <v>522802009</v>
      </c>
      <c r="C149" s="1" t="s">
        <v>9154</v>
      </c>
      <c r="D149" s="3">
        <v>35210</v>
      </c>
      <c r="E149" s="1" t="s">
        <v>9141</v>
      </c>
      <c r="F149" s="1" t="s">
        <v>9162</v>
      </c>
      <c r="G149" s="18" t="s">
        <v>11550</v>
      </c>
    </row>
    <row r="150" spans="1:7" x14ac:dyDescent="0.25">
      <c r="A150" s="1" t="s">
        <v>645</v>
      </c>
      <c r="B150" s="2">
        <v>888123952</v>
      </c>
      <c r="C150" s="1" t="s">
        <v>9170</v>
      </c>
      <c r="D150" s="3">
        <v>39958</v>
      </c>
      <c r="E150" s="1" t="s">
        <v>9149</v>
      </c>
      <c r="F150" s="1" t="s">
        <v>9212</v>
      </c>
      <c r="G150" s="18" t="s">
        <v>10229</v>
      </c>
    </row>
    <row r="151" spans="1:7" x14ac:dyDescent="0.25">
      <c r="A151" s="1" t="s">
        <v>5652</v>
      </c>
      <c r="B151" s="2">
        <v>743583179</v>
      </c>
      <c r="C151" s="1" t="s">
        <v>9134</v>
      </c>
      <c r="D151" s="3">
        <v>43976</v>
      </c>
      <c r="E151" s="1" t="s">
        <v>9141</v>
      </c>
      <c r="F151" s="1" t="s">
        <v>9225</v>
      </c>
      <c r="G151" s="18" t="s">
        <v>9790</v>
      </c>
    </row>
    <row r="152" spans="1:7" x14ac:dyDescent="0.25">
      <c r="A152" s="1" t="s">
        <v>7104</v>
      </c>
      <c r="B152" s="2">
        <v>391021354</v>
      </c>
      <c r="C152" s="1" t="s">
        <v>9303</v>
      </c>
      <c r="D152" s="3">
        <v>26444</v>
      </c>
      <c r="E152" s="1" t="s">
        <v>9149</v>
      </c>
      <c r="F152" s="1" t="s">
        <v>9304</v>
      </c>
      <c r="G152" s="18" t="s">
        <v>11131</v>
      </c>
    </row>
    <row r="153" spans="1:7" x14ac:dyDescent="0.25">
      <c r="A153" s="1" t="s">
        <v>8266</v>
      </c>
      <c r="B153" s="2">
        <v>585592113</v>
      </c>
      <c r="C153" s="1" t="s">
        <v>9134</v>
      </c>
      <c r="D153" s="3">
        <v>37036</v>
      </c>
      <c r="E153" s="1" t="s">
        <v>9141</v>
      </c>
      <c r="F153" s="1" t="s">
        <v>9307</v>
      </c>
      <c r="G153" s="18" t="s">
        <v>9415</v>
      </c>
    </row>
    <row r="154" spans="1:7" x14ac:dyDescent="0.25">
      <c r="A154" s="1" t="s">
        <v>3540</v>
      </c>
      <c r="B154" s="2">
        <v>506229434</v>
      </c>
      <c r="C154" s="1" t="s">
        <v>9154</v>
      </c>
      <c r="D154" s="3">
        <v>27173</v>
      </c>
      <c r="E154" s="1" t="s">
        <v>9141</v>
      </c>
      <c r="F154" s="1" t="s">
        <v>9162</v>
      </c>
      <c r="G154" s="18" t="s">
        <v>9392</v>
      </c>
    </row>
    <row r="155" spans="1:7" x14ac:dyDescent="0.25">
      <c r="A155" s="1" t="s">
        <v>868</v>
      </c>
      <c r="B155" s="2">
        <v>91234414</v>
      </c>
      <c r="C155" s="1" t="s">
        <v>9188</v>
      </c>
      <c r="D155" s="3">
        <v>27173</v>
      </c>
      <c r="E155" s="1" t="s">
        <v>9131</v>
      </c>
      <c r="F155" s="1" t="s">
        <v>3840</v>
      </c>
      <c r="G155" s="18" t="s">
        <v>11169</v>
      </c>
    </row>
    <row r="156" spans="1:7" x14ac:dyDescent="0.25">
      <c r="A156" s="1" t="s">
        <v>766</v>
      </c>
      <c r="B156" s="2">
        <v>827408332</v>
      </c>
      <c r="C156" s="1" t="s">
        <v>9179</v>
      </c>
      <c r="D156" s="3">
        <v>21329</v>
      </c>
      <c r="E156" s="1" t="s">
        <v>9141</v>
      </c>
      <c r="F156" s="1" t="s">
        <v>9223</v>
      </c>
      <c r="G156" s="18" t="s">
        <v>9365</v>
      </c>
    </row>
    <row r="157" spans="1:7" x14ac:dyDescent="0.25">
      <c r="A157" s="1" t="s">
        <v>1720</v>
      </c>
      <c r="B157" s="2">
        <v>915295189</v>
      </c>
      <c r="C157" s="1" t="s">
        <v>9130</v>
      </c>
      <c r="D157" s="3">
        <v>26077</v>
      </c>
      <c r="E157" s="1" t="s">
        <v>9149</v>
      </c>
      <c r="F157" s="1" t="s">
        <v>9252</v>
      </c>
      <c r="G157" s="18" t="s">
        <v>9354</v>
      </c>
    </row>
    <row r="158" spans="1:7" x14ac:dyDescent="0.25">
      <c r="A158" s="1" t="s">
        <v>3841</v>
      </c>
      <c r="B158" s="2">
        <v>264313658</v>
      </c>
      <c r="C158" s="1" t="s">
        <v>9197</v>
      </c>
      <c r="D158" s="3">
        <v>23522</v>
      </c>
      <c r="E158" s="1" t="s">
        <v>9145</v>
      </c>
      <c r="F158" s="1" t="s">
        <v>9206</v>
      </c>
      <c r="G158" s="18" t="s">
        <v>10408</v>
      </c>
    </row>
    <row r="159" spans="1:7" x14ac:dyDescent="0.25">
      <c r="A159" s="1" t="s">
        <v>2079</v>
      </c>
      <c r="B159" s="2">
        <v>839479823</v>
      </c>
      <c r="C159" s="1" t="s">
        <v>9188</v>
      </c>
      <c r="D159" s="3">
        <v>41419</v>
      </c>
      <c r="E159" s="1" t="s">
        <v>9131</v>
      </c>
      <c r="F159" s="1" t="s">
        <v>3840</v>
      </c>
      <c r="G159" s="18" t="s">
        <v>9351</v>
      </c>
    </row>
    <row r="160" spans="1:7" x14ac:dyDescent="0.25">
      <c r="A160" s="1" t="s">
        <v>7921</v>
      </c>
      <c r="B160" s="2">
        <v>442469731</v>
      </c>
      <c r="C160" s="1" t="s">
        <v>9159</v>
      </c>
      <c r="D160" s="3">
        <v>24616</v>
      </c>
      <c r="E160" s="1" t="s">
        <v>9149</v>
      </c>
      <c r="F160" s="1" t="s">
        <v>8414</v>
      </c>
      <c r="G160" s="18" t="s">
        <v>10812</v>
      </c>
    </row>
    <row r="161" spans="1:7" x14ac:dyDescent="0.25">
      <c r="A161" s="1" t="s">
        <v>7914</v>
      </c>
      <c r="B161" s="2">
        <v>844402774</v>
      </c>
      <c r="C161" s="1" t="s">
        <v>9148</v>
      </c>
      <c r="D161" s="3">
        <v>37036</v>
      </c>
      <c r="E161" s="1" t="s">
        <v>9149</v>
      </c>
      <c r="F161" s="1" t="s">
        <v>834</v>
      </c>
      <c r="G161" s="18" t="s">
        <v>11516</v>
      </c>
    </row>
    <row r="162" spans="1:7" x14ac:dyDescent="0.25">
      <c r="A162" s="1" t="s">
        <v>6287</v>
      </c>
      <c r="B162" s="2">
        <v>271461401</v>
      </c>
      <c r="C162" s="1" t="s">
        <v>9179</v>
      </c>
      <c r="D162" s="3">
        <v>39226</v>
      </c>
      <c r="E162" s="1" t="s">
        <v>9145</v>
      </c>
      <c r="F162" s="1" t="s">
        <v>9223</v>
      </c>
      <c r="G162" s="18" t="s">
        <v>9586</v>
      </c>
    </row>
    <row r="163" spans="1:7" x14ac:dyDescent="0.25">
      <c r="A163" s="1" t="s">
        <v>7361</v>
      </c>
      <c r="B163" s="2">
        <v>367977355</v>
      </c>
      <c r="C163" s="1" t="s">
        <v>9159</v>
      </c>
      <c r="D163" s="3">
        <v>37400</v>
      </c>
      <c r="E163" s="1" t="s">
        <v>9149</v>
      </c>
      <c r="F163" s="1" t="s">
        <v>8414</v>
      </c>
      <c r="G163" s="18" t="s">
        <v>10475</v>
      </c>
    </row>
    <row r="164" spans="1:7" x14ac:dyDescent="0.25">
      <c r="A164" s="1" t="s">
        <v>2399</v>
      </c>
      <c r="B164" s="2">
        <v>659116764</v>
      </c>
      <c r="C164" s="1" t="s">
        <v>9134</v>
      </c>
      <c r="D164" s="3">
        <v>20600</v>
      </c>
      <c r="E164" s="1" t="s">
        <v>9135</v>
      </c>
      <c r="F164" s="1" t="s">
        <v>9283</v>
      </c>
      <c r="G164" s="18" t="s">
        <v>11385</v>
      </c>
    </row>
    <row r="165" spans="1:7" x14ac:dyDescent="0.25">
      <c r="A165" s="1" t="s">
        <v>293</v>
      </c>
      <c r="B165" s="2">
        <v>17757953</v>
      </c>
      <c r="C165" s="1" t="s">
        <v>9229</v>
      </c>
      <c r="D165" s="3">
        <v>32288</v>
      </c>
      <c r="E165" s="1" t="s">
        <v>9135</v>
      </c>
      <c r="F165" s="1" t="s">
        <v>9230</v>
      </c>
      <c r="G165" s="18" t="s">
        <v>9286</v>
      </c>
    </row>
    <row r="166" spans="1:7" x14ac:dyDescent="0.25">
      <c r="A166" s="1" t="s">
        <v>8188</v>
      </c>
      <c r="B166" s="2">
        <v>335764779</v>
      </c>
      <c r="C166" s="1" t="s">
        <v>9170</v>
      </c>
      <c r="D166" s="3">
        <v>36671</v>
      </c>
      <c r="E166" s="1" t="s">
        <v>9145</v>
      </c>
      <c r="F166" s="1" t="s">
        <v>9362</v>
      </c>
      <c r="G166" s="18" t="s">
        <v>12037</v>
      </c>
    </row>
    <row r="167" spans="1:7" x14ac:dyDescent="0.25">
      <c r="A167" s="1" t="s">
        <v>8556</v>
      </c>
      <c r="B167" s="2">
        <v>782716076</v>
      </c>
      <c r="C167" s="1" t="s">
        <v>9144</v>
      </c>
      <c r="D167" s="3">
        <v>35210</v>
      </c>
      <c r="E167" s="1" t="s">
        <v>9145</v>
      </c>
      <c r="F167" s="1" t="s">
        <v>9262</v>
      </c>
      <c r="G167" s="18" t="s">
        <v>10283</v>
      </c>
    </row>
    <row r="168" spans="1:7" x14ac:dyDescent="0.25">
      <c r="A168" s="1" t="s">
        <v>2763</v>
      </c>
      <c r="B168" s="2">
        <v>334726039</v>
      </c>
      <c r="C168" s="1" t="s">
        <v>9154</v>
      </c>
      <c r="D168" s="3">
        <v>43609</v>
      </c>
      <c r="E168" s="1" t="s">
        <v>9135</v>
      </c>
      <c r="F168" s="1" t="s">
        <v>6107</v>
      </c>
      <c r="G168" s="18" t="s">
        <v>10735</v>
      </c>
    </row>
    <row r="169" spans="1:7" x14ac:dyDescent="0.25">
      <c r="A169" s="1" t="s">
        <v>7911</v>
      </c>
      <c r="B169" s="2">
        <v>645106187</v>
      </c>
      <c r="C169" s="1" t="s">
        <v>9156</v>
      </c>
      <c r="D169" s="3">
        <v>20600</v>
      </c>
      <c r="E169" s="1" t="s">
        <v>9131</v>
      </c>
      <c r="F169" s="1" t="s">
        <v>9157</v>
      </c>
      <c r="G169" s="18" t="s">
        <v>11451</v>
      </c>
    </row>
    <row r="170" spans="1:7" x14ac:dyDescent="0.25">
      <c r="A170" s="1" t="s">
        <v>1040</v>
      </c>
      <c r="B170" s="2">
        <v>929048698</v>
      </c>
      <c r="C170" s="1" t="s">
        <v>9188</v>
      </c>
      <c r="D170" s="3">
        <v>40687</v>
      </c>
      <c r="E170" s="1" t="s">
        <v>9149</v>
      </c>
      <c r="F170" s="1" t="s">
        <v>4326</v>
      </c>
      <c r="G170" s="18" t="s">
        <v>10450</v>
      </c>
    </row>
    <row r="171" spans="1:7" x14ac:dyDescent="0.25">
      <c r="A171" s="1" t="s">
        <v>4226</v>
      </c>
      <c r="B171" s="2">
        <v>74500001</v>
      </c>
      <c r="C171" s="1" t="s">
        <v>9134</v>
      </c>
      <c r="D171" s="3">
        <v>44705</v>
      </c>
      <c r="E171" s="1" t="s">
        <v>9141</v>
      </c>
      <c r="F171" s="1" t="s">
        <v>9174</v>
      </c>
      <c r="G171" s="18" t="s">
        <v>10988</v>
      </c>
    </row>
    <row r="172" spans="1:7" x14ac:dyDescent="0.25">
      <c r="A172" s="1" t="s">
        <v>5855</v>
      </c>
      <c r="B172" s="2">
        <v>613372091</v>
      </c>
      <c r="C172" s="1" t="s">
        <v>9188</v>
      </c>
      <c r="D172" s="3">
        <v>37400</v>
      </c>
      <c r="E172" s="1" t="s">
        <v>9131</v>
      </c>
      <c r="F172" s="1" t="s">
        <v>4326</v>
      </c>
      <c r="G172" s="18" t="s">
        <v>9209</v>
      </c>
    </row>
    <row r="173" spans="1:7" x14ac:dyDescent="0.25">
      <c r="A173" s="1" t="s">
        <v>1130</v>
      </c>
      <c r="B173" s="2">
        <v>914643280</v>
      </c>
      <c r="C173" s="1" t="s">
        <v>9134</v>
      </c>
      <c r="D173" s="3">
        <v>43244</v>
      </c>
      <c r="E173" s="1" t="s">
        <v>9149</v>
      </c>
      <c r="F173" s="1" t="s">
        <v>9136</v>
      </c>
      <c r="G173" s="18" t="s">
        <v>10969</v>
      </c>
    </row>
    <row r="174" spans="1:7" x14ac:dyDescent="0.25">
      <c r="A174" s="1" t="s">
        <v>6713</v>
      </c>
      <c r="B174" s="2">
        <v>935754456</v>
      </c>
      <c r="C174" s="1" t="s">
        <v>9144</v>
      </c>
      <c r="D174" s="3">
        <v>30460</v>
      </c>
      <c r="E174" s="1" t="s">
        <v>9149</v>
      </c>
      <c r="F174" s="1" t="s">
        <v>9146</v>
      </c>
      <c r="G174" s="18" t="s">
        <v>9716</v>
      </c>
    </row>
    <row r="175" spans="1:7" x14ac:dyDescent="0.25">
      <c r="A175" s="1" t="s">
        <v>7056</v>
      </c>
      <c r="B175" s="2">
        <v>346107344</v>
      </c>
      <c r="C175" s="1" t="s">
        <v>9235</v>
      </c>
      <c r="D175" s="3">
        <v>28270</v>
      </c>
      <c r="E175" s="1" t="s">
        <v>9145</v>
      </c>
      <c r="F175" s="1" t="s">
        <v>9236</v>
      </c>
      <c r="G175" s="18" t="s">
        <v>11462</v>
      </c>
    </row>
    <row r="176" spans="1:7" x14ac:dyDescent="0.25">
      <c r="A176" s="1" t="s">
        <v>8585</v>
      </c>
      <c r="B176" s="2">
        <v>500212612</v>
      </c>
      <c r="C176" s="1" t="s">
        <v>9159</v>
      </c>
      <c r="D176" s="3">
        <v>33017</v>
      </c>
      <c r="E176" s="1" t="s">
        <v>9135</v>
      </c>
      <c r="F176" s="1" t="s">
        <v>8414</v>
      </c>
      <c r="G176" s="18" t="s">
        <v>9509</v>
      </c>
    </row>
    <row r="177" spans="1:7" x14ac:dyDescent="0.25">
      <c r="A177" s="1" t="s">
        <v>6261</v>
      </c>
      <c r="B177" s="2">
        <v>67107368</v>
      </c>
      <c r="C177" s="1" t="s">
        <v>9165</v>
      </c>
      <c r="D177" s="3">
        <v>27173</v>
      </c>
      <c r="E177" s="1" t="s">
        <v>9135</v>
      </c>
      <c r="F177" s="1" t="s">
        <v>9167</v>
      </c>
      <c r="G177" s="18" t="s">
        <v>10043</v>
      </c>
    </row>
    <row r="178" spans="1:7" x14ac:dyDescent="0.25">
      <c r="A178" s="1" t="s">
        <v>8857</v>
      </c>
      <c r="B178" s="2">
        <v>595680202</v>
      </c>
      <c r="C178" s="1" t="s">
        <v>9134</v>
      </c>
      <c r="D178" s="3">
        <v>43609</v>
      </c>
      <c r="E178" s="1" t="s">
        <v>9149</v>
      </c>
      <c r="F178" s="1" t="s">
        <v>9186</v>
      </c>
      <c r="G178" s="18" t="s">
        <v>9484</v>
      </c>
    </row>
    <row r="179" spans="1:7" x14ac:dyDescent="0.25">
      <c r="A179" s="1" t="s">
        <v>3665</v>
      </c>
      <c r="B179" s="2">
        <v>531964292</v>
      </c>
      <c r="C179" s="1" t="s">
        <v>9179</v>
      </c>
      <c r="D179" s="3">
        <v>33749</v>
      </c>
      <c r="E179" s="1" t="s">
        <v>9149</v>
      </c>
      <c r="F179" s="1" t="s">
        <v>9223</v>
      </c>
      <c r="G179" s="18" t="s">
        <v>9668</v>
      </c>
    </row>
    <row r="180" spans="1:7" x14ac:dyDescent="0.25">
      <c r="A180" s="1" t="s">
        <v>7652</v>
      </c>
      <c r="B180" s="2">
        <v>903181593</v>
      </c>
      <c r="C180" s="1" t="s">
        <v>9193</v>
      </c>
      <c r="D180" s="3">
        <v>42515</v>
      </c>
      <c r="E180" s="1" t="s">
        <v>9166</v>
      </c>
      <c r="F180" s="1" t="s">
        <v>9194</v>
      </c>
      <c r="G180" s="18" t="s">
        <v>10908</v>
      </c>
    </row>
    <row r="181" spans="1:7" x14ac:dyDescent="0.25">
      <c r="A181" s="1" t="s">
        <v>3662</v>
      </c>
      <c r="B181" s="2">
        <v>188701933</v>
      </c>
      <c r="C181" s="1" t="s">
        <v>9144</v>
      </c>
      <c r="D181" s="3">
        <v>28999</v>
      </c>
      <c r="E181" s="1" t="s">
        <v>9141</v>
      </c>
      <c r="F181" s="1" t="s">
        <v>9146</v>
      </c>
      <c r="G181" s="18" t="s">
        <v>9592</v>
      </c>
    </row>
    <row r="182" spans="1:7" x14ac:dyDescent="0.25">
      <c r="A182" s="1" t="s">
        <v>6557</v>
      </c>
      <c r="B182" s="2">
        <v>29289013</v>
      </c>
      <c r="C182" s="1" t="s">
        <v>9170</v>
      </c>
      <c r="D182" s="3">
        <v>43609</v>
      </c>
      <c r="E182" s="1" t="s">
        <v>9135</v>
      </c>
      <c r="F182" s="1" t="s">
        <v>9171</v>
      </c>
      <c r="G182" s="18" t="s">
        <v>10733</v>
      </c>
    </row>
    <row r="183" spans="1:7" x14ac:dyDescent="0.25">
      <c r="A183" s="1" t="s">
        <v>6343</v>
      </c>
      <c r="B183" s="2">
        <v>457123899</v>
      </c>
      <c r="C183" s="1" t="s">
        <v>9170</v>
      </c>
      <c r="D183" s="3">
        <v>37036</v>
      </c>
      <c r="E183" s="1" t="s">
        <v>9141</v>
      </c>
      <c r="F183" s="1" t="s">
        <v>9212</v>
      </c>
      <c r="G183" s="18" t="s">
        <v>10365</v>
      </c>
    </row>
    <row r="184" spans="1:7" x14ac:dyDescent="0.25">
      <c r="A184" s="1" t="s">
        <v>7953</v>
      </c>
      <c r="B184" s="2">
        <v>937803141</v>
      </c>
      <c r="C184" s="1" t="s">
        <v>9179</v>
      </c>
      <c r="D184" s="3">
        <v>29366</v>
      </c>
      <c r="E184" s="1" t="s">
        <v>9141</v>
      </c>
      <c r="F184" s="1" t="s">
        <v>9223</v>
      </c>
      <c r="G184" s="18" t="s">
        <v>11786</v>
      </c>
    </row>
    <row r="185" spans="1:7" x14ac:dyDescent="0.25">
      <c r="A185" s="1" t="s">
        <v>4259</v>
      </c>
      <c r="B185" s="2">
        <v>310347368</v>
      </c>
      <c r="C185" s="1" t="s">
        <v>9303</v>
      </c>
      <c r="D185" s="3">
        <v>22790</v>
      </c>
      <c r="E185" s="1" t="s">
        <v>9145</v>
      </c>
      <c r="F185" s="1" t="s">
        <v>9339</v>
      </c>
      <c r="G185" s="18" t="s">
        <v>10986</v>
      </c>
    </row>
    <row r="186" spans="1:7" x14ac:dyDescent="0.25">
      <c r="A186" s="1" t="s">
        <v>7839</v>
      </c>
      <c r="B186" s="2">
        <v>541861569</v>
      </c>
      <c r="C186" s="1" t="s">
        <v>9188</v>
      </c>
      <c r="D186" s="3">
        <v>38132</v>
      </c>
      <c r="E186" s="1" t="s">
        <v>9131</v>
      </c>
      <c r="F186" s="1" t="s">
        <v>3840</v>
      </c>
      <c r="G186" s="18" t="s">
        <v>11457</v>
      </c>
    </row>
    <row r="187" spans="1:7" x14ac:dyDescent="0.25">
      <c r="A187" s="1" t="s">
        <v>8869</v>
      </c>
      <c r="B187" s="2">
        <v>475998423</v>
      </c>
      <c r="C187" s="1" t="s">
        <v>9159</v>
      </c>
      <c r="D187" s="3">
        <v>42148</v>
      </c>
      <c r="E187" s="1" t="s">
        <v>9149</v>
      </c>
      <c r="F187" s="1" t="s">
        <v>9367</v>
      </c>
      <c r="G187" s="18" t="s">
        <v>10278</v>
      </c>
    </row>
    <row r="188" spans="1:7" x14ac:dyDescent="0.25">
      <c r="A188" s="1" t="s">
        <v>9045</v>
      </c>
      <c r="B188" s="2">
        <v>305720354</v>
      </c>
      <c r="C188" s="1" t="s">
        <v>9229</v>
      </c>
      <c r="D188" s="3">
        <v>43976</v>
      </c>
      <c r="E188" s="1" t="s">
        <v>9131</v>
      </c>
      <c r="F188" s="1" t="s">
        <v>9230</v>
      </c>
      <c r="G188" s="18" t="s">
        <v>10413</v>
      </c>
    </row>
    <row r="189" spans="1:7" x14ac:dyDescent="0.25">
      <c r="A189" s="1" t="s">
        <v>6412</v>
      </c>
      <c r="B189" s="2">
        <v>760130291</v>
      </c>
      <c r="C189" s="1" t="s">
        <v>9159</v>
      </c>
      <c r="D189" s="3">
        <v>33382</v>
      </c>
      <c r="E189" s="1" t="s">
        <v>9149</v>
      </c>
      <c r="F189" s="1" t="s">
        <v>9240</v>
      </c>
      <c r="G189" s="18" t="s">
        <v>11588</v>
      </c>
    </row>
    <row r="190" spans="1:7" x14ac:dyDescent="0.25">
      <c r="A190" s="1" t="s">
        <v>4889</v>
      </c>
      <c r="B190" s="2">
        <v>838487517</v>
      </c>
      <c r="C190" s="1" t="s">
        <v>9140</v>
      </c>
      <c r="D190" s="3">
        <v>40687</v>
      </c>
      <c r="E190" s="1" t="s">
        <v>9149</v>
      </c>
      <c r="F190" s="1" t="s">
        <v>9142</v>
      </c>
      <c r="G190" s="18" t="s">
        <v>11231</v>
      </c>
    </row>
    <row r="191" spans="1:7" x14ac:dyDescent="0.25">
      <c r="A191" s="1" t="s">
        <v>1391</v>
      </c>
      <c r="B191" s="2">
        <v>385558417</v>
      </c>
      <c r="C191" s="1" t="s">
        <v>9170</v>
      </c>
      <c r="D191" s="3">
        <v>24251</v>
      </c>
      <c r="E191" s="1" t="s">
        <v>9149</v>
      </c>
      <c r="F191" s="1" t="s">
        <v>9362</v>
      </c>
      <c r="G191" s="18" t="s">
        <v>9557</v>
      </c>
    </row>
    <row r="192" spans="1:7" x14ac:dyDescent="0.25">
      <c r="A192" s="1" t="s">
        <v>5483</v>
      </c>
      <c r="B192" s="2">
        <v>303452116</v>
      </c>
      <c r="C192" s="1" t="s">
        <v>9152</v>
      </c>
      <c r="D192" s="3">
        <v>31921</v>
      </c>
      <c r="E192" s="1" t="s">
        <v>9141</v>
      </c>
      <c r="F192" s="1" t="s">
        <v>8420</v>
      </c>
      <c r="G192" s="18" t="s">
        <v>11293</v>
      </c>
    </row>
    <row r="193" spans="1:7" x14ac:dyDescent="0.25">
      <c r="A193" s="1" t="s">
        <v>1235</v>
      </c>
      <c r="B193" s="2">
        <v>207787763</v>
      </c>
      <c r="C193" s="1" t="s">
        <v>9134</v>
      </c>
      <c r="D193" s="3">
        <v>36304</v>
      </c>
      <c r="E193" s="1" t="s">
        <v>9149</v>
      </c>
      <c r="F193" s="1" t="s">
        <v>9174</v>
      </c>
      <c r="G193" s="18" t="s">
        <v>11628</v>
      </c>
    </row>
    <row r="194" spans="1:7" x14ac:dyDescent="0.25">
      <c r="A194" s="1" t="s">
        <v>1235</v>
      </c>
      <c r="B194" s="2">
        <v>851201007</v>
      </c>
      <c r="C194" s="1" t="s">
        <v>9188</v>
      </c>
      <c r="D194" s="3">
        <v>34843</v>
      </c>
      <c r="E194" s="1" t="s">
        <v>9145</v>
      </c>
      <c r="F194" s="1" t="s">
        <v>4326</v>
      </c>
      <c r="G194" s="18" t="s">
        <v>11654</v>
      </c>
    </row>
    <row r="195" spans="1:7" x14ac:dyDescent="0.25">
      <c r="A195" s="1" t="s">
        <v>5187</v>
      </c>
      <c r="B195" s="2">
        <v>900149156</v>
      </c>
      <c r="C195" s="1" t="s">
        <v>9148</v>
      </c>
      <c r="D195" s="3">
        <v>43609</v>
      </c>
      <c r="E195" s="1" t="s">
        <v>9135</v>
      </c>
      <c r="F195" s="1" t="s">
        <v>9254</v>
      </c>
      <c r="G195" s="18" t="s">
        <v>11084</v>
      </c>
    </row>
    <row r="196" spans="1:7" x14ac:dyDescent="0.25">
      <c r="A196" s="1" t="s">
        <v>6728</v>
      </c>
      <c r="B196" s="2">
        <v>336150608</v>
      </c>
      <c r="C196" s="1" t="s">
        <v>9179</v>
      </c>
      <c r="D196" s="3">
        <v>43976</v>
      </c>
      <c r="E196" s="1" t="s">
        <v>9149</v>
      </c>
      <c r="F196" s="1" t="s">
        <v>9223</v>
      </c>
      <c r="G196" s="18" t="s">
        <v>11227</v>
      </c>
    </row>
    <row r="197" spans="1:7" x14ac:dyDescent="0.25">
      <c r="A197" s="1" t="s">
        <v>5852</v>
      </c>
      <c r="B197" s="2">
        <v>555082235</v>
      </c>
      <c r="C197" s="1" t="s">
        <v>9144</v>
      </c>
      <c r="D197" s="3">
        <v>24251</v>
      </c>
      <c r="E197" s="1" t="s">
        <v>9149</v>
      </c>
      <c r="F197" s="1" t="s">
        <v>9262</v>
      </c>
      <c r="G197" s="18" t="s">
        <v>11656</v>
      </c>
    </row>
    <row r="198" spans="1:7" x14ac:dyDescent="0.25">
      <c r="A198" s="1" t="s">
        <v>7273</v>
      </c>
      <c r="B198" s="2">
        <v>684094273</v>
      </c>
      <c r="C198" s="1" t="s">
        <v>9140</v>
      </c>
      <c r="D198" s="3">
        <v>35939</v>
      </c>
      <c r="E198" s="1" t="s">
        <v>9145</v>
      </c>
      <c r="F198" s="1" t="s">
        <v>9142</v>
      </c>
      <c r="G198" s="18" t="s">
        <v>10688</v>
      </c>
    </row>
    <row r="199" spans="1:7" x14ac:dyDescent="0.25">
      <c r="A199" s="1" t="s">
        <v>4509</v>
      </c>
      <c r="B199" s="2">
        <v>614567503</v>
      </c>
      <c r="C199" s="1" t="s">
        <v>9193</v>
      </c>
      <c r="D199" s="3">
        <v>32288</v>
      </c>
      <c r="E199" s="1" t="s">
        <v>9135</v>
      </c>
      <c r="F199" s="1" t="s">
        <v>9194</v>
      </c>
      <c r="G199" s="18" t="s">
        <v>10777</v>
      </c>
    </row>
    <row r="200" spans="1:7" x14ac:dyDescent="0.25">
      <c r="A200" s="1" t="s">
        <v>5254</v>
      </c>
      <c r="B200" s="2">
        <v>70154942</v>
      </c>
      <c r="C200" s="1" t="s">
        <v>9197</v>
      </c>
      <c r="D200" s="3">
        <v>45070</v>
      </c>
      <c r="E200" s="1" t="s">
        <v>9135</v>
      </c>
      <c r="F200" s="1" t="s">
        <v>9267</v>
      </c>
      <c r="G200" s="18" t="s">
        <v>11434</v>
      </c>
    </row>
    <row r="201" spans="1:7" x14ac:dyDescent="0.25">
      <c r="A201" s="1" t="s">
        <v>5893</v>
      </c>
      <c r="B201" s="2">
        <v>492918400</v>
      </c>
      <c r="C201" s="1" t="s">
        <v>9134</v>
      </c>
      <c r="D201" s="3">
        <v>42880</v>
      </c>
      <c r="E201" s="1" t="s">
        <v>9149</v>
      </c>
      <c r="F201" s="1" t="s">
        <v>9283</v>
      </c>
      <c r="G201" s="18" t="s">
        <v>10310</v>
      </c>
    </row>
    <row r="202" spans="1:7" x14ac:dyDescent="0.25">
      <c r="A202" s="1" t="s">
        <v>6159</v>
      </c>
      <c r="B202" s="2">
        <v>903481280</v>
      </c>
      <c r="C202" s="1" t="s">
        <v>9148</v>
      </c>
      <c r="D202" s="3">
        <v>24983</v>
      </c>
      <c r="E202" s="1" t="s">
        <v>9145</v>
      </c>
      <c r="F202" s="1" t="s">
        <v>834</v>
      </c>
      <c r="G202" s="18" t="s">
        <v>10410</v>
      </c>
    </row>
    <row r="203" spans="1:7" x14ac:dyDescent="0.25">
      <c r="A203" s="1" t="s">
        <v>8680</v>
      </c>
      <c r="B203" s="2">
        <v>741568626</v>
      </c>
      <c r="C203" s="1" t="s">
        <v>9144</v>
      </c>
      <c r="D203" s="3">
        <v>34114</v>
      </c>
      <c r="E203" s="1" t="s">
        <v>9141</v>
      </c>
      <c r="F203" s="1" t="s">
        <v>9262</v>
      </c>
      <c r="G203" s="18" t="s">
        <v>11031</v>
      </c>
    </row>
    <row r="204" spans="1:7" x14ac:dyDescent="0.25">
      <c r="A204" s="1" t="s">
        <v>6462</v>
      </c>
      <c r="B204" s="2">
        <v>625651230</v>
      </c>
      <c r="C204" s="1" t="s">
        <v>9152</v>
      </c>
      <c r="D204" s="3">
        <v>23522</v>
      </c>
      <c r="E204" s="1" t="s">
        <v>9145</v>
      </c>
      <c r="F204" s="1" t="s">
        <v>8420</v>
      </c>
      <c r="G204" s="18" t="s">
        <v>11279</v>
      </c>
    </row>
    <row r="205" spans="1:7" x14ac:dyDescent="0.25">
      <c r="A205" s="1" t="s">
        <v>4806</v>
      </c>
      <c r="B205" s="2">
        <v>247030328</v>
      </c>
      <c r="C205" s="1" t="s">
        <v>9188</v>
      </c>
      <c r="D205" s="3">
        <v>27173</v>
      </c>
      <c r="E205" s="1" t="s">
        <v>9149</v>
      </c>
      <c r="F205" s="1" t="s">
        <v>9202</v>
      </c>
      <c r="G205" s="18" t="s">
        <v>9203</v>
      </c>
    </row>
    <row r="206" spans="1:7" x14ac:dyDescent="0.25">
      <c r="A206" s="1" t="s">
        <v>1930</v>
      </c>
      <c r="B206" s="2">
        <v>234611028</v>
      </c>
      <c r="C206" s="1" t="s">
        <v>9217</v>
      </c>
      <c r="D206" s="3">
        <v>41419</v>
      </c>
      <c r="E206" s="1" t="s">
        <v>9131</v>
      </c>
      <c r="F206" s="1" t="s">
        <v>9218</v>
      </c>
      <c r="G206" s="18" t="s">
        <v>10870</v>
      </c>
    </row>
    <row r="207" spans="1:7" x14ac:dyDescent="0.25">
      <c r="A207" s="1" t="s">
        <v>2620</v>
      </c>
      <c r="B207" s="2">
        <v>313918958</v>
      </c>
      <c r="C207" s="1" t="s">
        <v>9179</v>
      </c>
      <c r="D207" s="3">
        <v>27538</v>
      </c>
      <c r="E207" s="1" t="s">
        <v>9149</v>
      </c>
      <c r="F207" s="1" t="s">
        <v>9180</v>
      </c>
      <c r="G207" s="18" t="s">
        <v>10838</v>
      </c>
    </row>
    <row r="208" spans="1:7" x14ac:dyDescent="0.25">
      <c r="A208" s="1" t="s">
        <v>3644</v>
      </c>
      <c r="B208" s="2">
        <v>301903886</v>
      </c>
      <c r="C208" s="1" t="s">
        <v>9217</v>
      </c>
      <c r="D208" s="3">
        <v>20233</v>
      </c>
      <c r="E208" s="1" t="s">
        <v>9166</v>
      </c>
      <c r="F208" s="1" t="s">
        <v>9218</v>
      </c>
      <c r="G208" s="18" t="s">
        <v>9648</v>
      </c>
    </row>
    <row r="209" spans="1:7" x14ac:dyDescent="0.25">
      <c r="A209" s="1" t="s">
        <v>8349</v>
      </c>
      <c r="B209" s="2">
        <v>952494421</v>
      </c>
      <c r="C209" s="1" t="s">
        <v>9134</v>
      </c>
      <c r="D209" s="3">
        <v>44341</v>
      </c>
      <c r="E209" s="1" t="s">
        <v>9135</v>
      </c>
      <c r="F209" s="1" t="s">
        <v>9136</v>
      </c>
      <c r="G209" s="18" t="s">
        <v>11616</v>
      </c>
    </row>
    <row r="210" spans="1:7" x14ac:dyDescent="0.25">
      <c r="A210" s="1" t="s">
        <v>4696</v>
      </c>
      <c r="B210" s="2">
        <v>396810464</v>
      </c>
      <c r="C210" s="1" t="s">
        <v>9188</v>
      </c>
      <c r="D210" s="3">
        <v>31921</v>
      </c>
      <c r="E210" s="1" t="s">
        <v>9149</v>
      </c>
      <c r="F210" s="1" t="s">
        <v>9202</v>
      </c>
      <c r="G210" s="18" t="s">
        <v>9744</v>
      </c>
    </row>
    <row r="211" spans="1:7" x14ac:dyDescent="0.25">
      <c r="A211" s="1" t="s">
        <v>4949</v>
      </c>
      <c r="B211" s="2">
        <v>949538015</v>
      </c>
      <c r="C211" s="1" t="s">
        <v>9134</v>
      </c>
      <c r="D211" s="3">
        <v>26077</v>
      </c>
      <c r="E211" s="1" t="s">
        <v>9149</v>
      </c>
      <c r="F211" s="1" t="s">
        <v>9307</v>
      </c>
      <c r="G211" s="18" t="s">
        <v>10146</v>
      </c>
    </row>
    <row r="212" spans="1:7" x14ac:dyDescent="0.25">
      <c r="A212" s="1" t="s">
        <v>2870</v>
      </c>
      <c r="B212" s="2">
        <v>281763511</v>
      </c>
      <c r="C212" s="1" t="s">
        <v>9134</v>
      </c>
      <c r="D212" s="3">
        <v>41419</v>
      </c>
      <c r="E212" s="1" t="s">
        <v>9149</v>
      </c>
      <c r="F212" s="1" t="s">
        <v>9136</v>
      </c>
      <c r="G212" s="18" t="s">
        <v>10667</v>
      </c>
    </row>
    <row r="213" spans="1:7" x14ac:dyDescent="0.25">
      <c r="A213" s="1" t="s">
        <v>5706</v>
      </c>
      <c r="B213" s="2">
        <v>459201382</v>
      </c>
      <c r="C213" s="1" t="s">
        <v>9235</v>
      </c>
      <c r="D213" s="3">
        <v>32288</v>
      </c>
      <c r="E213" s="1" t="s">
        <v>9131</v>
      </c>
      <c r="F213" s="1" t="s">
        <v>9236</v>
      </c>
      <c r="G213" s="18" t="s">
        <v>11285</v>
      </c>
    </row>
    <row r="214" spans="1:7" x14ac:dyDescent="0.25">
      <c r="A214" s="1" t="s">
        <v>5967</v>
      </c>
      <c r="B214" s="2">
        <v>255927900</v>
      </c>
      <c r="C214" s="1" t="s">
        <v>9159</v>
      </c>
      <c r="D214" s="3">
        <v>40687</v>
      </c>
      <c r="E214" s="1" t="s">
        <v>9141</v>
      </c>
      <c r="F214" s="1" t="s">
        <v>8414</v>
      </c>
      <c r="G214" s="18" t="s">
        <v>11714</v>
      </c>
    </row>
    <row r="215" spans="1:7" x14ac:dyDescent="0.25">
      <c r="A215" s="1" t="s">
        <v>2118</v>
      </c>
      <c r="B215" s="2">
        <v>848503950</v>
      </c>
      <c r="C215" s="1" t="s">
        <v>9303</v>
      </c>
      <c r="D215" s="3">
        <v>20600</v>
      </c>
      <c r="E215" s="1" t="s">
        <v>9141</v>
      </c>
      <c r="F215" s="1" t="s">
        <v>9304</v>
      </c>
      <c r="G215" s="18" t="s">
        <v>9706</v>
      </c>
    </row>
    <row r="216" spans="1:7" x14ac:dyDescent="0.25">
      <c r="A216" s="1" t="s">
        <v>179</v>
      </c>
      <c r="B216" s="2">
        <v>375689300</v>
      </c>
      <c r="C216" s="1" t="s">
        <v>9138</v>
      </c>
      <c r="D216" s="3">
        <v>38497</v>
      </c>
      <c r="E216" s="1" t="s">
        <v>9149</v>
      </c>
      <c r="F216" s="1" t="s">
        <v>6173</v>
      </c>
      <c r="G216" s="18" t="s">
        <v>11980</v>
      </c>
    </row>
    <row r="217" spans="1:7" x14ac:dyDescent="0.25">
      <c r="A217" s="1" t="s">
        <v>4256</v>
      </c>
      <c r="B217" s="2">
        <v>581124558</v>
      </c>
      <c r="C217" s="1" t="s">
        <v>9159</v>
      </c>
      <c r="D217" s="3">
        <v>38132</v>
      </c>
      <c r="E217" s="1" t="s">
        <v>9141</v>
      </c>
      <c r="F217" s="1" t="s">
        <v>9160</v>
      </c>
      <c r="G217" s="18" t="s">
        <v>9161</v>
      </c>
    </row>
    <row r="218" spans="1:7" x14ac:dyDescent="0.25">
      <c r="A218" s="1" t="s">
        <v>3057</v>
      </c>
      <c r="B218" s="2">
        <v>632127868</v>
      </c>
      <c r="C218" s="1" t="s">
        <v>9134</v>
      </c>
      <c r="D218" s="3">
        <v>24251</v>
      </c>
      <c r="E218" s="1" t="s">
        <v>9135</v>
      </c>
      <c r="F218" s="1" t="s">
        <v>9182</v>
      </c>
      <c r="G218" s="18" t="s">
        <v>11136</v>
      </c>
    </row>
    <row r="219" spans="1:7" x14ac:dyDescent="0.25">
      <c r="A219" s="1" t="s">
        <v>988</v>
      </c>
      <c r="B219" s="2">
        <v>3623213</v>
      </c>
      <c r="C219" s="1" t="s">
        <v>9303</v>
      </c>
      <c r="D219" s="3">
        <v>22790</v>
      </c>
      <c r="E219" s="1" t="s">
        <v>9135</v>
      </c>
      <c r="F219" s="1" t="s">
        <v>9339</v>
      </c>
      <c r="G219" s="18" t="s">
        <v>9521</v>
      </c>
    </row>
    <row r="220" spans="1:7" x14ac:dyDescent="0.25">
      <c r="A220" s="1" t="s">
        <v>8391</v>
      </c>
      <c r="B220" s="2">
        <v>508270408</v>
      </c>
      <c r="C220" s="1" t="s">
        <v>9314</v>
      </c>
      <c r="D220" s="3">
        <v>40322</v>
      </c>
      <c r="E220" s="1" t="s">
        <v>9131</v>
      </c>
      <c r="F220" s="1" t="s">
        <v>9315</v>
      </c>
      <c r="G220" s="18" t="s">
        <v>11441</v>
      </c>
    </row>
    <row r="221" spans="1:7" x14ac:dyDescent="0.25">
      <c r="A221" s="1" t="s">
        <v>4693</v>
      </c>
      <c r="B221" s="2">
        <v>432094851</v>
      </c>
      <c r="C221" s="1" t="s">
        <v>9217</v>
      </c>
      <c r="D221" s="3">
        <v>29366</v>
      </c>
      <c r="E221" s="1" t="s">
        <v>9131</v>
      </c>
      <c r="F221" s="1" t="s">
        <v>9218</v>
      </c>
      <c r="G221" s="18" t="s">
        <v>9279</v>
      </c>
    </row>
    <row r="222" spans="1:7" x14ac:dyDescent="0.25">
      <c r="A222" s="1" t="s">
        <v>787</v>
      </c>
      <c r="B222" s="2">
        <v>398388608</v>
      </c>
      <c r="C222" s="1" t="s">
        <v>9134</v>
      </c>
      <c r="D222" s="3">
        <v>31921</v>
      </c>
      <c r="E222" s="1" t="s">
        <v>9145</v>
      </c>
      <c r="F222" s="1" t="s">
        <v>9176</v>
      </c>
      <c r="G222" s="18" t="s">
        <v>10840</v>
      </c>
    </row>
    <row r="223" spans="1:7" x14ac:dyDescent="0.25">
      <c r="A223" s="1" t="s">
        <v>3668</v>
      </c>
      <c r="B223" s="2">
        <v>561221117</v>
      </c>
      <c r="C223" s="1" t="s">
        <v>9134</v>
      </c>
      <c r="D223" s="3">
        <v>34478</v>
      </c>
      <c r="E223" s="1" t="s">
        <v>9145</v>
      </c>
      <c r="F223" s="1" t="s">
        <v>9136</v>
      </c>
      <c r="G223" s="18" t="s">
        <v>11806</v>
      </c>
    </row>
    <row r="224" spans="1:7" x14ac:dyDescent="0.25">
      <c r="A224" s="1" t="s">
        <v>4868</v>
      </c>
      <c r="B224" s="2">
        <v>657167234</v>
      </c>
      <c r="C224" s="1" t="s">
        <v>9314</v>
      </c>
      <c r="D224" s="3">
        <v>33382</v>
      </c>
      <c r="E224" s="1" t="s">
        <v>9131</v>
      </c>
      <c r="F224" s="1" t="s">
        <v>9315</v>
      </c>
      <c r="G224" s="18" t="s">
        <v>11619</v>
      </c>
    </row>
    <row r="225" spans="1:7" x14ac:dyDescent="0.25">
      <c r="A225" s="1" t="s">
        <v>626</v>
      </c>
      <c r="B225" s="2">
        <v>108359337</v>
      </c>
      <c r="C225" s="1" t="s">
        <v>9138</v>
      </c>
      <c r="D225" s="3">
        <v>29366</v>
      </c>
      <c r="E225" s="1" t="s">
        <v>9149</v>
      </c>
      <c r="F225" s="1" t="s">
        <v>6173</v>
      </c>
      <c r="G225" s="18" t="s">
        <v>12121</v>
      </c>
    </row>
    <row r="226" spans="1:7" x14ac:dyDescent="0.25">
      <c r="A226" s="1" t="s">
        <v>8650</v>
      </c>
      <c r="B226" s="2">
        <v>210406263</v>
      </c>
      <c r="C226" s="1" t="s">
        <v>9134</v>
      </c>
      <c r="D226" s="3">
        <v>33017</v>
      </c>
      <c r="E226" s="1" t="s">
        <v>9149</v>
      </c>
      <c r="F226" s="1" t="s">
        <v>9307</v>
      </c>
      <c r="G226" s="18" t="s">
        <v>9439</v>
      </c>
    </row>
    <row r="227" spans="1:7" x14ac:dyDescent="0.25">
      <c r="A227" s="1" t="s">
        <v>1705</v>
      </c>
      <c r="B227" s="2">
        <v>171025223</v>
      </c>
      <c r="C227" s="1" t="s">
        <v>9134</v>
      </c>
      <c r="D227" s="3">
        <v>23155</v>
      </c>
      <c r="E227" s="1" t="s">
        <v>9149</v>
      </c>
      <c r="F227" s="1" t="s">
        <v>9136</v>
      </c>
      <c r="G227" s="18" t="s">
        <v>11629</v>
      </c>
    </row>
    <row r="228" spans="1:7" x14ac:dyDescent="0.25">
      <c r="A228" s="1" t="s">
        <v>1705</v>
      </c>
      <c r="B228" s="2">
        <v>117450995</v>
      </c>
      <c r="C228" s="1" t="s">
        <v>9229</v>
      </c>
      <c r="D228" s="3">
        <v>26809</v>
      </c>
      <c r="E228" s="1" t="s">
        <v>9149</v>
      </c>
      <c r="F228" s="1" t="s">
        <v>9230</v>
      </c>
      <c r="G228" s="18" t="s">
        <v>11736</v>
      </c>
    </row>
    <row r="229" spans="1:7" x14ac:dyDescent="0.25">
      <c r="A229" s="1" t="s">
        <v>6874</v>
      </c>
      <c r="B229" s="2">
        <v>118038711</v>
      </c>
      <c r="C229" s="1" t="s">
        <v>9188</v>
      </c>
      <c r="D229" s="3">
        <v>44705</v>
      </c>
      <c r="E229" s="1" t="s">
        <v>9145</v>
      </c>
      <c r="F229" s="1" t="s">
        <v>4326</v>
      </c>
      <c r="G229" s="18" t="s">
        <v>11971</v>
      </c>
    </row>
    <row r="230" spans="1:7" x14ac:dyDescent="0.25">
      <c r="A230" s="1" t="s">
        <v>3489</v>
      </c>
      <c r="B230" s="2">
        <v>538814178</v>
      </c>
      <c r="C230" s="1" t="s">
        <v>9314</v>
      </c>
      <c r="D230" s="3">
        <v>27538</v>
      </c>
      <c r="E230" s="1" t="s">
        <v>9149</v>
      </c>
      <c r="F230" s="1" t="s">
        <v>9315</v>
      </c>
      <c r="G230" s="18" t="s">
        <v>10654</v>
      </c>
    </row>
    <row r="231" spans="1:7" x14ac:dyDescent="0.25">
      <c r="A231" s="1" t="s">
        <v>1187</v>
      </c>
      <c r="B231" s="2">
        <v>21760390</v>
      </c>
      <c r="C231" s="1" t="s">
        <v>9159</v>
      </c>
      <c r="D231" s="3">
        <v>20600</v>
      </c>
      <c r="E231" s="1" t="s">
        <v>9135</v>
      </c>
      <c r="F231" s="1" t="s">
        <v>9160</v>
      </c>
      <c r="G231" s="18" t="s">
        <v>10062</v>
      </c>
    </row>
    <row r="232" spans="1:7" x14ac:dyDescent="0.25">
      <c r="A232" s="1" t="s">
        <v>6183</v>
      </c>
      <c r="B232" s="2">
        <v>919654415</v>
      </c>
      <c r="C232" s="1" t="s">
        <v>9148</v>
      </c>
      <c r="D232" s="3">
        <v>34114</v>
      </c>
      <c r="E232" s="1" t="s">
        <v>9145</v>
      </c>
      <c r="F232" s="1" t="s">
        <v>834</v>
      </c>
      <c r="G232" s="18" t="s">
        <v>10512</v>
      </c>
    </row>
    <row r="233" spans="1:7" x14ac:dyDescent="0.25">
      <c r="A233" s="1" t="s">
        <v>1761</v>
      </c>
      <c r="B233" s="2">
        <v>41020835</v>
      </c>
      <c r="C233" s="1" t="s">
        <v>9165</v>
      </c>
      <c r="D233" s="3">
        <v>24983</v>
      </c>
      <c r="E233" s="1" t="s">
        <v>9149</v>
      </c>
      <c r="F233" s="1" t="s">
        <v>9167</v>
      </c>
      <c r="G233" s="18" t="s">
        <v>11165</v>
      </c>
    </row>
    <row r="234" spans="1:7" x14ac:dyDescent="0.25">
      <c r="A234" s="1" t="s">
        <v>6665</v>
      </c>
      <c r="B234" s="2">
        <v>984535903</v>
      </c>
      <c r="C234" s="1" t="s">
        <v>9134</v>
      </c>
      <c r="D234" s="3">
        <v>38861</v>
      </c>
      <c r="E234" s="1" t="s">
        <v>9145</v>
      </c>
      <c r="F234" s="1" t="s">
        <v>9182</v>
      </c>
      <c r="G234" s="18" t="s">
        <v>9689</v>
      </c>
    </row>
    <row r="235" spans="1:7" x14ac:dyDescent="0.25">
      <c r="A235" s="1" t="s">
        <v>6719</v>
      </c>
      <c r="B235" s="2">
        <v>952383149</v>
      </c>
      <c r="C235" s="1" t="s">
        <v>9179</v>
      </c>
      <c r="D235" s="3">
        <v>42148</v>
      </c>
      <c r="E235" s="1" t="s">
        <v>9149</v>
      </c>
      <c r="F235" s="1" t="s">
        <v>9180</v>
      </c>
      <c r="G235" s="18" t="s">
        <v>11662</v>
      </c>
    </row>
    <row r="236" spans="1:7" x14ac:dyDescent="0.25">
      <c r="A236" s="1" t="s">
        <v>2905</v>
      </c>
      <c r="B236" s="2">
        <v>994174473</v>
      </c>
      <c r="C236" s="1" t="s">
        <v>9130</v>
      </c>
      <c r="D236" s="3">
        <v>24251</v>
      </c>
      <c r="E236" s="1" t="s">
        <v>9141</v>
      </c>
      <c r="F236" s="1" t="s">
        <v>9132</v>
      </c>
      <c r="G236" s="18" t="s">
        <v>10059</v>
      </c>
    </row>
    <row r="237" spans="1:7" x14ac:dyDescent="0.25">
      <c r="A237" s="1" t="s">
        <v>1273</v>
      </c>
      <c r="B237" s="2">
        <v>757646735</v>
      </c>
      <c r="C237" s="1" t="s">
        <v>9188</v>
      </c>
      <c r="D237" s="3">
        <v>20965</v>
      </c>
      <c r="E237" s="1" t="s">
        <v>9149</v>
      </c>
      <c r="F237" s="1" t="s">
        <v>9202</v>
      </c>
      <c r="G237" s="18" t="s">
        <v>12115</v>
      </c>
    </row>
    <row r="238" spans="1:7" x14ac:dyDescent="0.25">
      <c r="A238" s="1" t="s">
        <v>9024</v>
      </c>
      <c r="B238" s="2">
        <v>402738667</v>
      </c>
      <c r="C238" s="1" t="s">
        <v>9165</v>
      </c>
      <c r="D238" s="3">
        <v>20233</v>
      </c>
      <c r="E238" s="1" t="s">
        <v>9145</v>
      </c>
      <c r="F238" s="1" t="s">
        <v>9167</v>
      </c>
      <c r="G238" s="18" t="s">
        <v>9903</v>
      </c>
    </row>
    <row r="239" spans="1:7" x14ac:dyDescent="0.25">
      <c r="A239" s="1" t="s">
        <v>5870</v>
      </c>
      <c r="B239" s="2">
        <v>830129063</v>
      </c>
      <c r="C239" s="1" t="s">
        <v>9148</v>
      </c>
      <c r="D239" s="3">
        <v>28634</v>
      </c>
      <c r="E239" s="1" t="s">
        <v>9149</v>
      </c>
      <c r="F239" s="1" t="s">
        <v>834</v>
      </c>
      <c r="G239" s="18" t="s">
        <v>10215</v>
      </c>
    </row>
    <row r="240" spans="1:7" x14ac:dyDescent="0.25">
      <c r="A240" s="1" t="s">
        <v>6533</v>
      </c>
      <c r="B240" s="2">
        <v>840316438</v>
      </c>
      <c r="C240" s="1" t="s">
        <v>9148</v>
      </c>
      <c r="D240" s="3">
        <v>20965</v>
      </c>
      <c r="E240" s="1" t="s">
        <v>9149</v>
      </c>
      <c r="F240" s="1" t="s">
        <v>834</v>
      </c>
      <c r="G240" s="18" t="s">
        <v>11942</v>
      </c>
    </row>
    <row r="241" spans="1:7" x14ac:dyDescent="0.25">
      <c r="A241" s="1" t="s">
        <v>6518</v>
      </c>
      <c r="B241" s="2">
        <v>172161705</v>
      </c>
      <c r="C241" s="1" t="s">
        <v>9165</v>
      </c>
      <c r="D241" s="3">
        <v>42880</v>
      </c>
      <c r="E241" s="1" t="s">
        <v>9141</v>
      </c>
      <c r="F241" s="1" t="s">
        <v>9167</v>
      </c>
      <c r="G241" s="18" t="s">
        <v>10612</v>
      </c>
    </row>
    <row r="242" spans="1:7" x14ac:dyDescent="0.25">
      <c r="A242" s="1" t="s">
        <v>7285</v>
      </c>
      <c r="B242" s="2">
        <v>866388847</v>
      </c>
      <c r="C242" s="1" t="s">
        <v>9197</v>
      </c>
      <c r="D242" s="3">
        <v>24983</v>
      </c>
      <c r="E242" s="1" t="s">
        <v>9145</v>
      </c>
      <c r="F242" s="1" t="s">
        <v>9206</v>
      </c>
      <c r="G242" s="18" t="s">
        <v>10211</v>
      </c>
    </row>
    <row r="243" spans="1:7" x14ac:dyDescent="0.25">
      <c r="A243" s="1" t="s">
        <v>1345</v>
      </c>
      <c r="B243" s="2">
        <v>783832158</v>
      </c>
      <c r="C243" s="1" t="s">
        <v>9170</v>
      </c>
      <c r="D243" s="3">
        <v>34114</v>
      </c>
      <c r="E243" s="1" t="s">
        <v>9149</v>
      </c>
      <c r="F243" s="1" t="s">
        <v>9171</v>
      </c>
      <c r="G243" s="18" t="s">
        <v>11174</v>
      </c>
    </row>
    <row r="244" spans="1:7" x14ac:dyDescent="0.25">
      <c r="A244" s="1" t="s">
        <v>4190</v>
      </c>
      <c r="B244" s="2">
        <v>940594492</v>
      </c>
      <c r="C244" s="1" t="s">
        <v>9197</v>
      </c>
      <c r="D244" s="3">
        <v>27538</v>
      </c>
      <c r="E244" s="1" t="s">
        <v>9131</v>
      </c>
      <c r="F244" s="1" t="s">
        <v>9206</v>
      </c>
      <c r="G244" s="18" t="s">
        <v>9585</v>
      </c>
    </row>
    <row r="245" spans="1:7" x14ac:dyDescent="0.25">
      <c r="A245" s="1" t="s">
        <v>2608</v>
      </c>
      <c r="B245" s="2">
        <v>609763632</v>
      </c>
      <c r="C245" s="1" t="s">
        <v>9159</v>
      </c>
      <c r="D245" s="3">
        <v>24251</v>
      </c>
      <c r="E245" s="1" t="s">
        <v>9149</v>
      </c>
      <c r="F245" s="1" t="s">
        <v>9160</v>
      </c>
      <c r="G245" s="18" t="s">
        <v>9711</v>
      </c>
    </row>
    <row r="246" spans="1:7" x14ac:dyDescent="0.25">
      <c r="A246" s="1" t="s">
        <v>5299</v>
      </c>
      <c r="B246" s="2">
        <v>490298804</v>
      </c>
      <c r="C246" s="1" t="s">
        <v>9165</v>
      </c>
      <c r="D246" s="3">
        <v>38497</v>
      </c>
      <c r="E246" s="1" t="s">
        <v>9145</v>
      </c>
      <c r="F246" s="1" t="s">
        <v>9264</v>
      </c>
      <c r="G246" s="18" t="s">
        <v>12130</v>
      </c>
    </row>
    <row r="247" spans="1:7" x14ac:dyDescent="0.25">
      <c r="A247" s="1" t="s">
        <v>5530</v>
      </c>
      <c r="B247" s="2">
        <v>431454918</v>
      </c>
      <c r="C247" s="1" t="s">
        <v>9303</v>
      </c>
      <c r="D247" s="3">
        <v>30827</v>
      </c>
      <c r="E247" s="1" t="s">
        <v>9149</v>
      </c>
      <c r="F247" s="1" t="s">
        <v>9304</v>
      </c>
      <c r="G247" s="18" t="s">
        <v>9979</v>
      </c>
    </row>
    <row r="248" spans="1:7" x14ac:dyDescent="0.25">
      <c r="A248" s="1" t="s">
        <v>2130</v>
      </c>
      <c r="B248" s="2">
        <v>625733970</v>
      </c>
      <c r="C248" s="1" t="s">
        <v>9188</v>
      </c>
      <c r="D248" s="3">
        <v>30095</v>
      </c>
      <c r="E248" s="1" t="s">
        <v>9141</v>
      </c>
      <c r="F248" s="1" t="s">
        <v>4326</v>
      </c>
      <c r="G248" s="18" t="s">
        <v>10044</v>
      </c>
    </row>
    <row r="249" spans="1:7" x14ac:dyDescent="0.25">
      <c r="A249" s="1" t="s">
        <v>2357</v>
      </c>
      <c r="B249" s="2">
        <v>169849703</v>
      </c>
      <c r="C249" s="1" t="s">
        <v>9193</v>
      </c>
      <c r="D249" s="3">
        <v>22790</v>
      </c>
      <c r="E249" s="1" t="s">
        <v>9131</v>
      </c>
      <c r="F249" s="1" t="s">
        <v>9194</v>
      </c>
      <c r="G249" s="18" t="s">
        <v>10587</v>
      </c>
    </row>
    <row r="250" spans="1:7" x14ac:dyDescent="0.25">
      <c r="A250" s="1" t="s">
        <v>6910</v>
      </c>
      <c r="B250" s="2">
        <v>600726742</v>
      </c>
      <c r="C250" s="1" t="s">
        <v>9235</v>
      </c>
      <c r="D250" s="3">
        <v>43244</v>
      </c>
      <c r="E250" s="1" t="s">
        <v>9131</v>
      </c>
      <c r="F250" s="1" t="s">
        <v>9236</v>
      </c>
      <c r="G250" s="18" t="s">
        <v>10433</v>
      </c>
    </row>
    <row r="251" spans="1:7" x14ac:dyDescent="0.25">
      <c r="A251" s="1" t="s">
        <v>8538</v>
      </c>
      <c r="B251" s="2">
        <v>598219243</v>
      </c>
      <c r="C251" s="1" t="s">
        <v>9154</v>
      </c>
      <c r="D251" s="3">
        <v>31921</v>
      </c>
      <c r="E251" s="1" t="s">
        <v>9141</v>
      </c>
      <c r="F251" s="1" t="s">
        <v>6107</v>
      </c>
      <c r="G251" s="18" t="s">
        <v>11760</v>
      </c>
    </row>
    <row r="252" spans="1:7" x14ac:dyDescent="0.25">
      <c r="A252" s="1" t="s">
        <v>4594</v>
      </c>
      <c r="B252" s="2">
        <v>354450304</v>
      </c>
      <c r="C252" s="1" t="s">
        <v>9159</v>
      </c>
      <c r="D252" s="3">
        <v>27905</v>
      </c>
      <c r="E252" s="1" t="s">
        <v>9141</v>
      </c>
      <c r="F252" s="1" t="s">
        <v>8414</v>
      </c>
      <c r="G252" s="18" t="s">
        <v>9542</v>
      </c>
    </row>
    <row r="253" spans="1:7" x14ac:dyDescent="0.25">
      <c r="A253" s="1" t="s">
        <v>888</v>
      </c>
      <c r="B253" s="2">
        <v>733906808</v>
      </c>
      <c r="C253" s="1" t="s">
        <v>9193</v>
      </c>
      <c r="D253" s="3">
        <v>37400</v>
      </c>
      <c r="E253" s="1" t="s">
        <v>9131</v>
      </c>
      <c r="F253" s="1" t="s">
        <v>9194</v>
      </c>
      <c r="G253" s="18" t="s">
        <v>10784</v>
      </c>
    </row>
    <row r="254" spans="1:7" x14ac:dyDescent="0.25">
      <c r="A254" s="1" t="s">
        <v>8544</v>
      </c>
      <c r="B254" s="2">
        <v>478863350</v>
      </c>
      <c r="C254" s="1" t="s">
        <v>9159</v>
      </c>
      <c r="D254" s="3">
        <v>33017</v>
      </c>
      <c r="E254" s="1" t="s">
        <v>9145</v>
      </c>
      <c r="F254" s="1" t="s">
        <v>9160</v>
      </c>
      <c r="G254" s="18" t="s">
        <v>9420</v>
      </c>
    </row>
    <row r="255" spans="1:7" x14ac:dyDescent="0.25">
      <c r="A255" s="1" t="s">
        <v>2220</v>
      </c>
      <c r="B255" s="2">
        <v>971201964</v>
      </c>
      <c r="C255" s="1" t="s">
        <v>9159</v>
      </c>
      <c r="D255" s="3">
        <v>33017</v>
      </c>
      <c r="E255" s="1" t="s">
        <v>9135</v>
      </c>
      <c r="F255" s="1" t="s">
        <v>9240</v>
      </c>
      <c r="G255" s="18" t="s">
        <v>12175</v>
      </c>
    </row>
    <row r="256" spans="1:7" x14ac:dyDescent="0.25">
      <c r="A256" s="1" t="s">
        <v>6734</v>
      </c>
      <c r="B256" s="2">
        <v>716576434</v>
      </c>
      <c r="C256" s="1" t="s">
        <v>9303</v>
      </c>
      <c r="D256" s="3">
        <v>35575</v>
      </c>
      <c r="E256" s="1" t="s">
        <v>9149</v>
      </c>
      <c r="F256" s="1" t="s">
        <v>9304</v>
      </c>
      <c r="G256" s="18" t="s">
        <v>9305</v>
      </c>
    </row>
    <row r="257" spans="1:7" x14ac:dyDescent="0.25">
      <c r="A257" s="1" t="s">
        <v>4098</v>
      </c>
      <c r="B257" s="2">
        <v>967533698</v>
      </c>
      <c r="C257" s="1" t="s">
        <v>9156</v>
      </c>
      <c r="D257" s="3">
        <v>26809</v>
      </c>
      <c r="E257" s="1" t="s">
        <v>9141</v>
      </c>
      <c r="F257" s="1" t="s">
        <v>9157</v>
      </c>
      <c r="G257" s="18" t="s">
        <v>9848</v>
      </c>
    </row>
    <row r="258" spans="1:7" x14ac:dyDescent="0.25">
      <c r="A258" s="1" t="s">
        <v>8647</v>
      </c>
      <c r="B258" s="2">
        <v>369381575</v>
      </c>
      <c r="C258" s="1" t="s">
        <v>9165</v>
      </c>
      <c r="D258" s="3">
        <v>42880</v>
      </c>
      <c r="E258" s="1" t="s">
        <v>9135</v>
      </c>
      <c r="F258" s="1" t="s">
        <v>9264</v>
      </c>
      <c r="G258" s="18" t="s">
        <v>10332</v>
      </c>
    </row>
    <row r="259" spans="1:7" x14ac:dyDescent="0.25">
      <c r="A259" s="1" t="s">
        <v>4717</v>
      </c>
      <c r="B259" s="2">
        <v>381094998</v>
      </c>
      <c r="C259" s="1" t="s">
        <v>9134</v>
      </c>
      <c r="D259" s="3">
        <v>40322</v>
      </c>
      <c r="E259" s="1" t="s">
        <v>9166</v>
      </c>
      <c r="F259" s="1" t="s">
        <v>9176</v>
      </c>
      <c r="G259" s="18" t="s">
        <v>11428</v>
      </c>
    </row>
    <row r="260" spans="1:7" x14ac:dyDescent="0.25">
      <c r="A260" s="1" t="s">
        <v>8330</v>
      </c>
      <c r="B260" s="2">
        <v>183744351</v>
      </c>
      <c r="C260" s="1" t="s">
        <v>9165</v>
      </c>
      <c r="D260" s="3">
        <v>34114</v>
      </c>
      <c r="E260" s="1" t="s">
        <v>9145</v>
      </c>
      <c r="F260" s="1" t="s">
        <v>9167</v>
      </c>
      <c r="G260" s="18" t="s">
        <v>9946</v>
      </c>
    </row>
    <row r="261" spans="1:7" x14ac:dyDescent="0.25">
      <c r="A261" s="1" t="s">
        <v>2325</v>
      </c>
      <c r="B261" s="2">
        <v>789469598</v>
      </c>
      <c r="C261" s="1" t="s">
        <v>9154</v>
      </c>
      <c r="D261" s="3">
        <v>31192</v>
      </c>
      <c r="E261" s="1" t="s">
        <v>9145</v>
      </c>
      <c r="F261" s="1" t="s">
        <v>6107</v>
      </c>
      <c r="G261" s="18" t="s">
        <v>10889</v>
      </c>
    </row>
    <row r="262" spans="1:7" x14ac:dyDescent="0.25">
      <c r="A262" s="1" t="s">
        <v>7074</v>
      </c>
      <c r="B262" s="2">
        <v>282048392</v>
      </c>
      <c r="C262" s="1" t="s">
        <v>9229</v>
      </c>
      <c r="D262" s="3">
        <v>42880</v>
      </c>
      <c r="E262" s="1" t="s">
        <v>9145</v>
      </c>
      <c r="F262" s="1" t="s">
        <v>9230</v>
      </c>
      <c r="G262" s="18" t="s">
        <v>9919</v>
      </c>
    </row>
    <row r="263" spans="1:7" x14ac:dyDescent="0.25">
      <c r="A263" s="1" t="s">
        <v>1478</v>
      </c>
      <c r="B263" s="2">
        <v>314669857</v>
      </c>
      <c r="C263" s="1" t="s">
        <v>9140</v>
      </c>
      <c r="D263" s="3">
        <v>34843</v>
      </c>
      <c r="E263" s="1" t="s">
        <v>9131</v>
      </c>
      <c r="F263" s="1" t="s">
        <v>9142</v>
      </c>
      <c r="G263" s="18" t="s">
        <v>11898</v>
      </c>
    </row>
    <row r="264" spans="1:7" x14ac:dyDescent="0.25">
      <c r="A264" s="1" t="s">
        <v>5926</v>
      </c>
      <c r="B264" s="2">
        <v>386315612</v>
      </c>
      <c r="C264" s="1" t="s">
        <v>9144</v>
      </c>
      <c r="D264" s="3">
        <v>30827</v>
      </c>
      <c r="E264" s="1" t="s">
        <v>9131</v>
      </c>
      <c r="F264" s="1" t="s">
        <v>9262</v>
      </c>
      <c r="G264" s="18" t="s">
        <v>10286</v>
      </c>
    </row>
    <row r="265" spans="1:7" x14ac:dyDescent="0.25">
      <c r="A265" s="1" t="s">
        <v>7473</v>
      </c>
      <c r="B265" s="2">
        <v>963425424</v>
      </c>
      <c r="C265" s="1" t="s">
        <v>9134</v>
      </c>
      <c r="D265" s="3">
        <v>36671</v>
      </c>
      <c r="E265" s="1" t="s">
        <v>9141</v>
      </c>
      <c r="F265" s="1" t="s">
        <v>9307</v>
      </c>
      <c r="G265" s="18" t="s">
        <v>10716</v>
      </c>
    </row>
    <row r="266" spans="1:7" x14ac:dyDescent="0.25">
      <c r="A266" s="1" t="s">
        <v>2956</v>
      </c>
      <c r="B266" s="2">
        <v>930711869</v>
      </c>
      <c r="C266" s="1" t="s">
        <v>9179</v>
      </c>
      <c r="D266" s="3">
        <v>31556</v>
      </c>
      <c r="E266" s="1" t="s">
        <v>9141</v>
      </c>
      <c r="F266" s="1" t="s">
        <v>9180</v>
      </c>
      <c r="G266" s="18" t="s">
        <v>10126</v>
      </c>
    </row>
    <row r="267" spans="1:7" x14ac:dyDescent="0.25">
      <c r="A267" s="1" t="s">
        <v>8466</v>
      </c>
      <c r="B267" s="2">
        <v>293249931</v>
      </c>
      <c r="C267" s="1" t="s">
        <v>9144</v>
      </c>
      <c r="D267" s="3">
        <v>22061</v>
      </c>
      <c r="E267" s="1" t="s">
        <v>9141</v>
      </c>
      <c r="F267" s="1" t="s">
        <v>9146</v>
      </c>
      <c r="G267" s="18" t="s">
        <v>11542</v>
      </c>
    </row>
    <row r="268" spans="1:7" x14ac:dyDescent="0.25">
      <c r="A268" s="1" t="s">
        <v>7863</v>
      </c>
      <c r="B268" s="2">
        <v>186633227</v>
      </c>
      <c r="C268" s="1" t="s">
        <v>9134</v>
      </c>
      <c r="D268" s="3">
        <v>37765</v>
      </c>
      <c r="E268" s="1" t="s">
        <v>9149</v>
      </c>
      <c r="F268" s="1" t="s">
        <v>9182</v>
      </c>
      <c r="G268" s="18" t="s">
        <v>10090</v>
      </c>
    </row>
    <row r="269" spans="1:7" x14ac:dyDescent="0.25">
      <c r="A269" s="1" t="s">
        <v>6400</v>
      </c>
      <c r="B269" s="2">
        <v>386788742</v>
      </c>
      <c r="C269" s="1" t="s">
        <v>9134</v>
      </c>
      <c r="D269" s="3">
        <v>23522</v>
      </c>
      <c r="E269" s="1" t="s">
        <v>9145</v>
      </c>
      <c r="F269" s="1" t="s">
        <v>9176</v>
      </c>
      <c r="G269" s="18" t="s">
        <v>11417</v>
      </c>
    </row>
    <row r="270" spans="1:7" x14ac:dyDescent="0.25">
      <c r="A270" s="1" t="s">
        <v>7727</v>
      </c>
      <c r="B270" s="2">
        <v>684928177</v>
      </c>
      <c r="C270" s="1" t="s">
        <v>9144</v>
      </c>
      <c r="D270" s="3">
        <v>20965</v>
      </c>
      <c r="E270" s="1" t="s">
        <v>9135</v>
      </c>
      <c r="F270" s="1" t="s">
        <v>9146</v>
      </c>
      <c r="G270" s="18" t="s">
        <v>10028</v>
      </c>
    </row>
    <row r="271" spans="1:7" x14ac:dyDescent="0.25">
      <c r="A271" s="1" t="s">
        <v>8434</v>
      </c>
      <c r="B271" s="2">
        <v>911552187</v>
      </c>
      <c r="C271" s="1" t="s">
        <v>9138</v>
      </c>
      <c r="D271" s="3">
        <v>23155</v>
      </c>
      <c r="E271" s="1" t="s">
        <v>9141</v>
      </c>
      <c r="F271" s="1" t="s">
        <v>9256</v>
      </c>
      <c r="G271" s="18" t="s">
        <v>10920</v>
      </c>
    </row>
    <row r="272" spans="1:7" x14ac:dyDescent="0.25">
      <c r="A272" s="1" t="s">
        <v>3680</v>
      </c>
      <c r="B272" s="2">
        <v>209983747</v>
      </c>
      <c r="C272" s="1" t="s">
        <v>9134</v>
      </c>
      <c r="D272" s="3">
        <v>33017</v>
      </c>
      <c r="E272" s="1" t="s">
        <v>9135</v>
      </c>
      <c r="F272" s="1" t="s">
        <v>9174</v>
      </c>
      <c r="G272" s="18" t="s">
        <v>11632</v>
      </c>
    </row>
    <row r="273" spans="1:7" x14ac:dyDescent="0.25">
      <c r="A273" s="1" t="s">
        <v>8513</v>
      </c>
      <c r="B273" s="2">
        <v>16077370</v>
      </c>
      <c r="C273" s="1" t="s">
        <v>9303</v>
      </c>
      <c r="D273" s="3">
        <v>36304</v>
      </c>
      <c r="E273" s="1" t="s">
        <v>9141</v>
      </c>
      <c r="F273" s="1" t="s">
        <v>9339</v>
      </c>
      <c r="G273" s="18" t="s">
        <v>10696</v>
      </c>
    </row>
    <row r="274" spans="1:7" x14ac:dyDescent="0.25">
      <c r="A274" s="1" t="s">
        <v>9006</v>
      </c>
      <c r="B274" s="2">
        <v>453656191</v>
      </c>
      <c r="C274" s="1" t="s">
        <v>9314</v>
      </c>
      <c r="D274" s="3">
        <v>28999</v>
      </c>
      <c r="E274" s="1" t="s">
        <v>9149</v>
      </c>
      <c r="F274" s="1" t="s">
        <v>9315</v>
      </c>
      <c r="G274" s="18" t="s">
        <v>11219</v>
      </c>
    </row>
    <row r="275" spans="1:7" x14ac:dyDescent="0.25">
      <c r="A275" s="1" t="s">
        <v>6710</v>
      </c>
      <c r="B275" s="2">
        <v>942656359</v>
      </c>
      <c r="C275" s="1" t="s">
        <v>9188</v>
      </c>
      <c r="D275" s="3">
        <v>39593</v>
      </c>
      <c r="E275" s="1" t="s">
        <v>9149</v>
      </c>
      <c r="F275" s="1" t="s">
        <v>4326</v>
      </c>
      <c r="G275" s="18" t="s">
        <v>11289</v>
      </c>
    </row>
    <row r="276" spans="1:7" x14ac:dyDescent="0.25">
      <c r="A276" s="1" t="s">
        <v>5748</v>
      </c>
      <c r="B276" s="2">
        <v>726607069</v>
      </c>
      <c r="C276" s="1" t="s">
        <v>9144</v>
      </c>
      <c r="D276" s="3">
        <v>31192</v>
      </c>
      <c r="E276" s="1" t="s">
        <v>9131</v>
      </c>
      <c r="F276" s="1" t="s">
        <v>9146</v>
      </c>
      <c r="G276" s="18" t="s">
        <v>9266</v>
      </c>
    </row>
    <row r="277" spans="1:7" x14ac:dyDescent="0.25">
      <c r="A277" s="1" t="s">
        <v>6228</v>
      </c>
      <c r="B277" s="2">
        <v>795311765</v>
      </c>
      <c r="C277" s="1" t="s">
        <v>9134</v>
      </c>
      <c r="D277" s="3">
        <v>38132</v>
      </c>
      <c r="E277" s="1" t="s">
        <v>9141</v>
      </c>
      <c r="F277" s="1" t="s">
        <v>9182</v>
      </c>
      <c r="G277" s="18" t="s">
        <v>10045</v>
      </c>
    </row>
    <row r="278" spans="1:7" x14ac:dyDescent="0.25">
      <c r="A278" s="1" t="s">
        <v>6639</v>
      </c>
      <c r="B278" s="2">
        <v>627584820</v>
      </c>
      <c r="C278" s="1" t="s">
        <v>9130</v>
      </c>
      <c r="D278" s="3">
        <v>29366</v>
      </c>
      <c r="E278" s="1" t="s">
        <v>9135</v>
      </c>
      <c r="F278" s="1" t="s">
        <v>9132</v>
      </c>
      <c r="G278" s="18" t="s">
        <v>11739</v>
      </c>
    </row>
    <row r="279" spans="1:7" x14ac:dyDescent="0.25">
      <c r="A279" s="1" t="s">
        <v>6391</v>
      </c>
      <c r="B279" s="2">
        <v>96104372</v>
      </c>
      <c r="C279" s="1" t="s">
        <v>9134</v>
      </c>
      <c r="D279" s="3">
        <v>29731</v>
      </c>
      <c r="E279" s="1" t="s">
        <v>9131</v>
      </c>
      <c r="F279" s="1" t="s">
        <v>9174</v>
      </c>
      <c r="G279" s="18" t="s">
        <v>11458</v>
      </c>
    </row>
    <row r="280" spans="1:7" x14ac:dyDescent="0.25">
      <c r="A280" s="1" t="s">
        <v>2518</v>
      </c>
      <c r="B280" s="2">
        <v>702117442</v>
      </c>
      <c r="C280" s="1" t="s">
        <v>9138</v>
      </c>
      <c r="D280" s="3">
        <v>21694</v>
      </c>
      <c r="E280" s="1" t="s">
        <v>9149</v>
      </c>
      <c r="F280" s="1" t="s">
        <v>9256</v>
      </c>
      <c r="G280" s="18" t="s">
        <v>10729</v>
      </c>
    </row>
    <row r="281" spans="1:7" x14ac:dyDescent="0.25">
      <c r="A281" s="1" t="s">
        <v>7452</v>
      </c>
      <c r="B281" s="2">
        <v>277557948</v>
      </c>
      <c r="C281" s="1" t="s">
        <v>9188</v>
      </c>
      <c r="D281" s="3">
        <v>20233</v>
      </c>
      <c r="E281" s="1" t="s">
        <v>9149</v>
      </c>
      <c r="F281" s="1" t="s">
        <v>4326</v>
      </c>
      <c r="G281" s="18" t="s">
        <v>10282</v>
      </c>
    </row>
    <row r="282" spans="1:7" x14ac:dyDescent="0.25">
      <c r="A282" s="1" t="s">
        <v>4767</v>
      </c>
      <c r="B282" s="2">
        <v>41359454</v>
      </c>
      <c r="C282" s="1" t="s">
        <v>9179</v>
      </c>
      <c r="D282" s="3">
        <v>20965</v>
      </c>
      <c r="E282" s="1" t="s">
        <v>9131</v>
      </c>
      <c r="F282" s="1" t="s">
        <v>9223</v>
      </c>
      <c r="G282" s="18" t="s">
        <v>11049</v>
      </c>
    </row>
    <row r="283" spans="1:7" x14ac:dyDescent="0.25">
      <c r="A283" s="1" t="s">
        <v>2328</v>
      </c>
      <c r="B283" s="2">
        <v>722771004</v>
      </c>
      <c r="C283" s="1" t="s">
        <v>9148</v>
      </c>
      <c r="D283" s="3">
        <v>27905</v>
      </c>
      <c r="E283" s="1" t="s">
        <v>9131</v>
      </c>
      <c r="F283" s="1" t="s">
        <v>9254</v>
      </c>
      <c r="G283" s="18" t="s">
        <v>12128</v>
      </c>
    </row>
    <row r="284" spans="1:7" x14ac:dyDescent="0.25">
      <c r="A284" s="1" t="s">
        <v>4927</v>
      </c>
      <c r="B284" s="2">
        <v>880721948</v>
      </c>
      <c r="C284" s="1" t="s">
        <v>9197</v>
      </c>
      <c r="D284" s="3">
        <v>38132</v>
      </c>
      <c r="E284" s="1" t="s">
        <v>9149</v>
      </c>
      <c r="F284" s="1" t="s">
        <v>9206</v>
      </c>
      <c r="G284" s="18" t="s">
        <v>10371</v>
      </c>
    </row>
    <row r="285" spans="1:7" x14ac:dyDescent="0.25">
      <c r="A285" s="1" t="s">
        <v>4464</v>
      </c>
      <c r="B285" s="2">
        <v>451507639</v>
      </c>
      <c r="C285" s="1" t="s">
        <v>9170</v>
      </c>
      <c r="D285" s="3">
        <v>21329</v>
      </c>
      <c r="E285" s="1" t="s">
        <v>9149</v>
      </c>
      <c r="F285" s="1" t="s">
        <v>9212</v>
      </c>
      <c r="G285" s="18" t="s">
        <v>9886</v>
      </c>
    </row>
    <row r="286" spans="1:7" x14ac:dyDescent="0.25">
      <c r="A286" s="1" t="s">
        <v>6987</v>
      </c>
      <c r="B286" s="2">
        <v>298970874</v>
      </c>
      <c r="C286" s="1" t="s">
        <v>9134</v>
      </c>
      <c r="D286" s="3">
        <v>33749</v>
      </c>
      <c r="E286" s="1" t="s">
        <v>9131</v>
      </c>
      <c r="F286" s="1" t="s">
        <v>9307</v>
      </c>
      <c r="G286" s="18" t="s">
        <v>9321</v>
      </c>
    </row>
    <row r="287" spans="1:7" x14ac:dyDescent="0.25">
      <c r="A287" s="1" t="s">
        <v>5879</v>
      </c>
      <c r="B287" s="2">
        <v>444190604</v>
      </c>
      <c r="C287" s="1" t="s">
        <v>9188</v>
      </c>
      <c r="D287" s="3">
        <v>38132</v>
      </c>
      <c r="E287" s="1" t="s">
        <v>9141</v>
      </c>
      <c r="F287" s="1" t="s">
        <v>4326</v>
      </c>
      <c r="G287" s="18" t="s">
        <v>9434</v>
      </c>
    </row>
    <row r="288" spans="1:7" x14ac:dyDescent="0.25">
      <c r="A288" s="1" t="s">
        <v>2685</v>
      </c>
      <c r="B288" s="2">
        <v>844008963</v>
      </c>
      <c r="C288" s="1" t="s">
        <v>9197</v>
      </c>
      <c r="D288" s="3">
        <v>25712</v>
      </c>
      <c r="E288" s="1" t="s">
        <v>9149</v>
      </c>
      <c r="F288" s="1" t="s">
        <v>9198</v>
      </c>
      <c r="G288" s="18" t="s">
        <v>10314</v>
      </c>
    </row>
    <row r="289" spans="1:7" x14ac:dyDescent="0.25">
      <c r="A289" s="1" t="s">
        <v>3337</v>
      </c>
      <c r="B289" s="2">
        <v>9217797</v>
      </c>
      <c r="C289" s="1" t="s">
        <v>9229</v>
      </c>
      <c r="D289" s="3">
        <v>29731</v>
      </c>
      <c r="E289" s="1" t="s">
        <v>9149</v>
      </c>
      <c r="F289" s="1" t="s">
        <v>9230</v>
      </c>
      <c r="G289" s="18" t="s">
        <v>9616</v>
      </c>
    </row>
    <row r="290" spans="1:7" x14ac:dyDescent="0.25">
      <c r="A290" s="1" t="s">
        <v>356</v>
      </c>
      <c r="B290" s="2">
        <v>98550380</v>
      </c>
      <c r="C290" s="1" t="s">
        <v>9193</v>
      </c>
      <c r="D290" s="3">
        <v>20965</v>
      </c>
      <c r="E290" s="1" t="s">
        <v>9145</v>
      </c>
      <c r="F290" s="1" t="s">
        <v>9194</v>
      </c>
      <c r="G290" s="18" t="s">
        <v>11411</v>
      </c>
    </row>
    <row r="291" spans="1:7" x14ac:dyDescent="0.25">
      <c r="A291" s="1" t="s">
        <v>1579</v>
      </c>
      <c r="B291" s="2">
        <v>93369459</v>
      </c>
      <c r="C291" s="1" t="s">
        <v>9193</v>
      </c>
      <c r="D291" s="3">
        <v>28634</v>
      </c>
      <c r="E291" s="1" t="s">
        <v>9131</v>
      </c>
      <c r="F291" s="1" t="s">
        <v>9194</v>
      </c>
      <c r="G291" s="18" t="s">
        <v>10134</v>
      </c>
    </row>
    <row r="292" spans="1:7" x14ac:dyDescent="0.25">
      <c r="A292" s="1" t="s">
        <v>7401</v>
      </c>
      <c r="B292" s="2">
        <v>506585312</v>
      </c>
      <c r="C292" s="1" t="s">
        <v>9159</v>
      </c>
      <c r="D292" s="3">
        <v>25712</v>
      </c>
      <c r="E292" s="1" t="s">
        <v>9149</v>
      </c>
      <c r="F292" s="1" t="s">
        <v>9160</v>
      </c>
      <c r="G292" s="18" t="s">
        <v>10397</v>
      </c>
    </row>
    <row r="293" spans="1:7" x14ac:dyDescent="0.25">
      <c r="A293" s="1" t="s">
        <v>1973</v>
      </c>
      <c r="B293" s="2">
        <v>149904219</v>
      </c>
      <c r="C293" s="1" t="s">
        <v>9154</v>
      </c>
      <c r="D293" s="3">
        <v>39593</v>
      </c>
      <c r="E293" s="1" t="s">
        <v>9145</v>
      </c>
      <c r="F293" s="1" t="s">
        <v>6107</v>
      </c>
      <c r="G293" s="18" t="s">
        <v>9155</v>
      </c>
    </row>
    <row r="294" spans="1:7" x14ac:dyDescent="0.25">
      <c r="A294" s="1" t="s">
        <v>2259</v>
      </c>
      <c r="B294" s="2">
        <v>398490470</v>
      </c>
      <c r="C294" s="1" t="s">
        <v>9197</v>
      </c>
      <c r="D294" s="3">
        <v>28634</v>
      </c>
      <c r="E294" s="1" t="s">
        <v>9145</v>
      </c>
      <c r="F294" s="1" t="s">
        <v>9206</v>
      </c>
      <c r="G294" s="18" t="s">
        <v>9691</v>
      </c>
    </row>
    <row r="295" spans="1:7" x14ac:dyDescent="0.25">
      <c r="A295" s="1" t="s">
        <v>7936</v>
      </c>
      <c r="B295" s="2">
        <v>442062698</v>
      </c>
      <c r="C295" s="1" t="s">
        <v>9188</v>
      </c>
      <c r="D295" s="3">
        <v>27905</v>
      </c>
      <c r="E295" s="1" t="s">
        <v>9145</v>
      </c>
      <c r="F295" s="1" t="s">
        <v>9202</v>
      </c>
      <c r="G295" s="18" t="s">
        <v>9728</v>
      </c>
    </row>
    <row r="296" spans="1:7" x14ac:dyDescent="0.25">
      <c r="A296" s="1" t="s">
        <v>1557</v>
      </c>
      <c r="B296" s="2">
        <v>704858168</v>
      </c>
      <c r="C296" s="1" t="s">
        <v>9148</v>
      </c>
      <c r="D296" s="3">
        <v>39226</v>
      </c>
      <c r="E296" s="1" t="s">
        <v>9131</v>
      </c>
      <c r="F296" s="1" t="s">
        <v>9254</v>
      </c>
      <c r="G296" s="18" t="s">
        <v>10829</v>
      </c>
    </row>
    <row r="297" spans="1:7" x14ac:dyDescent="0.25">
      <c r="A297" s="1" t="s">
        <v>697</v>
      </c>
      <c r="B297" s="2">
        <v>634903078</v>
      </c>
      <c r="C297" s="1" t="s">
        <v>9188</v>
      </c>
      <c r="D297" s="3">
        <v>34114</v>
      </c>
      <c r="E297" s="1" t="s">
        <v>9149</v>
      </c>
      <c r="F297" s="1" t="s">
        <v>9202</v>
      </c>
      <c r="G297" s="18" t="s">
        <v>10842</v>
      </c>
    </row>
    <row r="298" spans="1:7" x14ac:dyDescent="0.25">
      <c r="A298" s="1" t="s">
        <v>4309</v>
      </c>
      <c r="B298" s="2">
        <v>892681718</v>
      </c>
      <c r="C298" s="1" t="s">
        <v>9134</v>
      </c>
      <c r="D298" s="3">
        <v>35939</v>
      </c>
      <c r="E298" s="1" t="s">
        <v>9141</v>
      </c>
      <c r="F298" s="1" t="s">
        <v>9186</v>
      </c>
      <c r="G298" s="18" t="s">
        <v>11063</v>
      </c>
    </row>
    <row r="299" spans="1:7" x14ac:dyDescent="0.25">
      <c r="A299" s="1" t="s">
        <v>851</v>
      </c>
      <c r="B299" s="2">
        <v>22535792</v>
      </c>
      <c r="C299" s="1" t="s">
        <v>9159</v>
      </c>
      <c r="D299" s="3">
        <v>31192</v>
      </c>
      <c r="E299" s="1" t="s">
        <v>9145</v>
      </c>
      <c r="F299" s="1" t="s">
        <v>9160</v>
      </c>
      <c r="G299" s="18" t="s">
        <v>10245</v>
      </c>
    </row>
    <row r="300" spans="1:7" x14ac:dyDescent="0.25">
      <c r="A300" s="1" t="s">
        <v>6089</v>
      </c>
      <c r="B300" s="2">
        <v>948438365</v>
      </c>
      <c r="C300" s="1" t="s">
        <v>9170</v>
      </c>
      <c r="D300" s="3">
        <v>41054</v>
      </c>
      <c r="E300" s="1" t="s">
        <v>9149</v>
      </c>
      <c r="F300" s="1" t="s">
        <v>9362</v>
      </c>
      <c r="G300" s="18" t="s">
        <v>10326</v>
      </c>
    </row>
    <row r="301" spans="1:7" x14ac:dyDescent="0.25">
      <c r="A301" s="1" t="s">
        <v>6670</v>
      </c>
      <c r="B301" s="2">
        <v>862357043</v>
      </c>
      <c r="C301" s="1" t="s">
        <v>9303</v>
      </c>
      <c r="D301" s="3">
        <v>34114</v>
      </c>
      <c r="E301" s="1" t="s">
        <v>9141</v>
      </c>
      <c r="F301" s="1" t="s">
        <v>9304</v>
      </c>
      <c r="G301" s="18" t="s">
        <v>11731</v>
      </c>
    </row>
    <row r="302" spans="1:7" x14ac:dyDescent="0.25">
      <c r="A302" s="1" t="s">
        <v>4699</v>
      </c>
      <c r="B302" s="2">
        <v>376945350</v>
      </c>
      <c r="C302" s="1" t="s">
        <v>9144</v>
      </c>
      <c r="D302" s="3">
        <v>21694</v>
      </c>
      <c r="E302" s="1" t="s">
        <v>9131</v>
      </c>
      <c r="F302" s="1" t="s">
        <v>9262</v>
      </c>
      <c r="G302" s="18" t="s">
        <v>11907</v>
      </c>
    </row>
    <row r="303" spans="1:7" x14ac:dyDescent="0.25">
      <c r="A303" s="1" t="s">
        <v>6656</v>
      </c>
      <c r="B303" s="2">
        <v>857034108</v>
      </c>
      <c r="C303" s="1" t="s">
        <v>9154</v>
      </c>
      <c r="D303" s="3">
        <v>43976</v>
      </c>
      <c r="E303" s="1" t="s">
        <v>9135</v>
      </c>
      <c r="F303" s="1" t="s">
        <v>9162</v>
      </c>
      <c r="G303" s="18" t="s">
        <v>11766</v>
      </c>
    </row>
    <row r="304" spans="1:7" x14ac:dyDescent="0.25">
      <c r="A304" s="1" t="s">
        <v>5094</v>
      </c>
      <c r="B304" s="2">
        <v>254730333</v>
      </c>
      <c r="C304" s="1" t="s">
        <v>9134</v>
      </c>
      <c r="D304" s="3">
        <v>37036</v>
      </c>
      <c r="E304" s="1" t="s">
        <v>9135</v>
      </c>
      <c r="F304" s="1" t="s">
        <v>9186</v>
      </c>
      <c r="G304" s="18" t="s">
        <v>10737</v>
      </c>
    </row>
    <row r="305" spans="1:7" x14ac:dyDescent="0.25">
      <c r="A305" s="1" t="s">
        <v>8379</v>
      </c>
      <c r="B305" s="2">
        <v>812368688</v>
      </c>
      <c r="C305" s="1" t="s">
        <v>9154</v>
      </c>
      <c r="D305" s="3">
        <v>39593</v>
      </c>
      <c r="E305" s="1" t="s">
        <v>9135</v>
      </c>
      <c r="F305" s="1" t="s">
        <v>6107</v>
      </c>
      <c r="G305" s="18" t="s">
        <v>11892</v>
      </c>
    </row>
    <row r="306" spans="1:7" x14ac:dyDescent="0.25">
      <c r="A306" s="1" t="s">
        <v>5843</v>
      </c>
      <c r="B306" s="2">
        <v>253498368</v>
      </c>
      <c r="C306" s="1" t="s">
        <v>9179</v>
      </c>
      <c r="D306" s="3">
        <v>41783</v>
      </c>
      <c r="E306" s="1" t="s">
        <v>9135</v>
      </c>
      <c r="F306" s="1" t="s">
        <v>9223</v>
      </c>
      <c r="G306" s="18" t="s">
        <v>9258</v>
      </c>
    </row>
    <row r="307" spans="1:7" x14ac:dyDescent="0.25">
      <c r="A307" s="1" t="s">
        <v>8532</v>
      </c>
      <c r="B307" s="2">
        <v>291292071</v>
      </c>
      <c r="C307" s="1" t="s">
        <v>9170</v>
      </c>
      <c r="D307" s="3">
        <v>24251</v>
      </c>
      <c r="E307" s="1" t="s">
        <v>9166</v>
      </c>
      <c r="F307" s="1" t="s">
        <v>9362</v>
      </c>
      <c r="G307" s="18" t="s">
        <v>11746</v>
      </c>
    </row>
    <row r="308" spans="1:7" x14ac:dyDescent="0.25">
      <c r="A308" s="1" t="s">
        <v>8424</v>
      </c>
      <c r="B308" s="2">
        <v>817900012</v>
      </c>
      <c r="C308" s="1" t="s">
        <v>9134</v>
      </c>
      <c r="D308" s="3">
        <v>33749</v>
      </c>
      <c r="E308" s="1" t="s">
        <v>9141</v>
      </c>
      <c r="F308" s="1" t="s">
        <v>9200</v>
      </c>
      <c r="G308" s="18" t="s">
        <v>9295</v>
      </c>
    </row>
    <row r="309" spans="1:7" x14ac:dyDescent="0.25">
      <c r="A309" s="1" t="s">
        <v>4312</v>
      </c>
      <c r="B309" s="2">
        <v>574446287</v>
      </c>
      <c r="C309" s="1" t="s">
        <v>9134</v>
      </c>
      <c r="D309" s="3">
        <v>39226</v>
      </c>
      <c r="E309" s="1" t="s">
        <v>9149</v>
      </c>
      <c r="F309" s="1" t="s">
        <v>9307</v>
      </c>
      <c r="G309" s="18" t="s">
        <v>11823</v>
      </c>
    </row>
    <row r="310" spans="1:7" x14ac:dyDescent="0.25">
      <c r="A310" s="1" t="s">
        <v>7336</v>
      </c>
      <c r="B310" s="2">
        <v>844864530</v>
      </c>
      <c r="C310" s="1" t="s">
        <v>9159</v>
      </c>
      <c r="D310" s="3">
        <v>25348</v>
      </c>
      <c r="E310" s="1" t="s">
        <v>9145</v>
      </c>
      <c r="F310" s="1" t="s">
        <v>8414</v>
      </c>
      <c r="G310" s="18" t="s">
        <v>10992</v>
      </c>
    </row>
    <row r="311" spans="1:7" x14ac:dyDescent="0.25">
      <c r="A311" s="1" t="s">
        <v>9107</v>
      </c>
      <c r="B311" s="2">
        <v>585230250</v>
      </c>
      <c r="C311" s="1" t="s">
        <v>9134</v>
      </c>
      <c r="D311" s="3">
        <v>29366</v>
      </c>
      <c r="E311" s="1" t="s">
        <v>9141</v>
      </c>
      <c r="F311" s="1" t="s">
        <v>9283</v>
      </c>
      <c r="G311" s="18" t="s">
        <v>10084</v>
      </c>
    </row>
    <row r="312" spans="1:7" x14ac:dyDescent="0.25">
      <c r="A312" s="1" t="s">
        <v>3409</v>
      </c>
      <c r="B312" s="2">
        <v>925626195</v>
      </c>
      <c r="C312" s="1" t="s">
        <v>9314</v>
      </c>
      <c r="D312" s="3">
        <v>23522</v>
      </c>
      <c r="E312" s="1" t="s">
        <v>9135</v>
      </c>
      <c r="F312" s="1" t="s">
        <v>9315</v>
      </c>
      <c r="G312" s="18" t="s">
        <v>9319</v>
      </c>
    </row>
    <row r="313" spans="1:7" x14ac:dyDescent="0.25">
      <c r="A313" s="1" t="s">
        <v>609</v>
      </c>
      <c r="B313" s="2">
        <v>116154779</v>
      </c>
      <c r="C313" s="1" t="s">
        <v>9154</v>
      </c>
      <c r="D313" s="3">
        <v>44705</v>
      </c>
      <c r="E313" s="1" t="s">
        <v>9131</v>
      </c>
      <c r="F313" s="1" t="s">
        <v>9162</v>
      </c>
      <c r="G313" s="18" t="s">
        <v>11556</v>
      </c>
    </row>
    <row r="314" spans="1:7" x14ac:dyDescent="0.25">
      <c r="A314" s="1" t="s">
        <v>3016</v>
      </c>
      <c r="B314" s="2">
        <v>62664000</v>
      </c>
      <c r="C314" s="1" t="s">
        <v>9159</v>
      </c>
      <c r="D314" s="3">
        <v>31556</v>
      </c>
      <c r="E314" s="1" t="s">
        <v>9141</v>
      </c>
      <c r="F314" s="1" t="s">
        <v>9240</v>
      </c>
      <c r="G314" s="18" t="s">
        <v>11432</v>
      </c>
    </row>
    <row r="315" spans="1:7" x14ac:dyDescent="0.25">
      <c r="A315" s="1" t="s">
        <v>8010</v>
      </c>
      <c r="B315" s="2">
        <v>609838793</v>
      </c>
      <c r="C315" s="1" t="s">
        <v>9179</v>
      </c>
      <c r="D315" s="3">
        <v>32288</v>
      </c>
      <c r="E315" s="1" t="s">
        <v>9149</v>
      </c>
      <c r="F315" s="1" t="s">
        <v>9180</v>
      </c>
      <c r="G315" s="18" t="s">
        <v>11908</v>
      </c>
    </row>
    <row r="316" spans="1:7" x14ac:dyDescent="0.25">
      <c r="A316" s="1" t="s">
        <v>4196</v>
      </c>
      <c r="B316" s="2">
        <v>208888660</v>
      </c>
      <c r="C316" s="1" t="s">
        <v>9144</v>
      </c>
      <c r="D316" s="3">
        <v>36304</v>
      </c>
      <c r="E316" s="1" t="s">
        <v>9131</v>
      </c>
      <c r="F316" s="1" t="s">
        <v>9262</v>
      </c>
      <c r="G316" s="18" t="s">
        <v>11096</v>
      </c>
    </row>
    <row r="317" spans="1:7" x14ac:dyDescent="0.25">
      <c r="A317" s="1" t="s">
        <v>880</v>
      </c>
      <c r="B317" s="2">
        <v>901216031</v>
      </c>
      <c r="C317" s="1" t="s">
        <v>9134</v>
      </c>
      <c r="D317" s="3">
        <v>35939</v>
      </c>
      <c r="E317" s="1" t="s">
        <v>9141</v>
      </c>
      <c r="F317" s="1" t="s">
        <v>9307</v>
      </c>
      <c r="G317" s="18" t="s">
        <v>9988</v>
      </c>
    </row>
    <row r="318" spans="1:7" x14ac:dyDescent="0.25">
      <c r="A318" s="1" t="s">
        <v>3823</v>
      </c>
      <c r="B318" s="2">
        <v>35748373</v>
      </c>
      <c r="C318" s="1" t="s">
        <v>9170</v>
      </c>
      <c r="D318" s="3">
        <v>38132</v>
      </c>
      <c r="E318" s="1" t="s">
        <v>9149</v>
      </c>
      <c r="F318" s="1" t="s">
        <v>9362</v>
      </c>
      <c r="G318" s="18" t="s">
        <v>12051</v>
      </c>
    </row>
    <row r="319" spans="1:7" x14ac:dyDescent="0.25">
      <c r="A319" s="1" t="s">
        <v>6474</v>
      </c>
      <c r="B319" s="2">
        <v>652428018</v>
      </c>
      <c r="C319" s="1" t="s">
        <v>9134</v>
      </c>
      <c r="D319" s="3">
        <v>37765</v>
      </c>
      <c r="E319" s="1" t="s">
        <v>9135</v>
      </c>
      <c r="F319" s="1" t="s">
        <v>9200</v>
      </c>
      <c r="G319" s="18" t="s">
        <v>10980</v>
      </c>
    </row>
    <row r="320" spans="1:7" x14ac:dyDescent="0.25">
      <c r="A320" s="1" t="s">
        <v>6180</v>
      </c>
      <c r="B320" s="2">
        <v>969541331</v>
      </c>
      <c r="C320" s="1" t="s">
        <v>9134</v>
      </c>
      <c r="D320" s="3">
        <v>35939</v>
      </c>
      <c r="E320" s="1" t="s">
        <v>9145</v>
      </c>
      <c r="F320" s="1" t="s">
        <v>9200</v>
      </c>
      <c r="G320" s="18" t="s">
        <v>11202</v>
      </c>
    </row>
    <row r="321" spans="1:7" x14ac:dyDescent="0.25">
      <c r="A321" s="1" t="s">
        <v>343</v>
      </c>
      <c r="B321" s="2">
        <v>164760475</v>
      </c>
      <c r="C321" s="1" t="s">
        <v>9134</v>
      </c>
      <c r="D321" s="3">
        <v>43244</v>
      </c>
      <c r="E321" s="1" t="s">
        <v>9149</v>
      </c>
      <c r="F321" s="1" t="s">
        <v>9136</v>
      </c>
      <c r="G321" s="18" t="s">
        <v>10264</v>
      </c>
    </row>
    <row r="322" spans="1:7" x14ac:dyDescent="0.25">
      <c r="A322" s="1" t="s">
        <v>7434</v>
      </c>
      <c r="B322" s="2">
        <v>824571393</v>
      </c>
      <c r="C322" s="1" t="s">
        <v>9134</v>
      </c>
      <c r="D322" s="3">
        <v>38132</v>
      </c>
      <c r="E322" s="1" t="s">
        <v>9135</v>
      </c>
      <c r="F322" s="1" t="s">
        <v>9182</v>
      </c>
      <c r="G322" s="18" t="s">
        <v>11181</v>
      </c>
    </row>
    <row r="323" spans="1:7" x14ac:dyDescent="0.25">
      <c r="A323" s="1" t="s">
        <v>3475</v>
      </c>
      <c r="B323" s="2">
        <v>392445704</v>
      </c>
      <c r="C323" s="1" t="s">
        <v>9144</v>
      </c>
      <c r="D323" s="3">
        <v>34843</v>
      </c>
      <c r="E323" s="1" t="s">
        <v>9149</v>
      </c>
      <c r="F323" s="1" t="s">
        <v>9146</v>
      </c>
      <c r="G323" s="18" t="s">
        <v>10130</v>
      </c>
    </row>
    <row r="324" spans="1:7" x14ac:dyDescent="0.25">
      <c r="A324" s="1" t="s">
        <v>394</v>
      </c>
      <c r="B324" s="2">
        <v>825404409</v>
      </c>
      <c r="C324" s="1" t="s">
        <v>9179</v>
      </c>
      <c r="D324" s="3">
        <v>20600</v>
      </c>
      <c r="E324" s="1" t="s">
        <v>9166</v>
      </c>
      <c r="F324" s="1" t="s">
        <v>9223</v>
      </c>
      <c r="G324" s="18" t="s">
        <v>10207</v>
      </c>
    </row>
    <row r="325" spans="1:7" x14ac:dyDescent="0.25">
      <c r="A325" s="1" t="s">
        <v>1276</v>
      </c>
      <c r="B325" s="2">
        <v>262138687</v>
      </c>
      <c r="C325" s="1" t="s">
        <v>9134</v>
      </c>
      <c r="D325" s="3">
        <v>29731</v>
      </c>
      <c r="E325" s="1" t="s">
        <v>9145</v>
      </c>
      <c r="F325" s="1" t="s">
        <v>9225</v>
      </c>
      <c r="G325" s="18" t="s">
        <v>10996</v>
      </c>
    </row>
    <row r="326" spans="1:7" x14ac:dyDescent="0.25">
      <c r="A326" s="1" t="s">
        <v>7813</v>
      </c>
      <c r="B326" s="2">
        <v>994039561</v>
      </c>
      <c r="C326" s="1" t="s">
        <v>9303</v>
      </c>
      <c r="D326" s="3">
        <v>41054</v>
      </c>
      <c r="E326" s="1" t="s">
        <v>9141</v>
      </c>
      <c r="F326" s="1" t="s">
        <v>9339</v>
      </c>
      <c r="G326" s="18" t="s">
        <v>9483</v>
      </c>
    </row>
    <row r="327" spans="1:7" x14ac:dyDescent="0.25">
      <c r="A327" s="1" t="s">
        <v>6117</v>
      </c>
      <c r="B327" s="2">
        <v>621510549</v>
      </c>
      <c r="C327" s="1" t="s">
        <v>9197</v>
      </c>
      <c r="D327" s="3">
        <v>21694</v>
      </c>
      <c r="E327" s="1" t="s">
        <v>9149</v>
      </c>
      <c r="F327" s="1" t="s">
        <v>9206</v>
      </c>
      <c r="G327" s="18" t="s">
        <v>11583</v>
      </c>
    </row>
    <row r="328" spans="1:7" x14ac:dyDescent="0.25">
      <c r="A328" s="1" t="s">
        <v>8691</v>
      </c>
      <c r="B328" s="2">
        <v>183697653</v>
      </c>
      <c r="C328" s="1" t="s">
        <v>9159</v>
      </c>
      <c r="D328" s="3">
        <v>21329</v>
      </c>
      <c r="E328" s="1" t="s">
        <v>9149</v>
      </c>
      <c r="F328" s="1" t="s">
        <v>9160</v>
      </c>
      <c r="G328" s="18" t="s">
        <v>11205</v>
      </c>
    </row>
    <row r="329" spans="1:7" x14ac:dyDescent="0.25">
      <c r="A329" s="1" t="s">
        <v>5620</v>
      </c>
      <c r="B329" s="2">
        <v>792776232</v>
      </c>
      <c r="C329" s="1" t="s">
        <v>9159</v>
      </c>
      <c r="D329" s="3">
        <v>40687</v>
      </c>
      <c r="E329" s="1" t="s">
        <v>9145</v>
      </c>
      <c r="F329" s="1" t="s">
        <v>9240</v>
      </c>
      <c r="G329" s="18" t="s">
        <v>10389</v>
      </c>
    </row>
    <row r="330" spans="1:7" x14ac:dyDescent="0.25">
      <c r="A330" s="1" t="s">
        <v>8638</v>
      </c>
      <c r="B330" s="2">
        <v>735065</v>
      </c>
      <c r="C330" s="1" t="s">
        <v>9148</v>
      </c>
      <c r="D330" s="3">
        <v>35210</v>
      </c>
      <c r="E330" s="1" t="s">
        <v>9141</v>
      </c>
      <c r="F330" s="1" t="s">
        <v>9254</v>
      </c>
      <c r="G330" s="18" t="s">
        <v>9530</v>
      </c>
    </row>
    <row r="331" spans="1:7" x14ac:dyDescent="0.25">
      <c r="A331" s="1" t="s">
        <v>545</v>
      </c>
      <c r="B331" s="2">
        <v>938682630</v>
      </c>
      <c r="C331" s="1" t="s">
        <v>9188</v>
      </c>
      <c r="D331" s="3">
        <v>22061</v>
      </c>
      <c r="E331" s="1" t="s">
        <v>9135</v>
      </c>
      <c r="F331" s="1" t="s">
        <v>9202</v>
      </c>
      <c r="G331" s="18" t="s">
        <v>11692</v>
      </c>
    </row>
    <row r="332" spans="1:7" x14ac:dyDescent="0.25">
      <c r="A332" s="1" t="s">
        <v>3979</v>
      </c>
      <c r="B332" s="2">
        <v>415090871</v>
      </c>
      <c r="C332" s="1" t="s">
        <v>9197</v>
      </c>
      <c r="D332" s="3">
        <v>43976</v>
      </c>
      <c r="E332" s="1" t="s">
        <v>9135</v>
      </c>
      <c r="F332" s="1" t="s">
        <v>9206</v>
      </c>
      <c r="G332" s="18" t="s">
        <v>11048</v>
      </c>
    </row>
    <row r="333" spans="1:7" x14ac:dyDescent="0.25">
      <c r="A333" s="1" t="s">
        <v>1526</v>
      </c>
      <c r="B333" s="2">
        <v>5643565</v>
      </c>
      <c r="C333" s="1" t="s">
        <v>9197</v>
      </c>
      <c r="D333" s="3">
        <v>35210</v>
      </c>
      <c r="E333" s="1" t="s">
        <v>9141</v>
      </c>
      <c r="F333" s="1" t="s">
        <v>9198</v>
      </c>
      <c r="G333" s="18" t="s">
        <v>9596</v>
      </c>
    </row>
    <row r="334" spans="1:7" x14ac:dyDescent="0.25">
      <c r="A334" s="1" t="s">
        <v>3582</v>
      </c>
      <c r="B334" s="2">
        <v>709800799</v>
      </c>
      <c r="C334" s="1" t="s">
        <v>9193</v>
      </c>
      <c r="D334" s="3">
        <v>43976</v>
      </c>
      <c r="E334" s="1" t="s">
        <v>9141</v>
      </c>
      <c r="F334" s="1" t="s">
        <v>9194</v>
      </c>
      <c r="G334" s="18" t="s">
        <v>10621</v>
      </c>
    </row>
    <row r="335" spans="1:7" x14ac:dyDescent="0.25">
      <c r="A335" s="1" t="s">
        <v>8319</v>
      </c>
      <c r="B335" s="2">
        <v>331807383</v>
      </c>
      <c r="C335" s="1" t="s">
        <v>9148</v>
      </c>
      <c r="D335" s="3">
        <v>35210</v>
      </c>
      <c r="E335" s="1" t="s">
        <v>9149</v>
      </c>
      <c r="F335" s="1" t="s">
        <v>9254</v>
      </c>
      <c r="G335" s="18" t="s">
        <v>12058</v>
      </c>
    </row>
    <row r="336" spans="1:7" x14ac:dyDescent="0.25">
      <c r="A336" s="1" t="s">
        <v>3501</v>
      </c>
      <c r="B336" s="2">
        <v>341161434</v>
      </c>
      <c r="C336" s="1" t="s">
        <v>9170</v>
      </c>
      <c r="D336" s="3">
        <v>23887</v>
      </c>
      <c r="E336" s="1" t="s">
        <v>9145</v>
      </c>
      <c r="F336" s="1" t="s">
        <v>9171</v>
      </c>
      <c r="G336" s="18" t="s">
        <v>11964</v>
      </c>
    </row>
    <row r="337" spans="1:7" x14ac:dyDescent="0.25">
      <c r="A337" s="1" t="s">
        <v>7339</v>
      </c>
      <c r="B337" s="2">
        <v>663215913</v>
      </c>
      <c r="C337" s="1" t="s">
        <v>9229</v>
      </c>
      <c r="D337" s="3">
        <v>41419</v>
      </c>
      <c r="E337" s="1" t="s">
        <v>9149</v>
      </c>
      <c r="F337" s="1" t="s">
        <v>9230</v>
      </c>
      <c r="G337" s="18" t="s">
        <v>11028</v>
      </c>
    </row>
    <row r="338" spans="1:7" x14ac:dyDescent="0.25">
      <c r="A338" s="1" t="s">
        <v>2785</v>
      </c>
      <c r="B338" s="2">
        <v>605123228</v>
      </c>
      <c r="C338" s="1" t="s">
        <v>9144</v>
      </c>
      <c r="D338" s="3">
        <v>44341</v>
      </c>
      <c r="E338" s="1" t="s">
        <v>9141</v>
      </c>
      <c r="F338" s="1" t="s">
        <v>9262</v>
      </c>
      <c r="G338" s="18" t="s">
        <v>9399</v>
      </c>
    </row>
    <row r="339" spans="1:7" x14ac:dyDescent="0.25">
      <c r="A339" s="1" t="s">
        <v>8755</v>
      </c>
      <c r="B339" s="2">
        <v>971077105</v>
      </c>
      <c r="C339" s="1" t="s">
        <v>9148</v>
      </c>
      <c r="D339" s="3">
        <v>30095</v>
      </c>
      <c r="E339" s="1" t="s">
        <v>9141</v>
      </c>
      <c r="F339" s="1" t="s">
        <v>9150</v>
      </c>
      <c r="G339" s="18" t="s">
        <v>10307</v>
      </c>
    </row>
    <row r="340" spans="1:7" x14ac:dyDescent="0.25">
      <c r="A340" s="1" t="s">
        <v>1368</v>
      </c>
      <c r="B340" s="2">
        <v>894934302</v>
      </c>
      <c r="C340" s="1" t="s">
        <v>9193</v>
      </c>
      <c r="D340" s="3">
        <v>22061</v>
      </c>
      <c r="E340" s="1" t="s">
        <v>9131</v>
      </c>
      <c r="F340" s="1" t="s">
        <v>9194</v>
      </c>
      <c r="G340" s="18" t="s">
        <v>12157</v>
      </c>
    </row>
    <row r="341" spans="1:7" x14ac:dyDescent="0.25">
      <c r="A341" s="1" t="s">
        <v>2274</v>
      </c>
      <c r="B341" s="2">
        <v>291593618</v>
      </c>
      <c r="C341" s="1" t="s">
        <v>9197</v>
      </c>
      <c r="D341" s="3">
        <v>28999</v>
      </c>
      <c r="E341" s="1" t="s">
        <v>9149</v>
      </c>
      <c r="F341" s="1" t="s">
        <v>9267</v>
      </c>
      <c r="G341" s="18" t="s">
        <v>12159</v>
      </c>
    </row>
    <row r="342" spans="1:7" x14ac:dyDescent="0.25">
      <c r="A342" s="1" t="s">
        <v>564</v>
      </c>
      <c r="B342" s="2">
        <v>539613366</v>
      </c>
      <c r="C342" s="1" t="s">
        <v>9154</v>
      </c>
      <c r="D342" s="3">
        <v>36671</v>
      </c>
      <c r="E342" s="1" t="s">
        <v>9149</v>
      </c>
      <c r="F342" s="1" t="s">
        <v>9162</v>
      </c>
      <c r="G342" s="18" t="s">
        <v>11719</v>
      </c>
    </row>
    <row r="343" spans="1:7" x14ac:dyDescent="0.25">
      <c r="A343" s="1" t="s">
        <v>2859</v>
      </c>
      <c r="B343" s="2">
        <v>380223109</v>
      </c>
      <c r="C343" s="1" t="s">
        <v>9197</v>
      </c>
      <c r="D343" s="3">
        <v>33382</v>
      </c>
      <c r="E343" s="1" t="s">
        <v>9141</v>
      </c>
      <c r="F343" s="1" t="s">
        <v>9267</v>
      </c>
      <c r="G343" s="18" t="s">
        <v>9564</v>
      </c>
    </row>
    <row r="344" spans="1:7" x14ac:dyDescent="0.25">
      <c r="A344" s="1" t="s">
        <v>8776</v>
      </c>
      <c r="B344" s="2">
        <v>382079662</v>
      </c>
      <c r="C344" s="1" t="s">
        <v>9159</v>
      </c>
      <c r="D344" s="3">
        <v>27173</v>
      </c>
      <c r="E344" s="1" t="s">
        <v>9149</v>
      </c>
      <c r="F344" s="1" t="s">
        <v>8414</v>
      </c>
      <c r="G344" s="18" t="s">
        <v>11799</v>
      </c>
    </row>
    <row r="345" spans="1:7" x14ac:dyDescent="0.25">
      <c r="A345" s="1" t="s">
        <v>6773</v>
      </c>
      <c r="B345" s="2">
        <v>243587919</v>
      </c>
      <c r="C345" s="1" t="s">
        <v>9165</v>
      </c>
      <c r="D345" s="3">
        <v>33749</v>
      </c>
      <c r="E345" s="1" t="s">
        <v>9149</v>
      </c>
      <c r="F345" s="1" t="s">
        <v>9167</v>
      </c>
      <c r="G345" s="18" t="s">
        <v>11271</v>
      </c>
    </row>
    <row r="346" spans="1:7" x14ac:dyDescent="0.25">
      <c r="A346" s="1" t="s">
        <v>1603</v>
      </c>
      <c r="B346" s="2">
        <v>363199695</v>
      </c>
      <c r="C346" s="1" t="s">
        <v>9197</v>
      </c>
      <c r="D346" s="3">
        <v>39593</v>
      </c>
      <c r="E346" s="1" t="s">
        <v>9166</v>
      </c>
      <c r="F346" s="1" t="s">
        <v>9267</v>
      </c>
      <c r="G346" s="18" t="s">
        <v>9777</v>
      </c>
    </row>
    <row r="347" spans="1:7" x14ac:dyDescent="0.25">
      <c r="A347" s="1" t="s">
        <v>8194</v>
      </c>
      <c r="B347" s="2">
        <v>782587147</v>
      </c>
      <c r="C347" s="1" t="s">
        <v>9197</v>
      </c>
      <c r="D347" s="3">
        <v>40322</v>
      </c>
      <c r="E347" s="1" t="s">
        <v>9166</v>
      </c>
      <c r="F347" s="1" t="s">
        <v>9206</v>
      </c>
      <c r="G347" s="18" t="s">
        <v>10640</v>
      </c>
    </row>
    <row r="348" spans="1:7" x14ac:dyDescent="0.25">
      <c r="A348" s="1" t="s">
        <v>2295</v>
      </c>
      <c r="B348" s="2">
        <v>380361195</v>
      </c>
      <c r="C348" s="1" t="s">
        <v>9134</v>
      </c>
      <c r="D348" s="3">
        <v>22790</v>
      </c>
      <c r="E348" s="1" t="s">
        <v>9131</v>
      </c>
      <c r="F348" s="1" t="s">
        <v>9176</v>
      </c>
      <c r="G348" s="18" t="s">
        <v>9992</v>
      </c>
    </row>
    <row r="349" spans="1:7" x14ac:dyDescent="0.25">
      <c r="A349" s="1" t="s">
        <v>4976</v>
      </c>
      <c r="B349" s="2">
        <v>573861892</v>
      </c>
      <c r="C349" s="1" t="s">
        <v>9159</v>
      </c>
      <c r="D349" s="3">
        <v>38497</v>
      </c>
      <c r="E349" s="1" t="s">
        <v>9145</v>
      </c>
      <c r="F349" s="1" t="s">
        <v>8414</v>
      </c>
      <c r="G349" s="18" t="s">
        <v>10466</v>
      </c>
    </row>
    <row r="350" spans="1:7" x14ac:dyDescent="0.25">
      <c r="A350" s="1" t="s">
        <v>1694</v>
      </c>
      <c r="B350" s="2">
        <v>663494133</v>
      </c>
      <c r="C350" s="1" t="s">
        <v>9159</v>
      </c>
      <c r="D350" s="3">
        <v>43609</v>
      </c>
      <c r="E350" s="1" t="s">
        <v>9149</v>
      </c>
      <c r="F350" s="1" t="s">
        <v>9160</v>
      </c>
      <c r="G350" s="18" t="s">
        <v>11669</v>
      </c>
    </row>
    <row r="351" spans="1:7" x14ac:dyDescent="0.25">
      <c r="A351" s="1" t="s">
        <v>5905</v>
      </c>
      <c r="B351" s="2">
        <v>158700396</v>
      </c>
      <c r="C351" s="1" t="s">
        <v>9188</v>
      </c>
      <c r="D351" s="3">
        <v>40322</v>
      </c>
      <c r="E351" s="1" t="s">
        <v>9145</v>
      </c>
      <c r="F351" s="1" t="s">
        <v>3840</v>
      </c>
      <c r="G351" s="18" t="s">
        <v>9332</v>
      </c>
    </row>
    <row r="352" spans="1:7" x14ac:dyDescent="0.25">
      <c r="A352" s="1" t="s">
        <v>2899</v>
      </c>
      <c r="B352" s="2">
        <v>315387508</v>
      </c>
      <c r="C352" s="1" t="s">
        <v>9159</v>
      </c>
      <c r="D352" s="3">
        <v>33749</v>
      </c>
      <c r="E352" s="1" t="s">
        <v>9149</v>
      </c>
      <c r="F352" s="1" t="s">
        <v>9240</v>
      </c>
      <c r="G352" s="18" t="s">
        <v>9366</v>
      </c>
    </row>
    <row r="353" spans="1:7" x14ac:dyDescent="0.25">
      <c r="A353" s="1" t="s">
        <v>6056</v>
      </c>
      <c r="B353" s="2">
        <v>569079122</v>
      </c>
      <c r="C353" s="1" t="s">
        <v>9134</v>
      </c>
      <c r="D353" s="3">
        <v>24983</v>
      </c>
      <c r="E353" s="1" t="s">
        <v>9141</v>
      </c>
      <c r="F353" s="1" t="s">
        <v>9186</v>
      </c>
      <c r="G353" s="18" t="s">
        <v>11995</v>
      </c>
    </row>
    <row r="354" spans="1:7" x14ac:dyDescent="0.25">
      <c r="A354" s="1" t="s">
        <v>6847</v>
      </c>
      <c r="B354" s="2">
        <v>410094830</v>
      </c>
      <c r="C354" s="1" t="s">
        <v>9193</v>
      </c>
      <c r="D354" s="3">
        <v>29731</v>
      </c>
      <c r="E354" s="1" t="s">
        <v>9131</v>
      </c>
      <c r="F354" s="1" t="s">
        <v>9194</v>
      </c>
      <c r="G354" s="18" t="s">
        <v>11798</v>
      </c>
    </row>
    <row r="355" spans="1:7" x14ac:dyDescent="0.25">
      <c r="A355" s="1" t="s">
        <v>3112</v>
      </c>
      <c r="B355" s="2">
        <v>900885875</v>
      </c>
      <c r="C355" s="1" t="s">
        <v>9156</v>
      </c>
      <c r="D355" s="3">
        <v>26444</v>
      </c>
      <c r="E355" s="1" t="s">
        <v>9141</v>
      </c>
      <c r="F355" s="1" t="s">
        <v>9157</v>
      </c>
      <c r="G355" s="18" t="s">
        <v>9475</v>
      </c>
    </row>
    <row r="356" spans="1:7" x14ac:dyDescent="0.25">
      <c r="A356" s="1" t="s">
        <v>2670</v>
      </c>
      <c r="B356" s="2">
        <v>586624757</v>
      </c>
      <c r="C356" s="1" t="s">
        <v>9303</v>
      </c>
      <c r="D356" s="3">
        <v>35575</v>
      </c>
      <c r="E356" s="1" t="s">
        <v>9141</v>
      </c>
      <c r="F356" s="1" t="s">
        <v>9304</v>
      </c>
      <c r="G356" s="18" t="s">
        <v>9737</v>
      </c>
    </row>
    <row r="357" spans="1:7" x14ac:dyDescent="0.25">
      <c r="A357" s="1" t="s">
        <v>7241</v>
      </c>
      <c r="B357" s="2">
        <v>969849461</v>
      </c>
      <c r="C357" s="1" t="s">
        <v>9159</v>
      </c>
      <c r="D357" s="3">
        <v>29731</v>
      </c>
      <c r="E357" s="1" t="s">
        <v>9135</v>
      </c>
      <c r="F357" s="1" t="s">
        <v>9240</v>
      </c>
      <c r="G357" s="18" t="s">
        <v>11740</v>
      </c>
    </row>
    <row r="358" spans="1:7" x14ac:dyDescent="0.25">
      <c r="A358" s="1" t="s">
        <v>1606</v>
      </c>
      <c r="B358" s="2">
        <v>983753016</v>
      </c>
      <c r="C358" s="1" t="s">
        <v>9134</v>
      </c>
      <c r="D358" s="3">
        <v>38132</v>
      </c>
      <c r="E358" s="1" t="s">
        <v>9135</v>
      </c>
      <c r="F358" s="1" t="s">
        <v>9136</v>
      </c>
      <c r="G358" s="18" t="s">
        <v>11003</v>
      </c>
    </row>
    <row r="359" spans="1:7" x14ac:dyDescent="0.25">
      <c r="A359" s="1" t="s">
        <v>8140</v>
      </c>
      <c r="B359" s="2">
        <v>313980008</v>
      </c>
      <c r="C359" s="1" t="s">
        <v>9148</v>
      </c>
      <c r="D359" s="3">
        <v>34843</v>
      </c>
      <c r="E359" s="1" t="s">
        <v>9149</v>
      </c>
      <c r="F359" s="1" t="s">
        <v>834</v>
      </c>
      <c r="G359" s="18" t="s">
        <v>10355</v>
      </c>
    </row>
    <row r="360" spans="1:7" x14ac:dyDescent="0.25">
      <c r="A360" s="1" t="s">
        <v>3469</v>
      </c>
      <c r="B360" s="2">
        <v>90580934</v>
      </c>
      <c r="C360" s="1" t="s">
        <v>9159</v>
      </c>
      <c r="D360" s="3">
        <v>43609</v>
      </c>
      <c r="E360" s="1" t="s">
        <v>9135</v>
      </c>
      <c r="F360" s="1" t="s">
        <v>8414</v>
      </c>
      <c r="G360" s="18" t="s">
        <v>11301</v>
      </c>
    </row>
    <row r="361" spans="1:7" x14ac:dyDescent="0.25">
      <c r="A361" s="1" t="s">
        <v>6186</v>
      </c>
      <c r="B361" s="2">
        <v>580242247</v>
      </c>
      <c r="C361" s="1" t="s">
        <v>9148</v>
      </c>
      <c r="D361" s="3">
        <v>23887</v>
      </c>
      <c r="E361" s="1" t="s">
        <v>9135</v>
      </c>
      <c r="F361" s="1" t="s">
        <v>834</v>
      </c>
      <c r="G361" s="18" t="s">
        <v>11492</v>
      </c>
    </row>
    <row r="362" spans="1:7" x14ac:dyDescent="0.25">
      <c r="A362" s="1" t="s">
        <v>2730</v>
      </c>
      <c r="B362" s="2">
        <v>131637976</v>
      </c>
      <c r="C362" s="1" t="s">
        <v>9148</v>
      </c>
      <c r="D362" s="3">
        <v>20600</v>
      </c>
      <c r="E362" s="1" t="s">
        <v>9141</v>
      </c>
      <c r="F362" s="1" t="s">
        <v>9150</v>
      </c>
      <c r="G362" s="18" t="s">
        <v>9674</v>
      </c>
    </row>
    <row r="363" spans="1:7" x14ac:dyDescent="0.25">
      <c r="A363" s="1" t="s">
        <v>4895</v>
      </c>
      <c r="B363" s="2">
        <v>10934082</v>
      </c>
      <c r="C363" s="1" t="s">
        <v>9165</v>
      </c>
      <c r="D363" s="3">
        <v>43244</v>
      </c>
      <c r="E363" s="1" t="s">
        <v>9149</v>
      </c>
      <c r="F363" s="1" t="s">
        <v>9167</v>
      </c>
      <c r="G363" s="18" t="s">
        <v>9950</v>
      </c>
    </row>
    <row r="364" spans="1:7" x14ac:dyDescent="0.25">
      <c r="A364" s="1" t="s">
        <v>4424</v>
      </c>
      <c r="B364" s="2">
        <v>429929262</v>
      </c>
      <c r="C364" s="1" t="s">
        <v>9179</v>
      </c>
      <c r="D364" s="3">
        <v>39226</v>
      </c>
      <c r="E364" s="1" t="s">
        <v>9145</v>
      </c>
      <c r="F364" s="1" t="s">
        <v>9223</v>
      </c>
      <c r="G364" s="18" t="s">
        <v>11743</v>
      </c>
    </row>
    <row r="365" spans="1:7" x14ac:dyDescent="0.25">
      <c r="A365" s="1" t="s">
        <v>9030</v>
      </c>
      <c r="B365" s="2">
        <v>188446916</v>
      </c>
      <c r="C365" s="1" t="s">
        <v>9314</v>
      </c>
      <c r="D365" s="3">
        <v>37400</v>
      </c>
      <c r="E365" s="1" t="s">
        <v>9149</v>
      </c>
      <c r="F365" s="1" t="s">
        <v>9315</v>
      </c>
      <c r="G365" s="18" t="s">
        <v>9466</v>
      </c>
    </row>
    <row r="366" spans="1:7" x14ac:dyDescent="0.25">
      <c r="A366" s="1" t="s">
        <v>8582</v>
      </c>
      <c r="B366" s="2">
        <v>87238732</v>
      </c>
      <c r="C366" s="1" t="s">
        <v>9134</v>
      </c>
      <c r="D366" s="3">
        <v>34114</v>
      </c>
      <c r="E366" s="1" t="s">
        <v>9135</v>
      </c>
      <c r="F366" s="1" t="s">
        <v>9174</v>
      </c>
      <c r="G366" s="18" t="s">
        <v>11840</v>
      </c>
    </row>
    <row r="367" spans="1:7" x14ac:dyDescent="0.25">
      <c r="A367" s="1" t="s">
        <v>3507</v>
      </c>
      <c r="B367" s="2">
        <v>458486536</v>
      </c>
      <c r="C367" s="1" t="s">
        <v>9159</v>
      </c>
      <c r="D367" s="3">
        <v>39958</v>
      </c>
      <c r="E367" s="1" t="s">
        <v>9149</v>
      </c>
      <c r="F367" s="1" t="s">
        <v>9160</v>
      </c>
      <c r="G367" s="18" t="s">
        <v>9164</v>
      </c>
    </row>
    <row r="368" spans="1:7" x14ac:dyDescent="0.25">
      <c r="A368" s="1" t="s">
        <v>577</v>
      </c>
      <c r="B368" s="2">
        <v>291037595</v>
      </c>
      <c r="C368" s="1" t="s">
        <v>9140</v>
      </c>
      <c r="D368" s="3">
        <v>20965</v>
      </c>
      <c r="E368" s="1" t="s">
        <v>9149</v>
      </c>
      <c r="F368" s="1" t="s">
        <v>9142</v>
      </c>
      <c r="G368" s="18" t="s">
        <v>11870</v>
      </c>
    </row>
    <row r="369" spans="1:7" x14ac:dyDescent="0.25">
      <c r="A369" s="1" t="s">
        <v>7134</v>
      </c>
      <c r="B369" s="2">
        <v>907339020</v>
      </c>
      <c r="C369" s="1" t="s">
        <v>9159</v>
      </c>
      <c r="D369" s="3">
        <v>31556</v>
      </c>
      <c r="E369" s="1" t="s">
        <v>9149</v>
      </c>
      <c r="F369" s="1" t="s">
        <v>9367</v>
      </c>
      <c r="G369" s="18" t="s">
        <v>11225</v>
      </c>
    </row>
    <row r="370" spans="1:7" x14ac:dyDescent="0.25">
      <c r="A370" s="1" t="s">
        <v>5709</v>
      </c>
      <c r="B370" s="2">
        <v>126420664</v>
      </c>
      <c r="C370" s="1" t="s">
        <v>9179</v>
      </c>
      <c r="D370" s="3">
        <v>30827</v>
      </c>
      <c r="E370" s="1" t="s">
        <v>9149</v>
      </c>
      <c r="F370" s="1" t="s">
        <v>9223</v>
      </c>
      <c r="G370" s="18" t="s">
        <v>10804</v>
      </c>
    </row>
    <row r="371" spans="1:7" x14ac:dyDescent="0.25">
      <c r="A371" s="1" t="s">
        <v>664</v>
      </c>
      <c r="B371" s="2">
        <v>635009547</v>
      </c>
      <c r="C371" s="1" t="s">
        <v>9159</v>
      </c>
      <c r="D371" s="3">
        <v>44705</v>
      </c>
      <c r="E371" s="1" t="s">
        <v>9145</v>
      </c>
      <c r="F371" s="1" t="s">
        <v>9240</v>
      </c>
      <c r="G371" s="18" t="s">
        <v>10339</v>
      </c>
    </row>
    <row r="372" spans="1:7" x14ac:dyDescent="0.25">
      <c r="A372" s="1" t="s">
        <v>4729</v>
      </c>
      <c r="B372" s="2">
        <v>666267875</v>
      </c>
      <c r="C372" s="1" t="s">
        <v>9170</v>
      </c>
      <c r="D372" s="3">
        <v>41054</v>
      </c>
      <c r="E372" s="1" t="s">
        <v>9149</v>
      </c>
      <c r="F372" s="1" t="s">
        <v>9171</v>
      </c>
      <c r="G372" s="18" t="s">
        <v>10674</v>
      </c>
    </row>
    <row r="373" spans="1:7" x14ac:dyDescent="0.25">
      <c r="A373" s="1" t="s">
        <v>8019</v>
      </c>
      <c r="B373" s="2">
        <v>542178048</v>
      </c>
      <c r="C373" s="1" t="s">
        <v>9138</v>
      </c>
      <c r="D373" s="3">
        <v>36304</v>
      </c>
      <c r="E373" s="1" t="s">
        <v>9141</v>
      </c>
      <c r="F373" s="1" t="s">
        <v>9256</v>
      </c>
      <c r="G373" s="18" t="s">
        <v>10111</v>
      </c>
    </row>
    <row r="374" spans="1:7" x14ac:dyDescent="0.25">
      <c r="A374" s="1" t="s">
        <v>6600</v>
      </c>
      <c r="B374" s="2">
        <v>418330740</v>
      </c>
      <c r="C374" s="1" t="s">
        <v>9140</v>
      </c>
      <c r="D374" s="3">
        <v>45070</v>
      </c>
      <c r="E374" s="1" t="s">
        <v>9141</v>
      </c>
      <c r="F374" s="1" t="s">
        <v>9142</v>
      </c>
      <c r="G374" s="18" t="s">
        <v>11342</v>
      </c>
    </row>
    <row r="375" spans="1:7" x14ac:dyDescent="0.25">
      <c r="A375" s="1" t="s">
        <v>2682</v>
      </c>
      <c r="B375" s="2">
        <v>506590361</v>
      </c>
      <c r="C375" s="1" t="s">
        <v>9134</v>
      </c>
      <c r="D375" s="3">
        <v>30827</v>
      </c>
      <c r="E375" s="1" t="s">
        <v>9149</v>
      </c>
      <c r="F375" s="1" t="s">
        <v>9186</v>
      </c>
      <c r="G375" s="18" t="s">
        <v>10070</v>
      </c>
    </row>
    <row r="376" spans="1:7" x14ac:dyDescent="0.25">
      <c r="A376" s="1" t="s">
        <v>2103</v>
      </c>
      <c r="B376" s="2">
        <v>318683016</v>
      </c>
      <c r="C376" s="1" t="s">
        <v>9134</v>
      </c>
      <c r="D376" s="3">
        <v>25348</v>
      </c>
      <c r="E376" s="1" t="s">
        <v>9141</v>
      </c>
      <c r="F376" s="1" t="s">
        <v>9182</v>
      </c>
      <c r="G376" s="18" t="s">
        <v>9402</v>
      </c>
    </row>
    <row r="377" spans="1:7" x14ac:dyDescent="0.25">
      <c r="A377" s="1" t="s">
        <v>7962</v>
      </c>
      <c r="B377" s="2">
        <v>306676532</v>
      </c>
      <c r="C377" s="1" t="s">
        <v>9159</v>
      </c>
      <c r="D377" s="3">
        <v>28999</v>
      </c>
      <c r="E377" s="1" t="s">
        <v>9145</v>
      </c>
      <c r="F377" s="1" t="s">
        <v>9240</v>
      </c>
      <c r="G377" s="18" t="s">
        <v>10006</v>
      </c>
    </row>
    <row r="378" spans="1:7" x14ac:dyDescent="0.25">
      <c r="A378" s="1" t="s">
        <v>7546</v>
      </c>
      <c r="B378" s="2">
        <v>125201103</v>
      </c>
      <c r="C378" s="1" t="s">
        <v>9303</v>
      </c>
      <c r="D378" s="3">
        <v>36304</v>
      </c>
      <c r="E378" s="1" t="s">
        <v>9131</v>
      </c>
      <c r="F378" s="1" t="s">
        <v>9304</v>
      </c>
      <c r="G378" s="18" t="s">
        <v>10010</v>
      </c>
    </row>
    <row r="379" spans="1:7" x14ac:dyDescent="0.25">
      <c r="A379" s="1" t="s">
        <v>1933</v>
      </c>
      <c r="B379" s="2">
        <v>244864582</v>
      </c>
      <c r="C379" s="1" t="s">
        <v>9188</v>
      </c>
      <c r="D379" s="3">
        <v>43609</v>
      </c>
      <c r="E379" s="1" t="s">
        <v>9131</v>
      </c>
      <c r="F379" s="1" t="s">
        <v>9202</v>
      </c>
      <c r="G379" s="18" t="s">
        <v>11326</v>
      </c>
    </row>
    <row r="380" spans="1:7" x14ac:dyDescent="0.25">
      <c r="A380" s="1" t="s">
        <v>86</v>
      </c>
      <c r="B380" s="2">
        <v>349872023</v>
      </c>
      <c r="C380" s="1" t="s">
        <v>9188</v>
      </c>
      <c r="D380" s="3">
        <v>20233</v>
      </c>
      <c r="E380" s="1" t="s">
        <v>9135</v>
      </c>
      <c r="F380" s="1" t="s">
        <v>4326</v>
      </c>
      <c r="G380" s="18" t="s">
        <v>9683</v>
      </c>
    </row>
    <row r="381" spans="1:7" x14ac:dyDescent="0.25">
      <c r="A381" s="1" t="s">
        <v>1043</v>
      </c>
      <c r="B381" s="2">
        <v>942234925</v>
      </c>
      <c r="C381" s="1" t="s">
        <v>9197</v>
      </c>
      <c r="D381" s="3">
        <v>39958</v>
      </c>
      <c r="E381" s="1" t="s">
        <v>9149</v>
      </c>
      <c r="F381" s="1" t="s">
        <v>9198</v>
      </c>
      <c r="G381" s="18" t="s">
        <v>11997</v>
      </c>
    </row>
    <row r="382" spans="1:7" x14ac:dyDescent="0.25">
      <c r="A382" s="1" t="s">
        <v>8559</v>
      </c>
      <c r="B382" s="2">
        <v>321721952</v>
      </c>
      <c r="C382" s="1" t="s">
        <v>9197</v>
      </c>
      <c r="D382" s="3">
        <v>27905</v>
      </c>
      <c r="E382" s="1" t="s">
        <v>9149</v>
      </c>
      <c r="F382" s="1" t="s">
        <v>9206</v>
      </c>
      <c r="G382" s="18" t="s">
        <v>10315</v>
      </c>
    </row>
    <row r="383" spans="1:7" x14ac:dyDescent="0.25">
      <c r="A383" s="1" t="s">
        <v>1086</v>
      </c>
      <c r="B383" s="2">
        <v>48471431</v>
      </c>
      <c r="C383" s="1" t="s">
        <v>9134</v>
      </c>
      <c r="D383" s="3">
        <v>39958</v>
      </c>
      <c r="E383" s="1" t="s">
        <v>9149</v>
      </c>
      <c r="F383" s="1" t="s">
        <v>9136</v>
      </c>
      <c r="G383" s="18" t="s">
        <v>11972</v>
      </c>
    </row>
    <row r="384" spans="1:7" x14ac:dyDescent="0.25">
      <c r="A384" s="1" t="s">
        <v>4265</v>
      </c>
      <c r="B384" s="2">
        <v>177006734</v>
      </c>
      <c r="C384" s="1" t="s">
        <v>9148</v>
      </c>
      <c r="D384" s="3">
        <v>38132</v>
      </c>
      <c r="E384" s="1" t="s">
        <v>9149</v>
      </c>
      <c r="F384" s="1" t="s">
        <v>834</v>
      </c>
      <c r="G384" s="18" t="s">
        <v>9451</v>
      </c>
    </row>
    <row r="385" spans="1:7" x14ac:dyDescent="0.25">
      <c r="A385" s="1" t="s">
        <v>4108</v>
      </c>
      <c r="B385" s="2">
        <v>923681663</v>
      </c>
      <c r="C385" s="1" t="s">
        <v>9165</v>
      </c>
      <c r="D385" s="3">
        <v>43976</v>
      </c>
      <c r="E385" s="1" t="s">
        <v>9149</v>
      </c>
      <c r="F385" s="1" t="s">
        <v>9264</v>
      </c>
      <c r="G385" s="18" t="s">
        <v>11945</v>
      </c>
    </row>
    <row r="386" spans="1:7" x14ac:dyDescent="0.25">
      <c r="A386" s="1" t="s">
        <v>8787</v>
      </c>
      <c r="B386" s="2">
        <v>508746778</v>
      </c>
      <c r="C386" s="1" t="s">
        <v>9197</v>
      </c>
      <c r="D386" s="3">
        <v>28999</v>
      </c>
      <c r="E386" s="1" t="s">
        <v>9131</v>
      </c>
      <c r="F386" s="1" t="s">
        <v>9198</v>
      </c>
      <c r="G386" s="18" t="s">
        <v>11192</v>
      </c>
    </row>
    <row r="387" spans="1:7" x14ac:dyDescent="0.25">
      <c r="A387" s="1" t="s">
        <v>1066</v>
      </c>
      <c r="B387" s="2">
        <v>300286413</v>
      </c>
      <c r="C387" s="1" t="s">
        <v>9144</v>
      </c>
      <c r="D387" s="3">
        <v>32288</v>
      </c>
      <c r="E387" s="1" t="s">
        <v>9149</v>
      </c>
      <c r="F387" s="1" t="s">
        <v>9146</v>
      </c>
      <c r="G387" s="18" t="s">
        <v>9574</v>
      </c>
    </row>
    <row r="388" spans="1:7" x14ac:dyDescent="0.25">
      <c r="A388" s="1" t="s">
        <v>724</v>
      </c>
      <c r="B388" s="2">
        <v>521387078</v>
      </c>
      <c r="C388" s="1" t="s">
        <v>9134</v>
      </c>
      <c r="D388" s="3">
        <v>37400</v>
      </c>
      <c r="E388" s="1" t="s">
        <v>9131</v>
      </c>
      <c r="F388" s="1" t="s">
        <v>9225</v>
      </c>
      <c r="G388" s="18" t="s">
        <v>11705</v>
      </c>
    </row>
    <row r="389" spans="1:7" x14ac:dyDescent="0.25">
      <c r="A389" s="1" t="s">
        <v>8591</v>
      </c>
      <c r="B389" s="2">
        <v>980718499</v>
      </c>
      <c r="C389" s="1" t="s">
        <v>9134</v>
      </c>
      <c r="D389" s="3">
        <v>34478</v>
      </c>
      <c r="E389" s="1" t="s">
        <v>9149</v>
      </c>
      <c r="F389" s="1" t="s">
        <v>9307</v>
      </c>
      <c r="G389" s="18" t="s">
        <v>11710</v>
      </c>
    </row>
    <row r="390" spans="1:7" x14ac:dyDescent="0.25">
      <c r="A390" s="1" t="s">
        <v>1591</v>
      </c>
      <c r="B390" s="2">
        <v>897305315</v>
      </c>
      <c r="C390" s="1" t="s">
        <v>9140</v>
      </c>
      <c r="D390" s="3">
        <v>33382</v>
      </c>
      <c r="E390" s="1" t="s">
        <v>9141</v>
      </c>
      <c r="F390" s="1" t="s">
        <v>9142</v>
      </c>
      <c r="G390" s="18" t="s">
        <v>11046</v>
      </c>
    </row>
    <row r="391" spans="1:7" x14ac:dyDescent="0.25">
      <c r="A391" s="1" t="s">
        <v>4080</v>
      </c>
      <c r="B391" s="2">
        <v>542326392</v>
      </c>
      <c r="C391" s="1" t="s">
        <v>9130</v>
      </c>
      <c r="D391" s="3">
        <v>38132</v>
      </c>
      <c r="E391" s="1" t="s">
        <v>9149</v>
      </c>
      <c r="F391" s="1" t="s">
        <v>9252</v>
      </c>
      <c r="G391" s="18" t="s">
        <v>10309</v>
      </c>
    </row>
    <row r="392" spans="1:7" x14ac:dyDescent="0.25">
      <c r="A392" s="1" t="s">
        <v>3677</v>
      </c>
      <c r="B392" s="2">
        <v>298165137</v>
      </c>
      <c r="C392" s="1" t="s">
        <v>9130</v>
      </c>
      <c r="D392" s="3">
        <v>22426</v>
      </c>
      <c r="E392" s="1" t="s">
        <v>9135</v>
      </c>
      <c r="F392" s="1" t="s">
        <v>9252</v>
      </c>
      <c r="G392" s="18" t="s">
        <v>10666</v>
      </c>
    </row>
    <row r="393" spans="1:7" x14ac:dyDescent="0.25">
      <c r="A393" s="1" t="s">
        <v>4556</v>
      </c>
      <c r="B393" s="2">
        <v>877212776</v>
      </c>
      <c r="C393" s="1" t="s">
        <v>9197</v>
      </c>
      <c r="D393" s="3">
        <v>28270</v>
      </c>
      <c r="E393" s="1" t="s">
        <v>9149</v>
      </c>
      <c r="F393" s="1" t="s">
        <v>9267</v>
      </c>
      <c r="G393" s="18" t="s">
        <v>9880</v>
      </c>
    </row>
    <row r="394" spans="1:7" x14ac:dyDescent="0.25">
      <c r="A394" s="1" t="s">
        <v>3007</v>
      </c>
      <c r="B394" s="2">
        <v>679264656</v>
      </c>
      <c r="C394" s="1" t="s">
        <v>9314</v>
      </c>
      <c r="D394" s="3">
        <v>36671</v>
      </c>
      <c r="E394" s="1" t="s">
        <v>9141</v>
      </c>
      <c r="F394" s="1" t="s">
        <v>9315</v>
      </c>
      <c r="G394" s="18" t="s">
        <v>10645</v>
      </c>
    </row>
    <row r="395" spans="1:7" x14ac:dyDescent="0.25">
      <c r="A395" s="1" t="s">
        <v>1456</v>
      </c>
      <c r="B395" s="2">
        <v>468672741</v>
      </c>
      <c r="C395" s="1" t="s">
        <v>9144</v>
      </c>
      <c r="D395" s="3">
        <v>33749</v>
      </c>
      <c r="E395" s="1" t="s">
        <v>9149</v>
      </c>
      <c r="F395" s="1" t="s">
        <v>9262</v>
      </c>
      <c r="G395" s="18" t="s">
        <v>9398</v>
      </c>
    </row>
    <row r="396" spans="1:7" x14ac:dyDescent="0.25">
      <c r="A396" s="1" t="s">
        <v>7916</v>
      </c>
      <c r="B396" s="2">
        <v>216744635</v>
      </c>
      <c r="C396" s="1" t="s">
        <v>9134</v>
      </c>
      <c r="D396" s="3">
        <v>34114</v>
      </c>
      <c r="E396" s="1" t="s">
        <v>9149</v>
      </c>
      <c r="F396" s="1" t="s">
        <v>9225</v>
      </c>
      <c r="G396" s="18" t="s">
        <v>11198</v>
      </c>
    </row>
    <row r="397" spans="1:7" x14ac:dyDescent="0.25">
      <c r="A397" s="1" t="s">
        <v>7107</v>
      </c>
      <c r="B397" s="2">
        <v>468434243</v>
      </c>
      <c r="C397" s="1" t="s">
        <v>9170</v>
      </c>
      <c r="D397" s="3">
        <v>34478</v>
      </c>
      <c r="E397" s="1" t="s">
        <v>9131</v>
      </c>
      <c r="F397" s="1" t="s">
        <v>9212</v>
      </c>
      <c r="G397" s="18" t="s">
        <v>11440</v>
      </c>
    </row>
    <row r="398" spans="1:7" x14ac:dyDescent="0.25">
      <c r="A398" s="1" t="s">
        <v>5956</v>
      </c>
      <c r="B398" s="2">
        <v>790393092</v>
      </c>
      <c r="C398" s="1" t="s">
        <v>9170</v>
      </c>
      <c r="D398" s="3">
        <v>37036</v>
      </c>
      <c r="E398" s="1" t="s">
        <v>9149</v>
      </c>
      <c r="F398" s="1" t="s">
        <v>9362</v>
      </c>
      <c r="G398" s="18" t="s">
        <v>10856</v>
      </c>
    </row>
    <row r="399" spans="1:7" x14ac:dyDescent="0.25">
      <c r="A399" s="1" t="s">
        <v>6907</v>
      </c>
      <c r="B399" s="2">
        <v>143114804</v>
      </c>
      <c r="C399" s="1" t="s">
        <v>9188</v>
      </c>
      <c r="D399" s="3">
        <v>42515</v>
      </c>
      <c r="E399" s="1" t="s">
        <v>9149</v>
      </c>
      <c r="F399" s="1" t="s">
        <v>3840</v>
      </c>
      <c r="G399" s="18" t="s">
        <v>11738</v>
      </c>
    </row>
    <row r="400" spans="1:7" x14ac:dyDescent="0.25">
      <c r="A400" s="1" t="s">
        <v>3492</v>
      </c>
      <c r="B400" s="2">
        <v>594344028</v>
      </c>
      <c r="C400" s="1" t="s">
        <v>9179</v>
      </c>
      <c r="D400" s="3">
        <v>37765</v>
      </c>
      <c r="E400" s="1" t="s">
        <v>9149</v>
      </c>
      <c r="F400" s="1" t="s">
        <v>9180</v>
      </c>
      <c r="G400" s="18" t="s">
        <v>12012</v>
      </c>
    </row>
    <row r="401" spans="1:7" x14ac:dyDescent="0.25">
      <c r="A401" s="1" t="s">
        <v>4850</v>
      </c>
      <c r="B401" s="2">
        <v>305148262</v>
      </c>
      <c r="C401" s="1" t="s">
        <v>9148</v>
      </c>
      <c r="D401" s="3">
        <v>41054</v>
      </c>
      <c r="E401" s="1" t="s">
        <v>9149</v>
      </c>
      <c r="F401" s="1" t="s">
        <v>834</v>
      </c>
      <c r="G401" s="18" t="s">
        <v>9513</v>
      </c>
    </row>
    <row r="402" spans="1:7" x14ac:dyDescent="0.25">
      <c r="A402" s="1" t="s">
        <v>4838</v>
      </c>
      <c r="B402" s="2">
        <v>794596039</v>
      </c>
      <c r="C402" s="1" t="s">
        <v>9217</v>
      </c>
      <c r="D402" s="3">
        <v>33749</v>
      </c>
      <c r="E402" s="1" t="s">
        <v>9135</v>
      </c>
      <c r="F402" s="1" t="s">
        <v>9218</v>
      </c>
      <c r="G402" s="18" t="s">
        <v>9579</v>
      </c>
    </row>
    <row r="403" spans="1:7" x14ac:dyDescent="0.25">
      <c r="A403" s="1" t="s">
        <v>4339</v>
      </c>
      <c r="B403" s="2">
        <v>669645302</v>
      </c>
      <c r="C403" s="1" t="s">
        <v>9144</v>
      </c>
      <c r="D403" s="3">
        <v>33382</v>
      </c>
      <c r="E403" s="1" t="s">
        <v>9149</v>
      </c>
      <c r="F403" s="1" t="s">
        <v>9262</v>
      </c>
      <c r="G403" s="18" t="s">
        <v>10917</v>
      </c>
    </row>
    <row r="404" spans="1:7" x14ac:dyDescent="0.25">
      <c r="A404" s="1" t="s">
        <v>3464</v>
      </c>
      <c r="B404" s="2">
        <v>604787250</v>
      </c>
      <c r="C404" s="1" t="s">
        <v>9170</v>
      </c>
      <c r="D404" s="3">
        <v>30095</v>
      </c>
      <c r="E404" s="1" t="s">
        <v>9131</v>
      </c>
      <c r="F404" s="1" t="s">
        <v>9171</v>
      </c>
      <c r="G404" s="18" t="s">
        <v>10669</v>
      </c>
    </row>
    <row r="405" spans="1:7" x14ac:dyDescent="0.25">
      <c r="A405" s="1" t="s">
        <v>7128</v>
      </c>
      <c r="B405" s="2">
        <v>939622054</v>
      </c>
      <c r="C405" s="1" t="s">
        <v>9188</v>
      </c>
      <c r="D405" s="3">
        <v>39958</v>
      </c>
      <c r="E405" s="1" t="s">
        <v>9131</v>
      </c>
      <c r="F405" s="1" t="s">
        <v>4326</v>
      </c>
      <c r="G405" s="18" t="s">
        <v>10580</v>
      </c>
    </row>
    <row r="406" spans="1:7" x14ac:dyDescent="0.25">
      <c r="A406" s="1" t="s">
        <v>3780</v>
      </c>
      <c r="B406" s="2">
        <v>169329241</v>
      </c>
      <c r="C406" s="1" t="s">
        <v>9197</v>
      </c>
      <c r="D406" s="3">
        <v>35939</v>
      </c>
      <c r="E406" s="1" t="s">
        <v>9141</v>
      </c>
      <c r="F406" s="1" t="s">
        <v>9198</v>
      </c>
      <c r="G406" s="18" t="s">
        <v>11800</v>
      </c>
    </row>
    <row r="407" spans="1:7" x14ac:dyDescent="0.25">
      <c r="A407" s="1" t="s">
        <v>1896</v>
      </c>
      <c r="B407" s="2">
        <v>429559355</v>
      </c>
      <c r="C407" s="1" t="s">
        <v>9179</v>
      </c>
      <c r="D407" s="3">
        <v>27538</v>
      </c>
      <c r="E407" s="1" t="s">
        <v>9149</v>
      </c>
      <c r="F407" s="1" t="s">
        <v>9180</v>
      </c>
      <c r="G407" s="18" t="s">
        <v>9809</v>
      </c>
    </row>
    <row r="408" spans="1:7" x14ac:dyDescent="0.25">
      <c r="A408" s="1" t="s">
        <v>1788</v>
      </c>
      <c r="B408" s="2">
        <v>106263958</v>
      </c>
      <c r="C408" s="1" t="s">
        <v>9148</v>
      </c>
      <c r="D408" s="3">
        <v>42515</v>
      </c>
      <c r="E408" s="1" t="s">
        <v>9149</v>
      </c>
      <c r="F408" s="1" t="s">
        <v>834</v>
      </c>
      <c r="G408" s="18" t="s">
        <v>9810</v>
      </c>
    </row>
    <row r="409" spans="1:7" x14ac:dyDescent="0.25">
      <c r="A409" s="1" t="s">
        <v>8910</v>
      </c>
      <c r="B409" s="2">
        <v>511778205</v>
      </c>
      <c r="C409" s="1" t="s">
        <v>9159</v>
      </c>
      <c r="D409" s="3">
        <v>43244</v>
      </c>
      <c r="E409" s="1" t="s">
        <v>9149</v>
      </c>
      <c r="F409" s="1" t="s">
        <v>9160</v>
      </c>
      <c r="G409" s="18" t="s">
        <v>10416</v>
      </c>
    </row>
    <row r="410" spans="1:7" x14ac:dyDescent="0.25">
      <c r="A410" s="1" t="s">
        <v>7032</v>
      </c>
      <c r="B410" s="2">
        <v>218272075</v>
      </c>
      <c r="C410" s="1" t="s">
        <v>9170</v>
      </c>
      <c r="D410" s="3">
        <v>39958</v>
      </c>
      <c r="E410" s="1" t="s">
        <v>9135</v>
      </c>
      <c r="F410" s="1" t="s">
        <v>9212</v>
      </c>
      <c r="G410" s="18" t="s">
        <v>9671</v>
      </c>
    </row>
    <row r="411" spans="1:7" x14ac:dyDescent="0.25">
      <c r="A411" s="1" t="s">
        <v>714</v>
      </c>
      <c r="B411" s="2">
        <v>280885455</v>
      </c>
      <c r="C411" s="1" t="s">
        <v>9156</v>
      </c>
      <c r="D411" s="3">
        <v>27538</v>
      </c>
      <c r="E411" s="1" t="s">
        <v>9149</v>
      </c>
      <c r="F411" s="1" t="s">
        <v>9157</v>
      </c>
      <c r="G411" s="18" t="s">
        <v>10713</v>
      </c>
    </row>
    <row r="412" spans="1:7" x14ac:dyDescent="0.25">
      <c r="A412" s="1" t="s">
        <v>4061</v>
      </c>
      <c r="B412" s="2">
        <v>394538360</v>
      </c>
      <c r="C412" s="1" t="s">
        <v>9130</v>
      </c>
      <c r="D412" s="3">
        <v>29731</v>
      </c>
      <c r="E412" s="1" t="s">
        <v>9135</v>
      </c>
      <c r="F412" s="1" t="s">
        <v>9132</v>
      </c>
      <c r="G412" s="18" t="s">
        <v>10047</v>
      </c>
    </row>
    <row r="413" spans="1:7" x14ac:dyDescent="0.25">
      <c r="A413" s="1" t="s">
        <v>1403</v>
      </c>
      <c r="B413" s="2">
        <v>467194584</v>
      </c>
      <c r="C413" s="1" t="s">
        <v>9144</v>
      </c>
      <c r="D413" s="3">
        <v>23522</v>
      </c>
      <c r="E413" s="1" t="s">
        <v>9141</v>
      </c>
      <c r="F413" s="1" t="s">
        <v>9262</v>
      </c>
      <c r="G413" s="18" t="s">
        <v>9533</v>
      </c>
    </row>
    <row r="414" spans="1:7" x14ac:dyDescent="0.25">
      <c r="A414" s="1" t="s">
        <v>8412</v>
      </c>
      <c r="B414" s="2">
        <v>846532006</v>
      </c>
      <c r="C414" s="1" t="s">
        <v>9197</v>
      </c>
      <c r="D414" s="3">
        <v>35575</v>
      </c>
      <c r="E414" s="1" t="s">
        <v>9135</v>
      </c>
      <c r="F414" s="1" t="s">
        <v>9267</v>
      </c>
      <c r="G414" s="18" t="s">
        <v>9318</v>
      </c>
    </row>
    <row r="415" spans="1:7" x14ac:dyDescent="0.25">
      <c r="A415" s="1" t="s">
        <v>2583</v>
      </c>
      <c r="B415" s="2">
        <v>484146094</v>
      </c>
      <c r="C415" s="1" t="s">
        <v>9314</v>
      </c>
      <c r="D415" s="3">
        <v>24616</v>
      </c>
      <c r="E415" s="1" t="s">
        <v>9131</v>
      </c>
      <c r="F415" s="1" t="s">
        <v>9315</v>
      </c>
      <c r="G415" s="18" t="s">
        <v>11648</v>
      </c>
    </row>
    <row r="416" spans="1:7" x14ac:dyDescent="0.25">
      <c r="A416" s="1" t="s">
        <v>8086</v>
      </c>
      <c r="B416" s="2">
        <v>851102681</v>
      </c>
      <c r="C416" s="1" t="s">
        <v>9235</v>
      </c>
      <c r="D416" s="3">
        <v>31921</v>
      </c>
      <c r="E416" s="1" t="s">
        <v>9131</v>
      </c>
      <c r="F416" s="1" t="s">
        <v>9236</v>
      </c>
      <c r="G416" s="18" t="s">
        <v>11883</v>
      </c>
    </row>
    <row r="417" spans="1:7" x14ac:dyDescent="0.25">
      <c r="A417" s="1" t="s">
        <v>3291</v>
      </c>
      <c r="B417" s="2">
        <v>875596647</v>
      </c>
      <c r="C417" s="1" t="s">
        <v>9179</v>
      </c>
      <c r="D417" s="3">
        <v>22790</v>
      </c>
      <c r="E417" s="1" t="s">
        <v>9149</v>
      </c>
      <c r="F417" s="1" t="s">
        <v>9184</v>
      </c>
      <c r="G417" s="18" t="s">
        <v>11553</v>
      </c>
    </row>
    <row r="418" spans="1:7" x14ac:dyDescent="0.25">
      <c r="A418" s="1" t="s">
        <v>3862</v>
      </c>
      <c r="B418" s="2">
        <v>186179051</v>
      </c>
      <c r="C418" s="1" t="s">
        <v>9197</v>
      </c>
      <c r="D418" s="3">
        <v>33382</v>
      </c>
      <c r="E418" s="1" t="s">
        <v>9149</v>
      </c>
      <c r="F418" s="1" t="s">
        <v>9206</v>
      </c>
      <c r="G418" s="18" t="s">
        <v>9819</v>
      </c>
    </row>
    <row r="419" spans="1:7" x14ac:dyDescent="0.25">
      <c r="A419" s="1" t="s">
        <v>6492</v>
      </c>
      <c r="B419" s="2">
        <v>81563994</v>
      </c>
      <c r="C419" s="1" t="s">
        <v>9134</v>
      </c>
      <c r="D419" s="3">
        <v>27905</v>
      </c>
      <c r="E419" s="1" t="s">
        <v>9149</v>
      </c>
      <c r="F419" s="1" t="s">
        <v>9182</v>
      </c>
      <c r="G419" s="18" t="s">
        <v>10600</v>
      </c>
    </row>
    <row r="420" spans="1:7" x14ac:dyDescent="0.25">
      <c r="A420" s="1" t="s">
        <v>5260</v>
      </c>
      <c r="B420" s="2">
        <v>858160400</v>
      </c>
      <c r="C420" s="1" t="s">
        <v>9159</v>
      </c>
      <c r="D420" s="3">
        <v>23887</v>
      </c>
      <c r="E420" s="1" t="s">
        <v>9145</v>
      </c>
      <c r="F420" s="1" t="s">
        <v>8414</v>
      </c>
      <c r="G420" s="18" t="s">
        <v>11597</v>
      </c>
    </row>
    <row r="421" spans="1:7" x14ac:dyDescent="0.25">
      <c r="A421" s="1" t="s">
        <v>1384</v>
      </c>
      <c r="B421" s="2">
        <v>481270841</v>
      </c>
      <c r="C421" s="1" t="s">
        <v>9217</v>
      </c>
      <c r="D421" s="3">
        <v>21694</v>
      </c>
      <c r="E421" s="1" t="s">
        <v>9149</v>
      </c>
      <c r="F421" s="1" t="s">
        <v>9218</v>
      </c>
      <c r="G421" s="18" t="s">
        <v>11480</v>
      </c>
    </row>
    <row r="422" spans="1:7" x14ac:dyDescent="0.25">
      <c r="A422" s="1" t="s">
        <v>8358</v>
      </c>
      <c r="B422" s="2">
        <v>309017867</v>
      </c>
      <c r="C422" s="1" t="s">
        <v>9134</v>
      </c>
      <c r="D422" s="3">
        <v>28270</v>
      </c>
      <c r="E422" s="1" t="s">
        <v>9141</v>
      </c>
      <c r="F422" s="1" t="s">
        <v>9186</v>
      </c>
      <c r="G422" s="18" t="s">
        <v>11593</v>
      </c>
    </row>
    <row r="423" spans="1:7" x14ac:dyDescent="0.25">
      <c r="A423" s="1" t="s">
        <v>4324</v>
      </c>
      <c r="B423" s="2">
        <v>425436588</v>
      </c>
      <c r="C423" s="1" t="s">
        <v>9156</v>
      </c>
      <c r="D423" s="3">
        <v>26077</v>
      </c>
      <c r="E423" s="1" t="s">
        <v>9141</v>
      </c>
      <c r="F423" s="1" t="s">
        <v>9157</v>
      </c>
      <c r="G423" s="18" t="s">
        <v>11558</v>
      </c>
    </row>
    <row r="424" spans="1:7" x14ac:dyDescent="0.25">
      <c r="A424" s="1" t="s">
        <v>3768</v>
      </c>
      <c r="B424" s="2">
        <v>536980993</v>
      </c>
      <c r="C424" s="1" t="s">
        <v>9165</v>
      </c>
      <c r="D424" s="3">
        <v>38497</v>
      </c>
      <c r="E424" s="1" t="s">
        <v>9166</v>
      </c>
      <c r="F424" s="1" t="s">
        <v>9264</v>
      </c>
      <c r="G424" s="18" t="s">
        <v>9639</v>
      </c>
    </row>
    <row r="425" spans="1:7" x14ac:dyDescent="0.25">
      <c r="A425" s="1" t="s">
        <v>6951</v>
      </c>
      <c r="B425" s="2">
        <v>956960667</v>
      </c>
      <c r="C425" s="1" t="s">
        <v>9134</v>
      </c>
      <c r="D425" s="3">
        <v>31192</v>
      </c>
      <c r="E425" s="1" t="s">
        <v>9131</v>
      </c>
      <c r="F425" s="1" t="s">
        <v>9136</v>
      </c>
      <c r="G425" s="18" t="s">
        <v>11657</v>
      </c>
    </row>
    <row r="426" spans="1:7" x14ac:dyDescent="0.25">
      <c r="A426" s="1" t="s">
        <v>6678</v>
      </c>
      <c r="B426" s="2">
        <v>20851629</v>
      </c>
      <c r="C426" s="1" t="s">
        <v>9148</v>
      </c>
      <c r="D426" s="3">
        <v>41783</v>
      </c>
      <c r="E426" s="1" t="s">
        <v>9145</v>
      </c>
      <c r="F426" s="1" t="s">
        <v>834</v>
      </c>
      <c r="G426" s="18" t="s">
        <v>11810</v>
      </c>
    </row>
    <row r="427" spans="1:7" x14ac:dyDescent="0.25">
      <c r="A427" s="1" t="s">
        <v>4747</v>
      </c>
      <c r="B427" s="2">
        <v>989455710</v>
      </c>
      <c r="C427" s="1" t="s">
        <v>9303</v>
      </c>
      <c r="D427" s="3">
        <v>26077</v>
      </c>
      <c r="E427" s="1" t="s">
        <v>9145</v>
      </c>
      <c r="F427" s="1" t="s">
        <v>9339</v>
      </c>
      <c r="G427" s="18" t="s">
        <v>9340</v>
      </c>
    </row>
    <row r="428" spans="1:7" x14ac:dyDescent="0.25">
      <c r="A428" s="1" t="s">
        <v>9083</v>
      </c>
      <c r="B428" s="2">
        <v>254207692</v>
      </c>
      <c r="C428" s="1" t="s">
        <v>9159</v>
      </c>
      <c r="D428" s="3">
        <v>42880</v>
      </c>
      <c r="E428" s="1" t="s">
        <v>9131</v>
      </c>
      <c r="F428" s="1" t="s">
        <v>8414</v>
      </c>
      <c r="G428" s="18" t="s">
        <v>9893</v>
      </c>
    </row>
    <row r="429" spans="1:7" x14ac:dyDescent="0.25">
      <c r="A429" s="1" t="s">
        <v>6000</v>
      </c>
      <c r="B429" s="2">
        <v>687564363</v>
      </c>
      <c r="C429" s="1" t="s">
        <v>9170</v>
      </c>
      <c r="D429" s="3">
        <v>39593</v>
      </c>
      <c r="E429" s="1" t="s">
        <v>9141</v>
      </c>
      <c r="F429" s="1" t="s">
        <v>9171</v>
      </c>
      <c r="G429" s="18" t="s">
        <v>10945</v>
      </c>
    </row>
    <row r="430" spans="1:7" x14ac:dyDescent="0.25">
      <c r="A430" s="1" t="s">
        <v>2530</v>
      </c>
      <c r="B430" s="2">
        <v>683244157</v>
      </c>
      <c r="C430" s="1" t="s">
        <v>9190</v>
      </c>
      <c r="D430" s="3">
        <v>30827</v>
      </c>
      <c r="E430" s="1" t="s">
        <v>9145</v>
      </c>
      <c r="F430" s="1" t="s">
        <v>9191</v>
      </c>
      <c r="G430" s="18" t="s">
        <v>10208</v>
      </c>
    </row>
    <row r="431" spans="1:7" x14ac:dyDescent="0.25">
      <c r="A431" s="1" t="s">
        <v>1679</v>
      </c>
      <c r="B431" s="2">
        <v>156279764</v>
      </c>
      <c r="C431" s="1" t="s">
        <v>9134</v>
      </c>
      <c r="D431" s="3">
        <v>40687</v>
      </c>
      <c r="E431" s="1" t="s">
        <v>9131</v>
      </c>
      <c r="F431" s="1" t="s">
        <v>9176</v>
      </c>
      <c r="G431" s="18" t="s">
        <v>10406</v>
      </c>
    </row>
    <row r="432" spans="1:7" x14ac:dyDescent="0.25">
      <c r="A432" s="1" t="s">
        <v>5861</v>
      </c>
      <c r="B432" s="2">
        <v>946289777</v>
      </c>
      <c r="C432" s="1" t="s">
        <v>9134</v>
      </c>
      <c r="D432" s="3">
        <v>24616</v>
      </c>
      <c r="E432" s="1" t="s">
        <v>9141</v>
      </c>
      <c r="F432" s="1" t="s">
        <v>9176</v>
      </c>
      <c r="G432" s="18" t="s">
        <v>11350</v>
      </c>
    </row>
    <row r="433" spans="1:7" x14ac:dyDescent="0.25">
      <c r="A433" s="1" t="s">
        <v>3911</v>
      </c>
      <c r="B433" s="2">
        <v>444161122</v>
      </c>
      <c r="C433" s="1" t="s">
        <v>9190</v>
      </c>
      <c r="D433" s="3">
        <v>24251</v>
      </c>
      <c r="E433" s="1" t="s">
        <v>9131</v>
      </c>
      <c r="F433" s="1" t="s">
        <v>9191</v>
      </c>
      <c r="G433" s="18" t="s">
        <v>11990</v>
      </c>
    </row>
    <row r="434" spans="1:7" x14ac:dyDescent="0.25">
      <c r="A434" s="1" t="s">
        <v>8403</v>
      </c>
      <c r="B434" s="2">
        <v>943244641</v>
      </c>
      <c r="C434" s="1" t="s">
        <v>9134</v>
      </c>
      <c r="D434" s="3">
        <v>33749</v>
      </c>
      <c r="E434" s="1" t="s">
        <v>9131</v>
      </c>
      <c r="F434" s="1" t="s">
        <v>9225</v>
      </c>
      <c r="G434" s="18" t="s">
        <v>10950</v>
      </c>
    </row>
    <row r="435" spans="1:7" x14ac:dyDescent="0.25">
      <c r="A435" s="1" t="s">
        <v>6681</v>
      </c>
      <c r="B435" s="2">
        <v>437316053</v>
      </c>
      <c r="C435" s="1" t="s">
        <v>9134</v>
      </c>
      <c r="D435" s="3">
        <v>23522</v>
      </c>
      <c r="E435" s="1" t="s">
        <v>9135</v>
      </c>
      <c r="F435" s="1" t="s">
        <v>9200</v>
      </c>
      <c r="G435" s="18" t="s">
        <v>11222</v>
      </c>
    </row>
    <row r="436" spans="1:7" x14ac:dyDescent="0.25">
      <c r="A436" s="1" t="s">
        <v>1184</v>
      </c>
      <c r="B436" s="2">
        <v>657272913</v>
      </c>
      <c r="C436" s="1" t="s">
        <v>9156</v>
      </c>
      <c r="D436" s="3">
        <v>42880</v>
      </c>
      <c r="E436" s="1" t="s">
        <v>9145</v>
      </c>
      <c r="F436" s="1" t="s">
        <v>9157</v>
      </c>
      <c r="G436" s="18" t="s">
        <v>11569</v>
      </c>
    </row>
    <row r="437" spans="1:7" x14ac:dyDescent="0.25">
      <c r="A437" s="1" t="s">
        <v>7379</v>
      </c>
      <c r="B437" s="2">
        <v>607336538</v>
      </c>
      <c r="C437" s="1" t="s">
        <v>9154</v>
      </c>
      <c r="D437" s="3">
        <v>23155</v>
      </c>
      <c r="E437" s="1" t="s">
        <v>9145</v>
      </c>
      <c r="F437" s="1" t="s">
        <v>6107</v>
      </c>
      <c r="G437" s="18" t="s">
        <v>9589</v>
      </c>
    </row>
    <row r="438" spans="1:7" x14ac:dyDescent="0.25">
      <c r="A438" s="1" t="s">
        <v>7145</v>
      </c>
      <c r="B438" s="2">
        <v>870730567</v>
      </c>
      <c r="C438" s="1" t="s">
        <v>9179</v>
      </c>
      <c r="D438" s="3">
        <v>26809</v>
      </c>
      <c r="E438" s="1" t="s">
        <v>9145</v>
      </c>
      <c r="F438" s="1" t="s">
        <v>9180</v>
      </c>
      <c r="G438" s="18" t="s">
        <v>9520</v>
      </c>
    </row>
    <row r="439" spans="1:7" x14ac:dyDescent="0.25">
      <c r="A439" s="1" t="s">
        <v>4421</v>
      </c>
      <c r="B439" s="2">
        <v>93482930</v>
      </c>
      <c r="C439" s="1" t="s">
        <v>9159</v>
      </c>
      <c r="D439" s="3">
        <v>21329</v>
      </c>
      <c r="E439" s="1" t="s">
        <v>9135</v>
      </c>
      <c r="F439" s="1" t="s">
        <v>9367</v>
      </c>
      <c r="G439" s="18" t="s">
        <v>11479</v>
      </c>
    </row>
    <row r="440" spans="1:7" x14ac:dyDescent="0.25">
      <c r="A440" s="1" t="s">
        <v>1093</v>
      </c>
      <c r="B440" s="2">
        <v>424993985</v>
      </c>
      <c r="C440" s="1" t="s">
        <v>9179</v>
      </c>
      <c r="D440" s="3">
        <v>40322</v>
      </c>
      <c r="E440" s="1" t="s">
        <v>9149</v>
      </c>
      <c r="F440" s="1" t="s">
        <v>9223</v>
      </c>
      <c r="G440" s="18" t="s">
        <v>9849</v>
      </c>
    </row>
    <row r="441" spans="1:7" x14ac:dyDescent="0.25">
      <c r="A441" s="1" t="s">
        <v>1792</v>
      </c>
      <c r="B441" s="2">
        <v>738835399</v>
      </c>
      <c r="C441" s="1" t="s">
        <v>9148</v>
      </c>
      <c r="D441" s="3">
        <v>26809</v>
      </c>
      <c r="E441" s="1" t="s">
        <v>9141</v>
      </c>
      <c r="F441" s="1" t="s">
        <v>9254</v>
      </c>
      <c r="G441" s="18" t="s">
        <v>11921</v>
      </c>
    </row>
    <row r="442" spans="1:7" x14ac:dyDescent="0.25">
      <c r="A442" s="1" t="s">
        <v>5012</v>
      </c>
      <c r="B442" s="2">
        <v>538512524</v>
      </c>
      <c r="C442" s="1" t="s">
        <v>9193</v>
      </c>
      <c r="D442" s="3">
        <v>41419</v>
      </c>
      <c r="E442" s="1" t="s">
        <v>9141</v>
      </c>
      <c r="F442" s="1" t="s">
        <v>9194</v>
      </c>
      <c r="G442" s="18" t="s">
        <v>9395</v>
      </c>
    </row>
    <row r="443" spans="1:7" x14ac:dyDescent="0.25">
      <c r="A443" s="1" t="s">
        <v>3586</v>
      </c>
      <c r="B443" s="2">
        <v>325892800</v>
      </c>
      <c r="C443" s="1" t="s">
        <v>9159</v>
      </c>
      <c r="D443" s="3">
        <v>35210</v>
      </c>
      <c r="E443" s="1" t="s">
        <v>9135</v>
      </c>
      <c r="F443" s="1" t="s">
        <v>9367</v>
      </c>
      <c r="G443" s="18" t="s">
        <v>12178</v>
      </c>
    </row>
    <row r="444" spans="1:7" x14ac:dyDescent="0.25">
      <c r="A444" s="1" t="s">
        <v>2298</v>
      </c>
      <c r="B444" s="2">
        <v>959566153</v>
      </c>
      <c r="C444" s="1" t="s">
        <v>9134</v>
      </c>
      <c r="D444" s="3">
        <v>24616</v>
      </c>
      <c r="E444" s="1" t="s">
        <v>9131</v>
      </c>
      <c r="F444" s="1" t="s">
        <v>9186</v>
      </c>
      <c r="G444" s="18" t="s">
        <v>12048</v>
      </c>
    </row>
    <row r="445" spans="1:7" x14ac:dyDescent="0.25">
      <c r="A445" s="1" t="s">
        <v>8879</v>
      </c>
      <c r="B445" s="2">
        <v>695447801</v>
      </c>
      <c r="C445" s="1" t="s">
        <v>9179</v>
      </c>
      <c r="D445" s="3">
        <v>22061</v>
      </c>
      <c r="E445" s="1" t="s">
        <v>9149</v>
      </c>
      <c r="F445" s="1" t="s">
        <v>9184</v>
      </c>
      <c r="G445" s="18" t="s">
        <v>10113</v>
      </c>
    </row>
    <row r="446" spans="1:7" x14ac:dyDescent="0.25">
      <c r="A446" s="1" t="s">
        <v>1311</v>
      </c>
      <c r="B446" s="2">
        <v>449778041</v>
      </c>
      <c r="C446" s="1" t="s">
        <v>9235</v>
      </c>
      <c r="D446" s="3">
        <v>30095</v>
      </c>
      <c r="E446" s="1" t="s">
        <v>9141</v>
      </c>
      <c r="F446" s="1" t="s">
        <v>9236</v>
      </c>
      <c r="G446" s="18" t="s">
        <v>10064</v>
      </c>
    </row>
    <row r="447" spans="1:7" x14ac:dyDescent="0.25">
      <c r="A447" s="1" t="s">
        <v>1758</v>
      </c>
      <c r="B447" s="2">
        <v>822210306</v>
      </c>
      <c r="C447" s="1" t="s">
        <v>9179</v>
      </c>
      <c r="D447" s="3">
        <v>27173</v>
      </c>
      <c r="E447" s="1" t="s">
        <v>9149</v>
      </c>
      <c r="F447" s="1" t="s">
        <v>9180</v>
      </c>
      <c r="G447" s="18" t="s">
        <v>9649</v>
      </c>
    </row>
    <row r="448" spans="1:7" x14ac:dyDescent="0.25">
      <c r="A448" s="1" t="s">
        <v>5149</v>
      </c>
      <c r="B448" s="2">
        <v>454812830</v>
      </c>
      <c r="C448" s="1" t="s">
        <v>9134</v>
      </c>
      <c r="D448" s="3">
        <v>30827</v>
      </c>
      <c r="E448" s="1" t="s">
        <v>9131</v>
      </c>
      <c r="F448" s="1" t="s">
        <v>9182</v>
      </c>
      <c r="G448" s="18" t="s">
        <v>9524</v>
      </c>
    </row>
    <row r="449" spans="1:7" x14ac:dyDescent="0.25">
      <c r="A449" s="1" t="s">
        <v>1270</v>
      </c>
      <c r="B449" s="2">
        <v>812442483</v>
      </c>
      <c r="C449" s="1" t="s">
        <v>9152</v>
      </c>
      <c r="D449" s="3">
        <v>26077</v>
      </c>
      <c r="E449" s="1" t="s">
        <v>9141</v>
      </c>
      <c r="F449" s="1" t="s">
        <v>8420</v>
      </c>
      <c r="G449" s="18" t="s">
        <v>10390</v>
      </c>
    </row>
    <row r="450" spans="1:7" x14ac:dyDescent="0.25">
      <c r="A450" s="1" t="s">
        <v>1298</v>
      </c>
      <c r="B450" s="2">
        <v>715678008</v>
      </c>
      <c r="C450" s="1" t="s">
        <v>9217</v>
      </c>
      <c r="D450" s="3">
        <v>42148</v>
      </c>
      <c r="E450" s="1" t="s">
        <v>9141</v>
      </c>
      <c r="F450" s="1" t="s">
        <v>9218</v>
      </c>
      <c r="G450" s="18" t="s">
        <v>10652</v>
      </c>
    </row>
    <row r="451" spans="1:7" x14ac:dyDescent="0.25">
      <c r="A451" s="1" t="s">
        <v>5430</v>
      </c>
      <c r="B451" s="2">
        <v>518826262</v>
      </c>
      <c r="C451" s="1" t="s">
        <v>9154</v>
      </c>
      <c r="D451" s="3">
        <v>38132</v>
      </c>
      <c r="E451" s="1" t="s">
        <v>9149</v>
      </c>
      <c r="F451" s="1" t="s">
        <v>9162</v>
      </c>
      <c r="G451" s="18" t="s">
        <v>9617</v>
      </c>
    </row>
    <row r="452" spans="1:7" x14ac:dyDescent="0.25">
      <c r="A452" s="1" t="s">
        <v>777</v>
      </c>
      <c r="B452" s="2">
        <v>239044363</v>
      </c>
      <c r="C452" s="1" t="s">
        <v>9134</v>
      </c>
      <c r="D452" s="3">
        <v>27538</v>
      </c>
      <c r="E452" s="1" t="s">
        <v>9149</v>
      </c>
      <c r="F452" s="1" t="s">
        <v>9307</v>
      </c>
      <c r="G452" s="18" t="s">
        <v>11944</v>
      </c>
    </row>
    <row r="453" spans="1:7" x14ac:dyDescent="0.25">
      <c r="A453" s="1" t="s">
        <v>8816</v>
      </c>
      <c r="B453" s="2">
        <v>776956544</v>
      </c>
      <c r="C453" s="1" t="s">
        <v>9303</v>
      </c>
      <c r="D453" s="3">
        <v>40687</v>
      </c>
      <c r="E453" s="1" t="s">
        <v>9149</v>
      </c>
      <c r="F453" s="1" t="s">
        <v>9339</v>
      </c>
      <c r="G453" s="18" t="s">
        <v>10736</v>
      </c>
    </row>
    <row r="454" spans="1:7" x14ac:dyDescent="0.25">
      <c r="A454" s="1" t="s">
        <v>3938</v>
      </c>
      <c r="B454" s="2">
        <v>227697458</v>
      </c>
      <c r="C454" s="1" t="s">
        <v>9170</v>
      </c>
      <c r="D454" s="3">
        <v>36304</v>
      </c>
      <c r="E454" s="1" t="s">
        <v>9141</v>
      </c>
      <c r="F454" s="1" t="s">
        <v>9362</v>
      </c>
      <c r="G454" s="18" t="s">
        <v>10080</v>
      </c>
    </row>
    <row r="455" spans="1:7" x14ac:dyDescent="0.25">
      <c r="A455" s="1" t="s">
        <v>7276</v>
      </c>
      <c r="B455" s="2">
        <v>408791530</v>
      </c>
      <c r="C455" s="1" t="s">
        <v>9159</v>
      </c>
      <c r="D455" s="3">
        <v>31192</v>
      </c>
      <c r="E455" s="1" t="s">
        <v>9131</v>
      </c>
      <c r="F455" s="1" t="s">
        <v>9367</v>
      </c>
      <c r="G455" s="18" t="s">
        <v>12105</v>
      </c>
    </row>
    <row r="456" spans="1:7" x14ac:dyDescent="0.25">
      <c r="A456" s="1" t="s">
        <v>4964</v>
      </c>
      <c r="B456" s="2">
        <v>784328008</v>
      </c>
      <c r="C456" s="1" t="s">
        <v>9130</v>
      </c>
      <c r="D456" s="3">
        <v>20965</v>
      </c>
      <c r="E456" s="1" t="s">
        <v>9145</v>
      </c>
      <c r="F456" s="1" t="s">
        <v>9252</v>
      </c>
      <c r="G456" s="18" t="s">
        <v>10055</v>
      </c>
    </row>
    <row r="457" spans="1:7" x14ac:dyDescent="0.25">
      <c r="A457" s="1" t="s">
        <v>4964</v>
      </c>
      <c r="B457" s="2">
        <v>63303242</v>
      </c>
      <c r="C457" s="1" t="s">
        <v>9140</v>
      </c>
      <c r="D457" s="3">
        <v>30095</v>
      </c>
      <c r="E457" s="1" t="s">
        <v>9149</v>
      </c>
      <c r="F457" s="1" t="s">
        <v>9142</v>
      </c>
      <c r="G457" s="18" t="s">
        <v>10175</v>
      </c>
    </row>
    <row r="458" spans="1:7" x14ac:dyDescent="0.25">
      <c r="A458" s="1" t="s">
        <v>7741</v>
      </c>
      <c r="B458" s="2">
        <v>271603947</v>
      </c>
      <c r="C458" s="1" t="s">
        <v>9159</v>
      </c>
      <c r="D458" s="3">
        <v>42880</v>
      </c>
      <c r="E458" s="1" t="s">
        <v>9131</v>
      </c>
      <c r="F458" s="1" t="s">
        <v>9160</v>
      </c>
      <c r="G458" s="18" t="s">
        <v>11356</v>
      </c>
    </row>
    <row r="459" spans="1:7" x14ac:dyDescent="0.25">
      <c r="A459" s="1" t="s">
        <v>6174</v>
      </c>
      <c r="B459" s="2">
        <v>68950602</v>
      </c>
      <c r="C459" s="1" t="s">
        <v>9134</v>
      </c>
      <c r="D459" s="3">
        <v>43976</v>
      </c>
      <c r="E459" s="1" t="s">
        <v>9149</v>
      </c>
      <c r="F459" s="1" t="s">
        <v>9307</v>
      </c>
      <c r="G459" s="18" t="s">
        <v>9753</v>
      </c>
    </row>
    <row r="460" spans="1:7" x14ac:dyDescent="0.25">
      <c r="A460" s="1" t="s">
        <v>225</v>
      </c>
      <c r="B460" s="2">
        <v>409570074</v>
      </c>
      <c r="C460" s="1" t="s">
        <v>9229</v>
      </c>
      <c r="D460" s="3">
        <v>20233</v>
      </c>
      <c r="E460" s="1" t="s">
        <v>9145</v>
      </c>
      <c r="F460" s="1" t="s">
        <v>9230</v>
      </c>
      <c r="G460" s="18" t="s">
        <v>10563</v>
      </c>
    </row>
    <row r="461" spans="1:7" x14ac:dyDescent="0.25">
      <c r="A461" s="1" t="s">
        <v>7765</v>
      </c>
      <c r="B461" s="2">
        <v>896934867</v>
      </c>
      <c r="C461" s="1" t="s">
        <v>9130</v>
      </c>
      <c r="D461" s="3">
        <v>22426</v>
      </c>
      <c r="E461" s="1" t="s">
        <v>9141</v>
      </c>
      <c r="F461" s="1" t="s">
        <v>9252</v>
      </c>
      <c r="G461" s="18" t="s">
        <v>9666</v>
      </c>
    </row>
    <row r="462" spans="1:7" x14ac:dyDescent="0.25">
      <c r="A462" s="1" t="s">
        <v>2175</v>
      </c>
      <c r="B462" s="2">
        <v>395405823</v>
      </c>
      <c r="C462" s="1" t="s">
        <v>9188</v>
      </c>
      <c r="D462" s="3">
        <v>29731</v>
      </c>
      <c r="E462" s="1" t="s">
        <v>9135</v>
      </c>
      <c r="F462" s="1" t="s">
        <v>9202</v>
      </c>
      <c r="G462" s="18" t="s">
        <v>10937</v>
      </c>
    </row>
    <row r="463" spans="1:7" x14ac:dyDescent="0.25">
      <c r="A463" s="1" t="s">
        <v>7151</v>
      </c>
      <c r="B463" s="2">
        <v>484833124</v>
      </c>
      <c r="C463" s="1" t="s">
        <v>9134</v>
      </c>
      <c r="D463" s="3">
        <v>21694</v>
      </c>
      <c r="E463" s="1" t="s">
        <v>9135</v>
      </c>
      <c r="F463" s="1" t="s">
        <v>9283</v>
      </c>
      <c r="G463" s="18" t="s">
        <v>10780</v>
      </c>
    </row>
    <row r="464" spans="1:7" x14ac:dyDescent="0.25">
      <c r="A464" s="1" t="s">
        <v>9036</v>
      </c>
      <c r="B464" s="2">
        <v>603175786</v>
      </c>
      <c r="C464" s="1" t="s">
        <v>9156</v>
      </c>
      <c r="D464" s="3">
        <v>43976</v>
      </c>
      <c r="E464" s="1" t="s">
        <v>9131</v>
      </c>
      <c r="F464" s="1" t="s">
        <v>9157</v>
      </c>
      <c r="G464" s="18" t="s">
        <v>10789</v>
      </c>
    </row>
    <row r="465" spans="1:7" x14ac:dyDescent="0.25">
      <c r="A465" s="1" t="s">
        <v>1523</v>
      </c>
      <c r="B465" s="2">
        <v>619982087</v>
      </c>
      <c r="C465" s="1" t="s">
        <v>9165</v>
      </c>
      <c r="D465" s="3">
        <v>25712</v>
      </c>
      <c r="E465" s="1" t="s">
        <v>9141</v>
      </c>
      <c r="F465" s="1" t="s">
        <v>9167</v>
      </c>
      <c r="G465" s="18" t="s">
        <v>11204</v>
      </c>
    </row>
    <row r="466" spans="1:7" x14ac:dyDescent="0.25">
      <c r="A466" s="1" t="s">
        <v>8310</v>
      </c>
      <c r="B466" s="2">
        <v>647475846</v>
      </c>
      <c r="C466" s="1" t="s">
        <v>9179</v>
      </c>
      <c r="D466" s="3">
        <v>36304</v>
      </c>
      <c r="E466" s="1" t="s">
        <v>9149</v>
      </c>
      <c r="F466" s="1" t="s">
        <v>9223</v>
      </c>
      <c r="G466" s="18" t="s">
        <v>9983</v>
      </c>
    </row>
    <row r="467" spans="1:7" x14ac:dyDescent="0.25">
      <c r="A467" s="1" t="s">
        <v>4130</v>
      </c>
      <c r="B467" s="2">
        <v>368729411</v>
      </c>
      <c r="C467" s="1" t="s">
        <v>9148</v>
      </c>
      <c r="D467" s="3">
        <v>25348</v>
      </c>
      <c r="E467" s="1" t="s">
        <v>9141</v>
      </c>
      <c r="F467" s="1" t="s">
        <v>834</v>
      </c>
      <c r="G467" s="18" t="s">
        <v>10448</v>
      </c>
    </row>
    <row r="468" spans="1:7" x14ac:dyDescent="0.25">
      <c r="A468" s="1" t="s">
        <v>8484</v>
      </c>
      <c r="B468" s="2">
        <v>707730459</v>
      </c>
      <c r="C468" s="1" t="s">
        <v>9159</v>
      </c>
      <c r="D468" s="3">
        <v>25348</v>
      </c>
      <c r="E468" s="1" t="s">
        <v>9141</v>
      </c>
      <c r="F468" s="1" t="s">
        <v>8414</v>
      </c>
      <c r="G468" s="18" t="s">
        <v>10467</v>
      </c>
    </row>
    <row r="469" spans="1:7" x14ac:dyDescent="0.25">
      <c r="A469" s="1" t="s">
        <v>5873</v>
      </c>
      <c r="B469" s="2">
        <v>699711181</v>
      </c>
      <c r="C469" s="1" t="s">
        <v>9193</v>
      </c>
      <c r="D469" s="3">
        <v>32653</v>
      </c>
      <c r="E469" s="1" t="s">
        <v>9149</v>
      </c>
      <c r="F469" s="1" t="s">
        <v>9194</v>
      </c>
      <c r="G469" s="18" t="s">
        <v>9445</v>
      </c>
    </row>
    <row r="470" spans="1:7" x14ac:dyDescent="0.25">
      <c r="A470" s="1" t="s">
        <v>8738</v>
      </c>
      <c r="B470" s="2">
        <v>549894138</v>
      </c>
      <c r="C470" s="1" t="s">
        <v>9148</v>
      </c>
      <c r="D470" s="3">
        <v>20600</v>
      </c>
      <c r="E470" s="1" t="s">
        <v>9135</v>
      </c>
      <c r="F470" s="1" t="s">
        <v>9254</v>
      </c>
      <c r="G470" s="18" t="s">
        <v>10274</v>
      </c>
    </row>
    <row r="471" spans="1:7" x14ac:dyDescent="0.25">
      <c r="A471" s="1" t="s">
        <v>5858</v>
      </c>
      <c r="B471" s="2">
        <v>800027615</v>
      </c>
      <c r="C471" s="1" t="s">
        <v>9134</v>
      </c>
      <c r="D471" s="3">
        <v>44705</v>
      </c>
      <c r="E471" s="1" t="s">
        <v>9131</v>
      </c>
      <c r="F471" s="1" t="s">
        <v>9182</v>
      </c>
      <c r="G471" s="18" t="s">
        <v>9401</v>
      </c>
    </row>
    <row r="472" spans="1:7" x14ac:dyDescent="0.25">
      <c r="A472" s="1" t="s">
        <v>9009</v>
      </c>
      <c r="B472" s="2">
        <v>99404141</v>
      </c>
      <c r="C472" s="1" t="s">
        <v>9235</v>
      </c>
      <c r="D472" s="3">
        <v>41419</v>
      </c>
      <c r="E472" s="1" t="s">
        <v>9149</v>
      </c>
      <c r="F472" s="1" t="s">
        <v>9236</v>
      </c>
      <c r="G472" s="18" t="s">
        <v>9239</v>
      </c>
    </row>
    <row r="473" spans="1:7" x14ac:dyDescent="0.25">
      <c r="A473" s="1" t="s">
        <v>2992</v>
      </c>
      <c r="B473" s="2">
        <v>413036041</v>
      </c>
      <c r="C473" s="1" t="s">
        <v>9148</v>
      </c>
      <c r="D473" s="3">
        <v>33749</v>
      </c>
      <c r="E473" s="1" t="s">
        <v>9131</v>
      </c>
      <c r="F473" s="1" t="s">
        <v>9254</v>
      </c>
      <c r="G473" s="18" t="s">
        <v>10021</v>
      </c>
    </row>
    <row r="474" spans="1:7" x14ac:dyDescent="0.25">
      <c r="A474" s="1" t="s">
        <v>5736</v>
      </c>
      <c r="B474" s="2">
        <v>565940869</v>
      </c>
      <c r="C474" s="1" t="s">
        <v>9140</v>
      </c>
      <c r="D474" s="3">
        <v>28634</v>
      </c>
      <c r="E474" s="1" t="s">
        <v>9145</v>
      </c>
      <c r="F474" s="1" t="s">
        <v>9142</v>
      </c>
      <c r="G474" s="18" t="s">
        <v>11586</v>
      </c>
    </row>
    <row r="475" spans="1:7" x14ac:dyDescent="0.25">
      <c r="A475" s="1" t="s">
        <v>150</v>
      </c>
      <c r="B475" s="2">
        <v>809692533</v>
      </c>
      <c r="C475" s="1" t="s">
        <v>9217</v>
      </c>
      <c r="D475" s="3">
        <v>28270</v>
      </c>
      <c r="E475" s="1" t="s">
        <v>9149</v>
      </c>
      <c r="F475" s="1" t="s">
        <v>9218</v>
      </c>
      <c r="G475" s="18" t="s">
        <v>9495</v>
      </c>
    </row>
    <row r="476" spans="1:7" x14ac:dyDescent="0.25">
      <c r="A476" s="1" t="s">
        <v>3039</v>
      </c>
      <c r="B476" s="2">
        <v>86319276</v>
      </c>
      <c r="C476" s="1" t="s">
        <v>9165</v>
      </c>
      <c r="D476" s="3">
        <v>42148</v>
      </c>
      <c r="E476" s="1" t="s">
        <v>9149</v>
      </c>
      <c r="F476" s="1" t="s">
        <v>9167</v>
      </c>
      <c r="G476" s="18" t="s">
        <v>11666</v>
      </c>
    </row>
    <row r="477" spans="1:7" x14ac:dyDescent="0.25">
      <c r="A477" s="1" t="s">
        <v>6954</v>
      </c>
      <c r="B477" s="2">
        <v>311674771</v>
      </c>
      <c r="C477" s="1" t="s">
        <v>9156</v>
      </c>
      <c r="D477" s="3">
        <v>34114</v>
      </c>
      <c r="E477" s="1" t="s">
        <v>9135</v>
      </c>
      <c r="F477" s="1" t="s">
        <v>9157</v>
      </c>
      <c r="G477" s="18" t="s">
        <v>9892</v>
      </c>
    </row>
    <row r="478" spans="1:7" x14ac:dyDescent="0.25">
      <c r="A478" s="1" t="s">
        <v>3592</v>
      </c>
      <c r="B478" s="2">
        <v>216474393</v>
      </c>
      <c r="C478" s="1" t="s">
        <v>9197</v>
      </c>
      <c r="D478" s="3">
        <v>32288</v>
      </c>
      <c r="E478" s="1" t="s">
        <v>9135</v>
      </c>
      <c r="F478" s="1" t="s">
        <v>9206</v>
      </c>
      <c r="G478" s="18" t="s">
        <v>10353</v>
      </c>
    </row>
    <row r="479" spans="1:7" x14ac:dyDescent="0.25">
      <c r="A479" s="1" t="s">
        <v>5382</v>
      </c>
      <c r="B479" s="2">
        <v>696144220</v>
      </c>
      <c r="C479" s="1" t="s">
        <v>9138</v>
      </c>
      <c r="D479" s="3">
        <v>36671</v>
      </c>
      <c r="E479" s="1" t="s">
        <v>9131</v>
      </c>
      <c r="F479" s="1" t="s">
        <v>6173</v>
      </c>
      <c r="G479" s="18" t="s">
        <v>11758</v>
      </c>
    </row>
    <row r="480" spans="1:7" x14ac:dyDescent="0.25">
      <c r="A480" s="1" t="s">
        <v>8046</v>
      </c>
      <c r="B480" s="2">
        <v>50359721</v>
      </c>
      <c r="C480" s="1" t="s">
        <v>9235</v>
      </c>
      <c r="D480" s="3">
        <v>26077</v>
      </c>
      <c r="E480" s="1" t="s">
        <v>9149</v>
      </c>
      <c r="F480" s="1" t="s">
        <v>9236</v>
      </c>
      <c r="G480" s="18" t="s">
        <v>11329</v>
      </c>
    </row>
    <row r="481" spans="1:7" x14ac:dyDescent="0.25">
      <c r="A481" s="1" t="s">
        <v>3013</v>
      </c>
      <c r="B481" s="2">
        <v>682477275</v>
      </c>
      <c r="C481" s="1" t="s">
        <v>9188</v>
      </c>
      <c r="D481" s="3">
        <v>30460</v>
      </c>
      <c r="E481" s="1" t="s">
        <v>9141</v>
      </c>
      <c r="F481" s="1" t="s">
        <v>3840</v>
      </c>
      <c r="G481" s="18" t="s">
        <v>10368</v>
      </c>
    </row>
    <row r="482" spans="1:7" x14ac:dyDescent="0.25">
      <c r="A482" s="1" t="s">
        <v>5623</v>
      </c>
      <c r="B482" s="2">
        <v>970852604</v>
      </c>
      <c r="C482" s="1" t="s">
        <v>9188</v>
      </c>
      <c r="D482" s="3">
        <v>37400</v>
      </c>
      <c r="E482" s="1" t="s">
        <v>9141</v>
      </c>
      <c r="F482" s="1" t="s">
        <v>3840</v>
      </c>
      <c r="G482" s="18" t="s">
        <v>12142</v>
      </c>
    </row>
    <row r="483" spans="1:7" x14ac:dyDescent="0.25">
      <c r="A483" s="1" t="s">
        <v>4182</v>
      </c>
      <c r="B483" s="2">
        <v>901360013</v>
      </c>
      <c r="C483" s="1" t="s">
        <v>9159</v>
      </c>
      <c r="D483" s="3">
        <v>42880</v>
      </c>
      <c r="E483" s="1" t="s">
        <v>9135</v>
      </c>
      <c r="F483" s="1" t="s">
        <v>9367</v>
      </c>
      <c r="G483" s="18" t="s">
        <v>10672</v>
      </c>
    </row>
    <row r="484" spans="1:7" x14ac:dyDescent="0.25">
      <c r="A484" s="1" t="s">
        <v>4182</v>
      </c>
      <c r="B484" s="2">
        <v>635748642</v>
      </c>
      <c r="C484" s="1" t="s">
        <v>9188</v>
      </c>
      <c r="D484" s="3">
        <v>34114</v>
      </c>
      <c r="E484" s="1" t="s">
        <v>9149</v>
      </c>
      <c r="F484" s="1" t="s">
        <v>9202</v>
      </c>
      <c r="G484" s="18" t="s">
        <v>12150</v>
      </c>
    </row>
    <row r="485" spans="1:7" x14ac:dyDescent="0.25">
      <c r="A485" s="1" t="s">
        <v>8221</v>
      </c>
      <c r="B485" s="2">
        <v>227761274</v>
      </c>
      <c r="C485" s="1" t="s">
        <v>9134</v>
      </c>
      <c r="D485" s="3">
        <v>35575</v>
      </c>
      <c r="E485" s="1" t="s">
        <v>9149</v>
      </c>
      <c r="F485" s="1" t="s">
        <v>9136</v>
      </c>
      <c r="G485" s="18" t="s">
        <v>10114</v>
      </c>
    </row>
    <row r="486" spans="1:7" x14ac:dyDescent="0.25">
      <c r="A486" s="1" t="s">
        <v>6612</v>
      </c>
      <c r="B486" s="2">
        <v>303021938</v>
      </c>
      <c r="C486" s="1" t="s">
        <v>9138</v>
      </c>
      <c r="D486" s="3">
        <v>42515</v>
      </c>
      <c r="E486" s="1" t="s">
        <v>9149</v>
      </c>
      <c r="F486" s="1" t="s">
        <v>6173</v>
      </c>
      <c r="G486" s="18" t="s">
        <v>12042</v>
      </c>
    </row>
    <row r="487" spans="1:7" x14ac:dyDescent="0.25">
      <c r="A487" s="1" t="s">
        <v>1545</v>
      </c>
      <c r="B487" s="2">
        <v>351782665</v>
      </c>
      <c r="C487" s="1" t="s">
        <v>9193</v>
      </c>
      <c r="D487" s="3">
        <v>35575</v>
      </c>
      <c r="E487" s="1" t="s">
        <v>9145</v>
      </c>
      <c r="F487" s="1" t="s">
        <v>9194</v>
      </c>
      <c r="G487" s="18" t="s">
        <v>11776</v>
      </c>
    </row>
    <row r="488" spans="1:7" x14ac:dyDescent="0.25">
      <c r="A488" s="1" t="s">
        <v>586</v>
      </c>
      <c r="B488" s="2">
        <v>707316410</v>
      </c>
      <c r="C488" s="1" t="s">
        <v>9138</v>
      </c>
      <c r="D488" s="3">
        <v>23155</v>
      </c>
      <c r="E488" s="1" t="s">
        <v>9135</v>
      </c>
      <c r="F488" s="1" t="s">
        <v>9256</v>
      </c>
      <c r="G488" s="18" t="s">
        <v>12060</v>
      </c>
    </row>
    <row r="489" spans="1:7" x14ac:dyDescent="0.25">
      <c r="A489" s="1" t="s">
        <v>2464</v>
      </c>
      <c r="B489" s="2">
        <v>572282309</v>
      </c>
      <c r="C489" s="1" t="s">
        <v>9144</v>
      </c>
      <c r="D489" s="3">
        <v>31192</v>
      </c>
      <c r="E489" s="1" t="s">
        <v>9149</v>
      </c>
      <c r="F489" s="1" t="s">
        <v>9262</v>
      </c>
      <c r="G489" s="18" t="s">
        <v>9747</v>
      </c>
    </row>
    <row r="490" spans="1:7" x14ac:dyDescent="0.25">
      <c r="A490" s="1" t="s">
        <v>5834</v>
      </c>
      <c r="B490" s="2">
        <v>173399961</v>
      </c>
      <c r="C490" s="1" t="s">
        <v>9159</v>
      </c>
      <c r="D490" s="3">
        <v>23887</v>
      </c>
      <c r="E490" s="1" t="s">
        <v>9131</v>
      </c>
      <c r="F490" s="1" t="s">
        <v>8414</v>
      </c>
      <c r="G490" s="18" t="s">
        <v>9901</v>
      </c>
    </row>
    <row r="491" spans="1:7" x14ac:dyDescent="0.25">
      <c r="A491" s="1" t="s">
        <v>6249</v>
      </c>
      <c r="B491" s="2">
        <v>27988702</v>
      </c>
      <c r="C491" s="1" t="s">
        <v>9159</v>
      </c>
      <c r="D491" s="3">
        <v>29366</v>
      </c>
      <c r="E491" s="1" t="s">
        <v>9141</v>
      </c>
      <c r="F491" s="1" t="s">
        <v>9367</v>
      </c>
      <c r="G491" s="18" t="s">
        <v>11805</v>
      </c>
    </row>
    <row r="492" spans="1:7" x14ac:dyDescent="0.25">
      <c r="A492" s="1" t="s">
        <v>3888</v>
      </c>
      <c r="B492" s="2">
        <v>759284715</v>
      </c>
      <c r="C492" s="1" t="s">
        <v>9134</v>
      </c>
      <c r="D492" s="3">
        <v>33017</v>
      </c>
      <c r="E492" s="1" t="s">
        <v>9135</v>
      </c>
      <c r="F492" s="1" t="s">
        <v>9307</v>
      </c>
      <c r="G492" s="18" t="s">
        <v>11325</v>
      </c>
    </row>
    <row r="493" spans="1:7" x14ac:dyDescent="0.25">
      <c r="A493" s="1" t="s">
        <v>3258</v>
      </c>
      <c r="B493" s="2">
        <v>254387170</v>
      </c>
      <c r="C493" s="1" t="s">
        <v>9134</v>
      </c>
      <c r="D493" s="3">
        <v>20233</v>
      </c>
      <c r="E493" s="1" t="s">
        <v>9149</v>
      </c>
      <c r="F493" s="1" t="s">
        <v>9307</v>
      </c>
      <c r="G493" s="18" t="s">
        <v>10154</v>
      </c>
    </row>
    <row r="494" spans="1:7" x14ac:dyDescent="0.25">
      <c r="A494" s="1" t="s">
        <v>6883</v>
      </c>
      <c r="B494" s="2">
        <v>75345218</v>
      </c>
      <c r="C494" s="1" t="s">
        <v>9130</v>
      </c>
      <c r="D494" s="3">
        <v>39958</v>
      </c>
      <c r="E494" s="1" t="s">
        <v>9149</v>
      </c>
      <c r="F494" s="1" t="s">
        <v>9252</v>
      </c>
      <c r="G494" s="18" t="s">
        <v>10973</v>
      </c>
    </row>
    <row r="495" spans="1:7" x14ac:dyDescent="0.25">
      <c r="A495" s="1" t="s">
        <v>7373</v>
      </c>
      <c r="B495" s="2">
        <v>354583177</v>
      </c>
      <c r="C495" s="1" t="s">
        <v>9144</v>
      </c>
      <c r="D495" s="3">
        <v>20233</v>
      </c>
      <c r="E495" s="1" t="s">
        <v>9145</v>
      </c>
      <c r="F495" s="1" t="s">
        <v>9146</v>
      </c>
      <c r="G495" s="18" t="s">
        <v>10785</v>
      </c>
    </row>
    <row r="496" spans="1:7" x14ac:dyDescent="0.25">
      <c r="A496" s="1" t="s">
        <v>2836</v>
      </c>
      <c r="B496" s="2">
        <v>296971198</v>
      </c>
      <c r="C496" s="1" t="s">
        <v>9144</v>
      </c>
      <c r="D496" s="3">
        <v>25348</v>
      </c>
      <c r="E496" s="1" t="s">
        <v>9131</v>
      </c>
      <c r="F496" s="1" t="s">
        <v>9146</v>
      </c>
      <c r="G496" s="18" t="s">
        <v>9566</v>
      </c>
    </row>
    <row r="497" spans="1:7" x14ac:dyDescent="0.25">
      <c r="A497" s="1" t="s">
        <v>272</v>
      </c>
      <c r="B497" s="2">
        <v>788671678</v>
      </c>
      <c r="C497" s="1" t="s">
        <v>9188</v>
      </c>
      <c r="D497" s="3">
        <v>30460</v>
      </c>
      <c r="E497" s="1" t="s">
        <v>9131</v>
      </c>
      <c r="F497" s="1" t="s">
        <v>4326</v>
      </c>
      <c r="G497" s="18" t="s">
        <v>11386</v>
      </c>
    </row>
    <row r="498" spans="1:7" x14ac:dyDescent="0.25">
      <c r="A498" s="1" t="s">
        <v>7157</v>
      </c>
      <c r="B498" s="2">
        <v>685989646</v>
      </c>
      <c r="C498" s="1" t="s">
        <v>9197</v>
      </c>
      <c r="D498" s="3">
        <v>28999</v>
      </c>
      <c r="E498" s="1" t="s">
        <v>9149</v>
      </c>
      <c r="F498" s="1" t="s">
        <v>9206</v>
      </c>
      <c r="G498" s="18" t="s">
        <v>10678</v>
      </c>
    </row>
    <row r="499" spans="1:7" x14ac:dyDescent="0.25">
      <c r="A499" s="1" t="s">
        <v>4454</v>
      </c>
      <c r="B499" s="2">
        <v>844045733</v>
      </c>
      <c r="C499" s="1" t="s">
        <v>9140</v>
      </c>
      <c r="D499" s="3">
        <v>34114</v>
      </c>
      <c r="E499" s="1" t="s">
        <v>9149</v>
      </c>
      <c r="F499" s="1" t="s">
        <v>9142</v>
      </c>
      <c r="G499" s="18" t="s">
        <v>9526</v>
      </c>
    </row>
    <row r="500" spans="1:7" x14ac:dyDescent="0.25">
      <c r="A500" s="1" t="s">
        <v>7000</v>
      </c>
      <c r="B500" s="2">
        <v>395746493</v>
      </c>
      <c r="C500" s="1" t="s">
        <v>9134</v>
      </c>
      <c r="D500" s="3">
        <v>43609</v>
      </c>
      <c r="E500" s="1" t="s">
        <v>9145</v>
      </c>
      <c r="F500" s="1" t="s">
        <v>9136</v>
      </c>
      <c r="G500" s="18" t="s">
        <v>10961</v>
      </c>
    </row>
    <row r="501" spans="1:7" x14ac:dyDescent="0.25">
      <c r="A501" s="1" t="s">
        <v>8526</v>
      </c>
      <c r="B501" s="2">
        <v>612790558</v>
      </c>
      <c r="C501" s="1" t="s">
        <v>9140</v>
      </c>
      <c r="D501" s="3">
        <v>38132</v>
      </c>
      <c r="E501" s="1" t="s">
        <v>9149</v>
      </c>
      <c r="F501" s="1" t="s">
        <v>9142</v>
      </c>
      <c r="G501" s="18" t="s">
        <v>11261</v>
      </c>
    </row>
    <row r="502" spans="1:7" x14ac:dyDescent="0.25">
      <c r="A502" s="1" t="s">
        <v>7665</v>
      </c>
      <c r="B502" s="2">
        <v>698738485</v>
      </c>
      <c r="C502" s="1" t="s">
        <v>9179</v>
      </c>
      <c r="D502" s="3">
        <v>22426</v>
      </c>
      <c r="E502" s="1" t="s">
        <v>9166</v>
      </c>
      <c r="F502" s="1" t="s">
        <v>9184</v>
      </c>
      <c r="G502" s="18" t="s">
        <v>9951</v>
      </c>
    </row>
    <row r="503" spans="1:7" x14ac:dyDescent="0.25">
      <c r="A503" s="1" t="s">
        <v>1609</v>
      </c>
      <c r="B503" s="2">
        <v>734281991</v>
      </c>
      <c r="C503" s="1" t="s">
        <v>9159</v>
      </c>
      <c r="D503" s="3">
        <v>41783</v>
      </c>
      <c r="E503" s="1" t="s">
        <v>9131</v>
      </c>
      <c r="F503" s="1" t="s">
        <v>9367</v>
      </c>
      <c r="G503" s="18" t="s">
        <v>11349</v>
      </c>
    </row>
    <row r="504" spans="1:7" x14ac:dyDescent="0.25">
      <c r="A504" s="1" t="s">
        <v>4448</v>
      </c>
      <c r="B504" s="2">
        <v>109613268</v>
      </c>
      <c r="C504" s="1" t="s">
        <v>9235</v>
      </c>
      <c r="D504" s="3">
        <v>41783</v>
      </c>
      <c r="E504" s="1" t="s">
        <v>9149</v>
      </c>
      <c r="F504" s="1" t="s">
        <v>9236</v>
      </c>
      <c r="G504" s="18" t="s">
        <v>10712</v>
      </c>
    </row>
    <row r="505" spans="1:7" x14ac:dyDescent="0.25">
      <c r="A505" s="1" t="s">
        <v>3458</v>
      </c>
      <c r="B505" s="2">
        <v>781721872</v>
      </c>
      <c r="C505" s="1" t="s">
        <v>9154</v>
      </c>
      <c r="D505" s="3">
        <v>37400</v>
      </c>
      <c r="E505" s="1" t="s">
        <v>9141</v>
      </c>
      <c r="F505" s="1" t="s">
        <v>9162</v>
      </c>
      <c r="G505" s="18" t="s">
        <v>11493</v>
      </c>
    </row>
    <row r="506" spans="1:7" x14ac:dyDescent="0.25">
      <c r="A506" s="1" t="s">
        <v>727</v>
      </c>
      <c r="B506" s="2">
        <v>26306891</v>
      </c>
      <c r="C506" s="1" t="s">
        <v>9179</v>
      </c>
      <c r="D506" s="3">
        <v>29366</v>
      </c>
      <c r="E506" s="1" t="s">
        <v>9145</v>
      </c>
      <c r="F506" s="1" t="s">
        <v>9184</v>
      </c>
      <c r="G506" s="18" t="s">
        <v>10741</v>
      </c>
    </row>
    <row r="507" spans="1:7" x14ac:dyDescent="0.25">
      <c r="A507" s="1" t="s">
        <v>4612</v>
      </c>
      <c r="B507" s="2">
        <v>15829268</v>
      </c>
      <c r="C507" s="1" t="s">
        <v>9152</v>
      </c>
      <c r="D507" s="3">
        <v>26444</v>
      </c>
      <c r="E507" s="1" t="s">
        <v>9149</v>
      </c>
      <c r="F507" s="1" t="s">
        <v>8420</v>
      </c>
      <c r="G507" s="18" t="s">
        <v>11200</v>
      </c>
    </row>
    <row r="508" spans="1:7" x14ac:dyDescent="0.25">
      <c r="A508" s="1" t="s">
        <v>5887</v>
      </c>
      <c r="B508" s="2">
        <v>845976453</v>
      </c>
      <c r="C508" s="1" t="s">
        <v>9159</v>
      </c>
      <c r="D508" s="3">
        <v>43244</v>
      </c>
      <c r="E508" s="1" t="s">
        <v>9145</v>
      </c>
      <c r="F508" s="1" t="s">
        <v>9160</v>
      </c>
      <c r="G508" s="18" t="s">
        <v>10174</v>
      </c>
    </row>
    <row r="509" spans="1:7" x14ac:dyDescent="0.25">
      <c r="A509" s="1" t="s">
        <v>5062</v>
      </c>
      <c r="B509" s="2">
        <v>662030865</v>
      </c>
      <c r="C509" s="1" t="s">
        <v>9188</v>
      </c>
      <c r="D509" s="3">
        <v>43976</v>
      </c>
      <c r="E509" s="1" t="s">
        <v>9131</v>
      </c>
      <c r="F509" s="1" t="s">
        <v>3840</v>
      </c>
      <c r="G509" s="18" t="s">
        <v>9628</v>
      </c>
    </row>
    <row r="510" spans="1:7" x14ac:dyDescent="0.25">
      <c r="A510" s="1" t="s">
        <v>8116</v>
      </c>
      <c r="B510" s="2">
        <v>467206461</v>
      </c>
      <c r="C510" s="1" t="s">
        <v>9154</v>
      </c>
      <c r="D510" s="3">
        <v>35575</v>
      </c>
      <c r="E510" s="1" t="s">
        <v>9141</v>
      </c>
      <c r="F510" s="1" t="s">
        <v>6107</v>
      </c>
      <c r="G510" s="18" t="s">
        <v>11191</v>
      </c>
    </row>
    <row r="511" spans="1:7" x14ac:dyDescent="0.25">
      <c r="A511" s="1" t="s">
        <v>7029</v>
      </c>
      <c r="B511" s="2">
        <v>639381444</v>
      </c>
      <c r="C511" s="1" t="s">
        <v>9144</v>
      </c>
      <c r="D511" s="3">
        <v>34478</v>
      </c>
      <c r="E511" s="1" t="s">
        <v>9131</v>
      </c>
      <c r="F511" s="1" t="s">
        <v>9146</v>
      </c>
      <c r="G511" s="18" t="s">
        <v>11394</v>
      </c>
    </row>
    <row r="512" spans="1:7" x14ac:dyDescent="0.25">
      <c r="A512" s="1" t="s">
        <v>3847</v>
      </c>
      <c r="B512" s="2">
        <v>978339880</v>
      </c>
      <c r="C512" s="1" t="s">
        <v>9197</v>
      </c>
      <c r="D512" s="3">
        <v>31921</v>
      </c>
      <c r="E512" s="1" t="s">
        <v>9141</v>
      </c>
      <c r="F512" s="1" t="s">
        <v>9267</v>
      </c>
      <c r="G512" s="18" t="s">
        <v>11215</v>
      </c>
    </row>
    <row r="513" spans="1:7" x14ac:dyDescent="0.25">
      <c r="A513" s="1" t="s">
        <v>6375</v>
      </c>
      <c r="B513" s="2">
        <v>737780045</v>
      </c>
      <c r="C513" s="1" t="s">
        <v>9179</v>
      </c>
      <c r="D513" s="3">
        <v>25712</v>
      </c>
      <c r="E513" s="1" t="s">
        <v>9141</v>
      </c>
      <c r="F513" s="1" t="s">
        <v>9223</v>
      </c>
      <c r="G513" s="18" t="s">
        <v>9995</v>
      </c>
    </row>
    <row r="514" spans="1:7" x14ac:dyDescent="0.25">
      <c r="A514" s="1" t="s">
        <v>6375</v>
      </c>
      <c r="B514" s="2">
        <v>382278715</v>
      </c>
      <c r="C514" s="1" t="s">
        <v>9159</v>
      </c>
      <c r="D514" s="3">
        <v>30827</v>
      </c>
      <c r="E514" s="1" t="s">
        <v>9131</v>
      </c>
      <c r="F514" s="1" t="s">
        <v>9240</v>
      </c>
      <c r="G514" s="18" t="s">
        <v>12151</v>
      </c>
    </row>
    <row r="515" spans="1:7" x14ac:dyDescent="0.25">
      <c r="A515" s="1" t="s">
        <v>6372</v>
      </c>
      <c r="B515" s="2">
        <v>903001679</v>
      </c>
      <c r="C515" s="1" t="s">
        <v>9134</v>
      </c>
      <c r="D515" s="3">
        <v>36671</v>
      </c>
      <c r="E515" s="1" t="s">
        <v>9145</v>
      </c>
      <c r="F515" s="1" t="s">
        <v>9176</v>
      </c>
      <c r="G515" s="18" t="s">
        <v>10366</v>
      </c>
    </row>
    <row r="516" spans="1:7" x14ac:dyDescent="0.25">
      <c r="A516" s="1" t="s">
        <v>4345</v>
      </c>
      <c r="B516" s="2">
        <v>777792328</v>
      </c>
      <c r="C516" s="1" t="s">
        <v>9134</v>
      </c>
      <c r="D516" s="3">
        <v>43609</v>
      </c>
      <c r="E516" s="1" t="s">
        <v>9145</v>
      </c>
      <c r="F516" s="1" t="s">
        <v>9200</v>
      </c>
      <c r="G516" s="18" t="s">
        <v>10576</v>
      </c>
    </row>
    <row r="517" spans="1:7" x14ac:dyDescent="0.25">
      <c r="A517" s="1" t="s">
        <v>4000</v>
      </c>
      <c r="B517" s="2">
        <v>968465790</v>
      </c>
      <c r="C517" s="1" t="s">
        <v>9144</v>
      </c>
      <c r="D517" s="3">
        <v>30827</v>
      </c>
      <c r="E517" s="1" t="s">
        <v>9149</v>
      </c>
      <c r="F517" s="1" t="s">
        <v>9146</v>
      </c>
      <c r="G517" s="18" t="s">
        <v>11699</v>
      </c>
    </row>
    <row r="518" spans="1:7" x14ac:dyDescent="0.25">
      <c r="A518" s="1" t="s">
        <v>4788</v>
      </c>
      <c r="B518" s="2">
        <v>392790035</v>
      </c>
      <c r="C518" s="1" t="s">
        <v>9134</v>
      </c>
      <c r="D518" s="3">
        <v>31556</v>
      </c>
      <c r="E518" s="1" t="s">
        <v>9135</v>
      </c>
      <c r="F518" s="1" t="s">
        <v>9174</v>
      </c>
      <c r="G518" s="18" t="s">
        <v>11005</v>
      </c>
    </row>
    <row r="519" spans="1:7" x14ac:dyDescent="0.25">
      <c r="A519" s="1" t="s">
        <v>2580</v>
      </c>
      <c r="B519" s="2">
        <v>795837717</v>
      </c>
      <c r="C519" s="1" t="s">
        <v>9188</v>
      </c>
      <c r="D519" s="3">
        <v>29731</v>
      </c>
      <c r="E519" s="1" t="s">
        <v>9149</v>
      </c>
      <c r="F519" s="1" t="s">
        <v>9202</v>
      </c>
      <c r="G519" s="18" t="s">
        <v>10743</v>
      </c>
    </row>
    <row r="520" spans="1:7" x14ac:dyDescent="0.25">
      <c r="A520" s="1" t="s">
        <v>790</v>
      </c>
      <c r="B520" s="2">
        <v>732500144</v>
      </c>
      <c r="C520" s="1" t="s">
        <v>9130</v>
      </c>
      <c r="D520" s="3">
        <v>23522</v>
      </c>
      <c r="E520" s="1" t="s">
        <v>9135</v>
      </c>
      <c r="F520" s="1" t="s">
        <v>9252</v>
      </c>
      <c r="G520" s="18" t="s">
        <v>11715</v>
      </c>
    </row>
    <row r="521" spans="1:7" x14ac:dyDescent="0.25">
      <c r="A521" s="1" t="s">
        <v>2431</v>
      </c>
      <c r="B521" s="2">
        <v>860575496</v>
      </c>
      <c r="C521" s="1" t="s">
        <v>9190</v>
      </c>
      <c r="D521" s="3">
        <v>34114</v>
      </c>
      <c r="E521" s="1" t="s">
        <v>9149</v>
      </c>
      <c r="F521" s="1" t="s">
        <v>9191</v>
      </c>
      <c r="G521" s="18" t="s">
        <v>9458</v>
      </c>
    </row>
    <row r="522" spans="1:7" x14ac:dyDescent="0.25">
      <c r="A522" s="1" t="s">
        <v>2423</v>
      </c>
      <c r="B522" s="2">
        <v>663436500</v>
      </c>
      <c r="C522" s="1" t="s">
        <v>9134</v>
      </c>
      <c r="D522" s="3">
        <v>41054</v>
      </c>
      <c r="E522" s="1" t="s">
        <v>9141</v>
      </c>
      <c r="F522" s="1" t="s">
        <v>9136</v>
      </c>
      <c r="G522" s="18" t="s">
        <v>12193</v>
      </c>
    </row>
    <row r="523" spans="1:7" x14ac:dyDescent="0.25">
      <c r="A523" s="1" t="s">
        <v>1060</v>
      </c>
      <c r="B523" s="2">
        <v>529114349</v>
      </c>
      <c r="C523" s="1" t="s">
        <v>9197</v>
      </c>
      <c r="D523" s="3">
        <v>34478</v>
      </c>
      <c r="E523" s="1" t="s">
        <v>9149</v>
      </c>
      <c r="F523" s="1" t="s">
        <v>9198</v>
      </c>
      <c r="G523" s="18" t="s">
        <v>9459</v>
      </c>
    </row>
    <row r="524" spans="1:7" x14ac:dyDescent="0.25">
      <c r="A524" s="1" t="s">
        <v>8004</v>
      </c>
      <c r="B524" s="2">
        <v>287647957</v>
      </c>
      <c r="C524" s="1" t="s">
        <v>9170</v>
      </c>
      <c r="D524" s="3">
        <v>29731</v>
      </c>
      <c r="E524" s="1" t="s">
        <v>9135</v>
      </c>
      <c r="F524" s="1" t="s">
        <v>9362</v>
      </c>
      <c r="G524" s="18" t="s">
        <v>10719</v>
      </c>
    </row>
    <row r="525" spans="1:7" x14ac:dyDescent="0.25">
      <c r="A525" s="1" t="s">
        <v>239</v>
      </c>
      <c r="B525" s="2">
        <v>76810447</v>
      </c>
      <c r="C525" s="1" t="s">
        <v>9154</v>
      </c>
      <c r="D525" s="3">
        <v>34843</v>
      </c>
      <c r="E525" s="1" t="s">
        <v>9149</v>
      </c>
      <c r="F525" s="1" t="s">
        <v>9162</v>
      </c>
      <c r="G525" s="18" t="s">
        <v>10112</v>
      </c>
    </row>
    <row r="526" spans="1:7" x14ac:dyDescent="0.25">
      <c r="A526" s="1" t="s">
        <v>8599</v>
      </c>
      <c r="B526" s="2">
        <v>934597374</v>
      </c>
      <c r="C526" s="1" t="s">
        <v>9156</v>
      </c>
      <c r="D526" s="3">
        <v>31921</v>
      </c>
      <c r="E526" s="1" t="s">
        <v>9131</v>
      </c>
      <c r="F526" s="1" t="s">
        <v>9157</v>
      </c>
      <c r="G526" s="18" t="s">
        <v>9672</v>
      </c>
    </row>
    <row r="527" spans="1:7" x14ac:dyDescent="0.25">
      <c r="A527" s="1" t="s">
        <v>2553</v>
      </c>
      <c r="B527" s="2">
        <v>419235443</v>
      </c>
      <c r="C527" s="1" t="s">
        <v>9159</v>
      </c>
      <c r="D527" s="3">
        <v>28999</v>
      </c>
      <c r="E527" s="1" t="s">
        <v>9149</v>
      </c>
      <c r="F527" s="1" t="s">
        <v>9160</v>
      </c>
      <c r="G527" s="18" t="s">
        <v>11807</v>
      </c>
    </row>
    <row r="528" spans="1:7" x14ac:dyDescent="0.25">
      <c r="A528" s="1" t="s">
        <v>8976</v>
      </c>
      <c r="B528" s="2">
        <v>128877972</v>
      </c>
      <c r="C528" s="1" t="s">
        <v>9154</v>
      </c>
      <c r="D528" s="3">
        <v>45070</v>
      </c>
      <c r="E528" s="1" t="s">
        <v>9135</v>
      </c>
      <c r="F528" s="1" t="s">
        <v>6107</v>
      </c>
      <c r="G528" s="18" t="s">
        <v>12026</v>
      </c>
    </row>
    <row r="529" spans="1:7" x14ac:dyDescent="0.25">
      <c r="A529" s="1" t="s">
        <v>3844</v>
      </c>
      <c r="B529" s="2">
        <v>242827746</v>
      </c>
      <c r="C529" s="1" t="s">
        <v>9188</v>
      </c>
      <c r="D529" s="3">
        <v>28999</v>
      </c>
      <c r="E529" s="1" t="s">
        <v>9131</v>
      </c>
      <c r="F529" s="1" t="s">
        <v>3840</v>
      </c>
      <c r="G529" s="18" t="s">
        <v>11431</v>
      </c>
    </row>
    <row r="530" spans="1:7" x14ac:dyDescent="0.25">
      <c r="A530" s="1" t="s">
        <v>4333</v>
      </c>
      <c r="B530" s="2">
        <v>300474366</v>
      </c>
      <c r="C530" s="1" t="s">
        <v>9156</v>
      </c>
      <c r="D530" s="3">
        <v>28270</v>
      </c>
      <c r="E530" s="1" t="s">
        <v>9135</v>
      </c>
      <c r="F530" s="1" t="s">
        <v>9157</v>
      </c>
      <c r="G530" s="18" t="s">
        <v>11578</v>
      </c>
    </row>
    <row r="531" spans="1:7" x14ac:dyDescent="0.25">
      <c r="A531" s="1" t="s">
        <v>2313</v>
      </c>
      <c r="B531" s="2">
        <v>468624168</v>
      </c>
      <c r="C531" s="1" t="s">
        <v>9134</v>
      </c>
      <c r="D531" s="3">
        <v>39226</v>
      </c>
      <c r="E531" s="1" t="s">
        <v>9141</v>
      </c>
      <c r="F531" s="1" t="s">
        <v>9200</v>
      </c>
      <c r="G531" s="18" t="s">
        <v>9201</v>
      </c>
    </row>
    <row r="532" spans="1:7" x14ac:dyDescent="0.25">
      <c r="A532" s="1" t="s">
        <v>5970</v>
      </c>
      <c r="B532" s="2">
        <v>237562153</v>
      </c>
      <c r="C532" s="1" t="s">
        <v>9152</v>
      </c>
      <c r="D532" s="3">
        <v>21694</v>
      </c>
      <c r="E532" s="1" t="s">
        <v>9166</v>
      </c>
      <c r="F532" s="1" t="s">
        <v>8420</v>
      </c>
      <c r="G532" s="18" t="s">
        <v>10966</v>
      </c>
    </row>
    <row r="533" spans="1:7" x14ac:dyDescent="0.25">
      <c r="A533" s="1" t="s">
        <v>8344</v>
      </c>
      <c r="B533" s="2">
        <v>105745632</v>
      </c>
      <c r="C533" s="1" t="s">
        <v>9144</v>
      </c>
      <c r="D533" s="3">
        <v>28634</v>
      </c>
      <c r="E533" s="1" t="s">
        <v>9149</v>
      </c>
      <c r="F533" s="1" t="s">
        <v>9146</v>
      </c>
      <c r="G533" s="18" t="s">
        <v>10477</v>
      </c>
    </row>
    <row r="534" spans="1:7" x14ac:dyDescent="0.25">
      <c r="A534" s="1" t="s">
        <v>3692</v>
      </c>
      <c r="B534" s="2">
        <v>975361259</v>
      </c>
      <c r="C534" s="1" t="s">
        <v>9144</v>
      </c>
      <c r="D534" s="3">
        <v>23887</v>
      </c>
      <c r="E534" s="1" t="s">
        <v>9145</v>
      </c>
      <c r="F534" s="1" t="s">
        <v>9146</v>
      </c>
      <c r="G534" s="18" t="s">
        <v>9378</v>
      </c>
    </row>
    <row r="535" spans="1:7" x14ac:dyDescent="0.25">
      <c r="A535" s="1" t="s">
        <v>3944</v>
      </c>
      <c r="B535" s="2">
        <v>759203632</v>
      </c>
      <c r="C535" s="1" t="s">
        <v>9217</v>
      </c>
      <c r="D535" s="3">
        <v>39958</v>
      </c>
      <c r="E535" s="1" t="s">
        <v>9141</v>
      </c>
      <c r="F535" s="1" t="s">
        <v>9218</v>
      </c>
      <c r="G535" s="18" t="s">
        <v>10776</v>
      </c>
    </row>
    <row r="536" spans="1:7" x14ac:dyDescent="0.25">
      <c r="A536" s="1" t="s">
        <v>8277</v>
      </c>
      <c r="B536" s="2">
        <v>638628927</v>
      </c>
      <c r="C536" s="1" t="s">
        <v>9193</v>
      </c>
      <c r="D536" s="3">
        <v>24251</v>
      </c>
      <c r="E536" s="1" t="s">
        <v>9135</v>
      </c>
      <c r="F536" s="1" t="s">
        <v>9194</v>
      </c>
      <c r="G536" s="18" t="s">
        <v>11454</v>
      </c>
    </row>
    <row r="537" spans="1:7" x14ac:dyDescent="0.25">
      <c r="A537" s="1" t="s">
        <v>8307</v>
      </c>
      <c r="B537" s="2">
        <v>151284774</v>
      </c>
      <c r="C537" s="1" t="s">
        <v>9170</v>
      </c>
      <c r="D537" s="3">
        <v>23522</v>
      </c>
      <c r="E537" s="1" t="s">
        <v>9145</v>
      </c>
      <c r="F537" s="1" t="s">
        <v>9212</v>
      </c>
      <c r="G537" s="18" t="s">
        <v>11265</v>
      </c>
    </row>
    <row r="538" spans="1:7" x14ac:dyDescent="0.25">
      <c r="A538" s="1" t="s">
        <v>5266</v>
      </c>
      <c r="B538" s="2">
        <v>234938324</v>
      </c>
      <c r="C538" s="1" t="s">
        <v>9134</v>
      </c>
      <c r="D538" s="3">
        <v>35575</v>
      </c>
      <c r="E538" s="1" t="s">
        <v>9166</v>
      </c>
      <c r="F538" s="1" t="s">
        <v>9307</v>
      </c>
      <c r="G538" s="18" t="s">
        <v>11142</v>
      </c>
    </row>
    <row r="539" spans="1:7" x14ac:dyDescent="0.25">
      <c r="A539" s="1" t="s">
        <v>977</v>
      </c>
      <c r="B539" s="2">
        <v>319451547</v>
      </c>
      <c r="C539" s="1" t="s">
        <v>9303</v>
      </c>
      <c r="D539" s="3">
        <v>34843</v>
      </c>
      <c r="E539" s="1" t="s">
        <v>9141</v>
      </c>
      <c r="F539" s="1" t="s">
        <v>9339</v>
      </c>
      <c r="G539" s="18" t="s">
        <v>12038</v>
      </c>
    </row>
    <row r="540" spans="1:7" x14ac:dyDescent="0.25">
      <c r="A540" s="1" t="s">
        <v>138</v>
      </c>
      <c r="B540" s="2">
        <v>833820639</v>
      </c>
      <c r="C540" s="1" t="s">
        <v>9190</v>
      </c>
      <c r="D540" s="3">
        <v>28270</v>
      </c>
      <c r="E540" s="1" t="s">
        <v>9131</v>
      </c>
      <c r="F540" s="1" t="s">
        <v>9191</v>
      </c>
      <c r="G540" s="18" t="s">
        <v>10434</v>
      </c>
    </row>
    <row r="541" spans="1:7" x14ac:dyDescent="0.25">
      <c r="A541" s="1" t="s">
        <v>6886</v>
      </c>
      <c r="B541" s="2">
        <v>92871480</v>
      </c>
      <c r="C541" s="1" t="s">
        <v>9154</v>
      </c>
      <c r="D541" s="3">
        <v>25348</v>
      </c>
      <c r="E541" s="1" t="s">
        <v>9141</v>
      </c>
      <c r="F541" s="1" t="s">
        <v>9162</v>
      </c>
      <c r="G541" s="18" t="s">
        <v>10193</v>
      </c>
    </row>
    <row r="542" spans="1:7" x14ac:dyDescent="0.25">
      <c r="A542" s="1" t="s">
        <v>7169</v>
      </c>
      <c r="B542" s="2">
        <v>254941473</v>
      </c>
      <c r="C542" s="1" t="s">
        <v>9303</v>
      </c>
      <c r="D542" s="3">
        <v>24251</v>
      </c>
      <c r="E542" s="1" t="s">
        <v>9145</v>
      </c>
      <c r="F542" s="1" t="s">
        <v>9339</v>
      </c>
      <c r="G542" s="18" t="s">
        <v>12045</v>
      </c>
    </row>
    <row r="543" spans="1:7" x14ac:dyDescent="0.25">
      <c r="A543" s="1" t="s">
        <v>4439</v>
      </c>
      <c r="B543" s="2">
        <v>600786147</v>
      </c>
      <c r="C543" s="1" t="s">
        <v>9134</v>
      </c>
      <c r="D543" s="3">
        <v>34114</v>
      </c>
      <c r="E543" s="1" t="s">
        <v>9149</v>
      </c>
      <c r="F543" s="1" t="s">
        <v>9176</v>
      </c>
      <c r="G543" s="18" t="s">
        <v>9743</v>
      </c>
    </row>
    <row r="544" spans="1:7" x14ac:dyDescent="0.25">
      <c r="A544" s="1" t="s">
        <v>3403</v>
      </c>
      <c r="B544" s="2">
        <v>390143585</v>
      </c>
      <c r="C544" s="1" t="s">
        <v>9134</v>
      </c>
      <c r="D544" s="3">
        <v>38132</v>
      </c>
      <c r="E544" s="1" t="s">
        <v>9141</v>
      </c>
      <c r="F544" s="1" t="s">
        <v>9307</v>
      </c>
      <c r="G544" s="18" t="s">
        <v>10374</v>
      </c>
    </row>
    <row r="545" spans="1:7" x14ac:dyDescent="0.25">
      <c r="A545" s="1" t="s">
        <v>469</v>
      </c>
      <c r="B545" s="2">
        <v>36336429</v>
      </c>
      <c r="C545" s="1" t="s">
        <v>9229</v>
      </c>
      <c r="D545" s="3">
        <v>33749</v>
      </c>
      <c r="E545" s="1" t="s">
        <v>9131</v>
      </c>
      <c r="F545" s="1" t="s">
        <v>9230</v>
      </c>
      <c r="G545" s="18" t="s">
        <v>9750</v>
      </c>
    </row>
    <row r="546" spans="1:7" x14ac:dyDescent="0.25">
      <c r="A546" s="1" t="s">
        <v>2998</v>
      </c>
      <c r="B546" s="2">
        <v>785675966</v>
      </c>
      <c r="C546" s="1" t="s">
        <v>9188</v>
      </c>
      <c r="D546" s="3">
        <v>40687</v>
      </c>
      <c r="E546" s="1" t="s">
        <v>9149</v>
      </c>
      <c r="F546" s="1" t="s">
        <v>4326</v>
      </c>
      <c r="G546" s="18" t="s">
        <v>9670</v>
      </c>
    </row>
    <row r="547" spans="1:7" x14ac:dyDescent="0.25">
      <c r="A547" s="1" t="s">
        <v>5632</v>
      </c>
      <c r="B547" s="2">
        <v>46670843</v>
      </c>
      <c r="C547" s="1" t="s">
        <v>9154</v>
      </c>
      <c r="D547" s="3">
        <v>31192</v>
      </c>
      <c r="E547" s="1" t="s">
        <v>9131</v>
      </c>
      <c r="F547" s="1" t="s">
        <v>9162</v>
      </c>
      <c r="G547" s="18" t="s">
        <v>12161</v>
      </c>
    </row>
    <row r="548" spans="1:7" x14ac:dyDescent="0.25">
      <c r="A548" s="1" t="s">
        <v>2363</v>
      </c>
      <c r="B548" s="2">
        <v>566170679</v>
      </c>
      <c r="C548" s="1" t="s">
        <v>9193</v>
      </c>
      <c r="D548" s="3">
        <v>33382</v>
      </c>
      <c r="E548" s="1" t="s">
        <v>9166</v>
      </c>
      <c r="F548" s="1" t="s">
        <v>9194</v>
      </c>
      <c r="G548" s="18" t="s">
        <v>11460</v>
      </c>
    </row>
    <row r="549" spans="1:7" x14ac:dyDescent="0.25">
      <c r="A549" s="1" t="s">
        <v>3133</v>
      </c>
      <c r="B549" s="2">
        <v>380741591</v>
      </c>
      <c r="C549" s="1" t="s">
        <v>9179</v>
      </c>
      <c r="D549" s="3">
        <v>31921</v>
      </c>
      <c r="E549" s="1" t="s">
        <v>9145</v>
      </c>
      <c r="F549" s="1" t="s">
        <v>9223</v>
      </c>
      <c r="G549" s="18" t="s">
        <v>11928</v>
      </c>
    </row>
    <row r="550" spans="1:7" x14ac:dyDescent="0.25">
      <c r="A550" s="1" t="s">
        <v>2842</v>
      </c>
      <c r="B550" s="2">
        <v>675487854</v>
      </c>
      <c r="C550" s="1" t="s">
        <v>9159</v>
      </c>
      <c r="D550" s="3">
        <v>37400</v>
      </c>
      <c r="E550" s="1" t="s">
        <v>9141</v>
      </c>
      <c r="F550" s="1" t="s">
        <v>9367</v>
      </c>
      <c r="G550" s="18" t="s">
        <v>9646</v>
      </c>
    </row>
    <row r="551" spans="1:7" x14ac:dyDescent="0.25">
      <c r="A551" s="1" t="s">
        <v>8866</v>
      </c>
      <c r="B551" s="2">
        <v>543580109</v>
      </c>
      <c r="C551" s="1" t="s">
        <v>9156</v>
      </c>
      <c r="D551" s="3">
        <v>31921</v>
      </c>
      <c r="E551" s="1" t="s">
        <v>9149</v>
      </c>
      <c r="F551" s="1" t="s">
        <v>9157</v>
      </c>
      <c r="G551" s="18" t="s">
        <v>10584</v>
      </c>
    </row>
    <row r="552" spans="1:7" x14ac:dyDescent="0.25">
      <c r="A552" s="1" t="s">
        <v>2393</v>
      </c>
      <c r="B552" s="2">
        <v>228197315</v>
      </c>
      <c r="C552" s="1" t="s">
        <v>9235</v>
      </c>
      <c r="D552" s="3">
        <v>27173</v>
      </c>
      <c r="E552" s="1" t="s">
        <v>9149</v>
      </c>
      <c r="F552" s="1" t="s">
        <v>9236</v>
      </c>
      <c r="G552" s="18" t="s">
        <v>10778</v>
      </c>
    </row>
    <row r="553" spans="1:7" x14ac:dyDescent="0.25">
      <c r="A553" s="1" t="s">
        <v>1698</v>
      </c>
      <c r="B553" s="2">
        <v>74610243</v>
      </c>
      <c r="C553" s="1" t="s">
        <v>9179</v>
      </c>
      <c r="D553" s="3">
        <v>30827</v>
      </c>
      <c r="E553" s="1" t="s">
        <v>9149</v>
      </c>
      <c r="F553" s="1" t="s">
        <v>9180</v>
      </c>
      <c r="G553" s="18" t="s">
        <v>9645</v>
      </c>
    </row>
    <row r="554" spans="1:7" x14ac:dyDescent="0.25">
      <c r="A554" s="1" t="s">
        <v>3100</v>
      </c>
      <c r="B554" s="2">
        <v>202455505</v>
      </c>
      <c r="C554" s="1" t="s">
        <v>9170</v>
      </c>
      <c r="D554" s="3">
        <v>42515</v>
      </c>
      <c r="E554" s="1" t="s">
        <v>9141</v>
      </c>
      <c r="F554" s="1" t="s">
        <v>9171</v>
      </c>
      <c r="G554" s="18" t="s">
        <v>11396</v>
      </c>
    </row>
    <row r="555" spans="1:7" x14ac:dyDescent="0.25">
      <c r="A555" s="1" t="s">
        <v>7020</v>
      </c>
      <c r="B555" s="2">
        <v>834142460</v>
      </c>
      <c r="C555" s="1" t="s">
        <v>9303</v>
      </c>
      <c r="D555" s="3">
        <v>40687</v>
      </c>
      <c r="E555" s="1" t="s">
        <v>9149</v>
      </c>
      <c r="F555" s="1" t="s">
        <v>9339</v>
      </c>
      <c r="G555" s="18" t="s">
        <v>9843</v>
      </c>
    </row>
    <row r="556" spans="1:7" x14ac:dyDescent="0.25">
      <c r="A556" s="1" t="s">
        <v>702</v>
      </c>
      <c r="B556" s="2">
        <v>597156316</v>
      </c>
      <c r="C556" s="1" t="s">
        <v>9134</v>
      </c>
      <c r="D556" s="3">
        <v>30095</v>
      </c>
      <c r="E556" s="1" t="s">
        <v>9149</v>
      </c>
      <c r="F556" s="1" t="s">
        <v>9136</v>
      </c>
      <c r="G556" s="18" t="s">
        <v>9299</v>
      </c>
    </row>
    <row r="557" spans="1:7" x14ac:dyDescent="0.25">
      <c r="A557" s="1" t="s">
        <v>6799</v>
      </c>
      <c r="B557" s="2">
        <v>916577954</v>
      </c>
      <c r="C557" s="1" t="s">
        <v>9159</v>
      </c>
      <c r="D557" s="3">
        <v>31921</v>
      </c>
      <c r="E557" s="1" t="s">
        <v>9149</v>
      </c>
      <c r="F557" s="1" t="s">
        <v>9160</v>
      </c>
      <c r="G557" s="18" t="s">
        <v>11276</v>
      </c>
    </row>
    <row r="558" spans="1:7" x14ac:dyDescent="0.25">
      <c r="A558" s="1" t="s">
        <v>5626</v>
      </c>
      <c r="B558" s="2">
        <v>772724674</v>
      </c>
      <c r="C558" s="1" t="s">
        <v>9165</v>
      </c>
      <c r="D558" s="3">
        <v>20600</v>
      </c>
      <c r="E558" s="1" t="s">
        <v>9131</v>
      </c>
      <c r="F558" s="1" t="s">
        <v>9167</v>
      </c>
      <c r="G558" s="18" t="s">
        <v>12056</v>
      </c>
    </row>
    <row r="559" spans="1:7" x14ac:dyDescent="0.25">
      <c r="A559" s="1" t="s">
        <v>8574</v>
      </c>
      <c r="B559" s="2">
        <v>277879148</v>
      </c>
      <c r="C559" s="1" t="s">
        <v>9134</v>
      </c>
      <c r="D559" s="3">
        <v>24616</v>
      </c>
      <c r="E559" s="1" t="s">
        <v>9135</v>
      </c>
      <c r="F559" s="1" t="s">
        <v>9136</v>
      </c>
      <c r="G559" s="18" t="s">
        <v>11514</v>
      </c>
    </row>
    <row r="560" spans="1:7" x14ac:dyDescent="0.25">
      <c r="A560" s="1" t="s">
        <v>5989</v>
      </c>
      <c r="B560" s="2">
        <v>811956007</v>
      </c>
      <c r="C560" s="1" t="s">
        <v>9159</v>
      </c>
      <c r="D560" s="3">
        <v>20233</v>
      </c>
      <c r="E560" s="1" t="s">
        <v>9141</v>
      </c>
      <c r="F560" s="1" t="s">
        <v>8414</v>
      </c>
      <c r="G560" s="18" t="s">
        <v>10425</v>
      </c>
    </row>
    <row r="561" spans="1:7" x14ac:dyDescent="0.25">
      <c r="A561" s="1" t="s">
        <v>7956</v>
      </c>
      <c r="B561" s="2">
        <v>898907904</v>
      </c>
      <c r="C561" s="1" t="s">
        <v>9165</v>
      </c>
      <c r="D561" s="3">
        <v>34843</v>
      </c>
      <c r="E561" s="1" t="s">
        <v>9131</v>
      </c>
      <c r="F561" s="1" t="s">
        <v>9264</v>
      </c>
      <c r="G561" s="18" t="s">
        <v>10496</v>
      </c>
    </row>
    <row r="562" spans="1:7" x14ac:dyDescent="0.25">
      <c r="A562" s="1" t="s">
        <v>992</v>
      </c>
      <c r="B562" s="2">
        <v>13936702</v>
      </c>
      <c r="C562" s="1" t="s">
        <v>9154</v>
      </c>
      <c r="D562" s="3">
        <v>20233</v>
      </c>
      <c r="E562" s="1" t="s">
        <v>9145</v>
      </c>
      <c r="F562" s="1" t="s">
        <v>9162</v>
      </c>
      <c r="G562" s="18" t="s">
        <v>12100</v>
      </c>
    </row>
    <row r="563" spans="1:7" x14ac:dyDescent="0.25">
      <c r="A563" s="1" t="s">
        <v>8490</v>
      </c>
      <c r="B563" s="2">
        <v>301759028</v>
      </c>
      <c r="C563" s="1" t="s">
        <v>9154</v>
      </c>
      <c r="D563" s="3">
        <v>35210</v>
      </c>
      <c r="E563" s="1" t="s">
        <v>9145</v>
      </c>
      <c r="F563" s="1" t="s">
        <v>9162</v>
      </c>
      <c r="G563" s="18" t="s">
        <v>9443</v>
      </c>
    </row>
    <row r="564" spans="1:7" x14ac:dyDescent="0.25">
      <c r="A564" s="1" t="s">
        <v>5474</v>
      </c>
      <c r="B564" s="2">
        <v>447779039</v>
      </c>
      <c r="C564" s="1" t="s">
        <v>9159</v>
      </c>
      <c r="D564" s="3">
        <v>26077</v>
      </c>
      <c r="E564" s="1" t="s">
        <v>9149</v>
      </c>
      <c r="F564" s="1" t="s">
        <v>8414</v>
      </c>
      <c r="G564" s="18" t="s">
        <v>11594</v>
      </c>
    </row>
    <row r="565" spans="1:7" x14ac:dyDescent="0.25">
      <c r="A565" s="1" t="s">
        <v>5587</v>
      </c>
      <c r="B565" s="2">
        <v>666135493</v>
      </c>
      <c r="C565" s="1" t="s">
        <v>9165</v>
      </c>
      <c r="D565" s="3">
        <v>41419</v>
      </c>
      <c r="E565" s="1" t="s">
        <v>9145</v>
      </c>
      <c r="F565" s="1" t="s">
        <v>9264</v>
      </c>
      <c r="G565" s="18" t="s">
        <v>10200</v>
      </c>
    </row>
    <row r="566" spans="1:7" x14ac:dyDescent="0.25">
      <c r="A566" s="1" t="s">
        <v>5495</v>
      </c>
      <c r="B566" s="2">
        <v>213378098</v>
      </c>
      <c r="C566" s="1" t="s">
        <v>9144</v>
      </c>
      <c r="D566" s="3">
        <v>28270</v>
      </c>
      <c r="E566" s="1" t="s">
        <v>9145</v>
      </c>
      <c r="F566" s="1" t="s">
        <v>9146</v>
      </c>
      <c r="G566" s="18" t="s">
        <v>11626</v>
      </c>
    </row>
    <row r="567" spans="1:7" x14ac:dyDescent="0.25">
      <c r="A567" s="1" t="s">
        <v>2031</v>
      </c>
      <c r="B567" s="2">
        <v>914302353</v>
      </c>
      <c r="C567" s="1" t="s">
        <v>9148</v>
      </c>
      <c r="D567" s="3">
        <v>35575</v>
      </c>
      <c r="E567" s="1" t="s">
        <v>9135</v>
      </c>
      <c r="F567" s="1" t="s">
        <v>9150</v>
      </c>
      <c r="G567" s="18" t="s">
        <v>12132</v>
      </c>
    </row>
    <row r="568" spans="1:7" x14ac:dyDescent="0.25">
      <c r="A568" s="1" t="s">
        <v>1629</v>
      </c>
      <c r="B568" s="2">
        <v>61241884</v>
      </c>
      <c r="C568" s="1" t="s">
        <v>9197</v>
      </c>
      <c r="D568" s="3">
        <v>39226</v>
      </c>
      <c r="E568" s="1" t="s">
        <v>9149</v>
      </c>
      <c r="F568" s="1" t="s">
        <v>9267</v>
      </c>
      <c r="G568" s="18" t="s">
        <v>9431</v>
      </c>
    </row>
    <row r="569" spans="1:7" x14ac:dyDescent="0.25">
      <c r="A569" s="1" t="s">
        <v>5340</v>
      </c>
      <c r="B569" s="2">
        <v>748176185</v>
      </c>
      <c r="C569" s="1" t="s">
        <v>9134</v>
      </c>
      <c r="D569" s="3">
        <v>34843</v>
      </c>
      <c r="E569" s="1" t="s">
        <v>9141</v>
      </c>
      <c r="F569" s="1" t="s">
        <v>9307</v>
      </c>
      <c r="G569" s="18" t="s">
        <v>10851</v>
      </c>
    </row>
    <row r="570" spans="1:7" x14ac:dyDescent="0.25">
      <c r="A570" s="1" t="s">
        <v>974</v>
      </c>
      <c r="B570" s="2">
        <v>775922234</v>
      </c>
      <c r="C570" s="1" t="s">
        <v>9148</v>
      </c>
      <c r="D570" s="3">
        <v>26444</v>
      </c>
      <c r="E570" s="1" t="s">
        <v>9145</v>
      </c>
      <c r="F570" s="1" t="s">
        <v>9254</v>
      </c>
      <c r="G570" s="18" t="s">
        <v>11732</v>
      </c>
    </row>
    <row r="571" spans="1:7" x14ac:dyDescent="0.25">
      <c r="A571" s="1" t="s">
        <v>8720</v>
      </c>
      <c r="B571" s="2">
        <v>589094059</v>
      </c>
      <c r="C571" s="1" t="s">
        <v>9148</v>
      </c>
      <c r="D571" s="3">
        <v>20965</v>
      </c>
      <c r="E571" s="1" t="s">
        <v>9149</v>
      </c>
      <c r="F571" s="1" t="s">
        <v>9254</v>
      </c>
      <c r="G571" s="18" t="s">
        <v>10579</v>
      </c>
    </row>
    <row r="572" spans="1:7" x14ac:dyDescent="0.25">
      <c r="A572" s="1" t="s">
        <v>3446</v>
      </c>
      <c r="B572" s="2">
        <v>336758713</v>
      </c>
      <c r="C572" s="1" t="s">
        <v>9159</v>
      </c>
      <c r="D572" s="3">
        <v>39593</v>
      </c>
      <c r="E572" s="1" t="s">
        <v>9149</v>
      </c>
      <c r="F572" s="1" t="s">
        <v>9160</v>
      </c>
      <c r="G572" s="18" t="s">
        <v>10159</v>
      </c>
    </row>
    <row r="573" spans="1:7" x14ac:dyDescent="0.25">
      <c r="A573" s="1" t="s">
        <v>7801</v>
      </c>
      <c r="B573" s="2">
        <v>314606855</v>
      </c>
      <c r="C573" s="1" t="s">
        <v>9188</v>
      </c>
      <c r="D573" s="3">
        <v>24983</v>
      </c>
      <c r="E573" s="1" t="s">
        <v>9149</v>
      </c>
      <c r="F573" s="1" t="s">
        <v>4326</v>
      </c>
      <c r="G573" s="18" t="s">
        <v>10962</v>
      </c>
    </row>
    <row r="574" spans="1:7" x14ac:dyDescent="0.25">
      <c r="A574" s="1" t="s">
        <v>2806</v>
      </c>
      <c r="B574" s="2">
        <v>855984744</v>
      </c>
      <c r="C574" s="1" t="s">
        <v>9235</v>
      </c>
      <c r="D574" s="3">
        <v>28634</v>
      </c>
      <c r="E574" s="1" t="s">
        <v>9141</v>
      </c>
      <c r="F574" s="1" t="s">
        <v>9236</v>
      </c>
      <c r="G574" s="18" t="s">
        <v>11361</v>
      </c>
    </row>
    <row r="575" spans="1:7" x14ac:dyDescent="0.25">
      <c r="A575" s="1" t="s">
        <v>1566</v>
      </c>
      <c r="B575" s="2">
        <v>649755058</v>
      </c>
      <c r="C575" s="1" t="s">
        <v>9179</v>
      </c>
      <c r="D575" s="3">
        <v>44705</v>
      </c>
      <c r="E575" s="1" t="s">
        <v>9149</v>
      </c>
      <c r="F575" s="1" t="s">
        <v>9184</v>
      </c>
      <c r="G575" s="18" t="s">
        <v>9734</v>
      </c>
    </row>
    <row r="576" spans="1:7" x14ac:dyDescent="0.25">
      <c r="A576" s="1" t="s">
        <v>4427</v>
      </c>
      <c r="B576" s="2">
        <v>501552618</v>
      </c>
      <c r="C576" s="1" t="s">
        <v>9197</v>
      </c>
      <c r="D576" s="3">
        <v>42148</v>
      </c>
      <c r="E576" s="1" t="s">
        <v>9131</v>
      </c>
      <c r="F576" s="1" t="s">
        <v>9267</v>
      </c>
      <c r="G576" s="18" t="s">
        <v>11324</v>
      </c>
    </row>
    <row r="577" spans="1:7" x14ac:dyDescent="0.25">
      <c r="A577" s="1" t="s">
        <v>6388</v>
      </c>
      <c r="B577" s="2">
        <v>257586339</v>
      </c>
      <c r="C577" s="1" t="s">
        <v>9229</v>
      </c>
      <c r="D577" s="3">
        <v>42148</v>
      </c>
      <c r="E577" s="1" t="s">
        <v>9131</v>
      </c>
      <c r="F577" s="1" t="s">
        <v>9230</v>
      </c>
      <c r="G577" s="18" t="s">
        <v>10098</v>
      </c>
    </row>
    <row r="578" spans="1:7" x14ac:dyDescent="0.25">
      <c r="A578" s="1" t="s">
        <v>968</v>
      </c>
      <c r="B578" s="2">
        <v>380865340</v>
      </c>
      <c r="C578" s="1" t="s">
        <v>9138</v>
      </c>
      <c r="D578" s="3">
        <v>44341</v>
      </c>
      <c r="E578" s="1" t="s">
        <v>9145</v>
      </c>
      <c r="F578" s="1" t="s">
        <v>6173</v>
      </c>
      <c r="G578" s="18" t="s">
        <v>12191</v>
      </c>
    </row>
    <row r="579" spans="1:7" x14ac:dyDescent="0.25">
      <c r="A579" s="1" t="s">
        <v>946</v>
      </c>
      <c r="B579" s="2">
        <v>618150017</v>
      </c>
      <c r="C579" s="1" t="s">
        <v>9197</v>
      </c>
      <c r="D579" s="3">
        <v>31556</v>
      </c>
      <c r="E579" s="1" t="s">
        <v>9149</v>
      </c>
      <c r="F579" s="1" t="s">
        <v>9267</v>
      </c>
      <c r="G579" s="18" t="s">
        <v>11568</v>
      </c>
    </row>
    <row r="580" spans="1:7" x14ac:dyDescent="0.25">
      <c r="A580" s="1" t="s">
        <v>533</v>
      </c>
      <c r="B580" s="2">
        <v>377814136</v>
      </c>
      <c r="C580" s="1" t="s">
        <v>9159</v>
      </c>
      <c r="D580" s="3">
        <v>27538</v>
      </c>
      <c r="E580" s="1" t="s">
        <v>9149</v>
      </c>
      <c r="F580" s="1" t="s">
        <v>9367</v>
      </c>
      <c r="G580" s="18" t="s">
        <v>9768</v>
      </c>
    </row>
    <row r="581" spans="1:7" x14ac:dyDescent="0.25">
      <c r="A581" s="1" t="s">
        <v>3109</v>
      </c>
      <c r="B581" s="2">
        <v>698205626</v>
      </c>
      <c r="C581" s="1" t="s">
        <v>9170</v>
      </c>
      <c r="D581" s="3">
        <v>41054</v>
      </c>
      <c r="E581" s="1" t="s">
        <v>9135</v>
      </c>
      <c r="F581" s="1" t="s">
        <v>9362</v>
      </c>
      <c r="G581" s="18" t="s">
        <v>11782</v>
      </c>
    </row>
    <row r="582" spans="1:7" x14ac:dyDescent="0.25">
      <c r="A582" s="1" t="s">
        <v>4397</v>
      </c>
      <c r="B582" s="2">
        <v>936214169</v>
      </c>
      <c r="C582" s="1" t="s">
        <v>9134</v>
      </c>
      <c r="D582" s="3">
        <v>41054</v>
      </c>
      <c r="E582" s="1" t="s">
        <v>9141</v>
      </c>
      <c r="F582" s="1" t="s">
        <v>9174</v>
      </c>
      <c r="G582" s="18" t="s">
        <v>9278</v>
      </c>
    </row>
    <row r="583" spans="1:7" x14ac:dyDescent="0.25">
      <c r="A583" s="1" t="s">
        <v>8746</v>
      </c>
      <c r="B583" s="2">
        <v>409183764</v>
      </c>
      <c r="C583" s="1" t="s">
        <v>9134</v>
      </c>
      <c r="D583" s="3">
        <v>41419</v>
      </c>
      <c r="E583" s="1" t="s">
        <v>9149</v>
      </c>
      <c r="F583" s="1" t="s">
        <v>9176</v>
      </c>
      <c r="G583" s="18" t="s">
        <v>12047</v>
      </c>
    </row>
    <row r="584" spans="1:7" x14ac:dyDescent="0.25">
      <c r="A584" s="1" t="s">
        <v>8804</v>
      </c>
      <c r="B584" s="2">
        <v>44902450</v>
      </c>
      <c r="C584" s="1" t="s">
        <v>9303</v>
      </c>
      <c r="D584" s="3">
        <v>34843</v>
      </c>
      <c r="E584" s="1" t="s">
        <v>9141</v>
      </c>
      <c r="F584" s="1" t="s">
        <v>9339</v>
      </c>
      <c r="G584" s="18" t="s">
        <v>9523</v>
      </c>
    </row>
    <row r="585" spans="1:7" x14ac:dyDescent="0.25">
      <c r="A585" s="1" t="s">
        <v>821</v>
      </c>
      <c r="B585" s="2">
        <v>233445574</v>
      </c>
      <c r="C585" s="1" t="s">
        <v>9179</v>
      </c>
      <c r="D585" s="3">
        <v>38132</v>
      </c>
      <c r="E585" s="1" t="s">
        <v>9141</v>
      </c>
      <c r="F585" s="1" t="s">
        <v>9180</v>
      </c>
      <c r="G585" s="18" t="s">
        <v>9961</v>
      </c>
    </row>
    <row r="586" spans="1:7" x14ac:dyDescent="0.25">
      <c r="A586" s="1" t="s">
        <v>234</v>
      </c>
      <c r="B586" s="2">
        <v>108622799</v>
      </c>
      <c r="C586" s="1" t="s">
        <v>9188</v>
      </c>
      <c r="D586" s="3">
        <v>24616</v>
      </c>
      <c r="E586" s="1" t="s">
        <v>9145</v>
      </c>
      <c r="F586" s="1" t="s">
        <v>3840</v>
      </c>
      <c r="G586" s="18" t="s">
        <v>11940</v>
      </c>
    </row>
    <row r="587" spans="1:7" x14ac:dyDescent="0.25">
      <c r="A587" s="1" t="s">
        <v>2935</v>
      </c>
      <c r="B587" s="2">
        <v>247728267</v>
      </c>
      <c r="C587" s="1" t="s">
        <v>9193</v>
      </c>
      <c r="D587" s="3">
        <v>21694</v>
      </c>
      <c r="E587" s="1" t="s">
        <v>9149</v>
      </c>
      <c r="F587" s="1" t="s">
        <v>9194</v>
      </c>
      <c r="G587" s="18" t="s">
        <v>10636</v>
      </c>
    </row>
    <row r="588" spans="1:7" x14ac:dyDescent="0.25">
      <c r="A588" s="1" t="s">
        <v>3734</v>
      </c>
      <c r="B588" s="2">
        <v>311412009</v>
      </c>
      <c r="C588" s="1" t="s">
        <v>9165</v>
      </c>
      <c r="D588" s="3">
        <v>41419</v>
      </c>
      <c r="E588" s="1" t="s">
        <v>9131</v>
      </c>
      <c r="F588" s="1" t="s">
        <v>9264</v>
      </c>
      <c r="G588" s="18" t="s">
        <v>12010</v>
      </c>
    </row>
    <row r="589" spans="1:7" x14ac:dyDescent="0.25">
      <c r="A589" s="1" t="s">
        <v>7279</v>
      </c>
      <c r="B589" s="2">
        <v>821536877</v>
      </c>
      <c r="C589" s="1" t="s">
        <v>9197</v>
      </c>
      <c r="D589" s="3">
        <v>37765</v>
      </c>
      <c r="E589" s="1" t="s">
        <v>9141</v>
      </c>
      <c r="F589" s="1" t="s">
        <v>9198</v>
      </c>
      <c r="G589" s="18" t="s">
        <v>11426</v>
      </c>
    </row>
    <row r="590" spans="1:7" x14ac:dyDescent="0.25">
      <c r="A590" s="1" t="s">
        <v>927</v>
      </c>
      <c r="B590" s="2">
        <v>511307260</v>
      </c>
      <c r="C590" s="1" t="s">
        <v>9134</v>
      </c>
      <c r="D590" s="3">
        <v>21694</v>
      </c>
      <c r="E590" s="1" t="s">
        <v>9135</v>
      </c>
      <c r="F590" s="1" t="s">
        <v>9200</v>
      </c>
      <c r="G590" s="18" t="s">
        <v>11652</v>
      </c>
    </row>
    <row r="591" spans="1:7" x14ac:dyDescent="0.25">
      <c r="A591" s="1" t="s">
        <v>835</v>
      </c>
      <c r="B591" s="2">
        <v>389143681</v>
      </c>
      <c r="C591" s="1" t="s">
        <v>9148</v>
      </c>
      <c r="D591" s="3">
        <v>44705</v>
      </c>
      <c r="E591" s="1" t="s">
        <v>9149</v>
      </c>
      <c r="F591" s="1" t="s">
        <v>834</v>
      </c>
      <c r="G591" s="18" t="s">
        <v>10971</v>
      </c>
    </row>
    <row r="592" spans="1:7" x14ac:dyDescent="0.25">
      <c r="A592" s="1" t="s">
        <v>7315</v>
      </c>
      <c r="B592" s="2">
        <v>118170353</v>
      </c>
      <c r="C592" s="1" t="s">
        <v>9217</v>
      </c>
      <c r="D592" s="3">
        <v>34478</v>
      </c>
      <c r="E592" s="1" t="s">
        <v>9131</v>
      </c>
      <c r="F592" s="1" t="s">
        <v>9218</v>
      </c>
      <c r="G592" s="18" t="s">
        <v>9297</v>
      </c>
    </row>
    <row r="593" spans="1:7" x14ac:dyDescent="0.25">
      <c r="A593" s="1" t="s">
        <v>5778</v>
      </c>
      <c r="B593" s="2">
        <v>307147780</v>
      </c>
      <c r="C593" s="1" t="s">
        <v>9190</v>
      </c>
      <c r="D593" s="3">
        <v>37765</v>
      </c>
      <c r="E593" s="1" t="s">
        <v>9131</v>
      </c>
      <c r="F593" s="1" t="s">
        <v>9191</v>
      </c>
      <c r="G593" s="18" t="s">
        <v>11505</v>
      </c>
    </row>
    <row r="594" spans="1:7" x14ac:dyDescent="0.25">
      <c r="A594" s="1" t="s">
        <v>5245</v>
      </c>
      <c r="B594" s="2">
        <v>564250216</v>
      </c>
      <c r="C594" s="1" t="s">
        <v>9303</v>
      </c>
      <c r="D594" s="3">
        <v>33382</v>
      </c>
      <c r="E594" s="1" t="s">
        <v>9141</v>
      </c>
      <c r="F594" s="1" t="s">
        <v>9304</v>
      </c>
      <c r="G594" s="18" t="s">
        <v>10344</v>
      </c>
    </row>
    <row r="595" spans="1:7" x14ac:dyDescent="0.25">
      <c r="A595" s="1" t="s">
        <v>8238</v>
      </c>
      <c r="B595" s="2">
        <v>26995934</v>
      </c>
      <c r="C595" s="1" t="s">
        <v>9130</v>
      </c>
      <c r="D595" s="3">
        <v>24616</v>
      </c>
      <c r="E595" s="1" t="s">
        <v>9135</v>
      </c>
      <c r="F595" s="1" t="s">
        <v>9252</v>
      </c>
      <c r="G595" s="18" t="s">
        <v>10270</v>
      </c>
    </row>
    <row r="596" spans="1:7" x14ac:dyDescent="0.25">
      <c r="A596" s="1" t="s">
        <v>5679</v>
      </c>
      <c r="B596" s="2">
        <v>744593760</v>
      </c>
      <c r="C596" s="1" t="s">
        <v>9179</v>
      </c>
      <c r="D596" s="3">
        <v>30827</v>
      </c>
      <c r="E596" s="1" t="s">
        <v>9141</v>
      </c>
      <c r="F596" s="1" t="s">
        <v>9223</v>
      </c>
      <c r="G596" s="18" t="s">
        <v>11637</v>
      </c>
    </row>
    <row r="597" spans="1:7" x14ac:dyDescent="0.25">
      <c r="A597" s="1" t="s">
        <v>6459</v>
      </c>
      <c r="B597" s="2">
        <v>499816917</v>
      </c>
      <c r="C597" s="1" t="s">
        <v>9134</v>
      </c>
      <c r="D597" s="3">
        <v>34478</v>
      </c>
      <c r="E597" s="1" t="s">
        <v>9149</v>
      </c>
      <c r="F597" s="1" t="s">
        <v>9307</v>
      </c>
      <c r="G597" s="18" t="s">
        <v>11829</v>
      </c>
    </row>
    <row r="598" spans="1:7" x14ac:dyDescent="0.25">
      <c r="A598" s="1" t="s">
        <v>4032</v>
      </c>
      <c r="B598" s="2">
        <v>668426800</v>
      </c>
      <c r="C598" s="1" t="s">
        <v>9235</v>
      </c>
      <c r="D598" s="3">
        <v>33017</v>
      </c>
      <c r="E598" s="1" t="s">
        <v>9131</v>
      </c>
      <c r="F598" s="1" t="s">
        <v>9236</v>
      </c>
      <c r="G598" s="18" t="s">
        <v>10701</v>
      </c>
    </row>
    <row r="599" spans="1:7" x14ac:dyDescent="0.25">
      <c r="A599" s="1" t="s">
        <v>3198</v>
      </c>
      <c r="B599" s="2">
        <v>363716149</v>
      </c>
      <c r="C599" s="1" t="s">
        <v>9154</v>
      </c>
      <c r="D599" s="3">
        <v>38861</v>
      </c>
      <c r="E599" s="1" t="s">
        <v>9145</v>
      </c>
      <c r="F599" s="1" t="s">
        <v>9162</v>
      </c>
      <c r="G599" s="18" t="s">
        <v>11138</v>
      </c>
    </row>
    <row r="600" spans="1:7" x14ac:dyDescent="0.25">
      <c r="A600" s="1" t="s">
        <v>3334</v>
      </c>
      <c r="B600" s="2">
        <v>391831896</v>
      </c>
      <c r="C600" s="1" t="s">
        <v>9159</v>
      </c>
      <c r="D600" s="3">
        <v>32653</v>
      </c>
      <c r="E600" s="1" t="s">
        <v>9141</v>
      </c>
      <c r="F600" s="1" t="s">
        <v>8414</v>
      </c>
      <c r="G600" s="18" t="s">
        <v>10933</v>
      </c>
    </row>
    <row r="601" spans="1:7" x14ac:dyDescent="0.25">
      <c r="A601" s="1" t="s">
        <v>1755</v>
      </c>
      <c r="B601" s="2">
        <v>842344844</v>
      </c>
      <c r="C601" s="1" t="s">
        <v>9130</v>
      </c>
      <c r="D601" s="3">
        <v>38132</v>
      </c>
      <c r="E601" s="1" t="s">
        <v>9135</v>
      </c>
      <c r="F601" s="1" t="s">
        <v>9132</v>
      </c>
      <c r="G601" s="18" t="s">
        <v>11452</v>
      </c>
    </row>
    <row r="602" spans="1:7" x14ac:dyDescent="0.25">
      <c r="A602" s="1" t="s">
        <v>7623</v>
      </c>
      <c r="B602" s="2">
        <v>59809840</v>
      </c>
      <c r="C602" s="1" t="s">
        <v>9130</v>
      </c>
      <c r="D602" s="3">
        <v>39226</v>
      </c>
      <c r="E602" s="1" t="s">
        <v>9141</v>
      </c>
      <c r="F602" s="1" t="s">
        <v>9252</v>
      </c>
      <c r="G602" s="18" t="s">
        <v>9679</v>
      </c>
    </row>
    <row r="603" spans="1:7" x14ac:dyDescent="0.25">
      <c r="A603" s="1" t="s">
        <v>2420</v>
      </c>
      <c r="B603" s="2">
        <v>623024154</v>
      </c>
      <c r="C603" s="1" t="s">
        <v>9134</v>
      </c>
      <c r="D603" s="3">
        <v>24983</v>
      </c>
      <c r="E603" s="1" t="s">
        <v>9149</v>
      </c>
      <c r="F603" s="1" t="s">
        <v>9283</v>
      </c>
      <c r="G603" s="18" t="s">
        <v>9846</v>
      </c>
    </row>
    <row r="604" spans="1:7" x14ac:dyDescent="0.25">
      <c r="A604" s="1" t="s">
        <v>4475</v>
      </c>
      <c r="B604" s="2">
        <v>255844171</v>
      </c>
      <c r="C604" s="1" t="s">
        <v>9134</v>
      </c>
      <c r="D604" s="3">
        <v>42148</v>
      </c>
      <c r="E604" s="1" t="s">
        <v>9149</v>
      </c>
      <c r="F604" s="1" t="s">
        <v>9307</v>
      </c>
      <c r="G604" s="18" t="s">
        <v>9977</v>
      </c>
    </row>
    <row r="605" spans="1:7" x14ac:dyDescent="0.25">
      <c r="A605" s="1" t="s">
        <v>5035</v>
      </c>
      <c r="B605" s="2">
        <v>717067299</v>
      </c>
      <c r="C605" s="1" t="s">
        <v>9159</v>
      </c>
      <c r="D605" s="3">
        <v>41054</v>
      </c>
      <c r="E605" s="1" t="s">
        <v>9141</v>
      </c>
      <c r="F605" s="1" t="s">
        <v>9240</v>
      </c>
      <c r="G605" s="18" t="s">
        <v>11802</v>
      </c>
    </row>
    <row r="606" spans="1:7" x14ac:dyDescent="0.25">
      <c r="A606" s="1" t="s">
        <v>1213</v>
      </c>
      <c r="B606" s="2">
        <v>894379240</v>
      </c>
      <c r="C606" s="1" t="s">
        <v>9134</v>
      </c>
      <c r="D606" s="3">
        <v>35210</v>
      </c>
      <c r="E606" s="1" t="s">
        <v>9131</v>
      </c>
      <c r="F606" s="1" t="s">
        <v>9283</v>
      </c>
      <c r="G606" s="18" t="s">
        <v>10648</v>
      </c>
    </row>
    <row r="607" spans="1:7" x14ac:dyDescent="0.25">
      <c r="A607" s="1" t="s">
        <v>2127</v>
      </c>
      <c r="B607" s="2">
        <v>792457149</v>
      </c>
      <c r="C607" s="1" t="s">
        <v>9148</v>
      </c>
      <c r="D607" s="3">
        <v>31192</v>
      </c>
      <c r="E607" s="1" t="s">
        <v>9141</v>
      </c>
      <c r="F607" s="1" t="s">
        <v>9254</v>
      </c>
      <c r="G607" s="18" t="s">
        <v>11915</v>
      </c>
    </row>
    <row r="608" spans="1:7" x14ac:dyDescent="0.25">
      <c r="A608" s="1" t="s">
        <v>4184</v>
      </c>
      <c r="B608" s="2">
        <v>453563649</v>
      </c>
      <c r="C608" s="1" t="s">
        <v>9148</v>
      </c>
      <c r="D608" s="3">
        <v>32288</v>
      </c>
      <c r="E608" s="1" t="s">
        <v>9145</v>
      </c>
      <c r="F608" s="1" t="s">
        <v>834</v>
      </c>
      <c r="G608" s="18" t="s">
        <v>10677</v>
      </c>
    </row>
    <row r="609" spans="1:7" x14ac:dyDescent="0.25">
      <c r="A609" s="1" t="s">
        <v>175</v>
      </c>
      <c r="B609" s="2">
        <v>773302106</v>
      </c>
      <c r="C609" s="1" t="s">
        <v>9134</v>
      </c>
      <c r="D609" s="3">
        <v>27905</v>
      </c>
      <c r="E609" s="1" t="s">
        <v>9149</v>
      </c>
      <c r="F609" s="1" t="s">
        <v>9182</v>
      </c>
      <c r="G609" s="18" t="s">
        <v>12173</v>
      </c>
    </row>
    <row r="610" spans="1:7" x14ac:dyDescent="0.25">
      <c r="A610" s="1" t="s">
        <v>4235</v>
      </c>
      <c r="B610" s="2">
        <v>126508895</v>
      </c>
      <c r="C610" s="1" t="s">
        <v>9144</v>
      </c>
      <c r="D610" s="3">
        <v>20600</v>
      </c>
      <c r="E610" s="1" t="s">
        <v>9166</v>
      </c>
      <c r="F610" s="1" t="s">
        <v>9262</v>
      </c>
      <c r="G610" s="18" t="s">
        <v>10213</v>
      </c>
    </row>
    <row r="611" spans="1:7" x14ac:dyDescent="0.25">
      <c r="A611" s="1" t="s">
        <v>2809</v>
      </c>
      <c r="B611" s="2">
        <v>684809927</v>
      </c>
      <c r="C611" s="1" t="s">
        <v>9134</v>
      </c>
      <c r="D611" s="3">
        <v>31921</v>
      </c>
      <c r="E611" s="1" t="s">
        <v>9135</v>
      </c>
      <c r="F611" s="1" t="s">
        <v>9307</v>
      </c>
      <c r="G611" s="18" t="s">
        <v>10616</v>
      </c>
    </row>
    <row r="612" spans="1:7" x14ac:dyDescent="0.25">
      <c r="A612" s="1" t="s">
        <v>639</v>
      </c>
      <c r="B612" s="2">
        <v>886712659</v>
      </c>
      <c r="C612" s="1" t="s">
        <v>9159</v>
      </c>
      <c r="D612" s="3">
        <v>42148</v>
      </c>
      <c r="E612" s="1" t="s">
        <v>9145</v>
      </c>
      <c r="F612" s="1" t="s">
        <v>9160</v>
      </c>
      <c r="G612" s="18" t="s">
        <v>9724</v>
      </c>
    </row>
    <row r="613" spans="1:7" x14ac:dyDescent="0.25">
      <c r="A613" s="1" t="s">
        <v>9015</v>
      </c>
      <c r="B613" s="2">
        <v>365348550</v>
      </c>
      <c r="C613" s="1" t="s">
        <v>9188</v>
      </c>
      <c r="D613" s="3">
        <v>29366</v>
      </c>
      <c r="E613" s="1" t="s">
        <v>9166</v>
      </c>
      <c r="F613" s="1" t="s">
        <v>4326</v>
      </c>
      <c r="G613" s="18" t="s">
        <v>11486</v>
      </c>
    </row>
    <row r="614" spans="1:7" x14ac:dyDescent="0.25">
      <c r="A614" s="1" t="s">
        <v>8499</v>
      </c>
      <c r="B614" s="2">
        <v>397908305</v>
      </c>
      <c r="C614" s="1" t="s">
        <v>9134</v>
      </c>
      <c r="D614" s="3">
        <v>26077</v>
      </c>
      <c r="E614" s="1" t="s">
        <v>9131</v>
      </c>
      <c r="F614" s="1" t="s">
        <v>9174</v>
      </c>
      <c r="G614" s="18" t="s">
        <v>9641</v>
      </c>
    </row>
    <row r="615" spans="1:7" x14ac:dyDescent="0.25">
      <c r="A615" s="1" t="s">
        <v>3222</v>
      </c>
      <c r="B615" s="2">
        <v>881804070</v>
      </c>
      <c r="C615" s="1" t="s">
        <v>9179</v>
      </c>
      <c r="D615" s="3">
        <v>34114</v>
      </c>
      <c r="E615" s="1" t="s">
        <v>9149</v>
      </c>
      <c r="F615" s="1" t="s">
        <v>9223</v>
      </c>
      <c r="G615" s="18" t="s">
        <v>11189</v>
      </c>
    </row>
    <row r="616" spans="1:7" x14ac:dyDescent="0.25">
      <c r="A616" s="1" t="s">
        <v>7267</v>
      </c>
      <c r="B616" s="2">
        <v>108897724</v>
      </c>
      <c r="C616" s="1" t="s">
        <v>9188</v>
      </c>
      <c r="D616" s="3">
        <v>40322</v>
      </c>
      <c r="E616" s="1" t="s">
        <v>9135</v>
      </c>
      <c r="F616" s="1" t="s">
        <v>9202</v>
      </c>
      <c r="G616" s="18" t="s">
        <v>10601</v>
      </c>
    </row>
    <row r="617" spans="1:7" x14ac:dyDescent="0.25">
      <c r="A617" s="1" t="s">
        <v>2629</v>
      </c>
      <c r="B617" s="2">
        <v>653396680</v>
      </c>
      <c r="C617" s="1" t="s">
        <v>9159</v>
      </c>
      <c r="D617" s="3">
        <v>21694</v>
      </c>
      <c r="E617" s="1" t="s">
        <v>9141</v>
      </c>
      <c r="F617" s="1" t="s">
        <v>9367</v>
      </c>
      <c r="G617" s="18" t="s">
        <v>10602</v>
      </c>
    </row>
    <row r="618" spans="1:7" x14ac:dyDescent="0.25">
      <c r="A618" s="1" t="s">
        <v>9110</v>
      </c>
      <c r="B618" s="2">
        <v>157315900</v>
      </c>
      <c r="C618" s="1" t="s">
        <v>9217</v>
      </c>
      <c r="D618" s="3">
        <v>20965</v>
      </c>
      <c r="E618" s="1" t="s">
        <v>9145</v>
      </c>
      <c r="F618" s="1" t="s">
        <v>9218</v>
      </c>
      <c r="G618" s="18" t="s">
        <v>9271</v>
      </c>
    </row>
    <row r="619" spans="1:7" x14ac:dyDescent="0.25">
      <c r="A619" s="1" t="s">
        <v>3380</v>
      </c>
      <c r="B619" s="2">
        <v>352606622</v>
      </c>
      <c r="C619" s="1" t="s">
        <v>9190</v>
      </c>
      <c r="D619" s="3">
        <v>42148</v>
      </c>
      <c r="E619" s="1" t="s">
        <v>9135</v>
      </c>
      <c r="F619" s="1" t="s">
        <v>9191</v>
      </c>
      <c r="G619" s="18" t="s">
        <v>9387</v>
      </c>
    </row>
    <row r="620" spans="1:7" x14ac:dyDescent="0.25">
      <c r="A620" s="1" t="s">
        <v>7110</v>
      </c>
      <c r="B620" s="2">
        <v>666910689</v>
      </c>
      <c r="C620" s="1" t="s">
        <v>9165</v>
      </c>
      <c r="D620" s="3">
        <v>37765</v>
      </c>
      <c r="E620" s="1" t="s">
        <v>9166</v>
      </c>
      <c r="F620" s="1" t="s">
        <v>9167</v>
      </c>
      <c r="G620" s="18">
        <v>2307340728</v>
      </c>
    </row>
    <row r="621" spans="1:7" x14ac:dyDescent="0.25">
      <c r="A621" s="1" t="s">
        <v>4151</v>
      </c>
      <c r="B621" s="2">
        <v>776653935</v>
      </c>
      <c r="C621" s="1" t="s">
        <v>9179</v>
      </c>
      <c r="D621" s="3">
        <v>30460</v>
      </c>
      <c r="E621" s="1" t="s">
        <v>9149</v>
      </c>
      <c r="F621" s="1" t="s">
        <v>9184</v>
      </c>
      <c r="G621" s="18" t="s">
        <v>11246</v>
      </c>
    </row>
    <row r="622" spans="1:7" x14ac:dyDescent="0.25">
      <c r="A622" s="1" t="s">
        <v>6406</v>
      </c>
      <c r="B622" s="2">
        <v>731411413</v>
      </c>
      <c r="C622" s="1" t="s">
        <v>9159</v>
      </c>
      <c r="D622" s="3">
        <v>34843</v>
      </c>
      <c r="E622" s="1" t="s">
        <v>9131</v>
      </c>
      <c r="F622" s="1" t="s">
        <v>8414</v>
      </c>
      <c r="G622" s="18" t="s">
        <v>9522</v>
      </c>
    </row>
    <row r="623" spans="1:7" x14ac:dyDescent="0.25">
      <c r="A623" s="1" t="s">
        <v>806</v>
      </c>
      <c r="B623" s="2">
        <v>226058119</v>
      </c>
      <c r="C623" s="1" t="s">
        <v>9159</v>
      </c>
      <c r="D623" s="3">
        <v>37765</v>
      </c>
      <c r="E623" s="1" t="s">
        <v>9131</v>
      </c>
      <c r="F623" s="1" t="s">
        <v>9367</v>
      </c>
      <c r="G623" s="18" t="s">
        <v>12074</v>
      </c>
    </row>
    <row r="624" spans="1:7" x14ac:dyDescent="0.25">
      <c r="A624" s="1" t="s">
        <v>6234</v>
      </c>
      <c r="B624" s="2">
        <v>825010322</v>
      </c>
      <c r="C624" s="1" t="s">
        <v>9134</v>
      </c>
      <c r="D624" s="3">
        <v>37400</v>
      </c>
      <c r="E624" s="1" t="s">
        <v>9149</v>
      </c>
      <c r="F624" s="1" t="s">
        <v>9307</v>
      </c>
      <c r="G624" s="18" t="s">
        <v>10093</v>
      </c>
    </row>
    <row r="625" spans="1:7" x14ac:dyDescent="0.25">
      <c r="A625" s="1" t="s">
        <v>7419</v>
      </c>
      <c r="B625" s="2">
        <v>169708434</v>
      </c>
      <c r="C625" s="1" t="s">
        <v>9179</v>
      </c>
      <c r="D625" s="3">
        <v>26809</v>
      </c>
      <c r="E625" s="1" t="s">
        <v>9141</v>
      </c>
      <c r="F625" s="1" t="s">
        <v>9184</v>
      </c>
      <c r="G625" s="18" t="s">
        <v>11538</v>
      </c>
    </row>
    <row r="626" spans="1:7" x14ac:dyDescent="0.25">
      <c r="A626" s="1" t="s">
        <v>2109</v>
      </c>
      <c r="B626" s="2">
        <v>194156147</v>
      </c>
      <c r="C626" s="1" t="s">
        <v>9229</v>
      </c>
      <c r="D626" s="3">
        <v>31192</v>
      </c>
      <c r="E626" s="1" t="s">
        <v>9166</v>
      </c>
      <c r="F626" s="1" t="s">
        <v>9230</v>
      </c>
      <c r="G626" s="18" t="s">
        <v>9804</v>
      </c>
    </row>
    <row r="627" spans="1:7" x14ac:dyDescent="0.25">
      <c r="A627" s="1" t="s">
        <v>7762</v>
      </c>
      <c r="B627" s="2">
        <v>965241292</v>
      </c>
      <c r="C627" s="1" t="s">
        <v>9197</v>
      </c>
      <c r="D627" s="3">
        <v>35575</v>
      </c>
      <c r="E627" s="1" t="s">
        <v>9141</v>
      </c>
      <c r="F627" s="1" t="s">
        <v>9198</v>
      </c>
      <c r="G627" s="18" t="s">
        <v>12138</v>
      </c>
    </row>
    <row r="628" spans="1:7" x14ac:dyDescent="0.25">
      <c r="A628" s="1" t="s">
        <v>5349</v>
      </c>
      <c r="B628" s="2">
        <v>371508664</v>
      </c>
      <c r="C628" s="1" t="s">
        <v>9130</v>
      </c>
      <c r="D628" s="3">
        <v>45070</v>
      </c>
      <c r="E628" s="1" t="s">
        <v>9141</v>
      </c>
      <c r="F628" s="1" t="s">
        <v>9252</v>
      </c>
      <c r="G628" s="18" t="s">
        <v>9811</v>
      </c>
    </row>
    <row r="629" spans="1:7" x14ac:dyDescent="0.25">
      <c r="A629" s="1" t="s">
        <v>7857</v>
      </c>
      <c r="B629" s="2">
        <v>401915086</v>
      </c>
      <c r="C629" s="1" t="s">
        <v>9134</v>
      </c>
      <c r="D629" s="3">
        <v>22790</v>
      </c>
      <c r="E629" s="1" t="s">
        <v>9166</v>
      </c>
      <c r="F629" s="1" t="s">
        <v>9283</v>
      </c>
      <c r="G629" s="18" t="s">
        <v>9681</v>
      </c>
    </row>
    <row r="630" spans="1:7" x14ac:dyDescent="0.25">
      <c r="A630" s="1" t="s">
        <v>3252</v>
      </c>
      <c r="B630" s="2">
        <v>557921020</v>
      </c>
      <c r="C630" s="1" t="s">
        <v>9229</v>
      </c>
      <c r="D630" s="3">
        <v>24616</v>
      </c>
      <c r="E630" s="1" t="s">
        <v>9135</v>
      </c>
      <c r="F630" s="1" t="s">
        <v>9230</v>
      </c>
      <c r="G630" s="18" t="s">
        <v>9704</v>
      </c>
    </row>
    <row r="631" spans="1:7" x14ac:dyDescent="0.25">
      <c r="A631" s="1" t="s">
        <v>3427</v>
      </c>
      <c r="B631" s="2">
        <v>475387218</v>
      </c>
      <c r="C631" s="1" t="s">
        <v>9130</v>
      </c>
      <c r="D631" s="3">
        <v>42880</v>
      </c>
      <c r="E631" s="1" t="s">
        <v>9131</v>
      </c>
      <c r="F631" s="1" t="s">
        <v>9252</v>
      </c>
      <c r="G631" s="18" t="s">
        <v>9448</v>
      </c>
    </row>
    <row r="632" spans="1:7" x14ac:dyDescent="0.25">
      <c r="A632" s="1" t="s">
        <v>5119</v>
      </c>
      <c r="B632" s="2">
        <v>105781637</v>
      </c>
      <c r="C632" s="1" t="s">
        <v>9188</v>
      </c>
      <c r="D632" s="3">
        <v>44705</v>
      </c>
      <c r="E632" s="1" t="s">
        <v>9141</v>
      </c>
      <c r="F632" s="1" t="s">
        <v>3840</v>
      </c>
      <c r="G632" s="18" t="s">
        <v>9515</v>
      </c>
    </row>
    <row r="633" spans="1:7" x14ac:dyDescent="0.25">
      <c r="A633" s="1" t="s">
        <v>6696</v>
      </c>
      <c r="B633" s="2">
        <v>759196811</v>
      </c>
      <c r="C633" s="1" t="s">
        <v>9134</v>
      </c>
      <c r="D633" s="3">
        <v>27538</v>
      </c>
      <c r="E633" s="1" t="s">
        <v>9141</v>
      </c>
      <c r="F633" s="1" t="s">
        <v>9174</v>
      </c>
      <c r="G633" s="18" t="s">
        <v>11982</v>
      </c>
    </row>
    <row r="634" spans="1:7" x14ac:dyDescent="0.25">
      <c r="A634" s="1" t="s">
        <v>6498</v>
      </c>
      <c r="B634" s="2">
        <v>809582129</v>
      </c>
      <c r="C634" s="1" t="s">
        <v>9134</v>
      </c>
      <c r="D634" s="3">
        <v>41783</v>
      </c>
      <c r="E634" s="1" t="s">
        <v>9135</v>
      </c>
      <c r="F634" s="1" t="s">
        <v>9174</v>
      </c>
      <c r="G634" s="18" t="s">
        <v>11700</v>
      </c>
    </row>
    <row r="635" spans="1:7" x14ac:dyDescent="0.25">
      <c r="A635" s="1" t="s">
        <v>6498</v>
      </c>
      <c r="B635" s="2">
        <v>131682984</v>
      </c>
      <c r="C635" s="1" t="s">
        <v>9134</v>
      </c>
      <c r="D635" s="3">
        <v>20965</v>
      </c>
      <c r="E635" s="1" t="s">
        <v>9145</v>
      </c>
      <c r="F635" s="1" t="s">
        <v>9283</v>
      </c>
      <c r="G635" s="18" t="s">
        <v>12018</v>
      </c>
    </row>
    <row r="636" spans="1:7" x14ac:dyDescent="0.25">
      <c r="A636" s="1" t="s">
        <v>1025</v>
      </c>
      <c r="B636" s="2">
        <v>854796709</v>
      </c>
      <c r="C636" s="1" t="s">
        <v>9138</v>
      </c>
      <c r="D636" s="3">
        <v>39226</v>
      </c>
      <c r="E636" s="1" t="s">
        <v>9149</v>
      </c>
      <c r="F636" s="1" t="s">
        <v>9256</v>
      </c>
      <c r="G636" s="18" t="s">
        <v>9620</v>
      </c>
    </row>
    <row r="637" spans="1:7" x14ac:dyDescent="0.25">
      <c r="A637" s="1" t="s">
        <v>5205</v>
      </c>
      <c r="B637" s="2">
        <v>857789489</v>
      </c>
      <c r="C637" s="1" t="s">
        <v>9154</v>
      </c>
      <c r="D637" s="3">
        <v>27538</v>
      </c>
      <c r="E637" s="1" t="s">
        <v>9135</v>
      </c>
      <c r="F637" s="1" t="s">
        <v>9162</v>
      </c>
      <c r="G637" s="18" t="s">
        <v>9352</v>
      </c>
    </row>
    <row r="638" spans="1:7" x14ac:dyDescent="0.25">
      <c r="A638" s="1" t="s">
        <v>3758</v>
      </c>
      <c r="B638" s="2">
        <v>212545544</v>
      </c>
      <c r="C638" s="1" t="s">
        <v>9179</v>
      </c>
      <c r="D638" s="3">
        <v>22790</v>
      </c>
      <c r="E638" s="1" t="s">
        <v>9141</v>
      </c>
      <c r="F638" s="1" t="s">
        <v>9184</v>
      </c>
      <c r="G638" s="18" t="s">
        <v>11173</v>
      </c>
    </row>
    <row r="639" spans="1:7" x14ac:dyDescent="0.25">
      <c r="A639" s="1" t="s">
        <v>8749</v>
      </c>
      <c r="B639" s="2">
        <v>707708220</v>
      </c>
      <c r="C639" s="1" t="s">
        <v>9156</v>
      </c>
      <c r="D639" s="3">
        <v>35939</v>
      </c>
      <c r="E639" s="1" t="s">
        <v>9141</v>
      </c>
      <c r="F639" s="1" t="s">
        <v>9157</v>
      </c>
      <c r="G639" s="18" t="s">
        <v>11371</v>
      </c>
    </row>
    <row r="640" spans="1:7" x14ac:dyDescent="0.25">
      <c r="A640" s="1" t="s">
        <v>5682</v>
      </c>
      <c r="B640" s="2">
        <v>272264222</v>
      </c>
      <c r="C640" s="1" t="s">
        <v>9148</v>
      </c>
      <c r="D640" s="3">
        <v>41783</v>
      </c>
      <c r="E640" s="1" t="s">
        <v>9135</v>
      </c>
      <c r="F640" s="1" t="s">
        <v>834</v>
      </c>
      <c r="G640" s="18" t="s">
        <v>11858</v>
      </c>
    </row>
    <row r="641" spans="1:7" x14ac:dyDescent="0.25">
      <c r="A641" s="1" t="s">
        <v>4050</v>
      </c>
      <c r="B641" s="2">
        <v>642538814</v>
      </c>
      <c r="C641" s="1" t="s">
        <v>9130</v>
      </c>
      <c r="D641" s="3">
        <v>27538</v>
      </c>
      <c r="E641" s="1" t="s">
        <v>9141</v>
      </c>
      <c r="F641" s="1" t="s">
        <v>9132</v>
      </c>
      <c r="G641" s="18" t="s">
        <v>10875</v>
      </c>
    </row>
    <row r="642" spans="1:7" x14ac:dyDescent="0.25">
      <c r="A642" s="1" t="s">
        <v>2513</v>
      </c>
      <c r="B642" s="2">
        <v>625915971</v>
      </c>
      <c r="C642" s="1" t="s">
        <v>9154</v>
      </c>
      <c r="D642" s="3">
        <v>21329</v>
      </c>
      <c r="E642" s="1" t="s">
        <v>9149</v>
      </c>
      <c r="F642" s="1" t="s">
        <v>9162</v>
      </c>
      <c r="G642" s="18" t="s">
        <v>10347</v>
      </c>
    </row>
    <row r="643" spans="1:7" x14ac:dyDescent="0.25">
      <c r="A643" s="1" t="s">
        <v>3042</v>
      </c>
      <c r="B643" s="2">
        <v>60755955</v>
      </c>
      <c r="C643" s="1" t="s">
        <v>9134</v>
      </c>
      <c r="D643" s="3">
        <v>33749</v>
      </c>
      <c r="E643" s="1" t="s">
        <v>9149</v>
      </c>
      <c r="F643" s="1" t="s">
        <v>9174</v>
      </c>
      <c r="G643" s="18" t="s">
        <v>10998</v>
      </c>
    </row>
    <row r="644" spans="1:7" x14ac:dyDescent="0.25">
      <c r="A644" s="1" t="s">
        <v>211</v>
      </c>
      <c r="B644" s="2">
        <v>783716947</v>
      </c>
      <c r="C644" s="1" t="s">
        <v>9134</v>
      </c>
      <c r="D644" s="3">
        <v>33017</v>
      </c>
      <c r="E644" s="1" t="s">
        <v>9135</v>
      </c>
      <c r="F644" s="1" t="s">
        <v>9136</v>
      </c>
      <c r="G644" s="18" t="s">
        <v>9911</v>
      </c>
    </row>
    <row r="645" spans="1:7" x14ac:dyDescent="0.25">
      <c r="A645" s="1" t="s">
        <v>211</v>
      </c>
      <c r="B645" s="2">
        <v>939238656</v>
      </c>
      <c r="C645" s="1" t="s">
        <v>9165</v>
      </c>
      <c r="D645" s="3">
        <v>45070</v>
      </c>
      <c r="E645" s="1" t="s">
        <v>9141</v>
      </c>
      <c r="F645" s="1" t="s">
        <v>9264</v>
      </c>
      <c r="G645" s="18" t="s">
        <v>11557</v>
      </c>
    </row>
    <row r="646" spans="1:7" x14ac:dyDescent="0.25">
      <c r="A646" s="1" t="s">
        <v>7425</v>
      </c>
      <c r="B646" s="2">
        <v>806999634</v>
      </c>
      <c r="C646" s="1" t="s">
        <v>9134</v>
      </c>
      <c r="D646" s="3">
        <v>26809</v>
      </c>
      <c r="E646" s="1" t="s">
        <v>9149</v>
      </c>
      <c r="F646" s="1" t="s">
        <v>9307</v>
      </c>
      <c r="G646" s="18" t="s">
        <v>10814</v>
      </c>
    </row>
    <row r="647" spans="1:7" x14ac:dyDescent="0.25">
      <c r="A647" s="1" t="s">
        <v>5296</v>
      </c>
      <c r="B647" s="2">
        <v>125319673</v>
      </c>
      <c r="C647" s="1" t="s">
        <v>9134</v>
      </c>
      <c r="D647" s="3">
        <v>44705</v>
      </c>
      <c r="E647" s="1" t="s">
        <v>9145</v>
      </c>
      <c r="F647" s="1" t="s">
        <v>9186</v>
      </c>
      <c r="G647" s="18" t="s">
        <v>9830</v>
      </c>
    </row>
    <row r="648" spans="1:7" x14ac:dyDescent="0.25">
      <c r="A648" s="1" t="s">
        <v>2194</v>
      </c>
      <c r="B648" s="2">
        <v>661401249</v>
      </c>
      <c r="C648" s="1" t="s">
        <v>9134</v>
      </c>
      <c r="D648" s="3">
        <v>28270</v>
      </c>
      <c r="E648" s="1" t="s">
        <v>9145</v>
      </c>
      <c r="F648" s="1" t="s">
        <v>9182</v>
      </c>
      <c r="G648" s="18" t="s">
        <v>10745</v>
      </c>
    </row>
    <row r="649" spans="1:7" x14ac:dyDescent="0.25">
      <c r="A649" s="1" t="s">
        <v>8373</v>
      </c>
      <c r="B649" s="2">
        <v>746860424</v>
      </c>
      <c r="C649" s="1" t="s">
        <v>9154</v>
      </c>
      <c r="D649" s="3">
        <v>23887</v>
      </c>
      <c r="E649" s="1" t="s">
        <v>9149</v>
      </c>
      <c r="F649" s="1" t="s">
        <v>6107</v>
      </c>
      <c r="G649" s="18" t="s">
        <v>12124</v>
      </c>
    </row>
    <row r="650" spans="1:7" x14ac:dyDescent="0.25">
      <c r="A650" s="1" t="s">
        <v>2244</v>
      </c>
      <c r="B650" s="2">
        <v>573737289</v>
      </c>
      <c r="C650" s="1" t="s">
        <v>9159</v>
      </c>
      <c r="D650" s="3">
        <v>44341</v>
      </c>
      <c r="E650" s="1" t="s">
        <v>9166</v>
      </c>
      <c r="F650" s="1" t="s">
        <v>8414</v>
      </c>
      <c r="G650" s="18" t="s">
        <v>10472</v>
      </c>
    </row>
    <row r="651" spans="1:7" x14ac:dyDescent="0.25">
      <c r="A651" s="1" t="s">
        <v>3383</v>
      </c>
      <c r="B651" s="2">
        <v>533258710</v>
      </c>
      <c r="C651" s="1" t="s">
        <v>9134</v>
      </c>
      <c r="D651" s="3">
        <v>27173</v>
      </c>
      <c r="E651" s="1" t="s">
        <v>9145</v>
      </c>
      <c r="F651" s="1" t="s">
        <v>9283</v>
      </c>
      <c r="G651" s="18" t="s">
        <v>11983</v>
      </c>
    </row>
    <row r="652" spans="1:7" x14ac:dyDescent="0.25">
      <c r="A652" s="1" t="s">
        <v>4841</v>
      </c>
      <c r="B652" s="2">
        <v>941700699</v>
      </c>
      <c r="C652" s="1" t="s">
        <v>9179</v>
      </c>
      <c r="D652" s="3">
        <v>38132</v>
      </c>
      <c r="E652" s="1" t="s">
        <v>9149</v>
      </c>
      <c r="F652" s="1" t="s">
        <v>9180</v>
      </c>
      <c r="G652" s="18" t="s">
        <v>9247</v>
      </c>
    </row>
    <row r="653" spans="1:7" x14ac:dyDescent="0.25">
      <c r="A653" s="1" t="s">
        <v>3391</v>
      </c>
      <c r="B653" s="2">
        <v>627656339</v>
      </c>
      <c r="C653" s="1" t="s">
        <v>9134</v>
      </c>
      <c r="D653" s="3">
        <v>20965</v>
      </c>
      <c r="E653" s="1" t="s">
        <v>9149</v>
      </c>
      <c r="F653" s="1" t="s">
        <v>9186</v>
      </c>
      <c r="G653" s="18" t="s">
        <v>9450</v>
      </c>
    </row>
    <row r="654" spans="1:7" x14ac:dyDescent="0.25">
      <c r="A654" s="1" t="s">
        <v>1582</v>
      </c>
      <c r="B654" s="2">
        <v>875339308</v>
      </c>
      <c r="C654" s="1" t="s">
        <v>9148</v>
      </c>
      <c r="D654" s="3">
        <v>41419</v>
      </c>
      <c r="E654" s="1" t="s">
        <v>9149</v>
      </c>
      <c r="F654" s="1" t="s">
        <v>9150</v>
      </c>
      <c r="G654" s="18" t="s">
        <v>10019</v>
      </c>
    </row>
    <row r="655" spans="1:7" x14ac:dyDescent="0.25">
      <c r="A655" s="1" t="s">
        <v>7998</v>
      </c>
      <c r="B655" s="2">
        <v>432751448</v>
      </c>
      <c r="C655" s="1" t="s">
        <v>9188</v>
      </c>
      <c r="D655" s="3">
        <v>30827</v>
      </c>
      <c r="E655" s="1" t="s">
        <v>9166</v>
      </c>
      <c r="F655" s="1" t="s">
        <v>3840</v>
      </c>
      <c r="G655" s="18" t="s">
        <v>9771</v>
      </c>
    </row>
    <row r="656" spans="1:7" x14ac:dyDescent="0.25">
      <c r="A656" s="1" t="s">
        <v>1532</v>
      </c>
      <c r="B656" s="2">
        <v>807984614</v>
      </c>
      <c r="C656" s="1" t="s">
        <v>9148</v>
      </c>
      <c r="D656" s="3">
        <v>23522</v>
      </c>
      <c r="E656" s="1" t="s">
        <v>9141</v>
      </c>
      <c r="F656" s="1" t="s">
        <v>834</v>
      </c>
      <c r="G656" s="18" t="s">
        <v>11478</v>
      </c>
    </row>
    <row r="657" spans="1:7" x14ac:dyDescent="0.25">
      <c r="A657" s="1" t="s">
        <v>629</v>
      </c>
      <c r="B657" s="2">
        <v>227877284</v>
      </c>
      <c r="C657" s="1" t="s">
        <v>9148</v>
      </c>
      <c r="D657" s="3">
        <v>36671</v>
      </c>
      <c r="E657" s="1" t="s">
        <v>9149</v>
      </c>
      <c r="F657" s="1" t="s">
        <v>9254</v>
      </c>
      <c r="G657" s="18" t="s">
        <v>11835</v>
      </c>
    </row>
    <row r="658" spans="1:7" x14ac:dyDescent="0.25">
      <c r="A658" s="1" t="s">
        <v>7342</v>
      </c>
      <c r="B658" s="2">
        <v>984213296</v>
      </c>
      <c r="C658" s="1" t="s">
        <v>9314</v>
      </c>
      <c r="D658" s="3">
        <v>20965</v>
      </c>
      <c r="E658" s="1" t="s">
        <v>9131</v>
      </c>
      <c r="F658" s="1" t="s">
        <v>9315</v>
      </c>
      <c r="G658" s="18" t="s">
        <v>10725</v>
      </c>
    </row>
    <row r="659" spans="1:7" x14ac:dyDescent="0.25">
      <c r="A659" s="1" t="s">
        <v>4636</v>
      </c>
      <c r="B659" s="2">
        <v>977290336</v>
      </c>
      <c r="C659" s="1" t="s">
        <v>9303</v>
      </c>
      <c r="D659" s="3">
        <v>35210</v>
      </c>
      <c r="E659" s="1" t="s">
        <v>9149</v>
      </c>
      <c r="F659" s="1" t="s">
        <v>9304</v>
      </c>
      <c r="G659" s="18" t="s">
        <v>11355</v>
      </c>
    </row>
    <row r="660" spans="1:7" x14ac:dyDescent="0.25">
      <c r="A660" s="1" t="s">
        <v>5605</v>
      </c>
      <c r="B660" s="2">
        <v>77627444</v>
      </c>
      <c r="C660" s="1" t="s">
        <v>9190</v>
      </c>
      <c r="D660" s="3">
        <v>37400</v>
      </c>
      <c r="E660" s="1" t="s">
        <v>9149</v>
      </c>
      <c r="F660" s="1" t="s">
        <v>9191</v>
      </c>
      <c r="G660" s="18" t="s">
        <v>11093</v>
      </c>
    </row>
    <row r="661" spans="1:7" x14ac:dyDescent="0.25">
      <c r="A661" s="1" t="s">
        <v>4654</v>
      </c>
      <c r="B661" s="2">
        <v>180698572</v>
      </c>
      <c r="C661" s="1" t="s">
        <v>9144</v>
      </c>
      <c r="D661" s="3">
        <v>23887</v>
      </c>
      <c r="E661" s="1" t="s">
        <v>9135</v>
      </c>
      <c r="F661" s="1" t="s">
        <v>9146</v>
      </c>
      <c r="G661" s="18" t="s">
        <v>9751</v>
      </c>
    </row>
    <row r="662" spans="1:7" x14ac:dyDescent="0.25">
      <c r="A662" s="1" t="s">
        <v>7485</v>
      </c>
      <c r="B662" s="2">
        <v>104892798</v>
      </c>
      <c r="C662" s="1" t="s">
        <v>9190</v>
      </c>
      <c r="D662" s="3">
        <v>36304</v>
      </c>
      <c r="E662" s="1" t="s">
        <v>9149</v>
      </c>
      <c r="F662" s="1" t="s">
        <v>9191</v>
      </c>
      <c r="G662" s="18" t="s">
        <v>11250</v>
      </c>
    </row>
    <row r="663" spans="1:7" x14ac:dyDescent="0.25">
      <c r="A663" s="1" t="s">
        <v>4057</v>
      </c>
      <c r="B663" s="2">
        <v>700452434</v>
      </c>
      <c r="C663" s="1" t="s">
        <v>9134</v>
      </c>
      <c r="D663" s="3">
        <v>45070</v>
      </c>
      <c r="E663" s="1" t="s">
        <v>9149</v>
      </c>
      <c r="F663" s="1" t="s">
        <v>9182</v>
      </c>
      <c r="G663" s="18" t="s">
        <v>11522</v>
      </c>
    </row>
    <row r="664" spans="1:7" x14ac:dyDescent="0.25">
      <c r="A664" s="1" t="s">
        <v>7523</v>
      </c>
      <c r="B664" s="2">
        <v>73292961</v>
      </c>
      <c r="C664" s="1" t="s">
        <v>9140</v>
      </c>
      <c r="D664" s="3">
        <v>43244</v>
      </c>
      <c r="E664" s="1" t="s">
        <v>9141</v>
      </c>
      <c r="F664" s="1" t="s">
        <v>9142</v>
      </c>
      <c r="G664" s="18" t="s">
        <v>9868</v>
      </c>
    </row>
    <row r="665" spans="1:7" x14ac:dyDescent="0.25">
      <c r="A665" s="1" t="s">
        <v>9033</v>
      </c>
      <c r="B665" s="2">
        <v>781083636</v>
      </c>
      <c r="C665" s="1" t="s">
        <v>9159</v>
      </c>
      <c r="D665" s="3">
        <v>41054</v>
      </c>
      <c r="E665" s="1" t="s">
        <v>9141</v>
      </c>
      <c r="F665" s="1" t="s">
        <v>9160</v>
      </c>
      <c r="G665" s="18" t="s">
        <v>10940</v>
      </c>
    </row>
    <row r="666" spans="1:7" x14ac:dyDescent="0.25">
      <c r="A666" s="1" t="s">
        <v>2250</v>
      </c>
      <c r="B666" s="2">
        <v>315015315</v>
      </c>
      <c r="C666" s="1" t="s">
        <v>9159</v>
      </c>
      <c r="D666" s="3">
        <v>44705</v>
      </c>
      <c r="E666" s="1" t="s">
        <v>9149</v>
      </c>
      <c r="F666" s="1" t="s">
        <v>9367</v>
      </c>
      <c r="G666" s="18" t="s">
        <v>9462</v>
      </c>
    </row>
    <row r="667" spans="1:7" x14ac:dyDescent="0.25">
      <c r="A667" s="1" t="s">
        <v>1936</v>
      </c>
      <c r="B667" s="2">
        <v>882932304</v>
      </c>
      <c r="C667" s="1" t="s">
        <v>9165</v>
      </c>
      <c r="D667" s="3">
        <v>33749</v>
      </c>
      <c r="E667" s="1" t="s">
        <v>9149</v>
      </c>
      <c r="F667" s="1" t="s">
        <v>9264</v>
      </c>
      <c r="G667" s="18" t="s">
        <v>10888</v>
      </c>
    </row>
    <row r="668" spans="1:7" x14ac:dyDescent="0.25">
      <c r="A668" s="1" t="s">
        <v>8227</v>
      </c>
      <c r="B668" s="2">
        <v>783794493</v>
      </c>
      <c r="C668" s="1" t="s">
        <v>9144</v>
      </c>
      <c r="D668" s="3">
        <v>30827</v>
      </c>
      <c r="E668" s="1" t="s">
        <v>9131</v>
      </c>
      <c r="F668" s="1" t="s">
        <v>9262</v>
      </c>
      <c r="G668" s="18" t="s">
        <v>10671</v>
      </c>
    </row>
    <row r="669" spans="1:7" x14ac:dyDescent="0.25">
      <c r="A669" s="1" t="s">
        <v>7804</v>
      </c>
      <c r="B669" s="2">
        <v>159650876</v>
      </c>
      <c r="C669" s="1" t="s">
        <v>9134</v>
      </c>
      <c r="D669" s="3">
        <v>29366</v>
      </c>
      <c r="E669" s="1" t="s">
        <v>9141</v>
      </c>
      <c r="F669" s="1" t="s">
        <v>9136</v>
      </c>
      <c r="G669" s="18" t="s">
        <v>10474</v>
      </c>
    </row>
    <row r="670" spans="1:7" x14ac:dyDescent="0.25">
      <c r="A670" s="1" t="s">
        <v>3722</v>
      </c>
      <c r="B670" s="2">
        <v>979658552</v>
      </c>
      <c r="C670" s="1" t="s">
        <v>9193</v>
      </c>
      <c r="D670" s="3">
        <v>20600</v>
      </c>
      <c r="E670" s="1" t="s">
        <v>9141</v>
      </c>
      <c r="F670" s="1" t="s">
        <v>9194</v>
      </c>
      <c r="G670" s="18" t="s">
        <v>12069</v>
      </c>
    </row>
    <row r="671" spans="1:7" x14ac:dyDescent="0.25">
      <c r="A671" s="1" t="s">
        <v>3973</v>
      </c>
      <c r="B671" s="2">
        <v>270028246</v>
      </c>
      <c r="C671" s="1" t="s">
        <v>9148</v>
      </c>
      <c r="D671" s="3">
        <v>34843</v>
      </c>
      <c r="E671" s="1" t="s">
        <v>9149</v>
      </c>
      <c r="F671" s="1" t="s">
        <v>834</v>
      </c>
      <c r="G671" s="18" t="s">
        <v>9196</v>
      </c>
    </row>
    <row r="672" spans="1:7" x14ac:dyDescent="0.25">
      <c r="A672" s="1" t="s">
        <v>3973</v>
      </c>
      <c r="B672" s="2">
        <v>643947604</v>
      </c>
      <c r="C672" s="1" t="s">
        <v>9165</v>
      </c>
      <c r="D672" s="3">
        <v>40322</v>
      </c>
      <c r="E672" s="1" t="s">
        <v>9135</v>
      </c>
      <c r="F672" s="1" t="s">
        <v>9167</v>
      </c>
      <c r="G672" s="18" t="s">
        <v>11955</v>
      </c>
    </row>
    <row r="673" spans="1:7" x14ac:dyDescent="0.25">
      <c r="A673" s="1" t="s">
        <v>1733</v>
      </c>
      <c r="B673" s="2">
        <v>66474835</v>
      </c>
      <c r="C673" s="1" t="s">
        <v>9159</v>
      </c>
      <c r="D673" s="3">
        <v>44705</v>
      </c>
      <c r="E673" s="1" t="s">
        <v>9135</v>
      </c>
      <c r="F673" s="1" t="s">
        <v>9240</v>
      </c>
      <c r="G673" s="18" t="s">
        <v>11841</v>
      </c>
    </row>
    <row r="674" spans="1:7" x14ac:dyDescent="0.25">
      <c r="A674" s="1" t="s">
        <v>7068</v>
      </c>
      <c r="B674" s="2">
        <v>91789554</v>
      </c>
      <c r="C674" s="1" t="s">
        <v>9134</v>
      </c>
      <c r="D674" s="3">
        <v>41419</v>
      </c>
      <c r="E674" s="1" t="s">
        <v>9149</v>
      </c>
      <c r="F674" s="1" t="s">
        <v>9283</v>
      </c>
      <c r="G674" s="18" t="s">
        <v>10807</v>
      </c>
    </row>
    <row r="675" spans="1:7" x14ac:dyDescent="0.25">
      <c r="A675" s="1" t="s">
        <v>1462</v>
      </c>
      <c r="B675" s="2">
        <v>116404368</v>
      </c>
      <c r="C675" s="1" t="s">
        <v>9134</v>
      </c>
      <c r="D675" s="3">
        <v>42880</v>
      </c>
      <c r="E675" s="1" t="s">
        <v>9141</v>
      </c>
      <c r="F675" s="1" t="s">
        <v>9283</v>
      </c>
      <c r="G675" s="18" t="s">
        <v>11420</v>
      </c>
    </row>
    <row r="676" spans="1:7" x14ac:dyDescent="0.25">
      <c r="A676" s="1" t="s">
        <v>5712</v>
      </c>
      <c r="B676" s="2">
        <v>456145948</v>
      </c>
      <c r="C676" s="1" t="s">
        <v>9152</v>
      </c>
      <c r="D676" s="3">
        <v>36304</v>
      </c>
      <c r="E676" s="1" t="s">
        <v>9149</v>
      </c>
      <c r="F676" s="1" t="s">
        <v>8420</v>
      </c>
      <c r="G676" s="18" t="s">
        <v>10088</v>
      </c>
    </row>
    <row r="677" spans="1:7" x14ac:dyDescent="0.25">
      <c r="A677" s="1" t="s">
        <v>297</v>
      </c>
      <c r="B677" s="2">
        <v>988806921</v>
      </c>
      <c r="C677" s="1" t="s">
        <v>9179</v>
      </c>
      <c r="D677" s="3">
        <v>23155</v>
      </c>
      <c r="E677" s="1" t="s">
        <v>9135</v>
      </c>
      <c r="F677" s="1" t="s">
        <v>9184</v>
      </c>
      <c r="G677" s="18" t="s">
        <v>10082</v>
      </c>
    </row>
    <row r="678" spans="1:7" x14ac:dyDescent="0.25">
      <c r="A678" s="1" t="s">
        <v>7511</v>
      </c>
      <c r="B678" s="2">
        <v>669755589</v>
      </c>
      <c r="C678" s="1" t="s">
        <v>9188</v>
      </c>
      <c r="D678" s="3">
        <v>43976</v>
      </c>
      <c r="E678" s="1" t="s">
        <v>9141</v>
      </c>
      <c r="F678" s="1" t="s">
        <v>9202</v>
      </c>
      <c r="G678" s="18" t="s">
        <v>10649</v>
      </c>
    </row>
    <row r="679" spans="1:7" x14ac:dyDescent="0.25">
      <c r="A679" s="1" t="s">
        <v>6722</v>
      </c>
      <c r="B679" s="2">
        <v>133928758</v>
      </c>
      <c r="C679" s="1" t="s">
        <v>9159</v>
      </c>
      <c r="D679" s="3">
        <v>40687</v>
      </c>
      <c r="E679" s="1" t="s">
        <v>9141</v>
      </c>
      <c r="F679" s="1" t="s">
        <v>9240</v>
      </c>
      <c r="G679" s="18" t="s">
        <v>10794</v>
      </c>
    </row>
    <row r="680" spans="1:7" x14ac:dyDescent="0.25">
      <c r="A680" s="1" t="s">
        <v>3240</v>
      </c>
      <c r="B680" s="2">
        <v>296439878</v>
      </c>
      <c r="C680" s="1" t="s">
        <v>9154</v>
      </c>
      <c r="D680" s="3">
        <v>39226</v>
      </c>
      <c r="E680" s="1" t="s">
        <v>9149</v>
      </c>
      <c r="F680" s="1" t="s">
        <v>6107</v>
      </c>
      <c r="G680" s="18" t="s">
        <v>12061</v>
      </c>
    </row>
    <row r="681" spans="1:7" x14ac:dyDescent="0.25">
      <c r="A681" s="1" t="s">
        <v>2253</v>
      </c>
      <c r="B681" s="2">
        <v>119671646</v>
      </c>
      <c r="C681" s="1" t="s">
        <v>9235</v>
      </c>
      <c r="D681" s="3">
        <v>23155</v>
      </c>
      <c r="E681" s="1" t="s">
        <v>9141</v>
      </c>
      <c r="F681" s="1" t="s">
        <v>9236</v>
      </c>
      <c r="G681" s="18" t="s">
        <v>10190</v>
      </c>
    </row>
    <row r="682" spans="1:7" x14ac:dyDescent="0.25">
      <c r="A682" s="1" t="s">
        <v>8469</v>
      </c>
      <c r="B682" s="2">
        <v>261596912</v>
      </c>
      <c r="C682" s="1" t="s">
        <v>9138</v>
      </c>
      <c r="D682" s="3">
        <v>38861</v>
      </c>
      <c r="E682" s="1" t="s">
        <v>9141</v>
      </c>
      <c r="F682" s="1" t="s">
        <v>9256</v>
      </c>
      <c r="G682" s="18" t="s">
        <v>10348</v>
      </c>
    </row>
    <row r="683" spans="1:7" x14ac:dyDescent="0.25">
      <c r="A683" s="1" t="s">
        <v>2821</v>
      </c>
      <c r="B683" s="2">
        <v>496015471</v>
      </c>
      <c r="C683" s="1" t="s">
        <v>9134</v>
      </c>
      <c r="D683" s="3">
        <v>44705</v>
      </c>
      <c r="E683" s="1" t="s">
        <v>9149</v>
      </c>
      <c r="F683" s="1" t="s">
        <v>9182</v>
      </c>
      <c r="G683" s="18" t="s">
        <v>9937</v>
      </c>
    </row>
    <row r="684" spans="1:7" x14ac:dyDescent="0.25">
      <c r="A684" s="1" t="s">
        <v>3255</v>
      </c>
      <c r="B684" s="2">
        <v>206071219</v>
      </c>
      <c r="C684" s="1" t="s">
        <v>9144</v>
      </c>
      <c r="D684" s="3">
        <v>38132</v>
      </c>
      <c r="E684" s="1" t="s">
        <v>9135</v>
      </c>
      <c r="F684" s="1" t="s">
        <v>9146</v>
      </c>
      <c r="G684" s="18" t="s">
        <v>9331</v>
      </c>
    </row>
    <row r="685" spans="1:7" x14ac:dyDescent="0.25">
      <c r="A685" s="1" t="s">
        <v>3273</v>
      </c>
      <c r="B685" s="2">
        <v>247505720</v>
      </c>
      <c r="C685" s="1" t="s">
        <v>9179</v>
      </c>
      <c r="D685" s="3">
        <v>41054</v>
      </c>
      <c r="E685" s="1" t="s">
        <v>9149</v>
      </c>
      <c r="F685" s="1" t="s">
        <v>9223</v>
      </c>
      <c r="G685" s="18" t="s">
        <v>12141</v>
      </c>
    </row>
    <row r="686" spans="1:7" x14ac:dyDescent="0.25">
      <c r="A686" s="1" t="s">
        <v>3195</v>
      </c>
      <c r="B686" s="2">
        <v>940671188</v>
      </c>
      <c r="C686" s="1" t="s">
        <v>9170</v>
      </c>
      <c r="D686" s="3">
        <v>24983</v>
      </c>
      <c r="E686" s="1" t="s">
        <v>9141</v>
      </c>
      <c r="F686" s="1" t="s">
        <v>9171</v>
      </c>
      <c r="G686" s="18" t="s">
        <v>9780</v>
      </c>
    </row>
    <row r="687" spans="1:7" x14ac:dyDescent="0.25">
      <c r="A687" s="1" t="s">
        <v>1730</v>
      </c>
      <c r="B687" s="2">
        <v>214670045</v>
      </c>
      <c r="C687" s="1" t="s">
        <v>9134</v>
      </c>
      <c r="D687" s="3">
        <v>42880</v>
      </c>
      <c r="E687" s="1" t="s">
        <v>9149</v>
      </c>
      <c r="F687" s="1" t="s">
        <v>9200</v>
      </c>
      <c r="G687" s="18" t="s">
        <v>10304</v>
      </c>
    </row>
    <row r="688" spans="1:7" x14ac:dyDescent="0.25">
      <c r="A688" s="1" t="s">
        <v>3962</v>
      </c>
      <c r="B688" s="2">
        <v>355683346</v>
      </c>
      <c r="C688" s="1" t="s">
        <v>9138</v>
      </c>
      <c r="D688" s="3">
        <v>41419</v>
      </c>
      <c r="E688" s="1" t="s">
        <v>9149</v>
      </c>
      <c r="F688" s="1" t="s">
        <v>6173</v>
      </c>
      <c r="G688" s="18" t="s">
        <v>11297</v>
      </c>
    </row>
    <row r="689" spans="1:7" x14ac:dyDescent="0.25">
      <c r="A689" s="1" t="s">
        <v>17</v>
      </c>
      <c r="B689" s="2">
        <v>131217921</v>
      </c>
      <c r="C689" s="1" t="s">
        <v>9134</v>
      </c>
      <c r="D689" s="3">
        <v>21329</v>
      </c>
      <c r="E689" s="1" t="s">
        <v>9135</v>
      </c>
      <c r="F689" s="1" t="s">
        <v>9225</v>
      </c>
      <c r="G689" s="18" t="s">
        <v>12155</v>
      </c>
    </row>
    <row r="690" spans="1:7" x14ac:dyDescent="0.25">
      <c r="A690" s="1" t="s">
        <v>4597</v>
      </c>
      <c r="B690" s="2">
        <v>773819353</v>
      </c>
      <c r="C690" s="1" t="s">
        <v>9197</v>
      </c>
      <c r="D690" s="3">
        <v>21329</v>
      </c>
      <c r="E690" s="1" t="s">
        <v>9145</v>
      </c>
      <c r="F690" s="1" t="s">
        <v>9198</v>
      </c>
      <c r="G690" s="18" t="s">
        <v>11295</v>
      </c>
    </row>
    <row r="691" spans="1:7" x14ac:dyDescent="0.25">
      <c r="A691" s="1" t="s">
        <v>936</v>
      </c>
      <c r="B691" s="2">
        <v>188972987</v>
      </c>
      <c r="C691" s="1" t="s">
        <v>9197</v>
      </c>
      <c r="D691" s="3">
        <v>34478</v>
      </c>
      <c r="E691" s="1" t="s">
        <v>9149</v>
      </c>
      <c r="F691" s="1" t="s">
        <v>9198</v>
      </c>
      <c r="G691" s="18" t="s">
        <v>12028</v>
      </c>
    </row>
    <row r="692" spans="1:7" x14ac:dyDescent="0.25">
      <c r="A692" s="1" t="s">
        <v>7125</v>
      </c>
      <c r="B692" s="2">
        <v>303261455</v>
      </c>
      <c r="C692" s="1" t="s">
        <v>9165</v>
      </c>
      <c r="D692" s="3">
        <v>28634</v>
      </c>
      <c r="E692" s="1" t="s">
        <v>9141</v>
      </c>
      <c r="F692" s="1" t="s">
        <v>9167</v>
      </c>
      <c r="G692" s="18" t="s">
        <v>10103</v>
      </c>
    </row>
    <row r="693" spans="1:7" x14ac:dyDescent="0.25">
      <c r="A693" s="1" t="s">
        <v>2387</v>
      </c>
      <c r="B693" s="2">
        <v>523480343</v>
      </c>
      <c r="C693" s="1" t="s">
        <v>9159</v>
      </c>
      <c r="D693" s="3">
        <v>22426</v>
      </c>
      <c r="E693" s="1" t="s">
        <v>9149</v>
      </c>
      <c r="F693" s="1" t="s">
        <v>9240</v>
      </c>
      <c r="G693" s="18" t="s">
        <v>10927</v>
      </c>
    </row>
    <row r="694" spans="1:7" x14ac:dyDescent="0.25">
      <c r="A694" s="1" t="s">
        <v>4379</v>
      </c>
      <c r="B694" s="2">
        <v>502549195</v>
      </c>
      <c r="C694" s="1" t="s">
        <v>9134</v>
      </c>
      <c r="D694" s="3">
        <v>43244</v>
      </c>
      <c r="E694" s="1" t="s">
        <v>9141</v>
      </c>
      <c r="F694" s="1" t="s">
        <v>9136</v>
      </c>
      <c r="G694" s="18" t="s">
        <v>11010</v>
      </c>
    </row>
    <row r="695" spans="1:7" x14ac:dyDescent="0.25">
      <c r="A695" s="1" t="s">
        <v>6293</v>
      </c>
      <c r="B695" s="2">
        <v>41035589</v>
      </c>
      <c r="C695" s="1" t="s">
        <v>9148</v>
      </c>
      <c r="D695" s="3">
        <v>40687</v>
      </c>
      <c r="E695" s="1" t="s">
        <v>9149</v>
      </c>
      <c r="F695" s="1" t="s">
        <v>834</v>
      </c>
      <c r="G695" s="18" t="s">
        <v>10588</v>
      </c>
    </row>
    <row r="696" spans="1:7" x14ac:dyDescent="0.25">
      <c r="A696" s="1" t="s">
        <v>4020</v>
      </c>
      <c r="B696" s="2">
        <v>97106568</v>
      </c>
      <c r="C696" s="1" t="s">
        <v>9134</v>
      </c>
      <c r="D696" s="3">
        <v>38497</v>
      </c>
      <c r="E696" s="1" t="s">
        <v>9145</v>
      </c>
      <c r="F696" s="1" t="s">
        <v>9225</v>
      </c>
      <c r="G696" s="18" t="s">
        <v>9900</v>
      </c>
    </row>
    <row r="697" spans="1:7" x14ac:dyDescent="0.25">
      <c r="A697" s="1" t="s">
        <v>2271</v>
      </c>
      <c r="B697" s="2">
        <v>600474664</v>
      </c>
      <c r="C697" s="1" t="s">
        <v>9130</v>
      </c>
      <c r="D697" s="3">
        <v>24251</v>
      </c>
      <c r="E697" s="1" t="s">
        <v>9149</v>
      </c>
      <c r="F697" s="1" t="s">
        <v>9252</v>
      </c>
      <c r="G697" s="18" t="s">
        <v>10291</v>
      </c>
    </row>
    <row r="698" spans="1:7" x14ac:dyDescent="0.25">
      <c r="A698" s="1" t="s">
        <v>5103</v>
      </c>
      <c r="B698" s="2">
        <v>991907150</v>
      </c>
      <c r="C698" s="1" t="s">
        <v>9197</v>
      </c>
      <c r="D698" s="3">
        <v>20233</v>
      </c>
      <c r="E698" s="1" t="s">
        <v>9131</v>
      </c>
      <c r="F698" s="1" t="s">
        <v>9198</v>
      </c>
      <c r="G698" s="18" t="s">
        <v>11884</v>
      </c>
    </row>
    <row r="699" spans="1:7" x14ac:dyDescent="0.25">
      <c r="A699" s="1" t="s">
        <v>1248</v>
      </c>
      <c r="B699" s="2">
        <v>204639853</v>
      </c>
      <c r="C699" s="1" t="s">
        <v>9144</v>
      </c>
      <c r="D699" s="3">
        <v>34114</v>
      </c>
      <c r="E699" s="1" t="s">
        <v>9135</v>
      </c>
      <c r="F699" s="1" t="s">
        <v>9146</v>
      </c>
      <c r="G699" s="18" t="s">
        <v>11547</v>
      </c>
    </row>
    <row r="700" spans="1:7" x14ac:dyDescent="0.25">
      <c r="A700" s="1" t="s">
        <v>7599</v>
      </c>
      <c r="B700" s="2">
        <v>437676621</v>
      </c>
      <c r="C700" s="1" t="s">
        <v>9130</v>
      </c>
      <c r="D700" s="3">
        <v>33382</v>
      </c>
      <c r="E700" s="1" t="s">
        <v>9135</v>
      </c>
      <c r="F700" s="1" t="s">
        <v>9132</v>
      </c>
      <c r="G700" s="18" t="s">
        <v>10740</v>
      </c>
    </row>
    <row r="701" spans="1:7" x14ac:dyDescent="0.25">
      <c r="A701" s="1" t="s">
        <v>6015</v>
      </c>
      <c r="B701" s="2">
        <v>967386430</v>
      </c>
      <c r="C701" s="1" t="s">
        <v>9156</v>
      </c>
      <c r="D701" s="3">
        <v>27905</v>
      </c>
      <c r="E701" s="1" t="s">
        <v>9149</v>
      </c>
      <c r="F701" s="1" t="s">
        <v>9157</v>
      </c>
      <c r="G701" s="18" t="s">
        <v>9958</v>
      </c>
    </row>
    <row r="702" spans="1:7" x14ac:dyDescent="0.25">
      <c r="A702" s="1" t="s">
        <v>347</v>
      </c>
      <c r="B702" s="2">
        <v>854150558</v>
      </c>
      <c r="C702" s="1" t="s">
        <v>9179</v>
      </c>
      <c r="D702" s="3">
        <v>22790</v>
      </c>
      <c r="E702" s="1" t="s">
        <v>9149</v>
      </c>
      <c r="F702" s="1" t="s">
        <v>9223</v>
      </c>
      <c r="G702" s="18" t="s">
        <v>10893</v>
      </c>
    </row>
    <row r="703" spans="1:7" x14ac:dyDescent="0.25">
      <c r="A703" s="1" t="s">
        <v>7014</v>
      </c>
      <c r="B703" s="2">
        <v>65374783</v>
      </c>
      <c r="C703" s="1" t="s">
        <v>9144</v>
      </c>
      <c r="D703" s="3">
        <v>26444</v>
      </c>
      <c r="E703" s="1" t="s">
        <v>9131</v>
      </c>
      <c r="F703" s="1" t="s">
        <v>9146</v>
      </c>
      <c r="G703" s="18" t="s">
        <v>11847</v>
      </c>
    </row>
    <row r="704" spans="1:7" x14ac:dyDescent="0.25">
      <c r="A704" s="1" t="s">
        <v>4268</v>
      </c>
      <c r="B704" s="2">
        <v>329702636</v>
      </c>
      <c r="C704" s="1" t="s">
        <v>9188</v>
      </c>
      <c r="D704" s="3">
        <v>36671</v>
      </c>
      <c r="E704" s="1" t="s">
        <v>9166</v>
      </c>
      <c r="F704" s="1" t="s">
        <v>9202</v>
      </c>
      <c r="G704" s="18" t="s">
        <v>10038</v>
      </c>
    </row>
    <row r="705" spans="1:7" x14ac:dyDescent="0.25">
      <c r="A705" s="1" t="s">
        <v>8167</v>
      </c>
      <c r="B705" s="2">
        <v>187814829</v>
      </c>
      <c r="C705" s="1" t="s">
        <v>9179</v>
      </c>
      <c r="D705" s="3">
        <v>32288</v>
      </c>
      <c r="E705" s="1" t="s">
        <v>9141</v>
      </c>
      <c r="F705" s="1" t="s">
        <v>9180</v>
      </c>
      <c r="G705" s="18" t="s">
        <v>11524</v>
      </c>
    </row>
    <row r="706" spans="1:7" x14ac:dyDescent="0.25">
      <c r="A706" s="1" t="s">
        <v>4515</v>
      </c>
      <c r="B706" s="2">
        <v>465790024</v>
      </c>
      <c r="C706" s="1" t="s">
        <v>9134</v>
      </c>
      <c r="D706" s="3">
        <v>45070</v>
      </c>
      <c r="E706" s="1" t="s">
        <v>9149</v>
      </c>
      <c r="F706" s="1" t="s">
        <v>9174</v>
      </c>
      <c r="G706" s="18" t="s">
        <v>10913</v>
      </c>
    </row>
    <row r="707" spans="1:7" x14ac:dyDescent="0.25">
      <c r="A707" s="1" t="s">
        <v>7927</v>
      </c>
      <c r="B707" s="2">
        <v>110966953</v>
      </c>
      <c r="C707" s="1" t="s">
        <v>9217</v>
      </c>
      <c r="D707" s="3">
        <v>27905</v>
      </c>
      <c r="E707" s="1" t="s">
        <v>9141</v>
      </c>
      <c r="F707" s="1" t="s">
        <v>9218</v>
      </c>
      <c r="G707" s="18" t="s">
        <v>11166</v>
      </c>
    </row>
    <row r="708" spans="1:7" x14ac:dyDescent="0.25">
      <c r="A708" s="1" t="s">
        <v>7977</v>
      </c>
      <c r="B708" s="2">
        <v>641162583</v>
      </c>
      <c r="C708" s="1" t="s">
        <v>9156</v>
      </c>
      <c r="D708" s="3">
        <v>27905</v>
      </c>
      <c r="E708" s="1" t="s">
        <v>9131</v>
      </c>
      <c r="F708" s="1" t="s">
        <v>9157</v>
      </c>
      <c r="G708" s="18" t="s">
        <v>10753</v>
      </c>
    </row>
    <row r="709" spans="1:7" x14ac:dyDescent="0.25">
      <c r="A709" s="1" t="s">
        <v>8834</v>
      </c>
      <c r="B709" s="2">
        <v>911205536</v>
      </c>
      <c r="C709" s="1" t="s">
        <v>9179</v>
      </c>
      <c r="D709" s="3">
        <v>33382</v>
      </c>
      <c r="E709" s="1" t="s">
        <v>9149</v>
      </c>
      <c r="F709" s="1" t="s">
        <v>9180</v>
      </c>
      <c r="G709" s="18" t="s">
        <v>11767</v>
      </c>
    </row>
    <row r="710" spans="1:7" x14ac:dyDescent="0.25">
      <c r="A710" s="1" t="s">
        <v>4946</v>
      </c>
      <c r="B710" s="2">
        <v>331722238</v>
      </c>
      <c r="C710" s="1" t="s">
        <v>9154</v>
      </c>
      <c r="D710" s="3">
        <v>28270</v>
      </c>
      <c r="E710" s="1" t="s">
        <v>9135</v>
      </c>
      <c r="F710" s="1" t="s">
        <v>6107</v>
      </c>
      <c r="G710" s="18" t="s">
        <v>9897</v>
      </c>
    </row>
    <row r="711" spans="1:7" x14ac:dyDescent="0.25">
      <c r="A711" s="1" t="s">
        <v>1378</v>
      </c>
      <c r="B711" s="2">
        <v>326543835</v>
      </c>
      <c r="C711" s="1" t="s">
        <v>9179</v>
      </c>
      <c r="D711" s="3">
        <v>33017</v>
      </c>
      <c r="E711" s="1" t="s">
        <v>9141</v>
      </c>
      <c r="F711" s="1" t="s">
        <v>9180</v>
      </c>
      <c r="G711" s="18" t="s">
        <v>11795</v>
      </c>
    </row>
    <row r="712" spans="1:7" x14ac:dyDescent="0.25">
      <c r="A712" s="1" t="s">
        <v>5361</v>
      </c>
      <c r="B712" s="2">
        <v>192208870</v>
      </c>
      <c r="C712" s="1" t="s">
        <v>9134</v>
      </c>
      <c r="D712" s="3">
        <v>31921</v>
      </c>
      <c r="E712" s="1" t="s">
        <v>9135</v>
      </c>
      <c r="F712" s="1" t="s">
        <v>9307</v>
      </c>
      <c r="G712" s="18" t="s">
        <v>10083</v>
      </c>
    </row>
    <row r="713" spans="1:7" x14ac:dyDescent="0.25">
      <c r="A713" s="1" t="s">
        <v>660</v>
      </c>
      <c r="B713" s="2">
        <v>992772565</v>
      </c>
      <c r="C713" s="1" t="s">
        <v>9179</v>
      </c>
      <c r="D713" s="3">
        <v>33382</v>
      </c>
      <c r="E713" s="1" t="s">
        <v>9135</v>
      </c>
      <c r="F713" s="1" t="s">
        <v>9180</v>
      </c>
      <c r="G713" s="18" t="s">
        <v>11487</v>
      </c>
    </row>
    <row r="714" spans="1:7" x14ac:dyDescent="0.25">
      <c r="A714" s="1" t="s">
        <v>2968</v>
      </c>
      <c r="B714" s="2">
        <v>422659041</v>
      </c>
      <c r="C714" s="1" t="s">
        <v>9165</v>
      </c>
      <c r="D714" s="3">
        <v>38861</v>
      </c>
      <c r="E714" s="1" t="s">
        <v>9131</v>
      </c>
      <c r="F714" s="1" t="s">
        <v>9167</v>
      </c>
      <c r="G714" s="18" t="s">
        <v>11433</v>
      </c>
    </row>
    <row r="715" spans="1:7" x14ac:dyDescent="0.25">
      <c r="A715" s="1" t="s">
        <v>1219</v>
      </c>
      <c r="B715" s="2">
        <v>252358075</v>
      </c>
      <c r="C715" s="1" t="s">
        <v>9303</v>
      </c>
      <c r="D715" s="3">
        <v>38132</v>
      </c>
      <c r="E715" s="1" t="s">
        <v>9135</v>
      </c>
      <c r="F715" s="1" t="s">
        <v>9339</v>
      </c>
      <c r="G715" s="18" t="s">
        <v>10119</v>
      </c>
    </row>
    <row r="716" spans="1:7" x14ac:dyDescent="0.25">
      <c r="A716" s="1" t="s">
        <v>6198</v>
      </c>
      <c r="B716" s="2">
        <v>100264433</v>
      </c>
      <c r="C716" s="1" t="s">
        <v>9314</v>
      </c>
      <c r="D716" s="3">
        <v>39226</v>
      </c>
      <c r="E716" s="1" t="s">
        <v>9141</v>
      </c>
      <c r="F716" s="1" t="s">
        <v>9315</v>
      </c>
      <c r="G716" s="18" t="s">
        <v>9575</v>
      </c>
    </row>
    <row r="717" spans="1:7" x14ac:dyDescent="0.25">
      <c r="A717" s="1" t="s">
        <v>1207</v>
      </c>
      <c r="B717" s="2">
        <v>144336359</v>
      </c>
      <c r="C717" s="1" t="s">
        <v>9134</v>
      </c>
      <c r="D717" s="3">
        <v>38861</v>
      </c>
      <c r="E717" s="1" t="s">
        <v>9131</v>
      </c>
      <c r="F717" s="1" t="s">
        <v>9225</v>
      </c>
      <c r="G717" s="18" t="s">
        <v>11017</v>
      </c>
    </row>
    <row r="718" spans="1:7" x14ac:dyDescent="0.25">
      <c r="A718" s="1" t="s">
        <v>3701</v>
      </c>
      <c r="B718" s="2">
        <v>609847194</v>
      </c>
      <c r="C718" s="1" t="s">
        <v>9235</v>
      </c>
      <c r="D718" s="3">
        <v>26077</v>
      </c>
      <c r="E718" s="1" t="s">
        <v>9135</v>
      </c>
      <c r="F718" s="1" t="s">
        <v>9236</v>
      </c>
      <c r="G718" s="18" t="s">
        <v>9559</v>
      </c>
    </row>
    <row r="719" spans="1:7" x14ac:dyDescent="0.25">
      <c r="A719" s="1" t="s">
        <v>4761</v>
      </c>
      <c r="B719" s="2">
        <v>949986365</v>
      </c>
      <c r="C719" s="1" t="s">
        <v>9165</v>
      </c>
      <c r="D719" s="3">
        <v>40322</v>
      </c>
      <c r="E719" s="1" t="s">
        <v>9141</v>
      </c>
      <c r="F719" s="1" t="s">
        <v>9264</v>
      </c>
      <c r="G719" s="18" t="s">
        <v>10682</v>
      </c>
    </row>
    <row r="720" spans="1:7" x14ac:dyDescent="0.25">
      <c r="A720" s="1" t="s">
        <v>3165</v>
      </c>
      <c r="B720" s="2">
        <v>490053873</v>
      </c>
      <c r="C720" s="1" t="s">
        <v>9314</v>
      </c>
      <c r="D720" s="3">
        <v>21329</v>
      </c>
      <c r="E720" s="1" t="s">
        <v>9149</v>
      </c>
      <c r="F720" s="1" t="s">
        <v>9315</v>
      </c>
      <c r="G720" s="18" t="s">
        <v>10181</v>
      </c>
    </row>
    <row r="721" spans="1:7" x14ac:dyDescent="0.25">
      <c r="A721" s="1" t="s">
        <v>7608</v>
      </c>
      <c r="B721" s="2">
        <v>44195802</v>
      </c>
      <c r="C721" s="1" t="s">
        <v>9138</v>
      </c>
      <c r="D721" s="3">
        <v>37036</v>
      </c>
      <c r="E721" s="1" t="s">
        <v>9149</v>
      </c>
      <c r="F721" s="1" t="s">
        <v>9256</v>
      </c>
      <c r="G721" s="18" t="s">
        <v>10308</v>
      </c>
    </row>
    <row r="722" spans="1:7" x14ac:dyDescent="0.25">
      <c r="A722" s="1" t="s">
        <v>5980</v>
      </c>
      <c r="B722" s="2">
        <v>242838470</v>
      </c>
      <c r="C722" s="1" t="s">
        <v>9156</v>
      </c>
      <c r="D722" s="3">
        <v>38497</v>
      </c>
      <c r="E722" s="1" t="s">
        <v>9135</v>
      </c>
      <c r="F722" s="1" t="s">
        <v>9157</v>
      </c>
      <c r="G722" s="18" t="s">
        <v>10608</v>
      </c>
    </row>
    <row r="723" spans="1:7" x14ac:dyDescent="0.25">
      <c r="A723" s="1" t="s">
        <v>4138</v>
      </c>
      <c r="B723" s="2">
        <v>97905680</v>
      </c>
      <c r="C723" s="1" t="s">
        <v>9193</v>
      </c>
      <c r="D723" s="3">
        <v>27173</v>
      </c>
      <c r="E723" s="1" t="s">
        <v>9149</v>
      </c>
      <c r="F723" s="1" t="s">
        <v>9194</v>
      </c>
      <c r="G723" s="18" t="s">
        <v>11582</v>
      </c>
    </row>
    <row r="724" spans="1:7" x14ac:dyDescent="0.25">
      <c r="A724" s="1" t="s">
        <v>2571</v>
      </c>
      <c r="B724" s="2">
        <v>75043522</v>
      </c>
      <c r="C724" s="1" t="s">
        <v>9197</v>
      </c>
      <c r="D724" s="3">
        <v>37765</v>
      </c>
      <c r="E724" s="1" t="s">
        <v>9141</v>
      </c>
      <c r="F724" s="1" t="s">
        <v>9206</v>
      </c>
      <c r="G724" s="18" t="s">
        <v>10377</v>
      </c>
    </row>
    <row r="725" spans="1:7" x14ac:dyDescent="0.25">
      <c r="A725" s="1" t="s">
        <v>71</v>
      </c>
      <c r="B725" s="2">
        <v>734600374</v>
      </c>
      <c r="C725" s="1" t="s">
        <v>9154</v>
      </c>
      <c r="D725" s="3">
        <v>28634</v>
      </c>
      <c r="E725" s="1" t="s">
        <v>9149</v>
      </c>
      <c r="F725" s="1" t="s">
        <v>9162</v>
      </c>
      <c r="G725" s="18" t="s">
        <v>11216</v>
      </c>
    </row>
    <row r="726" spans="1:7" x14ac:dyDescent="0.25">
      <c r="A726" s="1" t="s">
        <v>5694</v>
      </c>
      <c r="B726" s="2">
        <v>843600058</v>
      </c>
      <c r="C726" s="1" t="s">
        <v>9144</v>
      </c>
      <c r="D726" s="3">
        <v>28999</v>
      </c>
      <c r="E726" s="1" t="s">
        <v>9141</v>
      </c>
      <c r="F726" s="1" t="s">
        <v>9262</v>
      </c>
      <c r="G726" s="18" t="s">
        <v>11308</v>
      </c>
    </row>
    <row r="727" spans="1:7" x14ac:dyDescent="0.25">
      <c r="A727" s="1" t="s">
        <v>4193</v>
      </c>
      <c r="B727" s="2">
        <v>7214335</v>
      </c>
      <c r="C727" s="1" t="s">
        <v>9188</v>
      </c>
      <c r="D727" s="3">
        <v>37765</v>
      </c>
      <c r="E727" s="1" t="s">
        <v>9135</v>
      </c>
      <c r="F727" s="1" t="s">
        <v>3840</v>
      </c>
      <c r="G727" s="18" t="s">
        <v>12103</v>
      </c>
    </row>
    <row r="728" spans="1:7" x14ac:dyDescent="0.25">
      <c r="A728" s="1" t="s">
        <v>5578</v>
      </c>
      <c r="B728" s="2">
        <v>846420402</v>
      </c>
      <c r="C728" s="1" t="s">
        <v>9188</v>
      </c>
      <c r="D728" s="3">
        <v>44705</v>
      </c>
      <c r="E728" s="1" t="s">
        <v>9131</v>
      </c>
      <c r="F728" s="1" t="s">
        <v>9202</v>
      </c>
      <c r="G728" s="18" t="s">
        <v>10261</v>
      </c>
    </row>
    <row r="729" spans="1:7" x14ac:dyDescent="0.25">
      <c r="A729" s="1" t="s">
        <v>193</v>
      </c>
      <c r="B729" s="2">
        <v>80025100</v>
      </c>
      <c r="C729" s="1" t="s">
        <v>9197</v>
      </c>
      <c r="D729" s="3">
        <v>39958</v>
      </c>
      <c r="E729" s="1" t="s">
        <v>9141</v>
      </c>
      <c r="F729" s="1" t="s">
        <v>9267</v>
      </c>
      <c r="G729" s="18" t="s">
        <v>9518</v>
      </c>
    </row>
    <row r="730" spans="1:7" x14ac:dyDescent="0.25">
      <c r="A730" s="1" t="s">
        <v>6071</v>
      </c>
      <c r="B730" s="2">
        <v>662989220</v>
      </c>
      <c r="C730" s="1" t="s">
        <v>9134</v>
      </c>
      <c r="D730" s="3">
        <v>44341</v>
      </c>
      <c r="E730" s="1" t="s">
        <v>9141</v>
      </c>
      <c r="F730" s="1" t="s">
        <v>9307</v>
      </c>
      <c r="G730" s="18" t="s">
        <v>10657</v>
      </c>
    </row>
    <row r="731" spans="1:7" x14ac:dyDescent="0.25">
      <c r="A731" s="1" t="s">
        <v>9095</v>
      </c>
      <c r="B731" s="2">
        <v>558451073</v>
      </c>
      <c r="C731" s="1" t="s">
        <v>9217</v>
      </c>
      <c r="D731" s="3">
        <v>31556</v>
      </c>
      <c r="E731" s="1" t="s">
        <v>9149</v>
      </c>
      <c r="F731" s="1" t="s">
        <v>9218</v>
      </c>
      <c r="G731" s="18" t="s">
        <v>10054</v>
      </c>
    </row>
    <row r="732" spans="1:7" x14ac:dyDescent="0.25">
      <c r="A732" s="1" t="s">
        <v>2470</v>
      </c>
      <c r="B732" s="2">
        <v>851449860</v>
      </c>
      <c r="C732" s="1" t="s">
        <v>9303</v>
      </c>
      <c r="D732" s="3">
        <v>36671</v>
      </c>
      <c r="E732" s="1" t="s">
        <v>9131</v>
      </c>
      <c r="F732" s="1" t="s">
        <v>9304</v>
      </c>
      <c r="G732" s="18" t="s">
        <v>11685</v>
      </c>
    </row>
    <row r="733" spans="1:7" x14ac:dyDescent="0.25">
      <c r="A733" s="1" t="s">
        <v>2932</v>
      </c>
      <c r="B733" s="2">
        <v>177736275</v>
      </c>
      <c r="C733" s="1" t="s">
        <v>9159</v>
      </c>
      <c r="D733" s="3">
        <v>34478</v>
      </c>
      <c r="E733" s="1" t="s">
        <v>9149</v>
      </c>
      <c r="F733" s="1" t="s">
        <v>9240</v>
      </c>
      <c r="G733" s="18" t="s">
        <v>10107</v>
      </c>
    </row>
    <row r="734" spans="1:7" x14ac:dyDescent="0.25">
      <c r="A734" s="1" t="s">
        <v>7199</v>
      </c>
      <c r="B734" s="2">
        <v>736860096</v>
      </c>
      <c r="C734" s="1" t="s">
        <v>9138</v>
      </c>
      <c r="D734" s="3">
        <v>24983</v>
      </c>
      <c r="E734" s="1" t="s">
        <v>9141</v>
      </c>
      <c r="F734" s="1" t="s">
        <v>9256</v>
      </c>
      <c r="G734" s="18" t="s">
        <v>11177</v>
      </c>
    </row>
    <row r="735" spans="1:7" x14ac:dyDescent="0.25">
      <c r="A735" s="1" t="s">
        <v>7792</v>
      </c>
      <c r="B735" s="2">
        <v>43105506</v>
      </c>
      <c r="C735" s="1" t="s">
        <v>9152</v>
      </c>
      <c r="D735" s="3">
        <v>39226</v>
      </c>
      <c r="E735" s="1" t="s">
        <v>9149</v>
      </c>
      <c r="F735" s="1" t="s">
        <v>8420</v>
      </c>
      <c r="G735" s="18" t="s">
        <v>11909</v>
      </c>
    </row>
    <row r="736" spans="1:7" x14ac:dyDescent="0.25">
      <c r="A736" s="1" t="s">
        <v>4835</v>
      </c>
      <c r="B736" s="2">
        <v>850570265</v>
      </c>
      <c r="C736" s="1" t="s">
        <v>9134</v>
      </c>
      <c r="D736" s="3">
        <v>33017</v>
      </c>
      <c r="E736" s="1" t="s">
        <v>9141</v>
      </c>
      <c r="F736" s="1" t="s">
        <v>9176</v>
      </c>
      <c r="G736" s="18" t="s">
        <v>9647</v>
      </c>
    </row>
    <row r="737" spans="1:7" x14ac:dyDescent="0.25">
      <c r="A737" s="1" t="s">
        <v>954</v>
      </c>
      <c r="B737" s="2">
        <v>453799879</v>
      </c>
      <c r="C737" s="1" t="s">
        <v>9188</v>
      </c>
      <c r="D737" s="3">
        <v>36304</v>
      </c>
      <c r="E737" s="1" t="s">
        <v>9141</v>
      </c>
      <c r="F737" s="1" t="s">
        <v>3840</v>
      </c>
      <c r="G737" s="18" t="s">
        <v>10885</v>
      </c>
    </row>
    <row r="738" spans="1:7" x14ac:dyDescent="0.25">
      <c r="A738" s="1" t="s">
        <v>3279</v>
      </c>
      <c r="B738" s="2">
        <v>307405988</v>
      </c>
      <c r="C738" s="1" t="s">
        <v>9138</v>
      </c>
      <c r="D738" s="3">
        <v>33749</v>
      </c>
      <c r="E738" s="1" t="s">
        <v>9149</v>
      </c>
      <c r="F738" s="1" t="s">
        <v>9256</v>
      </c>
      <c r="G738" s="18" t="s">
        <v>10909</v>
      </c>
    </row>
    <row r="739" spans="1:7" x14ac:dyDescent="0.25">
      <c r="A739" s="1" t="s">
        <v>6839</v>
      </c>
      <c r="B739" s="2">
        <v>255312649</v>
      </c>
      <c r="C739" s="1" t="s">
        <v>9148</v>
      </c>
      <c r="D739" s="3">
        <v>32288</v>
      </c>
      <c r="E739" s="1" t="s">
        <v>9141</v>
      </c>
      <c r="F739" s="1" t="s">
        <v>834</v>
      </c>
      <c r="G739" s="18" t="s">
        <v>10581</v>
      </c>
    </row>
    <row r="740" spans="1:7" x14ac:dyDescent="0.25">
      <c r="A740" s="1" t="s">
        <v>4400</v>
      </c>
      <c r="B740" s="2">
        <v>423156618</v>
      </c>
      <c r="C740" s="1" t="s">
        <v>9154</v>
      </c>
      <c r="D740" s="3">
        <v>28270</v>
      </c>
      <c r="E740" s="1" t="s">
        <v>9135</v>
      </c>
      <c r="F740" s="1" t="s">
        <v>6107</v>
      </c>
      <c r="G740" s="18" t="s">
        <v>9813</v>
      </c>
    </row>
    <row r="741" spans="1:7" x14ac:dyDescent="0.25">
      <c r="A741" s="1" t="s">
        <v>6403</v>
      </c>
      <c r="B741" s="2">
        <v>80149207</v>
      </c>
      <c r="C741" s="1" t="s">
        <v>9159</v>
      </c>
      <c r="D741" s="3">
        <v>41054</v>
      </c>
      <c r="E741" s="1" t="s">
        <v>9149</v>
      </c>
      <c r="F741" s="1" t="s">
        <v>9240</v>
      </c>
      <c r="G741" s="18" t="s">
        <v>10663</v>
      </c>
    </row>
    <row r="742" spans="1:7" x14ac:dyDescent="0.25">
      <c r="A742" s="1" t="s">
        <v>5385</v>
      </c>
      <c r="B742" s="2">
        <v>577679256</v>
      </c>
      <c r="C742" s="1" t="s">
        <v>9152</v>
      </c>
      <c r="D742" s="3">
        <v>35575</v>
      </c>
      <c r="E742" s="1" t="s">
        <v>9149</v>
      </c>
      <c r="F742" s="1" t="s">
        <v>8420</v>
      </c>
      <c r="G742" s="18" t="s">
        <v>9835</v>
      </c>
    </row>
    <row r="743" spans="1:7" x14ac:dyDescent="0.25">
      <c r="A743" s="1" t="s">
        <v>4211</v>
      </c>
      <c r="B743" s="2">
        <v>906510135</v>
      </c>
      <c r="C743" s="1" t="s">
        <v>9148</v>
      </c>
      <c r="D743" s="3">
        <v>39958</v>
      </c>
      <c r="E743" s="1" t="s">
        <v>9149</v>
      </c>
      <c r="F743" s="1" t="s">
        <v>9254</v>
      </c>
      <c r="G743" s="18" t="s">
        <v>10968</v>
      </c>
    </row>
    <row r="744" spans="1:7" x14ac:dyDescent="0.25">
      <c r="A744" s="1" t="s">
        <v>2950</v>
      </c>
      <c r="B744" s="2">
        <v>834782830</v>
      </c>
      <c r="C744" s="1" t="s">
        <v>9235</v>
      </c>
      <c r="D744" s="3">
        <v>25348</v>
      </c>
      <c r="E744" s="1" t="s">
        <v>9145</v>
      </c>
      <c r="F744" s="1" t="s">
        <v>9236</v>
      </c>
      <c r="G744" s="18" t="s">
        <v>11015</v>
      </c>
    </row>
    <row r="745" spans="1:7" x14ac:dyDescent="0.25">
      <c r="A745" s="1" t="s">
        <v>3106</v>
      </c>
      <c r="B745" s="2">
        <v>992336100</v>
      </c>
      <c r="C745" s="1" t="s">
        <v>9148</v>
      </c>
      <c r="D745" s="3">
        <v>32653</v>
      </c>
      <c r="E745" s="1" t="s">
        <v>9135</v>
      </c>
      <c r="F745" s="1" t="s">
        <v>9150</v>
      </c>
      <c r="G745" s="18" t="s">
        <v>10510</v>
      </c>
    </row>
    <row r="746" spans="1:7" x14ac:dyDescent="0.25">
      <c r="A746" s="1" t="s">
        <v>5364</v>
      </c>
      <c r="B746" s="2">
        <v>874884242</v>
      </c>
      <c r="C746" s="1" t="s">
        <v>9159</v>
      </c>
      <c r="D746" s="3">
        <v>31921</v>
      </c>
      <c r="E746" s="1" t="s">
        <v>9145</v>
      </c>
      <c r="F746" s="1" t="s">
        <v>8414</v>
      </c>
      <c r="G746" s="18" t="s">
        <v>11500</v>
      </c>
    </row>
    <row r="747" spans="1:7" x14ac:dyDescent="0.25">
      <c r="A747" s="1" t="s">
        <v>6995</v>
      </c>
      <c r="B747" s="2">
        <v>942865004</v>
      </c>
      <c r="C747" s="1" t="s">
        <v>9229</v>
      </c>
      <c r="D747" s="3">
        <v>40687</v>
      </c>
      <c r="E747" s="1" t="s">
        <v>9149</v>
      </c>
      <c r="F747" s="1" t="s">
        <v>9230</v>
      </c>
      <c r="G747" s="18" t="s">
        <v>9865</v>
      </c>
    </row>
    <row r="748" spans="1:7" x14ac:dyDescent="0.25">
      <c r="A748" s="1" t="s">
        <v>6126</v>
      </c>
      <c r="B748" s="2">
        <v>809614065</v>
      </c>
      <c r="C748" s="1" t="s">
        <v>9134</v>
      </c>
      <c r="D748" s="3">
        <v>37400</v>
      </c>
      <c r="E748" s="1" t="s">
        <v>9145</v>
      </c>
      <c r="F748" s="1" t="s">
        <v>9174</v>
      </c>
      <c r="G748" s="18" t="s">
        <v>9377</v>
      </c>
    </row>
    <row r="749" spans="1:7" x14ac:dyDescent="0.25">
      <c r="A749" s="1" t="s">
        <v>5079</v>
      </c>
      <c r="B749" s="2">
        <v>701267565</v>
      </c>
      <c r="C749" s="1" t="s">
        <v>9159</v>
      </c>
      <c r="D749" s="3">
        <v>35575</v>
      </c>
      <c r="E749" s="1" t="s">
        <v>9149</v>
      </c>
      <c r="F749" s="1" t="s">
        <v>8414</v>
      </c>
      <c r="G749" s="18" t="s">
        <v>11790</v>
      </c>
    </row>
    <row r="750" spans="1:7" x14ac:dyDescent="0.25">
      <c r="A750" s="1" t="s">
        <v>6243</v>
      </c>
      <c r="B750" s="2">
        <v>965644948</v>
      </c>
      <c r="C750" s="1" t="s">
        <v>9217</v>
      </c>
      <c r="D750" s="3">
        <v>33017</v>
      </c>
      <c r="E750" s="1" t="s">
        <v>9135</v>
      </c>
      <c r="F750" s="1" t="s">
        <v>9218</v>
      </c>
      <c r="G750" s="18" t="s">
        <v>10157</v>
      </c>
    </row>
    <row r="751" spans="1:7" x14ac:dyDescent="0.25">
      <c r="A751" s="1" t="s">
        <v>4541</v>
      </c>
      <c r="B751" s="2">
        <v>968633339</v>
      </c>
      <c r="C751" s="1" t="s">
        <v>9134</v>
      </c>
      <c r="D751" s="3">
        <v>26809</v>
      </c>
      <c r="E751" s="1" t="s">
        <v>9149</v>
      </c>
      <c r="F751" s="1" t="s">
        <v>9186</v>
      </c>
      <c r="G751" s="18" t="s">
        <v>9797</v>
      </c>
    </row>
    <row r="752" spans="1:7" x14ac:dyDescent="0.25">
      <c r="A752" s="1" t="s">
        <v>301</v>
      </c>
      <c r="B752" s="2">
        <v>878283001</v>
      </c>
      <c r="C752" s="1" t="s">
        <v>9148</v>
      </c>
      <c r="D752" s="3">
        <v>39958</v>
      </c>
      <c r="E752" s="1" t="s">
        <v>9149</v>
      </c>
      <c r="F752" s="1" t="s">
        <v>9254</v>
      </c>
      <c r="G752" s="18" t="s">
        <v>11695</v>
      </c>
    </row>
    <row r="753" spans="1:7" x14ac:dyDescent="0.25">
      <c r="A753" s="1" t="s">
        <v>3162</v>
      </c>
      <c r="B753" s="2">
        <v>806218567</v>
      </c>
      <c r="C753" s="1" t="s">
        <v>9190</v>
      </c>
      <c r="D753" s="3">
        <v>39958</v>
      </c>
      <c r="E753" s="1" t="s">
        <v>9149</v>
      </c>
      <c r="F753" s="1" t="s">
        <v>9191</v>
      </c>
      <c r="G753" s="18" t="s">
        <v>11282</v>
      </c>
    </row>
    <row r="754" spans="1:7" x14ac:dyDescent="0.25">
      <c r="A754" s="1" t="s">
        <v>3689</v>
      </c>
      <c r="B754" s="2">
        <v>626387942</v>
      </c>
      <c r="C754" s="1" t="s">
        <v>9134</v>
      </c>
      <c r="D754" s="3">
        <v>35210</v>
      </c>
      <c r="E754" s="1" t="s">
        <v>9141</v>
      </c>
      <c r="F754" s="1" t="s">
        <v>9182</v>
      </c>
      <c r="G754" s="18" t="s">
        <v>11655</v>
      </c>
    </row>
    <row r="755" spans="1:7" x14ac:dyDescent="0.25">
      <c r="A755" s="1" t="s">
        <v>4678</v>
      </c>
      <c r="B755" s="2">
        <v>183426409</v>
      </c>
      <c r="C755" s="1" t="s">
        <v>9197</v>
      </c>
      <c r="D755" s="3">
        <v>27905</v>
      </c>
      <c r="E755" s="1" t="s">
        <v>9149</v>
      </c>
      <c r="F755" s="1" t="s">
        <v>9198</v>
      </c>
      <c r="G755" s="18" t="s">
        <v>9858</v>
      </c>
    </row>
    <row r="756" spans="1:7" x14ac:dyDescent="0.25">
      <c r="A756" s="1" t="s">
        <v>1022</v>
      </c>
      <c r="B756" s="2">
        <v>292250743</v>
      </c>
      <c r="C756" s="1" t="s">
        <v>9159</v>
      </c>
      <c r="D756" s="3">
        <v>29731</v>
      </c>
      <c r="E756" s="1" t="s">
        <v>9149</v>
      </c>
      <c r="F756" s="1" t="s">
        <v>9160</v>
      </c>
      <c r="G756" s="18" t="s">
        <v>10832</v>
      </c>
    </row>
    <row r="757" spans="1:7" x14ac:dyDescent="0.25">
      <c r="A757" s="1" t="s">
        <v>6853</v>
      </c>
      <c r="B757" s="2">
        <v>602536003</v>
      </c>
      <c r="C757" s="1" t="s">
        <v>9217</v>
      </c>
      <c r="D757" s="3">
        <v>41054</v>
      </c>
      <c r="E757" s="1" t="s">
        <v>9149</v>
      </c>
      <c r="F757" s="1" t="s">
        <v>9218</v>
      </c>
      <c r="G757" s="18" t="s">
        <v>10651</v>
      </c>
    </row>
    <row r="758" spans="1:7" x14ac:dyDescent="0.25">
      <c r="A758" s="1" t="s">
        <v>9066</v>
      </c>
      <c r="B758" s="2">
        <v>474173583</v>
      </c>
      <c r="C758" s="1" t="s">
        <v>9217</v>
      </c>
      <c r="D758" s="3">
        <v>35210</v>
      </c>
      <c r="E758" s="1" t="s">
        <v>9149</v>
      </c>
      <c r="F758" s="1" t="s">
        <v>9218</v>
      </c>
      <c r="G758" s="18" t="s">
        <v>9836</v>
      </c>
    </row>
    <row r="759" spans="1:7" x14ac:dyDescent="0.25">
      <c r="A759" s="1" t="s">
        <v>7680</v>
      </c>
      <c r="B759" s="2">
        <v>767080281</v>
      </c>
      <c r="C759" s="1" t="s">
        <v>9134</v>
      </c>
      <c r="D759" s="3">
        <v>36304</v>
      </c>
      <c r="E759" s="1" t="s">
        <v>9149</v>
      </c>
      <c r="F759" s="1" t="s">
        <v>9176</v>
      </c>
      <c r="G759" s="18" t="s">
        <v>10697</v>
      </c>
    </row>
    <row r="760" spans="1:7" x14ac:dyDescent="0.25">
      <c r="A760" s="1" t="s">
        <v>7680</v>
      </c>
      <c r="B760" s="2">
        <v>692032721</v>
      </c>
      <c r="C760" s="1" t="s">
        <v>9170</v>
      </c>
      <c r="D760" s="3">
        <v>27173</v>
      </c>
      <c r="E760" s="1" t="s">
        <v>9149</v>
      </c>
      <c r="F760" s="1" t="s">
        <v>9362</v>
      </c>
      <c r="G760" s="18" t="s">
        <v>12188</v>
      </c>
    </row>
    <row r="761" spans="1:7" x14ac:dyDescent="0.25">
      <c r="A761" s="1" t="s">
        <v>5228</v>
      </c>
      <c r="B761" s="2">
        <v>505170927</v>
      </c>
      <c r="C761" s="1" t="s">
        <v>9165</v>
      </c>
      <c r="D761" s="3">
        <v>21694</v>
      </c>
      <c r="E761" s="1" t="s">
        <v>9145</v>
      </c>
      <c r="F761" s="1" t="s">
        <v>9264</v>
      </c>
      <c r="G761" s="18" t="s">
        <v>9876</v>
      </c>
    </row>
    <row r="762" spans="1:7" x14ac:dyDescent="0.25">
      <c r="A762" s="1" t="s">
        <v>8954</v>
      </c>
      <c r="B762" s="2">
        <v>54519301</v>
      </c>
      <c r="C762" s="1" t="s">
        <v>9179</v>
      </c>
      <c r="D762" s="3">
        <v>30827</v>
      </c>
      <c r="E762" s="1" t="s">
        <v>9149</v>
      </c>
      <c r="F762" s="1" t="s">
        <v>9184</v>
      </c>
      <c r="G762" s="18" t="s">
        <v>10871</v>
      </c>
    </row>
    <row r="763" spans="1:7" x14ac:dyDescent="0.25">
      <c r="A763" s="1" t="s">
        <v>3935</v>
      </c>
      <c r="B763" s="2">
        <v>719080829</v>
      </c>
      <c r="C763" s="1" t="s">
        <v>9159</v>
      </c>
      <c r="D763" s="3">
        <v>39593</v>
      </c>
      <c r="E763" s="1" t="s">
        <v>9131</v>
      </c>
      <c r="F763" s="1" t="s">
        <v>9160</v>
      </c>
      <c r="G763" s="18" t="s">
        <v>9684</v>
      </c>
    </row>
    <row r="764" spans="1:7" x14ac:dyDescent="0.25">
      <c r="A764" s="1" t="s">
        <v>4101</v>
      </c>
      <c r="B764" s="2">
        <v>675064127</v>
      </c>
      <c r="C764" s="1" t="s">
        <v>9170</v>
      </c>
      <c r="D764" s="3">
        <v>43976</v>
      </c>
      <c r="E764" s="1" t="s">
        <v>9131</v>
      </c>
      <c r="F764" s="1" t="s">
        <v>9362</v>
      </c>
      <c r="G764" s="18" t="s">
        <v>9781</v>
      </c>
    </row>
    <row r="765" spans="1:7" x14ac:dyDescent="0.25">
      <c r="A765" s="1" t="s">
        <v>7370</v>
      </c>
      <c r="B765" s="2">
        <v>161914403</v>
      </c>
      <c r="C765" s="1" t="s">
        <v>9159</v>
      </c>
      <c r="D765" s="3">
        <v>25348</v>
      </c>
      <c r="E765" s="1" t="s">
        <v>9131</v>
      </c>
      <c r="F765" s="1" t="s">
        <v>9367</v>
      </c>
      <c r="G765" s="18" t="s">
        <v>10895</v>
      </c>
    </row>
    <row r="766" spans="1:7" x14ac:dyDescent="0.25">
      <c r="A766" s="1" t="s">
        <v>5697</v>
      </c>
      <c r="B766" s="2">
        <v>171777221</v>
      </c>
      <c r="C766" s="1" t="s">
        <v>9170</v>
      </c>
      <c r="D766" s="3">
        <v>22426</v>
      </c>
      <c r="E766" s="1" t="s">
        <v>9135</v>
      </c>
      <c r="F766" s="1" t="s">
        <v>9362</v>
      </c>
      <c r="G766" s="18" t="s">
        <v>11405</v>
      </c>
    </row>
    <row r="767" spans="1:7" x14ac:dyDescent="0.25">
      <c r="A767" s="1" t="s">
        <v>9048</v>
      </c>
      <c r="B767" s="2">
        <v>73607638</v>
      </c>
      <c r="C767" s="1" t="s">
        <v>9159</v>
      </c>
      <c r="D767" s="3">
        <v>37400</v>
      </c>
      <c r="E767" s="1" t="s">
        <v>9141</v>
      </c>
      <c r="F767" s="1" t="s">
        <v>8414</v>
      </c>
      <c r="G767" s="18" t="s">
        <v>10764</v>
      </c>
    </row>
    <row r="768" spans="1:7" x14ac:dyDescent="0.25">
      <c r="A768" s="1" t="s">
        <v>2013</v>
      </c>
      <c r="B768" s="2">
        <v>472776950</v>
      </c>
      <c r="C768" s="1" t="s">
        <v>9152</v>
      </c>
      <c r="D768" s="3">
        <v>42148</v>
      </c>
      <c r="E768" s="1" t="s">
        <v>9135</v>
      </c>
      <c r="F768" s="1" t="s">
        <v>8420</v>
      </c>
      <c r="G768" s="18" t="s">
        <v>10057</v>
      </c>
    </row>
    <row r="769" spans="1:7" x14ac:dyDescent="0.25">
      <c r="A769" s="1" t="s">
        <v>1588</v>
      </c>
      <c r="B769" s="2">
        <v>66046046</v>
      </c>
      <c r="C769" s="1" t="s">
        <v>9154</v>
      </c>
      <c r="D769" s="3">
        <v>33382</v>
      </c>
      <c r="E769" s="1" t="s">
        <v>9141</v>
      </c>
      <c r="F769" s="1" t="s">
        <v>6107</v>
      </c>
      <c r="G769" s="18" t="s">
        <v>10994</v>
      </c>
    </row>
    <row r="770" spans="1:7" x14ac:dyDescent="0.25">
      <c r="A770" s="1" t="s">
        <v>6351</v>
      </c>
      <c r="B770" s="2">
        <v>23985999</v>
      </c>
      <c r="C770" s="1" t="s">
        <v>9188</v>
      </c>
      <c r="D770" s="3">
        <v>27905</v>
      </c>
      <c r="E770" s="1" t="s">
        <v>9141</v>
      </c>
      <c r="F770" s="1" t="s">
        <v>9202</v>
      </c>
      <c r="G770" s="18" t="s">
        <v>10115</v>
      </c>
    </row>
    <row r="771" spans="1:7" x14ac:dyDescent="0.25">
      <c r="A771" s="1" t="s">
        <v>5134</v>
      </c>
      <c r="B771" s="2">
        <v>14018624</v>
      </c>
      <c r="C771" s="1" t="s">
        <v>9134</v>
      </c>
      <c r="D771" s="3">
        <v>28634</v>
      </c>
      <c r="E771" s="1" t="s">
        <v>9149</v>
      </c>
      <c r="F771" s="1" t="s">
        <v>9182</v>
      </c>
      <c r="G771" s="18" t="s">
        <v>10199</v>
      </c>
    </row>
    <row r="772" spans="1:7" x14ac:dyDescent="0.25">
      <c r="A772" s="1" t="s">
        <v>650</v>
      </c>
      <c r="B772" s="2">
        <v>715287689</v>
      </c>
      <c r="C772" s="1" t="s">
        <v>9217</v>
      </c>
      <c r="D772" s="3">
        <v>28270</v>
      </c>
      <c r="E772" s="1" t="s">
        <v>9145</v>
      </c>
      <c r="F772" s="1" t="s">
        <v>9218</v>
      </c>
      <c r="G772" s="18" t="s">
        <v>10029</v>
      </c>
    </row>
    <row r="773" spans="1:7" x14ac:dyDescent="0.25">
      <c r="A773" s="1" t="s">
        <v>1223</v>
      </c>
      <c r="B773" s="2">
        <v>97698731</v>
      </c>
      <c r="C773" s="1" t="s">
        <v>9170</v>
      </c>
      <c r="D773" s="3">
        <v>28634</v>
      </c>
      <c r="E773" s="1" t="s">
        <v>9149</v>
      </c>
      <c r="F773" s="1" t="s">
        <v>9212</v>
      </c>
      <c r="G773" s="18" t="s">
        <v>11512</v>
      </c>
    </row>
    <row r="774" spans="1:7" x14ac:dyDescent="0.25">
      <c r="A774" s="1" t="s">
        <v>398</v>
      </c>
      <c r="B774" s="2">
        <v>400445051</v>
      </c>
      <c r="C774" s="1" t="s">
        <v>9188</v>
      </c>
      <c r="D774" s="3">
        <v>23155</v>
      </c>
      <c r="E774" s="1" t="s">
        <v>9141</v>
      </c>
      <c r="F774" s="1" t="s">
        <v>3840</v>
      </c>
      <c r="G774" s="18" t="s">
        <v>10423</v>
      </c>
    </row>
    <row r="775" spans="1:7" x14ac:dyDescent="0.25">
      <c r="A775" s="1" t="s">
        <v>5941</v>
      </c>
      <c r="B775" s="2">
        <v>217919187</v>
      </c>
      <c r="C775" s="1" t="s">
        <v>9165</v>
      </c>
      <c r="D775" s="3">
        <v>22790</v>
      </c>
      <c r="E775" s="1" t="s">
        <v>9141</v>
      </c>
      <c r="F775" s="1" t="s">
        <v>9264</v>
      </c>
      <c r="G775" s="18" t="s">
        <v>12059</v>
      </c>
    </row>
    <row r="776" spans="1:7" x14ac:dyDescent="0.25">
      <c r="A776" s="1" t="s">
        <v>6904</v>
      </c>
      <c r="B776" s="2">
        <v>635529670</v>
      </c>
      <c r="C776" s="1" t="s">
        <v>9165</v>
      </c>
      <c r="D776" s="3">
        <v>23155</v>
      </c>
      <c r="E776" s="1" t="s">
        <v>9149</v>
      </c>
      <c r="F776" s="1" t="s">
        <v>9167</v>
      </c>
      <c r="G776" s="18" t="s">
        <v>9947</v>
      </c>
    </row>
    <row r="777" spans="1:7" x14ac:dyDescent="0.25">
      <c r="A777" s="1" t="s">
        <v>8289</v>
      </c>
      <c r="B777" s="2">
        <v>192582140</v>
      </c>
      <c r="C777" s="1" t="s">
        <v>9134</v>
      </c>
      <c r="D777" s="3">
        <v>37765</v>
      </c>
      <c r="E777" s="1" t="s">
        <v>9131</v>
      </c>
      <c r="F777" s="1" t="s">
        <v>9176</v>
      </c>
      <c r="G777" s="18" t="s">
        <v>10676</v>
      </c>
    </row>
    <row r="778" spans="1:7" x14ac:dyDescent="0.25">
      <c r="A778" s="1" t="s">
        <v>984</v>
      </c>
      <c r="B778" s="2">
        <v>420919990</v>
      </c>
      <c r="C778" s="1" t="s">
        <v>9134</v>
      </c>
      <c r="D778" s="3">
        <v>41783</v>
      </c>
      <c r="E778" s="1" t="s">
        <v>9149</v>
      </c>
      <c r="F778" s="1" t="s">
        <v>9174</v>
      </c>
      <c r="G778" s="18" t="s">
        <v>11425</v>
      </c>
    </row>
    <row r="779" spans="1:7" x14ac:dyDescent="0.25">
      <c r="A779" s="1" t="s">
        <v>3832</v>
      </c>
      <c r="B779" s="2">
        <v>944241378</v>
      </c>
      <c r="C779" s="1" t="s">
        <v>9134</v>
      </c>
      <c r="D779" s="3">
        <v>38132</v>
      </c>
      <c r="E779" s="1" t="s">
        <v>9149</v>
      </c>
      <c r="F779" s="1" t="s">
        <v>9283</v>
      </c>
      <c r="G779" s="18" t="s">
        <v>9630</v>
      </c>
    </row>
    <row r="780" spans="1:7" x14ac:dyDescent="0.25">
      <c r="A780" s="1" t="s">
        <v>1701</v>
      </c>
      <c r="B780" s="2">
        <v>951114423</v>
      </c>
      <c r="C780" s="1" t="s">
        <v>9159</v>
      </c>
      <c r="D780" s="3">
        <v>37765</v>
      </c>
      <c r="E780" s="1" t="s">
        <v>9141</v>
      </c>
      <c r="F780" s="1" t="s">
        <v>9240</v>
      </c>
      <c r="G780" s="18" t="s">
        <v>10191</v>
      </c>
    </row>
    <row r="781" spans="1:7" x14ac:dyDescent="0.25">
      <c r="A781" s="1" t="s">
        <v>4026</v>
      </c>
      <c r="B781" s="2">
        <v>431133207</v>
      </c>
      <c r="C781" s="1" t="s">
        <v>9148</v>
      </c>
      <c r="D781" s="3">
        <v>28634</v>
      </c>
      <c r="E781" s="1" t="s">
        <v>9141</v>
      </c>
      <c r="F781" s="1" t="s">
        <v>9150</v>
      </c>
      <c r="G781" s="18" t="s">
        <v>9840</v>
      </c>
    </row>
    <row r="782" spans="1:7" x14ac:dyDescent="0.25">
      <c r="A782" s="1" t="s">
        <v>1089</v>
      </c>
      <c r="B782" s="2">
        <v>292303183</v>
      </c>
      <c r="C782" s="1" t="s">
        <v>9134</v>
      </c>
      <c r="D782" s="3">
        <v>31921</v>
      </c>
      <c r="E782" s="1" t="s">
        <v>9166</v>
      </c>
      <c r="F782" s="1" t="s">
        <v>9174</v>
      </c>
      <c r="G782" s="18" t="s">
        <v>11147</v>
      </c>
    </row>
    <row r="783" spans="1:7" x14ac:dyDescent="0.25">
      <c r="A783" s="1" t="s">
        <v>5152</v>
      </c>
      <c r="B783" s="2">
        <v>75818830</v>
      </c>
      <c r="C783" s="1" t="s">
        <v>9179</v>
      </c>
      <c r="D783" s="3">
        <v>26809</v>
      </c>
      <c r="E783" s="1" t="s">
        <v>9141</v>
      </c>
      <c r="F783" s="1" t="s">
        <v>9180</v>
      </c>
      <c r="G783" s="18" t="s">
        <v>9517</v>
      </c>
    </row>
    <row r="784" spans="1:7" x14ac:dyDescent="0.25">
      <c r="A784" s="1" t="s">
        <v>1667</v>
      </c>
      <c r="B784" s="2">
        <v>49880986</v>
      </c>
      <c r="C784" s="1" t="s">
        <v>9134</v>
      </c>
      <c r="D784" s="3">
        <v>21694</v>
      </c>
      <c r="E784" s="1" t="s">
        <v>9149</v>
      </c>
      <c r="F784" s="1" t="s">
        <v>9200</v>
      </c>
      <c r="G784" s="18" t="s">
        <v>10133</v>
      </c>
    </row>
    <row r="785" spans="1:7" x14ac:dyDescent="0.25">
      <c r="A785" s="1" t="s">
        <v>1667</v>
      </c>
      <c r="B785" s="2">
        <v>384914144</v>
      </c>
      <c r="C785" s="1" t="s">
        <v>9148</v>
      </c>
      <c r="D785" s="3">
        <v>45070</v>
      </c>
      <c r="E785" s="1" t="s">
        <v>9135</v>
      </c>
      <c r="F785" s="1" t="s">
        <v>9254</v>
      </c>
      <c r="G785" s="18" t="s">
        <v>11403</v>
      </c>
    </row>
    <row r="786" spans="1:7" x14ac:dyDescent="0.25">
      <c r="A786" s="1" t="s">
        <v>2893</v>
      </c>
      <c r="B786" s="2">
        <v>366489606</v>
      </c>
      <c r="C786" s="1" t="s">
        <v>9217</v>
      </c>
      <c r="D786" s="3">
        <v>32653</v>
      </c>
      <c r="E786" s="1" t="s">
        <v>9141</v>
      </c>
      <c r="F786" s="1" t="s">
        <v>9218</v>
      </c>
      <c r="G786" s="18" t="s">
        <v>12046</v>
      </c>
    </row>
    <row r="787" spans="1:7" x14ac:dyDescent="0.25">
      <c r="A787" s="1" t="s">
        <v>7514</v>
      </c>
      <c r="B787" s="2">
        <v>363781303</v>
      </c>
      <c r="C787" s="1" t="s">
        <v>9165</v>
      </c>
      <c r="D787" s="3">
        <v>29366</v>
      </c>
      <c r="E787" s="1" t="s">
        <v>9145</v>
      </c>
      <c r="F787" s="1" t="s">
        <v>9264</v>
      </c>
      <c r="G787" s="18" t="s">
        <v>11818</v>
      </c>
    </row>
    <row r="788" spans="1:7" x14ac:dyDescent="0.25">
      <c r="A788" s="1" t="s">
        <v>3598</v>
      </c>
      <c r="B788" s="2">
        <v>764853701</v>
      </c>
      <c r="C788" s="1" t="s">
        <v>9159</v>
      </c>
      <c r="D788" s="3">
        <v>32288</v>
      </c>
      <c r="E788" s="1" t="s">
        <v>9131</v>
      </c>
      <c r="F788" s="1" t="s">
        <v>9367</v>
      </c>
      <c r="G788" s="18" t="s">
        <v>10210</v>
      </c>
    </row>
    <row r="789" spans="1:7" x14ac:dyDescent="0.25">
      <c r="A789" s="1" t="s">
        <v>3598</v>
      </c>
      <c r="B789" s="2">
        <v>728432966</v>
      </c>
      <c r="C789" s="1" t="s">
        <v>9144</v>
      </c>
      <c r="D789" s="3">
        <v>20233</v>
      </c>
      <c r="E789" s="1" t="s">
        <v>9135</v>
      </c>
      <c r="F789" s="1" t="s">
        <v>9262</v>
      </c>
      <c r="G789" s="18" t="s">
        <v>11887</v>
      </c>
    </row>
    <row r="790" spans="1:7" x14ac:dyDescent="0.25">
      <c r="A790" s="1" t="s">
        <v>2577</v>
      </c>
      <c r="B790" s="2">
        <v>312719421</v>
      </c>
      <c r="C790" s="1" t="s">
        <v>9159</v>
      </c>
      <c r="D790" s="3">
        <v>30095</v>
      </c>
      <c r="E790" s="1" t="s">
        <v>9141</v>
      </c>
      <c r="F790" s="1" t="s">
        <v>9160</v>
      </c>
      <c r="G790" s="18" t="s">
        <v>10633</v>
      </c>
    </row>
    <row r="791" spans="1:7" x14ac:dyDescent="0.25">
      <c r="A791" s="1" t="s">
        <v>3795</v>
      </c>
      <c r="B791" s="2">
        <v>181717514</v>
      </c>
      <c r="C791" s="1" t="s">
        <v>9134</v>
      </c>
      <c r="D791" s="3">
        <v>27173</v>
      </c>
      <c r="E791" s="1" t="s">
        <v>9149</v>
      </c>
      <c r="F791" s="1" t="s">
        <v>9186</v>
      </c>
      <c r="G791" s="18" t="s">
        <v>11604</v>
      </c>
    </row>
    <row r="792" spans="1:7" x14ac:dyDescent="0.25">
      <c r="A792" s="1" t="s">
        <v>433</v>
      </c>
      <c r="B792" s="2">
        <v>11130133</v>
      </c>
      <c r="C792" s="1" t="s">
        <v>9159</v>
      </c>
      <c r="D792" s="3">
        <v>20965</v>
      </c>
      <c r="E792" s="1" t="s">
        <v>9141</v>
      </c>
      <c r="F792" s="1" t="s">
        <v>9160</v>
      </c>
      <c r="G792" s="18" t="s">
        <v>9644</v>
      </c>
    </row>
    <row r="793" spans="1:7" x14ac:dyDescent="0.25">
      <c r="A793" s="1" t="s">
        <v>3010</v>
      </c>
      <c r="B793" s="2">
        <v>898592859</v>
      </c>
      <c r="C793" s="1" t="s">
        <v>9190</v>
      </c>
      <c r="D793" s="3">
        <v>33749</v>
      </c>
      <c r="E793" s="1" t="s">
        <v>9149</v>
      </c>
      <c r="F793" s="1" t="s">
        <v>9191</v>
      </c>
      <c r="G793" s="18" t="s">
        <v>9498</v>
      </c>
    </row>
    <row r="794" spans="1:7" x14ac:dyDescent="0.25">
      <c r="A794" s="1" t="s">
        <v>482</v>
      </c>
      <c r="B794" s="2">
        <v>476051557</v>
      </c>
      <c r="C794" s="1" t="s">
        <v>9170</v>
      </c>
      <c r="D794" s="3">
        <v>45070</v>
      </c>
      <c r="E794" s="1" t="s">
        <v>9149</v>
      </c>
      <c r="F794" s="1" t="s">
        <v>9362</v>
      </c>
      <c r="G794" s="18" t="s">
        <v>11366</v>
      </c>
    </row>
    <row r="795" spans="1:7" x14ac:dyDescent="0.25">
      <c r="A795" s="1" t="s">
        <v>5501</v>
      </c>
      <c r="B795" s="2">
        <v>957165148</v>
      </c>
      <c r="C795" s="1" t="s">
        <v>9156</v>
      </c>
      <c r="D795" s="3">
        <v>23887</v>
      </c>
      <c r="E795" s="1" t="s">
        <v>9149</v>
      </c>
      <c r="F795" s="1" t="s">
        <v>9157</v>
      </c>
      <c r="G795" s="18" t="s">
        <v>12003</v>
      </c>
    </row>
    <row r="796" spans="1:7" x14ac:dyDescent="0.25">
      <c r="A796" s="1" t="s">
        <v>4168</v>
      </c>
      <c r="B796" s="2">
        <v>738497808</v>
      </c>
      <c r="C796" s="1" t="s">
        <v>9134</v>
      </c>
      <c r="D796" s="3">
        <v>21694</v>
      </c>
      <c r="E796" s="1" t="s">
        <v>9149</v>
      </c>
      <c r="F796" s="1" t="s">
        <v>9186</v>
      </c>
      <c r="G796" s="18" t="s">
        <v>10904</v>
      </c>
    </row>
    <row r="797" spans="1:7" x14ac:dyDescent="0.25">
      <c r="A797" s="1" t="s">
        <v>4559</v>
      </c>
      <c r="B797" s="2">
        <v>481756337</v>
      </c>
      <c r="C797" s="1" t="s">
        <v>9134</v>
      </c>
      <c r="D797" s="3">
        <v>41054</v>
      </c>
      <c r="E797" s="1" t="s">
        <v>9149</v>
      </c>
      <c r="F797" s="1" t="s">
        <v>9283</v>
      </c>
      <c r="G797" s="18" t="s">
        <v>12000</v>
      </c>
    </row>
    <row r="798" spans="1:7" x14ac:dyDescent="0.25">
      <c r="A798" s="1" t="s">
        <v>6521</v>
      </c>
      <c r="B798" s="2">
        <v>666033769</v>
      </c>
      <c r="C798" s="1" t="s">
        <v>9235</v>
      </c>
      <c r="D798" s="3">
        <v>43244</v>
      </c>
      <c r="E798" s="1" t="s">
        <v>9141</v>
      </c>
      <c r="F798" s="1" t="s">
        <v>9236</v>
      </c>
      <c r="G798" s="18" t="s">
        <v>12081</v>
      </c>
    </row>
    <row r="799" spans="1:7" x14ac:dyDescent="0.25">
      <c r="A799" s="1" t="s">
        <v>3033</v>
      </c>
      <c r="B799" s="2">
        <v>693108756</v>
      </c>
      <c r="C799" s="1" t="s">
        <v>9138</v>
      </c>
      <c r="D799" s="3">
        <v>38132</v>
      </c>
      <c r="E799" s="1" t="s">
        <v>9149</v>
      </c>
      <c r="F799" s="1" t="s">
        <v>6173</v>
      </c>
      <c r="G799" s="18" t="s">
        <v>9491</v>
      </c>
    </row>
    <row r="800" spans="1:7" x14ac:dyDescent="0.25">
      <c r="A800" s="1" t="s">
        <v>7382</v>
      </c>
      <c r="B800" s="2">
        <v>181075374</v>
      </c>
      <c r="C800" s="1" t="s">
        <v>9170</v>
      </c>
      <c r="D800" s="3">
        <v>32288</v>
      </c>
      <c r="E800" s="1" t="s">
        <v>9149</v>
      </c>
      <c r="F800" s="1" t="s">
        <v>9171</v>
      </c>
      <c r="G800" s="18" t="s">
        <v>9172</v>
      </c>
    </row>
    <row r="801" spans="1:7" x14ac:dyDescent="0.25">
      <c r="A801" s="1" t="s">
        <v>3243</v>
      </c>
      <c r="B801" s="2">
        <v>402846524</v>
      </c>
      <c r="C801" s="1" t="s">
        <v>9154</v>
      </c>
      <c r="D801" s="3">
        <v>24983</v>
      </c>
      <c r="E801" s="1" t="s">
        <v>9141</v>
      </c>
      <c r="F801" s="1" t="s">
        <v>6107</v>
      </c>
      <c r="G801" s="18" t="s">
        <v>11751</v>
      </c>
    </row>
    <row r="802" spans="1:7" x14ac:dyDescent="0.25">
      <c r="A802" s="1" t="s">
        <v>5400</v>
      </c>
      <c r="B802" s="2">
        <v>905121758</v>
      </c>
      <c r="C802" s="1" t="s">
        <v>9159</v>
      </c>
      <c r="D802" s="3">
        <v>44705</v>
      </c>
      <c r="E802" s="1" t="s">
        <v>9131</v>
      </c>
      <c r="F802" s="1" t="s">
        <v>8414</v>
      </c>
      <c r="G802" s="18" t="s">
        <v>10100</v>
      </c>
    </row>
    <row r="803" spans="1:7" x14ac:dyDescent="0.25">
      <c r="A803" s="1" t="s">
        <v>2446</v>
      </c>
      <c r="B803" s="2">
        <v>915416749</v>
      </c>
      <c r="C803" s="1" t="s">
        <v>9148</v>
      </c>
      <c r="D803" s="3">
        <v>34114</v>
      </c>
      <c r="E803" s="1" t="s">
        <v>9141</v>
      </c>
      <c r="F803" s="1" t="s">
        <v>9254</v>
      </c>
      <c r="G803" s="18" t="s">
        <v>9725</v>
      </c>
    </row>
    <row r="804" spans="1:7" x14ac:dyDescent="0.25">
      <c r="A804" s="1" t="s">
        <v>2373</v>
      </c>
      <c r="B804" s="2">
        <v>897973794</v>
      </c>
      <c r="C804" s="1" t="s">
        <v>9188</v>
      </c>
      <c r="D804" s="3">
        <v>31192</v>
      </c>
      <c r="E804" s="1" t="s">
        <v>9149</v>
      </c>
      <c r="F804" s="1" t="s">
        <v>9202</v>
      </c>
      <c r="G804" s="18" t="s">
        <v>11066</v>
      </c>
    </row>
    <row r="805" spans="1:7" x14ac:dyDescent="0.25">
      <c r="A805" s="1" t="s">
        <v>2751</v>
      </c>
      <c r="B805" s="2">
        <v>265864878</v>
      </c>
      <c r="C805" s="1" t="s">
        <v>9134</v>
      </c>
      <c r="D805" s="3">
        <v>20600</v>
      </c>
      <c r="E805" s="1" t="s">
        <v>9149</v>
      </c>
      <c r="F805" s="1" t="s">
        <v>9200</v>
      </c>
      <c r="G805" s="18" t="s">
        <v>9576</v>
      </c>
    </row>
    <row r="806" spans="1:7" x14ac:dyDescent="0.25">
      <c r="A806" s="1" t="s">
        <v>1028</v>
      </c>
      <c r="B806" s="2">
        <v>445167434</v>
      </c>
      <c r="C806" s="1" t="s">
        <v>9130</v>
      </c>
      <c r="D806" s="3">
        <v>37036</v>
      </c>
      <c r="E806" s="1" t="s">
        <v>9141</v>
      </c>
      <c r="F806" s="1" t="s">
        <v>9252</v>
      </c>
      <c r="G806" s="18" t="s">
        <v>11914</v>
      </c>
    </row>
    <row r="807" spans="1:7" x14ac:dyDescent="0.25">
      <c r="A807" s="1" t="s">
        <v>4970</v>
      </c>
      <c r="B807" s="2">
        <v>197570644</v>
      </c>
      <c r="C807" s="1" t="s">
        <v>9188</v>
      </c>
      <c r="D807" s="3">
        <v>31192</v>
      </c>
      <c r="E807" s="1" t="s">
        <v>9141</v>
      </c>
      <c r="F807" s="1" t="s">
        <v>4326</v>
      </c>
      <c r="G807" s="18" t="s">
        <v>10900</v>
      </c>
    </row>
    <row r="808" spans="1:7" x14ac:dyDescent="0.25">
      <c r="A808" s="1" t="s">
        <v>4561</v>
      </c>
      <c r="B808" s="2">
        <v>164215475</v>
      </c>
      <c r="C808" s="1" t="s">
        <v>9156</v>
      </c>
      <c r="D808" s="3">
        <v>37765</v>
      </c>
      <c r="E808" s="1" t="s">
        <v>9149</v>
      </c>
      <c r="F808" s="1" t="s">
        <v>9157</v>
      </c>
      <c r="G808" s="18" t="s">
        <v>11575</v>
      </c>
    </row>
    <row r="809" spans="1:7" x14ac:dyDescent="0.25">
      <c r="A809" s="1" t="s">
        <v>2535</v>
      </c>
      <c r="B809" s="2">
        <v>928229617</v>
      </c>
      <c r="C809" s="1" t="s">
        <v>9165</v>
      </c>
      <c r="D809" s="3">
        <v>31556</v>
      </c>
      <c r="E809" s="1" t="s">
        <v>9141</v>
      </c>
      <c r="F809" s="1" t="s">
        <v>9167</v>
      </c>
      <c r="G809" s="18" t="s">
        <v>11162</v>
      </c>
    </row>
    <row r="810" spans="1:7" x14ac:dyDescent="0.25">
      <c r="A810" s="1" t="s">
        <v>7160</v>
      </c>
      <c r="B810" s="2">
        <v>884029303</v>
      </c>
      <c r="C810" s="1" t="s">
        <v>9188</v>
      </c>
      <c r="D810" s="3">
        <v>41054</v>
      </c>
      <c r="E810" s="1" t="s">
        <v>9149</v>
      </c>
      <c r="F810" s="1" t="s">
        <v>4326</v>
      </c>
      <c r="G810" s="18" t="s">
        <v>10953</v>
      </c>
    </row>
    <row r="811" spans="1:7" x14ac:dyDescent="0.25">
      <c r="A811" s="1" t="s">
        <v>146</v>
      </c>
      <c r="B811" s="2">
        <v>500994067</v>
      </c>
      <c r="C811" s="1" t="s">
        <v>9134</v>
      </c>
      <c r="D811" s="3">
        <v>24983</v>
      </c>
      <c r="E811" s="1" t="s">
        <v>9131</v>
      </c>
      <c r="F811" s="1" t="s">
        <v>9136</v>
      </c>
      <c r="G811" s="18" t="s">
        <v>10329</v>
      </c>
    </row>
    <row r="812" spans="1:7" x14ac:dyDescent="0.25">
      <c r="A812" s="1" t="s">
        <v>146</v>
      </c>
      <c r="B812" s="2">
        <v>727349705</v>
      </c>
      <c r="C812" s="1" t="s">
        <v>9134</v>
      </c>
      <c r="D812" s="3">
        <v>30460</v>
      </c>
      <c r="E812" s="1" t="s">
        <v>9135</v>
      </c>
      <c r="F812" s="1" t="s">
        <v>9307</v>
      </c>
      <c r="G812" s="18" t="s">
        <v>11570</v>
      </c>
    </row>
    <row r="813" spans="1:7" x14ac:dyDescent="0.25">
      <c r="A813" s="1" t="s">
        <v>3798</v>
      </c>
      <c r="B813" s="2">
        <v>300585242</v>
      </c>
      <c r="C813" s="1" t="s">
        <v>9170</v>
      </c>
      <c r="D813" s="3">
        <v>26077</v>
      </c>
      <c r="E813" s="1" t="s">
        <v>9141</v>
      </c>
      <c r="F813" s="1" t="s">
        <v>9212</v>
      </c>
      <c r="G813" s="18" t="s">
        <v>10943</v>
      </c>
    </row>
    <row r="814" spans="1:7" x14ac:dyDescent="0.25">
      <c r="A814" s="1" t="s">
        <v>2467</v>
      </c>
      <c r="B814" s="2">
        <v>951603348</v>
      </c>
      <c r="C814" s="1" t="s">
        <v>9179</v>
      </c>
      <c r="D814" s="3">
        <v>36304</v>
      </c>
      <c r="E814" s="1" t="s">
        <v>9149</v>
      </c>
      <c r="F814" s="1" t="s">
        <v>9180</v>
      </c>
      <c r="G814" s="18" t="s">
        <v>11904</v>
      </c>
    </row>
    <row r="815" spans="1:7" x14ac:dyDescent="0.25">
      <c r="A815" s="1" t="s">
        <v>1063</v>
      </c>
      <c r="B815" s="2">
        <v>606523970</v>
      </c>
      <c r="C815" s="1" t="s">
        <v>9159</v>
      </c>
      <c r="D815" s="3">
        <v>37765</v>
      </c>
      <c r="E815" s="1" t="s">
        <v>9141</v>
      </c>
      <c r="F815" s="1" t="s">
        <v>8414</v>
      </c>
      <c r="G815" s="18" t="s">
        <v>10620</v>
      </c>
    </row>
    <row r="816" spans="1:7" x14ac:dyDescent="0.25">
      <c r="A816" s="1" t="s">
        <v>3354</v>
      </c>
      <c r="B816" s="2">
        <v>293887331</v>
      </c>
      <c r="C816" s="1" t="s">
        <v>9152</v>
      </c>
      <c r="D816" s="3">
        <v>41419</v>
      </c>
      <c r="E816" s="1" t="s">
        <v>9141</v>
      </c>
      <c r="F816" s="1" t="s">
        <v>8420</v>
      </c>
      <c r="G816" s="18" t="s">
        <v>10294</v>
      </c>
    </row>
    <row r="817" spans="1:7" x14ac:dyDescent="0.25">
      <c r="A817" s="1" t="s">
        <v>6934</v>
      </c>
      <c r="B817" s="2">
        <v>722161480</v>
      </c>
      <c r="C817" s="1" t="s">
        <v>9156</v>
      </c>
      <c r="D817" s="3">
        <v>30460</v>
      </c>
      <c r="E817" s="1" t="s">
        <v>9149</v>
      </c>
      <c r="F817" s="1" t="s">
        <v>9157</v>
      </c>
      <c r="G817" s="18" t="s">
        <v>11372</v>
      </c>
    </row>
    <row r="818" spans="1:7" x14ac:dyDescent="0.25">
      <c r="A818" s="1" t="s">
        <v>3903</v>
      </c>
      <c r="B818" s="2">
        <v>851913195</v>
      </c>
      <c r="C818" s="1" t="s">
        <v>9188</v>
      </c>
      <c r="D818" s="3">
        <v>22061</v>
      </c>
      <c r="E818" s="1" t="s">
        <v>9131</v>
      </c>
      <c r="F818" s="1" t="s">
        <v>4326</v>
      </c>
      <c r="G818" s="18" t="s">
        <v>10730</v>
      </c>
    </row>
    <row r="819" spans="1:7" x14ac:dyDescent="0.25">
      <c r="A819" s="1" t="s">
        <v>2046</v>
      </c>
      <c r="B819" s="2">
        <v>2751625</v>
      </c>
      <c r="C819" s="1" t="s">
        <v>9148</v>
      </c>
      <c r="D819" s="3">
        <v>29731</v>
      </c>
      <c r="E819" s="1" t="s">
        <v>9141</v>
      </c>
      <c r="F819" s="1" t="s">
        <v>9150</v>
      </c>
      <c r="G819" s="18" t="s">
        <v>11537</v>
      </c>
    </row>
    <row r="820" spans="1:7" x14ac:dyDescent="0.25">
      <c r="A820" s="1" t="s">
        <v>5453</v>
      </c>
      <c r="B820" s="2">
        <v>54731291</v>
      </c>
      <c r="C820" s="1" t="s">
        <v>9134</v>
      </c>
      <c r="D820" s="3">
        <v>43976</v>
      </c>
      <c r="E820" s="1" t="s">
        <v>9141</v>
      </c>
      <c r="F820" s="1" t="s">
        <v>9174</v>
      </c>
      <c r="G820" s="18" t="s">
        <v>9369</v>
      </c>
    </row>
    <row r="821" spans="1:7" x14ac:dyDescent="0.25">
      <c r="A821" s="1" t="s">
        <v>5813</v>
      </c>
      <c r="B821" s="2">
        <v>785431464</v>
      </c>
      <c r="C821" s="1" t="s">
        <v>9197</v>
      </c>
      <c r="D821" s="3">
        <v>42515</v>
      </c>
      <c r="E821" s="1" t="s">
        <v>9166</v>
      </c>
      <c r="F821" s="1" t="s">
        <v>9198</v>
      </c>
      <c r="G821" s="18" t="s">
        <v>11370</v>
      </c>
    </row>
    <row r="822" spans="1:7" x14ac:dyDescent="0.25">
      <c r="A822" s="1" t="s">
        <v>9072</v>
      </c>
      <c r="B822" s="2">
        <v>710960755</v>
      </c>
      <c r="C822" s="1" t="s">
        <v>9144</v>
      </c>
      <c r="D822" s="3">
        <v>30095</v>
      </c>
      <c r="E822" s="1" t="s">
        <v>9145</v>
      </c>
      <c r="F822" s="1" t="s">
        <v>9146</v>
      </c>
      <c r="G822" s="18" t="s">
        <v>10635</v>
      </c>
    </row>
    <row r="823" spans="1:7" x14ac:dyDescent="0.25">
      <c r="A823" s="1" t="s">
        <v>2515</v>
      </c>
      <c r="B823" s="2">
        <v>33666856</v>
      </c>
      <c r="C823" s="1" t="s">
        <v>9193</v>
      </c>
      <c r="D823" s="3">
        <v>27538</v>
      </c>
      <c r="E823" s="1" t="s">
        <v>9145</v>
      </c>
      <c r="F823" s="1" t="s">
        <v>9194</v>
      </c>
      <c r="G823" s="18" t="s">
        <v>11770</v>
      </c>
    </row>
    <row r="824" spans="1:7" x14ac:dyDescent="0.25">
      <c r="A824" s="1" t="s">
        <v>7307</v>
      </c>
      <c r="B824" s="2">
        <v>523211313</v>
      </c>
      <c r="C824" s="1" t="s">
        <v>9314</v>
      </c>
      <c r="D824" s="3">
        <v>22426</v>
      </c>
      <c r="E824" s="1" t="s">
        <v>9131</v>
      </c>
      <c r="F824" s="1" t="s">
        <v>9315</v>
      </c>
      <c r="G824" s="18" t="s">
        <v>10703</v>
      </c>
    </row>
    <row r="825" spans="1:7" x14ac:dyDescent="0.25">
      <c r="A825" s="1" t="s">
        <v>2947</v>
      </c>
      <c r="B825" s="2">
        <v>348946567</v>
      </c>
      <c r="C825" s="1" t="s">
        <v>9188</v>
      </c>
      <c r="D825" s="3">
        <v>27905</v>
      </c>
      <c r="E825" s="1" t="s">
        <v>9149</v>
      </c>
      <c r="F825" s="1" t="s">
        <v>9202</v>
      </c>
      <c r="G825" s="18" t="s">
        <v>9414</v>
      </c>
    </row>
    <row r="826" spans="1:7" x14ac:dyDescent="0.25">
      <c r="A826" s="1" t="s">
        <v>759</v>
      </c>
      <c r="B826" s="2">
        <v>442469610</v>
      </c>
      <c r="C826" s="1" t="s">
        <v>9159</v>
      </c>
      <c r="D826" s="3">
        <v>38861</v>
      </c>
      <c r="E826" s="1" t="s">
        <v>9145</v>
      </c>
      <c r="F826" s="1" t="s">
        <v>9240</v>
      </c>
      <c r="G826" s="18" t="s">
        <v>10075</v>
      </c>
    </row>
    <row r="827" spans="1:7" x14ac:dyDescent="0.25">
      <c r="A827" s="1" t="s">
        <v>7494</v>
      </c>
      <c r="B827" s="2">
        <v>177031782</v>
      </c>
      <c r="C827" s="1" t="s">
        <v>9138</v>
      </c>
      <c r="D827" s="3">
        <v>37765</v>
      </c>
      <c r="E827" s="1" t="s">
        <v>9145</v>
      </c>
      <c r="F827" s="1" t="s">
        <v>9256</v>
      </c>
      <c r="G827" s="18" t="s">
        <v>10141</v>
      </c>
    </row>
    <row r="828" spans="1:7" x14ac:dyDescent="0.25">
      <c r="A828" s="1" t="s">
        <v>5965</v>
      </c>
      <c r="B828" s="2">
        <v>67209777</v>
      </c>
      <c r="C828" s="1" t="s">
        <v>9154</v>
      </c>
      <c r="D828" s="3">
        <v>41783</v>
      </c>
      <c r="E828" s="1" t="s">
        <v>9141</v>
      </c>
      <c r="F828" s="1" t="s">
        <v>6107</v>
      </c>
      <c r="G828" s="18" t="s">
        <v>9210</v>
      </c>
    </row>
    <row r="829" spans="1:7" x14ac:dyDescent="0.25">
      <c r="A829" s="1" t="s">
        <v>1387</v>
      </c>
      <c r="B829" s="2">
        <v>728558350</v>
      </c>
      <c r="C829" s="1" t="s">
        <v>9188</v>
      </c>
      <c r="D829" s="3">
        <v>42515</v>
      </c>
      <c r="E829" s="1" t="s">
        <v>9135</v>
      </c>
      <c r="F829" s="1" t="s">
        <v>9202</v>
      </c>
      <c r="G829" s="18" t="s">
        <v>11408</v>
      </c>
    </row>
    <row r="830" spans="1:7" x14ac:dyDescent="0.25">
      <c r="A830" s="1" t="s">
        <v>838</v>
      </c>
      <c r="B830" s="2">
        <v>230054148</v>
      </c>
      <c r="C830" s="1" t="s">
        <v>9134</v>
      </c>
      <c r="D830" s="3">
        <v>34843</v>
      </c>
      <c r="E830" s="1" t="s">
        <v>9141</v>
      </c>
      <c r="F830" s="1" t="s">
        <v>9176</v>
      </c>
      <c r="G830" s="18" t="s">
        <v>9238</v>
      </c>
    </row>
    <row r="831" spans="1:7" x14ac:dyDescent="0.25">
      <c r="A831" s="1" t="s">
        <v>5367</v>
      </c>
      <c r="B831" s="2">
        <v>8507311</v>
      </c>
      <c r="C831" s="1" t="s">
        <v>9188</v>
      </c>
      <c r="D831" s="3">
        <v>23887</v>
      </c>
      <c r="E831" s="1" t="s">
        <v>9149</v>
      </c>
      <c r="F831" s="1" t="s">
        <v>4326</v>
      </c>
      <c r="G831" s="18" t="s">
        <v>10015</v>
      </c>
    </row>
    <row r="832" spans="1:7" x14ac:dyDescent="0.25">
      <c r="A832" s="1" t="s">
        <v>2562</v>
      </c>
      <c r="B832" s="2">
        <v>682802685</v>
      </c>
      <c r="C832" s="1" t="s">
        <v>9134</v>
      </c>
      <c r="D832" s="3">
        <v>41783</v>
      </c>
      <c r="E832" s="1" t="s">
        <v>9135</v>
      </c>
      <c r="F832" s="1" t="s">
        <v>9283</v>
      </c>
      <c r="G832" s="18" t="s">
        <v>11421</v>
      </c>
    </row>
    <row r="833" spans="1:7" x14ac:dyDescent="0.25">
      <c r="A833" s="1" t="s">
        <v>7065</v>
      </c>
      <c r="B833" s="2">
        <v>44860599</v>
      </c>
      <c r="C833" s="1" t="s">
        <v>9217</v>
      </c>
      <c r="D833" s="3">
        <v>29731</v>
      </c>
      <c r="E833" s="1" t="s">
        <v>9141</v>
      </c>
      <c r="F833" s="1" t="s">
        <v>9218</v>
      </c>
      <c r="G833" s="18" t="s">
        <v>11606</v>
      </c>
    </row>
    <row r="834" spans="1:7" x14ac:dyDescent="0.25">
      <c r="A834" s="1" t="s">
        <v>7759</v>
      </c>
      <c r="B834" s="2">
        <v>669645088</v>
      </c>
      <c r="C834" s="1" t="s">
        <v>9159</v>
      </c>
      <c r="D834" s="3">
        <v>44341</v>
      </c>
      <c r="E834" s="1" t="s">
        <v>9135</v>
      </c>
      <c r="F834" s="1" t="s">
        <v>9240</v>
      </c>
      <c r="G834" s="18" t="s">
        <v>11901</v>
      </c>
    </row>
    <row r="835" spans="1:7" x14ac:dyDescent="0.25">
      <c r="A835" s="1" t="s">
        <v>8062</v>
      </c>
      <c r="B835" s="2">
        <v>819755157</v>
      </c>
      <c r="C835" s="1" t="s">
        <v>9217</v>
      </c>
      <c r="D835" s="3">
        <v>30095</v>
      </c>
      <c r="E835" s="1" t="s">
        <v>9135</v>
      </c>
      <c r="F835" s="1" t="s">
        <v>9218</v>
      </c>
      <c r="G835" s="18" t="s">
        <v>11797</v>
      </c>
    </row>
    <row r="836" spans="1:7" x14ac:dyDescent="0.25">
      <c r="A836" s="1" t="s">
        <v>8568</v>
      </c>
      <c r="B836" s="2">
        <v>995229677</v>
      </c>
      <c r="C836" s="1" t="s">
        <v>9134</v>
      </c>
      <c r="D836" s="3">
        <v>30460</v>
      </c>
      <c r="E836" s="1" t="s">
        <v>9149</v>
      </c>
      <c r="F836" s="1" t="s">
        <v>9136</v>
      </c>
      <c r="G836" s="18" t="s">
        <v>12171</v>
      </c>
    </row>
    <row r="837" spans="1:7" x14ac:dyDescent="0.25">
      <c r="A837" s="1" t="s">
        <v>6272</v>
      </c>
      <c r="B837" s="2">
        <v>658326980</v>
      </c>
      <c r="C837" s="1" t="s">
        <v>9138</v>
      </c>
      <c r="D837" s="3">
        <v>31556</v>
      </c>
      <c r="E837" s="1" t="s">
        <v>9145</v>
      </c>
      <c r="F837" s="1" t="s">
        <v>9256</v>
      </c>
      <c r="G837" s="18" t="s">
        <v>11709</v>
      </c>
    </row>
    <row r="838" spans="1:7" x14ac:dyDescent="0.25">
      <c r="A838" s="1" t="s">
        <v>1967</v>
      </c>
      <c r="B838" s="2">
        <v>480940191</v>
      </c>
      <c r="C838" s="1" t="s">
        <v>9138</v>
      </c>
      <c r="D838" s="3">
        <v>31921</v>
      </c>
      <c r="E838" s="1" t="s">
        <v>9149</v>
      </c>
      <c r="F838" s="1" t="s">
        <v>6173</v>
      </c>
      <c r="G838" s="18" t="s">
        <v>10285</v>
      </c>
    </row>
    <row r="839" spans="1:7" x14ac:dyDescent="0.25">
      <c r="A839" s="1" t="s">
        <v>5733</v>
      </c>
      <c r="B839" s="2">
        <v>892053495</v>
      </c>
      <c r="C839" s="1" t="s">
        <v>9156</v>
      </c>
      <c r="D839" s="3">
        <v>30095</v>
      </c>
      <c r="E839" s="1" t="s">
        <v>9141</v>
      </c>
      <c r="F839" s="1" t="s">
        <v>9157</v>
      </c>
      <c r="G839" s="18" t="s">
        <v>11794</v>
      </c>
    </row>
    <row r="840" spans="1:7" x14ac:dyDescent="0.25">
      <c r="A840" s="1" t="s">
        <v>7500</v>
      </c>
      <c r="B840" s="2">
        <v>731806882</v>
      </c>
      <c r="C840" s="1" t="s">
        <v>9148</v>
      </c>
      <c r="D840" s="3">
        <v>34843</v>
      </c>
      <c r="E840" s="1" t="s">
        <v>9135</v>
      </c>
      <c r="F840" s="1" t="s">
        <v>834</v>
      </c>
      <c r="G840" s="18" t="s">
        <v>11183</v>
      </c>
    </row>
    <row r="841" spans="1:7" x14ac:dyDescent="0.25">
      <c r="A841" s="1" t="s">
        <v>4430</v>
      </c>
      <c r="B841" s="2">
        <v>655933550</v>
      </c>
      <c r="C841" s="1" t="s">
        <v>9130</v>
      </c>
      <c r="D841" s="3">
        <v>36671</v>
      </c>
      <c r="E841" s="1" t="s">
        <v>9149</v>
      </c>
      <c r="F841" s="1" t="s">
        <v>9252</v>
      </c>
      <c r="G841" s="18" t="s">
        <v>9472</v>
      </c>
    </row>
    <row r="842" spans="1:7" x14ac:dyDescent="0.25">
      <c r="A842" s="1" t="s">
        <v>3874</v>
      </c>
      <c r="B842" s="2">
        <v>724632770</v>
      </c>
      <c r="C842" s="1" t="s">
        <v>9140</v>
      </c>
      <c r="D842" s="3">
        <v>21694</v>
      </c>
      <c r="E842" s="1" t="s">
        <v>9135</v>
      </c>
      <c r="F842" s="1" t="s">
        <v>9142</v>
      </c>
      <c r="G842" s="18" t="s">
        <v>10967</v>
      </c>
    </row>
    <row r="843" spans="1:7" x14ac:dyDescent="0.25">
      <c r="A843" s="1" t="s">
        <v>2094</v>
      </c>
      <c r="B843" s="2">
        <v>724200436</v>
      </c>
      <c r="C843" s="1" t="s">
        <v>9130</v>
      </c>
      <c r="D843" s="3">
        <v>45070</v>
      </c>
      <c r="E843" s="1" t="s">
        <v>9135</v>
      </c>
      <c r="F843" s="1" t="s">
        <v>9252</v>
      </c>
      <c r="G843" s="18" t="s">
        <v>11773</v>
      </c>
    </row>
    <row r="844" spans="1:7" x14ac:dyDescent="0.25">
      <c r="A844" s="1" t="s">
        <v>4232</v>
      </c>
      <c r="B844" s="2">
        <v>934154352</v>
      </c>
      <c r="C844" s="1" t="s">
        <v>9134</v>
      </c>
      <c r="D844" s="3">
        <v>44341</v>
      </c>
      <c r="E844" s="1" t="s">
        <v>9149</v>
      </c>
      <c r="F844" s="1" t="s">
        <v>9136</v>
      </c>
      <c r="G844" s="18" t="s">
        <v>11362</v>
      </c>
    </row>
    <row r="845" spans="1:7" x14ac:dyDescent="0.25">
      <c r="A845" s="1" t="s">
        <v>2197</v>
      </c>
      <c r="B845" s="2">
        <v>843399380</v>
      </c>
      <c r="C845" s="1" t="s">
        <v>9152</v>
      </c>
      <c r="D845" s="3">
        <v>25348</v>
      </c>
      <c r="E845" s="1" t="s">
        <v>9131</v>
      </c>
      <c r="F845" s="1" t="s">
        <v>8420</v>
      </c>
      <c r="G845" s="18" t="s">
        <v>9582</v>
      </c>
    </row>
    <row r="846" spans="1:7" x14ac:dyDescent="0.25">
      <c r="A846" s="1" t="s">
        <v>7517</v>
      </c>
      <c r="B846" s="2">
        <v>961259213</v>
      </c>
      <c r="C846" s="1" t="s">
        <v>9190</v>
      </c>
      <c r="D846" s="3">
        <v>27173</v>
      </c>
      <c r="E846" s="1" t="s">
        <v>9149</v>
      </c>
      <c r="F846" s="1" t="s">
        <v>9191</v>
      </c>
      <c r="G846" s="18" t="s">
        <v>9394</v>
      </c>
    </row>
    <row r="847" spans="1:7" x14ac:dyDescent="0.25">
      <c r="A847" s="1" t="s">
        <v>8773</v>
      </c>
      <c r="B847" s="2">
        <v>948883528</v>
      </c>
      <c r="C847" s="1" t="s">
        <v>9134</v>
      </c>
      <c r="D847" s="3">
        <v>21329</v>
      </c>
      <c r="E847" s="1" t="s">
        <v>9141</v>
      </c>
      <c r="F847" s="1" t="s">
        <v>9176</v>
      </c>
      <c r="G847" s="18" t="s">
        <v>10014</v>
      </c>
    </row>
    <row r="848" spans="1:7" x14ac:dyDescent="0.25">
      <c r="A848" s="1" t="s">
        <v>8394</v>
      </c>
      <c r="B848" s="2">
        <v>818470558</v>
      </c>
      <c r="C848" s="1" t="s">
        <v>9148</v>
      </c>
      <c r="D848" s="3">
        <v>39958</v>
      </c>
      <c r="E848" s="1" t="s">
        <v>9149</v>
      </c>
      <c r="F848" s="1" t="s">
        <v>834</v>
      </c>
      <c r="G848" s="18" t="s">
        <v>11614</v>
      </c>
    </row>
    <row r="849" spans="1:7" x14ac:dyDescent="0.25">
      <c r="A849" s="1" t="s">
        <v>1435</v>
      </c>
      <c r="B849" s="2">
        <v>283169927</v>
      </c>
      <c r="C849" s="1" t="s">
        <v>9159</v>
      </c>
      <c r="D849" s="3">
        <v>27905</v>
      </c>
      <c r="E849" s="1" t="s">
        <v>9131</v>
      </c>
      <c r="F849" s="1" t="s">
        <v>9240</v>
      </c>
      <c r="G849" s="18" t="s">
        <v>9502</v>
      </c>
    </row>
    <row r="850" spans="1:7" x14ac:dyDescent="0.25">
      <c r="A850" s="1" t="s">
        <v>4985</v>
      </c>
      <c r="B850" s="2">
        <v>306579731</v>
      </c>
      <c r="C850" s="1" t="s">
        <v>9170</v>
      </c>
      <c r="D850" s="3">
        <v>37400</v>
      </c>
      <c r="E850" s="1" t="s">
        <v>9149</v>
      </c>
      <c r="F850" s="1" t="s">
        <v>9362</v>
      </c>
      <c r="G850" s="18" t="s">
        <v>10865</v>
      </c>
    </row>
    <row r="851" spans="1:7" x14ac:dyDescent="0.25">
      <c r="A851" s="1" t="s">
        <v>5067</v>
      </c>
      <c r="B851" s="2">
        <v>532469543</v>
      </c>
      <c r="C851" s="1" t="s">
        <v>9193</v>
      </c>
      <c r="D851" s="3">
        <v>35575</v>
      </c>
      <c r="E851" s="1" t="s">
        <v>9145</v>
      </c>
      <c r="F851" s="1" t="s">
        <v>9194</v>
      </c>
      <c r="G851" s="18" t="s">
        <v>10720</v>
      </c>
    </row>
    <row r="852" spans="1:7" x14ac:dyDescent="0.25">
      <c r="A852" s="1" t="s">
        <v>5796</v>
      </c>
      <c r="B852" s="2">
        <v>263065595</v>
      </c>
      <c r="C852" s="1" t="s">
        <v>9152</v>
      </c>
      <c r="D852" s="3">
        <v>39593</v>
      </c>
      <c r="E852" s="1" t="s">
        <v>9131</v>
      </c>
      <c r="F852" s="1" t="s">
        <v>8420</v>
      </c>
      <c r="G852" s="18" t="s">
        <v>11444</v>
      </c>
    </row>
    <row r="853" spans="1:7" x14ac:dyDescent="0.25">
      <c r="A853" s="1" t="s">
        <v>3400</v>
      </c>
      <c r="B853" s="2">
        <v>815571796</v>
      </c>
      <c r="C853" s="1" t="s">
        <v>9134</v>
      </c>
      <c r="D853" s="3">
        <v>30095</v>
      </c>
      <c r="E853" s="1" t="s">
        <v>9141</v>
      </c>
      <c r="F853" s="1" t="s">
        <v>9200</v>
      </c>
      <c r="G853" s="18" t="s">
        <v>10405</v>
      </c>
    </row>
    <row r="854" spans="1:7" x14ac:dyDescent="0.25">
      <c r="A854" s="1" t="s">
        <v>5436</v>
      </c>
      <c r="B854" s="2">
        <v>746382414</v>
      </c>
      <c r="C854" s="1" t="s">
        <v>9134</v>
      </c>
      <c r="D854" s="3">
        <v>34843</v>
      </c>
      <c r="E854" s="1" t="s">
        <v>9141</v>
      </c>
      <c r="F854" s="1" t="s">
        <v>9174</v>
      </c>
      <c r="G854" s="18" t="s">
        <v>9818</v>
      </c>
    </row>
    <row r="855" spans="1:7" x14ac:dyDescent="0.25">
      <c r="A855" s="1" t="s">
        <v>3424</v>
      </c>
      <c r="B855" s="2">
        <v>481503965</v>
      </c>
      <c r="C855" s="1" t="s">
        <v>9165</v>
      </c>
      <c r="D855" s="3">
        <v>37765</v>
      </c>
      <c r="E855" s="1" t="s">
        <v>9149</v>
      </c>
      <c r="F855" s="1" t="s">
        <v>9167</v>
      </c>
      <c r="G855" s="18" t="s">
        <v>9449</v>
      </c>
    </row>
    <row r="856" spans="1:7" x14ac:dyDescent="0.25">
      <c r="A856" s="1" t="s">
        <v>3424</v>
      </c>
      <c r="B856" s="2">
        <v>426592473</v>
      </c>
      <c r="C856" s="1" t="s">
        <v>9188</v>
      </c>
      <c r="D856" s="3">
        <v>27905</v>
      </c>
      <c r="E856" s="1" t="s">
        <v>9149</v>
      </c>
      <c r="F856" s="1" t="s">
        <v>4326</v>
      </c>
      <c r="G856" s="18" t="s">
        <v>10831</v>
      </c>
    </row>
    <row r="857" spans="1:7" x14ac:dyDescent="0.25">
      <c r="A857" s="1" t="s">
        <v>3394</v>
      </c>
      <c r="B857" s="2">
        <v>713762240</v>
      </c>
      <c r="C857" s="1" t="s">
        <v>9159</v>
      </c>
      <c r="D857" s="3">
        <v>38861</v>
      </c>
      <c r="E857" s="1" t="s">
        <v>9166</v>
      </c>
      <c r="F857" s="1" t="s">
        <v>9160</v>
      </c>
      <c r="G857" s="18" t="s">
        <v>11264</v>
      </c>
    </row>
    <row r="858" spans="1:7" x14ac:dyDescent="0.25">
      <c r="A858" s="1" t="s">
        <v>4600</v>
      </c>
      <c r="B858" s="2">
        <v>510699033</v>
      </c>
      <c r="C858" s="1" t="s">
        <v>9190</v>
      </c>
      <c r="D858" s="3">
        <v>42515</v>
      </c>
      <c r="E858" s="1" t="s">
        <v>9149</v>
      </c>
      <c r="F858" s="1" t="s">
        <v>9191</v>
      </c>
      <c r="G858" s="18" t="s">
        <v>11832</v>
      </c>
    </row>
    <row r="859" spans="1:7" x14ac:dyDescent="0.25">
      <c r="A859" s="1" t="s">
        <v>9122</v>
      </c>
      <c r="B859" s="2">
        <v>898544861</v>
      </c>
      <c r="C859" s="1" t="s">
        <v>9179</v>
      </c>
      <c r="D859" s="3">
        <v>29731</v>
      </c>
      <c r="E859" s="1" t="s">
        <v>9131</v>
      </c>
      <c r="F859" s="1" t="s">
        <v>9223</v>
      </c>
      <c r="G859" s="18" t="s">
        <v>10490</v>
      </c>
    </row>
    <row r="860" spans="1:7" x14ac:dyDescent="0.25">
      <c r="A860" s="1" t="s">
        <v>8893</v>
      </c>
      <c r="B860" s="2">
        <v>414415630</v>
      </c>
      <c r="C860" s="1" t="s">
        <v>9197</v>
      </c>
      <c r="D860" s="3">
        <v>33382</v>
      </c>
      <c r="E860" s="1" t="s">
        <v>9149</v>
      </c>
      <c r="F860" s="1" t="s">
        <v>9206</v>
      </c>
      <c r="G860" s="18" t="s">
        <v>12093</v>
      </c>
    </row>
    <row r="861" spans="1:7" x14ac:dyDescent="0.25">
      <c r="A861" s="1" t="s">
        <v>2402</v>
      </c>
      <c r="B861" s="2">
        <v>40542685</v>
      </c>
      <c r="C861" s="1" t="s">
        <v>9152</v>
      </c>
      <c r="D861" s="3">
        <v>37400</v>
      </c>
      <c r="E861" s="1" t="s">
        <v>9149</v>
      </c>
      <c r="F861" s="1" t="s">
        <v>8420</v>
      </c>
      <c r="G861" s="18" t="s">
        <v>12029</v>
      </c>
    </row>
    <row r="862" spans="1:7" x14ac:dyDescent="0.25">
      <c r="A862" s="1" t="s">
        <v>3261</v>
      </c>
      <c r="B862" s="2">
        <v>146974938</v>
      </c>
      <c r="C862" s="1" t="s">
        <v>9170</v>
      </c>
      <c r="D862" s="3">
        <v>30827</v>
      </c>
      <c r="E862" s="1" t="s">
        <v>9145</v>
      </c>
      <c r="F862" s="1" t="s">
        <v>9171</v>
      </c>
      <c r="G862" s="18" t="s">
        <v>11134</v>
      </c>
    </row>
    <row r="863" spans="1:7" x14ac:dyDescent="0.25">
      <c r="A863" s="1" t="s">
        <v>6731</v>
      </c>
      <c r="B863" s="2">
        <v>652999055</v>
      </c>
      <c r="C863" s="1" t="s">
        <v>9148</v>
      </c>
      <c r="D863" s="3">
        <v>26444</v>
      </c>
      <c r="E863" s="1" t="s">
        <v>9149</v>
      </c>
      <c r="F863" s="1" t="s">
        <v>834</v>
      </c>
      <c r="G863" s="18" t="s">
        <v>10131</v>
      </c>
    </row>
    <row r="864" spans="1:7" x14ac:dyDescent="0.25">
      <c r="A864" s="1" t="s">
        <v>462</v>
      </c>
      <c r="B864" s="2">
        <v>29321473</v>
      </c>
      <c r="C864" s="1" t="s">
        <v>9148</v>
      </c>
      <c r="D864" s="3">
        <v>32288</v>
      </c>
      <c r="E864" s="1" t="s">
        <v>9141</v>
      </c>
      <c r="F864" s="1" t="s">
        <v>834</v>
      </c>
      <c r="G864" s="18" t="s">
        <v>12076</v>
      </c>
    </row>
    <row r="865" spans="1:7" x14ac:dyDescent="0.25">
      <c r="A865" s="1" t="s">
        <v>7724</v>
      </c>
      <c r="B865" s="2">
        <v>817959591</v>
      </c>
      <c r="C865" s="1" t="s">
        <v>9130</v>
      </c>
      <c r="D865" s="3">
        <v>42148</v>
      </c>
      <c r="E865" s="1" t="s">
        <v>9145</v>
      </c>
      <c r="F865" s="1" t="s">
        <v>9132</v>
      </c>
      <c r="G865" s="18" t="s">
        <v>10132</v>
      </c>
    </row>
    <row r="866" spans="1:7" x14ac:dyDescent="0.25">
      <c r="A866" s="1" t="s">
        <v>6083</v>
      </c>
      <c r="B866" s="2">
        <v>46797863</v>
      </c>
      <c r="C866" s="1" t="s">
        <v>9134</v>
      </c>
      <c r="D866" s="3">
        <v>26444</v>
      </c>
      <c r="E866" s="1" t="s">
        <v>9131</v>
      </c>
      <c r="F866" s="1" t="s">
        <v>9200</v>
      </c>
      <c r="G866" s="18" t="s">
        <v>11068</v>
      </c>
    </row>
    <row r="867" spans="1:7" x14ac:dyDescent="0.25">
      <c r="A867" s="1" t="s">
        <v>8743</v>
      </c>
      <c r="B867" s="2">
        <v>600471343</v>
      </c>
      <c r="C867" s="1" t="s">
        <v>9159</v>
      </c>
      <c r="D867" s="3">
        <v>27538</v>
      </c>
      <c r="E867" s="1" t="s">
        <v>9145</v>
      </c>
      <c r="F867" s="1" t="s">
        <v>9160</v>
      </c>
      <c r="G867" s="18" t="s">
        <v>9866</v>
      </c>
    </row>
    <row r="868" spans="1:7" x14ac:dyDescent="0.25">
      <c r="A868" s="1" t="s">
        <v>3088</v>
      </c>
      <c r="B868" s="2">
        <v>202308669</v>
      </c>
      <c r="C868" s="1" t="s">
        <v>9130</v>
      </c>
      <c r="D868" s="3">
        <v>43244</v>
      </c>
      <c r="E868" s="1" t="s">
        <v>9135</v>
      </c>
      <c r="F868" s="1" t="s">
        <v>9252</v>
      </c>
      <c r="G868" s="18" t="s">
        <v>11551</v>
      </c>
    </row>
    <row r="869" spans="1:7" x14ac:dyDescent="0.25">
      <c r="A869" s="1" t="s">
        <v>7705</v>
      </c>
      <c r="B869" s="2">
        <v>369513925</v>
      </c>
      <c r="C869" s="1" t="s">
        <v>9197</v>
      </c>
      <c r="D869" s="3">
        <v>30827</v>
      </c>
      <c r="E869" s="1" t="s">
        <v>9135</v>
      </c>
      <c r="F869" s="1" t="s">
        <v>9267</v>
      </c>
      <c r="G869" s="18" t="s">
        <v>11670</v>
      </c>
    </row>
    <row r="870" spans="1:7" x14ac:dyDescent="0.25">
      <c r="A870" s="1" t="s">
        <v>6098</v>
      </c>
      <c r="B870" s="2">
        <v>778341652</v>
      </c>
      <c r="C870" s="1" t="s">
        <v>9134</v>
      </c>
      <c r="D870" s="3">
        <v>27905</v>
      </c>
      <c r="E870" s="1" t="s">
        <v>9141</v>
      </c>
      <c r="F870" s="1" t="s">
        <v>9176</v>
      </c>
      <c r="G870" s="18" t="s">
        <v>10815</v>
      </c>
    </row>
    <row r="871" spans="1:7" x14ac:dyDescent="0.25">
      <c r="A871" s="1" t="s">
        <v>5009</v>
      </c>
      <c r="B871" s="2">
        <v>312759977</v>
      </c>
      <c r="C871" s="1" t="s">
        <v>9148</v>
      </c>
      <c r="D871" s="3">
        <v>23522</v>
      </c>
      <c r="E871" s="1" t="s">
        <v>9131</v>
      </c>
      <c r="F871" s="1" t="s">
        <v>9150</v>
      </c>
      <c r="G871" s="18" t="s">
        <v>10419</v>
      </c>
    </row>
    <row r="872" spans="1:7" x14ac:dyDescent="0.25">
      <c r="A872" s="1" t="s">
        <v>5041</v>
      </c>
      <c r="B872" s="2">
        <v>406836587</v>
      </c>
      <c r="C872" s="1" t="s">
        <v>9159</v>
      </c>
      <c r="D872" s="3">
        <v>33749</v>
      </c>
      <c r="E872" s="1" t="s">
        <v>9145</v>
      </c>
      <c r="F872" s="1" t="s">
        <v>9160</v>
      </c>
      <c r="G872" s="18" t="s">
        <v>10562</v>
      </c>
    </row>
    <row r="873" spans="1:7" x14ac:dyDescent="0.25">
      <c r="A873" s="1" t="s">
        <v>6153</v>
      </c>
      <c r="B873" s="2">
        <v>960449597</v>
      </c>
      <c r="C873" s="1" t="s">
        <v>9134</v>
      </c>
      <c r="D873" s="3">
        <v>20965</v>
      </c>
      <c r="E873" s="1" t="s">
        <v>9166</v>
      </c>
      <c r="F873" s="1" t="s">
        <v>9174</v>
      </c>
      <c r="G873" s="18" t="s">
        <v>10391</v>
      </c>
    </row>
    <row r="874" spans="1:7" x14ac:dyDescent="0.25">
      <c r="A874" s="1" t="s">
        <v>6331</v>
      </c>
      <c r="B874" s="2">
        <v>746872224</v>
      </c>
      <c r="C874" s="1" t="s">
        <v>9170</v>
      </c>
      <c r="D874" s="3">
        <v>43609</v>
      </c>
      <c r="E874" s="1" t="s">
        <v>9145</v>
      </c>
      <c r="F874" s="1" t="s">
        <v>9212</v>
      </c>
      <c r="G874" s="18" t="s">
        <v>11874</v>
      </c>
    </row>
    <row r="875" spans="1:7" x14ac:dyDescent="0.25">
      <c r="A875" s="1" t="s">
        <v>6225</v>
      </c>
      <c r="B875" s="2">
        <v>738174825</v>
      </c>
      <c r="C875" s="1" t="s">
        <v>9134</v>
      </c>
      <c r="D875" s="3">
        <v>33017</v>
      </c>
      <c r="E875" s="1" t="s">
        <v>9141</v>
      </c>
      <c r="F875" s="1" t="s">
        <v>9174</v>
      </c>
      <c r="G875" s="18" t="s">
        <v>9309</v>
      </c>
    </row>
    <row r="876" spans="1:7" x14ac:dyDescent="0.25">
      <c r="A876" s="1" t="s">
        <v>7410</v>
      </c>
      <c r="B876" s="2">
        <v>827014686</v>
      </c>
      <c r="C876" s="1" t="s">
        <v>9148</v>
      </c>
      <c r="D876" s="3">
        <v>44341</v>
      </c>
      <c r="E876" s="1" t="s">
        <v>9141</v>
      </c>
      <c r="F876" s="1" t="s">
        <v>9150</v>
      </c>
      <c r="G876" s="18" t="s">
        <v>10204</v>
      </c>
    </row>
    <row r="877" spans="1:7" x14ac:dyDescent="0.25">
      <c r="A877" s="1" t="s">
        <v>304</v>
      </c>
      <c r="B877" s="2">
        <v>821034018</v>
      </c>
      <c r="C877" s="1" t="s">
        <v>9134</v>
      </c>
      <c r="D877" s="3">
        <v>21694</v>
      </c>
      <c r="E877" s="1" t="s">
        <v>9149</v>
      </c>
      <c r="F877" s="1" t="s">
        <v>9136</v>
      </c>
      <c r="G877" s="18" t="s">
        <v>10897</v>
      </c>
    </row>
    <row r="878" spans="1:7" x14ac:dyDescent="0.25">
      <c r="A878" s="1" t="s">
        <v>2538</v>
      </c>
      <c r="B878" s="2">
        <v>765711387</v>
      </c>
      <c r="C878" s="1" t="s">
        <v>9134</v>
      </c>
      <c r="D878" s="3">
        <v>26077</v>
      </c>
      <c r="E878" s="1" t="s">
        <v>9145</v>
      </c>
      <c r="F878" s="1" t="s">
        <v>9176</v>
      </c>
      <c r="G878" s="18" t="s">
        <v>9722</v>
      </c>
    </row>
    <row r="879" spans="1:7" x14ac:dyDescent="0.25">
      <c r="A879" s="1" t="s">
        <v>6645</v>
      </c>
      <c r="B879" s="2">
        <v>130741238</v>
      </c>
      <c r="C879" s="1" t="s">
        <v>9229</v>
      </c>
      <c r="D879" s="3">
        <v>44705</v>
      </c>
      <c r="E879" s="1" t="s">
        <v>9131</v>
      </c>
      <c r="F879" s="1" t="s">
        <v>9230</v>
      </c>
      <c r="G879" s="18" t="s">
        <v>12172</v>
      </c>
    </row>
    <row r="880" spans="1:7" x14ac:dyDescent="0.25">
      <c r="A880" s="1" t="s">
        <v>8614</v>
      </c>
      <c r="B880" s="2">
        <v>245645227</v>
      </c>
      <c r="C880" s="1" t="s">
        <v>9193</v>
      </c>
      <c r="D880" s="3">
        <v>35210</v>
      </c>
      <c r="E880" s="1" t="s">
        <v>9149</v>
      </c>
      <c r="F880" s="1" t="s">
        <v>9194</v>
      </c>
      <c r="G880" s="18" t="s">
        <v>11257</v>
      </c>
    </row>
    <row r="881" spans="1:7" x14ac:dyDescent="0.25">
      <c r="A881" s="1" t="s">
        <v>4518</v>
      </c>
      <c r="B881" s="2">
        <v>902196918</v>
      </c>
      <c r="C881" s="1" t="s">
        <v>9148</v>
      </c>
      <c r="D881" s="3">
        <v>37400</v>
      </c>
      <c r="E881" s="1" t="s">
        <v>9135</v>
      </c>
      <c r="F881" s="1" t="s">
        <v>9254</v>
      </c>
      <c r="G881" s="18" t="s">
        <v>9553</v>
      </c>
    </row>
    <row r="882" spans="1:7" x14ac:dyDescent="0.25">
      <c r="A882" s="1" t="s">
        <v>451</v>
      </c>
      <c r="B882" s="2">
        <v>296925350</v>
      </c>
      <c r="C882" s="1" t="s">
        <v>9159</v>
      </c>
      <c r="D882" s="3">
        <v>32288</v>
      </c>
      <c r="E882" s="1" t="s">
        <v>9141</v>
      </c>
      <c r="F882" s="1" t="s">
        <v>9367</v>
      </c>
      <c r="G882" s="18" t="s">
        <v>10653</v>
      </c>
    </row>
    <row r="883" spans="1:7" x14ac:dyDescent="0.25">
      <c r="A883" s="1" t="s">
        <v>56</v>
      </c>
      <c r="B883" s="2">
        <v>508120860</v>
      </c>
      <c r="C883" s="1" t="s">
        <v>9188</v>
      </c>
      <c r="D883" s="3">
        <v>33017</v>
      </c>
      <c r="E883" s="1" t="s">
        <v>9149</v>
      </c>
      <c r="F883" s="1" t="s">
        <v>3840</v>
      </c>
      <c r="G883" s="18" t="s">
        <v>11281</v>
      </c>
    </row>
    <row r="884" spans="1:7" x14ac:dyDescent="0.25">
      <c r="A884" s="1" t="s">
        <v>3234</v>
      </c>
      <c r="B884" s="2">
        <v>896912247</v>
      </c>
      <c r="C884" s="1" t="s">
        <v>9179</v>
      </c>
      <c r="D884" s="3">
        <v>31192</v>
      </c>
      <c r="E884" s="1" t="s">
        <v>9141</v>
      </c>
      <c r="F884" s="1" t="s">
        <v>9223</v>
      </c>
      <c r="G884" s="18" t="s">
        <v>11536</v>
      </c>
    </row>
    <row r="885" spans="1:7" x14ac:dyDescent="0.25">
      <c r="A885" s="1" t="s">
        <v>6969</v>
      </c>
      <c r="B885" s="2">
        <v>574674638</v>
      </c>
      <c r="C885" s="1" t="s">
        <v>9159</v>
      </c>
      <c r="D885" s="3">
        <v>29731</v>
      </c>
      <c r="E885" s="1" t="s">
        <v>9149</v>
      </c>
      <c r="F885" s="1" t="s">
        <v>9367</v>
      </c>
      <c r="G885" s="18" t="s">
        <v>11546</v>
      </c>
    </row>
    <row r="886" spans="1:7" x14ac:dyDescent="0.25">
      <c r="A886" s="1" t="s">
        <v>7214</v>
      </c>
      <c r="B886" s="2">
        <v>279393774</v>
      </c>
      <c r="C886" s="1" t="s">
        <v>9188</v>
      </c>
      <c r="D886" s="3">
        <v>24616</v>
      </c>
      <c r="E886" s="1" t="s">
        <v>9145</v>
      </c>
      <c r="F886" s="1" t="s">
        <v>4326</v>
      </c>
      <c r="G886" s="18" t="s">
        <v>10770</v>
      </c>
    </row>
    <row r="887" spans="1:7" x14ac:dyDescent="0.25">
      <c r="A887" s="1" t="s">
        <v>3192</v>
      </c>
      <c r="B887" s="2">
        <v>866750682</v>
      </c>
      <c r="C887" s="1" t="s">
        <v>9188</v>
      </c>
      <c r="D887" s="3">
        <v>39593</v>
      </c>
      <c r="E887" s="1" t="s">
        <v>9149</v>
      </c>
      <c r="F887" s="1" t="s">
        <v>3840</v>
      </c>
      <c r="G887" s="18" t="s">
        <v>10117</v>
      </c>
    </row>
    <row r="888" spans="1:7" x14ac:dyDescent="0.25">
      <c r="A888" s="1" t="s">
        <v>3865</v>
      </c>
      <c r="B888" s="2">
        <v>240556415</v>
      </c>
      <c r="C888" s="1" t="s">
        <v>9134</v>
      </c>
      <c r="D888" s="3">
        <v>24983</v>
      </c>
      <c r="E888" s="1" t="s">
        <v>9131</v>
      </c>
      <c r="F888" s="1" t="s">
        <v>9307</v>
      </c>
      <c r="G888" s="18" t="s">
        <v>10568</v>
      </c>
    </row>
    <row r="889" spans="1:7" x14ac:dyDescent="0.25">
      <c r="A889" s="1" t="s">
        <v>3859</v>
      </c>
      <c r="B889" s="2">
        <v>755287115</v>
      </c>
      <c r="C889" s="1" t="s">
        <v>9159</v>
      </c>
      <c r="D889" s="3">
        <v>25348</v>
      </c>
      <c r="E889" s="1" t="s">
        <v>9149</v>
      </c>
      <c r="F889" s="1" t="s">
        <v>9367</v>
      </c>
      <c r="G889" s="18" t="s">
        <v>11256</v>
      </c>
    </row>
    <row r="890" spans="1:7" x14ac:dyDescent="0.25">
      <c r="A890" s="1" t="s">
        <v>7992</v>
      </c>
      <c r="B890" s="2">
        <v>285245288</v>
      </c>
      <c r="C890" s="1" t="s">
        <v>9144</v>
      </c>
      <c r="D890" s="3">
        <v>25712</v>
      </c>
      <c r="E890" s="1" t="s">
        <v>9135</v>
      </c>
      <c r="F890" s="1" t="s">
        <v>9146</v>
      </c>
      <c r="G890" s="18" t="s">
        <v>11591</v>
      </c>
    </row>
    <row r="891" spans="1:7" x14ac:dyDescent="0.25">
      <c r="A891" s="1" t="s">
        <v>7646</v>
      </c>
      <c r="B891" s="2">
        <v>378208954</v>
      </c>
      <c r="C891" s="1" t="s">
        <v>9134</v>
      </c>
      <c r="D891" s="3">
        <v>31556</v>
      </c>
      <c r="E891" s="1" t="s">
        <v>9135</v>
      </c>
      <c r="F891" s="1" t="s">
        <v>9136</v>
      </c>
      <c r="G891" s="18" t="s">
        <v>9906</v>
      </c>
    </row>
    <row r="892" spans="1:7" x14ac:dyDescent="0.25">
      <c r="A892" s="1" t="s">
        <v>6928</v>
      </c>
      <c r="B892" s="2">
        <v>504422027</v>
      </c>
      <c r="C892" s="1" t="s">
        <v>9229</v>
      </c>
      <c r="D892" s="3">
        <v>30095</v>
      </c>
      <c r="E892" s="1" t="s">
        <v>9141</v>
      </c>
      <c r="F892" s="1" t="s">
        <v>9230</v>
      </c>
      <c r="G892" s="18" t="s">
        <v>11377</v>
      </c>
    </row>
    <row r="893" spans="1:7" x14ac:dyDescent="0.25">
      <c r="A893" s="1" t="s">
        <v>1878</v>
      </c>
      <c r="B893" s="2">
        <v>270121096</v>
      </c>
      <c r="C893" s="1" t="s">
        <v>9148</v>
      </c>
      <c r="D893" s="3">
        <v>22790</v>
      </c>
      <c r="E893" s="1" t="s">
        <v>9141</v>
      </c>
      <c r="F893" s="1" t="s">
        <v>9254</v>
      </c>
      <c r="G893" s="18" t="s">
        <v>11244</v>
      </c>
    </row>
    <row r="894" spans="1:7" x14ac:dyDescent="0.25">
      <c r="A894" s="1" t="s">
        <v>8406</v>
      </c>
      <c r="B894" s="2">
        <v>128041075</v>
      </c>
      <c r="C894" s="1" t="s">
        <v>9130</v>
      </c>
      <c r="D894" s="3">
        <v>41783</v>
      </c>
      <c r="E894" s="1" t="s">
        <v>9135</v>
      </c>
      <c r="F894" s="1" t="s">
        <v>9132</v>
      </c>
      <c r="G894" s="18" t="s">
        <v>11873</v>
      </c>
    </row>
    <row r="895" spans="1:7" x14ac:dyDescent="0.25">
      <c r="A895" s="1" t="s">
        <v>3357</v>
      </c>
      <c r="B895" s="2">
        <v>763515984</v>
      </c>
      <c r="C895" s="1" t="s">
        <v>9159</v>
      </c>
      <c r="D895" s="3">
        <v>27173</v>
      </c>
      <c r="E895" s="1" t="s">
        <v>9149</v>
      </c>
      <c r="F895" s="1" t="s">
        <v>9240</v>
      </c>
      <c r="G895" s="18" t="s">
        <v>9260</v>
      </c>
    </row>
    <row r="896" spans="1:7" x14ac:dyDescent="0.25">
      <c r="A896" s="1" t="s">
        <v>2965</v>
      </c>
      <c r="B896" s="2">
        <v>829001426</v>
      </c>
      <c r="C896" s="1" t="s">
        <v>9159</v>
      </c>
      <c r="D896" s="3">
        <v>38497</v>
      </c>
      <c r="E896" s="1" t="s">
        <v>9141</v>
      </c>
      <c r="F896" s="1" t="s">
        <v>9160</v>
      </c>
      <c r="G896" s="18" t="s">
        <v>10252</v>
      </c>
    </row>
    <row r="897" spans="1:7" x14ac:dyDescent="0.25">
      <c r="A897" s="1" t="s">
        <v>1172</v>
      </c>
      <c r="B897" s="2">
        <v>120462979</v>
      </c>
      <c r="C897" s="1" t="s">
        <v>9303</v>
      </c>
      <c r="D897" s="3">
        <v>27173</v>
      </c>
      <c r="E897" s="1" t="s">
        <v>9131</v>
      </c>
      <c r="F897" s="1" t="s">
        <v>9304</v>
      </c>
      <c r="G897" s="18" t="s">
        <v>9993</v>
      </c>
    </row>
    <row r="898" spans="1:7" x14ac:dyDescent="0.25">
      <c r="A898" s="1" t="s">
        <v>100</v>
      </c>
      <c r="B898" s="2">
        <v>930764009</v>
      </c>
      <c r="C898" s="1" t="s">
        <v>9144</v>
      </c>
      <c r="D898" s="3">
        <v>28634</v>
      </c>
      <c r="E898" s="1" t="s">
        <v>9149</v>
      </c>
      <c r="F898" s="1" t="s">
        <v>9146</v>
      </c>
      <c r="G898" s="18" t="s">
        <v>11259</v>
      </c>
    </row>
    <row r="899" spans="1:7" x14ac:dyDescent="0.25">
      <c r="A899" s="1" t="s">
        <v>5742</v>
      </c>
      <c r="B899" s="2">
        <v>741028214</v>
      </c>
      <c r="C899" s="1" t="s">
        <v>9134</v>
      </c>
      <c r="D899" s="3">
        <v>28634</v>
      </c>
      <c r="E899" s="1" t="s">
        <v>9135</v>
      </c>
      <c r="F899" s="1" t="s">
        <v>9176</v>
      </c>
      <c r="G899" s="18" t="s">
        <v>10263</v>
      </c>
    </row>
    <row r="900" spans="1:7" x14ac:dyDescent="0.25">
      <c r="A900" s="1" t="s">
        <v>5608</v>
      </c>
      <c r="B900" s="2">
        <v>604469384</v>
      </c>
      <c r="C900" s="1" t="s">
        <v>9152</v>
      </c>
      <c r="D900" s="3">
        <v>37765</v>
      </c>
      <c r="E900" s="1" t="s">
        <v>9149</v>
      </c>
      <c r="F900" s="1" t="s">
        <v>8420</v>
      </c>
      <c r="G900" s="18" t="s">
        <v>11111</v>
      </c>
    </row>
    <row r="901" spans="1:7" x14ac:dyDescent="0.25">
      <c r="A901" s="1" t="s">
        <v>6156</v>
      </c>
      <c r="B901" s="2">
        <v>189081306</v>
      </c>
      <c r="C901" s="1" t="s">
        <v>9134</v>
      </c>
      <c r="D901" s="3">
        <v>23887</v>
      </c>
      <c r="E901" s="1" t="s">
        <v>9135</v>
      </c>
      <c r="F901" s="1" t="s">
        <v>9200</v>
      </c>
      <c r="G901" s="18" t="s">
        <v>9927</v>
      </c>
    </row>
    <row r="902" spans="1:7" x14ac:dyDescent="0.25">
      <c r="A902" s="1" t="s">
        <v>1465</v>
      </c>
      <c r="B902" s="2">
        <v>441796382</v>
      </c>
      <c r="C902" s="1" t="s">
        <v>9159</v>
      </c>
      <c r="D902" s="3">
        <v>22061</v>
      </c>
      <c r="E902" s="1" t="s">
        <v>9149</v>
      </c>
      <c r="F902" s="1" t="s">
        <v>8414</v>
      </c>
      <c r="G902" s="18" t="s">
        <v>10792</v>
      </c>
    </row>
    <row r="903" spans="1:7" x14ac:dyDescent="0.25">
      <c r="A903" s="1" t="s">
        <v>8128</v>
      </c>
      <c r="B903" s="2">
        <v>578101395</v>
      </c>
      <c r="C903" s="1" t="s">
        <v>9197</v>
      </c>
      <c r="D903" s="3">
        <v>39593</v>
      </c>
      <c r="E903" s="1" t="s">
        <v>9149</v>
      </c>
      <c r="F903" s="1" t="s">
        <v>9198</v>
      </c>
      <c r="G903" s="18" t="s">
        <v>10769</v>
      </c>
    </row>
    <row r="904" spans="1:7" x14ac:dyDescent="0.25">
      <c r="A904" s="1" t="s">
        <v>1245</v>
      </c>
      <c r="B904" s="2">
        <v>646777420</v>
      </c>
      <c r="C904" s="1" t="s">
        <v>9144</v>
      </c>
      <c r="D904" s="3">
        <v>27905</v>
      </c>
      <c r="E904" s="1" t="s">
        <v>9135</v>
      </c>
      <c r="F904" s="1" t="s">
        <v>9262</v>
      </c>
      <c r="G904" s="18" t="s">
        <v>10698</v>
      </c>
    </row>
    <row r="905" spans="1:7" x14ac:dyDescent="0.25">
      <c r="A905" s="1" t="s">
        <v>6314</v>
      </c>
      <c r="B905" s="2">
        <v>142605776</v>
      </c>
      <c r="C905" s="1" t="s">
        <v>9134</v>
      </c>
      <c r="D905" s="3">
        <v>20600</v>
      </c>
      <c r="E905" s="1" t="s">
        <v>9141</v>
      </c>
      <c r="F905" s="1" t="s">
        <v>9176</v>
      </c>
      <c r="G905" s="18" t="s">
        <v>9852</v>
      </c>
    </row>
    <row r="906" spans="1:7" x14ac:dyDescent="0.25">
      <c r="A906" s="1" t="s">
        <v>8930</v>
      </c>
      <c r="B906" s="2">
        <v>157500690</v>
      </c>
      <c r="C906" s="1" t="s">
        <v>9138</v>
      </c>
      <c r="D906" s="3">
        <v>37036</v>
      </c>
      <c r="E906" s="1" t="s">
        <v>9166</v>
      </c>
      <c r="F906" s="1" t="s">
        <v>9256</v>
      </c>
      <c r="G906" s="18" t="s">
        <v>11952</v>
      </c>
    </row>
    <row r="907" spans="1:7" x14ac:dyDescent="0.25">
      <c r="A907" s="1" t="s">
        <v>7175</v>
      </c>
      <c r="B907" s="2">
        <v>876279636</v>
      </c>
      <c r="C907" s="1" t="s">
        <v>9154</v>
      </c>
      <c r="D907" s="3">
        <v>22061</v>
      </c>
      <c r="E907" s="1" t="s">
        <v>9141</v>
      </c>
      <c r="F907" s="1" t="s">
        <v>6107</v>
      </c>
      <c r="G907" s="18" t="s">
        <v>11155</v>
      </c>
    </row>
    <row r="908" spans="1:7" x14ac:dyDescent="0.25">
      <c r="A908" s="1" t="s">
        <v>4171</v>
      </c>
      <c r="B908" s="2">
        <v>785800204</v>
      </c>
      <c r="C908" s="1" t="s">
        <v>9179</v>
      </c>
      <c r="D908" s="3">
        <v>33017</v>
      </c>
      <c r="E908" s="1" t="s">
        <v>9149</v>
      </c>
      <c r="F908" s="1" t="s">
        <v>9180</v>
      </c>
      <c r="G908" s="18" t="s">
        <v>12182</v>
      </c>
    </row>
    <row r="909" spans="1:7" x14ac:dyDescent="0.25">
      <c r="A909" s="1" t="s">
        <v>5703</v>
      </c>
      <c r="B909" s="2">
        <v>4417230</v>
      </c>
      <c r="C909" s="1" t="s">
        <v>9144</v>
      </c>
      <c r="D909" s="3">
        <v>31192</v>
      </c>
      <c r="E909" s="1" t="s">
        <v>9149</v>
      </c>
      <c r="F909" s="1" t="s">
        <v>9146</v>
      </c>
      <c r="G909" s="18" t="s">
        <v>10997</v>
      </c>
    </row>
    <row r="910" spans="1:7" x14ac:dyDescent="0.25">
      <c r="A910" s="1" t="s">
        <v>5557</v>
      </c>
      <c r="B910" s="2">
        <v>443084109</v>
      </c>
      <c r="C910" s="1" t="s">
        <v>9165</v>
      </c>
      <c r="D910" s="3">
        <v>23155</v>
      </c>
      <c r="E910" s="1" t="s">
        <v>9135</v>
      </c>
      <c r="F910" s="1" t="s">
        <v>9264</v>
      </c>
      <c r="G910" s="18" t="s">
        <v>11065</v>
      </c>
    </row>
    <row r="911" spans="1:7" x14ac:dyDescent="0.25">
      <c r="A911" s="1" t="s">
        <v>3783</v>
      </c>
      <c r="B911" s="2">
        <v>45923697</v>
      </c>
      <c r="C911" s="1" t="s">
        <v>9156</v>
      </c>
      <c r="D911" s="3">
        <v>31192</v>
      </c>
      <c r="E911" s="1" t="s">
        <v>9149</v>
      </c>
      <c r="F911" s="1" t="s">
        <v>9157</v>
      </c>
      <c r="G911" s="18" t="s">
        <v>12001</v>
      </c>
    </row>
    <row r="912" spans="1:7" x14ac:dyDescent="0.25">
      <c r="A912" s="1" t="s">
        <v>580</v>
      </c>
      <c r="B912" s="2">
        <v>2146153</v>
      </c>
      <c r="C912" s="1" t="s">
        <v>9140</v>
      </c>
      <c r="D912" s="3">
        <v>29366</v>
      </c>
      <c r="E912" s="1" t="s">
        <v>9145</v>
      </c>
      <c r="F912" s="1" t="s">
        <v>9142</v>
      </c>
      <c r="G912" s="18" t="s">
        <v>9615</v>
      </c>
    </row>
    <row r="913" spans="1:7" x14ac:dyDescent="0.25">
      <c r="A913" s="1" t="s">
        <v>8714</v>
      </c>
      <c r="B913" s="2">
        <v>24757395</v>
      </c>
      <c r="C913" s="1" t="s">
        <v>9190</v>
      </c>
      <c r="D913" s="3">
        <v>34478</v>
      </c>
      <c r="E913" s="1" t="s">
        <v>9141</v>
      </c>
      <c r="F913" s="1" t="s">
        <v>9191</v>
      </c>
      <c r="G913" s="18" t="s">
        <v>10248</v>
      </c>
    </row>
    <row r="914" spans="1:7" x14ac:dyDescent="0.25">
      <c r="A914" s="1" t="s">
        <v>42</v>
      </c>
      <c r="B914" s="2">
        <v>849271830</v>
      </c>
      <c r="C914" s="1" t="s">
        <v>9188</v>
      </c>
      <c r="D914" s="3">
        <v>22790</v>
      </c>
      <c r="E914" s="1" t="s">
        <v>9131</v>
      </c>
      <c r="F914" s="1" t="s">
        <v>3840</v>
      </c>
      <c r="G914" s="18" t="s">
        <v>10847</v>
      </c>
    </row>
    <row r="915" spans="1:7" x14ac:dyDescent="0.25">
      <c r="A915" s="1" t="s">
        <v>2745</v>
      </c>
      <c r="B915" s="2">
        <v>740328280</v>
      </c>
      <c r="C915" s="1" t="s">
        <v>9197</v>
      </c>
      <c r="D915" s="3">
        <v>34478</v>
      </c>
      <c r="E915" s="1" t="s">
        <v>9135</v>
      </c>
      <c r="F915" s="1" t="s">
        <v>9198</v>
      </c>
      <c r="G915" s="18" t="s">
        <v>10196</v>
      </c>
    </row>
    <row r="916" spans="1:7" x14ac:dyDescent="0.25">
      <c r="A916" s="1" t="s">
        <v>7166</v>
      </c>
      <c r="B916" s="2">
        <v>802850130</v>
      </c>
      <c r="C916" s="1" t="s">
        <v>9134</v>
      </c>
      <c r="D916" s="3">
        <v>36671</v>
      </c>
      <c r="E916" s="1" t="s">
        <v>9131</v>
      </c>
      <c r="F916" s="1" t="s">
        <v>9182</v>
      </c>
      <c r="G916" s="18" t="s">
        <v>11171</v>
      </c>
    </row>
    <row r="917" spans="1:7" x14ac:dyDescent="0.25">
      <c r="A917" s="1" t="s">
        <v>3558</v>
      </c>
      <c r="B917" s="2">
        <v>49939240</v>
      </c>
      <c r="C917" s="1" t="s">
        <v>9140</v>
      </c>
      <c r="D917" s="3">
        <v>41783</v>
      </c>
      <c r="E917" s="1" t="s">
        <v>9135</v>
      </c>
      <c r="F917" s="1" t="s">
        <v>9142</v>
      </c>
      <c r="G917" s="18" t="s">
        <v>10818</v>
      </c>
    </row>
    <row r="918" spans="1:7" x14ac:dyDescent="0.25">
      <c r="A918" s="1" t="s">
        <v>4800</v>
      </c>
      <c r="B918" s="2">
        <v>524107141</v>
      </c>
      <c r="C918" s="1" t="s">
        <v>9138</v>
      </c>
      <c r="D918" s="3">
        <v>20600</v>
      </c>
      <c r="E918" s="1" t="s">
        <v>9149</v>
      </c>
      <c r="F918" s="1" t="s">
        <v>9256</v>
      </c>
      <c r="G918" s="18" t="s">
        <v>9872</v>
      </c>
    </row>
    <row r="919" spans="1:7" x14ac:dyDescent="0.25">
      <c r="A919" s="1" t="s">
        <v>5462</v>
      </c>
      <c r="B919" s="2">
        <v>682025529</v>
      </c>
      <c r="C919" s="1" t="s">
        <v>9134</v>
      </c>
      <c r="D919" s="3">
        <v>20233</v>
      </c>
      <c r="E919" s="1" t="s">
        <v>9149</v>
      </c>
      <c r="F919" s="1" t="s">
        <v>9225</v>
      </c>
      <c r="G919" s="18" t="s">
        <v>11534</v>
      </c>
    </row>
    <row r="920" spans="1:7" x14ac:dyDescent="0.25">
      <c r="A920" s="1" t="s">
        <v>9012</v>
      </c>
      <c r="B920" s="2">
        <v>466150363</v>
      </c>
      <c r="C920" s="1" t="s">
        <v>9144</v>
      </c>
      <c r="D920" s="3">
        <v>20233</v>
      </c>
      <c r="E920" s="1" t="s">
        <v>9131</v>
      </c>
      <c r="F920" s="1" t="s">
        <v>9146</v>
      </c>
      <c r="G920" s="18" t="s">
        <v>12177</v>
      </c>
    </row>
    <row r="921" spans="1:7" x14ac:dyDescent="0.25">
      <c r="A921" s="1" t="s">
        <v>3719</v>
      </c>
      <c r="B921" s="2">
        <v>743729432</v>
      </c>
      <c r="C921" s="1" t="s">
        <v>9188</v>
      </c>
      <c r="D921" s="3">
        <v>31192</v>
      </c>
      <c r="E921" s="1" t="s">
        <v>9141</v>
      </c>
      <c r="F921" s="1" t="s">
        <v>4326</v>
      </c>
      <c r="G921" s="18" t="s">
        <v>11824</v>
      </c>
    </row>
    <row r="922" spans="1:7" x14ac:dyDescent="0.25">
      <c r="A922" s="1" t="s">
        <v>6363</v>
      </c>
      <c r="B922" s="2">
        <v>833296386</v>
      </c>
      <c r="C922" s="1" t="s">
        <v>9152</v>
      </c>
      <c r="D922" s="3">
        <v>20600</v>
      </c>
      <c r="E922" s="1" t="s">
        <v>9149</v>
      </c>
      <c r="F922" s="1" t="s">
        <v>8420</v>
      </c>
      <c r="G922" s="18" t="s">
        <v>9269</v>
      </c>
    </row>
    <row r="923" spans="1:7" x14ac:dyDescent="0.25">
      <c r="A923" s="1" t="s">
        <v>6647</v>
      </c>
      <c r="B923" s="2">
        <v>894921</v>
      </c>
      <c r="C923" s="1" t="s">
        <v>9190</v>
      </c>
      <c r="D923" s="3">
        <v>27905</v>
      </c>
      <c r="E923" s="1" t="s">
        <v>9135</v>
      </c>
      <c r="F923" s="1" t="s">
        <v>9191</v>
      </c>
      <c r="G923" s="18" t="s">
        <v>9418</v>
      </c>
    </row>
    <row r="924" spans="1:7" x14ac:dyDescent="0.25">
      <c r="A924" s="1" t="s">
        <v>4714</v>
      </c>
      <c r="B924" s="2">
        <v>744003559</v>
      </c>
      <c r="C924" s="1" t="s">
        <v>9165</v>
      </c>
      <c r="D924" s="3">
        <v>28999</v>
      </c>
      <c r="E924" s="1" t="s">
        <v>9149</v>
      </c>
      <c r="F924" s="1" t="s">
        <v>9167</v>
      </c>
      <c r="G924" s="18" t="s">
        <v>12168</v>
      </c>
    </row>
    <row r="925" spans="1:7" x14ac:dyDescent="0.25">
      <c r="A925" s="1" t="s">
        <v>3079</v>
      </c>
      <c r="B925" s="2">
        <v>422083653</v>
      </c>
      <c r="C925" s="1" t="s">
        <v>9188</v>
      </c>
      <c r="D925" s="3">
        <v>37400</v>
      </c>
      <c r="E925" s="1" t="s">
        <v>9131</v>
      </c>
      <c r="F925" s="1" t="s">
        <v>4326</v>
      </c>
      <c r="G925" s="18" t="s">
        <v>10755</v>
      </c>
    </row>
    <row r="926" spans="1:7" x14ac:dyDescent="0.25">
      <c r="A926" s="1" t="s">
        <v>1371</v>
      </c>
      <c r="B926" s="2">
        <v>62136778</v>
      </c>
      <c r="C926" s="1" t="s">
        <v>9159</v>
      </c>
      <c r="D926" s="3">
        <v>45070</v>
      </c>
      <c r="E926" s="1" t="s">
        <v>9135</v>
      </c>
      <c r="F926" s="1" t="s">
        <v>9367</v>
      </c>
      <c r="G926" s="18" t="s">
        <v>11473</v>
      </c>
    </row>
    <row r="927" spans="1:7" x14ac:dyDescent="0.25">
      <c r="A927" s="1" t="s">
        <v>5269</v>
      </c>
      <c r="B927" s="2">
        <v>407721104</v>
      </c>
      <c r="C927" s="1" t="s">
        <v>9138</v>
      </c>
      <c r="D927" s="3">
        <v>37036</v>
      </c>
      <c r="E927" s="1" t="s">
        <v>9149</v>
      </c>
      <c r="F927" s="1" t="s">
        <v>6173</v>
      </c>
      <c r="G927" s="18" t="s">
        <v>10782</v>
      </c>
    </row>
    <row r="928" spans="1:7" x14ac:dyDescent="0.25">
      <c r="A928" s="1" t="s">
        <v>3045</v>
      </c>
      <c r="B928" s="2">
        <v>949400175</v>
      </c>
      <c r="C928" s="1" t="s">
        <v>9197</v>
      </c>
      <c r="D928" s="3">
        <v>28999</v>
      </c>
      <c r="E928" s="1" t="s">
        <v>9141</v>
      </c>
      <c r="F928" s="1" t="s">
        <v>9198</v>
      </c>
      <c r="G928" s="18" t="s">
        <v>11186</v>
      </c>
    </row>
    <row r="929" spans="1:7" x14ac:dyDescent="0.25">
      <c r="A929" s="1" t="s">
        <v>2091</v>
      </c>
      <c r="B929" s="2">
        <v>531630993</v>
      </c>
      <c r="C929" s="1" t="s">
        <v>9148</v>
      </c>
      <c r="D929" s="3">
        <v>25712</v>
      </c>
      <c r="E929" s="1" t="s">
        <v>9135</v>
      </c>
      <c r="F929" s="1" t="s">
        <v>834</v>
      </c>
      <c r="G929" s="18" t="s">
        <v>10024</v>
      </c>
    </row>
    <row r="930" spans="1:7" x14ac:dyDescent="0.25">
      <c r="A930" s="1" t="s">
        <v>653</v>
      </c>
      <c r="B930" s="2">
        <v>784495795</v>
      </c>
      <c r="C930" s="1" t="s">
        <v>9138</v>
      </c>
      <c r="D930" s="3">
        <v>23522</v>
      </c>
      <c r="E930" s="1" t="s">
        <v>9135</v>
      </c>
      <c r="F930" s="1" t="s">
        <v>6173</v>
      </c>
      <c r="G930" s="18" t="s">
        <v>11544</v>
      </c>
    </row>
    <row r="931" spans="1:7" x14ac:dyDescent="0.25">
      <c r="A931" s="1" t="s">
        <v>8092</v>
      </c>
      <c r="B931" s="2">
        <v>171010784</v>
      </c>
      <c r="C931" s="1" t="s">
        <v>9217</v>
      </c>
      <c r="D931" s="3">
        <v>42148</v>
      </c>
      <c r="E931" s="1" t="s">
        <v>9131</v>
      </c>
      <c r="F931" s="1" t="s">
        <v>9218</v>
      </c>
      <c r="G931" s="18" t="s">
        <v>11315</v>
      </c>
    </row>
    <row r="932" spans="1:7" x14ac:dyDescent="0.25">
      <c r="A932" s="1" t="s">
        <v>921</v>
      </c>
      <c r="B932" s="2">
        <v>408750461</v>
      </c>
      <c r="C932" s="1" t="s">
        <v>9140</v>
      </c>
      <c r="D932" s="3">
        <v>26809</v>
      </c>
      <c r="E932" s="1" t="s">
        <v>9131</v>
      </c>
      <c r="F932" s="1" t="s">
        <v>9142</v>
      </c>
      <c r="G932" s="18" t="s">
        <v>12049</v>
      </c>
    </row>
    <row r="933" spans="1:7" x14ac:dyDescent="0.25">
      <c r="A933" s="1" t="s">
        <v>1827</v>
      </c>
      <c r="B933" s="2">
        <v>275493319</v>
      </c>
      <c r="C933" s="1" t="s">
        <v>9170</v>
      </c>
      <c r="D933" s="3">
        <v>45070</v>
      </c>
      <c r="E933" s="1" t="s">
        <v>9145</v>
      </c>
      <c r="F933" s="1" t="s">
        <v>9171</v>
      </c>
      <c r="G933" s="18" t="s">
        <v>10775</v>
      </c>
    </row>
    <row r="934" spans="1:7" x14ac:dyDescent="0.25">
      <c r="A934" s="1" t="s">
        <v>1632</v>
      </c>
      <c r="B934" s="2">
        <v>597098963</v>
      </c>
      <c r="C934" s="1" t="s">
        <v>9130</v>
      </c>
      <c r="D934" s="3">
        <v>23522</v>
      </c>
      <c r="E934" s="1" t="s">
        <v>9141</v>
      </c>
      <c r="F934" s="1" t="s">
        <v>9252</v>
      </c>
      <c r="G934" s="18" t="s">
        <v>10422</v>
      </c>
    </row>
    <row r="935" spans="1:7" x14ac:dyDescent="0.25">
      <c r="A935" s="1" t="s">
        <v>6231</v>
      </c>
      <c r="B935" s="2">
        <v>276008559</v>
      </c>
      <c r="C935" s="1" t="s">
        <v>9170</v>
      </c>
      <c r="D935" s="3">
        <v>22790</v>
      </c>
      <c r="E935" s="1" t="s">
        <v>9141</v>
      </c>
      <c r="F935" s="1" t="s">
        <v>9362</v>
      </c>
      <c r="G935" s="18" t="s">
        <v>9554</v>
      </c>
    </row>
    <row r="936" spans="1:7" x14ac:dyDescent="0.25">
      <c r="A936" s="1" t="s">
        <v>308</v>
      </c>
      <c r="B936" s="2">
        <v>987975738</v>
      </c>
      <c r="C936" s="1" t="s">
        <v>9138</v>
      </c>
      <c r="D936" s="3">
        <v>35939</v>
      </c>
      <c r="E936" s="1" t="s">
        <v>9145</v>
      </c>
      <c r="F936" s="1" t="s">
        <v>6173</v>
      </c>
      <c r="G936" s="18" t="s">
        <v>11506</v>
      </c>
    </row>
    <row r="937" spans="1:7" x14ac:dyDescent="0.25">
      <c r="A937" s="1" t="s">
        <v>1821</v>
      </c>
      <c r="B937" s="2">
        <v>882365290</v>
      </c>
      <c r="C937" s="1" t="s">
        <v>9165</v>
      </c>
      <c r="D937" s="3">
        <v>20965</v>
      </c>
      <c r="E937" s="1" t="s">
        <v>9131</v>
      </c>
      <c r="F937" s="1" t="s">
        <v>9264</v>
      </c>
      <c r="G937" s="18" t="s">
        <v>9265</v>
      </c>
    </row>
    <row r="938" spans="1:7" x14ac:dyDescent="0.25">
      <c r="A938" s="1" t="s">
        <v>7528</v>
      </c>
      <c r="B938" s="2">
        <v>516336426</v>
      </c>
      <c r="C938" s="1" t="s">
        <v>9217</v>
      </c>
      <c r="D938" s="3">
        <v>38497</v>
      </c>
      <c r="E938" s="1" t="s">
        <v>9131</v>
      </c>
      <c r="F938" s="1" t="s">
        <v>9218</v>
      </c>
      <c r="G938" s="18" t="s">
        <v>9907</v>
      </c>
    </row>
    <row r="939" spans="1:7" x14ac:dyDescent="0.25">
      <c r="A939" s="1" t="s">
        <v>3267</v>
      </c>
      <c r="B939" s="2">
        <v>660338169</v>
      </c>
      <c r="C939" s="1" t="s">
        <v>9159</v>
      </c>
      <c r="D939" s="3">
        <v>35210</v>
      </c>
      <c r="E939" s="1" t="s">
        <v>9135</v>
      </c>
      <c r="F939" s="1" t="s">
        <v>9367</v>
      </c>
      <c r="G939" s="18" t="s">
        <v>9949</v>
      </c>
    </row>
    <row r="940" spans="1:7" x14ac:dyDescent="0.25">
      <c r="A940" s="1" t="s">
        <v>3267</v>
      </c>
      <c r="B940" s="2">
        <v>227862330</v>
      </c>
      <c r="C940" s="1" t="s">
        <v>9197</v>
      </c>
      <c r="D940" s="3">
        <v>20600</v>
      </c>
      <c r="E940" s="1" t="s">
        <v>9149</v>
      </c>
      <c r="F940" s="1" t="s">
        <v>9267</v>
      </c>
      <c r="G940" s="18" t="s">
        <v>10544</v>
      </c>
    </row>
    <row r="941" spans="1:7" x14ac:dyDescent="0.25">
      <c r="A941" s="1" t="s">
        <v>678</v>
      </c>
      <c r="B941" s="2">
        <v>436724092</v>
      </c>
      <c r="C941" s="1" t="s">
        <v>9170</v>
      </c>
      <c r="D941" s="3">
        <v>38497</v>
      </c>
      <c r="E941" s="1" t="s">
        <v>9149</v>
      </c>
      <c r="F941" s="1" t="s">
        <v>9212</v>
      </c>
      <c r="G941" s="18" t="s">
        <v>11886</v>
      </c>
    </row>
    <row r="942" spans="1:7" x14ac:dyDescent="0.25">
      <c r="A942" s="1" t="s">
        <v>7854</v>
      </c>
      <c r="B942" s="2">
        <v>192167762</v>
      </c>
      <c r="C942" s="1" t="s">
        <v>9134</v>
      </c>
      <c r="D942" s="3">
        <v>30095</v>
      </c>
      <c r="E942" s="1" t="s">
        <v>9149</v>
      </c>
      <c r="F942" s="1" t="s">
        <v>9136</v>
      </c>
      <c r="G942" s="18" t="s">
        <v>9857</v>
      </c>
    </row>
    <row r="943" spans="1:7" x14ac:dyDescent="0.25">
      <c r="A943" s="1" t="s">
        <v>4524</v>
      </c>
      <c r="B943" s="2">
        <v>825804685</v>
      </c>
      <c r="C943" s="1" t="s">
        <v>9170</v>
      </c>
      <c r="D943" s="3">
        <v>42515</v>
      </c>
      <c r="E943" s="1" t="s">
        <v>9135</v>
      </c>
      <c r="F943" s="1" t="s">
        <v>9171</v>
      </c>
      <c r="G943" s="18" t="s">
        <v>10495</v>
      </c>
    </row>
    <row r="944" spans="1:7" x14ac:dyDescent="0.25">
      <c r="A944" s="1" t="s">
        <v>3270</v>
      </c>
      <c r="B944" s="2">
        <v>948292434</v>
      </c>
      <c r="C944" s="1" t="s">
        <v>9229</v>
      </c>
      <c r="D944" s="3">
        <v>41783</v>
      </c>
      <c r="E944" s="1" t="s">
        <v>9145</v>
      </c>
      <c r="F944" s="1" t="s">
        <v>9230</v>
      </c>
      <c r="G944" s="18" t="s">
        <v>10623</v>
      </c>
    </row>
    <row r="945" spans="1:7" x14ac:dyDescent="0.25">
      <c r="A945" s="1" t="s">
        <v>474</v>
      </c>
      <c r="B945" s="2">
        <v>428368106</v>
      </c>
      <c r="C945" s="1" t="s">
        <v>9140</v>
      </c>
      <c r="D945" s="3">
        <v>22790</v>
      </c>
      <c r="E945" s="1" t="s">
        <v>9149</v>
      </c>
      <c r="F945" s="1" t="s">
        <v>9142</v>
      </c>
      <c r="G945" s="18" t="s">
        <v>12031</v>
      </c>
    </row>
    <row r="946" spans="1:7" x14ac:dyDescent="0.25">
      <c r="A946" s="1" t="s">
        <v>4014</v>
      </c>
      <c r="B946" s="2">
        <v>82435985</v>
      </c>
      <c r="C946" s="1" t="s">
        <v>9165</v>
      </c>
      <c r="D946" s="3">
        <v>22426</v>
      </c>
      <c r="E946" s="1" t="s">
        <v>9141</v>
      </c>
      <c r="F946" s="1" t="s">
        <v>9264</v>
      </c>
      <c r="G946" s="18" t="s">
        <v>11664</v>
      </c>
    </row>
    <row r="947" spans="1:7" x14ac:dyDescent="0.25">
      <c r="A947" s="1" t="s">
        <v>6948</v>
      </c>
      <c r="B947" s="2">
        <v>3708695</v>
      </c>
      <c r="C947" s="1" t="s">
        <v>9235</v>
      </c>
      <c r="D947" s="3">
        <v>39593</v>
      </c>
      <c r="E947" s="1" t="s">
        <v>9141</v>
      </c>
      <c r="F947" s="1" t="s">
        <v>9236</v>
      </c>
      <c r="G947" s="18" t="s">
        <v>12039</v>
      </c>
    </row>
    <row r="948" spans="1:7" x14ac:dyDescent="0.25">
      <c r="A948" s="1" t="s">
        <v>6195</v>
      </c>
      <c r="B948" s="2">
        <v>961831981</v>
      </c>
      <c r="C948" s="1" t="s">
        <v>9148</v>
      </c>
      <c r="D948" s="3">
        <v>20965</v>
      </c>
      <c r="E948" s="1" t="s">
        <v>9131</v>
      </c>
      <c r="F948" s="1" t="s">
        <v>9150</v>
      </c>
      <c r="G948" s="18" t="s">
        <v>11839</v>
      </c>
    </row>
    <row r="949" spans="1:7" x14ac:dyDescent="0.25">
      <c r="A949" s="1" t="s">
        <v>4199</v>
      </c>
      <c r="B949" s="2">
        <v>217780212</v>
      </c>
      <c r="C949" s="1" t="s">
        <v>9159</v>
      </c>
      <c r="D949" s="3">
        <v>43244</v>
      </c>
      <c r="E949" s="1" t="s">
        <v>9135</v>
      </c>
      <c r="F949" s="1" t="s">
        <v>9367</v>
      </c>
      <c r="G949" s="18" t="s">
        <v>11211</v>
      </c>
    </row>
    <row r="950" spans="1:7" x14ac:dyDescent="0.25">
      <c r="A950" s="1" t="s">
        <v>3351</v>
      </c>
      <c r="B950" s="2">
        <v>622588489</v>
      </c>
      <c r="C950" s="1" t="s">
        <v>9144</v>
      </c>
      <c r="D950" s="3">
        <v>34478</v>
      </c>
      <c r="E950" s="1" t="s">
        <v>9141</v>
      </c>
      <c r="F950" s="1" t="s">
        <v>9146</v>
      </c>
      <c r="G950" s="18" t="s">
        <v>10772</v>
      </c>
    </row>
    <row r="951" spans="1:7" x14ac:dyDescent="0.25">
      <c r="A951" s="1" t="s">
        <v>3764</v>
      </c>
      <c r="B951" s="2">
        <v>80721655</v>
      </c>
      <c r="C951" s="1" t="s">
        <v>9179</v>
      </c>
      <c r="D951" s="3">
        <v>28999</v>
      </c>
      <c r="E951" s="1" t="s">
        <v>9131</v>
      </c>
      <c r="F951" s="1" t="s">
        <v>9180</v>
      </c>
      <c r="G951" s="18" t="s">
        <v>9181</v>
      </c>
    </row>
    <row r="952" spans="1:7" x14ac:dyDescent="0.25">
      <c r="A952" s="1" t="s">
        <v>7333</v>
      </c>
      <c r="B952" s="2">
        <v>292368079</v>
      </c>
      <c r="C952" s="1" t="s">
        <v>9138</v>
      </c>
      <c r="D952" s="3">
        <v>28634</v>
      </c>
      <c r="E952" s="1" t="s">
        <v>9149</v>
      </c>
      <c r="F952" s="1" t="s">
        <v>9256</v>
      </c>
      <c r="G952" s="18" t="s">
        <v>9604</v>
      </c>
    </row>
    <row r="953" spans="1:7" x14ac:dyDescent="0.25">
      <c r="A953" s="1" t="s">
        <v>6216</v>
      </c>
      <c r="B953" s="2">
        <v>513815732</v>
      </c>
      <c r="C953" s="1" t="s">
        <v>9154</v>
      </c>
      <c r="D953" s="3">
        <v>37036</v>
      </c>
      <c r="E953" s="1" t="s">
        <v>9141</v>
      </c>
      <c r="F953" s="1" t="s">
        <v>9162</v>
      </c>
      <c r="G953" s="18" t="s">
        <v>9168</v>
      </c>
    </row>
    <row r="954" spans="1:7" x14ac:dyDescent="0.25">
      <c r="A954" s="1" t="s">
        <v>66</v>
      </c>
      <c r="B954" s="2">
        <v>764126761</v>
      </c>
      <c r="C954" s="1" t="s">
        <v>9148</v>
      </c>
      <c r="D954" s="3">
        <v>22790</v>
      </c>
      <c r="E954" s="1" t="s">
        <v>9141</v>
      </c>
      <c r="F954" s="1" t="s">
        <v>9254</v>
      </c>
      <c r="G954" s="18" t="s">
        <v>10734</v>
      </c>
    </row>
    <row r="955" spans="1:7" x14ac:dyDescent="0.25">
      <c r="A955" s="1" t="s">
        <v>3959</v>
      </c>
      <c r="B955" s="2">
        <v>324385875</v>
      </c>
      <c r="C955" s="1" t="s">
        <v>9303</v>
      </c>
      <c r="D955" s="3">
        <v>25712</v>
      </c>
      <c r="E955" s="1" t="s">
        <v>9141</v>
      </c>
      <c r="F955" s="1" t="s">
        <v>9339</v>
      </c>
      <c r="G955" s="18" t="s">
        <v>11312</v>
      </c>
    </row>
    <row r="956" spans="1:7" x14ac:dyDescent="0.25">
      <c r="A956" s="1" t="s">
        <v>743</v>
      </c>
      <c r="B956" s="2">
        <v>193870717</v>
      </c>
      <c r="C956" s="1" t="s">
        <v>9188</v>
      </c>
      <c r="D956" s="3">
        <v>44705</v>
      </c>
      <c r="E956" s="1" t="s">
        <v>9141</v>
      </c>
      <c r="F956" s="1" t="s">
        <v>4326</v>
      </c>
      <c r="G956" s="18" t="s">
        <v>9996</v>
      </c>
    </row>
    <row r="957" spans="1:7" x14ac:dyDescent="0.25">
      <c r="A957" s="1" t="s">
        <v>6931</v>
      </c>
      <c r="B957" s="2">
        <v>128086960</v>
      </c>
      <c r="C957" s="1" t="s">
        <v>9144</v>
      </c>
      <c r="D957" s="3">
        <v>37765</v>
      </c>
      <c r="E957" s="1" t="s">
        <v>9149</v>
      </c>
      <c r="F957" s="1" t="s">
        <v>9262</v>
      </c>
      <c r="G957" s="18" t="s">
        <v>9263</v>
      </c>
    </row>
    <row r="958" spans="1:7" x14ac:dyDescent="0.25">
      <c r="A958" s="1" t="s">
        <v>5480</v>
      </c>
      <c r="B958" s="2">
        <v>890302611</v>
      </c>
      <c r="C958" s="1" t="s">
        <v>9188</v>
      </c>
      <c r="D958" s="3">
        <v>24616</v>
      </c>
      <c r="E958" s="1" t="s">
        <v>9149</v>
      </c>
      <c r="F958" s="1" t="s">
        <v>3840</v>
      </c>
      <c r="G958" s="18" t="s">
        <v>11912</v>
      </c>
    </row>
    <row r="959" spans="1:7" x14ac:dyDescent="0.25">
      <c r="A959" s="1" t="s">
        <v>5211</v>
      </c>
      <c r="B959" s="2">
        <v>15087311</v>
      </c>
      <c r="C959" s="1" t="s">
        <v>9134</v>
      </c>
      <c r="D959" s="3">
        <v>35210</v>
      </c>
      <c r="E959" s="1" t="s">
        <v>9141</v>
      </c>
      <c r="F959" s="1" t="s">
        <v>9283</v>
      </c>
      <c r="G959" s="18" t="s">
        <v>10373</v>
      </c>
    </row>
    <row r="960" spans="1:7" x14ac:dyDescent="0.25">
      <c r="A960" s="1" t="s">
        <v>7294</v>
      </c>
      <c r="B960" s="2">
        <v>554865630</v>
      </c>
      <c r="C960" s="1" t="s">
        <v>9134</v>
      </c>
      <c r="D960" s="3">
        <v>22061</v>
      </c>
      <c r="E960" s="1" t="s">
        <v>9135</v>
      </c>
      <c r="F960" s="1" t="s">
        <v>9225</v>
      </c>
      <c r="G960" s="18" t="s">
        <v>11228</v>
      </c>
    </row>
    <row r="961" spans="1:7" x14ac:dyDescent="0.25">
      <c r="A961" s="1" t="s">
        <v>3573</v>
      </c>
      <c r="B961" s="2">
        <v>771470202</v>
      </c>
      <c r="C961" s="1" t="s">
        <v>9134</v>
      </c>
      <c r="D961" s="3">
        <v>38497</v>
      </c>
      <c r="E961" s="1" t="s">
        <v>9141</v>
      </c>
      <c r="F961" s="1" t="s">
        <v>9283</v>
      </c>
      <c r="G961" s="18" t="s">
        <v>9364</v>
      </c>
    </row>
    <row r="962" spans="1:7" x14ac:dyDescent="0.25">
      <c r="A962" s="1" t="s">
        <v>6328</v>
      </c>
      <c r="B962" s="2">
        <v>327328790</v>
      </c>
      <c r="C962" s="1" t="s">
        <v>9134</v>
      </c>
      <c r="D962" s="3">
        <v>22426</v>
      </c>
      <c r="E962" s="1" t="s">
        <v>9141</v>
      </c>
      <c r="F962" s="1" t="s">
        <v>9200</v>
      </c>
      <c r="G962" s="18" t="s">
        <v>10857</v>
      </c>
    </row>
    <row r="963" spans="1:7" x14ac:dyDescent="0.25">
      <c r="A963" s="1" t="s">
        <v>3549</v>
      </c>
      <c r="B963" s="2">
        <v>687532679</v>
      </c>
      <c r="C963" s="1" t="s">
        <v>9188</v>
      </c>
      <c r="D963" s="3">
        <v>33749</v>
      </c>
      <c r="E963" s="1" t="s">
        <v>9141</v>
      </c>
      <c r="F963" s="1" t="s">
        <v>3840</v>
      </c>
      <c r="G963" s="18" t="s">
        <v>12071</v>
      </c>
    </row>
    <row r="964" spans="1:7" x14ac:dyDescent="0.25">
      <c r="A964" s="1" t="s">
        <v>8831</v>
      </c>
      <c r="B964" s="2">
        <v>704101225</v>
      </c>
      <c r="C964" s="1" t="s">
        <v>9152</v>
      </c>
      <c r="D964" s="3">
        <v>42515</v>
      </c>
      <c r="E964" s="1" t="s">
        <v>9149</v>
      </c>
      <c r="F964" s="1" t="s">
        <v>8420</v>
      </c>
      <c r="G964" s="18" t="s">
        <v>10449</v>
      </c>
    </row>
    <row r="965" spans="1:7" x14ac:dyDescent="0.25">
      <c r="A965" s="1" t="s">
        <v>8098</v>
      </c>
      <c r="B965" s="2">
        <v>962644542</v>
      </c>
      <c r="C965" s="1" t="s">
        <v>9197</v>
      </c>
      <c r="D965" s="3">
        <v>43609</v>
      </c>
      <c r="E965" s="1" t="s">
        <v>9149</v>
      </c>
      <c r="F965" s="1" t="s">
        <v>9198</v>
      </c>
      <c r="G965" s="18" t="s">
        <v>10427</v>
      </c>
    </row>
    <row r="966" spans="1:7" x14ac:dyDescent="0.25">
      <c r="A966" s="1" t="s">
        <v>7416</v>
      </c>
      <c r="B966" s="2">
        <v>192166510</v>
      </c>
      <c r="C966" s="1" t="s">
        <v>9188</v>
      </c>
      <c r="D966" s="3">
        <v>22061</v>
      </c>
      <c r="E966" s="1" t="s">
        <v>9149</v>
      </c>
      <c r="F966" s="1" t="s">
        <v>4326</v>
      </c>
      <c r="G966" s="18" t="s">
        <v>9419</v>
      </c>
    </row>
    <row r="967" spans="1:7" x14ac:dyDescent="0.25">
      <c r="A967" s="1" t="s">
        <v>5787</v>
      </c>
      <c r="B967" s="2">
        <v>914611148</v>
      </c>
      <c r="C967" s="1" t="s">
        <v>9170</v>
      </c>
      <c r="D967" s="3">
        <v>21694</v>
      </c>
      <c r="E967" s="1" t="s">
        <v>9149</v>
      </c>
      <c r="F967" s="1" t="s">
        <v>9362</v>
      </c>
      <c r="G967" s="18" t="s">
        <v>11866</v>
      </c>
    </row>
    <row r="968" spans="1:7" x14ac:dyDescent="0.25">
      <c r="A968" s="1" t="s">
        <v>8298</v>
      </c>
      <c r="B968" s="2">
        <v>427118890</v>
      </c>
      <c r="C968" s="1" t="s">
        <v>9138</v>
      </c>
      <c r="D968" s="3">
        <v>22790</v>
      </c>
      <c r="E968" s="1" t="s">
        <v>9149</v>
      </c>
      <c r="F968" s="1" t="s">
        <v>9256</v>
      </c>
      <c r="G968" s="18" t="s">
        <v>9720</v>
      </c>
    </row>
    <row r="969" spans="1:7" x14ac:dyDescent="0.25">
      <c r="A969" s="1" t="s">
        <v>4579</v>
      </c>
      <c r="B969" s="2">
        <v>198416249</v>
      </c>
      <c r="C969" s="1" t="s">
        <v>9144</v>
      </c>
      <c r="D969" s="3">
        <v>21694</v>
      </c>
      <c r="E969" s="1" t="s">
        <v>9141</v>
      </c>
      <c r="F969" s="1" t="s">
        <v>9146</v>
      </c>
      <c r="G969" s="18" t="s">
        <v>9405</v>
      </c>
    </row>
    <row r="970" spans="1:7" x14ac:dyDescent="0.25">
      <c r="A970" s="1" t="s">
        <v>5572</v>
      </c>
      <c r="B970" s="2">
        <v>949799479</v>
      </c>
      <c r="C970" s="1" t="s">
        <v>9144</v>
      </c>
      <c r="D970" s="3">
        <v>41783</v>
      </c>
      <c r="E970" s="1" t="s">
        <v>9135</v>
      </c>
      <c r="F970" s="1" t="s">
        <v>9146</v>
      </c>
      <c r="G970" s="18" t="s">
        <v>11660</v>
      </c>
    </row>
    <row r="971" spans="1:7" x14ac:dyDescent="0.25">
      <c r="A971" s="1" t="s">
        <v>7620</v>
      </c>
      <c r="B971" s="2">
        <v>486466506</v>
      </c>
      <c r="C971" s="1" t="s">
        <v>9130</v>
      </c>
      <c r="D971" s="3">
        <v>26077</v>
      </c>
      <c r="E971" s="1" t="s">
        <v>9149</v>
      </c>
      <c r="F971" s="1" t="s">
        <v>9132</v>
      </c>
      <c r="G971" s="18" t="s">
        <v>11029</v>
      </c>
    </row>
    <row r="972" spans="1:7" x14ac:dyDescent="0.25">
      <c r="A972" s="1" t="s">
        <v>2721</v>
      </c>
      <c r="B972" s="2">
        <v>59844378</v>
      </c>
      <c r="C972" s="1" t="s">
        <v>9303</v>
      </c>
      <c r="D972" s="3">
        <v>20233</v>
      </c>
      <c r="E972" s="1" t="s">
        <v>9166</v>
      </c>
      <c r="F972" s="1" t="s">
        <v>9304</v>
      </c>
      <c r="G972" s="18" t="s">
        <v>10642</v>
      </c>
    </row>
    <row r="973" spans="1:7" x14ac:dyDescent="0.25">
      <c r="A973" s="1" t="s">
        <v>3624</v>
      </c>
      <c r="B973" s="2">
        <v>372978269</v>
      </c>
      <c r="C973" s="1" t="s">
        <v>9134</v>
      </c>
      <c r="D973" s="3">
        <v>24616</v>
      </c>
      <c r="E973" s="1" t="s">
        <v>9145</v>
      </c>
      <c r="F973" s="1" t="s">
        <v>9182</v>
      </c>
      <c r="G973" s="18" t="s">
        <v>11041</v>
      </c>
    </row>
    <row r="974" spans="1:7" x14ac:dyDescent="0.25">
      <c r="A974" s="1" t="s">
        <v>3412</v>
      </c>
      <c r="B974" s="2">
        <v>764702977</v>
      </c>
      <c r="C974" s="1" t="s">
        <v>9134</v>
      </c>
      <c r="D974" s="3">
        <v>41783</v>
      </c>
      <c r="E974" s="1" t="s">
        <v>9131</v>
      </c>
      <c r="F974" s="1" t="s">
        <v>9283</v>
      </c>
      <c r="G974" s="18" t="s">
        <v>9511</v>
      </c>
    </row>
    <row r="975" spans="1:7" x14ac:dyDescent="0.25">
      <c r="A975" s="1" t="s">
        <v>5658</v>
      </c>
      <c r="B975" s="2">
        <v>281718506</v>
      </c>
      <c r="C975" s="1" t="s">
        <v>9179</v>
      </c>
      <c r="D975" s="3">
        <v>27538</v>
      </c>
      <c r="E975" s="1" t="s">
        <v>9145</v>
      </c>
      <c r="F975" s="1" t="s">
        <v>9180</v>
      </c>
      <c r="G975" s="18" t="s">
        <v>11418</v>
      </c>
    </row>
    <row r="976" spans="1:7" x14ac:dyDescent="0.25">
      <c r="A976" s="1" t="s">
        <v>7845</v>
      </c>
      <c r="B976" s="2">
        <v>138796033</v>
      </c>
      <c r="C976" s="1" t="s">
        <v>9140</v>
      </c>
      <c r="D976" s="3">
        <v>34843</v>
      </c>
      <c r="E976" s="1" t="s">
        <v>9149</v>
      </c>
      <c r="F976" s="1" t="s">
        <v>9142</v>
      </c>
      <c r="G976" s="18" t="s">
        <v>11878</v>
      </c>
    </row>
    <row r="977" spans="1:7" x14ac:dyDescent="0.25">
      <c r="A977" s="1" t="s">
        <v>437</v>
      </c>
      <c r="B977" s="2">
        <v>309507070</v>
      </c>
      <c r="C977" s="1" t="s">
        <v>9303</v>
      </c>
      <c r="D977" s="3">
        <v>26077</v>
      </c>
      <c r="E977" s="1" t="s">
        <v>9145</v>
      </c>
      <c r="F977" s="1" t="s">
        <v>9339</v>
      </c>
      <c r="G977" s="18" t="s">
        <v>10533</v>
      </c>
    </row>
    <row r="978" spans="1:7" x14ac:dyDescent="0.25">
      <c r="A978" s="1" t="s">
        <v>2367</v>
      </c>
      <c r="B978" s="2">
        <v>8487509</v>
      </c>
      <c r="C978" s="1" t="s">
        <v>9193</v>
      </c>
      <c r="D978" s="3">
        <v>24983</v>
      </c>
      <c r="E978" s="1" t="s">
        <v>9141</v>
      </c>
      <c r="F978" s="1" t="s">
        <v>9194</v>
      </c>
      <c r="G978" s="18" t="s">
        <v>9821</v>
      </c>
    </row>
    <row r="979" spans="1:7" x14ac:dyDescent="0.25">
      <c r="A979" s="1" t="s">
        <v>7866</v>
      </c>
      <c r="B979" s="2">
        <v>531175706</v>
      </c>
      <c r="C979" s="1" t="s">
        <v>9235</v>
      </c>
      <c r="D979" s="3">
        <v>22426</v>
      </c>
      <c r="E979" s="1" t="s">
        <v>9145</v>
      </c>
      <c r="F979" s="1" t="s">
        <v>9236</v>
      </c>
      <c r="G979" s="18" t="s">
        <v>11354</v>
      </c>
    </row>
    <row r="980" spans="1:7" x14ac:dyDescent="0.25">
      <c r="A980" s="1" t="s">
        <v>7842</v>
      </c>
      <c r="B980" s="2">
        <v>33418679</v>
      </c>
      <c r="C980" s="1" t="s">
        <v>9235</v>
      </c>
      <c r="D980" s="3">
        <v>40322</v>
      </c>
      <c r="E980" s="1" t="s">
        <v>9166</v>
      </c>
      <c r="F980" s="1" t="s">
        <v>9236</v>
      </c>
      <c r="G980" s="18" t="s">
        <v>9625</v>
      </c>
    </row>
    <row r="981" spans="1:7" x14ac:dyDescent="0.25">
      <c r="A981" s="1" t="s">
        <v>6571</v>
      </c>
      <c r="B981" s="2">
        <v>486687485</v>
      </c>
      <c r="C981" s="1" t="s">
        <v>9188</v>
      </c>
      <c r="D981" s="3">
        <v>26809</v>
      </c>
      <c r="E981" s="1" t="s">
        <v>9145</v>
      </c>
      <c r="F981" s="1" t="s">
        <v>9202</v>
      </c>
      <c r="G981" s="18" t="s">
        <v>11867</v>
      </c>
    </row>
    <row r="982" spans="1:7" x14ac:dyDescent="0.25">
      <c r="A982" s="1" t="s">
        <v>2052</v>
      </c>
      <c r="B982" s="2">
        <v>827628726</v>
      </c>
      <c r="C982" s="1" t="s">
        <v>9130</v>
      </c>
      <c r="D982" s="3">
        <v>27173</v>
      </c>
      <c r="E982" s="1" t="s">
        <v>9141</v>
      </c>
      <c r="F982" s="1" t="s">
        <v>9132</v>
      </c>
      <c r="G982" s="18" t="s">
        <v>10813</v>
      </c>
    </row>
    <row r="983" spans="1:7" x14ac:dyDescent="0.25">
      <c r="A983" s="1" t="s">
        <v>4690</v>
      </c>
      <c r="B983" s="2">
        <v>165254222</v>
      </c>
      <c r="C983" s="1" t="s">
        <v>9165</v>
      </c>
      <c r="D983" s="3">
        <v>23155</v>
      </c>
      <c r="E983" s="1" t="s">
        <v>9141</v>
      </c>
      <c r="F983" s="1" t="s">
        <v>9167</v>
      </c>
      <c r="G983" s="18" t="s">
        <v>11548</v>
      </c>
    </row>
    <row r="984" spans="1:7" x14ac:dyDescent="0.25">
      <c r="A984" s="1" t="s">
        <v>3985</v>
      </c>
      <c r="B984" s="2">
        <v>42101618</v>
      </c>
      <c r="C984" s="1" t="s">
        <v>9140</v>
      </c>
      <c r="D984" s="3">
        <v>25712</v>
      </c>
      <c r="E984" s="1" t="s">
        <v>9135</v>
      </c>
      <c r="F984" s="1" t="s">
        <v>9142</v>
      </c>
      <c r="G984" s="18" t="s">
        <v>11688</v>
      </c>
    </row>
    <row r="985" spans="1:7" x14ac:dyDescent="0.25">
      <c r="A985" s="1" t="s">
        <v>6560</v>
      </c>
      <c r="B985" s="2">
        <v>919570593</v>
      </c>
      <c r="C985" s="1" t="s">
        <v>9193</v>
      </c>
      <c r="D985" s="3">
        <v>38497</v>
      </c>
      <c r="E985" s="1" t="s">
        <v>9141</v>
      </c>
      <c r="F985" s="1" t="s">
        <v>9194</v>
      </c>
      <c r="G985" s="18" t="s">
        <v>11218</v>
      </c>
    </row>
    <row r="986" spans="1:7" x14ac:dyDescent="0.25">
      <c r="A986" s="1" t="s">
        <v>1053</v>
      </c>
      <c r="B986" s="2">
        <v>611669116</v>
      </c>
      <c r="C986" s="1" t="s">
        <v>9134</v>
      </c>
      <c r="D986" s="3">
        <v>41054</v>
      </c>
      <c r="E986" s="1" t="s">
        <v>9149</v>
      </c>
      <c r="F986" s="1" t="s">
        <v>9200</v>
      </c>
      <c r="G986" s="18" t="s">
        <v>10239</v>
      </c>
    </row>
    <row r="987" spans="1:7" x14ac:dyDescent="0.25">
      <c r="A987" s="1" t="s">
        <v>560</v>
      </c>
      <c r="B987" s="2">
        <v>169597632</v>
      </c>
      <c r="C987" s="1" t="s">
        <v>9144</v>
      </c>
      <c r="D987" s="3">
        <v>35210</v>
      </c>
      <c r="E987" s="1" t="s">
        <v>9149</v>
      </c>
      <c r="F987" s="1" t="s">
        <v>9146</v>
      </c>
      <c r="G987" s="18" t="s">
        <v>10453</v>
      </c>
    </row>
    <row r="988" spans="1:7" x14ac:dyDescent="0.25">
      <c r="A988" s="1" t="s">
        <v>3455</v>
      </c>
      <c r="B988" s="2">
        <v>577191519</v>
      </c>
      <c r="C988" s="1" t="s">
        <v>9159</v>
      </c>
      <c r="D988" s="3">
        <v>38861</v>
      </c>
      <c r="E988" s="1" t="s">
        <v>9131</v>
      </c>
      <c r="F988" s="1" t="s">
        <v>9367</v>
      </c>
      <c r="G988" s="18" t="s">
        <v>10837</v>
      </c>
    </row>
    <row r="989" spans="1:7" x14ac:dyDescent="0.25">
      <c r="A989" s="1" t="s">
        <v>2760</v>
      </c>
      <c r="B989" s="2">
        <v>971704687</v>
      </c>
      <c r="C989" s="1" t="s">
        <v>9159</v>
      </c>
      <c r="D989" s="3">
        <v>42880</v>
      </c>
      <c r="E989" s="1" t="s">
        <v>9141</v>
      </c>
      <c r="F989" s="1" t="s">
        <v>8414</v>
      </c>
      <c r="G989" s="18" t="s">
        <v>10679</v>
      </c>
    </row>
    <row r="990" spans="1:7" x14ac:dyDescent="0.25">
      <c r="A990" s="1" t="s">
        <v>1742</v>
      </c>
      <c r="B990" s="2">
        <v>905339990</v>
      </c>
      <c r="C990" s="1" t="s">
        <v>9134</v>
      </c>
      <c r="D990" s="3">
        <v>27905</v>
      </c>
      <c r="E990" s="1" t="s">
        <v>9149</v>
      </c>
      <c r="F990" s="1" t="s">
        <v>9186</v>
      </c>
      <c r="G990" s="18" t="s">
        <v>10923</v>
      </c>
    </row>
    <row r="991" spans="1:7" x14ac:dyDescent="0.25">
      <c r="A991" s="1" t="s">
        <v>6642</v>
      </c>
      <c r="B991" s="2">
        <v>705446342</v>
      </c>
      <c r="C991" s="1" t="s">
        <v>9148</v>
      </c>
      <c r="D991" s="3">
        <v>33017</v>
      </c>
      <c r="E991" s="1" t="s">
        <v>9149</v>
      </c>
      <c r="F991" s="1" t="s">
        <v>834</v>
      </c>
      <c r="G991" s="18" t="s">
        <v>11001</v>
      </c>
    </row>
    <row r="992" spans="1:7" x14ac:dyDescent="0.25">
      <c r="A992" s="1" t="s">
        <v>9021</v>
      </c>
      <c r="B992" s="2">
        <v>948586012</v>
      </c>
      <c r="C992" s="1" t="s">
        <v>9156</v>
      </c>
      <c r="D992" s="3">
        <v>40322</v>
      </c>
      <c r="E992" s="1" t="s">
        <v>9135</v>
      </c>
      <c r="F992" s="1" t="s">
        <v>9157</v>
      </c>
      <c r="G992" s="18" t="s">
        <v>12036</v>
      </c>
    </row>
    <row r="993" spans="1:7" x14ac:dyDescent="0.25">
      <c r="A993" s="1" t="s">
        <v>1232</v>
      </c>
      <c r="B993" s="2">
        <v>403244085</v>
      </c>
      <c r="C993" s="1" t="s">
        <v>9134</v>
      </c>
      <c r="D993" s="3">
        <v>23155</v>
      </c>
      <c r="E993" s="1" t="s">
        <v>9166</v>
      </c>
      <c r="F993" s="1" t="s">
        <v>9174</v>
      </c>
      <c r="G993" s="18" t="s">
        <v>11756</v>
      </c>
    </row>
    <row r="994" spans="1:7" x14ac:dyDescent="0.25">
      <c r="A994" s="1" t="s">
        <v>9104</v>
      </c>
      <c r="B994" s="2">
        <v>720504346</v>
      </c>
      <c r="C994" s="1" t="s">
        <v>9179</v>
      </c>
      <c r="D994" s="3">
        <v>28634</v>
      </c>
      <c r="E994" s="1" t="s">
        <v>9141</v>
      </c>
      <c r="F994" s="1" t="s">
        <v>9223</v>
      </c>
      <c r="G994" s="18" t="s">
        <v>10877</v>
      </c>
    </row>
    <row r="995" spans="1:7" x14ac:dyDescent="0.25">
      <c r="A995" s="1" t="s">
        <v>1585</v>
      </c>
      <c r="B995" s="2">
        <v>309409121</v>
      </c>
      <c r="C995" s="1" t="s">
        <v>9165</v>
      </c>
      <c r="D995" s="3">
        <v>31556</v>
      </c>
      <c r="E995" s="1" t="s">
        <v>9131</v>
      </c>
      <c r="F995" s="1" t="s">
        <v>9167</v>
      </c>
      <c r="G995" s="18" t="s">
        <v>11888</v>
      </c>
    </row>
    <row r="996" spans="1:7" x14ac:dyDescent="0.25">
      <c r="A996" s="1" t="s">
        <v>6162</v>
      </c>
      <c r="B996" s="2">
        <v>890318492</v>
      </c>
      <c r="C996" s="1" t="s">
        <v>9188</v>
      </c>
      <c r="D996" s="3">
        <v>24616</v>
      </c>
      <c r="E996" s="1" t="s">
        <v>9149</v>
      </c>
      <c r="F996" s="1" t="s">
        <v>9202</v>
      </c>
      <c r="G996" s="18" t="s">
        <v>11625</v>
      </c>
    </row>
    <row r="997" spans="1:7" x14ac:dyDescent="0.25">
      <c r="A997" s="1" t="s">
        <v>6095</v>
      </c>
      <c r="B997" s="2">
        <v>34130226</v>
      </c>
      <c r="C997" s="1" t="s">
        <v>9197</v>
      </c>
      <c r="D997" s="3">
        <v>34843</v>
      </c>
      <c r="E997" s="1" t="s">
        <v>9149</v>
      </c>
      <c r="F997" s="1" t="s">
        <v>9198</v>
      </c>
      <c r="G997" s="18" t="s">
        <v>11762</v>
      </c>
    </row>
    <row r="998" spans="1:7" x14ac:dyDescent="0.25">
      <c r="A998" s="1" t="s">
        <v>6609</v>
      </c>
      <c r="B998" s="2">
        <v>844252745</v>
      </c>
      <c r="C998" s="1" t="s">
        <v>9138</v>
      </c>
      <c r="D998" s="3">
        <v>27538</v>
      </c>
      <c r="E998" s="1" t="s">
        <v>9145</v>
      </c>
      <c r="F998" s="1" t="s">
        <v>9256</v>
      </c>
      <c r="G998" s="18" t="s">
        <v>10063</v>
      </c>
    </row>
    <row r="999" spans="1:7" x14ac:dyDescent="0.25">
      <c r="A999" s="1" t="s">
        <v>2479</v>
      </c>
      <c r="B999" s="2">
        <v>280950175</v>
      </c>
      <c r="C999" s="1" t="s">
        <v>9130</v>
      </c>
      <c r="D999" s="3">
        <v>39958</v>
      </c>
      <c r="E999" s="1" t="s">
        <v>9141</v>
      </c>
      <c r="F999" s="1" t="s">
        <v>9132</v>
      </c>
      <c r="G999" s="18" t="s">
        <v>11605</v>
      </c>
    </row>
    <row r="1000" spans="1:7" x14ac:dyDescent="0.25">
      <c r="A1000" s="1" t="s">
        <v>2661</v>
      </c>
      <c r="B1000" s="2">
        <v>535286617</v>
      </c>
      <c r="C1000" s="1" t="s">
        <v>9134</v>
      </c>
      <c r="D1000" s="3">
        <v>35939</v>
      </c>
      <c r="E1000" s="1" t="s">
        <v>9141</v>
      </c>
      <c r="F1000" s="1" t="s">
        <v>9225</v>
      </c>
      <c r="G1000" s="18" t="s">
        <v>10540</v>
      </c>
    </row>
    <row r="1001" spans="1:7" x14ac:dyDescent="0.25">
      <c r="A1001" s="1" t="s">
        <v>4496</v>
      </c>
      <c r="B1001" s="2">
        <v>34227211</v>
      </c>
      <c r="C1001" s="1" t="s">
        <v>9179</v>
      </c>
      <c r="D1001" s="3">
        <v>33749</v>
      </c>
      <c r="E1001" s="1" t="s">
        <v>9141</v>
      </c>
      <c r="F1001" s="1" t="s">
        <v>9180</v>
      </c>
      <c r="G1001" s="18" t="s">
        <v>10724</v>
      </c>
    </row>
    <row r="1002" spans="1:7" x14ac:dyDescent="0.25">
      <c r="A1002" s="1" t="s">
        <v>7918</v>
      </c>
      <c r="B1002" s="2">
        <v>901289387</v>
      </c>
      <c r="C1002" s="1" t="s">
        <v>9134</v>
      </c>
      <c r="D1002" s="3">
        <v>23522</v>
      </c>
      <c r="E1002" s="1" t="s">
        <v>9141</v>
      </c>
      <c r="F1002" s="1" t="s">
        <v>9136</v>
      </c>
      <c r="G1002" s="18" t="s">
        <v>9551</v>
      </c>
    </row>
    <row r="1003" spans="1:7" x14ac:dyDescent="0.25">
      <c r="A1003" s="1" t="s">
        <v>7358</v>
      </c>
      <c r="B1003" s="2">
        <v>260136851</v>
      </c>
      <c r="C1003" s="1" t="s">
        <v>9179</v>
      </c>
      <c r="D1003" s="3">
        <v>34843</v>
      </c>
      <c r="E1003" s="1" t="s">
        <v>9131</v>
      </c>
      <c r="F1003" s="1" t="s">
        <v>9184</v>
      </c>
      <c r="G1003" s="18" t="s">
        <v>11047</v>
      </c>
    </row>
    <row r="1004" spans="1:7" x14ac:dyDescent="0.25">
      <c r="A1004" s="1" t="s">
        <v>7674</v>
      </c>
      <c r="B1004" s="2">
        <v>738684930</v>
      </c>
      <c r="C1004" s="1" t="s">
        <v>9134</v>
      </c>
      <c r="D1004" s="3">
        <v>23887</v>
      </c>
      <c r="E1004" s="1" t="s">
        <v>9141</v>
      </c>
      <c r="F1004" s="1" t="s">
        <v>9307</v>
      </c>
      <c r="G1004" s="18" t="s">
        <v>11846</v>
      </c>
    </row>
    <row r="1005" spans="1:7" x14ac:dyDescent="0.25">
      <c r="A1005" s="1" t="s">
        <v>5760</v>
      </c>
      <c r="B1005" s="2">
        <v>436466634</v>
      </c>
      <c r="C1005" s="1" t="s">
        <v>9134</v>
      </c>
      <c r="D1005" s="3">
        <v>36304</v>
      </c>
      <c r="E1005" s="1" t="s">
        <v>9141</v>
      </c>
      <c r="F1005" s="1" t="s">
        <v>9225</v>
      </c>
      <c r="G1005" s="18" t="s">
        <v>11935</v>
      </c>
    </row>
    <row r="1006" spans="1:7" x14ac:dyDescent="0.25">
      <c r="A1006" s="1" t="s">
        <v>4147</v>
      </c>
      <c r="B1006" s="2">
        <v>480416516</v>
      </c>
      <c r="C1006" s="1" t="s">
        <v>9138</v>
      </c>
      <c r="D1006" s="3">
        <v>36671</v>
      </c>
      <c r="E1006" s="1" t="s">
        <v>9141</v>
      </c>
      <c r="F1006" s="1" t="s">
        <v>9256</v>
      </c>
      <c r="G1006" s="18" t="s">
        <v>10835</v>
      </c>
    </row>
    <row r="1007" spans="1:7" x14ac:dyDescent="0.25">
      <c r="A1007" s="1" t="s">
        <v>6123</v>
      </c>
      <c r="B1007" s="2">
        <v>17072561</v>
      </c>
      <c r="C1007" s="1" t="s">
        <v>9144</v>
      </c>
      <c r="D1007" s="3">
        <v>38497</v>
      </c>
      <c r="E1007" s="1" t="s">
        <v>9149</v>
      </c>
      <c r="F1007" s="1" t="s">
        <v>9146</v>
      </c>
      <c r="G1007" s="18" t="s">
        <v>12167</v>
      </c>
    </row>
    <row r="1008" spans="1:7" x14ac:dyDescent="0.25">
      <c r="A1008" s="1" t="s">
        <v>7006</v>
      </c>
      <c r="B1008" s="2">
        <v>809037906</v>
      </c>
      <c r="C1008" s="1" t="s">
        <v>9156</v>
      </c>
      <c r="D1008" s="3">
        <v>40322</v>
      </c>
      <c r="E1008" s="1" t="s">
        <v>9141</v>
      </c>
      <c r="F1008" s="1" t="s">
        <v>9157</v>
      </c>
      <c r="G1008" s="18" t="s">
        <v>11439</v>
      </c>
    </row>
    <row r="1009" spans="1:7" x14ac:dyDescent="0.25">
      <c r="A1009" s="1" t="s">
        <v>7220</v>
      </c>
      <c r="B1009" s="2">
        <v>109729048</v>
      </c>
      <c r="C1009" s="1" t="s">
        <v>9159</v>
      </c>
      <c r="D1009" s="3">
        <v>26077</v>
      </c>
      <c r="E1009" s="1" t="s">
        <v>9141</v>
      </c>
      <c r="F1009" s="1" t="s">
        <v>9160</v>
      </c>
      <c r="G1009" s="18" t="s">
        <v>11905</v>
      </c>
    </row>
    <row r="1010" spans="1:7" x14ac:dyDescent="0.25">
      <c r="A1010" s="1" t="s">
        <v>5492</v>
      </c>
      <c r="B1010" s="2">
        <v>848525038</v>
      </c>
      <c r="C1010" s="1" t="s">
        <v>9134</v>
      </c>
      <c r="D1010" s="3">
        <v>23522</v>
      </c>
      <c r="E1010" s="1" t="s">
        <v>9131</v>
      </c>
      <c r="F1010" s="1" t="s">
        <v>9174</v>
      </c>
      <c r="G1010" s="18" t="s">
        <v>10728</v>
      </c>
    </row>
    <row r="1011" spans="1:7" x14ac:dyDescent="0.25">
      <c r="A1011" s="1" t="s">
        <v>4177</v>
      </c>
      <c r="B1011" s="2">
        <v>591612522</v>
      </c>
      <c r="C1011" s="1" t="s">
        <v>9154</v>
      </c>
      <c r="D1011" s="3">
        <v>39593</v>
      </c>
      <c r="E1011" s="1" t="s">
        <v>9131</v>
      </c>
      <c r="F1011" s="1" t="s">
        <v>6107</v>
      </c>
      <c r="G1011" s="18" t="s">
        <v>11379</v>
      </c>
    </row>
    <row r="1012" spans="1:7" x14ac:dyDescent="0.25">
      <c r="A1012" s="1" t="s">
        <v>4141</v>
      </c>
      <c r="B1012" s="2">
        <v>446276731</v>
      </c>
      <c r="C1012" s="1" t="s">
        <v>9197</v>
      </c>
      <c r="D1012" s="3">
        <v>35575</v>
      </c>
      <c r="E1012" s="1" t="s">
        <v>9149</v>
      </c>
      <c r="F1012" s="1" t="s">
        <v>9267</v>
      </c>
      <c r="G1012" s="18" t="s">
        <v>11328</v>
      </c>
    </row>
    <row r="1013" spans="1:7" x14ac:dyDescent="0.25">
      <c r="A1013" s="1" t="s">
        <v>373</v>
      </c>
      <c r="B1013" s="2">
        <v>935604502</v>
      </c>
      <c r="C1013" s="1" t="s">
        <v>9154</v>
      </c>
      <c r="D1013" s="3">
        <v>21329</v>
      </c>
      <c r="E1013" s="1" t="s">
        <v>9149</v>
      </c>
      <c r="F1013" s="1" t="s">
        <v>6107</v>
      </c>
      <c r="G1013" s="18" t="s">
        <v>9357</v>
      </c>
    </row>
    <row r="1014" spans="1:7" x14ac:dyDescent="0.25">
      <c r="A1014" s="1" t="s">
        <v>1283</v>
      </c>
      <c r="B1014" s="2">
        <v>167654139</v>
      </c>
      <c r="C1014" s="1" t="s">
        <v>9154</v>
      </c>
      <c r="D1014" s="3">
        <v>37765</v>
      </c>
      <c r="E1014" s="1" t="s">
        <v>9145</v>
      </c>
      <c r="F1014" s="1" t="s">
        <v>6107</v>
      </c>
      <c r="G1014" s="18" t="s">
        <v>10421</v>
      </c>
    </row>
    <row r="1015" spans="1:7" x14ac:dyDescent="0.25">
      <c r="A1015" s="1" t="s">
        <v>6210</v>
      </c>
      <c r="B1015" s="2">
        <v>845277611</v>
      </c>
      <c r="C1015" s="1" t="s">
        <v>9148</v>
      </c>
      <c r="D1015" s="3">
        <v>24983</v>
      </c>
      <c r="E1015" s="1" t="s">
        <v>9149</v>
      </c>
      <c r="F1015" s="1" t="s">
        <v>9254</v>
      </c>
      <c r="G1015" s="18" t="s">
        <v>11678</v>
      </c>
    </row>
    <row r="1016" spans="1:7" x14ac:dyDescent="0.25">
      <c r="A1016" s="1" t="s">
        <v>2115</v>
      </c>
      <c r="B1016" s="2">
        <v>54235781</v>
      </c>
      <c r="C1016" s="1" t="s">
        <v>9134</v>
      </c>
      <c r="D1016" s="3">
        <v>20600</v>
      </c>
      <c r="E1016" s="1" t="s">
        <v>9149</v>
      </c>
      <c r="F1016" s="1" t="s">
        <v>9182</v>
      </c>
      <c r="G1016" s="18" t="s">
        <v>9652</v>
      </c>
    </row>
    <row r="1017" spans="1:7" x14ac:dyDescent="0.25">
      <c r="A1017" s="1" t="s">
        <v>5070</v>
      </c>
      <c r="B1017" s="2">
        <v>48771606</v>
      </c>
      <c r="C1017" s="1" t="s">
        <v>9134</v>
      </c>
      <c r="D1017" s="3">
        <v>42515</v>
      </c>
      <c r="E1017" s="1" t="s">
        <v>9145</v>
      </c>
      <c r="F1017" s="1" t="s">
        <v>9200</v>
      </c>
      <c r="G1017" s="18" t="s">
        <v>9825</v>
      </c>
    </row>
    <row r="1018" spans="1:7" x14ac:dyDescent="0.25">
      <c r="A1018" s="1" t="s">
        <v>1745</v>
      </c>
      <c r="B1018" s="2">
        <v>720643968</v>
      </c>
      <c r="C1018" s="1" t="s">
        <v>9159</v>
      </c>
      <c r="D1018" s="3">
        <v>42148</v>
      </c>
      <c r="E1018" s="1" t="s">
        <v>9135</v>
      </c>
      <c r="F1018" s="1" t="s">
        <v>8414</v>
      </c>
      <c r="G1018" s="18" t="s">
        <v>9428</v>
      </c>
    </row>
    <row r="1019" spans="1:7" x14ac:dyDescent="0.25">
      <c r="A1019" s="1" t="s">
        <v>2881</v>
      </c>
      <c r="B1019" s="2">
        <v>670368682</v>
      </c>
      <c r="C1019" s="1" t="s">
        <v>9170</v>
      </c>
      <c r="D1019" s="3">
        <v>35575</v>
      </c>
      <c r="E1019" s="1" t="s">
        <v>9149</v>
      </c>
      <c r="F1019" s="1" t="s">
        <v>9212</v>
      </c>
      <c r="G1019" s="18" t="s">
        <v>10593</v>
      </c>
    </row>
    <row r="1020" spans="1:7" x14ac:dyDescent="0.25">
      <c r="A1020" s="1" t="s">
        <v>5849</v>
      </c>
      <c r="B1020" s="2">
        <v>215919306</v>
      </c>
      <c r="C1020" s="1" t="s">
        <v>9154</v>
      </c>
      <c r="D1020" s="3">
        <v>42515</v>
      </c>
      <c r="E1020" s="1" t="s">
        <v>9135</v>
      </c>
      <c r="F1020" s="1" t="s">
        <v>6107</v>
      </c>
      <c r="G1020" s="18" t="s">
        <v>9438</v>
      </c>
    </row>
    <row r="1021" spans="1:7" x14ac:dyDescent="0.25">
      <c r="A1021" s="1" t="s">
        <v>3264</v>
      </c>
      <c r="B1021" s="2">
        <v>229181229</v>
      </c>
      <c r="C1021" s="1" t="s">
        <v>9148</v>
      </c>
      <c r="D1021" s="3">
        <v>30827</v>
      </c>
      <c r="E1021" s="1" t="s">
        <v>9149</v>
      </c>
      <c r="F1021" s="1" t="s">
        <v>9254</v>
      </c>
      <c r="G1021" s="18" t="s">
        <v>9494</v>
      </c>
    </row>
    <row r="1022" spans="1:7" x14ac:dyDescent="0.25">
      <c r="A1022" s="1" t="s">
        <v>8301</v>
      </c>
      <c r="B1022" s="2">
        <v>397374898</v>
      </c>
      <c r="C1022" s="1" t="s">
        <v>9165</v>
      </c>
      <c r="D1022" s="3">
        <v>24616</v>
      </c>
      <c r="E1022" s="1" t="s">
        <v>9135</v>
      </c>
      <c r="F1022" s="1" t="s">
        <v>9264</v>
      </c>
      <c r="G1022" s="18" t="s">
        <v>10429</v>
      </c>
    </row>
    <row r="1023" spans="1:7" x14ac:dyDescent="0.25">
      <c r="A1023" s="1" t="s">
        <v>8475</v>
      </c>
      <c r="B1023" s="2">
        <v>121818842</v>
      </c>
      <c r="C1023" s="1" t="s">
        <v>9154</v>
      </c>
      <c r="D1023" s="3">
        <v>30827</v>
      </c>
      <c r="E1023" s="1" t="s">
        <v>9149</v>
      </c>
      <c r="F1023" s="1" t="s">
        <v>9162</v>
      </c>
      <c r="G1023" s="18" t="s">
        <v>9531</v>
      </c>
    </row>
    <row r="1024" spans="1:7" x14ac:dyDescent="0.25">
      <c r="A1024" s="1" t="s">
        <v>6495</v>
      </c>
      <c r="B1024" s="2">
        <v>656387474</v>
      </c>
      <c r="C1024" s="1" t="s">
        <v>9156</v>
      </c>
      <c r="D1024" s="3">
        <v>45070</v>
      </c>
      <c r="E1024" s="1" t="s">
        <v>9149</v>
      </c>
      <c r="F1024" s="1" t="s">
        <v>9157</v>
      </c>
      <c r="G1024" s="18" t="s">
        <v>9785</v>
      </c>
    </row>
    <row r="1025" spans="1:7" x14ac:dyDescent="0.25">
      <c r="A1025" s="1" t="s">
        <v>5391</v>
      </c>
      <c r="B1025" s="2">
        <v>596659255</v>
      </c>
      <c r="C1025" s="1" t="s">
        <v>9148</v>
      </c>
      <c r="D1025" s="3">
        <v>44341</v>
      </c>
      <c r="E1025" s="1" t="s">
        <v>9149</v>
      </c>
      <c r="F1025" s="1" t="s">
        <v>834</v>
      </c>
      <c r="G1025" s="18" t="s">
        <v>11651</v>
      </c>
    </row>
    <row r="1026" spans="1:7" x14ac:dyDescent="0.25">
      <c r="A1026" s="1" t="s">
        <v>6092</v>
      </c>
      <c r="B1026" s="2">
        <v>404150613</v>
      </c>
      <c r="C1026" s="1" t="s">
        <v>9170</v>
      </c>
      <c r="D1026" s="3">
        <v>34843</v>
      </c>
      <c r="E1026" s="1" t="s">
        <v>9141</v>
      </c>
      <c r="F1026" s="1" t="s">
        <v>9362</v>
      </c>
      <c r="G1026" s="18" t="s">
        <v>10982</v>
      </c>
    </row>
    <row r="1027" spans="1:7" x14ac:dyDescent="0.25">
      <c r="A1027" s="1" t="s">
        <v>4961</v>
      </c>
      <c r="B1027" s="2">
        <v>999351529</v>
      </c>
      <c r="C1027" s="1" t="s">
        <v>9314</v>
      </c>
      <c r="D1027" s="3">
        <v>44705</v>
      </c>
      <c r="E1027" s="1" t="s">
        <v>9149</v>
      </c>
      <c r="F1027" s="1" t="s">
        <v>9315</v>
      </c>
      <c r="G1027" s="18" t="s">
        <v>9464</v>
      </c>
    </row>
    <row r="1028" spans="1:7" x14ac:dyDescent="0.25">
      <c r="A1028" s="1" t="s">
        <v>694</v>
      </c>
      <c r="B1028" s="2">
        <v>352133027</v>
      </c>
      <c r="C1028" s="1" t="s">
        <v>9197</v>
      </c>
      <c r="D1028" s="3">
        <v>41419</v>
      </c>
      <c r="E1028" s="1" t="s">
        <v>9135</v>
      </c>
      <c r="F1028" s="1" t="s">
        <v>9267</v>
      </c>
      <c r="G1028" s="18" t="s">
        <v>10351</v>
      </c>
    </row>
    <row r="1029" spans="1:7" x14ac:dyDescent="0.25">
      <c r="A1029" s="1" t="s">
        <v>8511</v>
      </c>
      <c r="B1029" s="2">
        <v>406611418</v>
      </c>
      <c r="C1029" s="1" t="s">
        <v>9159</v>
      </c>
      <c r="D1029" s="3">
        <v>34478</v>
      </c>
      <c r="E1029" s="1" t="s">
        <v>9141</v>
      </c>
      <c r="F1029" s="1" t="s">
        <v>9160</v>
      </c>
      <c r="G1029" s="18" t="s">
        <v>11528</v>
      </c>
    </row>
    <row r="1030" spans="1:7" x14ac:dyDescent="0.25">
      <c r="A1030" s="1" t="s">
        <v>3306</v>
      </c>
      <c r="B1030" s="2">
        <v>543597632</v>
      </c>
      <c r="C1030" s="1" t="s">
        <v>9159</v>
      </c>
      <c r="D1030" s="3">
        <v>20600</v>
      </c>
      <c r="E1030" s="1" t="s">
        <v>9149</v>
      </c>
      <c r="F1030" s="1" t="s">
        <v>9240</v>
      </c>
      <c r="G1030" s="18" t="s">
        <v>11059</v>
      </c>
    </row>
    <row r="1031" spans="1:7" x14ac:dyDescent="0.25">
      <c r="A1031" s="1" t="s">
        <v>4241</v>
      </c>
      <c r="B1031" s="2">
        <v>990678166</v>
      </c>
      <c r="C1031" s="1" t="s">
        <v>9193</v>
      </c>
      <c r="D1031" s="3">
        <v>36304</v>
      </c>
      <c r="E1031" s="1" t="s">
        <v>9131</v>
      </c>
      <c r="F1031" s="1" t="s">
        <v>9194</v>
      </c>
      <c r="G1031" s="18" t="s">
        <v>11383</v>
      </c>
    </row>
    <row r="1032" spans="1:7" x14ac:dyDescent="0.25">
      <c r="A1032" s="1" t="s">
        <v>4776</v>
      </c>
      <c r="B1032" s="2">
        <v>747067312</v>
      </c>
      <c r="C1032" s="1" t="s">
        <v>9217</v>
      </c>
      <c r="D1032" s="3">
        <v>41054</v>
      </c>
      <c r="E1032" s="1" t="s">
        <v>9149</v>
      </c>
      <c r="F1032" s="1" t="s">
        <v>9218</v>
      </c>
      <c r="G1032" s="18" t="s">
        <v>9613</v>
      </c>
    </row>
    <row r="1033" spans="1:7" x14ac:dyDescent="0.25">
      <c r="A1033" s="1" t="s">
        <v>4776</v>
      </c>
      <c r="B1033" s="2">
        <v>168980799</v>
      </c>
      <c r="C1033" s="1" t="s">
        <v>9235</v>
      </c>
      <c r="D1033" s="3">
        <v>23522</v>
      </c>
      <c r="E1033" s="1" t="s">
        <v>9166</v>
      </c>
      <c r="F1033" s="1" t="s">
        <v>9236</v>
      </c>
      <c r="G1033" s="18" t="s">
        <v>10202</v>
      </c>
    </row>
    <row r="1034" spans="1:7" x14ac:dyDescent="0.25">
      <c r="A1034" s="1" t="s">
        <v>6790</v>
      </c>
      <c r="B1034" s="2">
        <v>194747626</v>
      </c>
      <c r="C1034" s="1" t="s">
        <v>9197</v>
      </c>
      <c r="D1034" s="3">
        <v>30827</v>
      </c>
      <c r="E1034" s="1" t="s">
        <v>9141</v>
      </c>
      <c r="F1034" s="1" t="s">
        <v>9267</v>
      </c>
      <c r="G1034" s="18" t="s">
        <v>10399</v>
      </c>
    </row>
    <row r="1035" spans="1:7" x14ac:dyDescent="0.25">
      <c r="A1035" s="1" t="s">
        <v>1644</v>
      </c>
      <c r="B1035" s="2">
        <v>570807611</v>
      </c>
      <c r="C1035" s="1" t="s">
        <v>9134</v>
      </c>
      <c r="D1035" s="3">
        <v>24251</v>
      </c>
      <c r="E1035" s="1" t="s">
        <v>9149</v>
      </c>
      <c r="F1035" s="1" t="s">
        <v>9283</v>
      </c>
      <c r="G1035" s="18" t="s">
        <v>11335</v>
      </c>
    </row>
    <row r="1036" spans="1:7" x14ac:dyDescent="0.25">
      <c r="A1036" s="1" t="s">
        <v>6606</v>
      </c>
      <c r="B1036" s="2">
        <v>325802789</v>
      </c>
      <c r="C1036" s="1" t="s">
        <v>9197</v>
      </c>
      <c r="D1036" s="3">
        <v>30095</v>
      </c>
      <c r="E1036" s="1" t="s">
        <v>9145</v>
      </c>
      <c r="F1036" s="1" t="s">
        <v>9206</v>
      </c>
      <c r="G1036" s="18" t="s">
        <v>10675</v>
      </c>
    </row>
    <row r="1037" spans="1:7" x14ac:dyDescent="0.25">
      <c r="A1037" s="1" t="s">
        <v>1238</v>
      </c>
      <c r="B1037" s="2">
        <v>132748811</v>
      </c>
      <c r="C1037" s="1" t="s">
        <v>9179</v>
      </c>
      <c r="D1037" s="3">
        <v>28270</v>
      </c>
      <c r="E1037" s="1" t="s">
        <v>9141</v>
      </c>
      <c r="F1037" s="1" t="s">
        <v>9180</v>
      </c>
      <c r="G1037" s="18" t="s">
        <v>10099</v>
      </c>
    </row>
    <row r="1038" spans="1:7" x14ac:dyDescent="0.25">
      <c r="A1038" s="1" t="s">
        <v>6621</v>
      </c>
      <c r="B1038" s="2">
        <v>79104040</v>
      </c>
      <c r="C1038" s="1" t="s">
        <v>9140</v>
      </c>
      <c r="D1038" s="3">
        <v>29731</v>
      </c>
      <c r="E1038" s="1" t="s">
        <v>9145</v>
      </c>
      <c r="F1038" s="1" t="s">
        <v>9142</v>
      </c>
      <c r="G1038" s="18" t="s">
        <v>9727</v>
      </c>
    </row>
    <row r="1039" spans="1:7" x14ac:dyDescent="0.25">
      <c r="A1039" s="1" t="s">
        <v>6378</v>
      </c>
      <c r="B1039" s="2">
        <v>111392645</v>
      </c>
      <c r="C1039" s="1" t="s">
        <v>9188</v>
      </c>
      <c r="D1039" s="3">
        <v>20233</v>
      </c>
      <c r="E1039" s="1" t="s">
        <v>9149</v>
      </c>
      <c r="F1039" s="1" t="s">
        <v>4326</v>
      </c>
      <c r="G1039" s="18" t="s">
        <v>10811</v>
      </c>
    </row>
    <row r="1040" spans="1:7" x14ac:dyDescent="0.25">
      <c r="A1040" s="1" t="s">
        <v>1911</v>
      </c>
      <c r="B1040" s="2">
        <v>573934545</v>
      </c>
      <c r="C1040" s="1" t="s">
        <v>9130</v>
      </c>
      <c r="D1040" s="3">
        <v>25712</v>
      </c>
      <c r="E1040" s="1" t="s">
        <v>9149</v>
      </c>
      <c r="F1040" s="1" t="s">
        <v>9132</v>
      </c>
      <c r="G1040" s="18" t="s">
        <v>10928</v>
      </c>
    </row>
    <row r="1041" spans="1:7" x14ac:dyDescent="0.25">
      <c r="A1041" s="1" t="s">
        <v>4083</v>
      </c>
      <c r="B1041" s="2">
        <v>822216007</v>
      </c>
      <c r="C1041" s="1" t="s">
        <v>9303</v>
      </c>
      <c r="D1041" s="3">
        <v>26077</v>
      </c>
      <c r="E1041" s="1" t="s">
        <v>9149</v>
      </c>
      <c r="F1041" s="1" t="s">
        <v>9339</v>
      </c>
      <c r="G1041" s="18" t="s">
        <v>10946</v>
      </c>
    </row>
    <row r="1042" spans="1:7" x14ac:dyDescent="0.25">
      <c r="A1042" s="1" t="s">
        <v>1866</v>
      </c>
      <c r="B1042" s="2">
        <v>796966460</v>
      </c>
      <c r="C1042" s="1" t="s">
        <v>9134</v>
      </c>
      <c r="D1042" s="3">
        <v>35939</v>
      </c>
      <c r="E1042" s="1" t="s">
        <v>9135</v>
      </c>
      <c r="F1042" s="1" t="s">
        <v>9176</v>
      </c>
      <c r="G1042" s="18" t="s">
        <v>11132</v>
      </c>
    </row>
    <row r="1043" spans="1:7" x14ac:dyDescent="0.25">
      <c r="A1043" s="1" t="s">
        <v>2635</v>
      </c>
      <c r="B1043" s="2">
        <v>475767486</v>
      </c>
      <c r="C1043" s="1" t="s">
        <v>9170</v>
      </c>
      <c r="D1043" s="3">
        <v>41054</v>
      </c>
      <c r="E1043" s="1" t="s">
        <v>9141</v>
      </c>
      <c r="F1043" s="1" t="s">
        <v>9171</v>
      </c>
      <c r="G1043" s="18" t="s">
        <v>9320</v>
      </c>
    </row>
    <row r="1044" spans="1:7" x14ac:dyDescent="0.25">
      <c r="A1044" s="1" t="s">
        <v>6758</v>
      </c>
      <c r="B1044" s="2">
        <v>309528570</v>
      </c>
      <c r="C1044" s="1" t="s">
        <v>9170</v>
      </c>
      <c r="D1044" s="3">
        <v>29731</v>
      </c>
      <c r="E1044" s="1" t="s">
        <v>9141</v>
      </c>
      <c r="F1044" s="1" t="s">
        <v>9171</v>
      </c>
      <c r="G1044" s="18" t="s">
        <v>10590</v>
      </c>
    </row>
    <row r="1045" spans="1:7" x14ac:dyDescent="0.25">
      <c r="A1045" s="1" t="s">
        <v>7116</v>
      </c>
      <c r="B1045" s="2">
        <v>295447004</v>
      </c>
      <c r="C1045" s="1" t="s">
        <v>9138</v>
      </c>
      <c r="D1045" s="3">
        <v>34114</v>
      </c>
      <c r="E1045" s="1" t="s">
        <v>9135</v>
      </c>
      <c r="F1045" s="1" t="s">
        <v>6173</v>
      </c>
      <c r="G1045" s="18" t="s">
        <v>11977</v>
      </c>
    </row>
    <row r="1046" spans="1:7" x14ac:dyDescent="0.25">
      <c r="A1046" s="1" t="s">
        <v>3546</v>
      </c>
      <c r="B1046" s="2">
        <v>897859446</v>
      </c>
      <c r="C1046" s="1" t="s">
        <v>9235</v>
      </c>
      <c r="D1046" s="3">
        <v>28634</v>
      </c>
      <c r="E1046" s="1" t="s">
        <v>9131</v>
      </c>
      <c r="F1046" s="1" t="s">
        <v>9236</v>
      </c>
      <c r="G1046" s="18" t="s">
        <v>9833</v>
      </c>
    </row>
    <row r="1047" spans="1:7" x14ac:dyDescent="0.25">
      <c r="A1047" s="1" t="s">
        <v>429</v>
      </c>
      <c r="B1047" s="2">
        <v>328266044</v>
      </c>
      <c r="C1047" s="1" t="s">
        <v>9190</v>
      </c>
      <c r="D1047" s="3">
        <v>35939</v>
      </c>
      <c r="E1047" s="1" t="s">
        <v>9145</v>
      </c>
      <c r="F1047" s="1" t="s">
        <v>9191</v>
      </c>
      <c r="G1047" s="18" t="s">
        <v>10981</v>
      </c>
    </row>
    <row r="1048" spans="1:7" x14ac:dyDescent="0.25">
      <c r="A1048" s="1" t="s">
        <v>8708</v>
      </c>
      <c r="B1048" s="2">
        <v>409989446</v>
      </c>
      <c r="C1048" s="1" t="s">
        <v>9134</v>
      </c>
      <c r="D1048" s="3">
        <v>22426</v>
      </c>
      <c r="E1048" s="1" t="s">
        <v>9145</v>
      </c>
      <c r="F1048" s="1" t="s">
        <v>9186</v>
      </c>
      <c r="G1048" s="18" t="s">
        <v>11683</v>
      </c>
    </row>
    <row r="1049" spans="1:7" x14ac:dyDescent="0.25">
      <c r="A1049" s="1" t="s">
        <v>4532</v>
      </c>
      <c r="B1049" s="2">
        <v>110714690</v>
      </c>
      <c r="C1049" s="1" t="s">
        <v>9193</v>
      </c>
      <c r="D1049" s="3">
        <v>35575</v>
      </c>
      <c r="E1049" s="1" t="s">
        <v>9149</v>
      </c>
      <c r="F1049" s="1" t="s">
        <v>9194</v>
      </c>
      <c r="G1049" s="18" t="s">
        <v>10684</v>
      </c>
    </row>
    <row r="1050" spans="1:7" x14ac:dyDescent="0.25">
      <c r="A1050" s="1" t="s">
        <v>6059</v>
      </c>
      <c r="B1050" s="2">
        <v>743682227</v>
      </c>
      <c r="C1050" s="1" t="s">
        <v>9188</v>
      </c>
      <c r="D1050" s="3">
        <v>39593</v>
      </c>
      <c r="E1050" s="1" t="s">
        <v>9131</v>
      </c>
      <c r="F1050" s="1" t="s">
        <v>3840</v>
      </c>
      <c r="G1050" s="18" t="s">
        <v>10860</v>
      </c>
    </row>
    <row r="1051" spans="1:7" x14ac:dyDescent="0.25">
      <c r="A1051" s="1" t="s">
        <v>4660</v>
      </c>
      <c r="B1051" s="2">
        <v>169864235</v>
      </c>
      <c r="C1051" s="1" t="s">
        <v>9170</v>
      </c>
      <c r="D1051" s="3">
        <v>33017</v>
      </c>
      <c r="E1051" s="1" t="s">
        <v>9149</v>
      </c>
      <c r="F1051" s="1" t="s">
        <v>9362</v>
      </c>
      <c r="G1051" s="18" t="s">
        <v>11880</v>
      </c>
    </row>
    <row r="1052" spans="1:7" x14ac:dyDescent="0.25">
      <c r="A1052" s="1" t="s">
        <v>6515</v>
      </c>
      <c r="B1052" s="2">
        <v>692934406</v>
      </c>
      <c r="C1052" s="1" t="s">
        <v>9134</v>
      </c>
      <c r="D1052" s="3">
        <v>27538</v>
      </c>
      <c r="E1052" s="1" t="s">
        <v>9166</v>
      </c>
      <c r="F1052" s="1" t="s">
        <v>9307</v>
      </c>
      <c r="G1052" s="18" t="s">
        <v>10822</v>
      </c>
    </row>
    <row r="1053" spans="1:7" x14ac:dyDescent="0.25">
      <c r="A1053" s="1" t="s">
        <v>7933</v>
      </c>
      <c r="B1053" s="2">
        <v>817684721</v>
      </c>
      <c r="C1053" s="1" t="s">
        <v>9303</v>
      </c>
      <c r="D1053" s="3">
        <v>43976</v>
      </c>
      <c r="E1053" s="1" t="s">
        <v>9149</v>
      </c>
      <c r="F1053" s="1" t="s">
        <v>9339</v>
      </c>
      <c r="G1053" s="18" t="s">
        <v>11381</v>
      </c>
    </row>
    <row r="1054" spans="1:7" x14ac:dyDescent="0.25">
      <c r="A1054" s="1" t="s">
        <v>7050</v>
      </c>
      <c r="B1054" s="2">
        <v>960074632</v>
      </c>
      <c r="C1054" s="1" t="s">
        <v>9197</v>
      </c>
      <c r="D1054" s="3">
        <v>38132</v>
      </c>
      <c r="E1054" s="1" t="s">
        <v>9166</v>
      </c>
      <c r="F1054" s="1" t="s">
        <v>9206</v>
      </c>
      <c r="G1054" s="18" t="s">
        <v>11270</v>
      </c>
    </row>
    <row r="1055" spans="1:7" x14ac:dyDescent="0.25">
      <c r="A1055" s="1" t="s">
        <v>6346</v>
      </c>
      <c r="B1055" s="2">
        <v>550594586</v>
      </c>
      <c r="C1055" s="1" t="s">
        <v>9138</v>
      </c>
      <c r="D1055" s="3">
        <v>37036</v>
      </c>
      <c r="E1055" s="1" t="s">
        <v>9149</v>
      </c>
      <c r="F1055" s="1" t="s">
        <v>6173</v>
      </c>
      <c r="G1055" s="18" t="s">
        <v>10354</v>
      </c>
    </row>
    <row r="1056" spans="1:7" x14ac:dyDescent="0.25">
      <c r="A1056" s="1" t="s">
        <v>803</v>
      </c>
      <c r="B1056" s="2">
        <v>392257730</v>
      </c>
      <c r="C1056" s="1" t="s">
        <v>9134</v>
      </c>
      <c r="D1056" s="3">
        <v>39593</v>
      </c>
      <c r="E1056" s="1" t="s">
        <v>9149</v>
      </c>
      <c r="F1056" s="1" t="s">
        <v>9200</v>
      </c>
      <c r="G1056" s="18" t="s">
        <v>10224</v>
      </c>
    </row>
    <row r="1057" spans="1:7" x14ac:dyDescent="0.25">
      <c r="A1057" s="1" t="s">
        <v>2641</v>
      </c>
      <c r="B1057" s="2">
        <v>359280637</v>
      </c>
      <c r="C1057" s="1" t="s">
        <v>9156</v>
      </c>
      <c r="D1057" s="3">
        <v>27173</v>
      </c>
      <c r="E1057" s="1" t="s">
        <v>9145</v>
      </c>
      <c r="F1057" s="1" t="s">
        <v>9157</v>
      </c>
      <c r="G1057" s="18" t="s">
        <v>11253</v>
      </c>
    </row>
    <row r="1058" spans="1:7" x14ac:dyDescent="0.25">
      <c r="A1058" s="1" t="s">
        <v>8385</v>
      </c>
      <c r="B1058" s="2">
        <v>703370261</v>
      </c>
      <c r="C1058" s="1" t="s">
        <v>9170</v>
      </c>
      <c r="D1058" s="3">
        <v>38132</v>
      </c>
      <c r="E1058" s="1" t="s">
        <v>9149</v>
      </c>
      <c r="F1058" s="1" t="s">
        <v>9362</v>
      </c>
      <c r="G1058" s="18" t="s">
        <v>11852</v>
      </c>
    </row>
    <row r="1059" spans="1:7" x14ac:dyDescent="0.25">
      <c r="A1059" s="1" t="s">
        <v>6044</v>
      </c>
      <c r="B1059" s="2">
        <v>598377998</v>
      </c>
      <c r="C1059" s="1" t="s">
        <v>9134</v>
      </c>
      <c r="D1059" s="3">
        <v>20233</v>
      </c>
      <c r="E1059" s="1" t="s">
        <v>9149</v>
      </c>
      <c r="F1059" s="1" t="s">
        <v>9225</v>
      </c>
      <c r="G1059" s="18" t="s">
        <v>9327</v>
      </c>
    </row>
    <row r="1060" spans="1:7" x14ac:dyDescent="0.25">
      <c r="A1060" s="1" t="s">
        <v>6337</v>
      </c>
      <c r="B1060" s="2">
        <v>81498368</v>
      </c>
      <c r="C1060" s="1" t="s">
        <v>9152</v>
      </c>
      <c r="D1060" s="3">
        <v>23522</v>
      </c>
      <c r="E1060" s="1" t="s">
        <v>9149</v>
      </c>
      <c r="F1060" s="1" t="s">
        <v>8420</v>
      </c>
      <c r="G1060" s="18" t="s">
        <v>11397</v>
      </c>
    </row>
    <row r="1061" spans="1:7" x14ac:dyDescent="0.25">
      <c r="A1061" s="1" t="s">
        <v>4826</v>
      </c>
      <c r="B1061" s="2">
        <v>215370104</v>
      </c>
      <c r="C1061" s="1" t="s">
        <v>9134</v>
      </c>
      <c r="D1061" s="3">
        <v>20965</v>
      </c>
      <c r="E1061" s="1" t="s">
        <v>9149</v>
      </c>
      <c r="F1061" s="1" t="s">
        <v>9176</v>
      </c>
      <c r="G1061" s="18" t="s">
        <v>11022</v>
      </c>
    </row>
    <row r="1062" spans="1:7" x14ac:dyDescent="0.25">
      <c r="A1062" s="1" t="s">
        <v>3627</v>
      </c>
      <c r="B1062" s="2">
        <v>670581735</v>
      </c>
      <c r="C1062" s="1" t="s">
        <v>9159</v>
      </c>
      <c r="D1062" s="3">
        <v>43609</v>
      </c>
      <c r="E1062" s="1" t="s">
        <v>9166</v>
      </c>
      <c r="F1062" s="1" t="s">
        <v>9160</v>
      </c>
      <c r="G1062" s="18" t="s">
        <v>12023</v>
      </c>
    </row>
    <row r="1063" spans="1:7" x14ac:dyDescent="0.25">
      <c r="A1063" s="1" t="s">
        <v>5053</v>
      </c>
      <c r="B1063" s="2">
        <v>390749506</v>
      </c>
      <c r="C1063" s="1" t="s">
        <v>9148</v>
      </c>
      <c r="D1063" s="3">
        <v>26809</v>
      </c>
      <c r="E1063" s="1" t="s">
        <v>9135</v>
      </c>
      <c r="F1063" s="1" t="s">
        <v>834</v>
      </c>
      <c r="G1063" s="18" t="s">
        <v>11635</v>
      </c>
    </row>
    <row r="1064" spans="1:7" x14ac:dyDescent="0.25">
      <c r="A1064" s="1" t="s">
        <v>2434</v>
      </c>
      <c r="B1064" s="2">
        <v>75736460</v>
      </c>
      <c r="C1064" s="1" t="s">
        <v>9138</v>
      </c>
      <c r="D1064" s="3">
        <v>32288</v>
      </c>
      <c r="E1064" s="1" t="s">
        <v>9141</v>
      </c>
      <c r="F1064" s="1" t="s">
        <v>6173</v>
      </c>
      <c r="G1064" s="18" t="s">
        <v>11549</v>
      </c>
    </row>
    <row r="1065" spans="1:7" x14ac:dyDescent="0.25">
      <c r="A1065" s="1" t="s">
        <v>6077</v>
      </c>
      <c r="B1065" s="2">
        <v>129506302</v>
      </c>
      <c r="C1065" s="1" t="s">
        <v>9148</v>
      </c>
      <c r="D1065" s="3">
        <v>25712</v>
      </c>
      <c r="E1065" s="1" t="s">
        <v>9145</v>
      </c>
      <c r="F1065" s="1" t="s">
        <v>9150</v>
      </c>
      <c r="G1065" s="18" t="s">
        <v>10219</v>
      </c>
    </row>
    <row r="1066" spans="1:7" x14ac:dyDescent="0.25">
      <c r="A1066" s="1" t="s">
        <v>734</v>
      </c>
      <c r="B1066" s="2">
        <v>298165965</v>
      </c>
      <c r="C1066" s="1" t="s">
        <v>9159</v>
      </c>
      <c r="D1066" s="3">
        <v>27538</v>
      </c>
      <c r="E1066" s="1" t="s">
        <v>9149</v>
      </c>
      <c r="F1066" s="1" t="s">
        <v>9367</v>
      </c>
      <c r="G1066" s="18" t="s">
        <v>9766</v>
      </c>
    </row>
    <row r="1067" spans="1:7" x14ac:dyDescent="0.25">
      <c r="A1067" s="1" t="s">
        <v>5890</v>
      </c>
      <c r="B1067" s="2">
        <v>333127572</v>
      </c>
      <c r="C1067" s="1" t="s">
        <v>9229</v>
      </c>
      <c r="D1067" s="3">
        <v>31556</v>
      </c>
      <c r="E1067" s="1" t="s">
        <v>9145</v>
      </c>
      <c r="F1067" s="1" t="s">
        <v>9230</v>
      </c>
      <c r="G1067" s="18" t="s">
        <v>11125</v>
      </c>
    </row>
    <row r="1068" spans="1:7" x14ac:dyDescent="0.25">
      <c r="A1068" s="1" t="s">
        <v>8997</v>
      </c>
      <c r="B1068" s="2">
        <v>23435974</v>
      </c>
      <c r="C1068" s="1" t="s">
        <v>9138</v>
      </c>
      <c r="D1068" s="3">
        <v>38497</v>
      </c>
      <c r="E1068" s="1" t="s">
        <v>9131</v>
      </c>
      <c r="F1068" s="1" t="s">
        <v>6173</v>
      </c>
      <c r="G1068" s="18" t="s">
        <v>12070</v>
      </c>
    </row>
    <row r="1069" spans="1:7" x14ac:dyDescent="0.25">
      <c r="A1069" s="1" t="s">
        <v>2748</v>
      </c>
      <c r="B1069" s="2">
        <v>506706025</v>
      </c>
      <c r="C1069" s="1" t="s">
        <v>9144</v>
      </c>
      <c r="D1069" s="3">
        <v>35575</v>
      </c>
      <c r="E1069" s="1" t="s">
        <v>9141</v>
      </c>
      <c r="F1069" s="1" t="s">
        <v>9262</v>
      </c>
      <c r="G1069" s="18" t="s">
        <v>10108</v>
      </c>
    </row>
    <row r="1070" spans="1:7" x14ac:dyDescent="0.25">
      <c r="A1070" s="1" t="s">
        <v>1749</v>
      </c>
      <c r="B1070" s="2">
        <v>572868273</v>
      </c>
      <c r="C1070" s="1" t="s">
        <v>9140</v>
      </c>
      <c r="D1070" s="3">
        <v>40687</v>
      </c>
      <c r="E1070" s="1" t="s">
        <v>9149</v>
      </c>
      <c r="F1070" s="1" t="s">
        <v>9142</v>
      </c>
      <c r="G1070" s="18" t="s">
        <v>9823</v>
      </c>
    </row>
    <row r="1071" spans="1:7" x14ac:dyDescent="0.25">
      <c r="A1071" s="1" t="s">
        <v>5914</v>
      </c>
      <c r="B1071" s="2">
        <v>592106617</v>
      </c>
      <c r="C1071" s="1" t="s">
        <v>9140</v>
      </c>
      <c r="D1071" s="3">
        <v>40322</v>
      </c>
      <c r="E1071" s="1" t="s">
        <v>9145</v>
      </c>
      <c r="F1071" s="1" t="s">
        <v>9142</v>
      </c>
      <c r="G1071" s="18" t="s">
        <v>9248</v>
      </c>
    </row>
    <row r="1072" spans="1:7" x14ac:dyDescent="0.25">
      <c r="A1072" s="1" t="s">
        <v>1858</v>
      </c>
      <c r="B1072" s="2">
        <v>717475855</v>
      </c>
      <c r="C1072" s="1" t="s">
        <v>9154</v>
      </c>
      <c r="D1072" s="3">
        <v>41054</v>
      </c>
      <c r="E1072" s="1" t="s">
        <v>9131</v>
      </c>
      <c r="F1072" s="1" t="s">
        <v>9162</v>
      </c>
      <c r="G1072" s="18" t="s">
        <v>10825</v>
      </c>
    </row>
    <row r="1073" spans="1:7" x14ac:dyDescent="0.25">
      <c r="A1073" s="1" t="s">
        <v>8101</v>
      </c>
      <c r="B1073" s="2">
        <v>629323798</v>
      </c>
      <c r="C1073" s="1" t="s">
        <v>9134</v>
      </c>
      <c r="D1073" s="3">
        <v>41419</v>
      </c>
      <c r="E1073" s="1" t="s">
        <v>9149</v>
      </c>
      <c r="F1073" s="1" t="s">
        <v>9225</v>
      </c>
      <c r="G1073" s="18" t="s">
        <v>9301</v>
      </c>
    </row>
    <row r="1074" spans="1:7" x14ac:dyDescent="0.25">
      <c r="A1074" s="1" t="s">
        <v>7261</v>
      </c>
      <c r="B1074" s="2">
        <v>763596924</v>
      </c>
      <c r="C1074" s="1" t="s">
        <v>9138</v>
      </c>
      <c r="D1074" s="3">
        <v>40322</v>
      </c>
      <c r="E1074" s="1" t="s">
        <v>9149</v>
      </c>
      <c r="F1074" s="1" t="s">
        <v>9256</v>
      </c>
      <c r="G1074" s="18" t="s">
        <v>9798</v>
      </c>
    </row>
    <row r="1075" spans="1:7" x14ac:dyDescent="0.25">
      <c r="A1075" s="1" t="s">
        <v>2908</v>
      </c>
      <c r="B1075" s="2">
        <v>410565587</v>
      </c>
      <c r="C1075" s="1" t="s">
        <v>9159</v>
      </c>
      <c r="D1075" s="3">
        <v>29731</v>
      </c>
      <c r="E1075" s="1" t="s">
        <v>9141</v>
      </c>
      <c r="F1075" s="1" t="s">
        <v>9240</v>
      </c>
      <c r="G1075" s="18" t="s">
        <v>10896</v>
      </c>
    </row>
    <row r="1076" spans="1:7" x14ac:dyDescent="0.25">
      <c r="A1076" s="1" t="s">
        <v>8165</v>
      </c>
      <c r="B1076" s="2">
        <v>381009187</v>
      </c>
      <c r="C1076" s="1" t="s">
        <v>9134</v>
      </c>
      <c r="D1076" s="3">
        <v>43976</v>
      </c>
      <c r="E1076" s="1" t="s">
        <v>9166</v>
      </c>
      <c r="F1076" s="1" t="s">
        <v>9136</v>
      </c>
      <c r="G1076" s="18" t="s">
        <v>11052</v>
      </c>
    </row>
    <row r="1077" spans="1:7" x14ac:dyDescent="0.25">
      <c r="A1077" s="1" t="s">
        <v>8388</v>
      </c>
      <c r="B1077" s="2">
        <v>418163749</v>
      </c>
      <c r="C1077" s="1" t="s">
        <v>9229</v>
      </c>
      <c r="D1077" s="3">
        <v>34478</v>
      </c>
      <c r="E1077" s="1" t="s">
        <v>9135</v>
      </c>
      <c r="F1077" s="1" t="s">
        <v>9230</v>
      </c>
      <c r="G1077" s="18" t="s">
        <v>10506</v>
      </c>
    </row>
    <row r="1078" spans="1:7" x14ac:dyDescent="0.25">
      <c r="A1078" s="1" t="s">
        <v>8458</v>
      </c>
      <c r="B1078" s="2">
        <v>686717736</v>
      </c>
      <c r="C1078" s="1" t="s">
        <v>9229</v>
      </c>
      <c r="D1078" s="3">
        <v>36671</v>
      </c>
      <c r="E1078" s="1" t="s">
        <v>9131</v>
      </c>
      <c r="F1078" s="1" t="s">
        <v>9230</v>
      </c>
      <c r="G1078" s="18" t="s">
        <v>11702</v>
      </c>
    </row>
    <row r="1079" spans="1:7" x14ac:dyDescent="0.25">
      <c r="A1079" s="1" t="s">
        <v>4741</v>
      </c>
      <c r="B1079" s="2">
        <v>582624979</v>
      </c>
      <c r="C1079" s="1" t="s">
        <v>9170</v>
      </c>
      <c r="D1079" s="3">
        <v>34478</v>
      </c>
      <c r="E1079" s="1" t="s">
        <v>9145</v>
      </c>
      <c r="F1079" s="1" t="s">
        <v>9212</v>
      </c>
      <c r="G1079" s="18" t="s">
        <v>11490</v>
      </c>
    </row>
    <row r="1080" spans="1:7" x14ac:dyDescent="0.25">
      <c r="A1080" s="1" t="s">
        <v>1079</v>
      </c>
      <c r="B1080" s="2">
        <v>201813131</v>
      </c>
      <c r="C1080" s="1" t="s">
        <v>9165</v>
      </c>
      <c r="D1080" s="3">
        <v>36304</v>
      </c>
      <c r="E1080" s="1" t="s">
        <v>9131</v>
      </c>
      <c r="F1080" s="1" t="s">
        <v>9167</v>
      </c>
      <c r="G1080" s="18" t="s">
        <v>11682</v>
      </c>
    </row>
    <row r="1081" spans="1:7" x14ac:dyDescent="0.25">
      <c r="A1081" s="1" t="s">
        <v>7744</v>
      </c>
      <c r="B1081" s="2">
        <v>562212047</v>
      </c>
      <c r="C1081" s="1" t="s">
        <v>9140</v>
      </c>
      <c r="D1081" s="3">
        <v>28634</v>
      </c>
      <c r="E1081" s="1" t="s">
        <v>9166</v>
      </c>
      <c r="F1081" s="1" t="s">
        <v>9142</v>
      </c>
      <c r="G1081" s="18" t="s">
        <v>9794</v>
      </c>
    </row>
    <row r="1082" spans="1:7" x14ac:dyDescent="0.25">
      <c r="A1082" s="1" t="s">
        <v>1210</v>
      </c>
      <c r="B1082" s="2">
        <v>301533948</v>
      </c>
      <c r="C1082" s="1" t="s">
        <v>9144</v>
      </c>
      <c r="D1082" s="3">
        <v>34114</v>
      </c>
      <c r="E1082" s="1" t="s">
        <v>9149</v>
      </c>
      <c r="F1082" s="1" t="s">
        <v>9146</v>
      </c>
      <c r="G1082" s="18" t="s">
        <v>10802</v>
      </c>
    </row>
    <row r="1083" spans="1:7" x14ac:dyDescent="0.25">
      <c r="A1083" s="1" t="s">
        <v>4077</v>
      </c>
      <c r="B1083" s="2">
        <v>401834483</v>
      </c>
      <c r="C1083" s="1" t="s">
        <v>9138</v>
      </c>
      <c r="D1083" s="3">
        <v>23522</v>
      </c>
      <c r="E1083" s="1" t="s">
        <v>9145</v>
      </c>
      <c r="F1083" s="1" t="s">
        <v>6173</v>
      </c>
      <c r="G1083" s="18" t="s">
        <v>12011</v>
      </c>
    </row>
    <row r="1084" spans="1:7" x14ac:dyDescent="0.25">
      <c r="A1084" s="1" t="s">
        <v>6802</v>
      </c>
      <c r="B1084" s="2">
        <v>406538868</v>
      </c>
      <c r="C1084" s="1" t="s">
        <v>9159</v>
      </c>
      <c r="D1084" s="3">
        <v>44341</v>
      </c>
      <c r="E1084" s="1" t="s">
        <v>9135</v>
      </c>
      <c r="F1084" s="1" t="s">
        <v>9160</v>
      </c>
      <c r="G1084" s="18" t="s">
        <v>12190</v>
      </c>
    </row>
    <row r="1085" spans="1:7" x14ac:dyDescent="0.25">
      <c r="A1085" s="1" t="s">
        <v>4247</v>
      </c>
      <c r="B1085" s="2">
        <v>729963984</v>
      </c>
      <c r="C1085" s="1" t="s">
        <v>9170</v>
      </c>
      <c r="D1085" s="3">
        <v>23155</v>
      </c>
      <c r="E1085" s="1" t="s">
        <v>9145</v>
      </c>
      <c r="F1085" s="1" t="s">
        <v>9212</v>
      </c>
      <c r="G1085" s="18" t="s">
        <v>11680</v>
      </c>
    </row>
    <row r="1086" spans="1:7" x14ac:dyDescent="0.25">
      <c r="A1086" s="1" t="s">
        <v>6877</v>
      </c>
      <c r="B1086" s="2">
        <v>359480447</v>
      </c>
      <c r="C1086" s="1" t="s">
        <v>9188</v>
      </c>
      <c r="D1086" s="3">
        <v>39226</v>
      </c>
      <c r="E1086" s="1" t="s">
        <v>9149</v>
      </c>
      <c r="F1086" s="1" t="s">
        <v>9202</v>
      </c>
      <c r="G1086" s="18" t="s">
        <v>11123</v>
      </c>
    </row>
    <row r="1087" spans="1:7" x14ac:dyDescent="0.25">
      <c r="A1087" s="1" t="s">
        <v>8641</v>
      </c>
      <c r="B1087" s="2">
        <v>713828928</v>
      </c>
      <c r="C1087" s="1" t="s">
        <v>9303</v>
      </c>
      <c r="D1087" s="3">
        <v>29366</v>
      </c>
      <c r="E1087" s="1" t="s">
        <v>9131</v>
      </c>
      <c r="F1087" s="1" t="s">
        <v>9304</v>
      </c>
      <c r="G1087" s="18" t="s">
        <v>12087</v>
      </c>
    </row>
    <row r="1088" spans="1:7" x14ac:dyDescent="0.25">
      <c r="A1088" s="1" t="s">
        <v>5611</v>
      </c>
      <c r="B1088" s="2">
        <v>957975109</v>
      </c>
      <c r="C1088" s="1" t="s">
        <v>9165</v>
      </c>
      <c r="D1088" s="3">
        <v>34114</v>
      </c>
      <c r="E1088" s="1" t="s">
        <v>9135</v>
      </c>
      <c r="F1088" s="1" t="s">
        <v>9264</v>
      </c>
      <c r="G1088" s="18" t="s">
        <v>12181</v>
      </c>
    </row>
    <row r="1089" spans="1:7" x14ac:dyDescent="0.25">
      <c r="A1089" s="1" t="s">
        <v>7376</v>
      </c>
      <c r="B1089" s="2">
        <v>868132016</v>
      </c>
      <c r="C1089" s="1" t="s">
        <v>9197</v>
      </c>
      <c r="D1089" s="3">
        <v>23887</v>
      </c>
      <c r="E1089" s="1" t="s">
        <v>9135</v>
      </c>
      <c r="F1089" s="1" t="s">
        <v>9267</v>
      </c>
      <c r="G1089" s="18" t="s">
        <v>11748</v>
      </c>
    </row>
    <row r="1090" spans="1:7" x14ac:dyDescent="0.25">
      <c r="A1090" s="1" t="s">
        <v>5959</v>
      </c>
      <c r="B1090" s="2">
        <v>348318011</v>
      </c>
      <c r="C1090" s="1" t="s">
        <v>9170</v>
      </c>
      <c r="D1090" s="3">
        <v>38861</v>
      </c>
      <c r="E1090" s="1" t="s">
        <v>9135</v>
      </c>
      <c r="F1090" s="1" t="s">
        <v>9171</v>
      </c>
      <c r="G1090" s="18" t="s">
        <v>10008</v>
      </c>
    </row>
    <row r="1091" spans="1:7" x14ac:dyDescent="0.25">
      <c r="A1091" s="1" t="s">
        <v>855</v>
      </c>
      <c r="B1091" s="2">
        <v>826302558</v>
      </c>
      <c r="C1091" s="1" t="s">
        <v>9144</v>
      </c>
      <c r="D1091" s="3">
        <v>43609</v>
      </c>
      <c r="E1091" s="1" t="s">
        <v>9145</v>
      </c>
      <c r="F1091" s="1" t="s">
        <v>9146</v>
      </c>
      <c r="G1091" s="18" t="s">
        <v>9147</v>
      </c>
    </row>
    <row r="1092" spans="1:7" x14ac:dyDescent="0.25">
      <c r="A1092" s="1" t="s">
        <v>2986</v>
      </c>
      <c r="B1092" s="2">
        <v>451071107</v>
      </c>
      <c r="C1092" s="1" t="s">
        <v>9140</v>
      </c>
      <c r="D1092" s="3">
        <v>28999</v>
      </c>
      <c r="E1092" s="1" t="s">
        <v>9141</v>
      </c>
      <c r="F1092" s="1" t="s">
        <v>9142</v>
      </c>
      <c r="G1092" s="18" t="s">
        <v>9643</v>
      </c>
    </row>
    <row r="1093" spans="1:7" x14ac:dyDescent="0.25">
      <c r="A1093" s="1" t="s">
        <v>4006</v>
      </c>
      <c r="B1093" s="2">
        <v>173938904</v>
      </c>
      <c r="C1093" s="1" t="s">
        <v>9134</v>
      </c>
      <c r="D1093" s="3">
        <v>30095</v>
      </c>
      <c r="E1093" s="1" t="s">
        <v>9149</v>
      </c>
      <c r="F1093" s="1" t="s">
        <v>9200</v>
      </c>
      <c r="G1093" s="18" t="s">
        <v>11254</v>
      </c>
    </row>
    <row r="1094" spans="1:7" x14ac:dyDescent="0.25">
      <c r="A1094" s="1" t="s">
        <v>4382</v>
      </c>
      <c r="B1094" s="2">
        <v>775230955</v>
      </c>
      <c r="C1094" s="1" t="s">
        <v>9229</v>
      </c>
      <c r="D1094" s="3">
        <v>33382</v>
      </c>
      <c r="E1094" s="1" t="s">
        <v>9145</v>
      </c>
      <c r="F1094" s="1" t="s">
        <v>9230</v>
      </c>
      <c r="G1094" s="18" t="s">
        <v>9344</v>
      </c>
    </row>
    <row r="1095" spans="1:7" x14ac:dyDescent="0.25">
      <c r="A1095" s="1" t="s">
        <v>635</v>
      </c>
      <c r="B1095" s="2">
        <v>523442789</v>
      </c>
      <c r="C1095" s="1" t="s">
        <v>9148</v>
      </c>
      <c r="D1095" s="3">
        <v>23522</v>
      </c>
      <c r="E1095" s="1" t="s">
        <v>9141</v>
      </c>
      <c r="F1095" s="1" t="s">
        <v>9150</v>
      </c>
      <c r="G1095" s="18" t="s">
        <v>12099</v>
      </c>
    </row>
    <row r="1096" spans="1:7" x14ac:dyDescent="0.25">
      <c r="A1096" s="1" t="s">
        <v>8104</v>
      </c>
      <c r="B1096" s="2">
        <v>468197885</v>
      </c>
      <c r="C1096" s="1" t="s">
        <v>9165</v>
      </c>
      <c r="D1096" s="3">
        <v>24616</v>
      </c>
      <c r="E1096" s="1" t="s">
        <v>9145</v>
      </c>
      <c r="F1096" s="1" t="s">
        <v>9167</v>
      </c>
      <c r="G1096" s="18" t="s">
        <v>11643</v>
      </c>
    </row>
    <row r="1097" spans="1:7" x14ac:dyDescent="0.25">
      <c r="A1097" s="1" t="s">
        <v>2890</v>
      </c>
      <c r="B1097" s="2">
        <v>693697228</v>
      </c>
      <c r="C1097" s="1" t="s">
        <v>9170</v>
      </c>
      <c r="D1097" s="3">
        <v>23155</v>
      </c>
      <c r="E1097" s="1" t="s">
        <v>9145</v>
      </c>
      <c r="F1097" s="1" t="s">
        <v>9212</v>
      </c>
      <c r="G1097" s="18" t="s">
        <v>10984</v>
      </c>
    </row>
    <row r="1098" spans="1:7" x14ac:dyDescent="0.25">
      <c r="A1098" s="1" t="s">
        <v>688</v>
      </c>
      <c r="B1098" s="2">
        <v>786930810</v>
      </c>
      <c r="C1098" s="1" t="s">
        <v>9159</v>
      </c>
      <c r="D1098" s="3">
        <v>36671</v>
      </c>
      <c r="E1098" s="1" t="s">
        <v>9149</v>
      </c>
      <c r="F1098" s="1" t="s">
        <v>8414</v>
      </c>
      <c r="G1098" s="18" t="s">
        <v>9594</v>
      </c>
    </row>
    <row r="1099" spans="1:7" x14ac:dyDescent="0.25">
      <c r="A1099" s="1" t="s">
        <v>688</v>
      </c>
      <c r="B1099" s="2">
        <v>387193721</v>
      </c>
      <c r="C1099" s="1" t="s">
        <v>9134</v>
      </c>
      <c r="D1099" s="3">
        <v>39226</v>
      </c>
      <c r="E1099" s="1" t="s">
        <v>9166</v>
      </c>
      <c r="F1099" s="1" t="s">
        <v>9186</v>
      </c>
      <c r="G1099" s="18" t="s">
        <v>11054</v>
      </c>
    </row>
    <row r="1100" spans="1:7" x14ac:dyDescent="0.25">
      <c r="A1100" s="1" t="s">
        <v>1649</v>
      </c>
      <c r="B1100" s="2">
        <v>34376216</v>
      </c>
      <c r="C1100" s="1" t="s">
        <v>9156</v>
      </c>
      <c r="D1100" s="3">
        <v>43244</v>
      </c>
      <c r="E1100" s="1" t="s">
        <v>9141</v>
      </c>
      <c r="F1100" s="1" t="s">
        <v>9157</v>
      </c>
      <c r="G1100" s="18" t="s">
        <v>10212</v>
      </c>
    </row>
    <row r="1101" spans="1:7" x14ac:dyDescent="0.25">
      <c r="A1101" s="1" t="s">
        <v>613</v>
      </c>
      <c r="B1101" s="2">
        <v>905458743</v>
      </c>
      <c r="C1101" s="1" t="s">
        <v>9188</v>
      </c>
      <c r="D1101" s="3">
        <v>35939</v>
      </c>
      <c r="E1101" s="1" t="s">
        <v>9135</v>
      </c>
      <c r="F1101" s="1" t="s">
        <v>3840</v>
      </c>
      <c r="G1101" s="18" t="s">
        <v>11274</v>
      </c>
    </row>
    <row r="1102" spans="1:7" x14ac:dyDescent="0.25">
      <c r="A1102" s="1" t="s">
        <v>2887</v>
      </c>
      <c r="B1102" s="2">
        <v>394817617</v>
      </c>
      <c r="C1102" s="1" t="s">
        <v>9229</v>
      </c>
      <c r="D1102" s="3">
        <v>29731</v>
      </c>
      <c r="E1102" s="1" t="s">
        <v>9141</v>
      </c>
      <c r="F1102" s="1" t="s">
        <v>9230</v>
      </c>
      <c r="G1102" s="18" t="s">
        <v>9800</v>
      </c>
    </row>
    <row r="1103" spans="1:7" x14ac:dyDescent="0.25">
      <c r="A1103" s="1" t="s">
        <v>407</v>
      </c>
      <c r="B1103" s="2">
        <v>245297664</v>
      </c>
      <c r="C1103" s="1" t="s">
        <v>9134</v>
      </c>
      <c r="D1103" s="3">
        <v>25348</v>
      </c>
      <c r="E1103" s="1" t="s">
        <v>9149</v>
      </c>
      <c r="F1103" s="1" t="s">
        <v>9225</v>
      </c>
      <c r="G1103" s="18" t="s">
        <v>9638</v>
      </c>
    </row>
    <row r="1104" spans="1:7" x14ac:dyDescent="0.25">
      <c r="A1104" s="1" t="s">
        <v>1572</v>
      </c>
      <c r="B1104" s="2">
        <v>676088200</v>
      </c>
      <c r="C1104" s="1" t="s">
        <v>9130</v>
      </c>
      <c r="D1104" s="3">
        <v>33017</v>
      </c>
      <c r="E1104" s="1" t="s">
        <v>9131</v>
      </c>
      <c r="F1104" s="1" t="s">
        <v>9132</v>
      </c>
      <c r="G1104" s="18" t="s">
        <v>11007</v>
      </c>
    </row>
    <row r="1105" spans="1:7" x14ac:dyDescent="0.25">
      <c r="A1105" s="1" t="s">
        <v>5569</v>
      </c>
      <c r="B1105" s="2">
        <v>558098984</v>
      </c>
      <c r="C1105" s="1" t="s">
        <v>9197</v>
      </c>
      <c r="D1105" s="3">
        <v>41783</v>
      </c>
      <c r="E1105" s="1" t="s">
        <v>9135</v>
      </c>
      <c r="F1105" s="1" t="s">
        <v>9206</v>
      </c>
      <c r="G1105" s="18" t="s">
        <v>10799</v>
      </c>
    </row>
    <row r="1106" spans="1:7" x14ac:dyDescent="0.25">
      <c r="A1106" s="1" t="s">
        <v>8068</v>
      </c>
      <c r="B1106" s="2">
        <v>4969041</v>
      </c>
      <c r="C1106" s="1" t="s">
        <v>9197</v>
      </c>
      <c r="D1106" s="3">
        <v>23887</v>
      </c>
      <c r="E1106" s="1" t="s">
        <v>9149</v>
      </c>
      <c r="F1106" s="1" t="s">
        <v>9267</v>
      </c>
      <c r="G1106" s="18" t="s">
        <v>11496</v>
      </c>
    </row>
    <row r="1107" spans="1:7" x14ac:dyDescent="0.25">
      <c r="A1107" s="1" t="s">
        <v>8230</v>
      </c>
      <c r="B1107" s="2">
        <v>543703287</v>
      </c>
      <c r="C1107" s="1" t="s">
        <v>9179</v>
      </c>
      <c r="D1107" s="3">
        <v>29366</v>
      </c>
      <c r="E1107" s="1" t="s">
        <v>9131</v>
      </c>
      <c r="F1107" s="1" t="s">
        <v>9223</v>
      </c>
      <c r="G1107" s="18" t="s">
        <v>10440</v>
      </c>
    </row>
    <row r="1108" spans="1:7" x14ac:dyDescent="0.25">
      <c r="A1108" s="1" t="s">
        <v>8523</v>
      </c>
      <c r="B1108" s="2">
        <v>266203436</v>
      </c>
      <c r="C1108" s="1" t="s">
        <v>9165</v>
      </c>
      <c r="D1108" s="3">
        <v>35210</v>
      </c>
      <c r="E1108" s="1" t="s">
        <v>9135</v>
      </c>
      <c r="F1108" s="1" t="s">
        <v>9167</v>
      </c>
      <c r="G1108" s="18" t="s">
        <v>10305</v>
      </c>
    </row>
    <row r="1109" spans="1:7" x14ac:dyDescent="0.25">
      <c r="A1109" s="1" t="s">
        <v>3633</v>
      </c>
      <c r="B1109" s="2">
        <v>388888615</v>
      </c>
      <c r="C1109" s="1" t="s">
        <v>9179</v>
      </c>
      <c r="D1109" s="3">
        <v>27173</v>
      </c>
      <c r="E1109" s="1" t="s">
        <v>9141</v>
      </c>
      <c r="F1109" s="1" t="s">
        <v>9223</v>
      </c>
      <c r="G1109" s="18" t="s">
        <v>9883</v>
      </c>
    </row>
    <row r="1110" spans="1:7" x14ac:dyDescent="0.25">
      <c r="A1110" s="1" t="s">
        <v>3777</v>
      </c>
      <c r="B1110" s="2">
        <v>537093774</v>
      </c>
      <c r="C1110" s="1" t="s">
        <v>9159</v>
      </c>
      <c r="D1110" s="3">
        <v>31192</v>
      </c>
      <c r="E1110" s="1" t="s">
        <v>9149</v>
      </c>
      <c r="F1110" s="1" t="s">
        <v>9160</v>
      </c>
      <c r="G1110" s="18" t="s">
        <v>11498</v>
      </c>
    </row>
    <row r="1111" spans="1:7" x14ac:dyDescent="0.25">
      <c r="A1111" s="1" t="s">
        <v>530</v>
      </c>
      <c r="B1111" s="2">
        <v>807171368</v>
      </c>
      <c r="C1111" s="1" t="s">
        <v>9170</v>
      </c>
      <c r="D1111" s="3">
        <v>23155</v>
      </c>
      <c r="E1111" s="1" t="s">
        <v>9145</v>
      </c>
      <c r="F1111" s="1" t="s">
        <v>9362</v>
      </c>
      <c r="G1111" s="18" t="s">
        <v>11104</v>
      </c>
    </row>
    <row r="1112" spans="1:7" x14ac:dyDescent="0.25">
      <c r="A1112" s="1" t="s">
        <v>3618</v>
      </c>
      <c r="B1112" s="2">
        <v>862739449</v>
      </c>
      <c r="C1112" s="1" t="s">
        <v>9197</v>
      </c>
      <c r="D1112" s="3">
        <v>39226</v>
      </c>
      <c r="E1112" s="1" t="s">
        <v>9135</v>
      </c>
      <c r="F1112" s="1" t="s">
        <v>9206</v>
      </c>
      <c r="G1112" s="18" t="s">
        <v>10592</v>
      </c>
    </row>
    <row r="1113" spans="1:7" x14ac:dyDescent="0.25">
      <c r="A1113" s="1" t="s">
        <v>7181</v>
      </c>
      <c r="B1113" s="2">
        <v>348362013</v>
      </c>
      <c r="C1113" s="1" t="s">
        <v>9188</v>
      </c>
      <c r="D1113" s="3">
        <v>25712</v>
      </c>
      <c r="E1113" s="1" t="s">
        <v>9141</v>
      </c>
      <c r="F1113" s="1" t="s">
        <v>3840</v>
      </c>
      <c r="G1113" s="18" t="s">
        <v>10549</v>
      </c>
    </row>
    <row r="1114" spans="1:7" x14ac:dyDescent="0.25">
      <c r="A1114" s="1" t="s">
        <v>1942</v>
      </c>
      <c r="B1114" s="2">
        <v>267946420</v>
      </c>
      <c r="C1114" s="1" t="s">
        <v>9134</v>
      </c>
      <c r="D1114" s="3">
        <v>28999</v>
      </c>
      <c r="E1114" s="1" t="s">
        <v>9149</v>
      </c>
      <c r="F1114" s="1" t="s">
        <v>9307</v>
      </c>
      <c r="G1114" s="18" t="s">
        <v>9308</v>
      </c>
    </row>
    <row r="1115" spans="1:7" x14ac:dyDescent="0.25">
      <c r="A1115" s="1" t="s">
        <v>3144</v>
      </c>
      <c r="B1115" s="2">
        <v>318255015</v>
      </c>
      <c r="C1115" s="1" t="s">
        <v>9138</v>
      </c>
      <c r="D1115" s="3">
        <v>41783</v>
      </c>
      <c r="E1115" s="1" t="s">
        <v>9145</v>
      </c>
      <c r="F1115" s="1" t="s">
        <v>6173</v>
      </c>
      <c r="G1115" s="18" t="s">
        <v>10343</v>
      </c>
    </row>
    <row r="1116" spans="1:7" x14ac:dyDescent="0.25">
      <c r="A1116" s="1" t="s">
        <v>4684</v>
      </c>
      <c r="B1116" s="2">
        <v>804038273</v>
      </c>
      <c r="C1116" s="1" t="s">
        <v>9156</v>
      </c>
      <c r="D1116" s="3">
        <v>35939</v>
      </c>
      <c r="E1116" s="1" t="s">
        <v>9149</v>
      </c>
      <c r="F1116" s="1" t="s">
        <v>9157</v>
      </c>
      <c r="G1116" s="18" t="s">
        <v>11220</v>
      </c>
    </row>
    <row r="1117" spans="1:7" x14ac:dyDescent="0.25">
      <c r="A1117" s="1" t="s">
        <v>3885</v>
      </c>
      <c r="B1117" s="2">
        <v>345662756</v>
      </c>
      <c r="C1117" s="1" t="s">
        <v>9303</v>
      </c>
      <c r="D1117" s="3">
        <v>43244</v>
      </c>
      <c r="E1117" s="1" t="s">
        <v>9135</v>
      </c>
      <c r="F1117" s="1" t="s">
        <v>9304</v>
      </c>
      <c r="G1117" s="18" t="s">
        <v>10779</v>
      </c>
    </row>
    <row r="1118" spans="1:7" x14ac:dyDescent="0.25">
      <c r="A1118" s="1" t="s">
        <v>6597</v>
      </c>
      <c r="B1118" s="2">
        <v>853402528</v>
      </c>
      <c r="C1118" s="1" t="s">
        <v>9188</v>
      </c>
      <c r="D1118" s="3">
        <v>41054</v>
      </c>
      <c r="E1118" s="1" t="s">
        <v>9135</v>
      </c>
      <c r="F1118" s="1" t="s">
        <v>9202</v>
      </c>
      <c r="G1118" s="18" t="s">
        <v>11897</v>
      </c>
    </row>
    <row r="1119" spans="1:7" x14ac:dyDescent="0.25">
      <c r="A1119" s="1" t="s">
        <v>1884</v>
      </c>
      <c r="B1119" s="2">
        <v>55382792</v>
      </c>
      <c r="C1119" s="1" t="s">
        <v>9193</v>
      </c>
      <c r="D1119" s="3">
        <v>26077</v>
      </c>
      <c r="E1119" s="1" t="s">
        <v>9135</v>
      </c>
      <c r="F1119" s="1" t="s">
        <v>9194</v>
      </c>
      <c r="G1119" s="18" t="s">
        <v>11269</v>
      </c>
    </row>
    <row r="1120" spans="1:7" x14ac:dyDescent="0.25">
      <c r="A1120" s="1" t="s">
        <v>7232</v>
      </c>
      <c r="B1120" s="2">
        <v>24866329</v>
      </c>
      <c r="C1120" s="1" t="s">
        <v>9179</v>
      </c>
      <c r="D1120" s="3">
        <v>38132</v>
      </c>
      <c r="E1120" s="1" t="s">
        <v>9141</v>
      </c>
      <c r="F1120" s="1" t="s">
        <v>9180</v>
      </c>
      <c r="G1120" s="18" t="s">
        <v>10624</v>
      </c>
    </row>
    <row r="1121" spans="1:7" x14ac:dyDescent="0.25">
      <c r="A1121" s="1" t="s">
        <v>1472</v>
      </c>
      <c r="B1121" s="2">
        <v>339310494</v>
      </c>
      <c r="C1121" s="1" t="s">
        <v>9134</v>
      </c>
      <c r="D1121" s="3">
        <v>37765</v>
      </c>
      <c r="E1121" s="1" t="s">
        <v>9149</v>
      </c>
      <c r="F1121" s="1" t="s">
        <v>9186</v>
      </c>
      <c r="G1121" s="18" t="s">
        <v>9187</v>
      </c>
    </row>
    <row r="1122" spans="1:7" x14ac:dyDescent="0.25">
      <c r="A1122" s="1" t="s">
        <v>6684</v>
      </c>
      <c r="B1122" s="2">
        <v>147858758</v>
      </c>
      <c r="C1122" s="1" t="s">
        <v>9148</v>
      </c>
      <c r="D1122" s="3">
        <v>37036</v>
      </c>
      <c r="E1122" s="1" t="s">
        <v>9135</v>
      </c>
      <c r="F1122" s="1" t="s">
        <v>9254</v>
      </c>
      <c r="G1122" s="18" t="s">
        <v>9541</v>
      </c>
    </row>
    <row r="1123" spans="1:7" x14ac:dyDescent="0.25">
      <c r="A1123" s="1" t="s">
        <v>2995</v>
      </c>
      <c r="B1123" s="2">
        <v>722856850</v>
      </c>
      <c r="C1123" s="1" t="s">
        <v>9138</v>
      </c>
      <c r="D1123" s="3">
        <v>29366</v>
      </c>
      <c r="E1123" s="1" t="s">
        <v>9141</v>
      </c>
      <c r="F1123" s="1" t="s">
        <v>9256</v>
      </c>
      <c r="G1123" s="18" t="s">
        <v>10056</v>
      </c>
    </row>
    <row r="1124" spans="1:7" x14ac:dyDescent="0.25">
      <c r="A1124" s="1" t="s">
        <v>1394</v>
      </c>
      <c r="B1124" s="2">
        <v>852176724</v>
      </c>
      <c r="C1124" s="1" t="s">
        <v>9188</v>
      </c>
      <c r="D1124" s="3">
        <v>34478</v>
      </c>
      <c r="E1124" s="1" t="s">
        <v>9149</v>
      </c>
      <c r="F1124" s="1" t="s">
        <v>4326</v>
      </c>
      <c r="G1124" s="18" t="s">
        <v>9289</v>
      </c>
    </row>
    <row r="1125" spans="1:7" x14ac:dyDescent="0.25">
      <c r="A1125" s="1" t="s">
        <v>8849</v>
      </c>
      <c r="B1125" s="2">
        <v>785496028</v>
      </c>
      <c r="C1125" s="1" t="s">
        <v>9134</v>
      </c>
      <c r="D1125" s="3">
        <v>38861</v>
      </c>
      <c r="E1125" s="1" t="s">
        <v>9149</v>
      </c>
      <c r="F1125" s="1" t="s">
        <v>9174</v>
      </c>
      <c r="G1125" s="18" t="s">
        <v>11194</v>
      </c>
    </row>
    <row r="1126" spans="1:7" x14ac:dyDescent="0.25">
      <c r="A1126" s="1" t="s">
        <v>8382</v>
      </c>
      <c r="B1126" s="2">
        <v>405162073</v>
      </c>
      <c r="C1126" s="1" t="s">
        <v>9159</v>
      </c>
      <c r="D1126" s="3">
        <v>42515</v>
      </c>
      <c r="E1126" s="1" t="s">
        <v>9149</v>
      </c>
      <c r="F1126" s="1" t="s">
        <v>9160</v>
      </c>
      <c r="G1126" s="18" t="s">
        <v>11837</v>
      </c>
    </row>
    <row r="1127" spans="1:7" x14ac:dyDescent="0.25">
      <c r="A1127" s="1" t="s">
        <v>4994</v>
      </c>
      <c r="B1127" s="2">
        <v>212184230</v>
      </c>
      <c r="C1127" s="1" t="s">
        <v>9235</v>
      </c>
      <c r="D1127" s="3">
        <v>28634</v>
      </c>
      <c r="E1127" s="1" t="s">
        <v>9149</v>
      </c>
      <c r="F1127" s="1" t="s">
        <v>9236</v>
      </c>
      <c r="G1127" s="18" t="s">
        <v>10744</v>
      </c>
    </row>
    <row r="1128" spans="1:7" x14ac:dyDescent="0.25">
      <c r="A1128" s="1" t="s">
        <v>8074</v>
      </c>
      <c r="B1128" s="2">
        <v>401166509</v>
      </c>
      <c r="C1128" s="1" t="s">
        <v>9159</v>
      </c>
      <c r="D1128" s="3">
        <v>32653</v>
      </c>
      <c r="E1128" s="1" t="s">
        <v>9141</v>
      </c>
      <c r="F1128" s="1" t="s">
        <v>9160</v>
      </c>
      <c r="G1128" s="18" t="s">
        <v>11965</v>
      </c>
    </row>
    <row r="1129" spans="1:7" x14ac:dyDescent="0.25">
      <c r="A1129" s="1" t="s">
        <v>2929</v>
      </c>
      <c r="B1129" s="2">
        <v>620396227</v>
      </c>
      <c r="C1129" s="1" t="s">
        <v>9134</v>
      </c>
      <c r="D1129" s="3">
        <v>24616</v>
      </c>
      <c r="E1129" s="1" t="s">
        <v>9145</v>
      </c>
      <c r="F1129" s="1" t="s">
        <v>9186</v>
      </c>
      <c r="G1129" s="18" t="s">
        <v>9611</v>
      </c>
    </row>
    <row r="1130" spans="1:7" x14ac:dyDescent="0.25">
      <c r="A1130" s="1" t="s">
        <v>4262</v>
      </c>
      <c r="B1130" s="2">
        <v>929562631</v>
      </c>
      <c r="C1130" s="1" t="s">
        <v>9138</v>
      </c>
      <c r="D1130" s="3">
        <v>42148</v>
      </c>
      <c r="E1130" s="1" t="s">
        <v>9166</v>
      </c>
      <c r="F1130" s="1" t="s">
        <v>9256</v>
      </c>
      <c r="G1130" s="18" t="s">
        <v>10385</v>
      </c>
    </row>
    <row r="1131" spans="1:7" x14ac:dyDescent="0.25">
      <c r="A1131" s="1" t="s">
        <v>4624</v>
      </c>
      <c r="B1131" s="2">
        <v>549134996</v>
      </c>
      <c r="C1131" s="1" t="s">
        <v>9148</v>
      </c>
      <c r="D1131" s="3">
        <v>43976</v>
      </c>
      <c r="E1131" s="1" t="s">
        <v>9131</v>
      </c>
      <c r="F1131" s="1" t="s">
        <v>9254</v>
      </c>
      <c r="G1131" s="18" t="s">
        <v>9255</v>
      </c>
    </row>
    <row r="1132" spans="1:7" x14ac:dyDescent="0.25">
      <c r="A1132" s="1" t="s">
        <v>6430</v>
      </c>
      <c r="B1132" s="2">
        <v>823998849</v>
      </c>
      <c r="C1132" s="1" t="s">
        <v>9138</v>
      </c>
      <c r="D1132" s="3">
        <v>31556</v>
      </c>
      <c r="E1132" s="1" t="s">
        <v>9149</v>
      </c>
      <c r="F1132" s="1" t="s">
        <v>6173</v>
      </c>
      <c r="G1132" s="18" t="s">
        <v>9976</v>
      </c>
    </row>
    <row r="1133" spans="1:7" x14ac:dyDescent="0.25">
      <c r="A1133" s="1" t="s">
        <v>5388</v>
      </c>
      <c r="B1133" s="2">
        <v>454473125</v>
      </c>
      <c r="C1133" s="1" t="s">
        <v>9165</v>
      </c>
      <c r="D1133" s="3">
        <v>37400</v>
      </c>
      <c r="E1133" s="1" t="s">
        <v>9135</v>
      </c>
      <c r="F1133" s="1" t="s">
        <v>9167</v>
      </c>
      <c r="G1133" s="18" t="s">
        <v>11288</v>
      </c>
    </row>
    <row r="1134" spans="1:7" x14ac:dyDescent="0.25">
      <c r="A1134" s="1" t="s">
        <v>6219</v>
      </c>
      <c r="B1134" s="2">
        <v>478604151</v>
      </c>
      <c r="C1134" s="1" t="s">
        <v>9165</v>
      </c>
      <c r="D1134" s="3">
        <v>42148</v>
      </c>
      <c r="E1134" s="1" t="s">
        <v>9145</v>
      </c>
      <c r="F1134" s="1" t="s">
        <v>9167</v>
      </c>
      <c r="G1134" s="18" t="s">
        <v>9612</v>
      </c>
    </row>
    <row r="1135" spans="1:7" x14ac:dyDescent="0.25">
      <c r="A1135" s="1" t="s">
        <v>5143</v>
      </c>
      <c r="B1135" s="2">
        <v>959908898</v>
      </c>
      <c r="C1135" s="1" t="s">
        <v>9159</v>
      </c>
      <c r="D1135" s="3">
        <v>37400</v>
      </c>
      <c r="E1135" s="1" t="s">
        <v>9141</v>
      </c>
      <c r="F1135" s="1" t="s">
        <v>8414</v>
      </c>
      <c r="G1135" s="18" t="s">
        <v>10821</v>
      </c>
    </row>
    <row r="1136" spans="1:7" x14ac:dyDescent="0.25">
      <c r="A1136" s="1" t="s">
        <v>5986</v>
      </c>
      <c r="B1136" s="2">
        <v>710491494</v>
      </c>
      <c r="C1136" s="1" t="s">
        <v>9197</v>
      </c>
      <c r="D1136" s="3">
        <v>32653</v>
      </c>
      <c r="E1136" s="1" t="s">
        <v>9135</v>
      </c>
      <c r="F1136" s="1" t="s">
        <v>9206</v>
      </c>
      <c r="G1136" s="18" t="s">
        <v>10972</v>
      </c>
    </row>
    <row r="1137" spans="1:7" x14ac:dyDescent="0.25">
      <c r="A1137" s="1" t="s">
        <v>3437</v>
      </c>
      <c r="B1137" s="2">
        <v>393858976</v>
      </c>
      <c r="C1137" s="1" t="s">
        <v>9154</v>
      </c>
      <c r="D1137" s="3">
        <v>43244</v>
      </c>
      <c r="E1137" s="1" t="s">
        <v>9131</v>
      </c>
      <c r="F1137" s="1" t="s">
        <v>6107</v>
      </c>
      <c r="G1137" s="18" t="s">
        <v>9991</v>
      </c>
    </row>
    <row r="1138" spans="1:7" x14ac:dyDescent="0.25">
      <c r="A1138" s="1" t="s">
        <v>3437</v>
      </c>
      <c r="B1138" s="2">
        <v>863428067</v>
      </c>
      <c r="C1138" s="1" t="s">
        <v>9140</v>
      </c>
      <c r="D1138" s="3">
        <v>35210</v>
      </c>
      <c r="E1138" s="1" t="s">
        <v>9135</v>
      </c>
      <c r="F1138" s="1" t="s">
        <v>9142</v>
      </c>
      <c r="G1138" s="18" t="s">
        <v>11143</v>
      </c>
    </row>
    <row r="1139" spans="1:7" x14ac:dyDescent="0.25">
      <c r="A1139" s="1" t="s">
        <v>4094</v>
      </c>
      <c r="B1139" s="2">
        <v>836878256</v>
      </c>
      <c r="C1139" s="1" t="s">
        <v>9134</v>
      </c>
      <c r="D1139" s="3">
        <v>22426</v>
      </c>
      <c r="E1139" s="1" t="s">
        <v>9145</v>
      </c>
      <c r="F1139" s="1" t="s">
        <v>9225</v>
      </c>
      <c r="G1139" s="18" t="s">
        <v>10957</v>
      </c>
    </row>
    <row r="1140" spans="1:7" x14ac:dyDescent="0.25">
      <c r="A1140" s="1" t="s">
        <v>2902</v>
      </c>
      <c r="B1140" s="2">
        <v>456676656</v>
      </c>
      <c r="C1140" s="1" t="s">
        <v>9140</v>
      </c>
      <c r="D1140" s="3">
        <v>41783</v>
      </c>
      <c r="E1140" s="1" t="s">
        <v>9149</v>
      </c>
      <c r="F1140" s="1" t="s">
        <v>9142</v>
      </c>
      <c r="G1140" s="18" t="s">
        <v>12090</v>
      </c>
    </row>
    <row r="1141" spans="1:7" x14ac:dyDescent="0.25">
      <c r="A1141" s="1" t="s">
        <v>2878</v>
      </c>
      <c r="B1141" s="2">
        <v>539938714</v>
      </c>
      <c r="C1141" s="1" t="s">
        <v>9197</v>
      </c>
      <c r="D1141" s="3">
        <v>27173</v>
      </c>
      <c r="E1141" s="1" t="s">
        <v>9149</v>
      </c>
      <c r="F1141" s="1" t="s">
        <v>9198</v>
      </c>
      <c r="G1141" s="18" t="s">
        <v>12032</v>
      </c>
    </row>
    <row r="1142" spans="1:7" x14ac:dyDescent="0.25">
      <c r="A1142" s="1" t="s">
        <v>8580</v>
      </c>
      <c r="B1142" s="2">
        <v>926400808</v>
      </c>
      <c r="C1142" s="1" t="s">
        <v>9170</v>
      </c>
      <c r="D1142" s="3">
        <v>24616</v>
      </c>
      <c r="E1142" s="1" t="s">
        <v>9131</v>
      </c>
      <c r="F1142" s="1" t="s">
        <v>9362</v>
      </c>
      <c r="G1142" s="18" t="s">
        <v>9695</v>
      </c>
    </row>
    <row r="1143" spans="1:7" x14ac:dyDescent="0.25">
      <c r="A1143" s="1" t="s">
        <v>3443</v>
      </c>
      <c r="B1143" s="2">
        <v>647583601</v>
      </c>
      <c r="C1143" s="1" t="s">
        <v>9159</v>
      </c>
      <c r="D1143" s="3">
        <v>41419</v>
      </c>
      <c r="E1143" s="1" t="s">
        <v>9149</v>
      </c>
      <c r="F1143" s="1" t="s">
        <v>8414</v>
      </c>
      <c r="G1143" s="18" t="s">
        <v>11530</v>
      </c>
    </row>
    <row r="1144" spans="1:7" x14ac:dyDescent="0.25">
      <c r="A1144" s="1" t="s">
        <v>3906</v>
      </c>
      <c r="B1144" s="2">
        <v>460927729</v>
      </c>
      <c r="C1144" s="1" t="s">
        <v>9197</v>
      </c>
      <c r="D1144" s="3">
        <v>21694</v>
      </c>
      <c r="E1144" s="1" t="s">
        <v>9149</v>
      </c>
      <c r="F1144" s="1" t="s">
        <v>9198</v>
      </c>
      <c r="G1144" s="18" t="s">
        <v>11661</v>
      </c>
    </row>
    <row r="1145" spans="1:7" x14ac:dyDescent="0.25">
      <c r="A1145" s="1" t="s">
        <v>3743</v>
      </c>
      <c r="B1145" s="2">
        <v>128772613</v>
      </c>
      <c r="C1145" s="1" t="s">
        <v>9170</v>
      </c>
      <c r="D1145" s="3">
        <v>34114</v>
      </c>
      <c r="E1145" s="1" t="s">
        <v>9145</v>
      </c>
      <c r="F1145" s="1" t="s">
        <v>9362</v>
      </c>
      <c r="G1145" s="18" t="s">
        <v>10123</v>
      </c>
    </row>
    <row r="1146" spans="1:7" x14ac:dyDescent="0.25">
      <c r="A1146" s="1" t="s">
        <v>3024</v>
      </c>
      <c r="B1146" s="2">
        <v>680696507</v>
      </c>
      <c r="C1146" s="1" t="s">
        <v>9130</v>
      </c>
      <c r="D1146" s="3">
        <v>34843</v>
      </c>
      <c r="E1146" s="1" t="s">
        <v>9145</v>
      </c>
      <c r="F1146" s="1" t="s">
        <v>9252</v>
      </c>
      <c r="G1146" s="18" t="s">
        <v>10255</v>
      </c>
    </row>
    <row r="1147" spans="1:7" x14ac:dyDescent="0.25">
      <c r="A1147" s="1" t="s">
        <v>7017</v>
      </c>
      <c r="B1147" s="2">
        <v>656807258</v>
      </c>
      <c r="C1147" s="1" t="s">
        <v>9138</v>
      </c>
      <c r="D1147" s="3">
        <v>20965</v>
      </c>
      <c r="E1147" s="1" t="s">
        <v>9149</v>
      </c>
      <c r="F1147" s="1" t="s">
        <v>6173</v>
      </c>
      <c r="G1147" s="18" t="s">
        <v>11280</v>
      </c>
    </row>
    <row r="1148" spans="1:7" x14ac:dyDescent="0.25">
      <c r="A1148" s="1" t="s">
        <v>717</v>
      </c>
      <c r="B1148" s="2">
        <v>176222762</v>
      </c>
      <c r="C1148" s="1" t="s">
        <v>9154</v>
      </c>
      <c r="D1148" s="3">
        <v>34843</v>
      </c>
      <c r="E1148" s="1" t="s">
        <v>9131</v>
      </c>
      <c r="F1148" s="1" t="s">
        <v>6107</v>
      </c>
      <c r="G1148" s="18" t="s">
        <v>9311</v>
      </c>
    </row>
    <row r="1149" spans="1:7" x14ac:dyDescent="0.25">
      <c r="A1149" s="1" t="s">
        <v>717</v>
      </c>
      <c r="B1149" s="2">
        <v>85427274</v>
      </c>
      <c r="C1149" s="1" t="s">
        <v>9134</v>
      </c>
      <c r="D1149" s="3">
        <v>22426</v>
      </c>
      <c r="E1149" s="1" t="s">
        <v>9141</v>
      </c>
      <c r="F1149" s="1" t="s">
        <v>9186</v>
      </c>
      <c r="G1149" s="18" t="s">
        <v>11785</v>
      </c>
    </row>
    <row r="1150" spans="1:7" x14ac:dyDescent="0.25">
      <c r="A1150" s="1" t="s">
        <v>8286</v>
      </c>
      <c r="B1150" s="2">
        <v>61136726</v>
      </c>
      <c r="C1150" s="1" t="s">
        <v>9188</v>
      </c>
      <c r="D1150" s="3">
        <v>21694</v>
      </c>
      <c r="E1150" s="1" t="s">
        <v>9141</v>
      </c>
      <c r="F1150" s="1" t="s">
        <v>9202</v>
      </c>
      <c r="G1150" s="18" t="s">
        <v>9373</v>
      </c>
    </row>
    <row r="1151" spans="1:7" x14ac:dyDescent="0.25">
      <c r="A1151" s="1" t="s">
        <v>4988</v>
      </c>
      <c r="B1151" s="2">
        <v>612313794</v>
      </c>
      <c r="C1151" s="1" t="s">
        <v>9179</v>
      </c>
      <c r="D1151" s="3">
        <v>24983</v>
      </c>
      <c r="E1151" s="1" t="s">
        <v>9149</v>
      </c>
      <c r="F1151" s="1" t="s">
        <v>9223</v>
      </c>
      <c r="G1151" s="18" t="s">
        <v>10936</v>
      </c>
    </row>
    <row r="1152" spans="1:7" x14ac:dyDescent="0.25">
      <c r="A1152" s="1" t="s">
        <v>6207</v>
      </c>
      <c r="B1152" s="2">
        <v>562586427</v>
      </c>
      <c r="C1152" s="1" t="s">
        <v>9229</v>
      </c>
      <c r="D1152" s="3">
        <v>23522</v>
      </c>
      <c r="E1152" s="1" t="s">
        <v>9149</v>
      </c>
      <c r="F1152" s="1" t="s">
        <v>9230</v>
      </c>
      <c r="G1152" s="18" t="s">
        <v>9231</v>
      </c>
    </row>
    <row r="1153" spans="1:7" x14ac:dyDescent="0.25">
      <c r="A1153" s="1" t="s">
        <v>4363</v>
      </c>
      <c r="B1153" s="2">
        <v>808794445</v>
      </c>
      <c r="C1153" s="1" t="s">
        <v>9152</v>
      </c>
      <c r="D1153" s="3">
        <v>31921</v>
      </c>
      <c r="E1153" s="1" t="s">
        <v>9145</v>
      </c>
      <c r="F1153" s="1" t="s">
        <v>8420</v>
      </c>
      <c r="G1153" s="18" t="s">
        <v>11106</v>
      </c>
    </row>
    <row r="1154" spans="1:7" x14ac:dyDescent="0.25">
      <c r="A1154" s="1" t="s">
        <v>4853</v>
      </c>
      <c r="B1154" s="2">
        <v>939260509</v>
      </c>
      <c r="C1154" s="1" t="s">
        <v>9134</v>
      </c>
      <c r="D1154" s="3">
        <v>30827</v>
      </c>
      <c r="E1154" s="1" t="s">
        <v>9149</v>
      </c>
      <c r="F1154" s="1" t="s">
        <v>9174</v>
      </c>
      <c r="G1154" s="18" t="s">
        <v>9981</v>
      </c>
    </row>
    <row r="1155" spans="1:7" x14ac:dyDescent="0.25">
      <c r="A1155" s="1" t="s">
        <v>2452</v>
      </c>
      <c r="B1155" s="2">
        <v>45533935</v>
      </c>
      <c r="C1155" s="1" t="s">
        <v>9140</v>
      </c>
      <c r="D1155" s="3">
        <v>40322</v>
      </c>
      <c r="E1155" s="1" t="s">
        <v>9149</v>
      </c>
      <c r="F1155" s="1" t="s">
        <v>9142</v>
      </c>
      <c r="G1155" s="18" t="s">
        <v>10727</v>
      </c>
    </row>
    <row r="1156" spans="1:7" x14ac:dyDescent="0.25">
      <c r="A1156" s="1" t="s">
        <v>7640</v>
      </c>
      <c r="B1156" s="2">
        <v>616885669</v>
      </c>
      <c r="C1156" s="1" t="s">
        <v>9229</v>
      </c>
      <c r="D1156" s="3">
        <v>39958</v>
      </c>
      <c r="E1156" s="1" t="s">
        <v>9149</v>
      </c>
      <c r="F1156" s="1" t="s">
        <v>9230</v>
      </c>
      <c r="G1156" s="18" t="s">
        <v>10622</v>
      </c>
    </row>
    <row r="1157" spans="1:7" x14ac:dyDescent="0.25">
      <c r="A1157" s="1" t="s">
        <v>1682</v>
      </c>
      <c r="B1157" s="2">
        <v>975805483</v>
      </c>
      <c r="C1157" s="1" t="s">
        <v>9188</v>
      </c>
      <c r="D1157" s="3">
        <v>41054</v>
      </c>
      <c r="E1157" s="1" t="s">
        <v>9131</v>
      </c>
      <c r="F1157" s="1" t="s">
        <v>4326</v>
      </c>
      <c r="G1157" s="18" t="s">
        <v>11168</v>
      </c>
    </row>
    <row r="1158" spans="1:7" x14ac:dyDescent="0.25">
      <c r="A1158" s="1" t="s">
        <v>2281</v>
      </c>
      <c r="B1158" s="2">
        <v>396766385</v>
      </c>
      <c r="C1158" s="1" t="s">
        <v>9159</v>
      </c>
      <c r="D1158" s="3">
        <v>31556</v>
      </c>
      <c r="E1158" s="1" t="s">
        <v>9135</v>
      </c>
      <c r="F1158" s="1" t="s">
        <v>8414</v>
      </c>
      <c r="G1158" s="18" t="s">
        <v>9343</v>
      </c>
    </row>
    <row r="1159" spans="1:7" x14ac:dyDescent="0.25">
      <c r="A1159" s="1" t="s">
        <v>6258</v>
      </c>
      <c r="B1159" s="2">
        <v>217568986</v>
      </c>
      <c r="C1159" s="1" t="s">
        <v>9134</v>
      </c>
      <c r="D1159" s="3">
        <v>25712</v>
      </c>
      <c r="E1159" s="1" t="s">
        <v>9135</v>
      </c>
      <c r="F1159" s="1" t="s">
        <v>9176</v>
      </c>
      <c r="G1159" s="18" t="s">
        <v>9631</v>
      </c>
    </row>
    <row r="1160" spans="1:7" x14ac:dyDescent="0.25">
      <c r="A1160" s="1" t="s">
        <v>2962</v>
      </c>
      <c r="B1160" s="2">
        <v>399350201</v>
      </c>
      <c r="C1160" s="1" t="s">
        <v>9179</v>
      </c>
      <c r="D1160" s="3">
        <v>25348</v>
      </c>
      <c r="E1160" s="1" t="s">
        <v>9149</v>
      </c>
      <c r="F1160" s="1" t="s">
        <v>9180</v>
      </c>
      <c r="G1160" s="18" t="s">
        <v>10665</v>
      </c>
    </row>
    <row r="1161" spans="1:7" x14ac:dyDescent="0.25">
      <c r="A1161" s="1" t="s">
        <v>6863</v>
      </c>
      <c r="B1161" s="2">
        <v>643745187</v>
      </c>
      <c r="C1161" s="1" t="s">
        <v>9314</v>
      </c>
      <c r="D1161" s="3">
        <v>27538</v>
      </c>
      <c r="E1161" s="1" t="s">
        <v>9141</v>
      </c>
      <c r="F1161" s="1" t="s">
        <v>9315</v>
      </c>
      <c r="G1161" s="18" t="s">
        <v>11286</v>
      </c>
    </row>
    <row r="1162" spans="1:7" x14ac:dyDescent="0.25">
      <c r="A1162" s="1" t="s">
        <v>3103</v>
      </c>
      <c r="B1162" s="2">
        <v>50505862</v>
      </c>
      <c r="C1162" s="1" t="s">
        <v>9217</v>
      </c>
      <c r="D1162" s="3">
        <v>29731</v>
      </c>
      <c r="E1162" s="1" t="s">
        <v>9135</v>
      </c>
      <c r="F1162" s="1" t="s">
        <v>9218</v>
      </c>
      <c r="G1162" s="18" t="s">
        <v>11947</v>
      </c>
    </row>
    <row r="1163" spans="1:7" x14ac:dyDescent="0.25">
      <c r="A1163" s="1" t="s">
        <v>4711</v>
      </c>
      <c r="B1163" s="2">
        <v>196785497</v>
      </c>
      <c r="C1163" s="1" t="s">
        <v>9144</v>
      </c>
      <c r="D1163" s="3">
        <v>29366</v>
      </c>
      <c r="E1163" s="1" t="s">
        <v>9131</v>
      </c>
      <c r="F1163" s="1" t="s">
        <v>9146</v>
      </c>
      <c r="G1163" s="18" t="s">
        <v>9607</v>
      </c>
    </row>
    <row r="1164" spans="1:7" x14ac:dyDescent="0.25">
      <c r="A1164" s="1" t="s">
        <v>7668</v>
      </c>
      <c r="B1164" s="2">
        <v>621698501</v>
      </c>
      <c r="C1164" s="1" t="s">
        <v>9134</v>
      </c>
      <c r="D1164" s="3">
        <v>42148</v>
      </c>
      <c r="E1164" s="1" t="s">
        <v>9131</v>
      </c>
      <c r="F1164" s="1" t="s">
        <v>9174</v>
      </c>
      <c r="G1164" s="18" t="s">
        <v>10409</v>
      </c>
    </row>
    <row r="1165" spans="1:7" x14ac:dyDescent="0.25">
      <c r="A1165" s="1" t="s">
        <v>8505</v>
      </c>
      <c r="B1165" s="2">
        <v>547978289</v>
      </c>
      <c r="C1165" s="1" t="s">
        <v>9235</v>
      </c>
      <c r="D1165" s="3">
        <v>42515</v>
      </c>
      <c r="E1165" s="1" t="s">
        <v>9135</v>
      </c>
      <c r="F1165" s="1" t="s">
        <v>9236</v>
      </c>
      <c r="G1165" s="18" t="s">
        <v>9237</v>
      </c>
    </row>
    <row r="1166" spans="1:7" x14ac:dyDescent="0.25">
      <c r="A1166" s="1" t="s">
        <v>7569</v>
      </c>
      <c r="B1166" s="2">
        <v>796584522</v>
      </c>
      <c r="C1166" s="1" t="s">
        <v>9188</v>
      </c>
      <c r="D1166" s="3">
        <v>29731</v>
      </c>
      <c r="E1166" s="1" t="s">
        <v>9145</v>
      </c>
      <c r="F1166" s="1" t="s">
        <v>9202</v>
      </c>
      <c r="G1166" s="18" t="s">
        <v>11129</v>
      </c>
    </row>
    <row r="1167" spans="1:7" x14ac:dyDescent="0.25">
      <c r="A1167" s="1" t="s">
        <v>5403</v>
      </c>
      <c r="B1167" s="2">
        <v>544147368</v>
      </c>
      <c r="C1167" s="1" t="s">
        <v>9159</v>
      </c>
      <c r="D1167" s="3">
        <v>36304</v>
      </c>
      <c r="E1167" s="1" t="s">
        <v>9135</v>
      </c>
      <c r="F1167" s="1" t="s">
        <v>9240</v>
      </c>
      <c r="G1167" s="18" t="s">
        <v>11919</v>
      </c>
    </row>
    <row r="1168" spans="1:7" x14ac:dyDescent="0.25">
      <c r="A1168" s="1" t="s">
        <v>1782</v>
      </c>
      <c r="B1168" s="2">
        <v>388867167</v>
      </c>
      <c r="C1168" s="1" t="s">
        <v>9303</v>
      </c>
      <c r="D1168" s="3">
        <v>39958</v>
      </c>
      <c r="E1168" s="1" t="s">
        <v>9131</v>
      </c>
      <c r="F1168" s="1" t="s">
        <v>9339</v>
      </c>
      <c r="G1168" s="18" t="s">
        <v>11037</v>
      </c>
    </row>
    <row r="1169" spans="1:7" x14ac:dyDescent="0.25">
      <c r="A1169" s="1" t="s">
        <v>4844</v>
      </c>
      <c r="B1169" s="2">
        <v>255215146</v>
      </c>
      <c r="C1169" s="1" t="s">
        <v>9303</v>
      </c>
      <c r="D1169" s="3">
        <v>42148</v>
      </c>
      <c r="E1169" s="1" t="s">
        <v>9131</v>
      </c>
      <c r="F1169" s="1" t="s">
        <v>9339</v>
      </c>
      <c r="G1169" s="18" t="s">
        <v>11511</v>
      </c>
    </row>
    <row r="1170" spans="1:7" x14ac:dyDescent="0.25">
      <c r="A1170" s="1" t="s">
        <v>1399</v>
      </c>
      <c r="B1170" s="2">
        <v>449540697</v>
      </c>
      <c r="C1170" s="1" t="s">
        <v>9152</v>
      </c>
      <c r="D1170" s="3">
        <v>42515</v>
      </c>
      <c r="E1170" s="1" t="s">
        <v>9145</v>
      </c>
      <c r="F1170" s="1" t="s">
        <v>8420</v>
      </c>
      <c r="G1170" s="18" t="s">
        <v>11358</v>
      </c>
    </row>
    <row r="1171" spans="1:7" x14ac:dyDescent="0.25">
      <c r="A1171" s="1" t="s">
        <v>3801</v>
      </c>
      <c r="B1171" s="2">
        <v>53789429</v>
      </c>
      <c r="C1171" s="1" t="s">
        <v>9159</v>
      </c>
      <c r="D1171" s="3">
        <v>30827</v>
      </c>
      <c r="E1171" s="1" t="s">
        <v>9135</v>
      </c>
      <c r="F1171" s="1" t="s">
        <v>9367</v>
      </c>
      <c r="G1171" s="18" t="s">
        <v>10985</v>
      </c>
    </row>
    <row r="1172" spans="1:7" x14ac:dyDescent="0.25">
      <c r="A1172" s="1" t="s">
        <v>4342</v>
      </c>
      <c r="B1172" s="2">
        <v>508102963</v>
      </c>
      <c r="C1172" s="1" t="s">
        <v>9197</v>
      </c>
      <c r="D1172" s="3">
        <v>39593</v>
      </c>
      <c r="E1172" s="1" t="s">
        <v>9141</v>
      </c>
      <c r="F1172" s="1" t="s">
        <v>9198</v>
      </c>
      <c r="G1172" s="18" t="s">
        <v>10358</v>
      </c>
    </row>
    <row r="1173" spans="1:7" x14ac:dyDescent="0.25">
      <c r="A1173" s="1" t="s">
        <v>1158</v>
      </c>
      <c r="B1173" s="2">
        <v>142941602</v>
      </c>
      <c r="C1173" s="1" t="s">
        <v>9134</v>
      </c>
      <c r="D1173" s="3">
        <v>21694</v>
      </c>
      <c r="E1173" s="1" t="s">
        <v>9149</v>
      </c>
      <c r="F1173" s="1" t="s">
        <v>9176</v>
      </c>
      <c r="G1173" s="18" t="s">
        <v>9702</v>
      </c>
    </row>
    <row r="1174" spans="1:7" x14ac:dyDescent="0.25">
      <c r="A1174" s="1" t="s">
        <v>832</v>
      </c>
      <c r="B1174" s="2">
        <v>560230268</v>
      </c>
      <c r="C1174" s="1" t="s">
        <v>9138</v>
      </c>
      <c r="D1174" s="3">
        <v>23887</v>
      </c>
      <c r="E1174" s="1" t="s">
        <v>9135</v>
      </c>
      <c r="F1174" s="1" t="s">
        <v>6173</v>
      </c>
      <c r="G1174" s="18" t="s">
        <v>9549</v>
      </c>
    </row>
    <row r="1175" spans="1:7" x14ac:dyDescent="0.25">
      <c r="A1175" s="1" t="s">
        <v>5757</v>
      </c>
      <c r="B1175" s="2">
        <v>21608770</v>
      </c>
      <c r="C1175" s="1" t="s">
        <v>9197</v>
      </c>
      <c r="D1175" s="3">
        <v>27538</v>
      </c>
      <c r="E1175" s="1" t="s">
        <v>9145</v>
      </c>
      <c r="F1175" s="1" t="s">
        <v>9267</v>
      </c>
      <c r="G1175" s="18" t="s">
        <v>9898</v>
      </c>
    </row>
    <row r="1176" spans="1:7" x14ac:dyDescent="0.25">
      <c r="A1176" s="1" t="s">
        <v>908</v>
      </c>
      <c r="B1176" s="2">
        <v>192418406</v>
      </c>
      <c r="C1176" s="1" t="s">
        <v>9170</v>
      </c>
      <c r="D1176" s="3">
        <v>35939</v>
      </c>
      <c r="E1176" s="1" t="s">
        <v>9145</v>
      </c>
      <c r="F1176" s="1" t="s">
        <v>9171</v>
      </c>
      <c r="G1176" s="18" t="s">
        <v>9519</v>
      </c>
    </row>
    <row r="1177" spans="1:7" x14ac:dyDescent="0.25">
      <c r="A1177" s="1" t="s">
        <v>7086</v>
      </c>
      <c r="B1177" s="2">
        <v>779868318</v>
      </c>
      <c r="C1177" s="1" t="s">
        <v>9154</v>
      </c>
      <c r="D1177" s="3">
        <v>30827</v>
      </c>
      <c r="E1177" s="1" t="s">
        <v>9141</v>
      </c>
      <c r="F1177" s="1" t="s">
        <v>6107</v>
      </c>
      <c r="G1177" s="18" t="s">
        <v>10932</v>
      </c>
    </row>
    <row r="1178" spans="1:7" x14ac:dyDescent="0.25">
      <c r="A1178" s="1" t="s">
        <v>4115</v>
      </c>
      <c r="B1178" s="2">
        <v>490805157</v>
      </c>
      <c r="C1178" s="1" t="s">
        <v>9134</v>
      </c>
      <c r="D1178" s="3">
        <v>26809</v>
      </c>
      <c r="E1178" s="1" t="s">
        <v>9149</v>
      </c>
      <c r="F1178" s="1" t="s">
        <v>9176</v>
      </c>
      <c r="G1178" s="18" t="s">
        <v>11567</v>
      </c>
    </row>
    <row r="1179" spans="1:7" x14ac:dyDescent="0.25">
      <c r="A1179" s="1" t="s">
        <v>3621</v>
      </c>
      <c r="B1179" s="2">
        <v>141025410</v>
      </c>
      <c r="C1179" s="1" t="s">
        <v>9134</v>
      </c>
      <c r="D1179" s="3">
        <v>25348</v>
      </c>
      <c r="E1179" s="1" t="s">
        <v>9149</v>
      </c>
      <c r="F1179" s="1" t="s">
        <v>9307</v>
      </c>
      <c r="G1179" s="18" t="s">
        <v>10338</v>
      </c>
    </row>
    <row r="1180" spans="1:7" x14ac:dyDescent="0.25">
      <c r="A1180" s="1" t="s">
        <v>1012</v>
      </c>
      <c r="B1180" s="2">
        <v>475323517</v>
      </c>
      <c r="C1180" s="1" t="s">
        <v>9165</v>
      </c>
      <c r="D1180" s="3">
        <v>31192</v>
      </c>
      <c r="E1180" s="1" t="s">
        <v>9135</v>
      </c>
      <c r="F1180" s="1" t="s">
        <v>9264</v>
      </c>
      <c r="G1180" s="18" t="s">
        <v>10162</v>
      </c>
    </row>
    <row r="1181" spans="1:7" x14ac:dyDescent="0.25">
      <c r="A1181" s="1" t="s">
        <v>9060</v>
      </c>
      <c r="B1181" s="2">
        <v>306590052</v>
      </c>
      <c r="C1181" s="1" t="s">
        <v>9197</v>
      </c>
      <c r="D1181" s="3">
        <v>30095</v>
      </c>
      <c r="E1181" s="1" t="s">
        <v>9141</v>
      </c>
      <c r="F1181" s="1" t="s">
        <v>9206</v>
      </c>
      <c r="G1181" s="18" t="s">
        <v>9207</v>
      </c>
    </row>
    <row r="1182" spans="1:7" x14ac:dyDescent="0.25">
      <c r="A1182" s="1" t="s">
        <v>3698</v>
      </c>
      <c r="B1182" s="2">
        <v>533428499</v>
      </c>
      <c r="C1182" s="1" t="s">
        <v>9159</v>
      </c>
      <c r="D1182" s="3">
        <v>34478</v>
      </c>
      <c r="E1182" s="1" t="s">
        <v>9135</v>
      </c>
      <c r="F1182" s="1" t="s">
        <v>9240</v>
      </c>
      <c r="G1182" s="18" t="s">
        <v>11088</v>
      </c>
    </row>
    <row r="1183" spans="1:7" x14ac:dyDescent="0.25">
      <c r="A1183" s="1" t="s">
        <v>2256</v>
      </c>
      <c r="B1183" s="2">
        <v>108929038</v>
      </c>
      <c r="C1183" s="1" t="s">
        <v>9148</v>
      </c>
      <c r="D1183" s="3">
        <v>37036</v>
      </c>
      <c r="E1183" s="1" t="s">
        <v>9149</v>
      </c>
      <c r="F1183" s="1" t="s">
        <v>9254</v>
      </c>
      <c r="G1183" s="18" t="s">
        <v>9956</v>
      </c>
    </row>
    <row r="1184" spans="1:7" x14ac:dyDescent="0.25">
      <c r="A1184" s="1" t="s">
        <v>3956</v>
      </c>
      <c r="B1184" s="2">
        <v>588250372</v>
      </c>
      <c r="C1184" s="1" t="s">
        <v>9154</v>
      </c>
      <c r="D1184" s="3">
        <v>25712</v>
      </c>
      <c r="E1184" s="1" t="s">
        <v>9145</v>
      </c>
      <c r="F1184" s="1" t="s">
        <v>6107</v>
      </c>
      <c r="G1184" s="18" t="s">
        <v>11936</v>
      </c>
    </row>
    <row r="1185" spans="1:7" x14ac:dyDescent="0.25">
      <c r="A1185" s="1" t="s">
        <v>8770</v>
      </c>
      <c r="B1185" s="2">
        <v>934424206</v>
      </c>
      <c r="C1185" s="1" t="s">
        <v>9170</v>
      </c>
      <c r="D1185" s="3">
        <v>23522</v>
      </c>
      <c r="E1185" s="1" t="s">
        <v>9135</v>
      </c>
      <c r="F1185" s="1" t="s">
        <v>9362</v>
      </c>
      <c r="G1185" s="18" t="s">
        <v>10637</v>
      </c>
    </row>
    <row r="1186" spans="1:7" x14ac:dyDescent="0.25">
      <c r="A1186" s="1" t="s">
        <v>4782</v>
      </c>
      <c r="B1186" s="2">
        <v>939664703</v>
      </c>
      <c r="C1186" s="1" t="s">
        <v>9303</v>
      </c>
      <c r="D1186" s="3">
        <v>40687</v>
      </c>
      <c r="E1186" s="1" t="s">
        <v>9131</v>
      </c>
      <c r="F1186" s="1" t="s">
        <v>9339</v>
      </c>
      <c r="G1186" s="18" t="s">
        <v>11304</v>
      </c>
    </row>
    <row r="1187" spans="1:7" x14ac:dyDescent="0.25">
      <c r="A1187" s="1" t="s">
        <v>7786</v>
      </c>
      <c r="B1187" s="2">
        <v>357002076</v>
      </c>
      <c r="C1187" s="1" t="s">
        <v>9197</v>
      </c>
      <c r="D1187" s="3">
        <v>32653</v>
      </c>
      <c r="E1187" s="1" t="s">
        <v>9149</v>
      </c>
      <c r="F1187" s="1" t="s">
        <v>9198</v>
      </c>
      <c r="G1187" s="18" t="s">
        <v>11872</v>
      </c>
    </row>
    <row r="1188" spans="1:7" x14ac:dyDescent="0.25">
      <c r="A1188" s="1" t="s">
        <v>8464</v>
      </c>
      <c r="B1188" s="2">
        <v>221141420</v>
      </c>
      <c r="C1188" s="1" t="s">
        <v>9188</v>
      </c>
      <c r="D1188" s="3">
        <v>41419</v>
      </c>
      <c r="E1188" s="1" t="s">
        <v>9145</v>
      </c>
      <c r="F1188" s="1" t="s">
        <v>4326</v>
      </c>
      <c r="G1188" s="18" t="s">
        <v>11804</v>
      </c>
    </row>
    <row r="1189" spans="1:7" x14ac:dyDescent="0.25">
      <c r="A1189" s="1" t="s">
        <v>6150</v>
      </c>
      <c r="B1189" s="2">
        <v>596923341</v>
      </c>
      <c r="C1189" s="1" t="s">
        <v>9152</v>
      </c>
      <c r="D1189" s="3">
        <v>23522</v>
      </c>
      <c r="E1189" s="1" t="s">
        <v>9149</v>
      </c>
      <c r="F1189" s="1" t="s">
        <v>8420</v>
      </c>
      <c r="G1189" s="18" t="s">
        <v>9496</v>
      </c>
    </row>
    <row r="1190" spans="1:7" x14ac:dyDescent="0.25">
      <c r="A1190" s="1" t="s">
        <v>188</v>
      </c>
      <c r="B1190" s="2">
        <v>827738068</v>
      </c>
      <c r="C1190" s="1" t="s">
        <v>9159</v>
      </c>
      <c r="D1190" s="3">
        <v>33382</v>
      </c>
      <c r="E1190" s="1" t="s">
        <v>9166</v>
      </c>
      <c r="F1190" s="1" t="s">
        <v>9367</v>
      </c>
      <c r="G1190" s="18" t="s">
        <v>9598</v>
      </c>
    </row>
    <row r="1191" spans="1:7" x14ac:dyDescent="0.25">
      <c r="A1191" s="1" t="s">
        <v>6574</v>
      </c>
      <c r="B1191" s="2">
        <v>359412416</v>
      </c>
      <c r="C1191" s="1" t="s">
        <v>9197</v>
      </c>
      <c r="D1191" s="3">
        <v>24251</v>
      </c>
      <c r="E1191" s="1" t="s">
        <v>9145</v>
      </c>
      <c r="F1191" s="1" t="s">
        <v>9206</v>
      </c>
      <c r="G1191" s="18" t="s">
        <v>11726</v>
      </c>
    </row>
    <row r="1192" spans="1:7" x14ac:dyDescent="0.25">
      <c r="A1192" s="1" t="s">
        <v>5394</v>
      </c>
      <c r="B1192" s="2">
        <v>793373801</v>
      </c>
      <c r="C1192" s="1" t="s">
        <v>9217</v>
      </c>
      <c r="D1192" s="3">
        <v>34114</v>
      </c>
      <c r="E1192" s="1" t="s">
        <v>9135</v>
      </c>
      <c r="F1192" s="1" t="s">
        <v>9218</v>
      </c>
      <c r="G1192" s="18" t="s">
        <v>10166</v>
      </c>
    </row>
    <row r="1193" spans="1:7" x14ac:dyDescent="0.25">
      <c r="A1193" s="1" t="s">
        <v>6743</v>
      </c>
      <c r="B1193" s="2">
        <v>43919263</v>
      </c>
      <c r="C1193" s="1" t="s">
        <v>9138</v>
      </c>
      <c r="D1193" s="3">
        <v>24616</v>
      </c>
      <c r="E1193" s="1" t="s">
        <v>9149</v>
      </c>
      <c r="F1193" s="1" t="s">
        <v>9256</v>
      </c>
      <c r="G1193" s="18" t="s">
        <v>10765</v>
      </c>
    </row>
    <row r="1194" spans="1:7" x14ac:dyDescent="0.25">
      <c r="A1194" s="1" t="s">
        <v>2559</v>
      </c>
      <c r="B1194" s="2">
        <v>231279389</v>
      </c>
      <c r="C1194" s="1" t="s">
        <v>9197</v>
      </c>
      <c r="D1194" s="3">
        <v>22061</v>
      </c>
      <c r="E1194" s="1" t="s">
        <v>9145</v>
      </c>
      <c r="F1194" s="1" t="s">
        <v>9206</v>
      </c>
      <c r="G1194" s="18" t="s">
        <v>9467</v>
      </c>
    </row>
    <row r="1195" spans="1:7" x14ac:dyDescent="0.25">
      <c r="A1195" s="1" t="s">
        <v>1303</v>
      </c>
      <c r="B1195" s="2">
        <v>872032299</v>
      </c>
      <c r="C1195" s="1" t="s">
        <v>9314</v>
      </c>
      <c r="D1195" s="3">
        <v>23887</v>
      </c>
      <c r="E1195" s="1" t="s">
        <v>9149</v>
      </c>
      <c r="F1195" s="1" t="s">
        <v>9315</v>
      </c>
      <c r="G1195" s="18" t="s">
        <v>10036</v>
      </c>
    </row>
    <row r="1196" spans="1:7" x14ac:dyDescent="0.25">
      <c r="A1196" s="1" t="s">
        <v>6201</v>
      </c>
      <c r="B1196" s="2">
        <v>555522499</v>
      </c>
      <c r="C1196" s="1" t="s">
        <v>9193</v>
      </c>
      <c r="D1196" s="3">
        <v>42515</v>
      </c>
      <c r="E1196" s="1" t="s">
        <v>9145</v>
      </c>
      <c r="F1196" s="1" t="s">
        <v>9194</v>
      </c>
      <c r="G1196" s="18" t="s">
        <v>11759</v>
      </c>
    </row>
    <row r="1197" spans="1:7" x14ac:dyDescent="0.25">
      <c r="A1197" s="1" t="s">
        <v>3076</v>
      </c>
      <c r="B1197" s="2">
        <v>680950958</v>
      </c>
      <c r="C1197" s="1" t="s">
        <v>9165</v>
      </c>
      <c r="D1197" s="3">
        <v>42148</v>
      </c>
      <c r="E1197" s="1" t="s">
        <v>9131</v>
      </c>
      <c r="F1197" s="1" t="s">
        <v>9264</v>
      </c>
      <c r="G1197" s="18" t="s">
        <v>10493</v>
      </c>
    </row>
    <row r="1198" spans="1:7" x14ac:dyDescent="0.25">
      <c r="A1198" s="1" t="s">
        <v>4009</v>
      </c>
      <c r="B1198" s="2">
        <v>666765095</v>
      </c>
      <c r="C1198" s="1" t="s">
        <v>9134</v>
      </c>
      <c r="D1198" s="3">
        <v>36304</v>
      </c>
      <c r="E1198" s="1" t="s">
        <v>9149</v>
      </c>
      <c r="F1198" s="1" t="s">
        <v>9136</v>
      </c>
      <c r="G1198" s="18" t="s">
        <v>10139</v>
      </c>
    </row>
    <row r="1199" spans="1:7" x14ac:dyDescent="0.25">
      <c r="A1199" s="1" t="s">
        <v>7710</v>
      </c>
      <c r="B1199" s="2">
        <v>355795565</v>
      </c>
      <c r="C1199" s="1" t="s">
        <v>9138</v>
      </c>
      <c r="D1199" s="3">
        <v>20965</v>
      </c>
      <c r="E1199" s="1" t="s">
        <v>9131</v>
      </c>
      <c r="F1199" s="1" t="s">
        <v>9256</v>
      </c>
      <c r="G1199" s="18" t="s">
        <v>10693</v>
      </c>
    </row>
    <row r="1200" spans="1:7" x14ac:dyDescent="0.25">
      <c r="A1200" s="1" t="s">
        <v>7658</v>
      </c>
      <c r="B1200" s="2">
        <v>121677066</v>
      </c>
      <c r="C1200" s="1" t="s">
        <v>9134</v>
      </c>
      <c r="D1200" s="3">
        <v>24983</v>
      </c>
      <c r="E1200" s="1" t="s">
        <v>9135</v>
      </c>
      <c r="F1200" s="1" t="s">
        <v>9186</v>
      </c>
      <c r="G1200" s="18" t="s">
        <v>11943</v>
      </c>
    </row>
    <row r="1201" spans="1:7" x14ac:dyDescent="0.25">
      <c r="A1201" s="1" t="s">
        <v>7637</v>
      </c>
      <c r="B1201" s="2">
        <v>966574974</v>
      </c>
      <c r="C1201" s="1" t="s">
        <v>9193</v>
      </c>
      <c r="D1201" s="3">
        <v>42880</v>
      </c>
      <c r="E1201" s="1" t="s">
        <v>9149</v>
      </c>
      <c r="F1201" s="1" t="s">
        <v>9194</v>
      </c>
      <c r="G1201" s="18" t="s">
        <v>10547</v>
      </c>
    </row>
    <row r="1202" spans="1:7" x14ac:dyDescent="0.25">
      <c r="A1202" s="1" t="s">
        <v>8191</v>
      </c>
      <c r="B1202" s="2">
        <v>167132802</v>
      </c>
      <c r="C1202" s="1" t="s">
        <v>9134</v>
      </c>
      <c r="D1202" s="3">
        <v>37400</v>
      </c>
      <c r="E1202" s="1" t="s">
        <v>9149</v>
      </c>
      <c r="F1202" s="1" t="s">
        <v>9174</v>
      </c>
      <c r="G1202" s="18" t="s">
        <v>10016</v>
      </c>
    </row>
    <row r="1203" spans="1:7" x14ac:dyDescent="0.25">
      <c r="A1203" s="1" t="s">
        <v>4657</v>
      </c>
      <c r="B1203" s="2">
        <v>148160170</v>
      </c>
      <c r="C1203" s="1" t="s">
        <v>9134</v>
      </c>
      <c r="D1203" s="3">
        <v>20600</v>
      </c>
      <c r="E1203" s="1" t="s">
        <v>9141</v>
      </c>
      <c r="F1203" s="1" t="s">
        <v>9174</v>
      </c>
      <c r="G1203" s="18" t="s">
        <v>9175</v>
      </c>
    </row>
    <row r="1204" spans="1:7" x14ac:dyDescent="0.25">
      <c r="A1204" s="1" t="s">
        <v>1954</v>
      </c>
      <c r="B1204" s="2">
        <v>80693210</v>
      </c>
      <c r="C1204" s="1" t="s">
        <v>9165</v>
      </c>
      <c r="D1204" s="3">
        <v>27538</v>
      </c>
      <c r="E1204" s="1" t="s">
        <v>9141</v>
      </c>
      <c r="F1204" s="1" t="s">
        <v>9167</v>
      </c>
      <c r="G1204" s="18" t="s">
        <v>10974</v>
      </c>
    </row>
    <row r="1205" spans="1:7" x14ac:dyDescent="0.25">
      <c r="A1205" s="1" t="s">
        <v>3327</v>
      </c>
      <c r="B1205" s="2">
        <v>81065796</v>
      </c>
      <c r="C1205" s="1" t="s">
        <v>9197</v>
      </c>
      <c r="D1205" s="3">
        <v>31921</v>
      </c>
      <c r="E1205" s="1" t="s">
        <v>9145</v>
      </c>
      <c r="F1205" s="1" t="s">
        <v>9206</v>
      </c>
      <c r="G1205" s="18" t="s">
        <v>10026</v>
      </c>
    </row>
    <row r="1206" spans="1:7" x14ac:dyDescent="0.25">
      <c r="A1206" s="1" t="s">
        <v>5032</v>
      </c>
      <c r="B1206" s="2">
        <v>358218500</v>
      </c>
      <c r="C1206" s="1" t="s">
        <v>9188</v>
      </c>
      <c r="D1206" s="3">
        <v>21329</v>
      </c>
      <c r="E1206" s="1" t="s">
        <v>9141</v>
      </c>
      <c r="F1206" s="1" t="s">
        <v>4326</v>
      </c>
      <c r="G1206" s="18" t="s">
        <v>9272</v>
      </c>
    </row>
    <row r="1207" spans="1:7" x14ac:dyDescent="0.25">
      <c r="A1207" s="1" t="s">
        <v>5073</v>
      </c>
      <c r="B1207" s="2">
        <v>250515727</v>
      </c>
      <c r="C1207" s="1" t="s">
        <v>9154</v>
      </c>
      <c r="D1207" s="3">
        <v>36304</v>
      </c>
      <c r="E1207" s="1" t="s">
        <v>9149</v>
      </c>
      <c r="F1207" s="1" t="s">
        <v>9162</v>
      </c>
      <c r="G1207" s="18" t="s">
        <v>11733</v>
      </c>
    </row>
    <row r="1208" spans="1:7" x14ac:dyDescent="0.25">
      <c r="A1208" s="1" t="s">
        <v>6542</v>
      </c>
      <c r="B1208" s="2">
        <v>704149278</v>
      </c>
      <c r="C1208" s="1" t="s">
        <v>9314</v>
      </c>
      <c r="D1208" s="3">
        <v>34114</v>
      </c>
      <c r="E1208" s="1" t="s">
        <v>9149</v>
      </c>
      <c r="F1208" s="1" t="s">
        <v>9315</v>
      </c>
      <c r="G1208" s="18" t="s">
        <v>9874</v>
      </c>
    </row>
    <row r="1209" spans="1:7" x14ac:dyDescent="0.25">
      <c r="A1209" s="1" t="s">
        <v>5902</v>
      </c>
      <c r="B1209" s="2">
        <v>741375983</v>
      </c>
      <c r="C1209" s="1" t="s">
        <v>9179</v>
      </c>
      <c r="D1209" s="3">
        <v>32288</v>
      </c>
      <c r="E1209" s="1" t="s">
        <v>9135</v>
      </c>
      <c r="F1209" s="1" t="s">
        <v>9180</v>
      </c>
      <c r="G1209" s="18" t="s">
        <v>10230</v>
      </c>
    </row>
    <row r="1210" spans="1:7" x14ac:dyDescent="0.25">
      <c r="A1210" s="1" t="s">
        <v>7035</v>
      </c>
      <c r="B1210" s="2">
        <v>859136057</v>
      </c>
      <c r="C1210" s="1" t="s">
        <v>9130</v>
      </c>
      <c r="D1210" s="3">
        <v>22426</v>
      </c>
      <c r="E1210" s="1" t="s">
        <v>9149</v>
      </c>
      <c r="F1210" s="1" t="s">
        <v>9132</v>
      </c>
      <c r="G1210" s="18" t="s">
        <v>10104</v>
      </c>
    </row>
    <row r="1211" spans="1:7" x14ac:dyDescent="0.25">
      <c r="A1211" s="1" t="s">
        <v>6836</v>
      </c>
      <c r="B1211" s="2">
        <v>638882000</v>
      </c>
      <c r="C1211" s="1" t="s">
        <v>9159</v>
      </c>
      <c r="D1211" s="3">
        <v>28634</v>
      </c>
      <c r="E1211" s="1" t="s">
        <v>9131</v>
      </c>
      <c r="F1211" s="1" t="s">
        <v>9160</v>
      </c>
      <c r="G1211" s="18" t="s">
        <v>10046</v>
      </c>
    </row>
    <row r="1212" spans="1:7" x14ac:dyDescent="0.25">
      <c r="A1212" s="1" t="s">
        <v>5745</v>
      </c>
      <c r="B1212" s="2">
        <v>720788540</v>
      </c>
      <c r="C1212" s="1" t="s">
        <v>9217</v>
      </c>
      <c r="D1212" s="3">
        <v>35939</v>
      </c>
      <c r="E1212" s="1" t="s">
        <v>9149</v>
      </c>
      <c r="F1212" s="1" t="s">
        <v>9218</v>
      </c>
      <c r="G1212" s="18" t="s">
        <v>11475</v>
      </c>
    </row>
    <row r="1213" spans="1:7" x14ac:dyDescent="0.25">
      <c r="A1213" s="1" t="s">
        <v>505</v>
      </c>
      <c r="B1213" s="2">
        <v>211513274</v>
      </c>
      <c r="C1213" s="1" t="s">
        <v>9130</v>
      </c>
      <c r="D1213" s="3">
        <v>24616</v>
      </c>
      <c r="E1213" s="1" t="s">
        <v>9149</v>
      </c>
      <c r="F1213" s="1" t="s">
        <v>9132</v>
      </c>
      <c r="G1213" s="18" t="s">
        <v>11113</v>
      </c>
    </row>
    <row r="1214" spans="1:7" x14ac:dyDescent="0.25">
      <c r="A1214" s="1" t="s">
        <v>505</v>
      </c>
      <c r="B1214" s="2">
        <v>38027314</v>
      </c>
      <c r="C1214" s="1" t="s">
        <v>9134</v>
      </c>
      <c r="D1214" s="3">
        <v>33017</v>
      </c>
      <c r="E1214" s="1" t="s">
        <v>9149</v>
      </c>
      <c r="F1214" s="1" t="s">
        <v>9186</v>
      </c>
      <c r="G1214" s="18" t="s">
        <v>11347</v>
      </c>
    </row>
    <row r="1215" spans="1:7" x14ac:dyDescent="0.25">
      <c r="A1215" s="1" t="s">
        <v>505</v>
      </c>
      <c r="B1215" s="2">
        <v>655541829</v>
      </c>
      <c r="C1215" s="1" t="s">
        <v>9144</v>
      </c>
      <c r="D1215" s="3">
        <v>25348</v>
      </c>
      <c r="E1215" s="1" t="s">
        <v>9135</v>
      </c>
      <c r="F1215" s="1" t="s">
        <v>9146</v>
      </c>
      <c r="G1215" s="18" t="s">
        <v>11348</v>
      </c>
    </row>
    <row r="1216" spans="1:7" x14ac:dyDescent="0.25">
      <c r="A1216" s="1" t="s">
        <v>8224</v>
      </c>
      <c r="B1216" s="2">
        <v>704257334</v>
      </c>
      <c r="C1216" s="1" t="s">
        <v>9134</v>
      </c>
      <c r="D1216" s="3">
        <v>34478</v>
      </c>
      <c r="E1216" s="1" t="s">
        <v>9141</v>
      </c>
      <c r="F1216" s="1" t="s">
        <v>9182</v>
      </c>
      <c r="G1216" s="18" t="s">
        <v>9563</v>
      </c>
    </row>
    <row r="1217" spans="1:7" x14ac:dyDescent="0.25">
      <c r="A1217" s="1" t="s">
        <v>7300</v>
      </c>
      <c r="B1217" s="2">
        <v>626603303</v>
      </c>
      <c r="C1217" s="1" t="s">
        <v>9148</v>
      </c>
      <c r="D1217" s="3">
        <v>42148</v>
      </c>
      <c r="E1217" s="1" t="s">
        <v>9149</v>
      </c>
      <c r="F1217" s="1" t="s">
        <v>9150</v>
      </c>
      <c r="G1217" s="18" t="s">
        <v>10147</v>
      </c>
    </row>
    <row r="1218" spans="1:7" x14ac:dyDescent="0.25">
      <c r="A1218" s="1" t="s">
        <v>4648</v>
      </c>
      <c r="B1218" s="2">
        <v>224073752</v>
      </c>
      <c r="C1218" s="1" t="s">
        <v>9152</v>
      </c>
      <c r="D1218" s="3">
        <v>22426</v>
      </c>
      <c r="E1218" s="1" t="s">
        <v>9149</v>
      </c>
      <c r="F1218" s="1" t="s">
        <v>8420</v>
      </c>
      <c r="G1218" s="18" t="s">
        <v>9989</v>
      </c>
    </row>
    <row r="1219" spans="1:7" x14ac:dyDescent="0.25">
      <c r="A1219" s="1" t="s">
        <v>2316</v>
      </c>
      <c r="B1219" s="2">
        <v>638191269</v>
      </c>
      <c r="C1219" s="1" t="s">
        <v>9170</v>
      </c>
      <c r="D1219" s="3">
        <v>25348</v>
      </c>
      <c r="E1219" s="1" t="s">
        <v>9135</v>
      </c>
      <c r="F1219" s="1" t="s">
        <v>9362</v>
      </c>
      <c r="G1219" s="18" t="s">
        <v>11879</v>
      </c>
    </row>
    <row r="1220" spans="1:7" x14ac:dyDescent="0.25">
      <c r="A1220" s="1" t="s">
        <v>6752</v>
      </c>
      <c r="B1220" s="2">
        <v>801227547</v>
      </c>
      <c r="C1220" s="1" t="s">
        <v>9152</v>
      </c>
      <c r="D1220" s="3">
        <v>33749</v>
      </c>
      <c r="E1220" s="1" t="s">
        <v>9145</v>
      </c>
      <c r="F1220" s="1" t="s">
        <v>8420</v>
      </c>
      <c r="G1220" s="18" t="s">
        <v>11729</v>
      </c>
    </row>
    <row r="1221" spans="1:7" x14ac:dyDescent="0.25">
      <c r="A1221" s="1" t="s">
        <v>5379</v>
      </c>
      <c r="B1221" s="2">
        <v>822729697</v>
      </c>
      <c r="C1221" s="1" t="s">
        <v>9193</v>
      </c>
      <c r="D1221" s="3">
        <v>31556</v>
      </c>
      <c r="E1221" s="1" t="s">
        <v>9149</v>
      </c>
      <c r="F1221" s="1" t="s">
        <v>9194</v>
      </c>
      <c r="G1221" s="18" t="s">
        <v>10398</v>
      </c>
    </row>
    <row r="1222" spans="1:7" x14ac:dyDescent="0.25">
      <c r="A1222" s="1" t="s">
        <v>2977</v>
      </c>
      <c r="B1222" s="2">
        <v>987000482</v>
      </c>
      <c r="C1222" s="1" t="s">
        <v>9148</v>
      </c>
      <c r="D1222" s="3">
        <v>22426</v>
      </c>
      <c r="E1222" s="1" t="s">
        <v>9149</v>
      </c>
      <c r="F1222" s="1" t="s">
        <v>9254</v>
      </c>
      <c r="G1222" s="18" t="s">
        <v>11243</v>
      </c>
    </row>
    <row r="1223" spans="1:7" x14ac:dyDescent="0.25">
      <c r="A1223" s="1" t="s">
        <v>7860</v>
      </c>
      <c r="B1223" s="2">
        <v>278484880</v>
      </c>
      <c r="C1223" s="1" t="s">
        <v>9159</v>
      </c>
      <c r="D1223" s="3">
        <v>44705</v>
      </c>
      <c r="E1223" s="1" t="s">
        <v>9145</v>
      </c>
      <c r="F1223" s="1" t="s">
        <v>8414</v>
      </c>
      <c r="G1223" s="18" t="s">
        <v>9371</v>
      </c>
    </row>
    <row r="1224" spans="1:7" x14ac:dyDescent="0.25">
      <c r="A1224" s="1" t="s">
        <v>3950</v>
      </c>
      <c r="B1224" s="2">
        <v>824575644</v>
      </c>
      <c r="C1224" s="1" t="s">
        <v>9130</v>
      </c>
      <c r="D1224" s="3">
        <v>21694</v>
      </c>
      <c r="E1224" s="1" t="s">
        <v>9149</v>
      </c>
      <c r="F1224" s="1" t="s">
        <v>9252</v>
      </c>
      <c r="G1224" s="18" t="s">
        <v>10013</v>
      </c>
    </row>
    <row r="1225" spans="1:7" x14ac:dyDescent="0.25">
      <c r="A1225" s="1" t="s">
        <v>2649</v>
      </c>
      <c r="B1225" s="2">
        <v>261781838</v>
      </c>
      <c r="C1225" s="1" t="s">
        <v>9134</v>
      </c>
      <c r="D1225" s="3">
        <v>36671</v>
      </c>
      <c r="E1225" s="1" t="s">
        <v>9135</v>
      </c>
      <c r="F1225" s="1" t="s">
        <v>9307</v>
      </c>
      <c r="G1225" s="18" t="s">
        <v>10205</v>
      </c>
    </row>
    <row r="1226" spans="1:7" x14ac:dyDescent="0.25">
      <c r="A1226" s="1" t="s">
        <v>5664</v>
      </c>
      <c r="B1226" s="2">
        <v>298136303</v>
      </c>
      <c r="C1226" s="1" t="s">
        <v>9179</v>
      </c>
      <c r="D1226" s="3">
        <v>36304</v>
      </c>
      <c r="E1226" s="1" t="s">
        <v>9135</v>
      </c>
      <c r="F1226" s="1" t="s">
        <v>9180</v>
      </c>
      <c r="G1226" s="18" t="s">
        <v>10459</v>
      </c>
    </row>
    <row r="1227" spans="1:7" x14ac:dyDescent="0.25">
      <c r="A1227" s="1" t="s">
        <v>2914</v>
      </c>
      <c r="B1227" s="2">
        <v>105868418</v>
      </c>
      <c r="C1227" s="1" t="s">
        <v>9188</v>
      </c>
      <c r="D1227" s="3">
        <v>42880</v>
      </c>
      <c r="E1227" s="1" t="s">
        <v>9145</v>
      </c>
      <c r="F1227" s="1" t="s">
        <v>3840</v>
      </c>
      <c r="G1227" s="18" t="s">
        <v>9618</v>
      </c>
    </row>
    <row r="1228" spans="1:7" x14ac:dyDescent="0.25">
      <c r="A1228" s="1" t="s">
        <v>5876</v>
      </c>
      <c r="B1228" s="2">
        <v>901841302</v>
      </c>
      <c r="C1228" s="1" t="s">
        <v>9134</v>
      </c>
      <c r="D1228" s="3">
        <v>42880</v>
      </c>
      <c r="E1228" s="1" t="s">
        <v>9131</v>
      </c>
      <c r="F1228" s="1" t="s">
        <v>9176</v>
      </c>
      <c r="G1228" s="18" t="s">
        <v>11127</v>
      </c>
    </row>
    <row r="1229" spans="1:7" x14ac:dyDescent="0.25">
      <c r="A1229" s="1" t="s">
        <v>2989</v>
      </c>
      <c r="B1229" s="2">
        <v>33263608</v>
      </c>
      <c r="C1229" s="1" t="s">
        <v>9179</v>
      </c>
      <c r="D1229" s="3">
        <v>37765</v>
      </c>
      <c r="E1229" s="1" t="s">
        <v>9145</v>
      </c>
      <c r="F1229" s="1" t="s">
        <v>9184</v>
      </c>
      <c r="G1229" s="18" t="s">
        <v>10554</v>
      </c>
    </row>
    <row r="1230" spans="1:7" x14ac:dyDescent="0.25">
      <c r="A1230" s="1" t="s">
        <v>5376</v>
      </c>
      <c r="B1230" s="2">
        <v>650193232</v>
      </c>
      <c r="C1230" s="1" t="s">
        <v>9134</v>
      </c>
      <c r="D1230" s="3">
        <v>38497</v>
      </c>
      <c r="E1230" s="1" t="s">
        <v>9166</v>
      </c>
      <c r="F1230" s="1" t="s">
        <v>9307</v>
      </c>
      <c r="G1230" s="18" t="s">
        <v>10993</v>
      </c>
    </row>
    <row r="1231" spans="1:7" x14ac:dyDescent="0.25">
      <c r="A1231" s="1" t="s">
        <v>3228</v>
      </c>
      <c r="B1231" s="2">
        <v>717220415</v>
      </c>
      <c r="C1231" s="1" t="s">
        <v>9144</v>
      </c>
      <c r="D1231" s="3">
        <v>38497</v>
      </c>
      <c r="E1231" s="1" t="s">
        <v>9135</v>
      </c>
      <c r="F1231" s="1" t="s">
        <v>9262</v>
      </c>
      <c r="G1231" s="18" t="s">
        <v>11110</v>
      </c>
    </row>
    <row r="1232" spans="1:7" x14ac:dyDescent="0.25">
      <c r="A1232" s="1" t="s">
        <v>3510</v>
      </c>
      <c r="B1232" s="2">
        <v>913765998</v>
      </c>
      <c r="C1232" s="1" t="s">
        <v>9130</v>
      </c>
      <c r="D1232" s="3">
        <v>38497</v>
      </c>
      <c r="E1232" s="1" t="s">
        <v>9135</v>
      </c>
      <c r="F1232" s="1" t="s">
        <v>9132</v>
      </c>
      <c r="G1232" s="18" t="s">
        <v>9664</v>
      </c>
    </row>
    <row r="1233" spans="1:7" x14ac:dyDescent="0.25">
      <c r="A1233" s="1" t="s">
        <v>3659</v>
      </c>
      <c r="B1233" s="2">
        <v>530044811</v>
      </c>
      <c r="C1233" s="1" t="s">
        <v>9179</v>
      </c>
      <c r="D1233" s="3">
        <v>23887</v>
      </c>
      <c r="E1233" s="1" t="s">
        <v>9141</v>
      </c>
      <c r="F1233" s="1" t="s">
        <v>9184</v>
      </c>
      <c r="G1233" s="18" t="s">
        <v>11828</v>
      </c>
    </row>
    <row r="1234" spans="1:7" x14ac:dyDescent="0.25">
      <c r="A1234" s="1" t="s">
        <v>2139</v>
      </c>
      <c r="B1234" s="2">
        <v>169553214</v>
      </c>
      <c r="C1234" s="1" t="s">
        <v>9159</v>
      </c>
      <c r="D1234" s="3">
        <v>26077</v>
      </c>
      <c r="E1234" s="1" t="s">
        <v>9141</v>
      </c>
      <c r="F1234" s="1" t="s">
        <v>9367</v>
      </c>
      <c r="G1234" s="18" t="s">
        <v>10491</v>
      </c>
    </row>
    <row r="1235" spans="1:7" x14ac:dyDescent="0.25">
      <c r="A1235" s="1" t="s">
        <v>1724</v>
      </c>
      <c r="B1235" s="2">
        <v>620261247</v>
      </c>
      <c r="C1235" s="1" t="s">
        <v>9159</v>
      </c>
      <c r="D1235" s="3">
        <v>24616</v>
      </c>
      <c r="E1235" s="1" t="s">
        <v>9149</v>
      </c>
      <c r="F1235" s="1" t="s">
        <v>9367</v>
      </c>
      <c r="G1235" s="18" t="s">
        <v>11584</v>
      </c>
    </row>
    <row r="1236" spans="1:7" x14ac:dyDescent="0.25">
      <c r="A1236" s="1" t="s">
        <v>166</v>
      </c>
      <c r="B1236" s="2">
        <v>80506124</v>
      </c>
      <c r="C1236" s="1" t="s">
        <v>9188</v>
      </c>
      <c r="D1236" s="3">
        <v>40687</v>
      </c>
      <c r="E1236" s="1" t="s">
        <v>9131</v>
      </c>
      <c r="F1236" s="1" t="s">
        <v>4326</v>
      </c>
      <c r="G1236" s="18" t="s">
        <v>12135</v>
      </c>
    </row>
    <row r="1237" spans="1:7" x14ac:dyDescent="0.25">
      <c r="A1237" s="1" t="s">
        <v>5313</v>
      </c>
      <c r="B1237" s="2">
        <v>961610191</v>
      </c>
      <c r="C1237" s="1" t="s">
        <v>9188</v>
      </c>
      <c r="D1237" s="3">
        <v>22426</v>
      </c>
      <c r="E1237" s="1" t="s">
        <v>9135</v>
      </c>
      <c r="F1237" s="1" t="s">
        <v>4326</v>
      </c>
      <c r="G1237" s="18" t="s">
        <v>10058</v>
      </c>
    </row>
    <row r="1238" spans="1:7" x14ac:dyDescent="0.25">
      <c r="A1238" s="1" t="s">
        <v>4651</v>
      </c>
      <c r="B1238" s="2">
        <v>825095612</v>
      </c>
      <c r="C1238" s="1" t="s">
        <v>9134</v>
      </c>
      <c r="D1238" s="3">
        <v>35939</v>
      </c>
      <c r="E1238" s="1" t="s">
        <v>9131</v>
      </c>
      <c r="F1238" s="1" t="s">
        <v>9136</v>
      </c>
      <c r="G1238" s="18" t="s">
        <v>11927</v>
      </c>
    </row>
    <row r="1239" spans="1:7" x14ac:dyDescent="0.25">
      <c r="A1239" s="1" t="s">
        <v>6966</v>
      </c>
      <c r="B1239" s="2">
        <v>637700595</v>
      </c>
      <c r="C1239" s="1" t="s">
        <v>9148</v>
      </c>
      <c r="D1239" s="3">
        <v>39958</v>
      </c>
      <c r="E1239" s="1" t="s">
        <v>9149</v>
      </c>
      <c r="F1239" s="1" t="s">
        <v>834</v>
      </c>
      <c r="G1239" s="18" t="s">
        <v>10954</v>
      </c>
    </row>
    <row r="1240" spans="1:7" x14ac:dyDescent="0.25">
      <c r="A1240" s="1" t="s">
        <v>4979</v>
      </c>
      <c r="B1240" s="2">
        <v>962251721</v>
      </c>
      <c r="C1240" s="1" t="s">
        <v>9197</v>
      </c>
      <c r="D1240" s="3">
        <v>38861</v>
      </c>
      <c r="E1240" s="1" t="s">
        <v>9131</v>
      </c>
      <c r="F1240" s="1" t="s">
        <v>9198</v>
      </c>
      <c r="G1240" s="18" t="s">
        <v>9675</v>
      </c>
    </row>
    <row r="1241" spans="1:7" x14ac:dyDescent="0.25">
      <c r="A1241" s="1" t="s">
        <v>6945</v>
      </c>
      <c r="B1241" s="2">
        <v>9052794</v>
      </c>
      <c r="C1241" s="1" t="s">
        <v>9303</v>
      </c>
      <c r="D1241" s="3">
        <v>41419</v>
      </c>
      <c r="E1241" s="1" t="s">
        <v>9131</v>
      </c>
      <c r="F1241" s="1" t="s">
        <v>9339</v>
      </c>
      <c r="G1241" s="18" t="s">
        <v>9994</v>
      </c>
    </row>
    <row r="1242" spans="1:7" x14ac:dyDescent="0.25">
      <c r="A1242" s="1" t="s">
        <v>5884</v>
      </c>
      <c r="B1242" s="2">
        <v>741467211</v>
      </c>
      <c r="C1242" s="1" t="s">
        <v>9134</v>
      </c>
      <c r="D1242" s="3">
        <v>45070</v>
      </c>
      <c r="E1242" s="1" t="s">
        <v>9166</v>
      </c>
      <c r="F1242" s="1" t="s">
        <v>9182</v>
      </c>
      <c r="G1242" s="18" t="s">
        <v>10820</v>
      </c>
    </row>
    <row r="1243" spans="1:7" x14ac:dyDescent="0.25">
      <c r="A1243" s="1" t="s">
        <v>4315</v>
      </c>
      <c r="B1243" s="2">
        <v>313947617</v>
      </c>
      <c r="C1243" s="1" t="s">
        <v>9138</v>
      </c>
      <c r="D1243" s="3">
        <v>24983</v>
      </c>
      <c r="E1243" s="1" t="s">
        <v>9131</v>
      </c>
      <c r="F1243" s="1" t="s">
        <v>6173</v>
      </c>
      <c r="G1243" s="18" t="s">
        <v>10841</v>
      </c>
    </row>
    <row r="1244" spans="1:7" x14ac:dyDescent="0.25">
      <c r="A1244" s="1" t="s">
        <v>414</v>
      </c>
      <c r="B1244" s="2">
        <v>909028330</v>
      </c>
      <c r="C1244" s="1" t="s">
        <v>9130</v>
      </c>
      <c r="D1244" s="3">
        <v>41054</v>
      </c>
      <c r="E1244" s="1" t="s">
        <v>9131</v>
      </c>
      <c r="F1244" s="1" t="s">
        <v>9132</v>
      </c>
      <c r="G1244" s="18" t="s">
        <v>9133</v>
      </c>
    </row>
    <row r="1245" spans="1:7" x14ac:dyDescent="0.25">
      <c r="A1245" s="1" t="s">
        <v>3312</v>
      </c>
      <c r="B1245" s="2">
        <v>203801183</v>
      </c>
      <c r="C1245" s="1" t="s">
        <v>9159</v>
      </c>
      <c r="D1245" s="3">
        <v>33382</v>
      </c>
      <c r="E1245" s="1" t="s">
        <v>9141</v>
      </c>
      <c r="F1245" s="1" t="s">
        <v>8414</v>
      </c>
      <c r="G1245" s="18" t="s">
        <v>9510</v>
      </c>
    </row>
    <row r="1246" spans="1:7" x14ac:dyDescent="0.25">
      <c r="A1246" s="1" t="s">
        <v>6027</v>
      </c>
      <c r="B1246" s="2">
        <v>933059110</v>
      </c>
      <c r="C1246" s="1" t="s">
        <v>9140</v>
      </c>
      <c r="D1246" s="3">
        <v>28634</v>
      </c>
      <c r="E1246" s="1" t="s">
        <v>9145</v>
      </c>
      <c r="F1246" s="1" t="s">
        <v>9142</v>
      </c>
      <c r="G1246" s="18" t="s">
        <v>11476</v>
      </c>
    </row>
    <row r="1247" spans="1:7" x14ac:dyDescent="0.25">
      <c r="A1247" s="1" t="s">
        <v>708</v>
      </c>
      <c r="B1247" s="2">
        <v>293577198</v>
      </c>
      <c r="C1247" s="1" t="s">
        <v>9138</v>
      </c>
      <c r="D1247" s="3">
        <v>41054</v>
      </c>
      <c r="E1247" s="1" t="s">
        <v>9141</v>
      </c>
      <c r="F1247" s="1" t="s">
        <v>9256</v>
      </c>
      <c r="G1247" s="18" t="s">
        <v>10505</v>
      </c>
    </row>
    <row r="1248" spans="1:7" x14ac:dyDescent="0.25">
      <c r="A1248" s="1" t="s">
        <v>5766</v>
      </c>
      <c r="B1248" s="2">
        <v>630038435</v>
      </c>
      <c r="C1248" s="1" t="s">
        <v>9134</v>
      </c>
      <c r="D1248" s="3">
        <v>45070</v>
      </c>
      <c r="E1248" s="1" t="s">
        <v>9149</v>
      </c>
      <c r="F1248" s="1" t="s">
        <v>9182</v>
      </c>
      <c r="G1248" s="18" t="s">
        <v>11311</v>
      </c>
    </row>
    <row r="1249" spans="1:7" x14ac:dyDescent="0.25">
      <c r="A1249" s="1" t="s">
        <v>3555</v>
      </c>
      <c r="B1249" s="2">
        <v>743760254</v>
      </c>
      <c r="C1249" s="1" t="s">
        <v>9159</v>
      </c>
      <c r="D1249" s="3">
        <v>25348</v>
      </c>
      <c r="E1249" s="1" t="s">
        <v>9149</v>
      </c>
      <c r="F1249" s="1" t="s">
        <v>9160</v>
      </c>
      <c r="G1249" s="18" t="s">
        <v>10714</v>
      </c>
    </row>
    <row r="1250" spans="1:7" x14ac:dyDescent="0.25">
      <c r="A1250" s="1" t="s">
        <v>6510</v>
      </c>
      <c r="B1250" s="2">
        <v>400996340</v>
      </c>
      <c r="C1250" s="1" t="s">
        <v>9148</v>
      </c>
      <c r="D1250" s="3">
        <v>36304</v>
      </c>
      <c r="E1250" s="1" t="s">
        <v>9149</v>
      </c>
      <c r="F1250" s="1" t="s">
        <v>834</v>
      </c>
      <c r="G1250" s="18" t="s">
        <v>9651</v>
      </c>
    </row>
    <row r="1251" spans="1:7" x14ac:dyDescent="0.25">
      <c r="A1251" s="1" t="s">
        <v>5977</v>
      </c>
      <c r="B1251" s="2">
        <v>446120059</v>
      </c>
      <c r="C1251" s="1" t="s">
        <v>9170</v>
      </c>
      <c r="D1251" s="3">
        <v>21694</v>
      </c>
      <c r="E1251" s="1" t="s">
        <v>9149</v>
      </c>
      <c r="F1251" s="1" t="s">
        <v>9171</v>
      </c>
      <c r="G1251" s="18" t="s">
        <v>11633</v>
      </c>
    </row>
    <row r="1252" spans="1:7" x14ac:dyDescent="0.25">
      <c r="A1252" s="1" t="s">
        <v>8671</v>
      </c>
      <c r="B1252" s="2">
        <v>723431746</v>
      </c>
      <c r="C1252" s="1" t="s">
        <v>9134</v>
      </c>
      <c r="D1252" s="3">
        <v>36304</v>
      </c>
      <c r="E1252" s="1" t="s">
        <v>9149</v>
      </c>
      <c r="F1252" s="1" t="s">
        <v>9136</v>
      </c>
      <c r="G1252" s="18" t="s">
        <v>11601</v>
      </c>
    </row>
    <row r="1253" spans="1:7" x14ac:dyDescent="0.25">
      <c r="A1253" s="1" t="s">
        <v>2058</v>
      </c>
      <c r="B1253" s="2">
        <v>325236685</v>
      </c>
      <c r="C1253" s="1" t="s">
        <v>9148</v>
      </c>
      <c r="D1253" s="3">
        <v>40322</v>
      </c>
      <c r="E1253" s="1" t="s">
        <v>9145</v>
      </c>
      <c r="F1253" s="1" t="s">
        <v>9150</v>
      </c>
      <c r="G1253" s="18" t="s">
        <v>9792</v>
      </c>
    </row>
    <row r="1254" spans="1:7" x14ac:dyDescent="0.25">
      <c r="A1254" s="1" t="s">
        <v>2414</v>
      </c>
      <c r="B1254" s="2">
        <v>600960976</v>
      </c>
      <c r="C1254" s="1" t="s">
        <v>9188</v>
      </c>
      <c r="D1254" s="3">
        <v>43976</v>
      </c>
      <c r="E1254" s="1" t="s">
        <v>9135</v>
      </c>
      <c r="F1254" s="1" t="s">
        <v>3840</v>
      </c>
      <c r="G1254" s="18" t="s">
        <v>10437</v>
      </c>
    </row>
    <row r="1255" spans="1:7" x14ac:dyDescent="0.25">
      <c r="A1255" s="1" t="s">
        <v>7229</v>
      </c>
      <c r="B1255" s="2">
        <v>696046635</v>
      </c>
      <c r="C1255" s="1" t="s">
        <v>9138</v>
      </c>
      <c r="D1255" s="3">
        <v>22061</v>
      </c>
      <c r="E1255" s="1" t="s">
        <v>9131</v>
      </c>
      <c r="F1255" s="1" t="s">
        <v>9256</v>
      </c>
      <c r="G1255" s="18" t="s">
        <v>9795</v>
      </c>
    </row>
    <row r="1256" spans="1:7" x14ac:dyDescent="0.25">
      <c r="A1256" s="1" t="s">
        <v>7756</v>
      </c>
      <c r="B1256" s="2">
        <v>504825236</v>
      </c>
      <c r="C1256" s="1" t="s">
        <v>9217</v>
      </c>
      <c r="D1256" s="3">
        <v>33749</v>
      </c>
      <c r="E1256" s="1" t="s">
        <v>9149</v>
      </c>
      <c r="F1256" s="1" t="s">
        <v>9218</v>
      </c>
      <c r="G1256" s="18" t="s">
        <v>11925</v>
      </c>
    </row>
    <row r="1257" spans="1:7" x14ac:dyDescent="0.25">
      <c r="A1257" s="1" t="s">
        <v>2868</v>
      </c>
      <c r="B1257" s="2">
        <v>232958073</v>
      </c>
      <c r="C1257" s="1" t="s">
        <v>9148</v>
      </c>
      <c r="D1257" s="3">
        <v>23522</v>
      </c>
      <c r="E1257" s="1" t="s">
        <v>9135</v>
      </c>
      <c r="F1257" s="1" t="s">
        <v>9150</v>
      </c>
      <c r="G1257" s="18" t="s">
        <v>10903</v>
      </c>
    </row>
    <row r="1258" spans="1:7" x14ac:dyDescent="0.25">
      <c r="A1258" s="1" t="s">
        <v>7531</v>
      </c>
      <c r="B1258" s="2">
        <v>630758120</v>
      </c>
      <c r="C1258" s="1" t="s">
        <v>9159</v>
      </c>
      <c r="D1258" s="3">
        <v>20600</v>
      </c>
      <c r="E1258" s="1" t="s">
        <v>9141</v>
      </c>
      <c r="F1258" s="1" t="s">
        <v>9367</v>
      </c>
      <c r="G1258" s="18" t="s">
        <v>12089</v>
      </c>
    </row>
    <row r="1259" spans="1:7" x14ac:dyDescent="0.25">
      <c r="A1259" s="1" t="s">
        <v>7023</v>
      </c>
      <c r="B1259" s="2">
        <v>43798322</v>
      </c>
      <c r="C1259" s="1" t="s">
        <v>9159</v>
      </c>
      <c r="D1259" s="3">
        <v>29731</v>
      </c>
      <c r="E1259" s="1" t="s">
        <v>9166</v>
      </c>
      <c r="F1259" s="1" t="s">
        <v>9240</v>
      </c>
      <c r="G1259" s="18" t="s">
        <v>11677</v>
      </c>
    </row>
    <row r="1260" spans="1:7" x14ac:dyDescent="0.25">
      <c r="A1260" s="1" t="s">
        <v>4506</v>
      </c>
      <c r="B1260" s="2">
        <v>676553473</v>
      </c>
      <c r="C1260" s="1" t="s">
        <v>9170</v>
      </c>
      <c r="D1260" s="3">
        <v>29731</v>
      </c>
      <c r="E1260" s="1" t="s">
        <v>9141</v>
      </c>
      <c r="F1260" s="1" t="s">
        <v>9171</v>
      </c>
      <c r="G1260" s="18" t="s">
        <v>9699</v>
      </c>
    </row>
    <row r="1261" spans="1:7" x14ac:dyDescent="0.25">
      <c r="A1261" s="1" t="s">
        <v>5146</v>
      </c>
      <c r="B1261" s="2">
        <v>538277496</v>
      </c>
      <c r="C1261" s="1" t="s">
        <v>9190</v>
      </c>
      <c r="D1261" s="3">
        <v>27173</v>
      </c>
      <c r="E1261" s="1" t="s">
        <v>9135</v>
      </c>
      <c r="F1261" s="1" t="s">
        <v>9191</v>
      </c>
      <c r="G1261" s="18" t="s">
        <v>11427</v>
      </c>
    </row>
    <row r="1262" spans="1:7" x14ac:dyDescent="0.25">
      <c r="A1262" s="1" t="s">
        <v>7875</v>
      </c>
      <c r="B1262" s="2">
        <v>858831444</v>
      </c>
      <c r="C1262" s="1" t="s">
        <v>9170</v>
      </c>
      <c r="D1262" s="3">
        <v>43976</v>
      </c>
      <c r="E1262" s="1" t="s">
        <v>9149</v>
      </c>
      <c r="F1262" s="1" t="s">
        <v>9362</v>
      </c>
      <c r="G1262" s="18" t="s">
        <v>9984</v>
      </c>
    </row>
    <row r="1263" spans="1:7" x14ac:dyDescent="0.25">
      <c r="A1263" s="1" t="s">
        <v>7238</v>
      </c>
      <c r="B1263" s="2">
        <v>9739453</v>
      </c>
      <c r="C1263" s="1" t="s">
        <v>9165</v>
      </c>
      <c r="D1263" s="3">
        <v>32288</v>
      </c>
      <c r="E1263" s="1" t="s">
        <v>9141</v>
      </c>
      <c r="F1263" s="1" t="s">
        <v>9167</v>
      </c>
      <c r="G1263" s="18" t="s">
        <v>11712</v>
      </c>
    </row>
    <row r="1264" spans="1:7" x14ac:dyDescent="0.25">
      <c r="A1264" s="1" t="s">
        <v>844</v>
      </c>
      <c r="B1264" s="2">
        <v>332182225</v>
      </c>
      <c r="C1264" s="1" t="s">
        <v>9159</v>
      </c>
      <c r="D1264" s="3">
        <v>37400</v>
      </c>
      <c r="E1264" s="1" t="s">
        <v>9135</v>
      </c>
      <c r="F1264" s="1" t="s">
        <v>9367</v>
      </c>
      <c r="G1264" s="18" t="s">
        <v>9368</v>
      </c>
    </row>
    <row r="1265" spans="1:7" x14ac:dyDescent="0.25">
      <c r="A1265" s="1" t="s">
        <v>486</v>
      </c>
      <c r="B1265" s="2">
        <v>546891496</v>
      </c>
      <c r="C1265" s="1" t="s">
        <v>9229</v>
      </c>
      <c r="D1265" s="3">
        <v>34114</v>
      </c>
      <c r="E1265" s="1" t="s">
        <v>9149</v>
      </c>
      <c r="F1265" s="1" t="s">
        <v>9230</v>
      </c>
      <c r="G1265" s="18" t="s">
        <v>11580</v>
      </c>
    </row>
    <row r="1266" spans="1:7" x14ac:dyDescent="0.25">
      <c r="A1266" s="1" t="s">
        <v>8122</v>
      </c>
      <c r="B1266" s="2">
        <v>683793376</v>
      </c>
      <c r="C1266" s="1" t="s">
        <v>9154</v>
      </c>
      <c r="D1266" s="3">
        <v>35939</v>
      </c>
      <c r="E1266" s="1" t="s">
        <v>9149</v>
      </c>
      <c r="F1266" s="1" t="s">
        <v>9162</v>
      </c>
      <c r="G1266" s="18" t="s">
        <v>9360</v>
      </c>
    </row>
    <row r="1267" spans="1:7" x14ac:dyDescent="0.25">
      <c r="A1267" s="1" t="s">
        <v>3579</v>
      </c>
      <c r="B1267" s="2">
        <v>413570128</v>
      </c>
      <c r="C1267" s="1" t="s">
        <v>9229</v>
      </c>
      <c r="D1267" s="3">
        <v>33382</v>
      </c>
      <c r="E1267" s="1" t="s">
        <v>9141</v>
      </c>
      <c r="F1267" s="1" t="s">
        <v>9230</v>
      </c>
      <c r="G1267" s="18" t="s">
        <v>10102</v>
      </c>
    </row>
    <row r="1268" spans="1:7" x14ac:dyDescent="0.25">
      <c r="A1268" s="1" t="s">
        <v>3150</v>
      </c>
      <c r="B1268" s="2">
        <v>67031087</v>
      </c>
      <c r="C1268" s="1" t="s">
        <v>9134</v>
      </c>
      <c r="D1268" s="3">
        <v>24251</v>
      </c>
      <c r="E1268" s="1" t="s">
        <v>9141</v>
      </c>
      <c r="F1268" s="1" t="s">
        <v>9174</v>
      </c>
      <c r="G1268" s="18" t="s">
        <v>9832</v>
      </c>
    </row>
    <row r="1269" spans="1:7" x14ac:dyDescent="0.25">
      <c r="A1269" s="1" t="s">
        <v>3150</v>
      </c>
      <c r="B1269" s="2">
        <v>346926199</v>
      </c>
      <c r="C1269" s="1" t="s">
        <v>9179</v>
      </c>
      <c r="D1269" s="3">
        <v>32653</v>
      </c>
      <c r="E1269" s="1" t="s">
        <v>9145</v>
      </c>
      <c r="F1269" s="1" t="s">
        <v>9223</v>
      </c>
      <c r="G1269" s="18" t="s">
        <v>10244</v>
      </c>
    </row>
    <row r="1270" spans="1:7" x14ac:dyDescent="0.25">
      <c r="A1270" s="1" t="s">
        <v>1443</v>
      </c>
      <c r="B1270" s="2">
        <v>98577196</v>
      </c>
      <c r="C1270" s="1" t="s">
        <v>9134</v>
      </c>
      <c r="D1270" s="3">
        <v>40687</v>
      </c>
      <c r="E1270" s="1" t="s">
        <v>9141</v>
      </c>
      <c r="F1270" s="1" t="s">
        <v>9283</v>
      </c>
      <c r="G1270" s="18" t="s">
        <v>9293</v>
      </c>
    </row>
    <row r="1271" spans="1:7" x14ac:dyDescent="0.25">
      <c r="A1271" s="1" t="s">
        <v>8994</v>
      </c>
      <c r="B1271" s="2">
        <v>376092417</v>
      </c>
      <c r="C1271" s="1" t="s">
        <v>9148</v>
      </c>
      <c r="D1271" s="3">
        <v>33017</v>
      </c>
      <c r="E1271" s="1" t="s">
        <v>9141</v>
      </c>
      <c r="F1271" s="1" t="s">
        <v>9254</v>
      </c>
      <c r="G1271" s="18" t="s">
        <v>11607</v>
      </c>
    </row>
    <row r="1272" spans="1:7" x14ac:dyDescent="0.25">
      <c r="A1272" s="1" t="s">
        <v>6436</v>
      </c>
      <c r="B1272" s="2">
        <v>752352306</v>
      </c>
      <c r="C1272" s="1" t="s">
        <v>9148</v>
      </c>
      <c r="D1272" s="3">
        <v>24616</v>
      </c>
      <c r="E1272" s="1" t="s">
        <v>9145</v>
      </c>
      <c r="F1272" s="1" t="s">
        <v>834</v>
      </c>
      <c r="G1272" s="18" t="s">
        <v>9545</v>
      </c>
    </row>
    <row r="1273" spans="1:7" x14ac:dyDescent="0.25">
      <c r="A1273" s="1" t="s">
        <v>3516</v>
      </c>
      <c r="B1273" s="2">
        <v>938304870</v>
      </c>
      <c r="C1273" s="1" t="s">
        <v>9188</v>
      </c>
      <c r="D1273" s="3">
        <v>24616</v>
      </c>
      <c r="E1273" s="1" t="s">
        <v>9149</v>
      </c>
      <c r="F1273" s="1" t="s">
        <v>4326</v>
      </c>
      <c r="G1273" s="18" t="s">
        <v>11848</v>
      </c>
    </row>
    <row r="1274" spans="1:7" x14ac:dyDescent="0.25">
      <c r="A1274" s="1" t="s">
        <v>1133</v>
      </c>
      <c r="B1274" s="2">
        <v>699815678</v>
      </c>
      <c r="C1274" s="1" t="s">
        <v>9134</v>
      </c>
      <c r="D1274" s="3">
        <v>38861</v>
      </c>
      <c r="E1274" s="1" t="s">
        <v>9149</v>
      </c>
      <c r="F1274" s="1" t="s">
        <v>9200</v>
      </c>
      <c r="G1274" s="18" t="s">
        <v>9982</v>
      </c>
    </row>
    <row r="1275" spans="1:7" x14ac:dyDescent="0.25">
      <c r="A1275" s="1" t="s">
        <v>4720</v>
      </c>
      <c r="B1275" s="2">
        <v>555715861</v>
      </c>
      <c r="C1275" s="1" t="s">
        <v>9144</v>
      </c>
      <c r="D1275" s="3">
        <v>27905</v>
      </c>
      <c r="E1275" s="1" t="s">
        <v>9131</v>
      </c>
      <c r="F1275" s="1" t="s">
        <v>9146</v>
      </c>
      <c r="G1275" s="18" t="s">
        <v>10800</v>
      </c>
    </row>
    <row r="1276" spans="1:7" x14ac:dyDescent="0.25">
      <c r="A1276" s="1" t="s">
        <v>6381</v>
      </c>
      <c r="B1276" s="2">
        <v>932589685</v>
      </c>
      <c r="C1276" s="1" t="s">
        <v>9217</v>
      </c>
      <c r="D1276" s="3">
        <v>34478</v>
      </c>
      <c r="E1276" s="1" t="s">
        <v>9149</v>
      </c>
      <c r="F1276" s="1" t="s">
        <v>9218</v>
      </c>
      <c r="G1276" s="18" t="s">
        <v>10977</v>
      </c>
    </row>
    <row r="1277" spans="1:7" x14ac:dyDescent="0.25">
      <c r="A1277" s="1" t="s">
        <v>2043</v>
      </c>
      <c r="B1277" s="2">
        <v>868988186</v>
      </c>
      <c r="C1277" s="1" t="s">
        <v>9134</v>
      </c>
      <c r="D1277" s="3">
        <v>25712</v>
      </c>
      <c r="E1277" s="1" t="s">
        <v>9145</v>
      </c>
      <c r="F1277" s="1" t="s">
        <v>9283</v>
      </c>
      <c r="G1277" s="18" t="s">
        <v>11341</v>
      </c>
    </row>
    <row r="1278" spans="1:7" x14ac:dyDescent="0.25">
      <c r="A1278" s="1" t="s">
        <v>5831</v>
      </c>
      <c r="B1278" s="2">
        <v>963367321</v>
      </c>
      <c r="C1278" s="1" t="s">
        <v>9156</v>
      </c>
      <c r="D1278" s="3">
        <v>38132</v>
      </c>
      <c r="E1278" s="1" t="s">
        <v>9149</v>
      </c>
      <c r="F1278" s="1" t="s">
        <v>9157</v>
      </c>
      <c r="G1278" s="18" t="s">
        <v>9396</v>
      </c>
    </row>
    <row r="1279" spans="1:7" x14ac:dyDescent="0.25">
      <c r="A1279" s="1" t="s">
        <v>8080</v>
      </c>
      <c r="B1279" s="2">
        <v>373419298</v>
      </c>
      <c r="C1279" s="1" t="s">
        <v>9170</v>
      </c>
      <c r="D1279" s="3">
        <v>41783</v>
      </c>
      <c r="E1279" s="1" t="s">
        <v>9166</v>
      </c>
      <c r="F1279" s="1" t="s">
        <v>9362</v>
      </c>
      <c r="G1279" s="18" t="s">
        <v>9749</v>
      </c>
    </row>
    <row r="1280" spans="1:7" x14ac:dyDescent="0.25">
      <c r="A1280" s="1" t="s">
        <v>8819</v>
      </c>
      <c r="B1280" s="2">
        <v>743758298</v>
      </c>
      <c r="C1280" s="1" t="s">
        <v>9144</v>
      </c>
      <c r="D1280" s="3">
        <v>36304</v>
      </c>
      <c r="E1280" s="1" t="s">
        <v>9145</v>
      </c>
      <c r="F1280" s="1" t="s">
        <v>9146</v>
      </c>
      <c r="G1280" s="18" t="s">
        <v>9427</v>
      </c>
    </row>
    <row r="1281" spans="1:7" x14ac:dyDescent="0.25">
      <c r="A1281" s="1" t="s">
        <v>3171</v>
      </c>
      <c r="B1281" s="2">
        <v>841019660</v>
      </c>
      <c r="C1281" s="1" t="s">
        <v>9165</v>
      </c>
      <c r="D1281" s="3">
        <v>23887</v>
      </c>
      <c r="E1281" s="1" t="s">
        <v>9149</v>
      </c>
      <c r="F1281" s="1" t="s">
        <v>9264</v>
      </c>
      <c r="G1281" s="18" t="s">
        <v>11750</v>
      </c>
    </row>
    <row r="1282" spans="1:7" x14ac:dyDescent="0.25">
      <c r="A1282" s="1" t="s">
        <v>8176</v>
      </c>
      <c r="B1282" s="2">
        <v>311948849</v>
      </c>
      <c r="C1282" s="1" t="s">
        <v>9144</v>
      </c>
      <c r="D1282" s="3">
        <v>26444</v>
      </c>
      <c r="E1282" s="1" t="s">
        <v>9135</v>
      </c>
      <c r="F1282" s="1" t="s">
        <v>9262</v>
      </c>
      <c r="G1282" s="18" t="s">
        <v>9528</v>
      </c>
    </row>
    <row r="1283" spans="1:7" x14ac:dyDescent="0.25">
      <c r="A1283" s="1" t="s">
        <v>536</v>
      </c>
      <c r="B1283" s="2">
        <v>358256120</v>
      </c>
      <c r="C1283" s="1" t="s">
        <v>9303</v>
      </c>
      <c r="D1283" s="3">
        <v>24983</v>
      </c>
      <c r="E1283" s="1" t="s">
        <v>9131</v>
      </c>
      <c r="F1283" s="1" t="s">
        <v>9339</v>
      </c>
      <c r="G1283" s="18" t="s">
        <v>10721</v>
      </c>
    </row>
    <row r="1284" spans="1:7" x14ac:dyDescent="0.25">
      <c r="A1284" s="1" t="s">
        <v>7470</v>
      </c>
      <c r="B1284" s="2">
        <v>919464811</v>
      </c>
      <c r="C1284" s="1" t="s">
        <v>9179</v>
      </c>
      <c r="D1284" s="3">
        <v>31921</v>
      </c>
      <c r="E1284" s="1" t="s">
        <v>9141</v>
      </c>
      <c r="F1284" s="1" t="s">
        <v>9223</v>
      </c>
      <c r="G1284" s="18" t="s">
        <v>10074</v>
      </c>
    </row>
    <row r="1285" spans="1:7" x14ac:dyDescent="0.25">
      <c r="A1285" s="1" t="s">
        <v>6132</v>
      </c>
      <c r="B1285" s="2">
        <v>970179932</v>
      </c>
      <c r="C1285" s="1" t="s">
        <v>9138</v>
      </c>
      <c r="D1285" s="3">
        <v>20965</v>
      </c>
      <c r="E1285" s="1" t="s">
        <v>9141</v>
      </c>
      <c r="F1285" s="1" t="s">
        <v>9256</v>
      </c>
      <c r="G1285" s="18" t="s">
        <v>11787</v>
      </c>
    </row>
    <row r="1286" spans="1:7" x14ac:dyDescent="0.25">
      <c r="A1286" s="1" t="s">
        <v>2188</v>
      </c>
      <c r="B1286" s="2">
        <v>934718350</v>
      </c>
      <c r="C1286" s="1" t="s">
        <v>9159</v>
      </c>
      <c r="D1286" s="3">
        <v>40322</v>
      </c>
      <c r="E1286" s="1" t="s">
        <v>9131</v>
      </c>
      <c r="F1286" s="1" t="s">
        <v>9160</v>
      </c>
      <c r="G1286" s="18" t="s">
        <v>9274</v>
      </c>
    </row>
    <row r="1287" spans="1:7" x14ac:dyDescent="0.25">
      <c r="A1287" s="1" t="s">
        <v>5331</v>
      </c>
      <c r="B1287" s="2">
        <v>322285626</v>
      </c>
      <c r="C1287" s="1" t="s">
        <v>9165</v>
      </c>
      <c r="D1287" s="3">
        <v>41054</v>
      </c>
      <c r="E1287" s="1" t="s">
        <v>9149</v>
      </c>
      <c r="F1287" s="1" t="s">
        <v>9264</v>
      </c>
      <c r="G1287" s="18" t="s">
        <v>10194</v>
      </c>
    </row>
    <row r="1288" spans="1:7" x14ac:dyDescent="0.25">
      <c r="A1288" s="1" t="s">
        <v>7730</v>
      </c>
      <c r="B1288" s="2">
        <v>997371033</v>
      </c>
      <c r="C1288" s="1" t="s">
        <v>9134</v>
      </c>
      <c r="D1288" s="3">
        <v>20965</v>
      </c>
      <c r="E1288" s="1" t="s">
        <v>9149</v>
      </c>
      <c r="F1288" s="1" t="s">
        <v>9174</v>
      </c>
      <c r="G1288" s="18" t="s">
        <v>10536</v>
      </c>
    </row>
    <row r="1289" spans="1:7" x14ac:dyDescent="0.25">
      <c r="A1289" s="1" t="s">
        <v>1100</v>
      </c>
      <c r="B1289" s="2">
        <v>381842320</v>
      </c>
      <c r="C1289" s="1" t="s">
        <v>9134</v>
      </c>
      <c r="D1289" s="3">
        <v>32653</v>
      </c>
      <c r="E1289" s="1" t="s">
        <v>9135</v>
      </c>
      <c r="F1289" s="1" t="s">
        <v>9174</v>
      </c>
      <c r="G1289" s="18" t="s">
        <v>11157</v>
      </c>
    </row>
    <row r="1290" spans="1:7" x14ac:dyDescent="0.25">
      <c r="A1290" s="1" t="s">
        <v>2497</v>
      </c>
      <c r="B1290" s="2">
        <v>864260743</v>
      </c>
      <c r="C1290" s="1" t="s">
        <v>9159</v>
      </c>
      <c r="D1290" s="3">
        <v>39593</v>
      </c>
      <c r="E1290" s="1" t="s">
        <v>9145</v>
      </c>
      <c r="F1290" s="1" t="s">
        <v>9240</v>
      </c>
      <c r="G1290" s="18" t="s">
        <v>10558</v>
      </c>
    </row>
    <row r="1291" spans="1:7" x14ac:dyDescent="0.25">
      <c r="A1291" s="1" t="s">
        <v>7563</v>
      </c>
      <c r="B1291" s="2">
        <v>761581783</v>
      </c>
      <c r="C1291" s="1" t="s">
        <v>9179</v>
      </c>
      <c r="D1291" s="3">
        <v>26077</v>
      </c>
      <c r="E1291" s="1" t="s">
        <v>9135</v>
      </c>
      <c r="F1291" s="1" t="s">
        <v>9180</v>
      </c>
      <c r="G1291" s="18" t="s">
        <v>11014</v>
      </c>
    </row>
    <row r="1292" spans="1:7" x14ac:dyDescent="0.25">
      <c r="A1292" s="1" t="s">
        <v>7827</v>
      </c>
      <c r="B1292" s="2">
        <v>587755693</v>
      </c>
      <c r="C1292" s="1" t="s">
        <v>9156</v>
      </c>
      <c r="D1292" s="3">
        <v>26809</v>
      </c>
      <c r="E1292" s="1" t="s">
        <v>9149</v>
      </c>
      <c r="F1292" s="1" t="s">
        <v>9157</v>
      </c>
      <c r="G1292" s="18" t="s">
        <v>10803</v>
      </c>
    </row>
    <row r="1293" spans="1:7" x14ac:dyDescent="0.25">
      <c r="A1293" s="1" t="s">
        <v>5272</v>
      </c>
      <c r="B1293" s="2">
        <v>826803067</v>
      </c>
      <c r="C1293" s="1" t="s">
        <v>9140</v>
      </c>
      <c r="D1293" s="3">
        <v>43609</v>
      </c>
      <c r="E1293" s="1" t="s">
        <v>9166</v>
      </c>
      <c r="F1293" s="1" t="s">
        <v>9142</v>
      </c>
      <c r="G1293" s="18" t="s">
        <v>11193</v>
      </c>
    </row>
    <row r="1294" spans="1:7" x14ac:dyDescent="0.25">
      <c r="A1294" s="1" t="s">
        <v>4585</v>
      </c>
      <c r="B1294" s="2">
        <v>196549293</v>
      </c>
      <c r="C1294" s="1" t="s">
        <v>9188</v>
      </c>
      <c r="D1294" s="3">
        <v>22426</v>
      </c>
      <c r="E1294" s="1" t="s">
        <v>9135</v>
      </c>
      <c r="F1294" s="1" t="s">
        <v>3840</v>
      </c>
      <c r="G1294" s="18" t="s">
        <v>11087</v>
      </c>
    </row>
    <row r="1295" spans="1:7" x14ac:dyDescent="0.25">
      <c r="A1295" s="1" t="s">
        <v>6448</v>
      </c>
      <c r="B1295" s="2">
        <v>818088800</v>
      </c>
      <c r="C1295" s="1" t="s">
        <v>9159</v>
      </c>
      <c r="D1295" s="3">
        <v>35939</v>
      </c>
      <c r="E1295" s="1" t="s">
        <v>9135</v>
      </c>
      <c r="F1295" s="1" t="s">
        <v>9240</v>
      </c>
      <c r="G1295" s="18" t="s">
        <v>9504</v>
      </c>
    </row>
    <row r="1296" spans="1:7" x14ac:dyDescent="0.25">
      <c r="A1296" s="1" t="s">
        <v>5700</v>
      </c>
      <c r="B1296" s="2">
        <v>479460368</v>
      </c>
      <c r="C1296" s="1" t="s">
        <v>9165</v>
      </c>
      <c r="D1296" s="3">
        <v>30827</v>
      </c>
      <c r="E1296" s="1" t="s">
        <v>9149</v>
      </c>
      <c r="F1296" s="1" t="s">
        <v>9264</v>
      </c>
      <c r="G1296" s="18" t="s">
        <v>9954</v>
      </c>
    </row>
    <row r="1297" spans="1:7" x14ac:dyDescent="0.25">
      <c r="A1297" s="1" t="s">
        <v>877</v>
      </c>
      <c r="B1297" s="2">
        <v>689682218</v>
      </c>
      <c r="C1297" s="1" t="s">
        <v>9130</v>
      </c>
      <c r="D1297" s="3">
        <v>31192</v>
      </c>
      <c r="E1297" s="1" t="s">
        <v>9145</v>
      </c>
      <c r="F1297" s="1" t="s">
        <v>9132</v>
      </c>
      <c r="G1297" s="18" t="s">
        <v>11000</v>
      </c>
    </row>
    <row r="1298" spans="1:7" x14ac:dyDescent="0.25">
      <c r="A1298" s="1" t="s">
        <v>5424</v>
      </c>
      <c r="B1298" s="2">
        <v>483029893</v>
      </c>
      <c r="C1298" s="1" t="s">
        <v>9314</v>
      </c>
      <c r="D1298" s="3">
        <v>40322</v>
      </c>
      <c r="E1298" s="1" t="s">
        <v>9131</v>
      </c>
      <c r="F1298" s="1" t="s">
        <v>9315</v>
      </c>
      <c r="G1298" s="18" t="s">
        <v>10426</v>
      </c>
    </row>
    <row r="1299" spans="1:7" x14ac:dyDescent="0.25">
      <c r="A1299" s="1" t="s">
        <v>8049</v>
      </c>
      <c r="B1299" s="2">
        <v>44786017</v>
      </c>
      <c r="C1299" s="1" t="s">
        <v>9314</v>
      </c>
      <c r="D1299" s="3">
        <v>25348</v>
      </c>
      <c r="E1299" s="1" t="s">
        <v>9149</v>
      </c>
      <c r="F1299" s="1" t="s">
        <v>9315</v>
      </c>
      <c r="G1299" s="18" t="s">
        <v>9923</v>
      </c>
    </row>
    <row r="1300" spans="1:7" x14ac:dyDescent="0.25">
      <c r="A1300" s="1" t="s">
        <v>5248</v>
      </c>
      <c r="B1300" s="2">
        <v>58509766</v>
      </c>
      <c r="C1300" s="1" t="s">
        <v>9159</v>
      </c>
      <c r="D1300" s="3">
        <v>26809</v>
      </c>
      <c r="E1300" s="1" t="s">
        <v>9141</v>
      </c>
      <c r="F1300" s="1" t="s">
        <v>8414</v>
      </c>
      <c r="G1300" s="18" t="s">
        <v>9714</v>
      </c>
    </row>
    <row r="1301" spans="1:7" x14ac:dyDescent="0.25">
      <c r="A1301" s="1" t="s">
        <v>1491</v>
      </c>
      <c r="B1301" s="2">
        <v>429910592</v>
      </c>
      <c r="C1301" s="1" t="s">
        <v>9130</v>
      </c>
      <c r="D1301" s="3">
        <v>33749</v>
      </c>
      <c r="E1301" s="1" t="s">
        <v>9131</v>
      </c>
      <c r="F1301" s="1" t="s">
        <v>9132</v>
      </c>
      <c r="G1301" s="18" t="s">
        <v>11310</v>
      </c>
    </row>
    <row r="1302" spans="1:7" x14ac:dyDescent="0.25">
      <c r="A1302" s="1" t="s">
        <v>1410</v>
      </c>
      <c r="B1302" s="2">
        <v>863983168</v>
      </c>
      <c r="C1302" s="1" t="s">
        <v>9217</v>
      </c>
      <c r="D1302" s="3">
        <v>40322</v>
      </c>
      <c r="E1302" s="1" t="s">
        <v>9145</v>
      </c>
      <c r="F1302" s="1" t="s">
        <v>9218</v>
      </c>
      <c r="G1302" s="18" t="s">
        <v>12078</v>
      </c>
    </row>
    <row r="1303" spans="1:7" x14ac:dyDescent="0.25">
      <c r="A1303" s="1" t="s">
        <v>4591</v>
      </c>
      <c r="B1303" s="2">
        <v>268560799</v>
      </c>
      <c r="C1303" s="1" t="s">
        <v>9179</v>
      </c>
      <c r="D1303" s="3">
        <v>23522</v>
      </c>
      <c r="E1303" s="1" t="s">
        <v>9145</v>
      </c>
      <c r="F1303" s="1" t="s">
        <v>9184</v>
      </c>
      <c r="G1303" s="18" t="s">
        <v>10337</v>
      </c>
    </row>
    <row r="1304" spans="1:7" x14ac:dyDescent="0.25">
      <c r="A1304" s="1" t="s">
        <v>7662</v>
      </c>
      <c r="B1304" s="2">
        <v>600526441</v>
      </c>
      <c r="C1304" s="1" t="s">
        <v>9134</v>
      </c>
      <c r="D1304" s="3">
        <v>28999</v>
      </c>
      <c r="E1304" s="1" t="s">
        <v>9149</v>
      </c>
      <c r="F1304" s="1" t="s">
        <v>9186</v>
      </c>
      <c r="G1304" s="18" t="s">
        <v>11024</v>
      </c>
    </row>
    <row r="1305" spans="1:7" x14ac:dyDescent="0.25">
      <c r="A1305" s="1" t="s">
        <v>2428</v>
      </c>
      <c r="B1305" s="2">
        <v>219303195</v>
      </c>
      <c r="C1305" s="1" t="s">
        <v>9314</v>
      </c>
      <c r="D1305" s="3">
        <v>26077</v>
      </c>
      <c r="E1305" s="1" t="s">
        <v>9145</v>
      </c>
      <c r="F1305" s="1" t="s">
        <v>9315</v>
      </c>
      <c r="G1305" s="18" t="s">
        <v>10375</v>
      </c>
    </row>
    <row r="1306" spans="1:7" x14ac:dyDescent="0.25">
      <c r="A1306" s="1" t="s">
        <v>7892</v>
      </c>
      <c r="B1306" s="2">
        <v>854835571</v>
      </c>
      <c r="C1306" s="1" t="s">
        <v>9148</v>
      </c>
      <c r="D1306" s="3">
        <v>26077</v>
      </c>
      <c r="E1306" s="1" t="s">
        <v>9131</v>
      </c>
      <c r="F1306" s="1" t="s">
        <v>9150</v>
      </c>
      <c r="G1306" s="18" t="s">
        <v>10350</v>
      </c>
    </row>
    <row r="1307" spans="1:7" x14ac:dyDescent="0.25">
      <c r="A1307" s="1" t="s">
        <v>6554</v>
      </c>
      <c r="B1307" s="2">
        <v>691955540</v>
      </c>
      <c r="C1307" s="1" t="s">
        <v>9190</v>
      </c>
      <c r="D1307" s="3">
        <v>25712</v>
      </c>
      <c r="E1307" s="1" t="s">
        <v>9135</v>
      </c>
      <c r="F1307" s="1" t="s">
        <v>9191</v>
      </c>
      <c r="G1307" s="18" t="s">
        <v>9690</v>
      </c>
    </row>
    <row r="1308" spans="1:7" x14ac:dyDescent="0.25">
      <c r="A1308" s="1" t="s">
        <v>8134</v>
      </c>
      <c r="B1308" s="2">
        <v>48927497</v>
      </c>
      <c r="C1308" s="1" t="s">
        <v>9152</v>
      </c>
      <c r="D1308" s="3">
        <v>32653</v>
      </c>
      <c r="E1308" s="1" t="s">
        <v>9135</v>
      </c>
      <c r="F1308" s="1" t="s">
        <v>8420</v>
      </c>
      <c r="G1308" s="18" t="s">
        <v>11803</v>
      </c>
    </row>
    <row r="1309" spans="1:7" x14ac:dyDescent="0.25">
      <c r="A1309" s="1" t="s">
        <v>8059</v>
      </c>
      <c r="B1309" s="2">
        <v>235521377</v>
      </c>
      <c r="C1309" s="1" t="s">
        <v>9193</v>
      </c>
      <c r="D1309" s="3">
        <v>39958</v>
      </c>
      <c r="E1309" s="1" t="s">
        <v>9135</v>
      </c>
      <c r="F1309" s="1" t="s">
        <v>9194</v>
      </c>
      <c r="G1309" s="18" t="s">
        <v>9222</v>
      </c>
    </row>
    <row r="1310" spans="1:7" x14ac:dyDescent="0.25">
      <c r="A1310" s="1" t="s">
        <v>2241</v>
      </c>
      <c r="B1310" s="2">
        <v>530188381</v>
      </c>
      <c r="C1310" s="1" t="s">
        <v>9197</v>
      </c>
      <c r="D1310" s="3">
        <v>26444</v>
      </c>
      <c r="E1310" s="1" t="s">
        <v>9135</v>
      </c>
      <c r="F1310" s="1" t="s">
        <v>9267</v>
      </c>
      <c r="G1310" s="18" t="s">
        <v>9380</v>
      </c>
    </row>
    <row r="1311" spans="1:7" x14ac:dyDescent="0.25">
      <c r="A1311" s="1" t="s">
        <v>6394</v>
      </c>
      <c r="B1311" s="2">
        <v>795714810</v>
      </c>
      <c r="C1311" s="1" t="s">
        <v>9159</v>
      </c>
      <c r="D1311" s="3">
        <v>32653</v>
      </c>
      <c r="E1311" s="1" t="s">
        <v>9141</v>
      </c>
      <c r="F1311" s="1" t="s">
        <v>9367</v>
      </c>
      <c r="G1311" s="18" t="s">
        <v>12131</v>
      </c>
    </row>
    <row r="1312" spans="1:7" x14ac:dyDescent="0.25">
      <c r="A1312" s="1" t="s">
        <v>1216</v>
      </c>
      <c r="B1312" s="2">
        <v>169459563</v>
      </c>
      <c r="C1312" s="1" t="s">
        <v>9134</v>
      </c>
      <c r="D1312" s="3">
        <v>40687</v>
      </c>
      <c r="E1312" s="1" t="s">
        <v>9149</v>
      </c>
      <c r="F1312" s="1" t="s">
        <v>9176</v>
      </c>
      <c r="G1312" s="18" t="s">
        <v>11148</v>
      </c>
    </row>
    <row r="1313" spans="1:7" x14ac:dyDescent="0.25">
      <c r="A1313" s="1" t="s">
        <v>7872</v>
      </c>
      <c r="B1313" s="2">
        <v>911853927</v>
      </c>
      <c r="C1313" s="1" t="s">
        <v>9134</v>
      </c>
      <c r="D1313" s="3">
        <v>27538</v>
      </c>
      <c r="E1313" s="1" t="s">
        <v>9141</v>
      </c>
      <c r="F1313" s="1" t="s">
        <v>9136</v>
      </c>
      <c r="G1313" s="18" t="s">
        <v>10402</v>
      </c>
    </row>
    <row r="1314" spans="1:7" x14ac:dyDescent="0.25">
      <c r="A1314" s="1" t="s">
        <v>1397</v>
      </c>
      <c r="B1314" s="2">
        <v>281208268</v>
      </c>
      <c r="C1314" s="1" t="s">
        <v>9235</v>
      </c>
      <c r="D1314" s="3">
        <v>38497</v>
      </c>
      <c r="E1314" s="1" t="s">
        <v>9141</v>
      </c>
      <c r="F1314" s="1" t="s">
        <v>9236</v>
      </c>
      <c r="G1314" s="18" t="s">
        <v>10439</v>
      </c>
    </row>
    <row r="1315" spans="1:7" x14ac:dyDescent="0.25">
      <c r="A1315" s="1" t="s">
        <v>1397</v>
      </c>
      <c r="B1315" s="2">
        <v>370051676</v>
      </c>
      <c r="C1315" s="1" t="s">
        <v>9188</v>
      </c>
      <c r="D1315" s="3">
        <v>26077</v>
      </c>
      <c r="E1315" s="1" t="s">
        <v>9149</v>
      </c>
      <c r="F1315" s="1" t="s">
        <v>9202</v>
      </c>
      <c r="G1315" s="18" t="s">
        <v>11696</v>
      </c>
    </row>
    <row r="1316" spans="1:7" x14ac:dyDescent="0.25">
      <c r="A1316" s="1" t="s">
        <v>4244</v>
      </c>
      <c r="B1316" s="2">
        <v>311714534</v>
      </c>
      <c r="C1316" s="1" t="s">
        <v>9170</v>
      </c>
      <c r="D1316" s="3">
        <v>38861</v>
      </c>
      <c r="E1316" s="1" t="s">
        <v>9131</v>
      </c>
      <c r="F1316" s="1" t="s">
        <v>9171</v>
      </c>
      <c r="G1316" s="18" t="s">
        <v>9322</v>
      </c>
    </row>
    <row r="1317" spans="1:7" x14ac:dyDescent="0.25">
      <c r="A1317" s="1" t="s">
        <v>1031</v>
      </c>
      <c r="B1317" s="2">
        <v>959542022</v>
      </c>
      <c r="C1317" s="1" t="s">
        <v>9159</v>
      </c>
      <c r="D1317" s="3">
        <v>40322</v>
      </c>
      <c r="E1317" s="1" t="s">
        <v>9149</v>
      </c>
      <c r="F1317" s="1" t="s">
        <v>9240</v>
      </c>
      <c r="G1317" s="18" t="s">
        <v>10732</v>
      </c>
    </row>
    <row r="1318" spans="1:7" x14ac:dyDescent="0.25">
      <c r="A1318" s="1" t="s">
        <v>4814</v>
      </c>
      <c r="B1318" s="2">
        <v>157826546</v>
      </c>
      <c r="C1318" s="1" t="s">
        <v>9197</v>
      </c>
      <c r="D1318" s="3">
        <v>33017</v>
      </c>
      <c r="E1318" s="1" t="s">
        <v>9145</v>
      </c>
      <c r="F1318" s="1" t="s">
        <v>9206</v>
      </c>
      <c r="G1318" s="18" t="s">
        <v>10288</v>
      </c>
    </row>
    <row r="1319" spans="1:7" x14ac:dyDescent="0.25">
      <c r="A1319" s="1" t="s">
        <v>4814</v>
      </c>
      <c r="B1319" s="2">
        <v>65997466</v>
      </c>
      <c r="C1319" s="1" t="s">
        <v>9134</v>
      </c>
      <c r="D1319" s="3">
        <v>38497</v>
      </c>
      <c r="E1319" s="1" t="s">
        <v>9135</v>
      </c>
      <c r="F1319" s="1" t="s">
        <v>9225</v>
      </c>
      <c r="G1319" s="18" t="s">
        <v>11389</v>
      </c>
    </row>
    <row r="1320" spans="1:7" x14ac:dyDescent="0.25">
      <c r="A1320" s="1" t="s">
        <v>2163</v>
      </c>
      <c r="B1320" s="2">
        <v>274472571</v>
      </c>
      <c r="C1320" s="1" t="s">
        <v>9130</v>
      </c>
      <c r="D1320" s="3">
        <v>34843</v>
      </c>
      <c r="E1320" s="1" t="s">
        <v>9141</v>
      </c>
      <c r="F1320" s="1" t="s">
        <v>9132</v>
      </c>
      <c r="G1320" s="18" t="s">
        <v>10747</v>
      </c>
    </row>
    <row r="1321" spans="1:7" x14ac:dyDescent="0.25">
      <c r="A1321" s="1" t="s">
        <v>7774</v>
      </c>
      <c r="B1321" s="2">
        <v>49382283</v>
      </c>
      <c r="C1321" s="1" t="s">
        <v>9140</v>
      </c>
      <c r="D1321" s="3">
        <v>22790</v>
      </c>
      <c r="E1321" s="1" t="s">
        <v>9141</v>
      </c>
      <c r="F1321" s="1" t="s">
        <v>9142</v>
      </c>
      <c r="G1321" s="18" t="s">
        <v>9904</v>
      </c>
    </row>
    <row r="1322" spans="1:7" x14ac:dyDescent="0.25">
      <c r="A1322" s="1" t="s">
        <v>6636</v>
      </c>
      <c r="B1322" s="2">
        <v>746114879</v>
      </c>
      <c r="C1322" s="1" t="s">
        <v>9134</v>
      </c>
      <c r="D1322" s="3">
        <v>31921</v>
      </c>
      <c r="E1322" s="1" t="s">
        <v>9141</v>
      </c>
      <c r="F1322" s="1" t="s">
        <v>9307</v>
      </c>
      <c r="G1322" s="18" t="s">
        <v>9507</v>
      </c>
    </row>
    <row r="1323" spans="1:7" x14ac:dyDescent="0.25">
      <c r="A1323" s="1" t="s">
        <v>1899</v>
      </c>
      <c r="B1323" s="2">
        <v>332064480</v>
      </c>
      <c r="C1323" s="1" t="s">
        <v>9134</v>
      </c>
      <c r="D1323" s="3">
        <v>22061</v>
      </c>
      <c r="E1323" s="1" t="s">
        <v>9149</v>
      </c>
      <c r="F1323" s="1" t="s">
        <v>9283</v>
      </c>
      <c r="G1323" s="18" t="s">
        <v>11585</v>
      </c>
    </row>
    <row r="1324" spans="1:7" x14ac:dyDescent="0.25">
      <c r="A1324" s="1" t="s">
        <v>3900</v>
      </c>
      <c r="B1324" s="2">
        <v>868121015</v>
      </c>
      <c r="C1324" s="1" t="s">
        <v>9148</v>
      </c>
      <c r="D1324" s="3">
        <v>30460</v>
      </c>
      <c r="E1324" s="1" t="s">
        <v>9149</v>
      </c>
      <c r="F1324" s="1" t="s">
        <v>9254</v>
      </c>
      <c r="G1324" s="18" t="s">
        <v>10560</v>
      </c>
    </row>
    <row r="1325" spans="1:7" x14ac:dyDescent="0.25">
      <c r="A1325" s="1" t="s">
        <v>3771</v>
      </c>
      <c r="B1325" s="2">
        <v>957356866</v>
      </c>
      <c r="C1325" s="1" t="s">
        <v>9144</v>
      </c>
      <c r="D1325" s="3">
        <v>27538</v>
      </c>
      <c r="E1325" s="1" t="s">
        <v>9166</v>
      </c>
      <c r="F1325" s="1" t="s">
        <v>9262</v>
      </c>
      <c r="G1325" s="18" t="s">
        <v>9884</v>
      </c>
    </row>
    <row r="1326" spans="1:7" x14ac:dyDescent="0.25">
      <c r="A1326" s="1" t="s">
        <v>4702</v>
      </c>
      <c r="B1326" s="2">
        <v>254374522</v>
      </c>
      <c r="C1326" s="1" t="s">
        <v>9165</v>
      </c>
      <c r="D1326" s="3">
        <v>24251</v>
      </c>
      <c r="E1326" s="1" t="s">
        <v>9149</v>
      </c>
      <c r="F1326" s="1" t="s">
        <v>9264</v>
      </c>
      <c r="G1326" s="18" t="s">
        <v>9347</v>
      </c>
    </row>
    <row r="1327" spans="1:7" x14ac:dyDescent="0.25">
      <c r="A1327" s="1" t="s">
        <v>4669</v>
      </c>
      <c r="B1327" s="2">
        <v>281045684</v>
      </c>
      <c r="C1327" s="1" t="s">
        <v>9156</v>
      </c>
      <c r="D1327" s="3">
        <v>21329</v>
      </c>
      <c r="E1327" s="1" t="s">
        <v>9149</v>
      </c>
      <c r="F1327" s="1" t="s">
        <v>9157</v>
      </c>
      <c r="G1327" s="18" t="s">
        <v>9532</v>
      </c>
    </row>
    <row r="1328" spans="1:7" x14ac:dyDescent="0.25">
      <c r="A1328" s="1" t="s">
        <v>2800</v>
      </c>
      <c r="B1328" s="2">
        <v>137837802</v>
      </c>
      <c r="C1328" s="1" t="s">
        <v>9165</v>
      </c>
      <c r="D1328" s="3">
        <v>34843</v>
      </c>
      <c r="E1328" s="1" t="s">
        <v>9135</v>
      </c>
      <c r="F1328" s="1" t="s">
        <v>9167</v>
      </c>
      <c r="G1328" s="18" t="s">
        <v>10561</v>
      </c>
    </row>
    <row r="1329" spans="1:7" x14ac:dyDescent="0.25">
      <c r="A1329" s="1" t="s">
        <v>4409</v>
      </c>
      <c r="B1329" s="2">
        <v>347096251</v>
      </c>
      <c r="C1329" s="1" t="s">
        <v>9134</v>
      </c>
      <c r="D1329" s="3">
        <v>29366</v>
      </c>
      <c r="E1329" s="1" t="s">
        <v>9131</v>
      </c>
      <c r="F1329" s="1" t="s">
        <v>9176</v>
      </c>
      <c r="G1329" s="18" t="s">
        <v>10763</v>
      </c>
    </row>
    <row r="1330" spans="1:7" x14ac:dyDescent="0.25">
      <c r="A1330" s="1" t="s">
        <v>6577</v>
      </c>
      <c r="B1330" s="2">
        <v>527005460</v>
      </c>
      <c r="C1330" s="1" t="s">
        <v>9170</v>
      </c>
      <c r="D1330" s="3">
        <v>29731</v>
      </c>
      <c r="E1330" s="1" t="s">
        <v>9145</v>
      </c>
      <c r="F1330" s="1" t="s">
        <v>9362</v>
      </c>
      <c r="G1330" s="18" t="s">
        <v>9688</v>
      </c>
    </row>
    <row r="1331" spans="1:7" x14ac:dyDescent="0.25">
      <c r="A1331" s="1" t="s">
        <v>3923</v>
      </c>
      <c r="B1331" s="2">
        <v>487111219</v>
      </c>
      <c r="C1331" s="1" t="s">
        <v>9190</v>
      </c>
      <c r="D1331" s="3">
        <v>22790</v>
      </c>
      <c r="E1331" s="1" t="s">
        <v>9149</v>
      </c>
      <c r="F1331" s="1" t="s">
        <v>9191</v>
      </c>
      <c r="G1331" s="18" t="s">
        <v>11920</v>
      </c>
    </row>
    <row r="1332" spans="1:7" x14ac:dyDescent="0.25">
      <c r="A1332" s="1" t="s">
        <v>8840</v>
      </c>
      <c r="B1332" s="2">
        <v>760479632</v>
      </c>
      <c r="C1332" s="1" t="s">
        <v>9138</v>
      </c>
      <c r="D1332" s="3">
        <v>23887</v>
      </c>
      <c r="E1332" s="1" t="s">
        <v>9149</v>
      </c>
      <c r="F1332" s="1" t="s">
        <v>9256</v>
      </c>
      <c r="G1332" s="18" t="s">
        <v>11278</v>
      </c>
    </row>
    <row r="1333" spans="1:7" x14ac:dyDescent="0.25">
      <c r="A1333" s="1" t="s">
        <v>3318</v>
      </c>
      <c r="B1333" s="2">
        <v>4815836</v>
      </c>
      <c r="C1333" s="1" t="s">
        <v>9303</v>
      </c>
      <c r="D1333" s="3">
        <v>36304</v>
      </c>
      <c r="E1333" s="1" t="s">
        <v>9145</v>
      </c>
      <c r="F1333" s="1" t="s">
        <v>9339</v>
      </c>
      <c r="G1333" s="18" t="s">
        <v>10050</v>
      </c>
    </row>
    <row r="1334" spans="1:7" x14ac:dyDescent="0.25">
      <c r="A1334" s="1" t="s">
        <v>3094</v>
      </c>
      <c r="B1334" s="2">
        <v>605959171</v>
      </c>
      <c r="C1334" s="1" t="s">
        <v>9134</v>
      </c>
      <c r="D1334" s="3">
        <v>30460</v>
      </c>
      <c r="E1334" s="1" t="s">
        <v>9149</v>
      </c>
      <c r="F1334" s="1" t="s">
        <v>9176</v>
      </c>
      <c r="G1334" s="18" t="s">
        <v>10484</v>
      </c>
    </row>
    <row r="1335" spans="1:7" x14ac:dyDescent="0.25">
      <c r="A1335" s="1" t="s">
        <v>2742</v>
      </c>
      <c r="B1335" s="2">
        <v>131306401</v>
      </c>
      <c r="C1335" s="1" t="s">
        <v>9170</v>
      </c>
      <c r="D1335" s="3">
        <v>28999</v>
      </c>
      <c r="E1335" s="1" t="s">
        <v>9149</v>
      </c>
      <c r="F1335" s="1" t="s">
        <v>9171</v>
      </c>
      <c r="G1335" s="18" t="s">
        <v>9801</v>
      </c>
    </row>
    <row r="1336" spans="1:7" x14ac:dyDescent="0.25">
      <c r="A1336" s="1" t="s">
        <v>7691</v>
      </c>
      <c r="B1336" s="2">
        <v>720496155</v>
      </c>
      <c r="C1336" s="1" t="s">
        <v>9148</v>
      </c>
      <c r="D1336" s="3">
        <v>20965</v>
      </c>
      <c r="E1336" s="1" t="s">
        <v>9141</v>
      </c>
      <c r="F1336" s="1" t="s">
        <v>9150</v>
      </c>
      <c r="G1336" s="18" t="s">
        <v>10901</v>
      </c>
    </row>
    <row r="1337" spans="1:7" x14ac:dyDescent="0.25">
      <c r="A1337" s="1" t="s">
        <v>4708</v>
      </c>
      <c r="B1337" s="2">
        <v>497483163</v>
      </c>
      <c r="C1337" s="1" t="s">
        <v>9314</v>
      </c>
      <c r="D1337" s="3">
        <v>35210</v>
      </c>
      <c r="E1337" s="1" t="s">
        <v>9141</v>
      </c>
      <c r="F1337" s="1" t="s">
        <v>9315</v>
      </c>
      <c r="G1337" s="18" t="s">
        <v>11755</v>
      </c>
    </row>
    <row r="1338" spans="1:7" x14ac:dyDescent="0.25">
      <c r="A1338" s="1" t="s">
        <v>4035</v>
      </c>
      <c r="B1338" s="2">
        <v>268335121</v>
      </c>
      <c r="C1338" s="1" t="s">
        <v>9134</v>
      </c>
      <c r="D1338" s="3">
        <v>39593</v>
      </c>
      <c r="E1338" s="1" t="s">
        <v>9166</v>
      </c>
      <c r="F1338" s="1" t="s">
        <v>9283</v>
      </c>
      <c r="G1338" s="18" t="s">
        <v>11742</v>
      </c>
    </row>
    <row r="1339" spans="1:7" x14ac:dyDescent="0.25">
      <c r="A1339" s="1" t="s">
        <v>7909</v>
      </c>
      <c r="B1339" s="2">
        <v>624616768</v>
      </c>
      <c r="C1339" s="1" t="s">
        <v>9152</v>
      </c>
      <c r="D1339" s="3">
        <v>25712</v>
      </c>
      <c r="E1339" s="1" t="s">
        <v>9131</v>
      </c>
      <c r="F1339" s="1" t="s">
        <v>8420</v>
      </c>
      <c r="G1339" s="18" t="s">
        <v>11950</v>
      </c>
    </row>
    <row r="1340" spans="1:7" x14ac:dyDescent="0.25">
      <c r="A1340" s="1" t="s">
        <v>5566</v>
      </c>
      <c r="B1340" s="2">
        <v>556776914</v>
      </c>
      <c r="C1340" s="1" t="s">
        <v>9144</v>
      </c>
      <c r="D1340" s="3">
        <v>26077</v>
      </c>
      <c r="E1340" s="1" t="s">
        <v>9149</v>
      </c>
      <c r="F1340" s="1" t="s">
        <v>9262</v>
      </c>
      <c r="G1340" s="18" t="s">
        <v>10559</v>
      </c>
    </row>
    <row r="1341" spans="1:7" x14ac:dyDescent="0.25">
      <c r="A1341" s="1" t="s">
        <v>8674</v>
      </c>
      <c r="B1341" s="2">
        <v>436593969</v>
      </c>
      <c r="C1341" s="1" t="s">
        <v>9229</v>
      </c>
      <c r="D1341" s="3">
        <v>31556</v>
      </c>
      <c r="E1341" s="1" t="s">
        <v>9149</v>
      </c>
      <c r="F1341" s="1" t="s">
        <v>9230</v>
      </c>
      <c r="G1341" s="18" t="s">
        <v>11033</v>
      </c>
    </row>
    <row r="1342" spans="1:7" x14ac:dyDescent="0.25">
      <c r="A1342" s="1" t="s">
        <v>2301</v>
      </c>
      <c r="B1342" s="2">
        <v>914636531</v>
      </c>
      <c r="C1342" s="1" t="s">
        <v>9188</v>
      </c>
      <c r="D1342" s="3">
        <v>40687</v>
      </c>
      <c r="E1342" s="1" t="s">
        <v>9131</v>
      </c>
      <c r="F1342" s="1" t="s">
        <v>4326</v>
      </c>
      <c r="G1342" s="18" t="s">
        <v>9621</v>
      </c>
    </row>
    <row r="1343" spans="1:7" x14ac:dyDescent="0.25">
      <c r="A1343" s="1" t="s">
        <v>4360</v>
      </c>
      <c r="B1343" s="2">
        <v>754949952</v>
      </c>
      <c r="C1343" s="1" t="s">
        <v>9197</v>
      </c>
      <c r="D1343" s="3">
        <v>41419</v>
      </c>
      <c r="E1343" s="1" t="s">
        <v>9145</v>
      </c>
      <c r="F1343" s="1" t="s">
        <v>9267</v>
      </c>
      <c r="G1343" s="18" t="s">
        <v>10578</v>
      </c>
    </row>
    <row r="1344" spans="1:7" x14ac:dyDescent="0.25">
      <c r="A1344" s="1" t="s">
        <v>267</v>
      </c>
      <c r="B1344" s="2">
        <v>371460998</v>
      </c>
      <c r="C1344" s="1" t="s">
        <v>9170</v>
      </c>
      <c r="D1344" s="3">
        <v>20965</v>
      </c>
      <c r="E1344" s="1" t="s">
        <v>9135</v>
      </c>
      <c r="F1344" s="1" t="s">
        <v>9362</v>
      </c>
      <c r="G1344" s="18" t="s">
        <v>11092</v>
      </c>
    </row>
    <row r="1345" spans="1:7" x14ac:dyDescent="0.25">
      <c r="A1345" s="1" t="s">
        <v>6548</v>
      </c>
      <c r="B1345" s="2">
        <v>245309141</v>
      </c>
      <c r="C1345" s="1" t="s">
        <v>9170</v>
      </c>
      <c r="D1345" s="3">
        <v>44705</v>
      </c>
      <c r="E1345" s="1" t="s">
        <v>9149</v>
      </c>
      <c r="F1345" s="1" t="s">
        <v>9362</v>
      </c>
      <c r="G1345" s="18" t="s">
        <v>9754</v>
      </c>
    </row>
    <row r="1346" spans="1:7" x14ac:dyDescent="0.25">
      <c r="A1346" s="1" t="s">
        <v>1468</v>
      </c>
      <c r="B1346" s="2">
        <v>405553613</v>
      </c>
      <c r="C1346" s="1" t="s">
        <v>9154</v>
      </c>
      <c r="D1346" s="3">
        <v>38861</v>
      </c>
      <c r="E1346" s="1" t="s">
        <v>9149</v>
      </c>
      <c r="F1346" s="1" t="s">
        <v>9162</v>
      </c>
      <c r="G1346" s="18" t="s">
        <v>11563</v>
      </c>
    </row>
    <row r="1347" spans="1:7" x14ac:dyDescent="0.25">
      <c r="A1347" s="1" t="s">
        <v>4166</v>
      </c>
      <c r="B1347" s="2">
        <v>500287879</v>
      </c>
      <c r="C1347" s="1" t="s">
        <v>9134</v>
      </c>
      <c r="D1347" s="3">
        <v>33017</v>
      </c>
      <c r="E1347" s="1" t="s">
        <v>9135</v>
      </c>
      <c r="F1347" s="1" t="s">
        <v>9283</v>
      </c>
      <c r="G1347" s="18" t="s">
        <v>12152</v>
      </c>
    </row>
    <row r="1348" spans="1:7" x14ac:dyDescent="0.25">
      <c r="A1348" s="1" t="s">
        <v>2941</v>
      </c>
      <c r="B1348" s="2">
        <v>425771114</v>
      </c>
      <c r="C1348" s="1" t="s">
        <v>9144</v>
      </c>
      <c r="D1348" s="3">
        <v>39593</v>
      </c>
      <c r="E1348" s="1" t="s">
        <v>9149</v>
      </c>
      <c r="F1348" s="1" t="s">
        <v>9146</v>
      </c>
      <c r="G1348" s="18" t="s">
        <v>10546</v>
      </c>
    </row>
    <row r="1349" spans="1:7" x14ac:dyDescent="0.25">
      <c r="A1349" s="1" t="s">
        <v>9063</v>
      </c>
      <c r="B1349" s="2">
        <v>811940504</v>
      </c>
      <c r="C1349" s="1" t="s">
        <v>9229</v>
      </c>
      <c r="D1349" s="3">
        <v>33749</v>
      </c>
      <c r="E1349" s="1" t="s">
        <v>9135</v>
      </c>
      <c r="F1349" s="1" t="s">
        <v>9230</v>
      </c>
      <c r="G1349" s="18" t="s">
        <v>11957</v>
      </c>
    </row>
    <row r="1350" spans="1:7" x14ac:dyDescent="0.25">
      <c r="A1350" s="1" t="s">
        <v>1190</v>
      </c>
      <c r="B1350" s="2">
        <v>295040717</v>
      </c>
      <c r="C1350" s="1" t="s">
        <v>9165</v>
      </c>
      <c r="D1350" s="3">
        <v>43976</v>
      </c>
      <c r="E1350" s="1" t="s">
        <v>9141</v>
      </c>
      <c r="F1350" s="1" t="s">
        <v>9167</v>
      </c>
      <c r="G1350" s="18" t="s">
        <v>9442</v>
      </c>
    </row>
    <row r="1351" spans="1:7" x14ac:dyDescent="0.25">
      <c r="A1351" s="1" t="s">
        <v>5117</v>
      </c>
      <c r="B1351" s="2">
        <v>328827622</v>
      </c>
      <c r="C1351" s="1" t="s">
        <v>9179</v>
      </c>
      <c r="D1351" s="3">
        <v>27538</v>
      </c>
      <c r="E1351" s="1" t="s">
        <v>9131</v>
      </c>
      <c r="F1351" s="1" t="s">
        <v>9223</v>
      </c>
      <c r="G1351" s="18" t="s">
        <v>10599</v>
      </c>
    </row>
    <row r="1352" spans="1:7" x14ac:dyDescent="0.25">
      <c r="A1352" s="1" t="s">
        <v>1875</v>
      </c>
      <c r="B1352" s="2">
        <v>461606094</v>
      </c>
      <c r="C1352" s="1" t="s">
        <v>9152</v>
      </c>
      <c r="D1352" s="3">
        <v>44341</v>
      </c>
      <c r="E1352" s="1" t="s">
        <v>9149</v>
      </c>
      <c r="F1352" s="1" t="s">
        <v>8420</v>
      </c>
      <c r="G1352" s="18" t="s">
        <v>9807</v>
      </c>
    </row>
    <row r="1353" spans="1:7" x14ac:dyDescent="0.25">
      <c r="A1353" s="1" t="s">
        <v>6222</v>
      </c>
      <c r="B1353" s="2">
        <v>33594751</v>
      </c>
      <c r="C1353" s="1" t="s">
        <v>9159</v>
      </c>
      <c r="D1353" s="3">
        <v>45070</v>
      </c>
      <c r="E1353" s="1" t="s">
        <v>9149</v>
      </c>
      <c r="F1353" s="1" t="s">
        <v>9367</v>
      </c>
      <c r="G1353" s="18" t="s">
        <v>9432</v>
      </c>
    </row>
    <row r="1354" spans="1:7" x14ac:dyDescent="0.25">
      <c r="A1354" s="1" t="s">
        <v>6275</v>
      </c>
      <c r="B1354" s="2">
        <v>537521887</v>
      </c>
      <c r="C1354" s="1" t="s">
        <v>9138</v>
      </c>
      <c r="D1354" s="3">
        <v>38861</v>
      </c>
      <c r="E1354" s="1" t="s">
        <v>9131</v>
      </c>
      <c r="F1354" s="1" t="s">
        <v>9256</v>
      </c>
      <c r="G1354" s="18" t="s">
        <v>9693</v>
      </c>
    </row>
    <row r="1355" spans="1:7" x14ac:dyDescent="0.25">
      <c r="A1355" s="1" t="s">
        <v>5184</v>
      </c>
      <c r="B1355" s="2">
        <v>969042217</v>
      </c>
      <c r="C1355" s="1" t="s">
        <v>9134</v>
      </c>
      <c r="D1355" s="3">
        <v>41419</v>
      </c>
      <c r="E1355" s="1" t="s">
        <v>9141</v>
      </c>
      <c r="F1355" s="1" t="s">
        <v>9176</v>
      </c>
      <c r="G1355" s="18" t="s">
        <v>10644</v>
      </c>
    </row>
    <row r="1356" spans="1:7" x14ac:dyDescent="0.25">
      <c r="A1356" s="1" t="s">
        <v>8846</v>
      </c>
      <c r="B1356" s="2">
        <v>859532110</v>
      </c>
      <c r="C1356" s="1" t="s">
        <v>9134</v>
      </c>
      <c r="D1356" s="3">
        <v>43244</v>
      </c>
      <c r="E1356" s="1" t="s">
        <v>9141</v>
      </c>
      <c r="F1356" s="1" t="s">
        <v>9200</v>
      </c>
      <c r="G1356" s="18" t="s">
        <v>10302</v>
      </c>
    </row>
    <row r="1357" spans="1:7" x14ac:dyDescent="0.25">
      <c r="A1357" s="1" t="s">
        <v>2217</v>
      </c>
      <c r="B1357" s="2">
        <v>577626962</v>
      </c>
      <c r="C1357" s="1" t="s">
        <v>9130</v>
      </c>
      <c r="D1357" s="3">
        <v>30095</v>
      </c>
      <c r="E1357" s="1" t="s">
        <v>9145</v>
      </c>
      <c r="F1357" s="1" t="s">
        <v>9132</v>
      </c>
      <c r="G1357" s="18" t="s">
        <v>10253</v>
      </c>
    </row>
    <row r="1358" spans="1:7" x14ac:dyDescent="0.25">
      <c r="A1358" s="1" t="s">
        <v>6808</v>
      </c>
      <c r="B1358" s="2">
        <v>212433491</v>
      </c>
      <c r="C1358" s="1" t="s">
        <v>9134</v>
      </c>
      <c r="D1358" s="3">
        <v>35210</v>
      </c>
      <c r="E1358" s="1" t="s">
        <v>9145</v>
      </c>
      <c r="F1358" s="1" t="s">
        <v>9176</v>
      </c>
      <c r="G1358" s="18" t="s">
        <v>9816</v>
      </c>
    </row>
    <row r="1359" spans="1:7" x14ac:dyDescent="0.25">
      <c r="A1359" s="1" t="s">
        <v>1914</v>
      </c>
      <c r="B1359" s="2">
        <v>714585585</v>
      </c>
      <c r="C1359" s="1" t="s">
        <v>9165</v>
      </c>
      <c r="D1359" s="3">
        <v>40322</v>
      </c>
      <c r="E1359" s="1" t="s">
        <v>9145</v>
      </c>
      <c r="F1359" s="1" t="s">
        <v>9167</v>
      </c>
      <c r="G1359" s="18" t="s">
        <v>11340</v>
      </c>
    </row>
    <row r="1360" spans="1:7" x14ac:dyDescent="0.25">
      <c r="A1360" s="1" t="s">
        <v>6545</v>
      </c>
      <c r="B1360" s="2">
        <v>146068290</v>
      </c>
      <c r="C1360" s="1" t="s">
        <v>9144</v>
      </c>
      <c r="D1360" s="3">
        <v>44705</v>
      </c>
      <c r="E1360" s="1" t="s">
        <v>9141</v>
      </c>
      <c r="F1360" s="1" t="s">
        <v>9262</v>
      </c>
      <c r="G1360" s="18" t="s">
        <v>9654</v>
      </c>
    </row>
    <row r="1361" spans="1:7" x14ac:dyDescent="0.25">
      <c r="A1361" s="1" t="s">
        <v>2827</v>
      </c>
      <c r="B1361" s="2">
        <v>501846306</v>
      </c>
      <c r="C1361" s="1" t="s">
        <v>9130</v>
      </c>
      <c r="D1361" s="3">
        <v>24251</v>
      </c>
      <c r="E1361" s="1" t="s">
        <v>9135</v>
      </c>
      <c r="F1361" s="1" t="s">
        <v>9132</v>
      </c>
      <c r="G1361" s="18" t="s">
        <v>9456</v>
      </c>
    </row>
    <row r="1362" spans="1:7" x14ac:dyDescent="0.25">
      <c r="A1362" s="1" t="s">
        <v>7819</v>
      </c>
      <c r="B1362" s="2">
        <v>345084481</v>
      </c>
      <c r="C1362" s="1" t="s">
        <v>9148</v>
      </c>
      <c r="D1362" s="3">
        <v>43244</v>
      </c>
      <c r="E1362" s="1" t="s">
        <v>9131</v>
      </c>
      <c r="F1362" s="1" t="s">
        <v>834</v>
      </c>
      <c r="G1362" s="18" t="s">
        <v>11749</v>
      </c>
    </row>
    <row r="1363" spans="1:7" x14ac:dyDescent="0.25">
      <c r="A1363" s="1" t="s">
        <v>8596</v>
      </c>
      <c r="B1363" s="2">
        <v>499863915</v>
      </c>
      <c r="C1363" s="1" t="s">
        <v>9134</v>
      </c>
      <c r="D1363" s="3">
        <v>44341</v>
      </c>
      <c r="E1363" s="1" t="s">
        <v>9149</v>
      </c>
      <c r="F1363" s="1" t="s">
        <v>9186</v>
      </c>
      <c r="G1363" s="18" t="s">
        <v>9726</v>
      </c>
    </row>
    <row r="1364" spans="1:7" x14ac:dyDescent="0.25">
      <c r="A1364" s="1" t="s">
        <v>6457</v>
      </c>
      <c r="B1364" s="2">
        <v>986854271</v>
      </c>
      <c r="C1364" s="1" t="s">
        <v>9134</v>
      </c>
      <c r="D1364" s="3">
        <v>37036</v>
      </c>
      <c r="E1364" s="1" t="s">
        <v>9149</v>
      </c>
      <c r="F1364" s="1" t="s">
        <v>9182</v>
      </c>
      <c r="G1364" s="18" t="s">
        <v>10577</v>
      </c>
    </row>
    <row r="1365" spans="1:7" x14ac:dyDescent="0.25">
      <c r="A1365" s="1" t="s">
        <v>7617</v>
      </c>
      <c r="B1365" s="2">
        <v>194508086</v>
      </c>
      <c r="C1365" s="1" t="s">
        <v>9154</v>
      </c>
      <c r="D1365" s="3">
        <v>28270</v>
      </c>
      <c r="E1365" s="1" t="s">
        <v>9149</v>
      </c>
      <c r="F1365" s="1" t="s">
        <v>9162</v>
      </c>
      <c r="G1365" s="18" t="s">
        <v>11918</v>
      </c>
    </row>
    <row r="1366" spans="1:7" x14ac:dyDescent="0.25">
      <c r="A1366" s="1" t="s">
        <v>2396</v>
      </c>
      <c r="B1366" s="2">
        <v>281638263</v>
      </c>
      <c r="C1366" s="1" t="s">
        <v>9134</v>
      </c>
      <c r="D1366" s="3">
        <v>34478</v>
      </c>
      <c r="E1366" s="1" t="s">
        <v>9166</v>
      </c>
      <c r="F1366" s="1" t="s">
        <v>9307</v>
      </c>
      <c r="G1366" s="18" t="s">
        <v>10614</v>
      </c>
    </row>
    <row r="1367" spans="1:7" x14ac:dyDescent="0.25">
      <c r="A1367" s="1" t="s">
        <v>3124</v>
      </c>
      <c r="B1367" s="2">
        <v>620975002</v>
      </c>
      <c r="C1367" s="1" t="s">
        <v>9144</v>
      </c>
      <c r="D1367" s="3">
        <v>38861</v>
      </c>
      <c r="E1367" s="1" t="s">
        <v>9131</v>
      </c>
      <c r="F1367" s="1" t="s">
        <v>9262</v>
      </c>
      <c r="G1367" s="18" t="s">
        <v>10001</v>
      </c>
    </row>
    <row r="1368" spans="1:7" x14ac:dyDescent="0.25">
      <c r="A1368" s="1" t="s">
        <v>6978</v>
      </c>
      <c r="B1368" s="2">
        <v>972458752</v>
      </c>
      <c r="C1368" s="1" t="s">
        <v>9179</v>
      </c>
      <c r="D1368" s="3">
        <v>40322</v>
      </c>
      <c r="E1368" s="1" t="s">
        <v>9149</v>
      </c>
      <c r="F1368" s="1" t="s">
        <v>9184</v>
      </c>
      <c r="G1368" s="18" t="s">
        <v>10005</v>
      </c>
    </row>
    <row r="1369" spans="1:7" x14ac:dyDescent="0.25">
      <c r="A1369" s="1" t="s">
        <v>3615</v>
      </c>
      <c r="B1369" s="2">
        <v>102279352</v>
      </c>
      <c r="C1369" s="1" t="s">
        <v>9188</v>
      </c>
      <c r="D1369" s="3">
        <v>44705</v>
      </c>
      <c r="E1369" s="1" t="s">
        <v>9141</v>
      </c>
      <c r="F1369" s="1" t="s">
        <v>9202</v>
      </c>
      <c r="G1369" s="18" t="s">
        <v>11938</v>
      </c>
    </row>
    <row r="1370" spans="1:7" x14ac:dyDescent="0.25">
      <c r="A1370" s="1" t="s">
        <v>5334</v>
      </c>
      <c r="B1370" s="2">
        <v>38422647</v>
      </c>
      <c r="C1370" s="1" t="s">
        <v>9154</v>
      </c>
      <c r="D1370" s="3">
        <v>26444</v>
      </c>
      <c r="E1370" s="1" t="s">
        <v>9149</v>
      </c>
      <c r="F1370" s="1" t="s">
        <v>9162</v>
      </c>
      <c r="G1370" s="18" t="s">
        <v>10265</v>
      </c>
    </row>
    <row r="1371" spans="1:7" x14ac:dyDescent="0.25">
      <c r="A1371" s="1" t="s">
        <v>8945</v>
      </c>
      <c r="B1371" s="2">
        <v>166902456</v>
      </c>
      <c r="C1371" s="1" t="s">
        <v>9134</v>
      </c>
      <c r="D1371" s="3">
        <v>20600</v>
      </c>
      <c r="E1371" s="1" t="s">
        <v>9149</v>
      </c>
      <c r="F1371" s="1" t="s">
        <v>9186</v>
      </c>
      <c r="G1371" s="18" t="s">
        <v>11309</v>
      </c>
    </row>
    <row r="1372" spans="1:7" x14ac:dyDescent="0.25">
      <c r="A1372" s="1" t="s">
        <v>4847</v>
      </c>
      <c r="B1372" s="2">
        <v>619850014</v>
      </c>
      <c r="C1372" s="1" t="s">
        <v>9159</v>
      </c>
      <c r="D1372" s="3">
        <v>24616</v>
      </c>
      <c r="E1372" s="1" t="s">
        <v>9145</v>
      </c>
      <c r="F1372" s="1" t="s">
        <v>9367</v>
      </c>
      <c r="G1372" s="18" t="s">
        <v>11057</v>
      </c>
    </row>
    <row r="1373" spans="1:7" x14ac:dyDescent="0.25">
      <c r="A1373" s="1" t="s">
        <v>7252</v>
      </c>
      <c r="B1373" s="2">
        <v>867314711</v>
      </c>
      <c r="C1373" s="1" t="s">
        <v>9188</v>
      </c>
      <c r="D1373" s="3">
        <v>24251</v>
      </c>
      <c r="E1373" s="1" t="s">
        <v>9149</v>
      </c>
      <c r="F1373" s="1" t="s">
        <v>9202</v>
      </c>
      <c r="G1373" s="18" t="s">
        <v>11384</v>
      </c>
    </row>
    <row r="1374" spans="1:7" x14ac:dyDescent="0.25">
      <c r="A1374" s="1" t="s">
        <v>8283</v>
      </c>
      <c r="B1374" s="2">
        <v>147266929</v>
      </c>
      <c r="C1374" s="1" t="s">
        <v>9148</v>
      </c>
      <c r="D1374" s="3">
        <v>33749</v>
      </c>
      <c r="E1374" s="1" t="s">
        <v>9135</v>
      </c>
      <c r="F1374" s="1" t="s">
        <v>9254</v>
      </c>
      <c r="G1374" s="18" t="s">
        <v>11465</v>
      </c>
    </row>
    <row r="1375" spans="1:7" x14ac:dyDescent="0.25">
      <c r="A1375" s="1" t="s">
        <v>2533</v>
      </c>
      <c r="B1375" s="2">
        <v>329567273</v>
      </c>
      <c r="C1375" s="1" t="s">
        <v>9197</v>
      </c>
      <c r="D1375" s="3">
        <v>22061</v>
      </c>
      <c r="E1375" s="1" t="s">
        <v>9149</v>
      </c>
      <c r="F1375" s="1" t="s">
        <v>9198</v>
      </c>
      <c r="G1375" s="18" t="s">
        <v>10662</v>
      </c>
    </row>
    <row r="1376" spans="1:7" x14ac:dyDescent="0.25">
      <c r="A1376" s="1" t="s">
        <v>4512</v>
      </c>
      <c r="B1376" s="2">
        <v>463423254</v>
      </c>
      <c r="C1376" s="1" t="s">
        <v>9156</v>
      </c>
      <c r="D1376" s="3">
        <v>42515</v>
      </c>
      <c r="E1376" s="1" t="s">
        <v>9149</v>
      </c>
      <c r="F1376" s="1" t="s">
        <v>9157</v>
      </c>
      <c r="G1376" s="18" t="s">
        <v>9276</v>
      </c>
    </row>
    <row r="1377" spans="1:7" x14ac:dyDescent="0.25">
      <c r="A1377" s="1" t="s">
        <v>8065</v>
      </c>
      <c r="B1377" s="2">
        <v>407267787</v>
      </c>
      <c r="C1377" s="1" t="s">
        <v>9148</v>
      </c>
      <c r="D1377" s="3">
        <v>24983</v>
      </c>
      <c r="E1377" s="1" t="s">
        <v>9141</v>
      </c>
      <c r="F1377" s="1" t="s">
        <v>9254</v>
      </c>
      <c r="G1377" s="18" t="s">
        <v>9501</v>
      </c>
    </row>
    <row r="1378" spans="1:7" x14ac:dyDescent="0.25">
      <c r="A1378" s="1" t="s">
        <v>4606</v>
      </c>
      <c r="B1378" s="2">
        <v>336984371</v>
      </c>
      <c r="C1378" s="1" t="s">
        <v>9148</v>
      </c>
      <c r="D1378" s="3">
        <v>41419</v>
      </c>
      <c r="E1378" s="1" t="s">
        <v>9149</v>
      </c>
      <c r="F1378" s="1" t="s">
        <v>9150</v>
      </c>
      <c r="G1378" s="18" t="s">
        <v>9588</v>
      </c>
    </row>
    <row r="1379" spans="1:7" x14ac:dyDescent="0.25">
      <c r="A1379" s="1" t="s">
        <v>5214</v>
      </c>
      <c r="B1379" s="2">
        <v>941690204</v>
      </c>
      <c r="C1379" s="1" t="s">
        <v>9154</v>
      </c>
      <c r="D1379" s="3">
        <v>41783</v>
      </c>
      <c r="E1379" s="1" t="s">
        <v>9145</v>
      </c>
      <c r="F1379" s="1" t="s">
        <v>9162</v>
      </c>
      <c r="G1379" s="18" t="s">
        <v>10140</v>
      </c>
    </row>
    <row r="1380" spans="1:7" x14ac:dyDescent="0.25">
      <c r="A1380" s="1" t="s">
        <v>7172</v>
      </c>
      <c r="B1380" s="2">
        <v>450183935</v>
      </c>
      <c r="C1380" s="1" t="s">
        <v>9159</v>
      </c>
      <c r="D1380" s="3">
        <v>20233</v>
      </c>
      <c r="E1380" s="1" t="s">
        <v>9145</v>
      </c>
      <c r="F1380" s="1" t="s">
        <v>9160</v>
      </c>
      <c r="G1380" s="18" t="s">
        <v>11050</v>
      </c>
    </row>
    <row r="1381" spans="1:7" x14ac:dyDescent="0.25">
      <c r="A1381" s="1" t="s">
        <v>1814</v>
      </c>
      <c r="B1381" s="2">
        <v>455747410</v>
      </c>
      <c r="C1381" s="1" t="s">
        <v>9159</v>
      </c>
      <c r="D1381" s="3">
        <v>38861</v>
      </c>
      <c r="E1381" s="1" t="s">
        <v>9141</v>
      </c>
      <c r="F1381" s="1" t="s">
        <v>9240</v>
      </c>
      <c r="G1381" s="18" t="s">
        <v>10795</v>
      </c>
    </row>
    <row r="1382" spans="1:7" x14ac:dyDescent="0.25">
      <c r="A1382" s="1" t="s">
        <v>2510</v>
      </c>
      <c r="B1382" s="2">
        <v>217297578</v>
      </c>
      <c r="C1382" s="1" t="s">
        <v>9170</v>
      </c>
      <c r="D1382" s="3">
        <v>30460</v>
      </c>
      <c r="E1382" s="1" t="s">
        <v>9149</v>
      </c>
      <c r="F1382" s="1" t="s">
        <v>9171</v>
      </c>
      <c r="G1382" s="18" t="s">
        <v>11400</v>
      </c>
    </row>
    <row r="1383" spans="1:7" x14ac:dyDescent="0.25">
      <c r="A1383" s="1" t="s">
        <v>6047</v>
      </c>
      <c r="B1383" s="2">
        <v>718767902</v>
      </c>
      <c r="C1383" s="1" t="s">
        <v>9134</v>
      </c>
      <c r="D1383" s="3">
        <v>39226</v>
      </c>
      <c r="E1383" s="1" t="s">
        <v>9141</v>
      </c>
      <c r="F1383" s="1" t="s">
        <v>9307</v>
      </c>
      <c r="G1383" s="18" t="s">
        <v>11306</v>
      </c>
    </row>
    <row r="1384" spans="1:7" x14ac:dyDescent="0.25">
      <c r="A1384" s="1" t="s">
        <v>3186</v>
      </c>
      <c r="B1384" s="2">
        <v>797666813</v>
      </c>
      <c r="C1384" s="1" t="s">
        <v>9170</v>
      </c>
      <c r="D1384" s="3">
        <v>22061</v>
      </c>
      <c r="E1384" s="1" t="s">
        <v>9131</v>
      </c>
      <c r="F1384" s="1" t="s">
        <v>9212</v>
      </c>
      <c r="G1384" s="18" t="s">
        <v>10160</v>
      </c>
    </row>
    <row r="1385" spans="1:7" x14ac:dyDescent="0.25">
      <c r="A1385" s="1" t="s">
        <v>379</v>
      </c>
      <c r="B1385" s="2">
        <v>920495974</v>
      </c>
      <c r="C1385" s="1" t="s">
        <v>9134</v>
      </c>
      <c r="D1385" s="3">
        <v>27173</v>
      </c>
      <c r="E1385" s="1" t="s">
        <v>9145</v>
      </c>
      <c r="F1385" s="1" t="s">
        <v>9200</v>
      </c>
      <c r="G1385" s="18" t="s">
        <v>9856</v>
      </c>
    </row>
    <row r="1386" spans="1:7" x14ac:dyDescent="0.25">
      <c r="A1386" s="1" t="s">
        <v>7350</v>
      </c>
      <c r="B1386" s="2">
        <v>714271057</v>
      </c>
      <c r="C1386" s="1" t="s">
        <v>9197</v>
      </c>
      <c r="D1386" s="3">
        <v>23522</v>
      </c>
      <c r="E1386" s="1" t="s">
        <v>9131</v>
      </c>
      <c r="F1386" s="1" t="s">
        <v>9206</v>
      </c>
      <c r="G1386" s="18" t="s">
        <v>10328</v>
      </c>
    </row>
    <row r="1387" spans="1:7" x14ac:dyDescent="0.25">
      <c r="A1387" s="1" t="s">
        <v>7297</v>
      </c>
      <c r="B1387" s="2">
        <v>251901445</v>
      </c>
      <c r="C1387" s="1" t="s">
        <v>9140</v>
      </c>
      <c r="D1387" s="3">
        <v>23155</v>
      </c>
      <c r="E1387" s="1" t="s">
        <v>9149</v>
      </c>
      <c r="F1387" s="1" t="s">
        <v>9142</v>
      </c>
      <c r="G1387" s="18" t="s">
        <v>9698</v>
      </c>
    </row>
    <row r="1388" spans="1:7" x14ac:dyDescent="0.25">
      <c r="A1388" s="1" t="s">
        <v>8927</v>
      </c>
      <c r="B1388" s="2">
        <v>476788440</v>
      </c>
      <c r="C1388" s="1" t="s">
        <v>9193</v>
      </c>
      <c r="D1388" s="3">
        <v>44705</v>
      </c>
      <c r="E1388" s="1" t="s">
        <v>9149</v>
      </c>
      <c r="F1388" s="1" t="s">
        <v>9194</v>
      </c>
      <c r="G1388" s="18" t="s">
        <v>9376</v>
      </c>
    </row>
    <row r="1389" spans="1:7" x14ac:dyDescent="0.25">
      <c r="A1389" s="1" t="s">
        <v>1957</v>
      </c>
      <c r="B1389" s="2">
        <v>49544460</v>
      </c>
      <c r="C1389" s="1" t="s">
        <v>9179</v>
      </c>
      <c r="D1389" s="3">
        <v>41419</v>
      </c>
      <c r="E1389" s="1" t="s">
        <v>9149</v>
      </c>
      <c r="F1389" s="1" t="s">
        <v>9180</v>
      </c>
      <c r="G1389" s="18" t="s">
        <v>10341</v>
      </c>
    </row>
    <row r="1390" spans="1:7" x14ac:dyDescent="0.25">
      <c r="A1390" s="1" t="s">
        <v>8874</v>
      </c>
      <c r="B1390" s="2">
        <v>964074906</v>
      </c>
      <c r="C1390" s="1" t="s">
        <v>9134</v>
      </c>
      <c r="D1390" s="3">
        <v>20965</v>
      </c>
      <c r="E1390" s="1" t="s">
        <v>9145</v>
      </c>
      <c r="F1390" s="1" t="s">
        <v>9200</v>
      </c>
      <c r="G1390" s="18" t="s">
        <v>10359</v>
      </c>
    </row>
    <row r="1391" spans="1:7" x14ac:dyDescent="0.25">
      <c r="A1391" s="1" t="s">
        <v>3710</v>
      </c>
      <c r="B1391" s="2">
        <v>78420388</v>
      </c>
      <c r="C1391" s="1" t="s">
        <v>9134</v>
      </c>
      <c r="D1391" s="3">
        <v>38497</v>
      </c>
      <c r="E1391" s="1" t="s">
        <v>9131</v>
      </c>
      <c r="F1391" s="1" t="s">
        <v>9136</v>
      </c>
      <c r="G1391" s="18" t="s">
        <v>10049</v>
      </c>
    </row>
    <row r="1392" spans="1:7" x14ac:dyDescent="0.25">
      <c r="A1392" s="1" t="s">
        <v>4764</v>
      </c>
      <c r="B1392" s="2">
        <v>274445016</v>
      </c>
      <c r="C1392" s="1" t="s">
        <v>9134</v>
      </c>
      <c r="D1392" s="3">
        <v>43244</v>
      </c>
      <c r="E1392" s="1" t="s">
        <v>9145</v>
      </c>
      <c r="F1392" s="1" t="s">
        <v>9174</v>
      </c>
      <c r="G1392" s="18" t="s">
        <v>10254</v>
      </c>
    </row>
    <row r="1393" spans="1:7" x14ac:dyDescent="0.25">
      <c r="A1393" s="1" t="s">
        <v>2437</v>
      </c>
      <c r="B1393" s="2">
        <v>971310478</v>
      </c>
      <c r="C1393" s="1" t="s">
        <v>9179</v>
      </c>
      <c r="D1393" s="3">
        <v>42515</v>
      </c>
      <c r="E1393" s="1" t="s">
        <v>9149</v>
      </c>
      <c r="F1393" s="1" t="s">
        <v>9180</v>
      </c>
      <c r="G1393" s="18" t="s">
        <v>11720</v>
      </c>
    </row>
    <row r="1394" spans="1:7" x14ac:dyDescent="0.25">
      <c r="A1394" s="1" t="s">
        <v>6486</v>
      </c>
      <c r="B1394" s="2">
        <v>556345845</v>
      </c>
      <c r="C1394" s="1" t="s">
        <v>9134</v>
      </c>
      <c r="D1394" s="3">
        <v>31192</v>
      </c>
      <c r="E1394" s="1" t="s">
        <v>9166</v>
      </c>
      <c r="F1394" s="1" t="s">
        <v>9307</v>
      </c>
      <c r="G1394" s="18" t="s">
        <v>9745</v>
      </c>
    </row>
    <row r="1395" spans="1:7" x14ac:dyDescent="0.25">
      <c r="A1395" s="1" t="s">
        <v>321</v>
      </c>
      <c r="B1395" s="2">
        <v>676156542</v>
      </c>
      <c r="C1395" s="1" t="s">
        <v>9130</v>
      </c>
      <c r="D1395" s="3">
        <v>32653</v>
      </c>
      <c r="E1395" s="1" t="s">
        <v>9149</v>
      </c>
      <c r="F1395" s="1" t="s">
        <v>9252</v>
      </c>
      <c r="G1395" s="18" t="s">
        <v>11706</v>
      </c>
    </row>
    <row r="1396" spans="1:7" x14ac:dyDescent="0.25">
      <c r="A1396" s="1" t="s">
        <v>6975</v>
      </c>
      <c r="B1396" s="2">
        <v>66249050</v>
      </c>
      <c r="C1396" s="1" t="s">
        <v>9134</v>
      </c>
      <c r="D1396" s="3">
        <v>37400</v>
      </c>
      <c r="E1396" s="1" t="s">
        <v>9149</v>
      </c>
      <c r="F1396" s="1" t="s">
        <v>9186</v>
      </c>
      <c r="G1396" s="18" t="s">
        <v>11953</v>
      </c>
    </row>
    <row r="1397" spans="1:7" x14ac:dyDescent="0.25">
      <c r="A1397" s="1" t="s">
        <v>8218</v>
      </c>
      <c r="B1397" s="2">
        <v>531403976</v>
      </c>
      <c r="C1397" s="1" t="s">
        <v>9188</v>
      </c>
      <c r="D1397" s="3">
        <v>45070</v>
      </c>
      <c r="E1397" s="1" t="s">
        <v>9166</v>
      </c>
      <c r="F1397" s="1" t="s">
        <v>9202</v>
      </c>
      <c r="G1397" s="18" t="s">
        <v>9756</v>
      </c>
    </row>
    <row r="1398" spans="1:7" x14ac:dyDescent="0.25">
      <c r="A1398" s="1" t="s">
        <v>1046</v>
      </c>
      <c r="B1398" s="2">
        <v>254151592</v>
      </c>
      <c r="C1398" s="1" t="s">
        <v>9154</v>
      </c>
      <c r="D1398" s="3">
        <v>39593</v>
      </c>
      <c r="E1398" s="1" t="s">
        <v>9149</v>
      </c>
      <c r="F1398" s="1" t="s">
        <v>6107</v>
      </c>
      <c r="G1398" s="18" t="s">
        <v>11412</v>
      </c>
    </row>
    <row r="1399" spans="1:7" x14ac:dyDescent="0.25">
      <c r="A1399" s="1" t="s">
        <v>8421</v>
      </c>
      <c r="B1399" s="2">
        <v>942767236</v>
      </c>
      <c r="C1399" s="1" t="s">
        <v>9134</v>
      </c>
      <c r="D1399" s="3">
        <v>24983</v>
      </c>
      <c r="E1399" s="1" t="s">
        <v>9135</v>
      </c>
      <c r="F1399" s="1" t="s">
        <v>9283</v>
      </c>
      <c r="G1399" s="18" t="s">
        <v>11156</v>
      </c>
    </row>
    <row r="1400" spans="1:7" x14ac:dyDescent="0.25">
      <c r="A1400" s="1" t="s">
        <v>7288</v>
      </c>
      <c r="B1400" s="2">
        <v>858506489</v>
      </c>
      <c r="C1400" s="1" t="s">
        <v>9134</v>
      </c>
      <c r="D1400" s="3">
        <v>43976</v>
      </c>
      <c r="E1400" s="1" t="s">
        <v>9149</v>
      </c>
      <c r="F1400" s="1" t="s">
        <v>9283</v>
      </c>
      <c r="G1400" s="18" t="s">
        <v>9465</v>
      </c>
    </row>
    <row r="1401" spans="1:7" x14ac:dyDescent="0.25">
      <c r="A1401" s="1" t="s">
        <v>5097</v>
      </c>
      <c r="B1401" s="2">
        <v>296436568</v>
      </c>
      <c r="C1401" s="1" t="s">
        <v>9159</v>
      </c>
      <c r="D1401" s="3">
        <v>41783</v>
      </c>
      <c r="E1401" s="1" t="s">
        <v>9131</v>
      </c>
      <c r="F1401" s="1" t="s">
        <v>9367</v>
      </c>
      <c r="G1401" s="18" t="s">
        <v>9606</v>
      </c>
    </row>
    <row r="1402" spans="1:7" x14ac:dyDescent="0.25">
      <c r="A1402" s="1" t="s">
        <v>5097</v>
      </c>
      <c r="B1402" s="2">
        <v>113055246</v>
      </c>
      <c r="C1402" s="1" t="s">
        <v>9140</v>
      </c>
      <c r="D1402" s="3">
        <v>25348</v>
      </c>
      <c r="E1402" s="1" t="s">
        <v>9145</v>
      </c>
      <c r="F1402" s="1" t="s">
        <v>9142</v>
      </c>
      <c r="G1402" s="18" t="s">
        <v>11026</v>
      </c>
    </row>
    <row r="1403" spans="1:7" x14ac:dyDescent="0.25">
      <c r="A1403" s="1" t="s">
        <v>657</v>
      </c>
      <c r="B1403" s="2">
        <v>610960498</v>
      </c>
      <c r="C1403" s="1" t="s">
        <v>9303</v>
      </c>
      <c r="D1403" s="3">
        <v>34478</v>
      </c>
      <c r="E1403" s="1" t="s">
        <v>9131</v>
      </c>
      <c r="F1403" s="1" t="s">
        <v>9304</v>
      </c>
      <c r="G1403" s="18" t="s">
        <v>11443</v>
      </c>
    </row>
    <row r="1404" spans="1:7" x14ac:dyDescent="0.25">
      <c r="A1404" s="1" t="s">
        <v>2157</v>
      </c>
      <c r="B1404" s="2">
        <v>375431415</v>
      </c>
      <c r="C1404" s="1" t="s">
        <v>9140</v>
      </c>
      <c r="D1404" s="3">
        <v>41419</v>
      </c>
      <c r="E1404" s="1" t="s">
        <v>9149</v>
      </c>
      <c r="F1404" s="1" t="s">
        <v>9142</v>
      </c>
      <c r="G1404" s="18" t="s">
        <v>10469</v>
      </c>
    </row>
    <row r="1405" spans="1:7" x14ac:dyDescent="0.25">
      <c r="A1405" s="1" t="s">
        <v>7605</v>
      </c>
      <c r="B1405" s="2">
        <v>935043681</v>
      </c>
      <c r="C1405" s="1" t="s">
        <v>9188</v>
      </c>
      <c r="D1405" s="3">
        <v>38861</v>
      </c>
      <c r="E1405" s="1" t="s">
        <v>9149</v>
      </c>
      <c r="F1405" s="1" t="s">
        <v>3840</v>
      </c>
      <c r="G1405" s="18" t="s">
        <v>9251</v>
      </c>
    </row>
    <row r="1406" spans="1:7" x14ac:dyDescent="0.25">
      <c r="A1406" s="1" t="s">
        <v>3130</v>
      </c>
      <c r="B1406" s="2">
        <v>99730338</v>
      </c>
      <c r="C1406" s="1" t="s">
        <v>9134</v>
      </c>
      <c r="D1406" s="3">
        <v>29366</v>
      </c>
      <c r="E1406" s="1" t="s">
        <v>9145</v>
      </c>
      <c r="F1406" s="1" t="s">
        <v>9307</v>
      </c>
      <c r="G1406" s="18" t="s">
        <v>11080</v>
      </c>
    </row>
    <row r="1407" spans="1:7" x14ac:dyDescent="0.25">
      <c r="A1407" s="1" t="s">
        <v>5114</v>
      </c>
      <c r="B1407" s="2">
        <v>125392857</v>
      </c>
      <c r="C1407" s="1" t="s">
        <v>9165</v>
      </c>
      <c r="D1407" s="3">
        <v>23887</v>
      </c>
      <c r="E1407" s="1" t="s">
        <v>9131</v>
      </c>
      <c r="F1407" s="1" t="s">
        <v>9167</v>
      </c>
      <c r="G1407" s="18" t="s">
        <v>10272</v>
      </c>
    </row>
    <row r="1408" spans="1:7" x14ac:dyDescent="0.25">
      <c r="A1408" s="1" t="s">
        <v>1638</v>
      </c>
      <c r="B1408" s="2">
        <v>360971387</v>
      </c>
      <c r="C1408" s="1" t="s">
        <v>9188</v>
      </c>
      <c r="D1408" s="3">
        <v>33382</v>
      </c>
      <c r="E1408" s="1" t="s">
        <v>9141</v>
      </c>
      <c r="F1408" s="1" t="s">
        <v>9202</v>
      </c>
      <c r="G1408" s="18" t="s">
        <v>11644</v>
      </c>
    </row>
    <row r="1409" spans="1:7" x14ac:dyDescent="0.25">
      <c r="A1409" s="1" t="s">
        <v>6737</v>
      </c>
      <c r="B1409" s="2">
        <v>15447086</v>
      </c>
      <c r="C1409" s="1" t="s">
        <v>9303</v>
      </c>
      <c r="D1409" s="3">
        <v>34478</v>
      </c>
      <c r="E1409" s="1" t="s">
        <v>9145</v>
      </c>
      <c r="F1409" s="1" t="s">
        <v>9304</v>
      </c>
      <c r="G1409" s="18" t="s">
        <v>10387</v>
      </c>
    </row>
    <row r="1410" spans="1:7" x14ac:dyDescent="0.25">
      <c r="A1410" s="1" t="s">
        <v>1069</v>
      </c>
      <c r="B1410" s="2">
        <v>420833481</v>
      </c>
      <c r="C1410" s="1" t="s">
        <v>9188</v>
      </c>
      <c r="D1410" s="3">
        <v>22426</v>
      </c>
      <c r="E1410" s="1" t="s">
        <v>9131</v>
      </c>
      <c r="F1410" s="1" t="s">
        <v>3840</v>
      </c>
      <c r="G1410" s="18" t="s">
        <v>9568</v>
      </c>
    </row>
    <row r="1411" spans="1:7" x14ac:dyDescent="0.25">
      <c r="A1411" s="1" t="s">
        <v>4053</v>
      </c>
      <c r="B1411" s="2">
        <v>821191889</v>
      </c>
      <c r="C1411" s="1" t="s">
        <v>9130</v>
      </c>
      <c r="D1411" s="3">
        <v>32653</v>
      </c>
      <c r="E1411" s="1" t="s">
        <v>9141</v>
      </c>
      <c r="F1411" s="1" t="s">
        <v>9132</v>
      </c>
      <c r="G1411" s="18" t="s">
        <v>9764</v>
      </c>
    </row>
    <row r="1412" spans="1:7" x14ac:dyDescent="0.25">
      <c r="A1412" s="1" t="s">
        <v>5111</v>
      </c>
      <c r="B1412" s="2">
        <v>299463142</v>
      </c>
      <c r="C1412" s="1" t="s">
        <v>9138</v>
      </c>
      <c r="D1412" s="3">
        <v>33749</v>
      </c>
      <c r="E1412" s="1" t="s">
        <v>9149</v>
      </c>
      <c r="F1412" s="1" t="s">
        <v>6173</v>
      </c>
      <c r="G1412" s="18" t="s">
        <v>11300</v>
      </c>
    </row>
    <row r="1413" spans="1:7" x14ac:dyDescent="0.25">
      <c r="A1413" s="1" t="s">
        <v>8529</v>
      </c>
      <c r="B1413" s="2">
        <v>968411127</v>
      </c>
      <c r="C1413" s="1" t="s">
        <v>9159</v>
      </c>
      <c r="D1413" s="3">
        <v>34114</v>
      </c>
      <c r="E1413" s="1" t="s">
        <v>9141</v>
      </c>
      <c r="F1413" s="1" t="s">
        <v>8414</v>
      </c>
      <c r="G1413" s="18" t="s">
        <v>9457</v>
      </c>
    </row>
    <row r="1414" spans="1:7" x14ac:dyDescent="0.25">
      <c r="A1414" s="1" t="s">
        <v>8170</v>
      </c>
      <c r="B1414" s="2">
        <v>838077984</v>
      </c>
      <c r="C1414" s="1" t="s">
        <v>9179</v>
      </c>
      <c r="D1414" s="3">
        <v>22790</v>
      </c>
      <c r="E1414" s="1" t="s">
        <v>9135</v>
      </c>
      <c r="F1414" s="1" t="s">
        <v>9180</v>
      </c>
      <c r="G1414" s="18" t="s">
        <v>9985</v>
      </c>
    </row>
    <row r="1415" spans="1:7" x14ac:dyDescent="0.25">
      <c r="A1415" s="1" t="s">
        <v>861</v>
      </c>
      <c r="B1415" s="2">
        <v>610088704</v>
      </c>
      <c r="C1415" s="1" t="s">
        <v>9190</v>
      </c>
      <c r="D1415" s="3">
        <v>28270</v>
      </c>
      <c r="E1415" s="1" t="s">
        <v>9166</v>
      </c>
      <c r="F1415" s="1" t="s">
        <v>9191</v>
      </c>
      <c r="G1415" s="18" t="s">
        <v>11430</v>
      </c>
    </row>
    <row r="1416" spans="1:7" x14ac:dyDescent="0.25">
      <c r="A1416" s="1" t="s">
        <v>1979</v>
      </c>
      <c r="B1416" s="2">
        <v>833844484</v>
      </c>
      <c r="C1416" s="1" t="s">
        <v>9148</v>
      </c>
      <c r="D1416" s="3">
        <v>27173</v>
      </c>
      <c r="E1416" s="1" t="s">
        <v>9149</v>
      </c>
      <c r="F1416" s="1" t="s">
        <v>834</v>
      </c>
      <c r="G1416" s="18" t="s">
        <v>10797</v>
      </c>
    </row>
    <row r="1417" spans="1:7" x14ac:dyDescent="0.25">
      <c r="A1417" s="1" t="s">
        <v>7878</v>
      </c>
      <c r="B1417" s="2">
        <v>776827984</v>
      </c>
      <c r="C1417" s="1" t="s">
        <v>9159</v>
      </c>
      <c r="D1417" s="3">
        <v>39958</v>
      </c>
      <c r="E1417" s="1" t="s">
        <v>9135</v>
      </c>
      <c r="F1417" s="1" t="s">
        <v>9367</v>
      </c>
      <c r="G1417" s="18" t="s">
        <v>10767</v>
      </c>
    </row>
    <row r="1418" spans="1:7" x14ac:dyDescent="0.25">
      <c r="A1418" s="1" t="s">
        <v>730</v>
      </c>
      <c r="B1418" s="2">
        <v>193328162</v>
      </c>
      <c r="C1418" s="1" t="s">
        <v>9134</v>
      </c>
      <c r="D1418" s="3">
        <v>27538</v>
      </c>
      <c r="E1418" s="1" t="s">
        <v>9141</v>
      </c>
      <c r="F1418" s="1" t="s">
        <v>9186</v>
      </c>
      <c r="G1418" s="18" t="s">
        <v>10572</v>
      </c>
    </row>
    <row r="1419" spans="1:7" x14ac:dyDescent="0.25">
      <c r="A1419" s="1" t="s">
        <v>2544</v>
      </c>
      <c r="B1419" s="2">
        <v>566928383</v>
      </c>
      <c r="C1419" s="1" t="s">
        <v>9165</v>
      </c>
      <c r="D1419" s="3">
        <v>40322</v>
      </c>
      <c r="E1419" s="1" t="s">
        <v>9141</v>
      </c>
      <c r="F1419" s="1" t="s">
        <v>9264</v>
      </c>
      <c r="G1419" s="18" t="s">
        <v>10198</v>
      </c>
    </row>
    <row r="1420" spans="1:7" x14ac:dyDescent="0.25">
      <c r="A1420" s="1" t="s">
        <v>4065</v>
      </c>
      <c r="B1420" s="2">
        <v>224684162</v>
      </c>
      <c r="C1420" s="1" t="s">
        <v>9148</v>
      </c>
      <c r="D1420" s="3">
        <v>32653</v>
      </c>
      <c r="E1420" s="1" t="s">
        <v>9149</v>
      </c>
      <c r="F1420" s="1" t="s">
        <v>9254</v>
      </c>
      <c r="G1420" s="18" t="s">
        <v>9294</v>
      </c>
    </row>
    <row r="1421" spans="1:7" x14ac:dyDescent="0.25">
      <c r="A1421" s="1" t="s">
        <v>1329</v>
      </c>
      <c r="B1421" s="2">
        <v>521840446</v>
      </c>
      <c r="C1421" s="1" t="s">
        <v>9165</v>
      </c>
      <c r="D1421" s="3">
        <v>28999</v>
      </c>
      <c r="E1421" s="1" t="s">
        <v>9145</v>
      </c>
      <c r="F1421" s="1" t="s">
        <v>9167</v>
      </c>
      <c r="G1421" s="18" t="s">
        <v>9828</v>
      </c>
    </row>
    <row r="1422" spans="1:7" x14ac:dyDescent="0.25">
      <c r="A1422" s="1" t="s">
        <v>2148</v>
      </c>
      <c r="B1422" s="2">
        <v>919962728</v>
      </c>
      <c r="C1422" s="1" t="s">
        <v>9303</v>
      </c>
      <c r="D1422" s="3">
        <v>42880</v>
      </c>
      <c r="E1422" s="1" t="s">
        <v>9145</v>
      </c>
      <c r="F1422" s="1" t="s">
        <v>9304</v>
      </c>
      <c r="G1422" s="18" t="s">
        <v>10591</v>
      </c>
    </row>
    <row r="1423" spans="1:7" x14ac:dyDescent="0.25">
      <c r="A1423" s="1" t="s">
        <v>7330</v>
      </c>
      <c r="B1423" s="2">
        <v>268873052</v>
      </c>
      <c r="C1423" s="1" t="s">
        <v>9170</v>
      </c>
      <c r="D1423" s="3">
        <v>22790</v>
      </c>
      <c r="E1423" s="1" t="s">
        <v>9131</v>
      </c>
      <c r="F1423" s="1" t="s">
        <v>9212</v>
      </c>
      <c r="G1423" s="18" t="s">
        <v>11769</v>
      </c>
    </row>
    <row r="1424" spans="1:7" x14ac:dyDescent="0.25">
      <c r="A1424" s="1" t="s">
        <v>6384</v>
      </c>
      <c r="B1424" s="2">
        <v>972428622</v>
      </c>
      <c r="C1424" s="1" t="s">
        <v>9188</v>
      </c>
      <c r="D1424" s="3">
        <v>33749</v>
      </c>
      <c r="E1424" s="1" t="s">
        <v>9135</v>
      </c>
      <c r="F1424" s="1" t="s">
        <v>9202</v>
      </c>
      <c r="G1424" s="18" t="s">
        <v>10858</v>
      </c>
    </row>
    <row r="1425" spans="1:7" x14ac:dyDescent="0.25">
      <c r="A1425" s="1" t="s">
        <v>2818</v>
      </c>
      <c r="B1425" s="2">
        <v>58474603</v>
      </c>
      <c r="C1425" s="1" t="s">
        <v>9188</v>
      </c>
      <c r="D1425" s="3">
        <v>23522</v>
      </c>
      <c r="E1425" s="1" t="s">
        <v>9135</v>
      </c>
      <c r="F1425" s="1" t="s">
        <v>4326</v>
      </c>
      <c r="G1425" s="18" t="s">
        <v>11622</v>
      </c>
    </row>
    <row r="1426" spans="1:7" x14ac:dyDescent="0.25">
      <c r="A1426" s="1" t="s">
        <v>5029</v>
      </c>
      <c r="B1426" s="2">
        <v>134845730</v>
      </c>
      <c r="C1426" s="1" t="s">
        <v>9170</v>
      </c>
      <c r="D1426" s="3">
        <v>39958</v>
      </c>
      <c r="E1426" s="1" t="s">
        <v>9131</v>
      </c>
      <c r="F1426" s="1" t="s">
        <v>9171</v>
      </c>
      <c r="G1426" s="18" t="s">
        <v>11763</v>
      </c>
    </row>
    <row r="1427" spans="1:7" x14ac:dyDescent="0.25">
      <c r="A1427" s="1" t="s">
        <v>3543</v>
      </c>
      <c r="B1427" s="2">
        <v>899152166</v>
      </c>
      <c r="C1427" s="1" t="s">
        <v>9159</v>
      </c>
      <c r="D1427" s="3">
        <v>35575</v>
      </c>
      <c r="E1427" s="1" t="s">
        <v>9131</v>
      </c>
      <c r="F1427" s="1" t="s">
        <v>8414</v>
      </c>
      <c r="G1427" s="18" t="s">
        <v>10262</v>
      </c>
    </row>
    <row r="1428" spans="1:7" x14ac:dyDescent="0.25">
      <c r="A1428" s="1" t="s">
        <v>1494</v>
      </c>
      <c r="B1428" s="2">
        <v>797693035</v>
      </c>
      <c r="C1428" s="1" t="s">
        <v>9144</v>
      </c>
      <c r="D1428" s="3">
        <v>42148</v>
      </c>
      <c r="E1428" s="1" t="s">
        <v>9166</v>
      </c>
      <c r="F1428" s="1" t="s">
        <v>9262</v>
      </c>
      <c r="G1428" s="18" t="s">
        <v>12198</v>
      </c>
    </row>
    <row r="1429" spans="1:7" x14ac:dyDescent="0.25">
      <c r="A1429" s="1" t="s">
        <v>1691</v>
      </c>
      <c r="B1429" s="2">
        <v>754637770</v>
      </c>
      <c r="C1429" s="1" t="s">
        <v>9165</v>
      </c>
      <c r="D1429" s="3">
        <v>44341</v>
      </c>
      <c r="E1429" s="1" t="s">
        <v>9149</v>
      </c>
      <c r="F1429" s="1" t="s">
        <v>9264</v>
      </c>
      <c r="G1429" s="18" t="s">
        <v>9697</v>
      </c>
    </row>
    <row r="1430" spans="1:7" x14ac:dyDescent="0.25">
      <c r="A1430" s="1" t="s">
        <v>1115</v>
      </c>
      <c r="B1430" s="2">
        <v>135610632</v>
      </c>
      <c r="C1430" s="1" t="s">
        <v>9165</v>
      </c>
      <c r="D1430" s="3">
        <v>33017</v>
      </c>
      <c r="E1430" s="1" t="s">
        <v>9149</v>
      </c>
      <c r="F1430" s="1" t="s">
        <v>9167</v>
      </c>
      <c r="G1430" s="18" t="s">
        <v>10970</v>
      </c>
    </row>
    <row r="1431" spans="1:7" x14ac:dyDescent="0.25">
      <c r="A1431" s="1" t="s">
        <v>1106</v>
      </c>
      <c r="B1431" s="2">
        <v>581636322</v>
      </c>
      <c r="C1431" s="1" t="s">
        <v>9188</v>
      </c>
      <c r="D1431" s="3">
        <v>31192</v>
      </c>
      <c r="E1431" s="1" t="s">
        <v>9149</v>
      </c>
      <c r="F1431" s="1" t="s">
        <v>4326</v>
      </c>
      <c r="G1431" s="18" t="s">
        <v>11757</v>
      </c>
    </row>
    <row r="1432" spans="1:7" x14ac:dyDescent="0.25">
      <c r="A1432" s="1" t="s">
        <v>1646</v>
      </c>
      <c r="B1432" s="2">
        <v>418929121</v>
      </c>
      <c r="C1432" s="1" t="s">
        <v>9159</v>
      </c>
      <c r="D1432" s="3">
        <v>33017</v>
      </c>
      <c r="E1432" s="1" t="s">
        <v>9135</v>
      </c>
      <c r="F1432" s="1" t="s">
        <v>9240</v>
      </c>
      <c r="G1432" s="18" t="s">
        <v>11611</v>
      </c>
    </row>
    <row r="1433" spans="1:7" x14ac:dyDescent="0.25">
      <c r="A1433" s="1" t="s">
        <v>3970</v>
      </c>
      <c r="B1433" s="2">
        <v>627379463</v>
      </c>
      <c r="C1433" s="1" t="s">
        <v>9130</v>
      </c>
      <c r="D1433" s="3">
        <v>45070</v>
      </c>
      <c r="E1433" s="1" t="s">
        <v>9149</v>
      </c>
      <c r="F1433" s="1" t="s">
        <v>9252</v>
      </c>
      <c r="G1433" s="18" t="s">
        <v>10760</v>
      </c>
    </row>
    <row r="1434" spans="1:7" x14ac:dyDescent="0.25">
      <c r="A1434" s="1" t="s">
        <v>4618</v>
      </c>
      <c r="B1434" s="2">
        <v>744867727</v>
      </c>
      <c r="C1434" s="1" t="s">
        <v>9138</v>
      </c>
      <c r="D1434" s="3">
        <v>23887</v>
      </c>
      <c r="E1434" s="1" t="s">
        <v>9149</v>
      </c>
      <c r="F1434" s="1" t="s">
        <v>9256</v>
      </c>
      <c r="G1434" s="18" t="s">
        <v>10806</v>
      </c>
    </row>
    <row r="1435" spans="1:7" x14ac:dyDescent="0.25">
      <c r="A1435" s="1" t="s">
        <v>6366</v>
      </c>
      <c r="B1435" s="2">
        <v>158304189</v>
      </c>
      <c r="C1435" s="1" t="s">
        <v>9193</v>
      </c>
      <c r="D1435" s="3">
        <v>38497</v>
      </c>
      <c r="E1435" s="1" t="s">
        <v>9141</v>
      </c>
      <c r="F1435" s="1" t="s">
        <v>9194</v>
      </c>
      <c r="G1435" s="18" t="s">
        <v>10370</v>
      </c>
    </row>
    <row r="1436" spans="1:7" x14ac:dyDescent="0.25">
      <c r="A1436" s="1" t="s">
        <v>4675</v>
      </c>
      <c r="B1436" s="2">
        <v>279450697</v>
      </c>
      <c r="C1436" s="1" t="s">
        <v>9217</v>
      </c>
      <c r="D1436" s="3">
        <v>23155</v>
      </c>
      <c r="E1436" s="1" t="s">
        <v>9131</v>
      </c>
      <c r="F1436" s="1" t="s">
        <v>9218</v>
      </c>
      <c r="G1436" s="18" t="s">
        <v>9219</v>
      </c>
    </row>
    <row r="1437" spans="1:7" x14ac:dyDescent="0.25">
      <c r="A1437" s="1" t="s">
        <v>1072</v>
      </c>
      <c r="B1437" s="2">
        <v>533542112</v>
      </c>
      <c r="C1437" s="1" t="s">
        <v>9134</v>
      </c>
      <c r="D1437" s="3">
        <v>29731</v>
      </c>
      <c r="E1437" s="1" t="s">
        <v>9135</v>
      </c>
      <c r="F1437" s="1" t="s">
        <v>9174</v>
      </c>
      <c r="G1437" s="18" t="s">
        <v>10003</v>
      </c>
    </row>
    <row r="1438" spans="1:7" x14ac:dyDescent="0.25">
      <c r="A1438" s="1" t="s">
        <v>5161</v>
      </c>
      <c r="B1438" s="2">
        <v>228360525</v>
      </c>
      <c r="C1438" s="1" t="s">
        <v>9134</v>
      </c>
      <c r="D1438" s="3">
        <v>33382</v>
      </c>
      <c r="E1438" s="1" t="s">
        <v>9135</v>
      </c>
      <c r="F1438" s="1" t="s">
        <v>9225</v>
      </c>
      <c r="G1438" s="18" t="s">
        <v>9477</v>
      </c>
    </row>
    <row r="1439" spans="1:7" x14ac:dyDescent="0.25">
      <c r="A1439" s="1" t="s">
        <v>3452</v>
      </c>
      <c r="B1439" s="2">
        <v>491584738</v>
      </c>
      <c r="C1439" s="1" t="s">
        <v>9197</v>
      </c>
      <c r="D1439" s="3">
        <v>35210</v>
      </c>
      <c r="E1439" s="1" t="s">
        <v>9145</v>
      </c>
      <c r="F1439" s="1" t="s">
        <v>9198</v>
      </c>
      <c r="G1439" s="18" t="s">
        <v>10168</v>
      </c>
    </row>
    <row r="1440" spans="1:7" x14ac:dyDescent="0.25">
      <c r="A1440" s="1" t="s">
        <v>3452</v>
      </c>
      <c r="B1440" s="2">
        <v>179532546</v>
      </c>
      <c r="C1440" s="1" t="s">
        <v>9235</v>
      </c>
      <c r="D1440" s="3">
        <v>40687</v>
      </c>
      <c r="E1440" s="1" t="s">
        <v>9149</v>
      </c>
      <c r="F1440" s="1" t="s">
        <v>9236</v>
      </c>
      <c r="G1440" s="18" t="s">
        <v>10706</v>
      </c>
    </row>
    <row r="1441" spans="1:7" x14ac:dyDescent="0.25">
      <c r="A1441" s="1" t="s">
        <v>1326</v>
      </c>
      <c r="B1441" s="2">
        <v>506918699</v>
      </c>
      <c r="C1441" s="1" t="s">
        <v>9197</v>
      </c>
      <c r="D1441" s="3">
        <v>35210</v>
      </c>
      <c r="E1441" s="1" t="s">
        <v>9135</v>
      </c>
      <c r="F1441" s="1" t="s">
        <v>9206</v>
      </c>
      <c r="G1441" s="18" t="s">
        <v>10172</v>
      </c>
    </row>
    <row r="1442" spans="1:7" x14ac:dyDescent="0.25">
      <c r="A1442" s="1" t="s">
        <v>6036</v>
      </c>
      <c r="B1442" s="2">
        <v>482543741</v>
      </c>
      <c r="C1442" s="1" t="s">
        <v>9179</v>
      </c>
      <c r="D1442" s="3">
        <v>44341</v>
      </c>
      <c r="E1442" s="1" t="s">
        <v>9149</v>
      </c>
      <c r="F1442" s="1" t="s">
        <v>9184</v>
      </c>
      <c r="G1442" s="18" t="s">
        <v>10067</v>
      </c>
    </row>
    <row r="1443" spans="1:7" x14ac:dyDescent="0.25">
      <c r="A1443" s="1" t="s">
        <v>6784</v>
      </c>
      <c r="B1443" s="2">
        <v>787613810</v>
      </c>
      <c r="C1443" s="1" t="s">
        <v>9134</v>
      </c>
      <c r="D1443" s="3">
        <v>26077</v>
      </c>
      <c r="E1443" s="1" t="s">
        <v>9141</v>
      </c>
      <c r="F1443" s="1" t="s">
        <v>9182</v>
      </c>
      <c r="G1443" s="18" t="s">
        <v>11541</v>
      </c>
    </row>
    <row r="1444" spans="1:7" x14ac:dyDescent="0.25">
      <c r="A1444" s="1" t="s">
        <v>7836</v>
      </c>
      <c r="B1444" s="2">
        <v>822211095</v>
      </c>
      <c r="C1444" s="1" t="s">
        <v>9148</v>
      </c>
      <c r="D1444" s="3">
        <v>39958</v>
      </c>
      <c r="E1444" s="1" t="s">
        <v>9131</v>
      </c>
      <c r="F1444" s="1" t="s">
        <v>9254</v>
      </c>
      <c r="G1444" s="18" t="s">
        <v>9812</v>
      </c>
    </row>
    <row r="1445" spans="1:7" x14ac:dyDescent="0.25">
      <c r="A1445" s="1" t="s">
        <v>9042</v>
      </c>
      <c r="B1445" s="2">
        <v>206373963</v>
      </c>
      <c r="C1445" s="1" t="s">
        <v>9303</v>
      </c>
      <c r="D1445" s="3">
        <v>31921</v>
      </c>
      <c r="E1445" s="1" t="s">
        <v>9149</v>
      </c>
      <c r="F1445" s="1" t="s">
        <v>9304</v>
      </c>
      <c r="G1445" s="18" t="s">
        <v>9784</v>
      </c>
    </row>
    <row r="1446" spans="1:7" x14ac:dyDescent="0.25">
      <c r="A1446" s="1" t="s">
        <v>5542</v>
      </c>
      <c r="B1446" s="2">
        <v>850085744</v>
      </c>
      <c r="C1446" s="1" t="s">
        <v>9197</v>
      </c>
      <c r="D1446" s="3">
        <v>30095</v>
      </c>
      <c r="E1446" s="1" t="s">
        <v>9149</v>
      </c>
      <c r="F1446" s="1" t="s">
        <v>9198</v>
      </c>
      <c r="G1446" s="18" t="s">
        <v>12166</v>
      </c>
    </row>
    <row r="1447" spans="1:7" x14ac:dyDescent="0.25">
      <c r="A1447" s="1" t="s">
        <v>5293</v>
      </c>
      <c r="B1447" s="2">
        <v>556812134</v>
      </c>
      <c r="C1447" s="1" t="s">
        <v>9170</v>
      </c>
      <c r="D1447" s="3">
        <v>39593</v>
      </c>
      <c r="E1447" s="1" t="s">
        <v>9135</v>
      </c>
      <c r="F1447" s="1" t="s">
        <v>9362</v>
      </c>
      <c r="G1447" s="18" t="s">
        <v>9974</v>
      </c>
    </row>
    <row r="1448" spans="1:7" x14ac:dyDescent="0.25">
      <c r="A1448" s="1" t="s">
        <v>5293</v>
      </c>
      <c r="B1448" s="2">
        <v>661870122</v>
      </c>
      <c r="C1448" s="1" t="s">
        <v>9188</v>
      </c>
      <c r="D1448" s="3">
        <v>34478</v>
      </c>
      <c r="E1448" s="1" t="s">
        <v>9149</v>
      </c>
      <c r="F1448" s="1" t="s">
        <v>9202</v>
      </c>
      <c r="G1448" s="18" t="s">
        <v>10051</v>
      </c>
    </row>
    <row r="1449" spans="1:7" x14ac:dyDescent="0.25">
      <c r="A1449" s="1" t="s">
        <v>5554</v>
      </c>
      <c r="B1449" s="2">
        <v>527206325</v>
      </c>
      <c r="C1449" s="1" t="s">
        <v>9148</v>
      </c>
      <c r="D1449" s="3">
        <v>23887</v>
      </c>
      <c r="E1449" s="1" t="s">
        <v>9166</v>
      </c>
      <c r="F1449" s="1" t="s">
        <v>9254</v>
      </c>
      <c r="G1449" s="18" t="s">
        <v>11996</v>
      </c>
    </row>
    <row r="1450" spans="1:7" x14ac:dyDescent="0.25">
      <c r="A1450" s="1" t="s">
        <v>7995</v>
      </c>
      <c r="B1450" s="2">
        <v>815158945</v>
      </c>
      <c r="C1450" s="1" t="s">
        <v>9159</v>
      </c>
      <c r="D1450" s="3">
        <v>44705</v>
      </c>
      <c r="E1450" s="1" t="s">
        <v>9135</v>
      </c>
      <c r="F1450" s="1" t="s">
        <v>8414</v>
      </c>
      <c r="G1450" s="18" t="s">
        <v>10631</v>
      </c>
    </row>
    <row r="1451" spans="1:7" x14ac:dyDescent="0.25">
      <c r="A1451" s="1" t="s">
        <v>548</v>
      </c>
      <c r="B1451" s="2">
        <v>651408920</v>
      </c>
      <c r="C1451" s="1" t="s">
        <v>9138</v>
      </c>
      <c r="D1451" s="3">
        <v>38861</v>
      </c>
      <c r="E1451" s="1" t="s">
        <v>9149</v>
      </c>
      <c r="F1451" s="1" t="s">
        <v>9256</v>
      </c>
      <c r="G1451" s="18" t="s">
        <v>11508</v>
      </c>
    </row>
    <row r="1452" spans="1:7" x14ac:dyDescent="0.25">
      <c r="A1452" s="1" t="s">
        <v>517</v>
      </c>
      <c r="B1452" s="2">
        <v>716391841</v>
      </c>
      <c r="C1452" s="1" t="s">
        <v>9314</v>
      </c>
      <c r="D1452" s="3">
        <v>39958</v>
      </c>
      <c r="E1452" s="1" t="s">
        <v>9135</v>
      </c>
      <c r="F1452" s="1" t="s">
        <v>9315</v>
      </c>
      <c r="G1452" s="18" t="s">
        <v>10382</v>
      </c>
    </row>
    <row r="1453" spans="1:7" x14ac:dyDescent="0.25">
      <c r="A1453" s="1" t="s">
        <v>2754</v>
      </c>
      <c r="B1453" s="2">
        <v>735527609</v>
      </c>
      <c r="C1453" s="1" t="s">
        <v>9170</v>
      </c>
      <c r="D1453" s="3">
        <v>21329</v>
      </c>
      <c r="E1453" s="1" t="s">
        <v>9141</v>
      </c>
      <c r="F1453" s="1" t="s">
        <v>9171</v>
      </c>
      <c r="G1453" s="18" t="s">
        <v>9544</v>
      </c>
    </row>
    <row r="1454" spans="1:7" x14ac:dyDescent="0.25">
      <c r="A1454" s="1" t="s">
        <v>3674</v>
      </c>
      <c r="B1454" s="2">
        <v>880869357</v>
      </c>
      <c r="C1454" s="1" t="s">
        <v>9156</v>
      </c>
      <c r="D1454" s="3">
        <v>35210</v>
      </c>
      <c r="E1454" s="1" t="s">
        <v>9149</v>
      </c>
      <c r="F1454" s="1" t="s">
        <v>9157</v>
      </c>
      <c r="G1454" s="18" t="s">
        <v>10826</v>
      </c>
    </row>
    <row r="1455" spans="1:7" x14ac:dyDescent="0.25">
      <c r="A1455" s="1" t="s">
        <v>6782</v>
      </c>
      <c r="B1455" s="2">
        <v>409206828</v>
      </c>
      <c r="C1455" s="1" t="s">
        <v>9179</v>
      </c>
      <c r="D1455" s="3">
        <v>41054</v>
      </c>
      <c r="E1455" s="1" t="s">
        <v>9131</v>
      </c>
      <c r="F1455" s="1" t="s">
        <v>9180</v>
      </c>
      <c r="G1455" s="18" t="s">
        <v>9878</v>
      </c>
    </row>
    <row r="1456" spans="1:7" x14ac:dyDescent="0.25">
      <c r="A1456" s="1" t="s">
        <v>4307</v>
      </c>
      <c r="B1456" s="2">
        <v>345882308</v>
      </c>
      <c r="C1456" s="1" t="s">
        <v>9170</v>
      </c>
      <c r="D1456" s="3">
        <v>39226</v>
      </c>
      <c r="E1456" s="1" t="s">
        <v>9149</v>
      </c>
      <c r="F1456" s="1" t="s">
        <v>9171</v>
      </c>
      <c r="G1456" s="18" t="s">
        <v>11133</v>
      </c>
    </row>
    <row r="1457" spans="1:7" x14ac:dyDescent="0.25">
      <c r="A1457" s="1" t="s">
        <v>6763</v>
      </c>
      <c r="B1457" s="2">
        <v>672546494</v>
      </c>
      <c r="C1457" s="1" t="s">
        <v>9159</v>
      </c>
      <c r="D1457" s="3">
        <v>44341</v>
      </c>
      <c r="E1457" s="1" t="s">
        <v>9135</v>
      </c>
      <c r="F1457" s="1" t="s">
        <v>9160</v>
      </c>
      <c r="G1457" s="18" t="s">
        <v>11902</v>
      </c>
    </row>
    <row r="1458" spans="1:7" x14ac:dyDescent="0.25">
      <c r="A1458" s="1" t="s">
        <v>6018</v>
      </c>
      <c r="B1458" s="2">
        <v>11295299</v>
      </c>
      <c r="C1458" s="1" t="s">
        <v>9190</v>
      </c>
      <c r="D1458" s="3">
        <v>21329</v>
      </c>
      <c r="E1458" s="1" t="s">
        <v>9149</v>
      </c>
      <c r="F1458" s="1" t="s">
        <v>9191</v>
      </c>
      <c r="G1458" s="18" t="s">
        <v>9358</v>
      </c>
    </row>
    <row r="1459" spans="1:7" x14ac:dyDescent="0.25">
      <c r="A1459" s="1" t="s">
        <v>4367</v>
      </c>
      <c r="B1459" s="2">
        <v>709718318</v>
      </c>
      <c r="C1459" s="1" t="s">
        <v>9159</v>
      </c>
      <c r="D1459" s="3">
        <v>25712</v>
      </c>
      <c r="E1459" s="1" t="s">
        <v>9135</v>
      </c>
      <c r="F1459" s="1" t="s">
        <v>9240</v>
      </c>
      <c r="G1459" s="18" t="s">
        <v>12148</v>
      </c>
    </row>
    <row r="1460" spans="1:7" x14ac:dyDescent="0.25">
      <c r="A1460" s="1" t="s">
        <v>6850</v>
      </c>
      <c r="B1460" s="2">
        <v>553390567</v>
      </c>
      <c r="C1460" s="1" t="s">
        <v>9134</v>
      </c>
      <c r="D1460" s="3">
        <v>34843</v>
      </c>
      <c r="E1460" s="1" t="s">
        <v>9141</v>
      </c>
      <c r="F1460" s="1" t="s">
        <v>9225</v>
      </c>
      <c r="G1460" s="18" t="s">
        <v>9987</v>
      </c>
    </row>
    <row r="1461" spans="1:7" x14ac:dyDescent="0.25">
      <c r="A1461" s="1" t="s">
        <v>4487</v>
      </c>
      <c r="B1461" s="2">
        <v>943830410</v>
      </c>
      <c r="C1461" s="1" t="s">
        <v>9159</v>
      </c>
      <c r="D1461" s="3">
        <v>38861</v>
      </c>
      <c r="E1461" s="1" t="s">
        <v>9141</v>
      </c>
      <c r="F1461" s="1" t="s">
        <v>8414</v>
      </c>
      <c r="G1461" s="18" t="s">
        <v>10990</v>
      </c>
    </row>
    <row r="1462" spans="1:7" x14ac:dyDescent="0.25">
      <c r="A1462" s="1" t="s">
        <v>8007</v>
      </c>
      <c r="B1462" s="2">
        <v>130397149</v>
      </c>
      <c r="C1462" s="1" t="s">
        <v>9130</v>
      </c>
      <c r="D1462" s="3">
        <v>22061</v>
      </c>
      <c r="E1462" s="1" t="s">
        <v>9149</v>
      </c>
      <c r="F1462" s="1" t="s">
        <v>9252</v>
      </c>
      <c r="G1462" s="18" t="s">
        <v>11141</v>
      </c>
    </row>
    <row r="1463" spans="1:7" x14ac:dyDescent="0.25">
      <c r="A1463" s="1" t="s">
        <v>8295</v>
      </c>
      <c r="B1463" s="2">
        <v>777781283</v>
      </c>
      <c r="C1463" s="1" t="s">
        <v>9314</v>
      </c>
      <c r="D1463" s="3">
        <v>31556</v>
      </c>
      <c r="E1463" s="1" t="s">
        <v>9149</v>
      </c>
      <c r="F1463" s="1" t="s">
        <v>9315</v>
      </c>
      <c r="G1463" s="18" t="s">
        <v>11398</v>
      </c>
    </row>
    <row r="1464" spans="1:7" x14ac:dyDescent="0.25">
      <c r="A1464" s="1" t="s">
        <v>6530</v>
      </c>
      <c r="B1464" s="2">
        <v>48323194</v>
      </c>
      <c r="C1464" s="1" t="s">
        <v>9134</v>
      </c>
      <c r="D1464" s="3">
        <v>31556</v>
      </c>
      <c r="E1464" s="1" t="s">
        <v>9145</v>
      </c>
      <c r="F1464" s="1" t="s">
        <v>9283</v>
      </c>
      <c r="G1464" s="18" t="s">
        <v>11167</v>
      </c>
    </row>
    <row r="1465" spans="1:7" x14ac:dyDescent="0.25">
      <c r="A1465" s="1" t="s">
        <v>1676</v>
      </c>
      <c r="B1465" s="2">
        <v>599636543</v>
      </c>
      <c r="C1465" s="1" t="s">
        <v>9134</v>
      </c>
      <c r="D1465" s="3">
        <v>22790</v>
      </c>
      <c r="E1465" s="1" t="s">
        <v>9145</v>
      </c>
      <c r="F1465" s="1" t="s">
        <v>9182</v>
      </c>
      <c r="G1465" s="18" t="s">
        <v>9425</v>
      </c>
    </row>
    <row r="1466" spans="1:7" x14ac:dyDescent="0.25">
      <c r="A1466" s="1" t="s">
        <v>5947</v>
      </c>
      <c r="B1466" s="2">
        <v>300722977</v>
      </c>
      <c r="C1466" s="1" t="s">
        <v>9188</v>
      </c>
      <c r="D1466" s="3">
        <v>42515</v>
      </c>
      <c r="E1466" s="1" t="s">
        <v>9166</v>
      </c>
      <c r="F1466" s="1" t="s">
        <v>9202</v>
      </c>
      <c r="G1466" s="18" t="s">
        <v>10180</v>
      </c>
    </row>
    <row r="1467" spans="1:7" x14ac:dyDescent="0.25">
      <c r="A1467" s="1" t="s">
        <v>1501</v>
      </c>
      <c r="B1467" s="2">
        <v>390723336</v>
      </c>
      <c r="C1467" s="1" t="s">
        <v>9140</v>
      </c>
      <c r="D1467" s="3">
        <v>42880</v>
      </c>
      <c r="E1467" s="1" t="s">
        <v>9149</v>
      </c>
      <c r="F1467" s="1" t="s">
        <v>9142</v>
      </c>
      <c r="G1467" s="18" t="s">
        <v>10076</v>
      </c>
    </row>
    <row r="1468" spans="1:7" x14ac:dyDescent="0.25">
      <c r="A1468" s="1" t="s">
        <v>8179</v>
      </c>
      <c r="B1468" s="2">
        <v>612985364</v>
      </c>
      <c r="C1468" s="1" t="s">
        <v>9197</v>
      </c>
      <c r="D1468" s="3">
        <v>22426</v>
      </c>
      <c r="E1468" s="1" t="s">
        <v>9135</v>
      </c>
      <c r="F1468" s="1" t="s">
        <v>9267</v>
      </c>
      <c r="G1468" s="18" t="s">
        <v>11885</v>
      </c>
    </row>
    <row r="1469" spans="1:7" x14ac:dyDescent="0.25">
      <c r="A1469" s="1" t="s">
        <v>8717</v>
      </c>
      <c r="B1469" s="2">
        <v>574901635</v>
      </c>
      <c r="C1469" s="1" t="s">
        <v>9134</v>
      </c>
      <c r="D1469" s="3">
        <v>43976</v>
      </c>
      <c r="E1469" s="1" t="s">
        <v>9131</v>
      </c>
      <c r="F1469" s="1" t="s">
        <v>9186</v>
      </c>
      <c r="G1469" s="18" t="s">
        <v>10685</v>
      </c>
    </row>
    <row r="1470" spans="1:7" x14ac:dyDescent="0.25">
      <c r="A1470" s="1" t="s">
        <v>1510</v>
      </c>
      <c r="B1470" s="2">
        <v>756973402</v>
      </c>
      <c r="C1470" s="1" t="s">
        <v>9134</v>
      </c>
      <c r="D1470" s="3">
        <v>43609</v>
      </c>
      <c r="E1470" s="1" t="s">
        <v>9149</v>
      </c>
      <c r="F1470" s="1" t="s">
        <v>9136</v>
      </c>
      <c r="G1470" s="18" t="s">
        <v>11413</v>
      </c>
    </row>
    <row r="1471" spans="1:7" x14ac:dyDescent="0.25">
      <c r="A1471" s="1" t="s">
        <v>2229</v>
      </c>
      <c r="B1471" s="2">
        <v>908674660</v>
      </c>
      <c r="C1471" s="1" t="s">
        <v>9134</v>
      </c>
      <c r="D1471" s="3">
        <v>20233</v>
      </c>
      <c r="E1471" s="1" t="s">
        <v>9131</v>
      </c>
      <c r="F1471" s="1" t="s">
        <v>9136</v>
      </c>
      <c r="G1471" s="18" t="s">
        <v>9899</v>
      </c>
    </row>
    <row r="1472" spans="1:7" x14ac:dyDescent="0.25">
      <c r="A1472" s="1" t="s">
        <v>950</v>
      </c>
      <c r="B1472" s="2">
        <v>836052605</v>
      </c>
      <c r="C1472" s="1" t="s">
        <v>9144</v>
      </c>
      <c r="D1472" s="3">
        <v>22426</v>
      </c>
      <c r="E1472" s="1" t="s">
        <v>9141</v>
      </c>
      <c r="F1472" s="1" t="s">
        <v>9146</v>
      </c>
      <c r="G1472" s="18" t="s">
        <v>10000</v>
      </c>
    </row>
    <row r="1473" spans="1:7" x14ac:dyDescent="0.25">
      <c r="A1473" s="1" t="s">
        <v>5416</v>
      </c>
      <c r="B1473" s="2">
        <v>482854885</v>
      </c>
      <c r="C1473" s="1" t="s">
        <v>9170</v>
      </c>
      <c r="D1473" s="3">
        <v>44341</v>
      </c>
      <c r="E1473" s="1" t="s">
        <v>9141</v>
      </c>
      <c r="F1473" s="1" t="s">
        <v>9212</v>
      </c>
      <c r="G1473" s="18" t="s">
        <v>10541</v>
      </c>
    </row>
    <row r="1474" spans="1:7" x14ac:dyDescent="0.25">
      <c r="A1474" s="1" t="s">
        <v>2688</v>
      </c>
      <c r="B1474" s="2">
        <v>61180880</v>
      </c>
      <c r="C1474" s="1" t="s">
        <v>9154</v>
      </c>
      <c r="D1474" s="3">
        <v>33017</v>
      </c>
      <c r="E1474" s="1" t="s">
        <v>9141</v>
      </c>
      <c r="F1474" s="1" t="s">
        <v>6107</v>
      </c>
      <c r="G1474" s="18" t="s">
        <v>9970</v>
      </c>
    </row>
    <row r="1475" spans="1:7" x14ac:dyDescent="0.25">
      <c r="A1475" s="1" t="s">
        <v>1332</v>
      </c>
      <c r="B1475" s="2">
        <v>257404688</v>
      </c>
      <c r="C1475" s="1" t="s">
        <v>9165</v>
      </c>
      <c r="D1475" s="3">
        <v>23887</v>
      </c>
      <c r="E1475" s="1" t="s">
        <v>9131</v>
      </c>
      <c r="F1475" s="1" t="s">
        <v>9167</v>
      </c>
      <c r="G1475" s="18" t="s">
        <v>11639</v>
      </c>
    </row>
    <row r="1476" spans="1:7" x14ac:dyDescent="0.25">
      <c r="A1476" s="1" t="s">
        <v>2235</v>
      </c>
      <c r="B1476" s="2">
        <v>867117525</v>
      </c>
      <c r="C1476" s="1" t="s">
        <v>9134</v>
      </c>
      <c r="D1476" s="3">
        <v>22061</v>
      </c>
      <c r="E1476" s="1" t="s">
        <v>9141</v>
      </c>
      <c r="F1476" s="1" t="s">
        <v>9182</v>
      </c>
      <c r="G1476" s="18" t="s">
        <v>9773</v>
      </c>
    </row>
    <row r="1477" spans="1:7" x14ac:dyDescent="0.25">
      <c r="A1477" s="1" t="s">
        <v>7777</v>
      </c>
      <c r="B1477" s="2">
        <v>747753075</v>
      </c>
      <c r="C1477" s="1" t="s">
        <v>9134</v>
      </c>
      <c r="D1477" s="3">
        <v>41054</v>
      </c>
      <c r="E1477" s="1" t="s">
        <v>9145</v>
      </c>
      <c r="F1477" s="1" t="s">
        <v>9176</v>
      </c>
      <c r="G1477" s="18" t="s">
        <v>11032</v>
      </c>
    </row>
    <row r="1478" spans="1:7" x14ac:dyDescent="0.25">
      <c r="A1478" s="1" t="s">
        <v>2473</v>
      </c>
      <c r="B1478" s="2">
        <v>116907456</v>
      </c>
      <c r="C1478" s="1" t="s">
        <v>9156</v>
      </c>
      <c r="D1478" s="3">
        <v>30827</v>
      </c>
      <c r="E1478" s="1" t="s">
        <v>9149</v>
      </c>
      <c r="F1478" s="1" t="s">
        <v>9157</v>
      </c>
      <c r="G1478" s="18" t="s">
        <v>10689</v>
      </c>
    </row>
    <row r="1479" spans="1:7" x14ac:dyDescent="0.25">
      <c r="A1479" s="1" t="s">
        <v>5352</v>
      </c>
      <c r="B1479" s="2">
        <v>941640918</v>
      </c>
      <c r="C1479" s="1" t="s">
        <v>9134</v>
      </c>
      <c r="D1479" s="3">
        <v>23887</v>
      </c>
      <c r="E1479" s="1" t="s">
        <v>9131</v>
      </c>
      <c r="F1479" s="1" t="s">
        <v>9283</v>
      </c>
      <c r="G1479" s="18" t="s">
        <v>11351</v>
      </c>
    </row>
    <row r="1480" spans="1:7" x14ac:dyDescent="0.25">
      <c r="A1480" s="1" t="s">
        <v>1802</v>
      </c>
      <c r="B1480" s="2">
        <v>206212463</v>
      </c>
      <c r="C1480" s="1" t="s">
        <v>9144</v>
      </c>
      <c r="D1480" s="3">
        <v>45070</v>
      </c>
      <c r="E1480" s="1" t="s">
        <v>9149</v>
      </c>
      <c r="F1480" s="1" t="s">
        <v>9262</v>
      </c>
      <c r="G1480" s="18" t="s">
        <v>10839</v>
      </c>
    </row>
    <row r="1481" spans="1:7" x14ac:dyDescent="0.25">
      <c r="A1481" s="1" t="s">
        <v>3004</v>
      </c>
      <c r="B1481" s="2">
        <v>275081482</v>
      </c>
      <c r="C1481" s="1" t="s">
        <v>9179</v>
      </c>
      <c r="D1481" s="3">
        <v>42515</v>
      </c>
      <c r="E1481" s="1" t="s">
        <v>9131</v>
      </c>
      <c r="F1481" s="1" t="s">
        <v>9223</v>
      </c>
      <c r="G1481" s="18" t="s">
        <v>11869</v>
      </c>
    </row>
    <row r="1482" spans="1:7" x14ac:dyDescent="0.25">
      <c r="A1482" s="1" t="s">
        <v>6468</v>
      </c>
      <c r="B1482" s="2">
        <v>394386302</v>
      </c>
      <c r="C1482" s="1" t="s">
        <v>9134</v>
      </c>
      <c r="D1482" s="3">
        <v>28270</v>
      </c>
      <c r="E1482" s="1" t="s">
        <v>9166</v>
      </c>
      <c r="F1482" s="1" t="s">
        <v>9225</v>
      </c>
      <c r="G1482" s="18" t="s">
        <v>9942</v>
      </c>
    </row>
    <row r="1483" spans="1:7" x14ac:dyDescent="0.25">
      <c r="A1483" s="1" t="s">
        <v>7816</v>
      </c>
      <c r="B1483" s="2">
        <v>722550554</v>
      </c>
      <c r="C1483" s="1" t="s">
        <v>9229</v>
      </c>
      <c r="D1483" s="3">
        <v>37765</v>
      </c>
      <c r="E1483" s="1" t="s">
        <v>9149</v>
      </c>
      <c r="F1483" s="1" t="s">
        <v>9230</v>
      </c>
      <c r="G1483" s="18" t="s">
        <v>12119</v>
      </c>
    </row>
    <row r="1484" spans="1:7" x14ac:dyDescent="0.25">
      <c r="A1484" s="1" t="s">
        <v>5128</v>
      </c>
      <c r="B1484" s="2">
        <v>208704204</v>
      </c>
      <c r="C1484" s="1" t="s">
        <v>9134</v>
      </c>
      <c r="D1484" s="3">
        <v>24251</v>
      </c>
      <c r="E1484" s="1" t="s">
        <v>9149</v>
      </c>
      <c r="F1484" s="1" t="s">
        <v>9174</v>
      </c>
      <c r="G1484" s="18" t="s">
        <v>12144</v>
      </c>
    </row>
    <row r="1485" spans="1:7" x14ac:dyDescent="0.25">
      <c r="A1485" s="1" t="s">
        <v>7768</v>
      </c>
      <c r="B1485" s="2">
        <v>429876463</v>
      </c>
      <c r="C1485" s="1" t="s">
        <v>9188</v>
      </c>
      <c r="D1485" s="3">
        <v>40687</v>
      </c>
      <c r="E1485" s="1" t="s">
        <v>9149</v>
      </c>
      <c r="F1485" s="1" t="s">
        <v>3840</v>
      </c>
      <c r="G1485" s="18" t="s">
        <v>11687</v>
      </c>
    </row>
    <row r="1486" spans="1:7" x14ac:dyDescent="0.25">
      <c r="A1486" s="1" t="s">
        <v>2589</v>
      </c>
      <c r="B1486" s="2">
        <v>63450113</v>
      </c>
      <c r="C1486" s="1" t="s">
        <v>9148</v>
      </c>
      <c r="D1486" s="3">
        <v>44705</v>
      </c>
      <c r="E1486" s="1" t="s">
        <v>9135</v>
      </c>
      <c r="F1486" s="1" t="s">
        <v>9150</v>
      </c>
      <c r="G1486" s="18" t="s">
        <v>11674</v>
      </c>
    </row>
    <row r="1487" spans="1:7" x14ac:dyDescent="0.25">
      <c r="A1487" s="1" t="s">
        <v>5997</v>
      </c>
      <c r="B1487" s="2">
        <v>980286712</v>
      </c>
      <c r="C1487" s="1" t="s">
        <v>9134</v>
      </c>
      <c r="D1487" s="3">
        <v>25712</v>
      </c>
      <c r="E1487" s="1" t="s">
        <v>9149</v>
      </c>
      <c r="F1487" s="1" t="s">
        <v>9176</v>
      </c>
      <c r="G1487" s="18" t="s">
        <v>10177</v>
      </c>
    </row>
    <row r="1488" spans="1:7" x14ac:dyDescent="0.25">
      <c r="A1488" s="1" t="s">
        <v>1258</v>
      </c>
      <c r="B1488" s="2">
        <v>78082765</v>
      </c>
      <c r="C1488" s="1" t="s">
        <v>9130</v>
      </c>
      <c r="D1488" s="3">
        <v>44705</v>
      </c>
      <c r="E1488" s="1" t="s">
        <v>9149</v>
      </c>
      <c r="F1488" s="1" t="s">
        <v>9132</v>
      </c>
      <c r="G1488" s="18" t="s">
        <v>11419</v>
      </c>
    </row>
    <row r="1489" spans="1:7" x14ac:dyDescent="0.25">
      <c r="A1489" s="1" t="s">
        <v>6357</v>
      </c>
      <c r="B1489" s="2">
        <v>935714648</v>
      </c>
      <c r="C1489" s="1" t="s">
        <v>9134</v>
      </c>
      <c r="D1489" s="3">
        <v>22061</v>
      </c>
      <c r="E1489" s="1" t="s">
        <v>9149</v>
      </c>
      <c r="F1489" s="1" t="s">
        <v>9136</v>
      </c>
      <c r="G1489" s="18" t="s">
        <v>9292</v>
      </c>
    </row>
    <row r="1490" spans="1:7" x14ac:dyDescent="0.25">
      <c r="A1490" s="1" t="s">
        <v>37</v>
      </c>
      <c r="B1490" s="2">
        <v>26643499</v>
      </c>
      <c r="C1490" s="1" t="s">
        <v>9229</v>
      </c>
      <c r="D1490" s="3">
        <v>37036</v>
      </c>
      <c r="E1490" s="1" t="s">
        <v>9149</v>
      </c>
      <c r="F1490" s="1" t="s">
        <v>9230</v>
      </c>
      <c r="G1490" s="18" t="s">
        <v>9426</v>
      </c>
    </row>
    <row r="1491" spans="1:7" x14ac:dyDescent="0.25">
      <c r="A1491" s="1" t="s">
        <v>674</v>
      </c>
      <c r="B1491" s="2">
        <v>278376364</v>
      </c>
      <c r="C1491" s="1" t="s">
        <v>9314</v>
      </c>
      <c r="D1491" s="3">
        <v>42515</v>
      </c>
      <c r="E1491" s="1" t="s">
        <v>9149</v>
      </c>
      <c r="F1491" s="1" t="s">
        <v>9315</v>
      </c>
      <c r="G1491" s="18" t="s">
        <v>10476</v>
      </c>
    </row>
    <row r="1492" spans="1:7" x14ac:dyDescent="0.25">
      <c r="A1492" s="1" t="s">
        <v>1714</v>
      </c>
      <c r="B1492" s="2">
        <v>545998935</v>
      </c>
      <c r="C1492" s="1" t="s">
        <v>9179</v>
      </c>
      <c r="D1492" s="3">
        <v>23887</v>
      </c>
      <c r="E1492" s="1" t="s">
        <v>9149</v>
      </c>
      <c r="F1492" s="1" t="s">
        <v>9223</v>
      </c>
      <c r="G1492" s="18" t="s">
        <v>11378</v>
      </c>
    </row>
    <row r="1493" spans="1:7" x14ac:dyDescent="0.25">
      <c r="A1493" s="1" t="s">
        <v>7080</v>
      </c>
      <c r="B1493" s="2">
        <v>244498758</v>
      </c>
      <c r="C1493" s="1" t="s">
        <v>9179</v>
      </c>
      <c r="D1493" s="3">
        <v>45070</v>
      </c>
      <c r="E1493" s="1" t="s">
        <v>9149</v>
      </c>
      <c r="F1493" s="1" t="s">
        <v>9184</v>
      </c>
      <c r="G1493" s="18" t="s">
        <v>11323</v>
      </c>
    </row>
    <row r="1494" spans="1:7" x14ac:dyDescent="0.25">
      <c r="A1494" s="1" t="s">
        <v>8553</v>
      </c>
      <c r="B1494" s="2">
        <v>119419377</v>
      </c>
      <c r="C1494" s="1" t="s">
        <v>9197</v>
      </c>
      <c r="D1494" s="3">
        <v>27905</v>
      </c>
      <c r="E1494" s="1" t="s">
        <v>9131</v>
      </c>
      <c r="F1494" s="1" t="s">
        <v>9206</v>
      </c>
      <c r="G1494" s="18" t="s">
        <v>9476</v>
      </c>
    </row>
    <row r="1495" spans="1:7" x14ac:dyDescent="0.25">
      <c r="A1495" s="1" t="s">
        <v>7282</v>
      </c>
      <c r="B1495" s="2">
        <v>502707354</v>
      </c>
      <c r="C1495" s="1" t="s">
        <v>9148</v>
      </c>
      <c r="D1495" s="3">
        <v>37036</v>
      </c>
      <c r="E1495" s="1" t="s">
        <v>9141</v>
      </c>
      <c r="F1495" s="1" t="s">
        <v>9254</v>
      </c>
      <c r="G1495" s="18" t="s">
        <v>9839</v>
      </c>
    </row>
    <row r="1496" spans="1:7" x14ac:dyDescent="0.25">
      <c r="A1496" s="1" t="s">
        <v>2370</v>
      </c>
      <c r="B1496" s="2">
        <v>336449990</v>
      </c>
      <c r="C1496" s="1" t="s">
        <v>9217</v>
      </c>
      <c r="D1496" s="3">
        <v>24616</v>
      </c>
      <c r="E1496" s="1" t="s">
        <v>9149</v>
      </c>
      <c r="F1496" s="1" t="s">
        <v>9218</v>
      </c>
      <c r="G1496" s="18" t="s">
        <v>11581</v>
      </c>
    </row>
    <row r="1497" spans="1:7" x14ac:dyDescent="0.25">
      <c r="A1497" s="1" t="s">
        <v>3139</v>
      </c>
      <c r="B1497" s="2">
        <v>726027966</v>
      </c>
      <c r="C1497" s="1" t="s">
        <v>9188</v>
      </c>
      <c r="D1497" s="3">
        <v>26077</v>
      </c>
      <c r="E1497" s="1" t="s">
        <v>9149</v>
      </c>
      <c r="F1497" s="1" t="s">
        <v>9202</v>
      </c>
      <c r="G1497" s="18" t="s">
        <v>12133</v>
      </c>
    </row>
    <row r="1498" spans="1:7" x14ac:dyDescent="0.25">
      <c r="A1498" s="1" t="s">
        <v>1413</v>
      </c>
      <c r="B1498" s="2">
        <v>877547043</v>
      </c>
      <c r="C1498" s="1" t="s">
        <v>9154</v>
      </c>
      <c r="D1498" s="3">
        <v>37765</v>
      </c>
      <c r="E1498" s="1" t="s">
        <v>9149</v>
      </c>
      <c r="F1498" s="1" t="s">
        <v>6107</v>
      </c>
      <c r="G1498" s="18" t="s">
        <v>10596</v>
      </c>
    </row>
    <row r="1499" spans="1:7" x14ac:dyDescent="0.25">
      <c r="A1499" s="1" t="s">
        <v>153</v>
      </c>
      <c r="B1499" s="2">
        <v>897495570</v>
      </c>
      <c r="C1499" s="1" t="s">
        <v>9134</v>
      </c>
      <c r="D1499" s="3">
        <v>31192</v>
      </c>
      <c r="E1499" s="1" t="s">
        <v>9135</v>
      </c>
      <c r="F1499" s="1" t="s">
        <v>9200</v>
      </c>
      <c r="G1499" s="18" t="s">
        <v>11889</v>
      </c>
    </row>
    <row r="1500" spans="1:7" x14ac:dyDescent="0.25">
      <c r="A1500" s="1" t="s">
        <v>6814</v>
      </c>
      <c r="B1500" s="2">
        <v>946043399</v>
      </c>
      <c r="C1500" s="1" t="s">
        <v>9314</v>
      </c>
      <c r="D1500" s="3">
        <v>21694</v>
      </c>
      <c r="E1500" s="1" t="s">
        <v>9141</v>
      </c>
      <c r="F1500" s="1" t="s">
        <v>9315</v>
      </c>
      <c r="G1500" s="18" t="s">
        <v>10793</v>
      </c>
    </row>
    <row r="1501" spans="1:7" x14ac:dyDescent="0.25">
      <c r="A1501" s="1" t="s">
        <v>198</v>
      </c>
      <c r="B1501" s="2">
        <v>426717659</v>
      </c>
      <c r="C1501" s="1" t="s">
        <v>9197</v>
      </c>
      <c r="D1501" s="3">
        <v>23155</v>
      </c>
      <c r="E1501" s="1" t="s">
        <v>9149</v>
      </c>
      <c r="F1501" s="1" t="s">
        <v>9267</v>
      </c>
      <c r="G1501" s="18" t="s">
        <v>11595</v>
      </c>
    </row>
    <row r="1502" spans="1:7" x14ac:dyDescent="0.25">
      <c r="A1502" s="1" t="s">
        <v>4967</v>
      </c>
      <c r="B1502" s="2">
        <v>126184759</v>
      </c>
      <c r="C1502" s="1" t="s">
        <v>9130</v>
      </c>
      <c r="D1502" s="3">
        <v>31192</v>
      </c>
      <c r="E1502" s="1" t="s">
        <v>9135</v>
      </c>
      <c r="F1502" s="1" t="s">
        <v>9252</v>
      </c>
      <c r="G1502" s="18" t="s">
        <v>9941</v>
      </c>
    </row>
    <row r="1503" spans="1:7" x14ac:dyDescent="0.25">
      <c r="A1503" s="1" t="s">
        <v>9018</v>
      </c>
      <c r="B1503" s="2">
        <v>436456283</v>
      </c>
      <c r="C1503" s="1" t="s">
        <v>9197</v>
      </c>
      <c r="D1503" s="3">
        <v>35575</v>
      </c>
      <c r="E1503" s="1" t="s">
        <v>9149</v>
      </c>
      <c r="F1503" s="1" t="s">
        <v>9267</v>
      </c>
      <c r="G1503" s="18" t="s">
        <v>11934</v>
      </c>
    </row>
    <row r="1504" spans="1:7" x14ac:dyDescent="0.25">
      <c r="A1504" s="1" t="s">
        <v>1920</v>
      </c>
      <c r="B1504" s="2">
        <v>305594163</v>
      </c>
      <c r="C1504" s="1" t="s">
        <v>9159</v>
      </c>
      <c r="D1504" s="3">
        <v>33382</v>
      </c>
      <c r="E1504" s="1" t="s">
        <v>9149</v>
      </c>
      <c r="F1504" s="1" t="s">
        <v>9240</v>
      </c>
      <c r="G1504" s="18" t="s">
        <v>10816</v>
      </c>
    </row>
    <row r="1505" spans="1:7" x14ac:dyDescent="0.25">
      <c r="A1505" s="1" t="s">
        <v>1881</v>
      </c>
      <c r="B1505" s="2">
        <v>901283973</v>
      </c>
      <c r="C1505" s="1" t="s">
        <v>9217</v>
      </c>
      <c r="D1505" s="3">
        <v>35575</v>
      </c>
      <c r="E1505" s="1" t="s">
        <v>9141</v>
      </c>
      <c r="F1505" s="1" t="s">
        <v>9218</v>
      </c>
      <c r="G1505" s="18" t="s">
        <v>11559</v>
      </c>
    </row>
    <row r="1506" spans="1:7" x14ac:dyDescent="0.25">
      <c r="A1506" s="1" t="s">
        <v>8837</v>
      </c>
      <c r="B1506" s="2">
        <v>417089165</v>
      </c>
      <c r="C1506" s="1" t="s">
        <v>9303</v>
      </c>
      <c r="D1506" s="3">
        <v>28634</v>
      </c>
      <c r="E1506" s="1" t="s">
        <v>9135</v>
      </c>
      <c r="F1506" s="1" t="s">
        <v>9339</v>
      </c>
      <c r="G1506" s="18" t="s">
        <v>9757</v>
      </c>
    </row>
    <row r="1507" spans="1:7" x14ac:dyDescent="0.25">
      <c r="A1507" s="1" t="s">
        <v>7190</v>
      </c>
      <c r="B1507" s="2">
        <v>898850646</v>
      </c>
      <c r="C1507" s="1" t="s">
        <v>9130</v>
      </c>
      <c r="D1507" s="3">
        <v>37400</v>
      </c>
      <c r="E1507" s="1" t="s">
        <v>9141</v>
      </c>
      <c r="F1507" s="1" t="s">
        <v>9132</v>
      </c>
      <c r="G1507" s="18" t="s">
        <v>9915</v>
      </c>
    </row>
    <row r="1508" spans="1:7" x14ac:dyDescent="0.25">
      <c r="A1508" s="1" t="s">
        <v>2667</v>
      </c>
      <c r="B1508" s="2">
        <v>936697768</v>
      </c>
      <c r="C1508" s="1" t="s">
        <v>9134</v>
      </c>
      <c r="D1508" s="3">
        <v>35939</v>
      </c>
      <c r="E1508" s="1" t="s">
        <v>9149</v>
      </c>
      <c r="F1508" s="1" t="s">
        <v>9174</v>
      </c>
      <c r="G1508" s="18" t="s">
        <v>9277</v>
      </c>
    </row>
    <row r="1509" spans="1:7" x14ac:dyDescent="0.25">
      <c r="A1509" s="1" t="s">
        <v>277</v>
      </c>
      <c r="B1509" s="2">
        <v>763073370</v>
      </c>
      <c r="C1509" s="1" t="s">
        <v>9159</v>
      </c>
      <c r="D1509" s="3">
        <v>22790</v>
      </c>
      <c r="E1509" s="1" t="s">
        <v>9135</v>
      </c>
      <c r="F1509" s="1" t="s">
        <v>8414</v>
      </c>
      <c r="G1509" s="18" t="s">
        <v>10700</v>
      </c>
    </row>
    <row r="1510" spans="1:7" x14ac:dyDescent="0.25">
      <c r="A1510" s="1" t="s">
        <v>7824</v>
      </c>
      <c r="B1510" s="2">
        <v>692595387</v>
      </c>
      <c r="C1510" s="1" t="s">
        <v>9134</v>
      </c>
      <c r="D1510" s="3">
        <v>27173</v>
      </c>
      <c r="E1510" s="1" t="s">
        <v>9149</v>
      </c>
      <c r="F1510" s="1" t="s">
        <v>9225</v>
      </c>
      <c r="G1510" s="18" t="s">
        <v>12057</v>
      </c>
    </row>
    <row r="1511" spans="1:7" x14ac:dyDescent="0.25">
      <c r="A1511" s="1" t="s">
        <v>1869</v>
      </c>
      <c r="B1511" s="2">
        <v>487433294</v>
      </c>
      <c r="C1511" s="1" t="s">
        <v>9190</v>
      </c>
      <c r="D1511" s="3">
        <v>22790</v>
      </c>
      <c r="E1511" s="1" t="s">
        <v>9145</v>
      </c>
      <c r="F1511" s="1" t="s">
        <v>9191</v>
      </c>
      <c r="G1511" s="18" t="s">
        <v>10537</v>
      </c>
    </row>
    <row r="1512" spans="1:7" x14ac:dyDescent="0.25">
      <c r="A1512" s="1" t="s">
        <v>3725</v>
      </c>
      <c r="B1512" s="2">
        <v>732570568</v>
      </c>
      <c r="C1512" s="1" t="s">
        <v>9188</v>
      </c>
      <c r="D1512" s="3">
        <v>22426</v>
      </c>
      <c r="E1512" s="1" t="s">
        <v>9145</v>
      </c>
      <c r="F1512" s="1" t="s">
        <v>4326</v>
      </c>
      <c r="G1512" s="18" t="s">
        <v>9885</v>
      </c>
    </row>
    <row r="1513" spans="1:7" x14ac:dyDescent="0.25">
      <c r="A1513" s="1" t="s">
        <v>2757</v>
      </c>
      <c r="B1513" s="2">
        <v>319678340</v>
      </c>
      <c r="C1513" s="1" t="s">
        <v>9148</v>
      </c>
      <c r="D1513" s="3">
        <v>31921</v>
      </c>
      <c r="E1513" s="1" t="s">
        <v>9141</v>
      </c>
      <c r="F1513" s="1" t="s">
        <v>9254</v>
      </c>
      <c r="G1513" s="18" t="s">
        <v>11596</v>
      </c>
    </row>
    <row r="1514" spans="1:7" x14ac:dyDescent="0.25">
      <c r="A1514" s="1" t="s">
        <v>3153</v>
      </c>
      <c r="B1514" s="2">
        <v>982383276</v>
      </c>
      <c r="C1514" s="1" t="s">
        <v>9159</v>
      </c>
      <c r="D1514" s="3">
        <v>35210</v>
      </c>
      <c r="E1514" s="1" t="s">
        <v>9145</v>
      </c>
      <c r="F1514" s="1" t="s">
        <v>9367</v>
      </c>
      <c r="G1514" s="18" t="s">
        <v>9738</v>
      </c>
    </row>
    <row r="1515" spans="1:7" x14ac:dyDescent="0.25">
      <c r="A1515" s="1" t="s">
        <v>1902</v>
      </c>
      <c r="B1515" s="2">
        <v>321167975</v>
      </c>
      <c r="C1515" s="1" t="s">
        <v>9159</v>
      </c>
      <c r="D1515" s="3">
        <v>24616</v>
      </c>
      <c r="E1515" s="1" t="s">
        <v>9149</v>
      </c>
      <c r="F1515" s="1" t="s">
        <v>9240</v>
      </c>
      <c r="G1515" s="18" t="s">
        <v>11058</v>
      </c>
    </row>
    <row r="1516" spans="1:7" x14ac:dyDescent="0.25">
      <c r="A1516" s="1" t="s">
        <v>4811</v>
      </c>
      <c r="B1516" s="2">
        <v>169981179</v>
      </c>
      <c r="C1516" s="1" t="s">
        <v>9165</v>
      </c>
      <c r="D1516" s="3">
        <v>34843</v>
      </c>
      <c r="E1516" s="1" t="s">
        <v>9141</v>
      </c>
      <c r="F1516" s="1" t="s">
        <v>9264</v>
      </c>
      <c r="G1516" s="18" t="s">
        <v>11232</v>
      </c>
    </row>
    <row r="1517" spans="1:7" x14ac:dyDescent="0.25">
      <c r="A1517" s="1" t="s">
        <v>5548</v>
      </c>
      <c r="B1517" s="2">
        <v>601050774</v>
      </c>
      <c r="C1517" s="1" t="s">
        <v>9159</v>
      </c>
      <c r="D1517" s="3">
        <v>39958</v>
      </c>
      <c r="E1517" s="1" t="s">
        <v>9149</v>
      </c>
      <c r="F1517" s="1" t="s">
        <v>9240</v>
      </c>
      <c r="G1517" s="18" t="s">
        <v>10290</v>
      </c>
    </row>
    <row r="1518" spans="1:7" x14ac:dyDescent="0.25">
      <c r="A1518" s="1" t="s">
        <v>4223</v>
      </c>
      <c r="B1518" s="2">
        <v>133422649</v>
      </c>
      <c r="C1518" s="1" t="s">
        <v>9130</v>
      </c>
      <c r="D1518" s="3">
        <v>32288</v>
      </c>
      <c r="E1518" s="1" t="s">
        <v>9131</v>
      </c>
      <c r="F1518" s="1" t="s">
        <v>9252</v>
      </c>
      <c r="G1518" s="18" t="s">
        <v>9917</v>
      </c>
    </row>
    <row r="1519" spans="1:7" x14ac:dyDescent="0.25">
      <c r="A1519" s="1" t="s">
        <v>1497</v>
      </c>
      <c r="B1519" s="2">
        <v>598697376</v>
      </c>
      <c r="C1519" s="1" t="s">
        <v>9134</v>
      </c>
      <c r="D1519" s="3">
        <v>24616</v>
      </c>
      <c r="E1519" s="1" t="s">
        <v>9131</v>
      </c>
      <c r="F1519" s="1" t="s">
        <v>9307</v>
      </c>
      <c r="G1519" s="18" t="s">
        <v>11120</v>
      </c>
    </row>
    <row r="1520" spans="1:7" x14ac:dyDescent="0.25">
      <c r="A1520" s="1" t="s">
        <v>8790</v>
      </c>
      <c r="B1520" s="2">
        <v>739411332</v>
      </c>
      <c r="C1520" s="1" t="s">
        <v>9197</v>
      </c>
      <c r="D1520" s="3">
        <v>32653</v>
      </c>
      <c r="E1520" s="1" t="s">
        <v>9145</v>
      </c>
      <c r="F1520" s="1" t="s">
        <v>9198</v>
      </c>
      <c r="G1520" s="18" t="s">
        <v>10042</v>
      </c>
    </row>
    <row r="1521" spans="1:7" x14ac:dyDescent="0.25">
      <c r="A1521" s="1" t="s">
        <v>4907</v>
      </c>
      <c r="B1521" s="2">
        <v>420838516</v>
      </c>
      <c r="C1521" s="1" t="s">
        <v>9144</v>
      </c>
      <c r="D1521" s="3">
        <v>23522</v>
      </c>
      <c r="E1521" s="1" t="s">
        <v>9141</v>
      </c>
      <c r="F1521" s="1" t="s">
        <v>9146</v>
      </c>
      <c r="G1521" s="18" t="s">
        <v>11929</v>
      </c>
    </row>
    <row r="1522" spans="1:7" x14ac:dyDescent="0.25">
      <c r="A1522" s="1" t="s">
        <v>5983</v>
      </c>
      <c r="B1522" s="2">
        <v>141573647</v>
      </c>
      <c r="C1522" s="1" t="s">
        <v>9138</v>
      </c>
      <c r="D1522" s="3">
        <v>30827</v>
      </c>
      <c r="E1522" s="1" t="s">
        <v>9141</v>
      </c>
      <c r="F1522" s="1" t="s">
        <v>9256</v>
      </c>
      <c r="G1522" s="18" t="s">
        <v>10340</v>
      </c>
    </row>
    <row r="1523" spans="1:7" x14ac:dyDescent="0.25">
      <c r="A1523" s="1" t="s">
        <v>8723</v>
      </c>
      <c r="B1523" s="2">
        <v>805420729</v>
      </c>
      <c r="C1523" s="1" t="s">
        <v>9235</v>
      </c>
      <c r="D1523" s="3">
        <v>26809</v>
      </c>
      <c r="E1523" s="1" t="s">
        <v>9145</v>
      </c>
      <c r="F1523" s="1" t="s">
        <v>9236</v>
      </c>
      <c r="G1523" s="18" t="s">
        <v>11727</v>
      </c>
    </row>
    <row r="1524" spans="1:7" x14ac:dyDescent="0.25">
      <c r="A1524" s="1" t="s">
        <v>6504</v>
      </c>
      <c r="B1524" s="2">
        <v>174453542</v>
      </c>
      <c r="C1524" s="1" t="s">
        <v>9134</v>
      </c>
      <c r="D1524" s="3">
        <v>41419</v>
      </c>
      <c r="E1524" s="1" t="s">
        <v>9141</v>
      </c>
      <c r="F1524" s="1" t="s">
        <v>9307</v>
      </c>
      <c r="G1524" s="18" t="s">
        <v>9774</v>
      </c>
    </row>
    <row r="1525" spans="1:7" x14ac:dyDescent="0.25">
      <c r="A1525" s="1" t="s">
        <v>2797</v>
      </c>
      <c r="B1525" s="2">
        <v>491768023</v>
      </c>
      <c r="C1525" s="1" t="s">
        <v>9197</v>
      </c>
      <c r="D1525" s="3">
        <v>30827</v>
      </c>
      <c r="E1525" s="1" t="s">
        <v>9131</v>
      </c>
      <c r="F1525" s="1" t="s">
        <v>9267</v>
      </c>
      <c r="G1525" s="18" t="s">
        <v>11728</v>
      </c>
    </row>
    <row r="1526" spans="1:7" x14ac:dyDescent="0.25">
      <c r="A1526" s="1" t="s">
        <v>7101</v>
      </c>
      <c r="B1526" s="2">
        <v>76432755</v>
      </c>
      <c r="C1526" s="1" t="s">
        <v>9159</v>
      </c>
      <c r="D1526" s="3">
        <v>33017</v>
      </c>
      <c r="E1526" s="1" t="s">
        <v>9149</v>
      </c>
      <c r="F1526" s="1" t="s">
        <v>9160</v>
      </c>
      <c r="G1526" s="18" t="s">
        <v>9296</v>
      </c>
    </row>
    <row r="1527" spans="1:7" x14ac:dyDescent="0.25">
      <c r="A1527" s="1" t="s">
        <v>3428</v>
      </c>
      <c r="B1527" s="2">
        <v>952742530</v>
      </c>
      <c r="C1527" s="1" t="s">
        <v>9134</v>
      </c>
      <c r="D1527" s="3">
        <v>40322</v>
      </c>
      <c r="E1527" s="1" t="s">
        <v>9166</v>
      </c>
      <c r="F1527" s="1" t="s">
        <v>9186</v>
      </c>
      <c r="G1527" s="18" t="s">
        <v>9629</v>
      </c>
    </row>
    <row r="1528" spans="1:7" x14ac:dyDescent="0.25">
      <c r="A1528" s="1" t="s">
        <v>7318</v>
      </c>
      <c r="B1528" s="2">
        <v>279845393</v>
      </c>
      <c r="C1528" s="1" t="s">
        <v>9148</v>
      </c>
      <c r="D1528" s="3">
        <v>30827</v>
      </c>
      <c r="E1528" s="1" t="s">
        <v>9141</v>
      </c>
      <c r="F1528" s="1" t="s">
        <v>834</v>
      </c>
      <c r="G1528" s="18" t="s">
        <v>10680</v>
      </c>
    </row>
    <row r="1529" spans="1:7" x14ac:dyDescent="0.25">
      <c r="A1529" s="1" t="s">
        <v>552</v>
      </c>
      <c r="B1529" s="2">
        <v>582459858</v>
      </c>
      <c r="C1529" s="1" t="s">
        <v>9303</v>
      </c>
      <c r="D1529" s="3">
        <v>31921</v>
      </c>
      <c r="E1529" s="1" t="s">
        <v>9149</v>
      </c>
      <c r="F1529" s="1" t="s">
        <v>9304</v>
      </c>
      <c r="G1529" s="18" t="s">
        <v>12137</v>
      </c>
    </row>
    <row r="1530" spans="1:7" x14ac:dyDescent="0.25">
      <c r="A1530" s="1" t="s">
        <v>3073</v>
      </c>
      <c r="B1530" s="2">
        <v>364056266</v>
      </c>
      <c r="C1530" s="1" t="s">
        <v>9314</v>
      </c>
      <c r="D1530" s="3">
        <v>27905</v>
      </c>
      <c r="E1530" s="1" t="s">
        <v>9141</v>
      </c>
      <c r="F1530" s="1" t="s">
        <v>9315</v>
      </c>
      <c r="G1530" s="18" t="s">
        <v>11922</v>
      </c>
    </row>
    <row r="1531" spans="1:7" x14ac:dyDescent="0.25">
      <c r="A1531" s="1" t="s">
        <v>1563</v>
      </c>
      <c r="B1531" s="2">
        <v>800899560</v>
      </c>
      <c r="C1531" s="1" t="s">
        <v>9179</v>
      </c>
      <c r="D1531" s="3">
        <v>34843</v>
      </c>
      <c r="E1531" s="1" t="s">
        <v>9149</v>
      </c>
      <c r="F1531" s="1" t="s">
        <v>9184</v>
      </c>
      <c r="G1531" s="18" t="s">
        <v>10241</v>
      </c>
    </row>
    <row r="1532" spans="1:7" x14ac:dyDescent="0.25">
      <c r="A1532" s="1" t="s">
        <v>7924</v>
      </c>
      <c r="B1532" s="2">
        <v>68251891</v>
      </c>
      <c r="C1532" s="1" t="s">
        <v>9170</v>
      </c>
      <c r="D1532" s="3">
        <v>23887</v>
      </c>
      <c r="E1532" s="1" t="s">
        <v>9141</v>
      </c>
      <c r="F1532" s="1" t="s">
        <v>9171</v>
      </c>
      <c r="G1532" s="18" t="s">
        <v>11273</v>
      </c>
    </row>
    <row r="1533" spans="1:7" x14ac:dyDescent="0.25">
      <c r="A1533" s="1" t="s">
        <v>5158</v>
      </c>
      <c r="B1533" s="2">
        <v>273049710</v>
      </c>
      <c r="C1533" s="1" t="s">
        <v>9134</v>
      </c>
      <c r="D1533" s="3">
        <v>33382</v>
      </c>
      <c r="E1533" s="1" t="s">
        <v>9149</v>
      </c>
      <c r="F1533" s="1" t="s">
        <v>9182</v>
      </c>
      <c r="G1533" s="18" t="s">
        <v>9397</v>
      </c>
    </row>
    <row r="1534" spans="1:7" x14ac:dyDescent="0.25">
      <c r="A1534" s="1" t="s">
        <v>1446</v>
      </c>
      <c r="B1534" s="2">
        <v>333129687</v>
      </c>
      <c r="C1534" s="1" t="s">
        <v>9190</v>
      </c>
      <c r="D1534" s="3">
        <v>28634</v>
      </c>
      <c r="E1534" s="1" t="s">
        <v>9149</v>
      </c>
      <c r="F1534" s="1" t="s">
        <v>9191</v>
      </c>
      <c r="G1534" s="18" t="s">
        <v>10664</v>
      </c>
    </row>
    <row r="1535" spans="1:7" x14ac:dyDescent="0.25">
      <c r="A1535" s="1" t="s">
        <v>8131</v>
      </c>
      <c r="B1535" s="2">
        <v>282505659</v>
      </c>
      <c r="C1535" s="1" t="s">
        <v>9134</v>
      </c>
      <c r="D1535" s="3">
        <v>28999</v>
      </c>
      <c r="E1535" s="1" t="s">
        <v>9149</v>
      </c>
      <c r="F1535" s="1" t="s">
        <v>9176</v>
      </c>
      <c r="G1535" s="18" t="s">
        <v>11423</v>
      </c>
    </row>
    <row r="1536" spans="1:7" x14ac:dyDescent="0.25">
      <c r="A1536" s="1" t="s">
        <v>6369</v>
      </c>
      <c r="B1536" s="2">
        <v>802088876</v>
      </c>
      <c r="C1536" s="1" t="s">
        <v>9138</v>
      </c>
      <c r="D1536" s="3">
        <v>28999</v>
      </c>
      <c r="E1536" s="1" t="s">
        <v>9141</v>
      </c>
      <c r="F1536" s="1" t="s">
        <v>6173</v>
      </c>
      <c r="G1536" s="18" t="s">
        <v>10951</v>
      </c>
    </row>
    <row r="1537" spans="1:7" x14ac:dyDescent="0.25">
      <c r="A1537" s="1" t="s">
        <v>5533</v>
      </c>
      <c r="B1537" s="2">
        <v>930813717</v>
      </c>
      <c r="C1537" s="1" t="s">
        <v>9170</v>
      </c>
      <c r="D1537" s="3">
        <v>33382</v>
      </c>
      <c r="E1537" s="1" t="s">
        <v>9149</v>
      </c>
      <c r="F1537" s="1" t="s">
        <v>9212</v>
      </c>
      <c r="G1537" s="18" t="s">
        <v>10852</v>
      </c>
    </row>
    <row r="1538" spans="1:7" x14ac:dyDescent="0.25">
      <c r="A1538" s="1" t="s">
        <v>2382</v>
      </c>
      <c r="B1538" s="2">
        <v>200536311</v>
      </c>
      <c r="C1538" s="1" t="s">
        <v>9188</v>
      </c>
      <c r="D1538" s="3">
        <v>25348</v>
      </c>
      <c r="E1538" s="1" t="s">
        <v>9145</v>
      </c>
      <c r="F1538" s="1" t="s">
        <v>3840</v>
      </c>
      <c r="G1538" s="18" t="s">
        <v>11863</v>
      </c>
    </row>
    <row r="1539" spans="1:7" x14ac:dyDescent="0.25">
      <c r="A1539" s="1" t="s">
        <v>4087</v>
      </c>
      <c r="B1539" s="2">
        <v>993386241</v>
      </c>
      <c r="C1539" s="1" t="s">
        <v>9148</v>
      </c>
      <c r="D1539" s="3">
        <v>33749</v>
      </c>
      <c r="E1539" s="1" t="s">
        <v>9149</v>
      </c>
      <c r="F1539" s="1" t="s">
        <v>9150</v>
      </c>
      <c r="G1539" s="18" t="s">
        <v>9762</v>
      </c>
    </row>
    <row r="1540" spans="1:7" x14ac:dyDescent="0.25">
      <c r="A1540" s="1" t="s">
        <v>4603</v>
      </c>
      <c r="B1540" s="2">
        <v>20362316</v>
      </c>
      <c r="C1540" s="1" t="s">
        <v>9170</v>
      </c>
      <c r="D1540" s="3">
        <v>27173</v>
      </c>
      <c r="E1540" s="1" t="s">
        <v>9141</v>
      </c>
      <c r="F1540" s="1" t="s">
        <v>9362</v>
      </c>
      <c r="G1540" s="18" t="s">
        <v>9480</v>
      </c>
    </row>
    <row r="1541" spans="1:7" x14ac:dyDescent="0.25">
      <c r="A1541" s="1" t="s">
        <v>6086</v>
      </c>
      <c r="B1541" s="2">
        <v>170123523</v>
      </c>
      <c r="C1541" s="1" t="s">
        <v>9235</v>
      </c>
      <c r="D1541" s="3">
        <v>38497</v>
      </c>
      <c r="E1541" s="1" t="s">
        <v>9166</v>
      </c>
      <c r="F1541" s="1" t="s">
        <v>9236</v>
      </c>
      <c r="G1541" s="18" t="s">
        <v>10488</v>
      </c>
    </row>
    <row r="1542" spans="1:7" x14ac:dyDescent="0.25">
      <c r="A1542" s="1" t="s">
        <v>1839</v>
      </c>
      <c r="B1542" s="2">
        <v>789761993</v>
      </c>
      <c r="C1542" s="1" t="s">
        <v>9165</v>
      </c>
      <c r="D1542" s="3">
        <v>26077</v>
      </c>
      <c r="E1542" s="1" t="s">
        <v>9141</v>
      </c>
      <c r="F1542" s="1" t="s">
        <v>9167</v>
      </c>
      <c r="G1542" s="18" t="s">
        <v>9349</v>
      </c>
    </row>
    <row r="1543" spans="1:7" x14ac:dyDescent="0.25">
      <c r="A1543" s="1" t="s">
        <v>1767</v>
      </c>
      <c r="B1543" s="2">
        <v>581114473</v>
      </c>
      <c r="C1543" s="1" t="s">
        <v>9217</v>
      </c>
      <c r="D1543" s="3">
        <v>42515</v>
      </c>
      <c r="E1543" s="1" t="s">
        <v>9141</v>
      </c>
      <c r="F1543" s="1" t="s">
        <v>9218</v>
      </c>
      <c r="G1543" s="18" t="s">
        <v>9973</v>
      </c>
    </row>
    <row r="1544" spans="1:7" x14ac:dyDescent="0.25">
      <c r="A1544" s="1" t="s">
        <v>3285</v>
      </c>
      <c r="B1544" s="2">
        <v>421235085</v>
      </c>
      <c r="C1544" s="1" t="s">
        <v>9134</v>
      </c>
      <c r="D1544" s="3">
        <v>21329</v>
      </c>
      <c r="E1544" s="1" t="s">
        <v>9145</v>
      </c>
      <c r="F1544" s="1" t="s">
        <v>9136</v>
      </c>
      <c r="G1544" s="18" t="s">
        <v>10094</v>
      </c>
    </row>
    <row r="1545" spans="1:7" x14ac:dyDescent="0.25">
      <c r="A1545" s="1" t="s">
        <v>2040</v>
      </c>
      <c r="B1545" s="2">
        <v>56426361</v>
      </c>
      <c r="C1545" s="1" t="s">
        <v>9235</v>
      </c>
      <c r="D1545" s="3">
        <v>24251</v>
      </c>
      <c r="E1545" s="1" t="s">
        <v>9141</v>
      </c>
      <c r="F1545" s="1" t="s">
        <v>9236</v>
      </c>
      <c r="G1545" s="18" t="s">
        <v>11949</v>
      </c>
    </row>
    <row r="1546" spans="1:7" x14ac:dyDescent="0.25">
      <c r="A1546" s="1" t="s">
        <v>896</v>
      </c>
      <c r="B1546" s="2">
        <v>652691099</v>
      </c>
      <c r="C1546" s="1" t="s">
        <v>9179</v>
      </c>
      <c r="D1546" s="3">
        <v>34114</v>
      </c>
      <c r="E1546" s="1" t="s">
        <v>9145</v>
      </c>
      <c r="F1546" s="1" t="s">
        <v>9180</v>
      </c>
      <c r="G1546" s="18" t="s">
        <v>11831</v>
      </c>
    </row>
    <row r="1547" spans="1:7" x14ac:dyDescent="0.25">
      <c r="A1547" s="1" t="s">
        <v>810</v>
      </c>
      <c r="B1547" s="2">
        <v>986276311</v>
      </c>
      <c r="C1547" s="1" t="s">
        <v>9138</v>
      </c>
      <c r="D1547" s="3">
        <v>34478</v>
      </c>
      <c r="E1547" s="1" t="s">
        <v>9145</v>
      </c>
      <c r="F1547" s="1" t="s">
        <v>9256</v>
      </c>
      <c r="G1547" s="18" t="s">
        <v>10483</v>
      </c>
    </row>
    <row r="1548" spans="1:7" x14ac:dyDescent="0.25">
      <c r="A1548" s="1" t="s">
        <v>352</v>
      </c>
      <c r="B1548" s="2">
        <v>470311784</v>
      </c>
      <c r="C1548" s="1" t="s">
        <v>9188</v>
      </c>
      <c r="D1548" s="3">
        <v>38497</v>
      </c>
      <c r="E1548" s="1" t="s">
        <v>9141</v>
      </c>
      <c r="F1548" s="1" t="s">
        <v>4326</v>
      </c>
      <c r="G1548" s="18" t="s">
        <v>11856</v>
      </c>
    </row>
    <row r="1549" spans="1:7" x14ac:dyDescent="0.25">
      <c r="A1549" s="1" t="s">
        <v>3477</v>
      </c>
      <c r="B1549" s="2">
        <v>783211608</v>
      </c>
      <c r="C1549" s="1" t="s">
        <v>9134</v>
      </c>
      <c r="D1549" s="3">
        <v>41783</v>
      </c>
      <c r="E1549" s="1" t="s">
        <v>9141</v>
      </c>
      <c r="F1549" s="1" t="s">
        <v>9176</v>
      </c>
      <c r="G1549" s="18" t="s">
        <v>10853</v>
      </c>
    </row>
    <row r="1550" spans="1:7" x14ac:dyDescent="0.25">
      <c r="A1550" s="1" t="s">
        <v>4609</v>
      </c>
      <c r="B1550" s="2">
        <v>332008952</v>
      </c>
      <c r="C1550" s="1" t="s">
        <v>9154</v>
      </c>
      <c r="D1550" s="3">
        <v>42148</v>
      </c>
      <c r="E1550" s="1" t="s">
        <v>9141</v>
      </c>
      <c r="F1550" s="1" t="s">
        <v>6107</v>
      </c>
      <c r="G1550" s="18" t="s">
        <v>10184</v>
      </c>
    </row>
    <row r="1551" spans="1:7" x14ac:dyDescent="0.25">
      <c r="A1551" s="1" t="s">
        <v>3348</v>
      </c>
      <c r="B1551" s="2">
        <v>302136341</v>
      </c>
      <c r="C1551" s="1" t="s">
        <v>9235</v>
      </c>
      <c r="D1551" s="3">
        <v>32653</v>
      </c>
      <c r="E1551" s="1" t="s">
        <v>9131</v>
      </c>
      <c r="F1551" s="1" t="s">
        <v>9236</v>
      </c>
      <c r="G1551" s="18" t="s">
        <v>11693</v>
      </c>
    </row>
    <row r="1552" spans="1:7" x14ac:dyDescent="0.25">
      <c r="A1552" s="1" t="s">
        <v>8196</v>
      </c>
      <c r="B1552" s="2">
        <v>559812951</v>
      </c>
      <c r="C1552" s="1" t="s">
        <v>9138</v>
      </c>
      <c r="D1552" s="3">
        <v>22790</v>
      </c>
      <c r="E1552" s="1" t="s">
        <v>9141</v>
      </c>
      <c r="F1552" s="1" t="s">
        <v>9256</v>
      </c>
      <c r="G1552" s="18" t="s">
        <v>11970</v>
      </c>
    </row>
    <row r="1553" spans="1:7" x14ac:dyDescent="0.25">
      <c r="A1553" s="1" t="s">
        <v>5563</v>
      </c>
      <c r="B1553" s="2">
        <v>348038718</v>
      </c>
      <c r="C1553" s="1" t="s">
        <v>9159</v>
      </c>
      <c r="D1553" s="3">
        <v>40687</v>
      </c>
      <c r="E1553" s="1" t="s">
        <v>9149</v>
      </c>
      <c r="F1553" s="1" t="s">
        <v>9240</v>
      </c>
      <c r="G1553" s="18" t="s">
        <v>11975</v>
      </c>
    </row>
    <row r="1554" spans="1:7" x14ac:dyDescent="0.25">
      <c r="A1554" s="1" t="s">
        <v>5290</v>
      </c>
      <c r="B1554" s="2">
        <v>189899863</v>
      </c>
      <c r="C1554" s="1" t="s">
        <v>9130</v>
      </c>
      <c r="D1554" s="3">
        <v>42148</v>
      </c>
      <c r="E1554" s="1" t="s">
        <v>9149</v>
      </c>
      <c r="F1554" s="1" t="s">
        <v>9132</v>
      </c>
      <c r="G1554" s="18" t="s">
        <v>10545</v>
      </c>
    </row>
    <row r="1555" spans="1:7" x14ac:dyDescent="0.25">
      <c r="A1555" s="1" t="s">
        <v>1507</v>
      </c>
      <c r="B1555" s="2">
        <v>777546530</v>
      </c>
      <c r="C1555" s="1" t="s">
        <v>9134</v>
      </c>
      <c r="D1555" s="3">
        <v>39593</v>
      </c>
      <c r="E1555" s="1" t="s">
        <v>9145</v>
      </c>
      <c r="F1555" s="1" t="s">
        <v>9307</v>
      </c>
      <c r="G1555" s="18" t="s">
        <v>10296</v>
      </c>
    </row>
    <row r="1556" spans="1:7" x14ac:dyDescent="0.25">
      <c r="A1556" s="1" t="s">
        <v>9027</v>
      </c>
      <c r="B1556" s="2">
        <v>519478706</v>
      </c>
      <c r="C1556" s="1" t="s">
        <v>9303</v>
      </c>
      <c r="D1556" s="3">
        <v>30095</v>
      </c>
      <c r="E1556" s="1" t="s">
        <v>9135</v>
      </c>
      <c r="F1556" s="1" t="s">
        <v>9304</v>
      </c>
      <c r="G1556" s="18" t="s">
        <v>10404</v>
      </c>
    </row>
    <row r="1557" spans="1:7" x14ac:dyDescent="0.25">
      <c r="A1557" s="1" t="s">
        <v>8077</v>
      </c>
      <c r="B1557" s="2">
        <v>76772744</v>
      </c>
      <c r="C1557" s="1" t="s">
        <v>9314</v>
      </c>
      <c r="D1557" s="3">
        <v>22426</v>
      </c>
      <c r="E1557" s="1" t="s">
        <v>9141</v>
      </c>
      <c r="F1557" s="1" t="s">
        <v>9315</v>
      </c>
      <c r="G1557" s="18" t="s">
        <v>11009</v>
      </c>
    </row>
    <row r="1558" spans="1:7" x14ac:dyDescent="0.25">
      <c r="A1558" s="1" t="s">
        <v>2310</v>
      </c>
      <c r="B1558" s="2">
        <v>611034975</v>
      </c>
      <c r="C1558" s="1" t="s">
        <v>9170</v>
      </c>
      <c r="D1558" s="3">
        <v>27538</v>
      </c>
      <c r="E1558" s="1" t="s">
        <v>9145</v>
      </c>
      <c r="F1558" s="1" t="s">
        <v>9212</v>
      </c>
      <c r="G1558" s="18" t="s">
        <v>10610</v>
      </c>
    </row>
    <row r="1559" spans="1:7" x14ac:dyDescent="0.25">
      <c r="A1559" s="1" t="s">
        <v>2310</v>
      </c>
      <c r="B1559" s="2">
        <v>255923617</v>
      </c>
      <c r="C1559" s="1" t="s">
        <v>9130</v>
      </c>
      <c r="D1559" s="3">
        <v>39226</v>
      </c>
      <c r="E1559" s="1" t="s">
        <v>9135</v>
      </c>
      <c r="F1559" s="1" t="s">
        <v>9132</v>
      </c>
      <c r="G1559" s="18" t="s">
        <v>12022</v>
      </c>
    </row>
    <row r="1560" spans="1:7" x14ac:dyDescent="0.25">
      <c r="A1560" s="1" t="s">
        <v>2070</v>
      </c>
      <c r="B1560" s="2">
        <v>605022139</v>
      </c>
      <c r="C1560" s="1" t="s">
        <v>9134</v>
      </c>
      <c r="D1560" s="3">
        <v>41419</v>
      </c>
      <c r="E1560" s="1" t="s">
        <v>9135</v>
      </c>
      <c r="F1560" s="1" t="s">
        <v>9283</v>
      </c>
      <c r="G1560" s="18" t="s">
        <v>11448</v>
      </c>
    </row>
    <row r="1561" spans="1:7" x14ac:dyDescent="0.25">
      <c r="A1561" s="1" t="s">
        <v>2568</v>
      </c>
      <c r="B1561" s="2">
        <v>204385263</v>
      </c>
      <c r="C1561" s="1" t="s">
        <v>9197</v>
      </c>
      <c r="D1561" s="3">
        <v>39593</v>
      </c>
      <c r="E1561" s="1" t="s">
        <v>9145</v>
      </c>
      <c r="F1561" s="1" t="s">
        <v>9198</v>
      </c>
      <c r="G1561" s="18" t="s">
        <v>9642</v>
      </c>
    </row>
    <row r="1562" spans="1:7" x14ac:dyDescent="0.25">
      <c r="A1562" s="1" t="s">
        <v>27</v>
      </c>
      <c r="B1562" s="2">
        <v>255183298</v>
      </c>
      <c r="C1562" s="1" t="s">
        <v>9159</v>
      </c>
      <c r="D1562" s="3">
        <v>37036</v>
      </c>
      <c r="E1562" s="1" t="s">
        <v>9135</v>
      </c>
      <c r="F1562" s="1" t="s">
        <v>9160</v>
      </c>
      <c r="G1562" s="18" t="s">
        <v>11489</v>
      </c>
    </row>
    <row r="1563" spans="1:7" x14ac:dyDescent="0.25">
      <c r="A1563" s="1" t="s">
        <v>7677</v>
      </c>
      <c r="B1563" s="2">
        <v>593863928</v>
      </c>
      <c r="C1563" s="1" t="s">
        <v>9197</v>
      </c>
      <c r="D1563" s="3">
        <v>25348</v>
      </c>
      <c r="E1563" s="1" t="s">
        <v>9131</v>
      </c>
      <c r="F1563" s="1" t="s">
        <v>9267</v>
      </c>
      <c r="G1563" s="18" t="s">
        <v>10987</v>
      </c>
    </row>
    <row r="1564" spans="1:7" x14ac:dyDescent="0.25">
      <c r="A1564" s="1" t="s">
        <v>1976</v>
      </c>
      <c r="B1564" s="2">
        <v>826442367</v>
      </c>
      <c r="C1564" s="1" t="s">
        <v>9314</v>
      </c>
      <c r="D1564" s="3">
        <v>26444</v>
      </c>
      <c r="E1564" s="1" t="s">
        <v>9145</v>
      </c>
      <c r="F1564" s="1" t="s">
        <v>9315</v>
      </c>
      <c r="G1564" s="18" t="s">
        <v>9481</v>
      </c>
    </row>
    <row r="1565" spans="1:7" x14ac:dyDescent="0.25">
      <c r="A1565" s="1" t="s">
        <v>8361</v>
      </c>
      <c r="B1565" s="2">
        <v>106222597</v>
      </c>
      <c r="C1565" s="1" t="s">
        <v>9229</v>
      </c>
      <c r="D1565" s="3">
        <v>21694</v>
      </c>
      <c r="E1565" s="1" t="s">
        <v>9145</v>
      </c>
      <c r="F1565" s="1" t="s">
        <v>9230</v>
      </c>
      <c r="G1565" s="18" t="s">
        <v>9317</v>
      </c>
    </row>
    <row r="1566" spans="1:7" x14ac:dyDescent="0.25">
      <c r="A1566" s="1" t="s">
        <v>6501</v>
      </c>
      <c r="B1566" s="2">
        <v>363651535</v>
      </c>
      <c r="C1566" s="1" t="s">
        <v>9303</v>
      </c>
      <c r="D1566" s="3">
        <v>20233</v>
      </c>
      <c r="E1566" s="1" t="s">
        <v>9135</v>
      </c>
      <c r="F1566" s="1" t="s">
        <v>9304</v>
      </c>
      <c r="G1566" s="18" t="s">
        <v>9788</v>
      </c>
    </row>
    <row r="1567" spans="1:7" x14ac:dyDescent="0.25">
      <c r="A1567" s="1" t="s">
        <v>2703</v>
      </c>
      <c r="B1567" s="2">
        <v>768022253</v>
      </c>
      <c r="C1567" s="1" t="s">
        <v>9140</v>
      </c>
      <c r="D1567" s="3">
        <v>41054</v>
      </c>
      <c r="E1567" s="1" t="s">
        <v>9149</v>
      </c>
      <c r="F1567" s="1" t="s">
        <v>9142</v>
      </c>
      <c r="G1567" s="18" t="s">
        <v>11239</v>
      </c>
    </row>
    <row r="1568" spans="1:7" x14ac:dyDescent="0.25">
      <c r="A1568" s="1" t="s">
        <v>1711</v>
      </c>
      <c r="B1568" s="2">
        <v>253960066</v>
      </c>
      <c r="C1568" s="1" t="s">
        <v>9303</v>
      </c>
      <c r="D1568" s="3">
        <v>28270</v>
      </c>
      <c r="E1568" s="1" t="s">
        <v>9141</v>
      </c>
      <c r="F1568" s="1" t="s">
        <v>9304</v>
      </c>
      <c r="G1568" s="18" t="s">
        <v>11435</v>
      </c>
    </row>
    <row r="1569" spans="1:7" x14ac:dyDescent="0.25">
      <c r="A1569" s="1" t="s">
        <v>8843</v>
      </c>
      <c r="B1569" s="2">
        <v>700293659</v>
      </c>
      <c r="C1569" s="1" t="s">
        <v>9159</v>
      </c>
      <c r="D1569" s="3">
        <v>42880</v>
      </c>
      <c r="E1569" s="1" t="s">
        <v>9149</v>
      </c>
      <c r="F1569" s="1" t="s">
        <v>9160</v>
      </c>
      <c r="G1569" s="18" t="s">
        <v>9815</v>
      </c>
    </row>
    <row r="1570" spans="1:7" x14ac:dyDescent="0.25">
      <c r="A1570" s="1" t="s">
        <v>3650</v>
      </c>
      <c r="B1570" s="2">
        <v>799549503</v>
      </c>
      <c r="C1570" s="1" t="s">
        <v>9134</v>
      </c>
      <c r="D1570" s="3">
        <v>24251</v>
      </c>
      <c r="E1570" s="1" t="s">
        <v>9149</v>
      </c>
      <c r="F1570" s="1" t="s">
        <v>9283</v>
      </c>
      <c r="G1570" s="18" t="s">
        <v>11771</v>
      </c>
    </row>
    <row r="1571" spans="1:7" x14ac:dyDescent="0.25">
      <c r="A1571" s="1" t="s">
        <v>8697</v>
      </c>
      <c r="B1571" s="2">
        <v>126238837</v>
      </c>
      <c r="C1571" s="1" t="s">
        <v>9159</v>
      </c>
      <c r="D1571" s="3">
        <v>37036</v>
      </c>
      <c r="E1571" s="1" t="s">
        <v>9149</v>
      </c>
      <c r="F1571" s="1" t="s">
        <v>9240</v>
      </c>
      <c r="G1571" s="18" t="s">
        <v>12123</v>
      </c>
    </row>
    <row r="1572" spans="1:7" x14ac:dyDescent="0.25">
      <c r="A1572" s="1" t="s">
        <v>237</v>
      </c>
      <c r="B1572" s="2">
        <v>608170999</v>
      </c>
      <c r="C1572" s="1" t="s">
        <v>9303</v>
      </c>
      <c r="D1572" s="3">
        <v>24251</v>
      </c>
      <c r="E1572" s="1" t="s">
        <v>9135</v>
      </c>
      <c r="F1572" s="1" t="s">
        <v>9304</v>
      </c>
      <c r="G1572" s="18" t="s">
        <v>10034</v>
      </c>
    </row>
    <row r="1573" spans="1:7" x14ac:dyDescent="0.25">
      <c r="A1573" s="1" t="s">
        <v>3368</v>
      </c>
      <c r="B1573" s="2">
        <v>856632217</v>
      </c>
      <c r="C1573" s="1" t="s">
        <v>9159</v>
      </c>
      <c r="D1573" s="3">
        <v>30095</v>
      </c>
      <c r="E1573" s="1" t="s">
        <v>9135</v>
      </c>
      <c r="F1573" s="1" t="s">
        <v>8414</v>
      </c>
      <c r="G1573" s="18" t="s">
        <v>9869</v>
      </c>
    </row>
    <row r="1574" spans="1:7" x14ac:dyDescent="0.25">
      <c r="A1574" s="1" t="s">
        <v>9092</v>
      </c>
      <c r="B1574" s="2">
        <v>403033646</v>
      </c>
      <c r="C1574" s="1" t="s">
        <v>9188</v>
      </c>
      <c r="D1574" s="3">
        <v>43976</v>
      </c>
      <c r="E1574" s="1" t="s">
        <v>9149</v>
      </c>
      <c r="F1574" s="1" t="s">
        <v>3840</v>
      </c>
      <c r="G1574" s="18" t="s">
        <v>9214</v>
      </c>
    </row>
    <row r="1575" spans="1:7" x14ac:dyDescent="0.25">
      <c r="A1575" s="1" t="s">
        <v>3027</v>
      </c>
      <c r="B1575" s="2">
        <v>318998783</v>
      </c>
      <c r="C1575" s="1" t="s">
        <v>9179</v>
      </c>
      <c r="D1575" s="3">
        <v>27538</v>
      </c>
      <c r="E1575" s="1" t="s">
        <v>9149</v>
      </c>
      <c r="F1575" s="1" t="s">
        <v>9184</v>
      </c>
      <c r="G1575" s="18" t="s">
        <v>9328</v>
      </c>
    </row>
    <row r="1576" spans="1:7" x14ac:dyDescent="0.25">
      <c r="A1576" s="1" t="s">
        <v>8280</v>
      </c>
      <c r="B1576" s="2">
        <v>698828965</v>
      </c>
      <c r="C1576" s="1" t="s">
        <v>9229</v>
      </c>
      <c r="D1576" s="3">
        <v>38132</v>
      </c>
      <c r="E1576" s="1" t="s">
        <v>9166</v>
      </c>
      <c r="F1576" s="1" t="s">
        <v>9230</v>
      </c>
      <c r="G1576" s="18" t="s">
        <v>11380</v>
      </c>
    </row>
    <row r="1577" spans="1:7" x14ac:dyDescent="0.25">
      <c r="A1577" s="1" t="s">
        <v>5962</v>
      </c>
      <c r="B1577" s="2">
        <v>687926099</v>
      </c>
      <c r="C1577" s="1" t="s">
        <v>9134</v>
      </c>
      <c r="D1577" s="3">
        <v>23522</v>
      </c>
      <c r="E1577" s="1" t="s">
        <v>9131</v>
      </c>
      <c r="F1577" s="1" t="s">
        <v>9283</v>
      </c>
      <c r="G1577" s="18" t="s">
        <v>10515</v>
      </c>
    </row>
    <row r="1578" spans="1:7" x14ac:dyDescent="0.25">
      <c r="A1578" s="1" t="s">
        <v>1600</v>
      </c>
      <c r="B1578" s="2">
        <v>872703743</v>
      </c>
      <c r="C1578" s="1" t="s">
        <v>9134</v>
      </c>
      <c r="D1578" s="3">
        <v>26077</v>
      </c>
      <c r="E1578" s="1" t="s">
        <v>9141</v>
      </c>
      <c r="F1578" s="1" t="s">
        <v>9186</v>
      </c>
      <c r="G1578" s="18" t="s">
        <v>11555</v>
      </c>
    </row>
    <row r="1579" spans="1:7" x14ac:dyDescent="0.25">
      <c r="A1579" s="1" t="s">
        <v>3440</v>
      </c>
      <c r="B1579" s="2">
        <v>758391242</v>
      </c>
      <c r="C1579" s="1" t="s">
        <v>9144</v>
      </c>
      <c r="D1579" s="3">
        <v>30095</v>
      </c>
      <c r="E1579" s="1" t="s">
        <v>9149</v>
      </c>
      <c r="F1579" s="1" t="s">
        <v>9262</v>
      </c>
      <c r="G1579" s="18" t="s">
        <v>11665</v>
      </c>
    </row>
    <row r="1580" spans="1:7" x14ac:dyDescent="0.25">
      <c r="A1580" s="1" t="s">
        <v>5471</v>
      </c>
      <c r="B1580" s="2">
        <v>502087157</v>
      </c>
      <c r="C1580" s="1" t="s">
        <v>9144</v>
      </c>
      <c r="D1580" s="3">
        <v>24616</v>
      </c>
      <c r="E1580" s="1" t="s">
        <v>9131</v>
      </c>
      <c r="F1580" s="1" t="s">
        <v>9146</v>
      </c>
      <c r="G1580" s="18" t="s">
        <v>11086</v>
      </c>
    </row>
    <row r="1581" spans="1:7" x14ac:dyDescent="0.25">
      <c r="A1581" s="1" t="s">
        <v>2718</v>
      </c>
      <c r="B1581" s="2">
        <v>566590562</v>
      </c>
      <c r="C1581" s="1" t="s">
        <v>9217</v>
      </c>
      <c r="D1581" s="3">
        <v>29731</v>
      </c>
      <c r="E1581" s="1" t="s">
        <v>9145</v>
      </c>
      <c r="F1581" s="1" t="s">
        <v>9218</v>
      </c>
      <c r="G1581" s="18" t="s">
        <v>9746</v>
      </c>
    </row>
    <row r="1582" spans="1:7" x14ac:dyDescent="0.25">
      <c r="A1582" s="1" t="s">
        <v>2718</v>
      </c>
      <c r="B1582" s="2">
        <v>61928532</v>
      </c>
      <c r="C1582" s="1" t="s">
        <v>9130</v>
      </c>
      <c r="D1582" s="3">
        <v>39593</v>
      </c>
      <c r="E1582" s="1" t="s">
        <v>9141</v>
      </c>
      <c r="F1582" s="1" t="s">
        <v>9252</v>
      </c>
      <c r="G1582" s="18" t="s">
        <v>11395</v>
      </c>
    </row>
    <row r="1583" spans="1:7" x14ac:dyDescent="0.25">
      <c r="A1583" s="1" t="s">
        <v>1169</v>
      </c>
      <c r="B1583" s="2">
        <v>225809402</v>
      </c>
      <c r="C1583" s="1" t="s">
        <v>9179</v>
      </c>
      <c r="D1583" s="3">
        <v>26077</v>
      </c>
      <c r="E1583" s="1" t="s">
        <v>9149</v>
      </c>
      <c r="F1583" s="1" t="s">
        <v>9223</v>
      </c>
      <c r="G1583" s="18" t="s">
        <v>10952</v>
      </c>
    </row>
    <row r="1584" spans="1:7" x14ac:dyDescent="0.25">
      <c r="A1584" s="1" t="s">
        <v>9101</v>
      </c>
      <c r="B1584" s="2">
        <v>304071750</v>
      </c>
      <c r="C1584" s="1" t="s">
        <v>9148</v>
      </c>
      <c r="D1584" s="3">
        <v>29731</v>
      </c>
      <c r="E1584" s="1" t="s">
        <v>9149</v>
      </c>
      <c r="F1584" s="1" t="s">
        <v>834</v>
      </c>
      <c r="G1584" s="18" t="s">
        <v>10039</v>
      </c>
    </row>
    <row r="1585" spans="1:7" x14ac:dyDescent="0.25">
      <c r="A1585" s="1" t="s">
        <v>4883</v>
      </c>
      <c r="B1585" s="2">
        <v>7318552</v>
      </c>
      <c r="C1585" s="1" t="s">
        <v>9148</v>
      </c>
      <c r="D1585" s="3">
        <v>37400</v>
      </c>
      <c r="E1585" s="1" t="s">
        <v>9149</v>
      </c>
      <c r="F1585" s="1" t="s">
        <v>9254</v>
      </c>
      <c r="G1585" s="18" t="s">
        <v>9891</v>
      </c>
    </row>
    <row r="1586" spans="1:7" x14ac:dyDescent="0.25">
      <c r="A1586" s="1" t="s">
        <v>4913</v>
      </c>
      <c r="B1586" s="2">
        <v>721292067</v>
      </c>
      <c r="C1586" s="1" t="s">
        <v>9152</v>
      </c>
      <c r="D1586" s="3">
        <v>23155</v>
      </c>
      <c r="E1586" s="1" t="s">
        <v>9145</v>
      </c>
      <c r="F1586" s="1" t="s">
        <v>8420</v>
      </c>
      <c r="G1586" s="18" t="s">
        <v>11190</v>
      </c>
    </row>
    <row r="1587" spans="1:7" x14ac:dyDescent="0.25">
      <c r="A1587" s="1" t="s">
        <v>1970</v>
      </c>
      <c r="B1587" s="2">
        <v>560038029</v>
      </c>
      <c r="C1587" s="1" t="s">
        <v>9190</v>
      </c>
      <c r="D1587" s="3">
        <v>27905</v>
      </c>
      <c r="E1587" s="1" t="s">
        <v>9149</v>
      </c>
      <c r="F1587" s="1" t="s">
        <v>9191</v>
      </c>
      <c r="G1587" s="18" t="s">
        <v>9493</v>
      </c>
    </row>
    <row r="1588" spans="1:7" x14ac:dyDescent="0.25">
      <c r="A1588" s="1" t="s">
        <v>8364</v>
      </c>
      <c r="B1588" s="2">
        <v>715132845</v>
      </c>
      <c r="C1588" s="1" t="s">
        <v>9179</v>
      </c>
      <c r="D1588" s="3">
        <v>32288</v>
      </c>
      <c r="E1588" s="1" t="s">
        <v>9135</v>
      </c>
      <c r="F1588" s="1" t="s">
        <v>9184</v>
      </c>
      <c r="G1588" s="18" t="s">
        <v>9246</v>
      </c>
    </row>
    <row r="1589" spans="1:7" x14ac:dyDescent="0.25">
      <c r="A1589" s="1" t="s">
        <v>4871</v>
      </c>
      <c r="B1589" s="2">
        <v>165563667</v>
      </c>
      <c r="C1589" s="1" t="s">
        <v>9229</v>
      </c>
      <c r="D1589" s="3">
        <v>28270</v>
      </c>
      <c r="E1589" s="1" t="s">
        <v>9149</v>
      </c>
      <c r="F1589" s="1" t="s">
        <v>9230</v>
      </c>
      <c r="G1589" s="18" t="s">
        <v>9587</v>
      </c>
    </row>
    <row r="1590" spans="1:7" x14ac:dyDescent="0.25">
      <c r="A1590" s="1" t="s">
        <v>3431</v>
      </c>
      <c r="B1590" s="2">
        <v>207469289</v>
      </c>
      <c r="C1590" s="1" t="s">
        <v>9190</v>
      </c>
      <c r="D1590" s="3">
        <v>20233</v>
      </c>
      <c r="E1590" s="1" t="s">
        <v>9145</v>
      </c>
      <c r="F1590" s="1" t="s">
        <v>9191</v>
      </c>
      <c r="G1590" s="18" t="s">
        <v>10217</v>
      </c>
    </row>
    <row r="1591" spans="1:7" x14ac:dyDescent="0.25">
      <c r="A1591" s="1" t="s">
        <v>1843</v>
      </c>
      <c r="B1591" s="2">
        <v>734506196</v>
      </c>
      <c r="C1591" s="1" t="s">
        <v>9154</v>
      </c>
      <c r="D1591" s="3">
        <v>37765</v>
      </c>
      <c r="E1591" s="1" t="s">
        <v>9141</v>
      </c>
      <c r="F1591" s="1" t="s">
        <v>9162</v>
      </c>
      <c r="G1591" s="18" t="s">
        <v>10798</v>
      </c>
    </row>
    <row r="1592" spans="1:7" x14ac:dyDescent="0.25">
      <c r="A1592" s="1" t="s">
        <v>8711</v>
      </c>
      <c r="B1592" s="2">
        <v>599797239</v>
      </c>
      <c r="C1592" s="1" t="s">
        <v>9134</v>
      </c>
      <c r="D1592" s="3">
        <v>24616</v>
      </c>
      <c r="E1592" s="1" t="s">
        <v>9141</v>
      </c>
      <c r="F1592" s="1" t="s">
        <v>9225</v>
      </c>
      <c r="G1592" s="18" t="s">
        <v>9226</v>
      </c>
    </row>
    <row r="1593" spans="1:7" x14ac:dyDescent="0.25">
      <c r="A1593" s="1" t="s">
        <v>5539</v>
      </c>
      <c r="B1593" s="2">
        <v>757592916</v>
      </c>
      <c r="C1593" s="1" t="s">
        <v>9134</v>
      </c>
      <c r="D1593" s="3">
        <v>43976</v>
      </c>
      <c r="E1593" s="1" t="s">
        <v>9149</v>
      </c>
      <c r="F1593" s="1" t="s">
        <v>9182</v>
      </c>
      <c r="G1593" s="18" t="s">
        <v>11932</v>
      </c>
    </row>
    <row r="1594" spans="1:7" x14ac:dyDescent="0.25">
      <c r="A1594" s="1" t="s">
        <v>4544</v>
      </c>
      <c r="B1594" s="2">
        <v>226863630</v>
      </c>
      <c r="C1594" s="1" t="s">
        <v>9159</v>
      </c>
      <c r="D1594" s="3">
        <v>39226</v>
      </c>
      <c r="E1594" s="1" t="s">
        <v>9166</v>
      </c>
      <c r="F1594" s="1" t="s">
        <v>8414</v>
      </c>
      <c r="G1594" s="18" t="s">
        <v>12084</v>
      </c>
    </row>
    <row r="1595" spans="1:7" x14ac:dyDescent="0.25">
      <c r="A1595" s="1" t="s">
        <v>8882</v>
      </c>
      <c r="B1595" s="2">
        <v>70992498</v>
      </c>
      <c r="C1595" s="1" t="s">
        <v>9140</v>
      </c>
      <c r="D1595" s="3">
        <v>25712</v>
      </c>
      <c r="E1595" s="1" t="s">
        <v>9149</v>
      </c>
      <c r="F1595" s="1" t="s">
        <v>9142</v>
      </c>
      <c r="G1595" s="18" t="s">
        <v>9454</v>
      </c>
    </row>
    <row r="1596" spans="1:7" x14ac:dyDescent="0.25">
      <c r="A1596" s="1" t="s">
        <v>6627</v>
      </c>
      <c r="B1596" s="2">
        <v>321800259</v>
      </c>
      <c r="C1596" s="1" t="s">
        <v>9140</v>
      </c>
      <c r="D1596" s="3">
        <v>24616</v>
      </c>
      <c r="E1596" s="1" t="s">
        <v>9131</v>
      </c>
      <c r="F1596" s="1" t="s">
        <v>9142</v>
      </c>
      <c r="G1596" s="18" t="s">
        <v>11020</v>
      </c>
    </row>
    <row r="1597" spans="1:7" x14ac:dyDescent="0.25">
      <c r="A1597" s="1" t="s">
        <v>1994</v>
      </c>
      <c r="B1597" s="2">
        <v>465359014</v>
      </c>
      <c r="C1597" s="1" t="s">
        <v>9235</v>
      </c>
      <c r="D1597" s="3">
        <v>26444</v>
      </c>
      <c r="E1597" s="1" t="s">
        <v>9149</v>
      </c>
      <c r="F1597" s="1" t="s">
        <v>9236</v>
      </c>
      <c r="G1597" s="18" t="s">
        <v>10071</v>
      </c>
    </row>
    <row r="1598" spans="1:7" x14ac:dyDescent="0.25">
      <c r="A1598" s="1" t="s">
        <v>4862</v>
      </c>
      <c r="B1598" s="2">
        <v>135642253</v>
      </c>
      <c r="C1598" s="1" t="s">
        <v>9134</v>
      </c>
      <c r="D1598" s="3">
        <v>22790</v>
      </c>
      <c r="E1598" s="1" t="s">
        <v>9149</v>
      </c>
      <c r="F1598" s="1" t="s">
        <v>9186</v>
      </c>
      <c r="G1598" s="18" t="s">
        <v>9637</v>
      </c>
    </row>
    <row r="1599" spans="1:7" x14ac:dyDescent="0.25">
      <c r="A1599" s="1" t="s">
        <v>5239</v>
      </c>
      <c r="B1599" s="2">
        <v>553774219</v>
      </c>
      <c r="C1599" s="1" t="s">
        <v>9148</v>
      </c>
      <c r="D1599" s="3">
        <v>34478</v>
      </c>
      <c r="E1599" s="1" t="s">
        <v>9131</v>
      </c>
      <c r="F1599" s="1" t="s">
        <v>9150</v>
      </c>
      <c r="G1599" s="18" t="s">
        <v>11815</v>
      </c>
    </row>
    <row r="1600" spans="1:7" x14ac:dyDescent="0.25">
      <c r="A1600" s="1" t="s">
        <v>7327</v>
      </c>
      <c r="B1600" s="2">
        <v>486620474</v>
      </c>
      <c r="C1600" s="1" t="s">
        <v>9134</v>
      </c>
      <c r="D1600" s="3">
        <v>32653</v>
      </c>
      <c r="E1600" s="1" t="s">
        <v>9145</v>
      </c>
      <c r="F1600" s="1" t="s">
        <v>9186</v>
      </c>
      <c r="G1600" s="18" t="s">
        <v>11827</v>
      </c>
    </row>
    <row r="1601" spans="1:7" x14ac:dyDescent="0.25">
      <c r="A1601" s="1" t="s">
        <v>2073</v>
      </c>
      <c r="B1601" s="2">
        <v>68856654</v>
      </c>
      <c r="C1601" s="1" t="s">
        <v>9229</v>
      </c>
      <c r="D1601" s="3">
        <v>26809</v>
      </c>
      <c r="E1601" s="1" t="s">
        <v>9149</v>
      </c>
      <c r="F1601" s="1" t="s">
        <v>9230</v>
      </c>
      <c r="G1601" s="18" t="s">
        <v>9250</v>
      </c>
    </row>
    <row r="1602" spans="1:7" x14ac:dyDescent="0.25">
      <c r="A1602" s="1" t="s">
        <v>7446</v>
      </c>
      <c r="B1602" s="2">
        <v>794705385</v>
      </c>
      <c r="C1602" s="1" t="s">
        <v>9159</v>
      </c>
      <c r="D1602" s="3">
        <v>24616</v>
      </c>
      <c r="E1602" s="1" t="s">
        <v>9145</v>
      </c>
      <c r="F1602" s="1" t="s">
        <v>9240</v>
      </c>
      <c r="G1602" s="18" t="s">
        <v>11262</v>
      </c>
    </row>
    <row r="1603" spans="1:7" x14ac:dyDescent="0.25">
      <c r="A1603" s="1" t="s">
        <v>3070</v>
      </c>
      <c r="B1603" s="2">
        <v>266596220</v>
      </c>
      <c r="C1603" s="1" t="s">
        <v>9303</v>
      </c>
      <c r="D1603" s="3">
        <v>28270</v>
      </c>
      <c r="E1603" s="1" t="s">
        <v>9149</v>
      </c>
      <c r="F1603" s="1" t="s">
        <v>9339</v>
      </c>
      <c r="G1603" s="18" t="s">
        <v>10116</v>
      </c>
    </row>
    <row r="1604" spans="1:7" x14ac:dyDescent="0.25">
      <c r="A1604" s="1" t="s">
        <v>3638</v>
      </c>
      <c r="B1604" s="2">
        <v>570375422</v>
      </c>
      <c r="C1604" s="1" t="s">
        <v>9217</v>
      </c>
      <c r="D1604" s="3">
        <v>39226</v>
      </c>
      <c r="E1604" s="1" t="s">
        <v>9135</v>
      </c>
      <c r="F1604" s="1" t="s">
        <v>9218</v>
      </c>
      <c r="G1604" s="18" t="s">
        <v>9390</v>
      </c>
    </row>
    <row r="1605" spans="1:7" x14ac:dyDescent="0.25">
      <c r="A1605" s="1" t="s">
        <v>5137</v>
      </c>
      <c r="B1605" s="2">
        <v>588324879</v>
      </c>
      <c r="C1605" s="1" t="s">
        <v>9134</v>
      </c>
      <c r="D1605" s="3">
        <v>28634</v>
      </c>
      <c r="E1605" s="1" t="s">
        <v>9149</v>
      </c>
      <c r="F1605" s="1" t="s">
        <v>9200</v>
      </c>
      <c r="G1605" s="18" t="s">
        <v>10465</v>
      </c>
    </row>
    <row r="1606" spans="1:7" x14ac:dyDescent="0.25">
      <c r="A1606" s="1" t="s">
        <v>4179</v>
      </c>
      <c r="B1606" s="2">
        <v>273057611</v>
      </c>
      <c r="C1606" s="1" t="s">
        <v>9179</v>
      </c>
      <c r="D1606" s="3">
        <v>45070</v>
      </c>
      <c r="E1606" s="1" t="s">
        <v>9149</v>
      </c>
      <c r="F1606" s="1" t="s">
        <v>9223</v>
      </c>
      <c r="G1606" s="18" t="s">
        <v>11446</v>
      </c>
    </row>
    <row r="1607" spans="1:7" x14ac:dyDescent="0.25">
      <c r="A1607" s="1" t="s">
        <v>3225</v>
      </c>
      <c r="B1607" s="2">
        <v>832315873</v>
      </c>
      <c r="C1607" s="1" t="s">
        <v>9179</v>
      </c>
      <c r="D1607" s="3">
        <v>43609</v>
      </c>
      <c r="E1607" s="1" t="s">
        <v>9145</v>
      </c>
      <c r="F1607" s="1" t="s">
        <v>9223</v>
      </c>
      <c r="G1607" s="18" t="s">
        <v>11316</v>
      </c>
    </row>
    <row r="1608" spans="1:7" x14ac:dyDescent="0.25">
      <c r="A1608" s="1" t="s">
        <v>5441</v>
      </c>
      <c r="B1608" s="2">
        <v>867445393</v>
      </c>
      <c r="C1608" s="1" t="s">
        <v>9188</v>
      </c>
      <c r="D1608" s="3">
        <v>35575</v>
      </c>
      <c r="E1608" s="1" t="s">
        <v>9141</v>
      </c>
      <c r="F1608" s="1" t="s">
        <v>3840</v>
      </c>
      <c r="G1608" s="18" t="s">
        <v>11704</v>
      </c>
    </row>
    <row r="1609" spans="1:7" x14ac:dyDescent="0.25">
      <c r="A1609" s="1" t="s">
        <v>4118</v>
      </c>
      <c r="B1609" s="2">
        <v>993940864</v>
      </c>
      <c r="C1609" s="1" t="s">
        <v>9130</v>
      </c>
      <c r="D1609" s="3">
        <v>41054</v>
      </c>
      <c r="E1609" s="1" t="s">
        <v>9131</v>
      </c>
      <c r="F1609" s="1" t="s">
        <v>9252</v>
      </c>
      <c r="G1609" s="18" t="s">
        <v>11974</v>
      </c>
    </row>
    <row r="1610" spans="1:7" x14ac:dyDescent="0.25">
      <c r="A1610" s="1" t="s">
        <v>8767</v>
      </c>
      <c r="B1610" s="2">
        <v>663702178</v>
      </c>
      <c r="C1610" s="1" t="s">
        <v>9165</v>
      </c>
      <c r="D1610" s="3">
        <v>34843</v>
      </c>
      <c r="E1610" s="1" t="s">
        <v>9149</v>
      </c>
      <c r="F1610" s="1" t="s">
        <v>9167</v>
      </c>
      <c r="G1610" s="18" t="s">
        <v>9584</v>
      </c>
    </row>
    <row r="1611" spans="1:7" x14ac:dyDescent="0.25">
      <c r="A1611" s="1" t="s">
        <v>2911</v>
      </c>
      <c r="B1611" s="2">
        <v>923743468</v>
      </c>
      <c r="C1611" s="1" t="s">
        <v>9152</v>
      </c>
      <c r="D1611" s="3">
        <v>28270</v>
      </c>
      <c r="E1611" s="1" t="s">
        <v>9131</v>
      </c>
      <c r="F1611" s="1" t="s">
        <v>8420</v>
      </c>
      <c r="G1611" s="18" t="s">
        <v>10603</v>
      </c>
    </row>
    <row r="1612" spans="1:7" x14ac:dyDescent="0.25">
      <c r="A1612" s="1" t="s">
        <v>7008</v>
      </c>
      <c r="B1612" s="2">
        <v>675986961</v>
      </c>
      <c r="C1612" s="1" t="s">
        <v>9197</v>
      </c>
      <c r="D1612" s="3">
        <v>36304</v>
      </c>
      <c r="E1612" s="1" t="s">
        <v>9149</v>
      </c>
      <c r="F1612" s="1" t="s">
        <v>9206</v>
      </c>
      <c r="G1612" s="18" t="s">
        <v>11499</v>
      </c>
    </row>
    <row r="1613" spans="1:7" x14ac:dyDescent="0.25">
      <c r="A1613" s="1" t="s">
        <v>1196</v>
      </c>
      <c r="B1613" s="2">
        <v>22623932</v>
      </c>
      <c r="C1613" s="1" t="s">
        <v>9138</v>
      </c>
      <c r="D1613" s="3">
        <v>36304</v>
      </c>
      <c r="E1613" s="1" t="s">
        <v>9131</v>
      </c>
      <c r="F1613" s="1" t="s">
        <v>6173</v>
      </c>
      <c r="G1613" s="18" t="s">
        <v>9139</v>
      </c>
    </row>
    <row r="1614" spans="1:7" x14ac:dyDescent="0.25">
      <c r="A1614" s="1" t="s">
        <v>3774</v>
      </c>
      <c r="B1614" s="2">
        <v>602486864</v>
      </c>
      <c r="C1614" s="1" t="s">
        <v>9193</v>
      </c>
      <c r="D1614" s="3">
        <v>32653</v>
      </c>
      <c r="E1614" s="1" t="s">
        <v>9145</v>
      </c>
      <c r="F1614" s="1" t="s">
        <v>9194</v>
      </c>
      <c r="G1614" s="18" t="s">
        <v>10312</v>
      </c>
    </row>
    <row r="1615" spans="1:7" x14ac:dyDescent="0.25">
      <c r="A1615" s="1" t="s">
        <v>7089</v>
      </c>
      <c r="B1615" s="2">
        <v>672898421</v>
      </c>
      <c r="C1615" s="1" t="s">
        <v>9235</v>
      </c>
      <c r="D1615" s="3">
        <v>38132</v>
      </c>
      <c r="E1615" s="1" t="s">
        <v>9145</v>
      </c>
      <c r="F1615" s="1" t="s">
        <v>9236</v>
      </c>
      <c r="G1615" s="18" t="s">
        <v>9350</v>
      </c>
    </row>
    <row r="1616" spans="1:7" x14ac:dyDescent="0.25">
      <c r="A1616" s="1" t="s">
        <v>6513</v>
      </c>
      <c r="B1616" s="2">
        <v>880548397</v>
      </c>
      <c r="C1616" s="1" t="s">
        <v>9179</v>
      </c>
      <c r="D1616" s="3">
        <v>28634</v>
      </c>
      <c r="E1616" s="1" t="s">
        <v>9141</v>
      </c>
      <c r="F1616" s="1" t="s">
        <v>9184</v>
      </c>
      <c r="G1616" s="18" t="s">
        <v>9578</v>
      </c>
    </row>
    <row r="1617" spans="1:7" x14ac:dyDescent="0.25">
      <c r="A1617" s="1" t="s">
        <v>32</v>
      </c>
      <c r="B1617" s="2">
        <v>600576973</v>
      </c>
      <c r="C1617" s="1" t="s">
        <v>9130</v>
      </c>
      <c r="D1617" s="3">
        <v>28270</v>
      </c>
      <c r="E1617" s="1" t="s">
        <v>9149</v>
      </c>
      <c r="F1617" s="1" t="s">
        <v>9252</v>
      </c>
      <c r="G1617" s="18" t="s">
        <v>10766</v>
      </c>
    </row>
    <row r="1618" spans="1:7" x14ac:dyDescent="0.25">
      <c r="A1618" s="1" t="s">
        <v>5106</v>
      </c>
      <c r="B1618" s="2">
        <v>597793567</v>
      </c>
      <c r="C1618" s="1" t="s">
        <v>9170</v>
      </c>
      <c r="D1618" s="3">
        <v>43609</v>
      </c>
      <c r="E1618" s="1" t="s">
        <v>9149</v>
      </c>
      <c r="F1618" s="1" t="s">
        <v>9171</v>
      </c>
      <c r="G1618" s="18" t="s">
        <v>11442</v>
      </c>
    </row>
    <row r="1619" spans="1:7" x14ac:dyDescent="0.25">
      <c r="A1619" s="1" t="s">
        <v>2200</v>
      </c>
      <c r="B1619" s="2">
        <v>717143631</v>
      </c>
      <c r="C1619" s="1" t="s">
        <v>9148</v>
      </c>
      <c r="D1619" s="3">
        <v>25712</v>
      </c>
      <c r="E1619" s="1" t="s">
        <v>9135</v>
      </c>
      <c r="F1619" s="1" t="s">
        <v>9254</v>
      </c>
      <c r="G1619" s="18" t="s">
        <v>10796</v>
      </c>
    </row>
    <row r="1620" spans="1:7" x14ac:dyDescent="0.25">
      <c r="A1620" s="1" t="s">
        <v>4318</v>
      </c>
      <c r="B1620" s="2">
        <v>950818731</v>
      </c>
      <c r="C1620" s="1" t="s">
        <v>9235</v>
      </c>
      <c r="D1620" s="3">
        <v>37765</v>
      </c>
      <c r="E1620" s="1" t="s">
        <v>9141</v>
      </c>
      <c r="F1620" s="1" t="s">
        <v>9236</v>
      </c>
      <c r="G1620" s="18" t="s">
        <v>10553</v>
      </c>
    </row>
    <row r="1621" spans="1:7" x14ac:dyDescent="0.25">
      <c r="A1621" s="1" t="s">
        <v>6424</v>
      </c>
      <c r="B1621" s="2">
        <v>262785749</v>
      </c>
      <c r="C1621" s="1" t="s">
        <v>9140</v>
      </c>
      <c r="D1621" s="3">
        <v>40322</v>
      </c>
      <c r="E1621" s="1" t="s">
        <v>9131</v>
      </c>
      <c r="F1621" s="1" t="s">
        <v>9142</v>
      </c>
      <c r="G1621" s="18" t="s">
        <v>10976</v>
      </c>
    </row>
    <row r="1622" spans="1:7" x14ac:dyDescent="0.25">
      <c r="A1622" s="1" t="s">
        <v>5551</v>
      </c>
      <c r="B1622" s="2">
        <v>576795176</v>
      </c>
      <c r="C1622" s="1" t="s">
        <v>9154</v>
      </c>
      <c r="D1622" s="3">
        <v>39958</v>
      </c>
      <c r="E1622" s="1" t="s">
        <v>9141</v>
      </c>
      <c r="F1622" s="1" t="s">
        <v>6107</v>
      </c>
      <c r="G1622" s="18" t="s">
        <v>9888</v>
      </c>
    </row>
    <row r="1623" spans="1:7" x14ac:dyDescent="0.25">
      <c r="A1623" s="1" t="s">
        <v>2287</v>
      </c>
      <c r="B1623" s="2">
        <v>919496575</v>
      </c>
      <c r="C1623" s="1" t="s">
        <v>9159</v>
      </c>
      <c r="D1623" s="3">
        <v>31921</v>
      </c>
      <c r="E1623" s="1" t="s">
        <v>9141</v>
      </c>
      <c r="F1623" s="1" t="s">
        <v>9240</v>
      </c>
      <c r="G1623" s="18" t="s">
        <v>11681</v>
      </c>
    </row>
    <row r="1624" spans="1:7" x14ac:dyDescent="0.25">
      <c r="A1624" s="1" t="s">
        <v>7614</v>
      </c>
      <c r="B1624" s="2">
        <v>223397010</v>
      </c>
      <c r="C1624" s="1" t="s">
        <v>9144</v>
      </c>
      <c r="D1624" s="3">
        <v>36304</v>
      </c>
      <c r="E1624" s="1" t="s">
        <v>9149</v>
      </c>
      <c r="F1624" s="1" t="s">
        <v>9146</v>
      </c>
      <c r="G1624" s="18" t="s">
        <v>9940</v>
      </c>
    </row>
    <row r="1625" spans="1:7" x14ac:dyDescent="0.25">
      <c r="A1625" s="1" t="s">
        <v>841</v>
      </c>
      <c r="B1625" s="2">
        <v>641677481</v>
      </c>
      <c r="C1625" s="1" t="s">
        <v>9303</v>
      </c>
      <c r="D1625" s="3">
        <v>35939</v>
      </c>
      <c r="E1625" s="1" t="s">
        <v>9141</v>
      </c>
      <c r="F1625" s="1" t="s">
        <v>9339</v>
      </c>
      <c r="G1625" s="18" t="s">
        <v>10226</v>
      </c>
    </row>
    <row r="1626" spans="1:7" x14ac:dyDescent="0.25">
      <c r="A1626" s="1" t="s">
        <v>128</v>
      </c>
      <c r="B1626" s="2">
        <v>968099871</v>
      </c>
      <c r="C1626" s="1" t="s">
        <v>9229</v>
      </c>
      <c r="D1626" s="3">
        <v>27538</v>
      </c>
      <c r="E1626" s="1" t="s">
        <v>9166</v>
      </c>
      <c r="F1626" s="1" t="s">
        <v>9230</v>
      </c>
      <c r="G1626" s="18" t="s">
        <v>10403</v>
      </c>
    </row>
    <row r="1627" spans="1:7" x14ac:dyDescent="0.25">
      <c r="A1627" s="1" t="s">
        <v>8577</v>
      </c>
      <c r="B1627" s="2">
        <v>814266527</v>
      </c>
      <c r="C1627" s="1" t="s">
        <v>9134</v>
      </c>
      <c r="D1627" s="3">
        <v>29366</v>
      </c>
      <c r="E1627" s="1" t="s">
        <v>9149</v>
      </c>
      <c r="F1627" s="1" t="s">
        <v>9200</v>
      </c>
      <c r="G1627" s="18" t="s">
        <v>9353</v>
      </c>
    </row>
    <row r="1628" spans="1:7" x14ac:dyDescent="0.25">
      <c r="A1628" s="1" t="s">
        <v>5772</v>
      </c>
      <c r="B1628" s="2">
        <v>525673903</v>
      </c>
      <c r="C1628" s="1" t="s">
        <v>9217</v>
      </c>
      <c r="D1628" s="3">
        <v>41419</v>
      </c>
      <c r="E1628" s="1" t="s">
        <v>9131</v>
      </c>
      <c r="F1628" s="1" t="s">
        <v>9218</v>
      </c>
      <c r="G1628" s="18" t="s">
        <v>9837</v>
      </c>
    </row>
    <row r="1629" spans="1:7" x14ac:dyDescent="0.25">
      <c r="A1629" s="1" t="s">
        <v>3856</v>
      </c>
      <c r="B1629" s="2">
        <v>809256062</v>
      </c>
      <c r="C1629" s="1" t="s">
        <v>9179</v>
      </c>
      <c r="D1629" s="3">
        <v>37400</v>
      </c>
      <c r="E1629" s="1" t="s">
        <v>9166</v>
      </c>
      <c r="F1629" s="1" t="s">
        <v>9180</v>
      </c>
      <c r="G1629" s="18" t="s">
        <v>12080</v>
      </c>
    </row>
    <row r="1630" spans="1:7" x14ac:dyDescent="0.25">
      <c r="A1630" s="1" t="s">
        <v>1613</v>
      </c>
      <c r="B1630" s="2">
        <v>447009072</v>
      </c>
      <c r="C1630" s="1" t="s">
        <v>9144</v>
      </c>
      <c r="D1630" s="3">
        <v>29366</v>
      </c>
      <c r="E1630" s="1" t="s">
        <v>9145</v>
      </c>
      <c r="F1630" s="1" t="s">
        <v>9146</v>
      </c>
      <c r="G1630" s="18" t="s">
        <v>11659</v>
      </c>
    </row>
    <row r="1631" spans="1:7" x14ac:dyDescent="0.25">
      <c r="A1631" s="1" t="s">
        <v>8212</v>
      </c>
      <c r="B1631" s="2">
        <v>946827741</v>
      </c>
      <c r="C1631" s="1" t="s">
        <v>9179</v>
      </c>
      <c r="D1631" s="3">
        <v>35939</v>
      </c>
      <c r="E1631" s="1" t="s">
        <v>9135</v>
      </c>
      <c r="F1631" s="1" t="s">
        <v>9223</v>
      </c>
      <c r="G1631" s="18" t="s">
        <v>9224</v>
      </c>
    </row>
    <row r="1632" spans="1:7" x14ac:dyDescent="0.25">
      <c r="A1632" s="1" t="s">
        <v>4901</v>
      </c>
      <c r="B1632" s="2">
        <v>1827488</v>
      </c>
      <c r="C1632" s="1" t="s">
        <v>9140</v>
      </c>
      <c r="D1632" s="3">
        <v>35575</v>
      </c>
      <c r="E1632" s="1" t="s">
        <v>9141</v>
      </c>
      <c r="F1632" s="1" t="s">
        <v>9142</v>
      </c>
      <c r="G1632" s="18" t="s">
        <v>11072</v>
      </c>
    </row>
    <row r="1633" spans="1:7" x14ac:dyDescent="0.25">
      <c r="A1633" s="1" t="s">
        <v>3909</v>
      </c>
      <c r="B1633" s="2">
        <v>455584049</v>
      </c>
      <c r="C1633" s="1" t="s">
        <v>9193</v>
      </c>
      <c r="D1633" s="3">
        <v>21694</v>
      </c>
      <c r="E1633" s="1" t="s">
        <v>9149</v>
      </c>
      <c r="F1633" s="1" t="s">
        <v>9194</v>
      </c>
      <c r="G1633" s="18" t="s">
        <v>12140</v>
      </c>
    </row>
    <row r="1634" spans="1:7" x14ac:dyDescent="0.25">
      <c r="A1634" s="1" t="s">
        <v>3397</v>
      </c>
      <c r="B1634" s="2">
        <v>289592807</v>
      </c>
      <c r="C1634" s="1" t="s">
        <v>9159</v>
      </c>
      <c r="D1634" s="3">
        <v>33017</v>
      </c>
      <c r="E1634" s="1" t="s">
        <v>9149</v>
      </c>
      <c r="F1634" s="1" t="s">
        <v>8414</v>
      </c>
      <c r="G1634" s="18" t="s">
        <v>9242</v>
      </c>
    </row>
    <row r="1635" spans="1:7" x14ac:dyDescent="0.25">
      <c r="A1635" s="1" t="s">
        <v>5617</v>
      </c>
      <c r="B1635" s="2">
        <v>706031409</v>
      </c>
      <c r="C1635" s="1" t="s">
        <v>9134</v>
      </c>
      <c r="D1635" s="3">
        <v>26809</v>
      </c>
      <c r="E1635" s="1" t="s">
        <v>9141</v>
      </c>
      <c r="F1635" s="1" t="s">
        <v>9136</v>
      </c>
      <c r="G1635" s="18" t="s">
        <v>9761</v>
      </c>
    </row>
    <row r="1636" spans="1:7" x14ac:dyDescent="0.25">
      <c r="A1636" s="1" t="s">
        <v>8626</v>
      </c>
      <c r="B1636" s="2">
        <v>955631691</v>
      </c>
      <c r="C1636" s="1" t="s">
        <v>9138</v>
      </c>
      <c r="D1636" s="3">
        <v>40322</v>
      </c>
      <c r="E1636" s="1" t="s">
        <v>9131</v>
      </c>
      <c r="F1636" s="1" t="s">
        <v>6173</v>
      </c>
      <c r="G1636" s="18" t="s">
        <v>9329</v>
      </c>
    </row>
    <row r="1637" spans="1:7" x14ac:dyDescent="0.25">
      <c r="A1637" s="1" t="s">
        <v>6080</v>
      </c>
      <c r="B1637" s="2">
        <v>924040912</v>
      </c>
      <c r="C1637" s="1" t="s">
        <v>9170</v>
      </c>
      <c r="D1637" s="3">
        <v>29366</v>
      </c>
      <c r="E1637" s="1" t="s">
        <v>9145</v>
      </c>
      <c r="F1637" s="1" t="s">
        <v>9362</v>
      </c>
      <c r="G1637" s="18" t="s">
        <v>10178</v>
      </c>
    </row>
    <row r="1638" spans="1:7" x14ac:dyDescent="0.25">
      <c r="A1638" s="1" t="s">
        <v>6427</v>
      </c>
      <c r="B1638" s="2">
        <v>62724933</v>
      </c>
      <c r="C1638" s="1" t="s">
        <v>9130</v>
      </c>
      <c r="D1638" s="3">
        <v>33017</v>
      </c>
      <c r="E1638" s="1" t="s">
        <v>9149</v>
      </c>
      <c r="F1638" s="1" t="s">
        <v>9252</v>
      </c>
      <c r="G1638" s="18" t="s">
        <v>10228</v>
      </c>
    </row>
    <row r="1639" spans="1:7" x14ac:dyDescent="0.25">
      <c r="A1639" s="1" t="s">
        <v>3561</v>
      </c>
      <c r="B1639" s="2">
        <v>534723497</v>
      </c>
      <c r="C1639" s="1" t="s">
        <v>9197</v>
      </c>
      <c r="D1639" s="3">
        <v>33382</v>
      </c>
      <c r="E1639" s="1" t="s">
        <v>9135</v>
      </c>
      <c r="F1639" s="1" t="s">
        <v>9198</v>
      </c>
      <c r="G1639" s="18" t="s">
        <v>12014</v>
      </c>
    </row>
    <row r="1640" spans="1:7" x14ac:dyDescent="0.25">
      <c r="A1640" s="1" t="s">
        <v>7310</v>
      </c>
      <c r="B1640" s="2">
        <v>917124406</v>
      </c>
      <c r="C1640" s="1" t="s">
        <v>9303</v>
      </c>
      <c r="D1640" s="3">
        <v>28634</v>
      </c>
      <c r="E1640" s="1" t="s">
        <v>9141</v>
      </c>
      <c r="F1640" s="1" t="s">
        <v>9339</v>
      </c>
      <c r="G1640" s="18" t="s">
        <v>11343</v>
      </c>
    </row>
    <row r="1641" spans="1:7" x14ac:dyDescent="0.25">
      <c r="A1641" s="1" t="s">
        <v>326</v>
      </c>
      <c r="B1641" s="2">
        <v>128381655</v>
      </c>
      <c r="C1641" s="1" t="s">
        <v>9217</v>
      </c>
      <c r="D1641" s="3">
        <v>22426</v>
      </c>
      <c r="E1641" s="1" t="s">
        <v>9149</v>
      </c>
      <c r="F1641" s="1" t="s">
        <v>9218</v>
      </c>
      <c r="G1641" s="18" t="s">
        <v>11481</v>
      </c>
    </row>
    <row r="1642" spans="1:7" x14ac:dyDescent="0.25">
      <c r="A1642" s="1" t="s">
        <v>7077</v>
      </c>
      <c r="B1642" s="2">
        <v>717201617</v>
      </c>
      <c r="C1642" s="1" t="s">
        <v>9130</v>
      </c>
      <c r="D1642" s="3">
        <v>37765</v>
      </c>
      <c r="E1642" s="1" t="s">
        <v>9149</v>
      </c>
      <c r="F1642" s="1" t="s">
        <v>9132</v>
      </c>
      <c r="G1642" s="18" t="s">
        <v>10605</v>
      </c>
    </row>
    <row r="1643" spans="1:7" x14ac:dyDescent="0.25">
      <c r="A1643" s="1" t="s">
        <v>4570</v>
      </c>
      <c r="B1643" s="2">
        <v>327013364</v>
      </c>
      <c r="C1643" s="1" t="s">
        <v>9148</v>
      </c>
      <c r="D1643" s="3">
        <v>24983</v>
      </c>
      <c r="E1643" s="1" t="s">
        <v>9131</v>
      </c>
      <c r="F1643" s="1" t="s">
        <v>834</v>
      </c>
      <c r="G1643" s="18" t="s">
        <v>11485</v>
      </c>
    </row>
    <row r="1644" spans="1:7" x14ac:dyDescent="0.25">
      <c r="A1644" s="1" t="s">
        <v>1997</v>
      </c>
      <c r="B1644" s="2">
        <v>424243774</v>
      </c>
      <c r="C1644" s="1" t="s">
        <v>9170</v>
      </c>
      <c r="D1644" s="3">
        <v>32288</v>
      </c>
      <c r="E1644" s="1" t="s">
        <v>9141</v>
      </c>
      <c r="F1644" s="1" t="s">
        <v>9171</v>
      </c>
      <c r="G1644" s="18" t="s">
        <v>11573</v>
      </c>
    </row>
    <row r="1645" spans="1:7" x14ac:dyDescent="0.25">
      <c r="A1645" s="1" t="s">
        <v>6421</v>
      </c>
      <c r="B1645" s="2">
        <v>174625296</v>
      </c>
      <c r="C1645" s="1" t="s">
        <v>9152</v>
      </c>
      <c r="D1645" s="3">
        <v>41419</v>
      </c>
      <c r="E1645" s="1" t="s">
        <v>9131</v>
      </c>
      <c r="F1645" s="1" t="s">
        <v>8420</v>
      </c>
      <c r="G1645" s="18" t="s">
        <v>12040</v>
      </c>
    </row>
    <row r="1646" spans="1:7" x14ac:dyDescent="0.25">
      <c r="A1646" s="1" t="s">
        <v>632</v>
      </c>
      <c r="B1646" s="2">
        <v>651088440</v>
      </c>
      <c r="C1646" s="1" t="s">
        <v>9134</v>
      </c>
      <c r="D1646" s="3">
        <v>39226</v>
      </c>
      <c r="E1646" s="1" t="s">
        <v>9149</v>
      </c>
      <c r="F1646" s="1" t="s">
        <v>9182</v>
      </c>
      <c r="G1646" s="18" t="s">
        <v>12005</v>
      </c>
    </row>
    <row r="1647" spans="1:7" x14ac:dyDescent="0.25">
      <c r="A1647" s="1" t="s">
        <v>3941</v>
      </c>
      <c r="B1647" s="2">
        <v>827798637</v>
      </c>
      <c r="C1647" s="1" t="s">
        <v>9134</v>
      </c>
      <c r="D1647" s="3">
        <v>35939</v>
      </c>
      <c r="E1647" s="1" t="s">
        <v>9141</v>
      </c>
      <c r="F1647" s="1" t="s">
        <v>9176</v>
      </c>
      <c r="G1647" s="18" t="s">
        <v>10156</v>
      </c>
    </row>
    <row r="1648" spans="1:7" x14ac:dyDescent="0.25">
      <c r="A1648" s="1" t="s">
        <v>3168</v>
      </c>
      <c r="B1648" s="2">
        <v>293382229</v>
      </c>
      <c r="C1648" s="1" t="s">
        <v>9134</v>
      </c>
      <c r="D1648" s="3">
        <v>30460</v>
      </c>
      <c r="E1648" s="1" t="s">
        <v>9141</v>
      </c>
      <c r="F1648" s="1" t="s">
        <v>9136</v>
      </c>
      <c r="G1648" s="18" t="s">
        <v>10880</v>
      </c>
    </row>
    <row r="1649" spans="1:7" x14ac:dyDescent="0.25">
      <c r="A1649" s="1" t="s">
        <v>7733</v>
      </c>
      <c r="B1649" s="2">
        <v>521061950</v>
      </c>
      <c r="C1649" s="1" t="s">
        <v>9159</v>
      </c>
      <c r="D1649" s="3">
        <v>38497</v>
      </c>
      <c r="E1649" s="1" t="s">
        <v>9131</v>
      </c>
      <c r="F1649" s="1" t="s">
        <v>9160</v>
      </c>
      <c r="G1649" s="18" t="s">
        <v>9789</v>
      </c>
    </row>
    <row r="1650" spans="1:7" x14ac:dyDescent="0.25">
      <c r="A1650" s="1" t="s">
        <v>1407</v>
      </c>
      <c r="B1650" s="2">
        <v>761224462</v>
      </c>
      <c r="C1650" s="1" t="s">
        <v>9197</v>
      </c>
      <c r="D1650" s="3">
        <v>27538</v>
      </c>
      <c r="E1650" s="1" t="s">
        <v>9135</v>
      </c>
      <c r="F1650" s="1" t="s">
        <v>9198</v>
      </c>
      <c r="G1650" s="18" t="s">
        <v>10424</v>
      </c>
    </row>
    <row r="1651" spans="1:7" x14ac:dyDescent="0.25">
      <c r="A1651" s="1" t="s">
        <v>8250</v>
      </c>
      <c r="B1651" s="2">
        <v>932967565</v>
      </c>
      <c r="C1651" s="1" t="s">
        <v>9179</v>
      </c>
      <c r="D1651" s="3">
        <v>43609</v>
      </c>
      <c r="E1651" s="1" t="s">
        <v>9149</v>
      </c>
      <c r="F1651" s="1" t="s">
        <v>9184</v>
      </c>
      <c r="G1651" s="18" t="s">
        <v>9772</v>
      </c>
    </row>
    <row r="1652" spans="1:7" x14ac:dyDescent="0.25">
      <c r="A1652" s="1" t="s">
        <v>3713</v>
      </c>
      <c r="B1652" s="2">
        <v>883512569</v>
      </c>
      <c r="C1652" s="1" t="s">
        <v>9138</v>
      </c>
      <c r="D1652" s="3">
        <v>40322</v>
      </c>
      <c r="E1652" s="1" t="s">
        <v>9166</v>
      </c>
      <c r="F1652" s="1" t="s">
        <v>6173</v>
      </c>
      <c r="G1652" s="18" t="s">
        <v>12158</v>
      </c>
    </row>
    <row r="1653" spans="1:7" x14ac:dyDescent="0.25">
      <c r="A1653" s="1" t="s">
        <v>3461</v>
      </c>
      <c r="B1653" s="2">
        <v>940465945</v>
      </c>
      <c r="C1653" s="1" t="s">
        <v>9165</v>
      </c>
      <c r="D1653" s="3">
        <v>22061</v>
      </c>
      <c r="E1653" s="1" t="s">
        <v>9145</v>
      </c>
      <c r="F1653" s="1" t="s">
        <v>9264</v>
      </c>
      <c r="G1653" s="18" t="s">
        <v>11722</v>
      </c>
    </row>
    <row r="1654" spans="1:7" x14ac:dyDescent="0.25">
      <c r="A1654" s="1" t="s">
        <v>6820</v>
      </c>
      <c r="B1654" s="2">
        <v>509871127</v>
      </c>
      <c r="C1654" s="1" t="s">
        <v>9140</v>
      </c>
      <c r="D1654" s="3">
        <v>35575</v>
      </c>
      <c r="E1654" s="1" t="s">
        <v>9131</v>
      </c>
      <c r="F1654" s="1" t="s">
        <v>9142</v>
      </c>
      <c r="G1654" s="18" t="s">
        <v>9895</v>
      </c>
    </row>
    <row r="1655" spans="1:7" x14ac:dyDescent="0.25">
      <c r="A1655" s="1" t="s">
        <v>813</v>
      </c>
      <c r="B1655" s="2">
        <v>684559377</v>
      </c>
      <c r="C1655" s="1" t="s">
        <v>9154</v>
      </c>
      <c r="D1655" s="3">
        <v>28999</v>
      </c>
      <c r="E1655" s="1" t="s">
        <v>9149</v>
      </c>
      <c r="F1655" s="1" t="s">
        <v>9162</v>
      </c>
      <c r="G1655" s="18" t="s">
        <v>9486</v>
      </c>
    </row>
    <row r="1656" spans="1:7" x14ac:dyDescent="0.25">
      <c r="A1656" s="1" t="s">
        <v>7575</v>
      </c>
      <c r="B1656" s="2">
        <v>18161339</v>
      </c>
      <c r="C1656" s="1" t="s">
        <v>9148</v>
      </c>
      <c r="D1656" s="3">
        <v>42148</v>
      </c>
      <c r="E1656" s="1" t="s">
        <v>9141</v>
      </c>
      <c r="F1656" s="1" t="s">
        <v>834</v>
      </c>
      <c r="G1656" s="18" t="s">
        <v>11801</v>
      </c>
    </row>
    <row r="1657" spans="1:7" x14ac:dyDescent="0.25">
      <c r="A1657" s="1" t="s">
        <v>5199</v>
      </c>
      <c r="B1657" s="2">
        <v>756616012</v>
      </c>
      <c r="C1657" s="1" t="s">
        <v>9314</v>
      </c>
      <c r="D1657" s="3">
        <v>34478</v>
      </c>
      <c r="E1657" s="1" t="s">
        <v>9145</v>
      </c>
      <c r="F1657" s="1" t="s">
        <v>9315</v>
      </c>
      <c r="G1657" s="18" t="s">
        <v>11850</v>
      </c>
    </row>
    <row r="1658" spans="1:7" x14ac:dyDescent="0.25">
      <c r="A1658" s="1" t="s">
        <v>8629</v>
      </c>
      <c r="B1658" s="2">
        <v>607842215</v>
      </c>
      <c r="C1658" s="1" t="s">
        <v>9229</v>
      </c>
      <c r="D1658" s="3">
        <v>29731</v>
      </c>
      <c r="E1658" s="1" t="s">
        <v>9135</v>
      </c>
      <c r="F1658" s="1" t="s">
        <v>9230</v>
      </c>
      <c r="G1658" s="18" t="s">
        <v>9388</v>
      </c>
    </row>
    <row r="1659" spans="1:7" x14ac:dyDescent="0.25">
      <c r="A1659" s="1" t="s">
        <v>8902</v>
      </c>
      <c r="B1659" s="2">
        <v>935349309</v>
      </c>
      <c r="C1659" s="1" t="s">
        <v>9140</v>
      </c>
      <c r="D1659" s="3">
        <v>24616</v>
      </c>
      <c r="E1659" s="1" t="s">
        <v>9149</v>
      </c>
      <c r="F1659" s="1" t="s">
        <v>9142</v>
      </c>
      <c r="G1659" s="18" t="s">
        <v>11613</v>
      </c>
    </row>
    <row r="1660" spans="1:7" x14ac:dyDescent="0.25">
      <c r="A1660" s="1" t="s">
        <v>2449</v>
      </c>
      <c r="B1660" s="2">
        <v>590390340</v>
      </c>
      <c r="C1660" s="1" t="s">
        <v>9134</v>
      </c>
      <c r="D1660" s="3">
        <v>35939</v>
      </c>
      <c r="E1660" s="1" t="s">
        <v>9135</v>
      </c>
      <c r="F1660" s="1" t="s">
        <v>9186</v>
      </c>
      <c r="G1660" s="18" t="s">
        <v>10518</v>
      </c>
    </row>
    <row r="1661" spans="1:7" x14ac:dyDescent="0.25">
      <c r="A1661" s="1" t="s">
        <v>8241</v>
      </c>
      <c r="B1661" s="2">
        <v>222094673</v>
      </c>
      <c r="C1661" s="1" t="s">
        <v>9148</v>
      </c>
      <c r="D1661" s="3">
        <v>26444</v>
      </c>
      <c r="E1661" s="1" t="s">
        <v>9149</v>
      </c>
      <c r="F1661" s="1" t="s">
        <v>9150</v>
      </c>
      <c r="G1661" s="18" t="s">
        <v>11796</v>
      </c>
    </row>
    <row r="1662" spans="1:7" x14ac:dyDescent="0.25">
      <c r="A1662" s="1" t="s">
        <v>7780</v>
      </c>
      <c r="B1662" s="2">
        <v>409899373</v>
      </c>
      <c r="C1662" s="1" t="s">
        <v>9188</v>
      </c>
      <c r="D1662" s="3">
        <v>27173</v>
      </c>
      <c r="E1662" s="1" t="s">
        <v>9135</v>
      </c>
      <c r="F1662" s="1" t="s">
        <v>9202</v>
      </c>
      <c r="G1662" s="18" t="s">
        <v>11529</v>
      </c>
    </row>
    <row r="1663" spans="1:7" x14ac:dyDescent="0.25">
      <c r="A1663" s="1" t="s">
        <v>4127</v>
      </c>
      <c r="B1663" s="2">
        <v>157033921</v>
      </c>
      <c r="C1663" s="1" t="s">
        <v>9134</v>
      </c>
      <c r="D1663" s="3">
        <v>36671</v>
      </c>
      <c r="E1663" s="1" t="s">
        <v>9135</v>
      </c>
      <c r="F1663" s="1" t="s">
        <v>9174</v>
      </c>
      <c r="G1663" s="18" t="s">
        <v>10739</v>
      </c>
    </row>
    <row r="1664" spans="1:7" x14ac:dyDescent="0.25">
      <c r="A1664" s="1" t="s">
        <v>4250</v>
      </c>
      <c r="B1664" s="2">
        <v>982528588</v>
      </c>
      <c r="C1664" s="1" t="s">
        <v>9197</v>
      </c>
      <c r="D1664" s="3">
        <v>29366</v>
      </c>
      <c r="E1664" s="1" t="s">
        <v>9131</v>
      </c>
      <c r="F1664" s="1" t="s">
        <v>9267</v>
      </c>
      <c r="G1664" s="18" t="s">
        <v>11223</v>
      </c>
    </row>
    <row r="1665" spans="1:7" x14ac:dyDescent="0.25">
      <c r="A1665" s="1" t="s">
        <v>5527</v>
      </c>
      <c r="B1665" s="2">
        <v>354088152</v>
      </c>
      <c r="C1665" s="1" t="s">
        <v>9134</v>
      </c>
      <c r="D1665" s="3">
        <v>42880</v>
      </c>
      <c r="E1665" s="1" t="s">
        <v>9149</v>
      </c>
      <c r="F1665" s="1" t="s">
        <v>9174</v>
      </c>
      <c r="G1665" s="18" t="s">
        <v>9873</v>
      </c>
    </row>
    <row r="1666" spans="1:7" x14ac:dyDescent="0.25">
      <c r="A1666" s="1" t="s">
        <v>6675</v>
      </c>
      <c r="B1666" s="2">
        <v>536399691</v>
      </c>
      <c r="C1666" s="1" t="s">
        <v>9134</v>
      </c>
      <c r="D1666" s="3">
        <v>39226</v>
      </c>
      <c r="E1666" s="1" t="s">
        <v>9135</v>
      </c>
      <c r="F1666" s="1" t="s">
        <v>9176</v>
      </c>
      <c r="G1666" s="18" t="s">
        <v>10947</v>
      </c>
    </row>
    <row r="1667" spans="1:7" x14ac:dyDescent="0.25">
      <c r="A1667" s="1" t="s">
        <v>4672</v>
      </c>
      <c r="B1667" s="2">
        <v>714988344</v>
      </c>
      <c r="C1667" s="1" t="s">
        <v>9148</v>
      </c>
      <c r="D1667" s="3">
        <v>41054</v>
      </c>
      <c r="E1667" s="1" t="s">
        <v>9166</v>
      </c>
      <c r="F1667" s="1" t="s">
        <v>834</v>
      </c>
      <c r="G1667" s="18" t="s">
        <v>10514</v>
      </c>
    </row>
    <row r="1668" spans="1:7" x14ac:dyDescent="0.25">
      <c r="A1668" s="1" t="s">
        <v>4029</v>
      </c>
      <c r="B1668" s="2">
        <v>711464485</v>
      </c>
      <c r="C1668" s="1" t="s">
        <v>9138</v>
      </c>
      <c r="D1668" s="3">
        <v>22061</v>
      </c>
      <c r="E1668" s="1" t="s">
        <v>9131</v>
      </c>
      <c r="F1668" s="1" t="s">
        <v>9256</v>
      </c>
      <c r="G1668" s="18" t="s">
        <v>10710</v>
      </c>
    </row>
    <row r="1669" spans="1:7" x14ac:dyDescent="0.25">
      <c r="A1669" s="1" t="s">
        <v>7291</v>
      </c>
      <c r="B1669" s="2">
        <v>2674446</v>
      </c>
      <c r="C1669" s="1" t="s">
        <v>9197</v>
      </c>
      <c r="D1669" s="3">
        <v>23522</v>
      </c>
      <c r="E1669" s="1" t="s">
        <v>9141</v>
      </c>
      <c r="F1669" s="1" t="s">
        <v>9267</v>
      </c>
      <c r="G1669" s="18" t="s">
        <v>11539</v>
      </c>
    </row>
    <row r="1670" spans="1:7" x14ac:dyDescent="0.25">
      <c r="A1670" s="1" t="s">
        <v>4481</v>
      </c>
      <c r="B1670" s="2">
        <v>404379161</v>
      </c>
      <c r="C1670" s="1" t="s">
        <v>9159</v>
      </c>
      <c r="D1670" s="3">
        <v>35939</v>
      </c>
      <c r="E1670" s="1" t="s">
        <v>9149</v>
      </c>
      <c r="F1670" s="1" t="s">
        <v>8414</v>
      </c>
      <c r="G1670" s="18" t="s">
        <v>10746</v>
      </c>
    </row>
    <row r="1671" spans="1:7" x14ac:dyDescent="0.25">
      <c r="A1671" s="1" t="s">
        <v>7202</v>
      </c>
      <c r="B1671" s="2">
        <v>371228698</v>
      </c>
      <c r="C1671" s="1" t="s">
        <v>9165</v>
      </c>
      <c r="D1671" s="3">
        <v>43976</v>
      </c>
      <c r="E1671" s="1" t="s">
        <v>9149</v>
      </c>
      <c r="F1671" s="1" t="s">
        <v>9167</v>
      </c>
      <c r="G1671" s="18" t="s">
        <v>11224</v>
      </c>
    </row>
    <row r="1672" spans="1:7" x14ac:dyDescent="0.25">
      <c r="A1672" s="1" t="s">
        <v>2884</v>
      </c>
      <c r="B1672" s="2">
        <v>503978562</v>
      </c>
      <c r="C1672" s="1" t="s">
        <v>9134</v>
      </c>
      <c r="D1672" s="3">
        <v>26077</v>
      </c>
      <c r="E1672" s="1" t="s">
        <v>9141</v>
      </c>
      <c r="F1672" s="1" t="s">
        <v>9307</v>
      </c>
      <c r="G1672" s="18" t="s">
        <v>11859</v>
      </c>
    </row>
    <row r="1673" spans="1:7" x14ac:dyDescent="0.25">
      <c r="A1673" s="1" t="s">
        <v>5006</v>
      </c>
      <c r="B1673" s="2">
        <v>800680533</v>
      </c>
      <c r="C1673" s="1" t="s">
        <v>9170</v>
      </c>
      <c r="D1673" s="3">
        <v>34478</v>
      </c>
      <c r="E1673" s="1" t="s">
        <v>9149</v>
      </c>
      <c r="F1673" s="1" t="s">
        <v>9212</v>
      </c>
      <c r="G1673" s="18" t="s">
        <v>9213</v>
      </c>
    </row>
    <row r="1674" spans="1:7" x14ac:dyDescent="0.25">
      <c r="A1674" s="1" t="s">
        <v>8933</v>
      </c>
      <c r="B1674" s="2">
        <v>853740203</v>
      </c>
      <c r="C1674" s="1" t="s">
        <v>9165</v>
      </c>
      <c r="D1674" s="3">
        <v>23522</v>
      </c>
      <c r="E1674" s="1" t="s">
        <v>9149</v>
      </c>
      <c r="F1674" s="1" t="s">
        <v>9264</v>
      </c>
      <c r="G1674" s="18" t="s">
        <v>9776</v>
      </c>
    </row>
    <row r="1675" spans="1:7" x14ac:dyDescent="0.25">
      <c r="A1675" s="1" t="s">
        <v>8370</v>
      </c>
      <c r="B1675" s="2">
        <v>992222747</v>
      </c>
      <c r="C1675" s="1" t="s">
        <v>9314</v>
      </c>
      <c r="D1675" s="3">
        <v>41419</v>
      </c>
      <c r="E1675" s="1" t="s">
        <v>9145</v>
      </c>
      <c r="F1675" s="1" t="s">
        <v>9315</v>
      </c>
      <c r="G1675" s="18" t="s">
        <v>10844</v>
      </c>
    </row>
    <row r="1676" spans="1:7" x14ac:dyDescent="0.25">
      <c r="A1676" s="1" t="s">
        <v>207</v>
      </c>
      <c r="B1676" s="2">
        <v>738124493</v>
      </c>
      <c r="C1676" s="1" t="s">
        <v>9144</v>
      </c>
      <c r="D1676" s="3">
        <v>35575</v>
      </c>
      <c r="E1676" s="1" t="s">
        <v>9135</v>
      </c>
      <c r="F1676" s="1" t="s">
        <v>9262</v>
      </c>
      <c r="G1676" s="18" t="s">
        <v>11042</v>
      </c>
    </row>
    <row r="1677" spans="1:7" x14ac:dyDescent="0.25">
      <c r="A1677" s="1" t="s">
        <v>3183</v>
      </c>
      <c r="B1677" s="2">
        <v>64911273</v>
      </c>
      <c r="C1677" s="1" t="s">
        <v>9134</v>
      </c>
      <c r="D1677" s="3">
        <v>35575</v>
      </c>
      <c r="E1677" s="1" t="s">
        <v>9141</v>
      </c>
      <c r="F1677" s="1" t="s">
        <v>9136</v>
      </c>
      <c r="G1677" s="18" t="s">
        <v>12197</v>
      </c>
    </row>
    <row r="1678" spans="1:7" x14ac:dyDescent="0.25">
      <c r="A1678" s="1" t="s">
        <v>1535</v>
      </c>
      <c r="B1678" s="2">
        <v>437806030</v>
      </c>
      <c r="C1678" s="1" t="s">
        <v>9190</v>
      </c>
      <c r="D1678" s="3">
        <v>28634</v>
      </c>
      <c r="E1678" s="1" t="s">
        <v>9135</v>
      </c>
      <c r="F1678" s="1" t="s">
        <v>9191</v>
      </c>
      <c r="G1678" s="18" t="s">
        <v>10118</v>
      </c>
    </row>
    <row r="1679" spans="1:7" x14ac:dyDescent="0.25">
      <c r="A1679" s="1" t="s">
        <v>1149</v>
      </c>
      <c r="B1679" s="2">
        <v>4103665</v>
      </c>
      <c r="C1679" s="1" t="s">
        <v>9134</v>
      </c>
      <c r="D1679" s="3">
        <v>38132</v>
      </c>
      <c r="E1679" s="1" t="s">
        <v>9141</v>
      </c>
      <c r="F1679" s="1" t="s">
        <v>9174</v>
      </c>
      <c r="G1679" s="18" t="s">
        <v>10327</v>
      </c>
    </row>
    <row r="1680" spans="1:7" x14ac:dyDescent="0.25">
      <c r="A1680" s="1" t="s">
        <v>6767</v>
      </c>
      <c r="B1680" s="2">
        <v>380427813</v>
      </c>
      <c r="C1680" s="1" t="s">
        <v>9179</v>
      </c>
      <c r="D1680" s="3">
        <v>37036</v>
      </c>
      <c r="E1680" s="1" t="s">
        <v>9135</v>
      </c>
      <c r="F1680" s="1" t="s">
        <v>9223</v>
      </c>
      <c r="G1680" s="18" t="s">
        <v>11453</v>
      </c>
    </row>
    <row r="1681" spans="1:7" x14ac:dyDescent="0.25">
      <c r="A1681" s="1" t="s">
        <v>1261</v>
      </c>
      <c r="B1681" s="2">
        <v>170783195</v>
      </c>
      <c r="C1681" s="1" t="s">
        <v>9134</v>
      </c>
      <c r="D1681" s="3">
        <v>41419</v>
      </c>
      <c r="E1681" s="1" t="s">
        <v>9166</v>
      </c>
      <c r="F1681" s="1" t="s">
        <v>9225</v>
      </c>
      <c r="G1681" s="18" t="s">
        <v>10127</v>
      </c>
    </row>
    <row r="1682" spans="1:7" x14ac:dyDescent="0.25">
      <c r="A1682" s="1" t="s">
        <v>7697</v>
      </c>
      <c r="B1682" s="2">
        <v>999205699</v>
      </c>
      <c r="C1682" s="1" t="s">
        <v>9197</v>
      </c>
      <c r="D1682" s="3">
        <v>38497</v>
      </c>
      <c r="E1682" s="1" t="s">
        <v>9131</v>
      </c>
      <c r="F1682" s="1" t="s">
        <v>9198</v>
      </c>
      <c r="G1682" s="18" t="s">
        <v>9601</v>
      </c>
    </row>
    <row r="1683" spans="1:7" x14ac:dyDescent="0.25">
      <c r="A1683" s="1" t="s">
        <v>4154</v>
      </c>
      <c r="B1683" s="2">
        <v>768605932</v>
      </c>
      <c r="C1683" s="1" t="s">
        <v>9130</v>
      </c>
      <c r="D1683" s="3">
        <v>36671</v>
      </c>
      <c r="E1683" s="1" t="s">
        <v>9149</v>
      </c>
      <c r="F1683" s="1" t="s">
        <v>9132</v>
      </c>
      <c r="G1683" s="18" t="s">
        <v>12053</v>
      </c>
    </row>
    <row r="1684" spans="1:7" x14ac:dyDescent="0.25">
      <c r="A1684" s="1" t="s">
        <v>9075</v>
      </c>
      <c r="B1684" s="2">
        <v>63506705</v>
      </c>
      <c r="C1684" s="1" t="s">
        <v>9170</v>
      </c>
      <c r="D1684" s="3">
        <v>34478</v>
      </c>
      <c r="E1684" s="1" t="s">
        <v>9131</v>
      </c>
      <c r="F1684" s="1" t="s">
        <v>9171</v>
      </c>
      <c r="G1684" s="18" t="s">
        <v>11221</v>
      </c>
    </row>
    <row r="1685" spans="1:7" x14ac:dyDescent="0.25">
      <c r="A1685" s="1" t="s">
        <v>7041</v>
      </c>
      <c r="B1685" s="2">
        <v>131050069</v>
      </c>
      <c r="C1685" s="1" t="s">
        <v>9197</v>
      </c>
      <c r="D1685" s="3">
        <v>30827</v>
      </c>
      <c r="E1685" s="1" t="s">
        <v>9149</v>
      </c>
      <c r="F1685" s="1" t="s">
        <v>9206</v>
      </c>
      <c r="G1685" s="18" t="s">
        <v>9685</v>
      </c>
    </row>
    <row r="1686" spans="1:7" x14ac:dyDescent="0.25">
      <c r="A1686" s="1" t="s">
        <v>3048</v>
      </c>
      <c r="B1686" s="2">
        <v>734355758</v>
      </c>
      <c r="C1686" s="1" t="s">
        <v>9188</v>
      </c>
      <c r="D1686" s="3">
        <v>23887</v>
      </c>
      <c r="E1686" s="1" t="s">
        <v>9131</v>
      </c>
      <c r="F1686" s="1" t="s">
        <v>9202</v>
      </c>
      <c r="G1686" s="18" t="s">
        <v>10232</v>
      </c>
    </row>
    <row r="1687" spans="1:7" x14ac:dyDescent="0.25">
      <c r="A1687" s="1" t="s">
        <v>6793</v>
      </c>
      <c r="B1687" s="2">
        <v>790370097</v>
      </c>
      <c r="C1687" s="1" t="s">
        <v>9217</v>
      </c>
      <c r="D1687" s="3">
        <v>22426</v>
      </c>
      <c r="E1687" s="1" t="s">
        <v>9141</v>
      </c>
      <c r="F1687" s="1" t="s">
        <v>9218</v>
      </c>
      <c r="G1687" s="18" t="s">
        <v>12139</v>
      </c>
    </row>
    <row r="1688" spans="1:7" x14ac:dyDescent="0.25">
      <c r="A1688" s="1" t="s">
        <v>6415</v>
      </c>
      <c r="B1688" s="2">
        <v>510835677</v>
      </c>
      <c r="C1688" s="1" t="s">
        <v>9152</v>
      </c>
      <c r="D1688" s="3">
        <v>42515</v>
      </c>
      <c r="E1688" s="1" t="s">
        <v>9149</v>
      </c>
      <c r="F1688" s="1" t="s">
        <v>8420</v>
      </c>
      <c r="G1688" s="18" t="s">
        <v>10615</v>
      </c>
    </row>
    <row r="1689" spans="1:7" x14ac:dyDescent="0.25">
      <c r="A1689" s="1" t="s">
        <v>6776</v>
      </c>
      <c r="B1689" s="2">
        <v>514246525</v>
      </c>
      <c r="C1689" s="1" t="s">
        <v>9148</v>
      </c>
      <c r="D1689" s="3">
        <v>30827</v>
      </c>
      <c r="E1689" s="1" t="s">
        <v>9149</v>
      </c>
      <c r="F1689" s="1" t="s">
        <v>9150</v>
      </c>
      <c r="G1689" s="18" t="s">
        <v>10091</v>
      </c>
    </row>
    <row r="1690" spans="1:7" x14ac:dyDescent="0.25">
      <c r="A1690" s="1" t="s">
        <v>4886</v>
      </c>
      <c r="B1690" s="2">
        <v>265889402</v>
      </c>
      <c r="C1690" s="1" t="s">
        <v>9170</v>
      </c>
      <c r="D1690" s="3">
        <v>21694</v>
      </c>
      <c r="E1690" s="1" t="s">
        <v>9149</v>
      </c>
      <c r="F1690" s="1" t="s">
        <v>9171</v>
      </c>
      <c r="G1690" s="18" t="s">
        <v>10595</v>
      </c>
    </row>
    <row r="1691" spans="1:7" x14ac:dyDescent="0.25">
      <c r="A1691" s="1" t="s">
        <v>4535</v>
      </c>
      <c r="B1691" s="2">
        <v>981655295</v>
      </c>
      <c r="C1691" s="1" t="s">
        <v>9154</v>
      </c>
      <c r="D1691" s="3">
        <v>45070</v>
      </c>
      <c r="E1691" s="1" t="s">
        <v>9131</v>
      </c>
      <c r="F1691" s="1" t="s">
        <v>6107</v>
      </c>
      <c r="G1691" s="18" t="s">
        <v>11436</v>
      </c>
    </row>
    <row r="1692" spans="1:7" x14ac:dyDescent="0.25">
      <c r="A1692" s="1" t="s">
        <v>5685</v>
      </c>
      <c r="B1692" s="2">
        <v>388561379</v>
      </c>
      <c r="C1692" s="1" t="s">
        <v>9197</v>
      </c>
      <c r="D1692" s="3">
        <v>30095</v>
      </c>
      <c r="E1692" s="1" t="s">
        <v>9145</v>
      </c>
      <c r="F1692" s="1" t="s">
        <v>9206</v>
      </c>
      <c r="G1692" s="18" t="s">
        <v>10152</v>
      </c>
    </row>
    <row r="1693" spans="1:7" x14ac:dyDescent="0.25">
      <c r="A1693" s="1" t="s">
        <v>5784</v>
      </c>
      <c r="B1693" s="2">
        <v>132539151</v>
      </c>
      <c r="C1693" s="1" t="s">
        <v>9217</v>
      </c>
      <c r="D1693" s="3">
        <v>34114</v>
      </c>
      <c r="E1693" s="1" t="s">
        <v>9149</v>
      </c>
      <c r="F1693" s="1" t="s">
        <v>9218</v>
      </c>
      <c r="G1693" s="18" t="s">
        <v>12054</v>
      </c>
    </row>
    <row r="1694" spans="1:7" x14ac:dyDescent="0.25">
      <c r="A1694" s="1" t="s">
        <v>7655</v>
      </c>
      <c r="B1694" s="2">
        <v>679057272</v>
      </c>
      <c r="C1694" s="1" t="s">
        <v>9197</v>
      </c>
      <c r="D1694" s="3">
        <v>41054</v>
      </c>
      <c r="E1694" s="1" t="s">
        <v>9135</v>
      </c>
      <c r="F1694" s="1" t="s">
        <v>9198</v>
      </c>
      <c r="G1694" s="18" t="s">
        <v>11364</v>
      </c>
    </row>
    <row r="1695" spans="1:7" x14ac:dyDescent="0.25">
      <c r="A1695" s="1" t="s">
        <v>6354</v>
      </c>
      <c r="B1695" s="2">
        <v>892875281</v>
      </c>
      <c r="C1695" s="1" t="s">
        <v>9217</v>
      </c>
      <c r="D1695" s="3">
        <v>41054</v>
      </c>
      <c r="E1695" s="1" t="s">
        <v>9135</v>
      </c>
      <c r="F1695" s="1" t="s">
        <v>9218</v>
      </c>
      <c r="G1695" s="18" t="s">
        <v>12066</v>
      </c>
    </row>
    <row r="1696" spans="1:7" x14ac:dyDescent="0.25">
      <c r="A1696" s="1" t="s">
        <v>1204</v>
      </c>
      <c r="B1696" s="2">
        <v>576517360</v>
      </c>
      <c r="C1696" s="1" t="s">
        <v>9134</v>
      </c>
      <c r="D1696" s="3">
        <v>24251</v>
      </c>
      <c r="E1696" s="1" t="s">
        <v>9149</v>
      </c>
      <c r="F1696" s="1" t="s">
        <v>9186</v>
      </c>
      <c r="G1696" s="18" t="s">
        <v>12169</v>
      </c>
    </row>
    <row r="1697" spans="1:7" x14ac:dyDescent="0.25">
      <c r="A1697" s="1" t="s">
        <v>8825</v>
      </c>
      <c r="B1697" s="2">
        <v>932995365</v>
      </c>
      <c r="C1697" s="1" t="s">
        <v>9159</v>
      </c>
      <c r="D1697" s="3">
        <v>34114</v>
      </c>
      <c r="E1697" s="1" t="s">
        <v>9131</v>
      </c>
      <c r="F1697" s="1" t="s">
        <v>9240</v>
      </c>
      <c r="G1697" s="18" t="s">
        <v>9403</v>
      </c>
    </row>
    <row r="1698" spans="1:7" x14ac:dyDescent="0.25">
      <c r="A1698" s="1" t="s">
        <v>1314</v>
      </c>
      <c r="B1698" s="2">
        <v>796218942</v>
      </c>
      <c r="C1698" s="1" t="s">
        <v>9159</v>
      </c>
      <c r="D1698" s="3">
        <v>26077</v>
      </c>
      <c r="E1698" s="1" t="s">
        <v>9135</v>
      </c>
      <c r="F1698" s="1" t="s">
        <v>9240</v>
      </c>
      <c r="G1698" s="18" t="s">
        <v>9608</v>
      </c>
    </row>
    <row r="1699" spans="1:7" x14ac:dyDescent="0.25">
      <c r="A1699" s="1" t="s">
        <v>8089</v>
      </c>
      <c r="B1699" s="2">
        <v>935732733</v>
      </c>
      <c r="C1699" s="1" t="s">
        <v>9134</v>
      </c>
      <c r="D1699" s="3">
        <v>40687</v>
      </c>
      <c r="E1699" s="1" t="s">
        <v>9135</v>
      </c>
      <c r="F1699" s="1" t="s">
        <v>9136</v>
      </c>
      <c r="G1699" s="18" t="s">
        <v>9245</v>
      </c>
    </row>
    <row r="1700" spans="1:7" x14ac:dyDescent="0.25">
      <c r="A1700" s="1" t="s">
        <v>339</v>
      </c>
      <c r="B1700" s="2">
        <v>838039063</v>
      </c>
      <c r="C1700" s="1" t="s">
        <v>9134</v>
      </c>
      <c r="D1700" s="3">
        <v>42880</v>
      </c>
      <c r="E1700" s="1" t="s">
        <v>9149</v>
      </c>
      <c r="F1700" s="1" t="s">
        <v>9283</v>
      </c>
      <c r="G1700" s="18" t="s">
        <v>9514</v>
      </c>
    </row>
    <row r="1701" spans="1:7" x14ac:dyDescent="0.25">
      <c r="A1701" s="1" t="s">
        <v>7980</v>
      </c>
      <c r="B1701" s="2">
        <v>528561396</v>
      </c>
      <c r="C1701" s="1" t="s">
        <v>9134</v>
      </c>
      <c r="D1701" s="3">
        <v>20600</v>
      </c>
      <c r="E1701" s="1" t="s">
        <v>9149</v>
      </c>
      <c r="F1701" s="1" t="s">
        <v>9176</v>
      </c>
      <c r="G1701" s="18" t="s">
        <v>11989</v>
      </c>
    </row>
    <row r="1702" spans="1:7" x14ac:dyDescent="0.25">
      <c r="A1702" s="1" t="s">
        <v>6842</v>
      </c>
      <c r="B1702" s="2">
        <v>575849950</v>
      </c>
      <c r="C1702" s="1" t="s">
        <v>9197</v>
      </c>
      <c r="D1702" s="3">
        <v>28999</v>
      </c>
      <c r="E1702" s="1" t="s">
        <v>9145</v>
      </c>
      <c r="F1702" s="1" t="s">
        <v>9198</v>
      </c>
      <c r="G1702" s="18" t="s">
        <v>11649</v>
      </c>
    </row>
    <row r="1703" spans="1:7" x14ac:dyDescent="0.25">
      <c r="A1703" s="1" t="s">
        <v>6003</v>
      </c>
      <c r="B1703" s="2">
        <v>940266572</v>
      </c>
      <c r="C1703" s="1" t="s">
        <v>9130</v>
      </c>
      <c r="D1703" s="3">
        <v>30095</v>
      </c>
      <c r="E1703" s="1" t="s">
        <v>9135</v>
      </c>
      <c r="F1703" s="1" t="s">
        <v>9132</v>
      </c>
      <c r="G1703" s="18" t="s">
        <v>11531</v>
      </c>
    </row>
    <row r="1704" spans="1:7" x14ac:dyDescent="0.25">
      <c r="A1704" s="1" t="s">
        <v>3850</v>
      </c>
      <c r="B1704" s="2">
        <v>569470438</v>
      </c>
      <c r="C1704" s="1" t="s">
        <v>9140</v>
      </c>
      <c r="D1704" s="3">
        <v>41783</v>
      </c>
      <c r="E1704" s="1" t="s">
        <v>9141</v>
      </c>
      <c r="F1704" s="1" t="s">
        <v>9142</v>
      </c>
      <c r="G1704" s="18" t="s">
        <v>10694</v>
      </c>
    </row>
    <row r="1705" spans="1:7" x14ac:dyDescent="0.25">
      <c r="A1705" s="1" t="s">
        <v>7113</v>
      </c>
      <c r="B1705" s="2">
        <v>880033530</v>
      </c>
      <c r="C1705" s="1" t="s">
        <v>9154</v>
      </c>
      <c r="D1705" s="3">
        <v>22061</v>
      </c>
      <c r="E1705" s="1" t="s">
        <v>9166</v>
      </c>
      <c r="F1705" s="1" t="s">
        <v>6107</v>
      </c>
      <c r="G1705" s="18" t="s">
        <v>10482</v>
      </c>
    </row>
    <row r="1706" spans="1:7" x14ac:dyDescent="0.25">
      <c r="A1706" s="1" t="s">
        <v>2611</v>
      </c>
      <c r="B1706" s="2">
        <v>703426561</v>
      </c>
      <c r="C1706" s="1" t="s">
        <v>9130</v>
      </c>
      <c r="D1706" s="3">
        <v>34114</v>
      </c>
      <c r="E1706" s="1" t="s">
        <v>9145</v>
      </c>
      <c r="F1706" s="1" t="s">
        <v>9132</v>
      </c>
      <c r="G1706" s="18" t="s">
        <v>10458</v>
      </c>
    </row>
    <row r="1707" spans="1:7" x14ac:dyDescent="0.25">
      <c r="A1707" s="1" t="s">
        <v>5284</v>
      </c>
      <c r="B1707" s="2">
        <v>252465556</v>
      </c>
      <c r="C1707" s="1" t="s">
        <v>9138</v>
      </c>
      <c r="D1707" s="3">
        <v>35939</v>
      </c>
      <c r="E1707" s="1" t="s">
        <v>9149</v>
      </c>
      <c r="F1707" s="1" t="s">
        <v>9256</v>
      </c>
      <c r="G1707" s="18" t="s">
        <v>11951</v>
      </c>
    </row>
    <row r="1708" spans="1:7" x14ac:dyDescent="0.25">
      <c r="A1708" s="1" t="s">
        <v>1779</v>
      </c>
      <c r="B1708" s="2">
        <v>606950558</v>
      </c>
      <c r="C1708" s="1" t="s">
        <v>9154</v>
      </c>
      <c r="D1708" s="3">
        <v>23887</v>
      </c>
      <c r="E1708" s="1" t="s">
        <v>9149</v>
      </c>
      <c r="F1708" s="1" t="s">
        <v>6107</v>
      </c>
      <c r="G1708" s="18" t="s">
        <v>11210</v>
      </c>
    </row>
    <row r="1709" spans="1:7" x14ac:dyDescent="0.25">
      <c r="A1709" s="1" t="s">
        <v>6536</v>
      </c>
      <c r="B1709" s="2">
        <v>457250107</v>
      </c>
      <c r="C1709" s="1" t="s">
        <v>9134</v>
      </c>
      <c r="D1709" s="3">
        <v>30460</v>
      </c>
      <c r="E1709" s="1" t="s">
        <v>9149</v>
      </c>
      <c r="F1709" s="1" t="s">
        <v>9182</v>
      </c>
      <c r="G1709" s="18" t="s">
        <v>9205</v>
      </c>
    </row>
    <row r="1710" spans="1:7" x14ac:dyDescent="0.25">
      <c r="A1710" s="1" t="s">
        <v>1554</v>
      </c>
      <c r="B1710" s="2">
        <v>492942781</v>
      </c>
      <c r="C1710" s="1" t="s">
        <v>9159</v>
      </c>
      <c r="D1710" s="3">
        <v>33382</v>
      </c>
      <c r="E1710" s="1" t="s">
        <v>9141</v>
      </c>
      <c r="F1710" s="1" t="s">
        <v>9160</v>
      </c>
      <c r="G1710" s="18" t="s">
        <v>12097</v>
      </c>
    </row>
    <row r="1711" spans="1:7" x14ac:dyDescent="0.25">
      <c r="A1711" s="1" t="s">
        <v>8400</v>
      </c>
      <c r="B1711" s="2">
        <v>212431665</v>
      </c>
      <c r="C1711" s="1" t="s">
        <v>9134</v>
      </c>
      <c r="D1711" s="3">
        <v>42515</v>
      </c>
      <c r="E1711" s="1" t="s">
        <v>9141</v>
      </c>
      <c r="F1711" s="1" t="s">
        <v>9225</v>
      </c>
      <c r="G1711" s="18" t="s">
        <v>10604</v>
      </c>
    </row>
    <row r="1712" spans="1:7" x14ac:dyDescent="0.25">
      <c r="A1712" s="1" t="s">
        <v>2160</v>
      </c>
      <c r="B1712" s="2">
        <v>950004138</v>
      </c>
      <c r="C1712" s="1" t="s">
        <v>9217</v>
      </c>
      <c r="D1712" s="3">
        <v>33017</v>
      </c>
      <c r="E1712" s="1" t="s">
        <v>9131</v>
      </c>
      <c r="F1712" s="1" t="s">
        <v>9218</v>
      </c>
      <c r="G1712" s="18" t="s">
        <v>12185</v>
      </c>
    </row>
    <row r="1713" spans="1:7" x14ac:dyDescent="0.25">
      <c r="A1713" s="1" t="s">
        <v>1357</v>
      </c>
      <c r="B1713" s="2">
        <v>213765198</v>
      </c>
      <c r="C1713" s="1" t="s">
        <v>9179</v>
      </c>
      <c r="D1713" s="3">
        <v>24616</v>
      </c>
      <c r="E1713" s="1" t="s">
        <v>9149</v>
      </c>
      <c r="F1713" s="1" t="s">
        <v>9180</v>
      </c>
      <c r="G1713" s="18" t="s">
        <v>11464</v>
      </c>
    </row>
    <row r="1714" spans="1:7" x14ac:dyDescent="0.25">
      <c r="A1714" s="1" t="s">
        <v>1357</v>
      </c>
      <c r="B1714" s="2">
        <v>586071653</v>
      </c>
      <c r="C1714" s="1" t="s">
        <v>9134</v>
      </c>
      <c r="D1714" s="3">
        <v>23522</v>
      </c>
      <c r="E1714" s="1" t="s">
        <v>9149</v>
      </c>
      <c r="F1714" s="1" t="s">
        <v>9136</v>
      </c>
      <c r="G1714" s="18" t="s">
        <v>11711</v>
      </c>
    </row>
    <row r="1715" spans="1:7" x14ac:dyDescent="0.25">
      <c r="A1715" s="1" t="s">
        <v>3213</v>
      </c>
      <c r="B1715" s="2">
        <v>389587350</v>
      </c>
      <c r="C1715" s="1" t="s">
        <v>9134</v>
      </c>
      <c r="D1715" s="3">
        <v>26809</v>
      </c>
      <c r="E1715" s="1" t="s">
        <v>9149</v>
      </c>
      <c r="F1715" s="1" t="s">
        <v>9182</v>
      </c>
      <c r="G1715" s="18" t="s">
        <v>9525</v>
      </c>
    </row>
    <row r="1716" spans="1:7" x14ac:dyDescent="0.25">
      <c r="A1716" s="1" t="s">
        <v>5064</v>
      </c>
      <c r="B1716" s="2">
        <v>550137994</v>
      </c>
      <c r="C1716" s="1" t="s">
        <v>9144</v>
      </c>
      <c r="D1716" s="3">
        <v>42515</v>
      </c>
      <c r="E1716" s="1" t="s">
        <v>9141</v>
      </c>
      <c r="F1716" s="1" t="s">
        <v>9146</v>
      </c>
      <c r="G1716" s="18" t="s">
        <v>9413</v>
      </c>
    </row>
    <row r="1717" spans="1:7" x14ac:dyDescent="0.25">
      <c r="A1717" s="1" t="s">
        <v>3630</v>
      </c>
      <c r="B1717" s="2">
        <v>546321656</v>
      </c>
      <c r="C1717" s="1" t="s">
        <v>9134</v>
      </c>
      <c r="D1717" s="3">
        <v>39958</v>
      </c>
      <c r="E1717" s="1" t="s">
        <v>9166</v>
      </c>
      <c r="F1717" s="1" t="s">
        <v>9182</v>
      </c>
      <c r="G1717" s="18" t="s">
        <v>11025</v>
      </c>
    </row>
    <row r="1718" spans="1:7" x14ac:dyDescent="0.25">
      <c r="A1718" s="1" t="s">
        <v>4627</v>
      </c>
      <c r="B1718" s="2">
        <v>463419959</v>
      </c>
      <c r="C1718" s="1" t="s">
        <v>9154</v>
      </c>
      <c r="D1718" s="3">
        <v>30460</v>
      </c>
      <c r="E1718" s="1" t="s">
        <v>9149</v>
      </c>
      <c r="F1718" s="1" t="s">
        <v>9162</v>
      </c>
      <c r="G1718" s="18" t="s">
        <v>10949</v>
      </c>
    </row>
    <row r="1719" spans="1:7" x14ac:dyDescent="0.25">
      <c r="A1719" s="1" t="s">
        <v>1542</v>
      </c>
      <c r="B1719" s="2">
        <v>136232022</v>
      </c>
      <c r="C1719" s="1" t="s">
        <v>9229</v>
      </c>
      <c r="D1719" s="3">
        <v>35210</v>
      </c>
      <c r="E1719" s="1" t="s">
        <v>9145</v>
      </c>
      <c r="F1719" s="1" t="s">
        <v>9230</v>
      </c>
      <c r="G1719" s="18" t="s">
        <v>10149</v>
      </c>
    </row>
    <row r="1720" spans="1:7" x14ac:dyDescent="0.25">
      <c r="A1720" s="1" t="s">
        <v>3219</v>
      </c>
      <c r="B1720" s="2">
        <v>767203930</v>
      </c>
      <c r="C1720" s="1" t="s">
        <v>9159</v>
      </c>
      <c r="D1720" s="3">
        <v>35939</v>
      </c>
      <c r="E1720" s="1" t="s">
        <v>9145</v>
      </c>
      <c r="F1720" s="1" t="s">
        <v>8414</v>
      </c>
      <c r="G1720" s="18" t="s">
        <v>9860</v>
      </c>
    </row>
    <row r="1721" spans="1:7" x14ac:dyDescent="0.25">
      <c r="A1721" s="1" t="s">
        <v>5581</v>
      </c>
      <c r="B1721" s="2">
        <v>641579724</v>
      </c>
      <c r="C1721" s="1" t="s">
        <v>9197</v>
      </c>
      <c r="D1721" s="3">
        <v>26809</v>
      </c>
      <c r="E1721" s="1" t="s">
        <v>9149</v>
      </c>
      <c r="F1721" s="1" t="s">
        <v>9267</v>
      </c>
      <c r="G1721" s="18" t="s">
        <v>11160</v>
      </c>
    </row>
    <row r="1722" spans="1:7" x14ac:dyDescent="0.25">
      <c r="A1722" s="1" t="s">
        <v>2850</v>
      </c>
      <c r="B1722" s="2">
        <v>122639053</v>
      </c>
      <c r="C1722" s="1" t="s">
        <v>9170</v>
      </c>
      <c r="D1722" s="3">
        <v>22061</v>
      </c>
      <c r="E1722" s="1" t="s">
        <v>9149</v>
      </c>
      <c r="F1722" s="1" t="s">
        <v>9171</v>
      </c>
      <c r="G1722" s="18" t="s">
        <v>11471</v>
      </c>
    </row>
    <row r="1723" spans="1:7" x14ac:dyDescent="0.25">
      <c r="A1723" s="1" t="s">
        <v>3528</v>
      </c>
      <c r="B1723" s="2">
        <v>190313081</v>
      </c>
      <c r="C1723" s="1" t="s">
        <v>9179</v>
      </c>
      <c r="D1723" s="3">
        <v>41054</v>
      </c>
      <c r="E1723" s="1" t="s">
        <v>9145</v>
      </c>
      <c r="F1723" s="1" t="s">
        <v>9223</v>
      </c>
      <c r="G1723" s="18" t="s">
        <v>11753</v>
      </c>
    </row>
    <row r="1724" spans="1:7" x14ac:dyDescent="0.25">
      <c r="A1724" s="1" t="s">
        <v>3210</v>
      </c>
      <c r="B1724" s="2">
        <v>104099391</v>
      </c>
      <c r="C1724" s="1" t="s">
        <v>9303</v>
      </c>
      <c r="D1724" s="3">
        <v>20965</v>
      </c>
      <c r="E1724" s="1" t="s">
        <v>9149</v>
      </c>
      <c r="F1724" s="1" t="s">
        <v>9304</v>
      </c>
      <c r="G1724" s="18" t="s">
        <v>10143</v>
      </c>
    </row>
    <row r="1725" spans="1:7" x14ac:dyDescent="0.25">
      <c r="A1725" s="1" t="s">
        <v>1037</v>
      </c>
      <c r="B1725" s="2">
        <v>948591027</v>
      </c>
      <c r="C1725" s="1" t="s">
        <v>9134</v>
      </c>
      <c r="D1725" s="3">
        <v>37400</v>
      </c>
      <c r="E1725" s="1" t="s">
        <v>9135</v>
      </c>
      <c r="F1725" s="1" t="s">
        <v>9307</v>
      </c>
      <c r="G1725" s="18" t="s">
        <v>10702</v>
      </c>
    </row>
    <row r="1726" spans="1:7" x14ac:dyDescent="0.25">
      <c r="A1726" s="1" t="s">
        <v>2766</v>
      </c>
      <c r="B1726" s="2">
        <v>522730210</v>
      </c>
      <c r="C1726" s="1" t="s">
        <v>9159</v>
      </c>
      <c r="D1726" s="3">
        <v>42880</v>
      </c>
      <c r="E1726" s="1" t="s">
        <v>9141</v>
      </c>
      <c r="F1726" s="1" t="s">
        <v>8414</v>
      </c>
      <c r="G1726" s="18" t="s">
        <v>10301</v>
      </c>
    </row>
    <row r="1727" spans="1:7" x14ac:dyDescent="0.25">
      <c r="A1727" s="1" t="s">
        <v>4865</v>
      </c>
      <c r="B1727" s="2">
        <v>193355727</v>
      </c>
      <c r="C1727" s="1" t="s">
        <v>9303</v>
      </c>
      <c r="D1727" s="3">
        <v>42515</v>
      </c>
      <c r="E1727" s="1" t="s">
        <v>9141</v>
      </c>
      <c r="F1727" s="1" t="s">
        <v>9304</v>
      </c>
      <c r="G1727" s="18" t="s">
        <v>10773</v>
      </c>
    </row>
    <row r="1728" spans="1:7" x14ac:dyDescent="0.25">
      <c r="A1728" s="1" t="s">
        <v>2455</v>
      </c>
      <c r="B1728" s="2">
        <v>704270517</v>
      </c>
      <c r="C1728" s="1" t="s">
        <v>9188</v>
      </c>
      <c r="D1728" s="3">
        <v>38132</v>
      </c>
      <c r="E1728" s="1" t="s">
        <v>9149</v>
      </c>
      <c r="F1728" s="1" t="s">
        <v>3840</v>
      </c>
      <c r="G1728" s="18" t="s">
        <v>11523</v>
      </c>
    </row>
    <row r="1729" spans="1:7" x14ac:dyDescent="0.25">
      <c r="A1729" s="1" t="s">
        <v>1849</v>
      </c>
      <c r="B1729" s="2">
        <v>824553501</v>
      </c>
      <c r="C1729" s="1" t="s">
        <v>9130</v>
      </c>
      <c r="D1729" s="3">
        <v>45070</v>
      </c>
      <c r="E1729" s="1" t="s">
        <v>9141</v>
      </c>
      <c r="F1729" s="1" t="s">
        <v>9132</v>
      </c>
      <c r="G1729" s="18" t="s">
        <v>9487</v>
      </c>
    </row>
    <row r="1730" spans="1:7" x14ac:dyDescent="0.25">
      <c r="A1730" s="1" t="s">
        <v>522</v>
      </c>
      <c r="B1730" s="2">
        <v>185045175</v>
      </c>
      <c r="C1730" s="1" t="s">
        <v>9165</v>
      </c>
      <c r="D1730" s="3">
        <v>28270</v>
      </c>
      <c r="E1730" s="1" t="s">
        <v>9145</v>
      </c>
      <c r="F1730" s="1" t="s">
        <v>9264</v>
      </c>
      <c r="G1730" s="18" t="s">
        <v>9882</v>
      </c>
    </row>
    <row r="1731" spans="1:7" x14ac:dyDescent="0.25">
      <c r="A1731" s="1" t="s">
        <v>5219</v>
      </c>
      <c r="B1731" s="2">
        <v>86614487</v>
      </c>
      <c r="C1731" s="1" t="s">
        <v>9159</v>
      </c>
      <c r="D1731" s="3">
        <v>26444</v>
      </c>
      <c r="E1731" s="1" t="s">
        <v>9149</v>
      </c>
      <c r="F1731" s="1" t="s">
        <v>8414</v>
      </c>
      <c r="G1731" s="18" t="s">
        <v>11937</v>
      </c>
    </row>
    <row r="1732" spans="1:7" x14ac:dyDescent="0.25">
      <c r="A1732" s="1" t="s">
        <v>7431</v>
      </c>
      <c r="B1732" s="2">
        <v>438195116</v>
      </c>
      <c r="C1732" s="1" t="s">
        <v>9179</v>
      </c>
      <c r="D1732" s="3">
        <v>41054</v>
      </c>
      <c r="E1732" s="1" t="s">
        <v>9149</v>
      </c>
      <c r="F1732" s="1" t="s">
        <v>9180</v>
      </c>
      <c r="G1732" s="18" t="s">
        <v>10919</v>
      </c>
    </row>
    <row r="1733" spans="1:7" x14ac:dyDescent="0.25">
      <c r="A1733" s="1" t="s">
        <v>4330</v>
      </c>
      <c r="B1733" s="2">
        <v>237380993</v>
      </c>
      <c r="C1733" s="1" t="s">
        <v>9130</v>
      </c>
      <c r="D1733" s="3">
        <v>43976</v>
      </c>
      <c r="E1733" s="1" t="s">
        <v>9131</v>
      </c>
      <c r="F1733" s="1" t="s">
        <v>9252</v>
      </c>
      <c r="G1733" s="18" t="s">
        <v>10944</v>
      </c>
    </row>
    <row r="1734" spans="1:7" x14ac:dyDescent="0.25">
      <c r="A1734" s="1" t="s">
        <v>3647</v>
      </c>
      <c r="B1734" s="2">
        <v>488871183</v>
      </c>
      <c r="C1734" s="1" t="s">
        <v>9165</v>
      </c>
      <c r="D1734" s="3">
        <v>43976</v>
      </c>
      <c r="E1734" s="1" t="s">
        <v>9141</v>
      </c>
      <c r="F1734" s="1" t="s">
        <v>9167</v>
      </c>
      <c r="G1734" s="18" t="s">
        <v>10073</v>
      </c>
    </row>
    <row r="1735" spans="1:7" x14ac:dyDescent="0.25">
      <c r="A1735" s="1" t="s">
        <v>5724</v>
      </c>
      <c r="B1735" s="2">
        <v>755744915</v>
      </c>
      <c r="C1735" s="1" t="s">
        <v>9134</v>
      </c>
      <c r="D1735" s="3">
        <v>29366</v>
      </c>
      <c r="E1735" s="1" t="s">
        <v>9149</v>
      </c>
      <c r="F1735" s="1" t="s">
        <v>9136</v>
      </c>
      <c r="G1735" s="18" t="s">
        <v>11857</v>
      </c>
    </row>
    <row r="1736" spans="1:7" x14ac:dyDescent="0.25">
      <c r="A1736" s="1" t="s">
        <v>330</v>
      </c>
      <c r="B1736" s="2">
        <v>291140549</v>
      </c>
      <c r="C1736" s="1" t="s">
        <v>9154</v>
      </c>
      <c r="D1736" s="3">
        <v>35575</v>
      </c>
      <c r="E1736" s="1" t="s">
        <v>9149</v>
      </c>
      <c r="F1736" s="1" t="s">
        <v>9162</v>
      </c>
      <c r="G1736" s="18" t="s">
        <v>9752</v>
      </c>
    </row>
    <row r="1737" spans="1:7" x14ac:dyDescent="0.25">
      <c r="A1737" s="1" t="s">
        <v>5178</v>
      </c>
      <c r="B1737" s="2">
        <v>245262793</v>
      </c>
      <c r="C1737" s="1" t="s">
        <v>9134</v>
      </c>
      <c r="D1737" s="3">
        <v>34478</v>
      </c>
      <c r="E1737" s="1" t="s">
        <v>9149</v>
      </c>
      <c r="F1737" s="1" t="s">
        <v>9283</v>
      </c>
      <c r="G1737" s="18" t="s">
        <v>9879</v>
      </c>
    </row>
    <row r="1738" spans="1:7" x14ac:dyDescent="0.25">
      <c r="A1738" s="1" t="s">
        <v>7244</v>
      </c>
      <c r="B1738" s="2">
        <v>782237332</v>
      </c>
      <c r="C1738" s="1" t="s">
        <v>9165</v>
      </c>
      <c r="D1738" s="3">
        <v>29366</v>
      </c>
      <c r="E1738" s="1" t="s">
        <v>9149</v>
      </c>
      <c r="F1738" s="1" t="s">
        <v>9264</v>
      </c>
      <c r="G1738" s="18" t="s">
        <v>10097</v>
      </c>
    </row>
    <row r="1739" spans="1:7" x14ac:dyDescent="0.25">
      <c r="A1739" s="1" t="s">
        <v>1142</v>
      </c>
      <c r="B1739" s="2">
        <v>466642390</v>
      </c>
      <c r="C1739" s="1" t="s">
        <v>9148</v>
      </c>
      <c r="D1739" s="3">
        <v>41054</v>
      </c>
      <c r="E1739" s="1" t="s">
        <v>9149</v>
      </c>
      <c r="F1739" s="1" t="s">
        <v>9150</v>
      </c>
      <c r="G1739" s="18" t="s">
        <v>10295</v>
      </c>
    </row>
    <row r="1740" spans="1:7" x14ac:dyDescent="0.25">
      <c r="A1740" s="1" t="s">
        <v>2000</v>
      </c>
      <c r="B1740" s="2">
        <v>749493329</v>
      </c>
      <c r="C1740" s="1" t="s">
        <v>9303</v>
      </c>
      <c r="D1740" s="3">
        <v>23522</v>
      </c>
      <c r="E1740" s="1" t="s">
        <v>9135</v>
      </c>
      <c r="F1740" s="1" t="s">
        <v>9304</v>
      </c>
      <c r="G1740" s="18" t="s">
        <v>9374</v>
      </c>
    </row>
    <row r="1741" spans="1:7" x14ac:dyDescent="0.25">
      <c r="A1741" s="1" t="s">
        <v>6360</v>
      </c>
      <c r="B1741" s="2">
        <v>305303485</v>
      </c>
      <c r="C1741" s="1" t="s">
        <v>9179</v>
      </c>
      <c r="D1741" s="3">
        <v>28270</v>
      </c>
      <c r="E1741" s="1" t="s">
        <v>9131</v>
      </c>
      <c r="F1741" s="1" t="s">
        <v>9223</v>
      </c>
      <c r="G1741" s="18" t="s">
        <v>10456</v>
      </c>
    </row>
    <row r="1742" spans="1:7" x14ac:dyDescent="0.25">
      <c r="A1742" s="1" t="s">
        <v>1673</v>
      </c>
      <c r="B1742" s="2">
        <v>880275552</v>
      </c>
      <c r="C1742" s="1" t="s">
        <v>9197</v>
      </c>
      <c r="D1742" s="3">
        <v>33017</v>
      </c>
      <c r="E1742" s="1" t="s">
        <v>9149</v>
      </c>
      <c r="F1742" s="1" t="s">
        <v>9206</v>
      </c>
      <c r="G1742" s="18" t="s">
        <v>9963</v>
      </c>
    </row>
    <row r="1743" spans="1:7" x14ac:dyDescent="0.25">
      <c r="A1743" s="1" t="s">
        <v>9039</v>
      </c>
      <c r="B1743" s="2">
        <v>227936833</v>
      </c>
      <c r="C1743" s="1" t="s">
        <v>9179</v>
      </c>
      <c r="D1743" s="3">
        <v>23522</v>
      </c>
      <c r="E1743" s="1" t="s">
        <v>9145</v>
      </c>
      <c r="F1743" s="1" t="s">
        <v>9223</v>
      </c>
      <c r="G1743" s="18" t="s">
        <v>11864</v>
      </c>
    </row>
    <row r="1744" spans="1:7" x14ac:dyDescent="0.25">
      <c r="A1744" s="1" t="s">
        <v>4144</v>
      </c>
      <c r="B1744" s="2">
        <v>318114026</v>
      </c>
      <c r="C1744" s="1" t="s">
        <v>9134</v>
      </c>
      <c r="D1744" s="3">
        <v>28999</v>
      </c>
      <c r="E1744" s="1" t="s">
        <v>9131</v>
      </c>
      <c r="F1744" s="1" t="s">
        <v>9136</v>
      </c>
      <c r="G1744" s="18" t="s">
        <v>11107</v>
      </c>
    </row>
    <row r="1745" spans="1:7" x14ac:dyDescent="0.25">
      <c r="A1745" s="1" t="s">
        <v>2626</v>
      </c>
      <c r="B1745" s="2">
        <v>837917753</v>
      </c>
      <c r="C1745" s="1" t="s">
        <v>9188</v>
      </c>
      <c r="D1745" s="3">
        <v>25348</v>
      </c>
      <c r="E1745" s="1" t="s">
        <v>9145</v>
      </c>
      <c r="F1745" s="1" t="s">
        <v>9202</v>
      </c>
      <c r="G1745" s="18" t="s">
        <v>9712</v>
      </c>
    </row>
    <row r="1746" spans="1:7" x14ac:dyDescent="0.25">
      <c r="A1746" s="1" t="s">
        <v>6796</v>
      </c>
      <c r="B1746" s="2">
        <v>866951616</v>
      </c>
      <c r="C1746" s="1" t="s">
        <v>9159</v>
      </c>
      <c r="D1746" s="3">
        <v>29366</v>
      </c>
      <c r="E1746" s="1" t="s">
        <v>9141</v>
      </c>
      <c r="F1746" s="1" t="s">
        <v>9160</v>
      </c>
      <c r="G1746" s="18" t="s">
        <v>11043</v>
      </c>
    </row>
    <row r="1747" spans="1:7" x14ac:dyDescent="0.25">
      <c r="A1747" s="1" t="s">
        <v>7683</v>
      </c>
      <c r="B1747" s="2">
        <v>105291696</v>
      </c>
      <c r="C1747" s="1" t="s">
        <v>9179</v>
      </c>
      <c r="D1747" s="3">
        <v>44705</v>
      </c>
      <c r="E1747" s="1" t="s">
        <v>9149</v>
      </c>
      <c r="F1747" s="1" t="s">
        <v>9184</v>
      </c>
      <c r="G1747" s="18" t="s">
        <v>11784</v>
      </c>
    </row>
    <row r="1748" spans="1:7" x14ac:dyDescent="0.25">
      <c r="A1748" s="1" t="s">
        <v>7053</v>
      </c>
      <c r="B1748" s="2">
        <v>26099667</v>
      </c>
      <c r="C1748" s="1" t="s">
        <v>9165</v>
      </c>
      <c r="D1748" s="3">
        <v>36304</v>
      </c>
      <c r="E1748" s="1" t="s">
        <v>9135</v>
      </c>
      <c r="F1748" s="1" t="s">
        <v>9264</v>
      </c>
      <c r="G1748" s="18" t="s">
        <v>10065</v>
      </c>
    </row>
    <row r="1749" spans="1:7" x14ac:dyDescent="0.25">
      <c r="A1749" s="1" t="s">
        <v>6687</v>
      </c>
      <c r="B1749" s="2">
        <v>281654787</v>
      </c>
      <c r="C1749" s="1" t="s">
        <v>9165</v>
      </c>
      <c r="D1749" s="3">
        <v>27173</v>
      </c>
      <c r="E1749" s="1" t="s">
        <v>9135</v>
      </c>
      <c r="F1749" s="1" t="s">
        <v>9264</v>
      </c>
      <c r="G1749" s="18" t="s">
        <v>11319</v>
      </c>
    </row>
    <row r="1750" spans="1:7" x14ac:dyDescent="0.25">
      <c r="A1750" s="1" t="s">
        <v>4091</v>
      </c>
      <c r="B1750" s="2">
        <v>396282935</v>
      </c>
      <c r="C1750" s="1" t="s">
        <v>9159</v>
      </c>
      <c r="D1750" s="3">
        <v>32288</v>
      </c>
      <c r="E1750" s="1" t="s">
        <v>9131</v>
      </c>
      <c r="F1750" s="1" t="s">
        <v>9160</v>
      </c>
      <c r="G1750" s="18" t="s">
        <v>10571</v>
      </c>
    </row>
    <row r="1751" spans="1:7" x14ac:dyDescent="0.25">
      <c r="A1751" s="1" t="s">
        <v>7719</v>
      </c>
      <c r="B1751" s="2">
        <v>677528342</v>
      </c>
      <c r="C1751" s="1" t="s">
        <v>9165</v>
      </c>
      <c r="D1751" s="3">
        <v>39593</v>
      </c>
      <c r="E1751" s="1" t="s">
        <v>9131</v>
      </c>
      <c r="F1751" s="1" t="s">
        <v>9167</v>
      </c>
      <c r="G1751" s="18" t="s">
        <v>12147</v>
      </c>
    </row>
    <row r="1752" spans="1:7" x14ac:dyDescent="0.25">
      <c r="A1752" s="1" t="s">
        <v>7131</v>
      </c>
      <c r="B1752" s="2">
        <v>525236190</v>
      </c>
      <c r="C1752" s="1" t="s">
        <v>9134</v>
      </c>
      <c r="D1752" s="3">
        <v>30460</v>
      </c>
      <c r="E1752" s="1" t="s">
        <v>9135</v>
      </c>
      <c r="F1752" s="1" t="s">
        <v>9186</v>
      </c>
      <c r="G1752" s="18" t="s">
        <v>10930</v>
      </c>
    </row>
    <row r="1753" spans="1:7" x14ac:dyDescent="0.25">
      <c r="A1753" s="1" t="s">
        <v>5319</v>
      </c>
      <c r="B1753" s="2">
        <v>402093191</v>
      </c>
      <c r="C1753" s="1" t="s">
        <v>9134</v>
      </c>
      <c r="D1753" s="3">
        <v>42148</v>
      </c>
      <c r="E1753" s="1" t="s">
        <v>9131</v>
      </c>
      <c r="F1753" s="1" t="s">
        <v>9186</v>
      </c>
      <c r="G1753" s="18" t="s">
        <v>10583</v>
      </c>
    </row>
    <row r="1754" spans="1:7" x14ac:dyDescent="0.25">
      <c r="A1754" s="1" t="s">
        <v>369</v>
      </c>
      <c r="B1754" s="2">
        <v>860849340</v>
      </c>
      <c r="C1754" s="1" t="s">
        <v>9197</v>
      </c>
      <c r="D1754" s="3">
        <v>25348</v>
      </c>
      <c r="E1754" s="1" t="s">
        <v>9135</v>
      </c>
      <c r="F1754" s="1" t="s">
        <v>9198</v>
      </c>
      <c r="G1754" s="18" t="s">
        <v>9593</v>
      </c>
    </row>
    <row r="1755" spans="1:7" x14ac:dyDescent="0.25">
      <c r="A1755" s="1" t="s">
        <v>8942</v>
      </c>
      <c r="B1755" s="2">
        <v>518813959</v>
      </c>
      <c r="C1755" s="1" t="s">
        <v>9152</v>
      </c>
      <c r="D1755" s="3">
        <v>20600</v>
      </c>
      <c r="E1755" s="1" t="s">
        <v>9141</v>
      </c>
      <c r="F1755" s="1" t="s">
        <v>8420</v>
      </c>
      <c r="G1755" s="18" t="s">
        <v>10444</v>
      </c>
    </row>
    <row r="1756" spans="1:7" x14ac:dyDescent="0.25">
      <c r="A1756" s="1" t="s">
        <v>5867</v>
      </c>
      <c r="B1756" s="2">
        <v>199109491</v>
      </c>
      <c r="C1756" s="1" t="s">
        <v>9156</v>
      </c>
      <c r="D1756" s="3">
        <v>41419</v>
      </c>
      <c r="E1756" s="1" t="s">
        <v>9149</v>
      </c>
      <c r="F1756" s="1" t="s">
        <v>9157</v>
      </c>
      <c r="G1756" s="18" t="s">
        <v>9953</v>
      </c>
    </row>
    <row r="1757" spans="1:7" x14ac:dyDescent="0.25">
      <c r="A1757" s="1" t="s">
        <v>3671</v>
      </c>
      <c r="B1757" s="2">
        <v>864373705</v>
      </c>
      <c r="C1757" s="1" t="s">
        <v>9188</v>
      </c>
      <c r="D1757" s="3">
        <v>32653</v>
      </c>
      <c r="E1757" s="1" t="s">
        <v>9145</v>
      </c>
      <c r="F1757" s="1" t="s">
        <v>4326</v>
      </c>
      <c r="G1757" s="18" t="s">
        <v>10516</v>
      </c>
    </row>
    <row r="1758" spans="1:7" x14ac:dyDescent="0.25">
      <c r="A1758" s="1" t="s">
        <v>61</v>
      </c>
      <c r="B1758" s="2">
        <v>464887583</v>
      </c>
      <c r="C1758" s="1" t="s">
        <v>9159</v>
      </c>
      <c r="D1758" s="3">
        <v>36671</v>
      </c>
      <c r="E1758" s="1" t="s">
        <v>9149</v>
      </c>
      <c r="F1758" s="1" t="s">
        <v>9367</v>
      </c>
      <c r="G1758" s="18" t="s">
        <v>10092</v>
      </c>
    </row>
    <row r="1759" spans="1:7" x14ac:dyDescent="0.25">
      <c r="A1759" s="1" t="s">
        <v>5944</v>
      </c>
      <c r="B1759" s="2">
        <v>802691207</v>
      </c>
      <c r="C1759" s="1" t="s">
        <v>9134</v>
      </c>
      <c r="D1759" s="3">
        <v>26077</v>
      </c>
      <c r="E1759" s="1" t="s">
        <v>9141</v>
      </c>
      <c r="F1759" s="1" t="s">
        <v>9225</v>
      </c>
      <c r="G1759" s="18" t="s">
        <v>10531</v>
      </c>
    </row>
    <row r="1760" spans="1:7" x14ac:dyDescent="0.25">
      <c r="A1760" s="1" t="s">
        <v>1015</v>
      </c>
      <c r="B1760" s="2">
        <v>454950381</v>
      </c>
      <c r="C1760" s="1" t="s">
        <v>9190</v>
      </c>
      <c r="D1760" s="3">
        <v>31556</v>
      </c>
      <c r="E1760" s="1" t="s">
        <v>9145</v>
      </c>
      <c r="F1760" s="1" t="s">
        <v>9191</v>
      </c>
      <c r="G1760" s="18" t="s">
        <v>9599</v>
      </c>
    </row>
    <row r="1761" spans="1:7" x14ac:dyDescent="0.25">
      <c r="A1761" s="1" t="s">
        <v>1622</v>
      </c>
      <c r="B1761" s="2">
        <v>608845511</v>
      </c>
      <c r="C1761" s="1" t="s">
        <v>9190</v>
      </c>
      <c r="D1761" s="3">
        <v>30460</v>
      </c>
      <c r="E1761" s="1" t="s">
        <v>9149</v>
      </c>
      <c r="F1761" s="1" t="s">
        <v>9191</v>
      </c>
      <c r="G1761" s="18" t="s">
        <v>9433</v>
      </c>
    </row>
    <row r="1762" spans="1:7" x14ac:dyDescent="0.25">
      <c r="A1762" s="1" t="s">
        <v>1824</v>
      </c>
      <c r="B1762" s="2">
        <v>973215190</v>
      </c>
      <c r="C1762" s="1" t="s">
        <v>9217</v>
      </c>
      <c r="D1762" s="3">
        <v>30095</v>
      </c>
      <c r="E1762" s="1" t="s">
        <v>9149</v>
      </c>
      <c r="F1762" s="1" t="s">
        <v>9218</v>
      </c>
      <c r="G1762" s="18" t="s">
        <v>10907</v>
      </c>
    </row>
    <row r="1763" spans="1:7" x14ac:dyDescent="0.25">
      <c r="A1763" s="1" t="s">
        <v>8807</v>
      </c>
      <c r="B1763" s="2">
        <v>790391249</v>
      </c>
      <c r="C1763" s="1" t="s">
        <v>9138</v>
      </c>
      <c r="D1763" s="3">
        <v>30827</v>
      </c>
      <c r="E1763" s="1" t="s">
        <v>9145</v>
      </c>
      <c r="F1763" s="1" t="s">
        <v>9256</v>
      </c>
      <c r="G1763" s="18" t="s">
        <v>11956</v>
      </c>
    </row>
    <row r="1764" spans="1:7" x14ac:dyDescent="0.25">
      <c r="A1764" s="1" t="s">
        <v>5082</v>
      </c>
      <c r="B1764" s="2">
        <v>835550483</v>
      </c>
      <c r="C1764" s="1" t="s">
        <v>9130</v>
      </c>
      <c r="D1764" s="3">
        <v>22061</v>
      </c>
      <c r="E1764" s="1" t="s">
        <v>9131</v>
      </c>
      <c r="F1764" s="1" t="s">
        <v>9132</v>
      </c>
      <c r="G1764" s="18" t="s">
        <v>12044</v>
      </c>
    </row>
    <row r="1765" spans="1:7" x14ac:dyDescent="0.25">
      <c r="A1765" s="1" t="s">
        <v>648</v>
      </c>
      <c r="B1765" s="2">
        <v>583147732</v>
      </c>
      <c r="C1765" s="1" t="s">
        <v>9197</v>
      </c>
      <c r="D1765" s="3">
        <v>20233</v>
      </c>
      <c r="E1765" s="1" t="s">
        <v>9145</v>
      </c>
      <c r="F1765" s="1" t="s">
        <v>9206</v>
      </c>
      <c r="G1765" s="18" t="s">
        <v>10887</v>
      </c>
    </row>
    <row r="1766" spans="1:7" x14ac:dyDescent="0.25">
      <c r="A1766" s="1" t="s">
        <v>3091</v>
      </c>
      <c r="B1766" s="2">
        <v>958854196</v>
      </c>
      <c r="C1766" s="1" t="s">
        <v>9159</v>
      </c>
      <c r="D1766" s="3">
        <v>30827</v>
      </c>
      <c r="E1766" s="1" t="s">
        <v>9141</v>
      </c>
      <c r="F1766" s="1" t="s">
        <v>9160</v>
      </c>
      <c r="G1766" s="18" t="s">
        <v>9696</v>
      </c>
    </row>
    <row r="1767" spans="1:7" x14ac:dyDescent="0.25">
      <c r="A1767" s="1" t="s">
        <v>5822</v>
      </c>
      <c r="B1767" s="2">
        <v>805441371</v>
      </c>
      <c r="C1767" s="1" t="s">
        <v>9197</v>
      </c>
      <c r="D1767" s="3">
        <v>37400</v>
      </c>
      <c r="E1767" s="1" t="s">
        <v>9145</v>
      </c>
      <c r="F1767" s="1" t="s">
        <v>9198</v>
      </c>
      <c r="G1767" s="18" t="s">
        <v>12064</v>
      </c>
    </row>
    <row r="1768" spans="1:7" x14ac:dyDescent="0.25">
      <c r="A1768" s="1" t="s">
        <v>2605</v>
      </c>
      <c r="B1768" s="2">
        <v>711840914</v>
      </c>
      <c r="C1768" s="1" t="s">
        <v>9134</v>
      </c>
      <c r="D1768" s="3">
        <v>21329</v>
      </c>
      <c r="E1768" s="1" t="s">
        <v>9166</v>
      </c>
      <c r="F1768" s="1" t="s">
        <v>9186</v>
      </c>
      <c r="G1768" s="18" t="s">
        <v>10528</v>
      </c>
    </row>
    <row r="1769" spans="1:7" x14ac:dyDescent="0.25">
      <c r="A1769" s="1" t="s">
        <v>8409</v>
      </c>
      <c r="B1769" s="2">
        <v>29233538</v>
      </c>
      <c r="C1769" s="1" t="s">
        <v>9314</v>
      </c>
      <c r="D1769" s="3">
        <v>27905</v>
      </c>
      <c r="E1769" s="1" t="s">
        <v>9145</v>
      </c>
      <c r="F1769" s="1" t="s">
        <v>9315</v>
      </c>
      <c r="G1769" s="18" t="s">
        <v>9864</v>
      </c>
    </row>
    <row r="1770" spans="1:7" x14ac:dyDescent="0.25">
      <c r="A1770" s="1" t="s">
        <v>6284</v>
      </c>
      <c r="B1770" s="2">
        <v>925159799</v>
      </c>
      <c r="C1770" s="1" t="s">
        <v>9138</v>
      </c>
      <c r="D1770" s="3">
        <v>30095</v>
      </c>
      <c r="E1770" s="1" t="s">
        <v>9141</v>
      </c>
      <c r="F1770" s="1" t="s">
        <v>9256</v>
      </c>
      <c r="G1770" s="18" t="s">
        <v>10124</v>
      </c>
    </row>
    <row r="1771" spans="1:7" x14ac:dyDescent="0.25">
      <c r="A1771" s="1" t="s">
        <v>4253</v>
      </c>
      <c r="B1771" s="2">
        <v>461866831</v>
      </c>
      <c r="C1771" s="1" t="s">
        <v>9179</v>
      </c>
      <c r="D1771" s="3">
        <v>36671</v>
      </c>
      <c r="E1771" s="1" t="s">
        <v>9131</v>
      </c>
      <c r="F1771" s="1" t="s">
        <v>9223</v>
      </c>
      <c r="G1771" s="18" t="s">
        <v>11298</v>
      </c>
    </row>
    <row r="1772" spans="1:7" x14ac:dyDescent="0.25">
      <c r="A1772" s="1" t="s">
        <v>2028</v>
      </c>
      <c r="B1772" s="2">
        <v>917410375</v>
      </c>
      <c r="C1772" s="1" t="s">
        <v>9156</v>
      </c>
      <c r="D1772" s="3">
        <v>23155</v>
      </c>
      <c r="E1772" s="1" t="s">
        <v>9149</v>
      </c>
      <c r="F1772" s="1" t="s">
        <v>9157</v>
      </c>
      <c r="G1772" s="18" t="s">
        <v>9986</v>
      </c>
    </row>
    <row r="1773" spans="1:7" x14ac:dyDescent="0.25">
      <c r="A1773" s="1" t="s">
        <v>1267</v>
      </c>
      <c r="B1773" s="2">
        <v>461991682</v>
      </c>
      <c r="C1773" s="1" t="s">
        <v>9138</v>
      </c>
      <c r="D1773" s="3">
        <v>43976</v>
      </c>
      <c r="E1773" s="1" t="s">
        <v>9131</v>
      </c>
      <c r="F1773" s="1" t="s">
        <v>6173</v>
      </c>
      <c r="G1773" s="18" t="s">
        <v>9814</v>
      </c>
    </row>
    <row r="1774" spans="1:7" x14ac:dyDescent="0.25">
      <c r="A1774" s="1" t="s">
        <v>1795</v>
      </c>
      <c r="B1774" s="2">
        <v>963840560</v>
      </c>
      <c r="C1774" s="1" t="s">
        <v>9235</v>
      </c>
      <c r="D1774" s="3">
        <v>26077</v>
      </c>
      <c r="E1774" s="1" t="s">
        <v>9149</v>
      </c>
      <c r="F1774" s="1" t="s">
        <v>9236</v>
      </c>
      <c r="G1774" s="18" t="s">
        <v>12024</v>
      </c>
    </row>
    <row r="1775" spans="1:7" x14ac:dyDescent="0.25">
      <c r="A1775" s="1" t="s">
        <v>8854</v>
      </c>
      <c r="B1775" s="2">
        <v>176770758</v>
      </c>
      <c r="C1775" s="1" t="s">
        <v>9130</v>
      </c>
      <c r="D1775" s="3">
        <v>21694</v>
      </c>
      <c r="E1775" s="1" t="s">
        <v>9166</v>
      </c>
      <c r="F1775" s="1" t="s">
        <v>9132</v>
      </c>
      <c r="G1775" s="18" t="s">
        <v>9348</v>
      </c>
    </row>
    <row r="1776" spans="1:7" x14ac:dyDescent="0.25">
      <c r="A1776" s="1" t="s">
        <v>6141</v>
      </c>
      <c r="B1776" s="2">
        <v>552405583</v>
      </c>
      <c r="C1776" s="1" t="s">
        <v>9159</v>
      </c>
      <c r="D1776" s="3">
        <v>20600</v>
      </c>
      <c r="E1776" s="1" t="s">
        <v>9131</v>
      </c>
      <c r="F1776" s="1" t="s">
        <v>9240</v>
      </c>
      <c r="G1776" s="18" t="s">
        <v>10661</v>
      </c>
    </row>
    <row r="1777" spans="1:7" x14ac:dyDescent="0.25">
      <c r="A1777" s="1" t="s">
        <v>1200</v>
      </c>
      <c r="B1777" s="2">
        <v>948267384</v>
      </c>
      <c r="C1777" s="1" t="s">
        <v>9197</v>
      </c>
      <c r="D1777" s="3">
        <v>26444</v>
      </c>
      <c r="E1777" s="1" t="s">
        <v>9149</v>
      </c>
      <c r="F1777" s="1" t="s">
        <v>9206</v>
      </c>
      <c r="G1777" s="18" t="s">
        <v>9221</v>
      </c>
    </row>
    <row r="1778" spans="1:7" x14ac:dyDescent="0.25">
      <c r="A1778" s="1" t="s">
        <v>4750</v>
      </c>
      <c r="B1778" s="2">
        <v>110015195</v>
      </c>
      <c r="C1778" s="1" t="s">
        <v>9170</v>
      </c>
      <c r="D1778" s="3">
        <v>30460</v>
      </c>
      <c r="E1778" s="1" t="s">
        <v>9149</v>
      </c>
      <c r="F1778" s="1" t="s">
        <v>9171</v>
      </c>
      <c r="G1778" s="18" t="s">
        <v>11668</v>
      </c>
    </row>
    <row r="1779" spans="1:7" x14ac:dyDescent="0.25">
      <c r="A1779" s="1" t="s">
        <v>4271</v>
      </c>
      <c r="B1779" s="2">
        <v>279173198</v>
      </c>
      <c r="C1779" s="1" t="s">
        <v>9159</v>
      </c>
      <c r="D1779" s="3">
        <v>21329</v>
      </c>
      <c r="E1779" s="1" t="s">
        <v>9131</v>
      </c>
      <c r="F1779" s="1" t="s">
        <v>9160</v>
      </c>
      <c r="G1779" s="18" t="s">
        <v>11697</v>
      </c>
    </row>
    <row r="1780" spans="1:7" x14ac:dyDescent="0.25">
      <c r="A1780" s="1" t="s">
        <v>7939</v>
      </c>
      <c r="B1780" s="2">
        <v>198183633</v>
      </c>
      <c r="C1780" s="1" t="s">
        <v>9140</v>
      </c>
      <c r="D1780" s="3">
        <v>31192</v>
      </c>
      <c r="E1780" s="1" t="s">
        <v>9149</v>
      </c>
      <c r="F1780" s="1" t="s">
        <v>9142</v>
      </c>
      <c r="G1780" s="18" t="s">
        <v>11552</v>
      </c>
    </row>
    <row r="1781" spans="1:7" x14ac:dyDescent="0.25">
      <c r="A1781" s="1" t="s">
        <v>5739</v>
      </c>
      <c r="B1781" s="2">
        <v>171393825</v>
      </c>
      <c r="C1781" s="1" t="s">
        <v>9229</v>
      </c>
      <c r="D1781" s="3">
        <v>37036</v>
      </c>
      <c r="E1781" s="1" t="s">
        <v>9135</v>
      </c>
      <c r="F1781" s="1" t="s">
        <v>9230</v>
      </c>
      <c r="G1781" s="18" t="s">
        <v>9412</v>
      </c>
    </row>
    <row r="1782" spans="1:7" x14ac:dyDescent="0.25">
      <c r="A1782" s="1" t="s">
        <v>8689</v>
      </c>
      <c r="B1782" s="2">
        <v>710131099</v>
      </c>
      <c r="C1782" s="1" t="s">
        <v>9156</v>
      </c>
      <c r="D1782" s="3">
        <v>27173</v>
      </c>
      <c r="E1782" s="1" t="s">
        <v>9145</v>
      </c>
      <c r="F1782" s="1" t="s">
        <v>9157</v>
      </c>
      <c r="G1782" s="18" t="s">
        <v>9346</v>
      </c>
    </row>
    <row r="1783" spans="1:7" x14ac:dyDescent="0.25">
      <c r="A1783" s="1" t="s">
        <v>417</v>
      </c>
      <c r="B1783" s="2">
        <v>485008475</v>
      </c>
      <c r="C1783" s="1" t="s">
        <v>9197</v>
      </c>
      <c r="D1783" s="3">
        <v>20965</v>
      </c>
      <c r="E1783" s="1" t="s">
        <v>9149</v>
      </c>
      <c r="F1783" s="1" t="s">
        <v>9206</v>
      </c>
      <c r="G1783" s="18" t="s">
        <v>11735</v>
      </c>
    </row>
    <row r="1784" spans="1:7" x14ac:dyDescent="0.25">
      <c r="A1784" s="1" t="s">
        <v>4376</v>
      </c>
      <c r="B1784" s="2">
        <v>722249445</v>
      </c>
      <c r="C1784" s="1" t="s">
        <v>9190</v>
      </c>
      <c r="D1784" s="3">
        <v>42148</v>
      </c>
      <c r="E1784" s="1" t="s">
        <v>9141</v>
      </c>
      <c r="F1784" s="1" t="s">
        <v>9191</v>
      </c>
      <c r="G1784" s="18" t="s">
        <v>9192</v>
      </c>
    </row>
    <row r="1785" spans="1:7" x14ac:dyDescent="0.25">
      <c r="A1785" s="1" t="s">
        <v>3522</v>
      </c>
      <c r="B1785" s="2">
        <v>79330836</v>
      </c>
      <c r="C1785" s="1" t="s">
        <v>9170</v>
      </c>
      <c r="D1785" s="3">
        <v>37765</v>
      </c>
      <c r="E1785" s="1" t="s">
        <v>9141</v>
      </c>
      <c r="F1785" s="1" t="s">
        <v>9171</v>
      </c>
      <c r="G1785" s="18" t="s">
        <v>10431</v>
      </c>
    </row>
    <row r="1786" spans="1:7" x14ac:dyDescent="0.25">
      <c r="A1786" s="1" t="s">
        <v>2494</v>
      </c>
      <c r="B1786" s="2">
        <v>680754600</v>
      </c>
      <c r="C1786" s="1" t="s">
        <v>9170</v>
      </c>
      <c r="D1786" s="3">
        <v>27538</v>
      </c>
      <c r="E1786" s="1" t="s">
        <v>9149</v>
      </c>
      <c r="F1786" s="1" t="s">
        <v>9212</v>
      </c>
      <c r="G1786" s="18" t="s">
        <v>11713</v>
      </c>
    </row>
    <row r="1787" spans="1:7" x14ac:dyDescent="0.25">
      <c r="A1787" s="1" t="s">
        <v>5413</v>
      </c>
      <c r="B1787" s="2">
        <v>884488788</v>
      </c>
      <c r="C1787" s="1" t="s">
        <v>9197</v>
      </c>
      <c r="D1787" s="3">
        <v>20600</v>
      </c>
      <c r="E1787" s="1" t="s">
        <v>9149</v>
      </c>
      <c r="F1787" s="1" t="s">
        <v>9198</v>
      </c>
      <c r="G1787" s="18" t="s">
        <v>12073</v>
      </c>
    </row>
    <row r="1788" spans="1:7" x14ac:dyDescent="0.25">
      <c r="A1788" s="1" t="s">
        <v>4538</v>
      </c>
      <c r="B1788" s="2">
        <v>580770946</v>
      </c>
      <c r="C1788" s="1" t="s">
        <v>9134</v>
      </c>
      <c r="D1788" s="3">
        <v>31921</v>
      </c>
      <c r="E1788" s="1" t="s">
        <v>9141</v>
      </c>
      <c r="F1788" s="1" t="s">
        <v>9136</v>
      </c>
      <c r="G1788" s="18" t="s">
        <v>11318</v>
      </c>
    </row>
    <row r="1789" spans="1:7" x14ac:dyDescent="0.25">
      <c r="A1789" s="1" t="s">
        <v>7688</v>
      </c>
      <c r="B1789" s="2">
        <v>9638448</v>
      </c>
      <c r="C1789" s="1" t="s">
        <v>9152</v>
      </c>
      <c r="D1789" s="3">
        <v>33017</v>
      </c>
      <c r="E1789" s="1" t="s">
        <v>9149</v>
      </c>
      <c r="F1789" s="1" t="s">
        <v>8420</v>
      </c>
      <c r="G1789" s="18" t="s">
        <v>11455</v>
      </c>
    </row>
    <row r="1790" spans="1:7" x14ac:dyDescent="0.25">
      <c r="A1790" s="1" t="s">
        <v>1255</v>
      </c>
      <c r="B1790" s="2">
        <v>122621145</v>
      </c>
      <c r="C1790" s="1" t="s">
        <v>9148</v>
      </c>
      <c r="D1790" s="3">
        <v>42515</v>
      </c>
      <c r="E1790" s="1" t="s">
        <v>9149</v>
      </c>
      <c r="F1790" s="1" t="s">
        <v>834</v>
      </c>
      <c r="G1790" s="18" t="s">
        <v>10069</v>
      </c>
    </row>
    <row r="1791" spans="1:7" x14ac:dyDescent="0.25">
      <c r="A1791" s="1" t="s">
        <v>594</v>
      </c>
      <c r="B1791" s="2">
        <v>539715700</v>
      </c>
      <c r="C1791" s="1" t="s">
        <v>9197</v>
      </c>
      <c r="D1791" s="3">
        <v>26444</v>
      </c>
      <c r="E1791" s="1" t="s">
        <v>9149</v>
      </c>
      <c r="F1791" s="1" t="s">
        <v>9267</v>
      </c>
      <c r="G1791" s="18" t="s">
        <v>10259</v>
      </c>
    </row>
    <row r="1792" spans="1:7" x14ac:dyDescent="0.25">
      <c r="A1792" s="1" t="s">
        <v>7626</v>
      </c>
      <c r="B1792" s="2">
        <v>667580901</v>
      </c>
      <c r="C1792" s="1" t="s">
        <v>9148</v>
      </c>
      <c r="D1792" s="3">
        <v>23155</v>
      </c>
      <c r="E1792" s="1" t="s">
        <v>9145</v>
      </c>
      <c r="F1792" s="1" t="s">
        <v>834</v>
      </c>
      <c r="G1792" s="18" t="s">
        <v>10319</v>
      </c>
    </row>
    <row r="1793" spans="1:7" x14ac:dyDescent="0.25">
      <c r="A1793" s="1" t="s">
        <v>6787</v>
      </c>
      <c r="B1793" s="2">
        <v>215038643</v>
      </c>
      <c r="C1793" s="1" t="s">
        <v>9154</v>
      </c>
      <c r="D1793" s="3">
        <v>33749</v>
      </c>
      <c r="E1793" s="1" t="s">
        <v>9149</v>
      </c>
      <c r="F1793" s="1" t="s">
        <v>6107</v>
      </c>
      <c r="G1793" s="18" t="s">
        <v>11988</v>
      </c>
    </row>
    <row r="1794" spans="1:7" x14ac:dyDescent="0.25">
      <c r="A1794" s="1" t="s">
        <v>749</v>
      </c>
      <c r="B1794" s="2">
        <v>659613431</v>
      </c>
      <c r="C1794" s="1" t="s">
        <v>9179</v>
      </c>
      <c r="D1794" s="3">
        <v>27905</v>
      </c>
      <c r="E1794" s="1" t="s">
        <v>9149</v>
      </c>
      <c r="F1794" s="1" t="s">
        <v>9180</v>
      </c>
      <c r="G1794" s="18" t="s">
        <v>11331</v>
      </c>
    </row>
    <row r="1795" spans="1:7" x14ac:dyDescent="0.25">
      <c r="A1795" s="1" t="s">
        <v>6805</v>
      </c>
      <c r="B1795" s="2">
        <v>209733115</v>
      </c>
      <c r="C1795" s="1" t="s">
        <v>9170</v>
      </c>
      <c r="D1795" s="3">
        <v>26077</v>
      </c>
      <c r="E1795" s="1" t="s">
        <v>9149</v>
      </c>
      <c r="F1795" s="1" t="s">
        <v>9212</v>
      </c>
      <c r="G1795" s="18" t="s">
        <v>9677</v>
      </c>
    </row>
    <row r="1796" spans="1:7" x14ac:dyDescent="0.25">
      <c r="A1796" s="1" t="s">
        <v>2226</v>
      </c>
      <c r="B1796" s="2">
        <v>501130001</v>
      </c>
      <c r="C1796" s="1" t="s">
        <v>9303</v>
      </c>
      <c r="D1796" s="3">
        <v>34114</v>
      </c>
      <c r="E1796" s="1" t="s">
        <v>9145</v>
      </c>
      <c r="F1796" s="1" t="s">
        <v>9304</v>
      </c>
      <c r="G1796" s="18" t="s">
        <v>10872</v>
      </c>
    </row>
    <row r="1797" spans="1:7" x14ac:dyDescent="0.25">
      <c r="A1797" s="1" t="s">
        <v>5536</v>
      </c>
      <c r="B1797" s="2">
        <v>770591187</v>
      </c>
      <c r="C1797" s="1" t="s">
        <v>9303</v>
      </c>
      <c r="D1797" s="3">
        <v>24616</v>
      </c>
      <c r="E1797" s="1" t="s">
        <v>9149</v>
      </c>
      <c r="F1797" s="1" t="s">
        <v>9304</v>
      </c>
      <c r="G1797" s="18" t="s">
        <v>10598</v>
      </c>
    </row>
    <row r="1798" spans="1:7" x14ac:dyDescent="0.25">
      <c r="A1798" s="1" t="s">
        <v>6269</v>
      </c>
      <c r="B1798" s="2">
        <v>90601850</v>
      </c>
      <c r="C1798" s="1" t="s">
        <v>9188</v>
      </c>
      <c r="D1798" s="3">
        <v>24616</v>
      </c>
      <c r="E1798" s="1" t="s">
        <v>9145</v>
      </c>
      <c r="F1798" s="1" t="s">
        <v>3840</v>
      </c>
      <c r="G1798" s="18" t="s">
        <v>11299</v>
      </c>
    </row>
    <row r="1799" spans="1:7" x14ac:dyDescent="0.25">
      <c r="A1799" s="1" t="s">
        <v>8397</v>
      </c>
      <c r="B1799" s="2">
        <v>335782045</v>
      </c>
      <c r="C1799" s="1" t="s">
        <v>9179</v>
      </c>
      <c r="D1799" s="3">
        <v>27905</v>
      </c>
      <c r="E1799" s="1" t="s">
        <v>9131</v>
      </c>
      <c r="F1799" s="1" t="s">
        <v>9223</v>
      </c>
      <c r="G1799" s="18" t="s">
        <v>12062</v>
      </c>
    </row>
    <row r="1800" spans="1:7" x14ac:dyDescent="0.25">
      <c r="A1800" s="1" t="s">
        <v>6585</v>
      </c>
      <c r="B1800" s="2">
        <v>258758482</v>
      </c>
      <c r="C1800" s="1" t="s">
        <v>9303</v>
      </c>
      <c r="D1800" s="3">
        <v>40322</v>
      </c>
      <c r="E1800" s="1" t="s">
        <v>9145</v>
      </c>
      <c r="F1800" s="1" t="s">
        <v>9304</v>
      </c>
      <c r="G1800" s="18" t="s">
        <v>10884</v>
      </c>
    </row>
    <row r="1801" spans="1:7" x14ac:dyDescent="0.25">
      <c r="A1801" s="1" t="s">
        <v>3891</v>
      </c>
      <c r="B1801" s="2">
        <v>580097927</v>
      </c>
      <c r="C1801" s="1" t="s">
        <v>9197</v>
      </c>
      <c r="D1801" s="3">
        <v>37765</v>
      </c>
      <c r="E1801" s="1" t="s">
        <v>9149</v>
      </c>
      <c r="F1801" s="1" t="s">
        <v>9198</v>
      </c>
      <c r="G1801" s="18" t="s">
        <v>10859</v>
      </c>
    </row>
    <row r="1802" spans="1:7" x14ac:dyDescent="0.25">
      <c r="A1802" s="1" t="s">
        <v>3121</v>
      </c>
      <c r="B1802" s="2">
        <v>791457586</v>
      </c>
      <c r="C1802" s="1" t="s">
        <v>9197</v>
      </c>
      <c r="D1802" s="3">
        <v>39958</v>
      </c>
      <c r="E1802" s="1" t="s">
        <v>9131</v>
      </c>
      <c r="F1802" s="1" t="s">
        <v>9206</v>
      </c>
      <c r="G1802" s="18" t="s">
        <v>11518</v>
      </c>
    </row>
    <row r="1803" spans="1:7" x14ac:dyDescent="0.25">
      <c r="A1803" s="1" t="s">
        <v>7506</v>
      </c>
      <c r="B1803" s="2">
        <v>373125639</v>
      </c>
      <c r="C1803" s="1" t="s">
        <v>9134</v>
      </c>
      <c r="D1803" s="3">
        <v>29366</v>
      </c>
      <c r="E1803" s="1" t="s">
        <v>9149</v>
      </c>
      <c r="F1803" s="1" t="s">
        <v>9136</v>
      </c>
      <c r="G1803" s="18" t="s">
        <v>9330</v>
      </c>
    </row>
    <row r="1804" spans="1:7" x14ac:dyDescent="0.25">
      <c r="A1804" s="1" t="s">
        <v>6290</v>
      </c>
      <c r="B1804" s="2">
        <v>799719608</v>
      </c>
      <c r="C1804" s="1" t="s">
        <v>9303</v>
      </c>
      <c r="D1804" s="3">
        <v>33017</v>
      </c>
      <c r="E1804" s="1" t="s">
        <v>9131</v>
      </c>
      <c r="F1804" s="1" t="s">
        <v>9339</v>
      </c>
      <c r="G1804" s="18" t="s">
        <v>10910</v>
      </c>
    </row>
    <row r="1805" spans="1:7" x14ac:dyDescent="0.25">
      <c r="A1805" s="1" t="s">
        <v>4069</v>
      </c>
      <c r="B1805" s="2">
        <v>665442138</v>
      </c>
      <c r="C1805" s="1" t="s">
        <v>9179</v>
      </c>
      <c r="D1805" s="3">
        <v>27173</v>
      </c>
      <c r="E1805" s="1" t="s">
        <v>9135</v>
      </c>
      <c r="F1805" s="1" t="s">
        <v>9223</v>
      </c>
      <c r="G1805" s="18" t="s">
        <v>9945</v>
      </c>
    </row>
    <row r="1806" spans="1:7" x14ac:dyDescent="0.25">
      <c r="A1806" s="1" t="s">
        <v>2598</v>
      </c>
      <c r="B1806" s="2">
        <v>163998692</v>
      </c>
      <c r="C1806" s="1" t="s">
        <v>9165</v>
      </c>
      <c r="D1806" s="3">
        <v>28270</v>
      </c>
      <c r="E1806" s="1" t="s">
        <v>9135</v>
      </c>
      <c r="F1806" s="1" t="s">
        <v>9264</v>
      </c>
      <c r="G1806" s="18" t="s">
        <v>9859</v>
      </c>
    </row>
    <row r="1807" spans="1:7" x14ac:dyDescent="0.25">
      <c r="A1807" s="1" t="s">
        <v>899</v>
      </c>
      <c r="B1807" s="2">
        <v>666311180</v>
      </c>
      <c r="C1807" s="1" t="s">
        <v>9134</v>
      </c>
      <c r="D1807" s="3">
        <v>34114</v>
      </c>
      <c r="E1807" s="1" t="s">
        <v>9149</v>
      </c>
      <c r="F1807" s="1" t="s">
        <v>9200</v>
      </c>
      <c r="G1807" s="18" t="s">
        <v>10869</v>
      </c>
    </row>
    <row r="1808" spans="1:7" x14ac:dyDescent="0.25">
      <c r="A1808" s="1" t="s">
        <v>4295</v>
      </c>
      <c r="B1808" s="2">
        <v>321041248</v>
      </c>
      <c r="C1808" s="1" t="s">
        <v>9148</v>
      </c>
      <c r="D1808" s="3">
        <v>44705</v>
      </c>
      <c r="E1808" s="1" t="s">
        <v>9149</v>
      </c>
      <c r="F1808" s="1" t="s">
        <v>9254</v>
      </c>
      <c r="G1808" s="18" t="s">
        <v>9669</v>
      </c>
    </row>
    <row r="1809" spans="1:7" x14ac:dyDescent="0.25">
      <c r="A1809" s="1" t="s">
        <v>8335</v>
      </c>
      <c r="B1809" s="2">
        <v>654882523</v>
      </c>
      <c r="C1809" s="1" t="s">
        <v>9190</v>
      </c>
      <c r="D1809" s="3">
        <v>20233</v>
      </c>
      <c r="E1809" s="1" t="s">
        <v>9145</v>
      </c>
      <c r="F1809" s="1" t="s">
        <v>9191</v>
      </c>
      <c r="G1809" s="18" t="s">
        <v>12104</v>
      </c>
    </row>
    <row r="1810" spans="1:7" x14ac:dyDescent="0.25">
      <c r="A1810" s="1" t="s">
        <v>7345</v>
      </c>
      <c r="B1810" s="2">
        <v>559254783</v>
      </c>
      <c r="C1810" s="1" t="s">
        <v>9148</v>
      </c>
      <c r="D1810" s="3">
        <v>20600</v>
      </c>
      <c r="E1810" s="1" t="s">
        <v>9131</v>
      </c>
      <c r="F1810" s="1" t="s">
        <v>9254</v>
      </c>
      <c r="G1810" s="18" t="s">
        <v>10231</v>
      </c>
    </row>
    <row r="1811" spans="1:7" x14ac:dyDescent="0.25">
      <c r="A1811" s="1" t="s">
        <v>3525</v>
      </c>
      <c r="B1811" s="2">
        <v>155982015</v>
      </c>
      <c r="C1811" s="1" t="s">
        <v>9152</v>
      </c>
      <c r="D1811" s="3">
        <v>20600</v>
      </c>
      <c r="E1811" s="1" t="s">
        <v>9141</v>
      </c>
      <c r="F1811" s="1" t="s">
        <v>8420</v>
      </c>
      <c r="G1811" s="18" t="s">
        <v>11376</v>
      </c>
    </row>
    <row r="1812" spans="1:7" x14ac:dyDescent="0.25">
      <c r="A1812" s="1" t="s">
        <v>2706</v>
      </c>
      <c r="B1812" s="2">
        <v>874847372</v>
      </c>
      <c r="C1812" s="1" t="s">
        <v>9130</v>
      </c>
      <c r="D1812" s="3">
        <v>25712</v>
      </c>
      <c r="E1812" s="1" t="s">
        <v>9166</v>
      </c>
      <c r="F1812" s="1" t="s">
        <v>9252</v>
      </c>
      <c r="G1812" s="18" t="s">
        <v>11718</v>
      </c>
    </row>
    <row r="1813" spans="1:7" x14ac:dyDescent="0.25">
      <c r="A1813" s="1" t="s">
        <v>7324</v>
      </c>
      <c r="B1813" s="2">
        <v>729426477</v>
      </c>
      <c r="C1813" s="1" t="s">
        <v>9156</v>
      </c>
      <c r="D1813" s="3">
        <v>40687</v>
      </c>
      <c r="E1813" s="1" t="s">
        <v>9141</v>
      </c>
      <c r="F1813" s="1" t="s">
        <v>9157</v>
      </c>
      <c r="G1813" s="18" t="s">
        <v>10995</v>
      </c>
    </row>
    <row r="1814" spans="1:7" x14ac:dyDescent="0.25">
      <c r="A1814" s="1" t="s">
        <v>3997</v>
      </c>
      <c r="B1814" s="2">
        <v>750048021</v>
      </c>
      <c r="C1814" s="1" t="s">
        <v>9138</v>
      </c>
      <c r="D1814" s="3">
        <v>33382</v>
      </c>
      <c r="E1814" s="1" t="s">
        <v>9166</v>
      </c>
      <c r="F1814" s="1" t="s">
        <v>9256</v>
      </c>
      <c r="G1814" s="18" t="s">
        <v>11849</v>
      </c>
    </row>
    <row r="1815" spans="1:7" x14ac:dyDescent="0.25">
      <c r="A1815" s="1" t="s">
        <v>478</v>
      </c>
      <c r="B1815" s="2">
        <v>580182767</v>
      </c>
      <c r="C1815" s="1" t="s">
        <v>9229</v>
      </c>
      <c r="D1815" s="3">
        <v>35939</v>
      </c>
      <c r="E1815" s="1" t="s">
        <v>9141</v>
      </c>
      <c r="F1815" s="1" t="s">
        <v>9230</v>
      </c>
      <c r="G1815" s="18" t="s">
        <v>10521</v>
      </c>
    </row>
    <row r="1816" spans="1:7" x14ac:dyDescent="0.25">
      <c r="A1816" s="1" t="s">
        <v>6454</v>
      </c>
      <c r="B1816" s="2">
        <v>795560326</v>
      </c>
      <c r="C1816" s="1" t="s">
        <v>9165</v>
      </c>
      <c r="D1816" s="3">
        <v>44341</v>
      </c>
      <c r="E1816" s="1" t="s">
        <v>9166</v>
      </c>
      <c r="F1816" s="1" t="s">
        <v>9264</v>
      </c>
      <c r="G1816" s="18" t="s">
        <v>10362</v>
      </c>
    </row>
    <row r="1817" spans="1:7" x14ac:dyDescent="0.25">
      <c r="A1817" s="1" t="s">
        <v>7959</v>
      </c>
      <c r="B1817" s="2">
        <v>399705834</v>
      </c>
      <c r="C1817" s="1" t="s">
        <v>9144</v>
      </c>
      <c r="D1817" s="3">
        <v>23522</v>
      </c>
      <c r="E1817" s="1" t="s">
        <v>9141</v>
      </c>
      <c r="F1817" s="1" t="s">
        <v>9262</v>
      </c>
      <c r="G1817" s="18" t="s">
        <v>10096</v>
      </c>
    </row>
    <row r="1818" spans="1:7" x14ac:dyDescent="0.25">
      <c r="A1818" s="1" t="s">
        <v>3498</v>
      </c>
      <c r="B1818" s="2">
        <v>934160358</v>
      </c>
      <c r="C1818" s="1" t="s">
        <v>9148</v>
      </c>
      <c r="D1818" s="3">
        <v>36304</v>
      </c>
      <c r="E1818" s="1" t="s">
        <v>9131</v>
      </c>
      <c r="F1818" s="1" t="s">
        <v>9150</v>
      </c>
      <c r="G1818" s="18" t="s">
        <v>9288</v>
      </c>
    </row>
    <row r="1819" spans="1:7" x14ac:dyDescent="0.25">
      <c r="A1819" s="1" t="s">
        <v>4576</v>
      </c>
      <c r="B1819" s="2">
        <v>798424866</v>
      </c>
      <c r="C1819" s="1" t="s">
        <v>9148</v>
      </c>
      <c r="D1819" s="3">
        <v>22061</v>
      </c>
      <c r="E1819" s="1" t="s">
        <v>9149</v>
      </c>
      <c r="F1819" s="1" t="s">
        <v>9150</v>
      </c>
      <c r="G1819" s="18" t="s">
        <v>10432</v>
      </c>
    </row>
    <row r="1820" spans="1:7" x14ac:dyDescent="0.25">
      <c r="A1820" s="1" t="s">
        <v>1307</v>
      </c>
      <c r="B1820" s="2">
        <v>729442003</v>
      </c>
      <c r="C1820" s="1" t="s">
        <v>9156</v>
      </c>
      <c r="D1820" s="3">
        <v>24251</v>
      </c>
      <c r="E1820" s="1" t="s">
        <v>9135</v>
      </c>
      <c r="F1820" s="1" t="s">
        <v>9157</v>
      </c>
      <c r="G1820" s="18" t="s">
        <v>10346</v>
      </c>
    </row>
    <row r="1821" spans="1:7" x14ac:dyDescent="0.25">
      <c r="A1821" s="1" t="s">
        <v>5781</v>
      </c>
      <c r="B1821" s="2">
        <v>290757462</v>
      </c>
      <c r="C1821" s="1" t="s">
        <v>9134</v>
      </c>
      <c r="D1821" s="3">
        <v>37036</v>
      </c>
      <c r="E1821" s="1" t="s">
        <v>9141</v>
      </c>
      <c r="F1821" s="1" t="s">
        <v>9176</v>
      </c>
      <c r="G1821" s="18" t="s">
        <v>12117</v>
      </c>
    </row>
    <row r="1822" spans="1:7" x14ac:dyDescent="0.25">
      <c r="A1822" s="1" t="s">
        <v>456</v>
      </c>
      <c r="B1822" s="2">
        <v>158218396</v>
      </c>
      <c r="C1822" s="1" t="s">
        <v>9134</v>
      </c>
      <c r="D1822" s="3">
        <v>33749</v>
      </c>
      <c r="E1822" s="1" t="s">
        <v>9149</v>
      </c>
      <c r="F1822" s="1" t="s">
        <v>9186</v>
      </c>
      <c r="G1822" s="18" t="s">
        <v>9406</v>
      </c>
    </row>
    <row r="1823" spans="1:7" x14ac:dyDescent="0.25">
      <c r="A1823" s="1" t="s">
        <v>8446</v>
      </c>
      <c r="B1823" s="2">
        <v>334098514</v>
      </c>
      <c r="C1823" s="1" t="s">
        <v>9197</v>
      </c>
      <c r="D1823" s="3">
        <v>37400</v>
      </c>
      <c r="E1823" s="1" t="s">
        <v>9149</v>
      </c>
      <c r="F1823" s="1" t="s">
        <v>9267</v>
      </c>
      <c r="G1823" s="18" t="s">
        <v>9710</v>
      </c>
    </row>
    <row r="1824" spans="1:7" x14ac:dyDescent="0.25">
      <c r="A1824" s="1" t="s">
        <v>3294</v>
      </c>
      <c r="B1824" s="2">
        <v>737911540</v>
      </c>
      <c r="C1824" s="1" t="s">
        <v>9134</v>
      </c>
      <c r="D1824" s="3">
        <v>20600</v>
      </c>
      <c r="E1824" s="1" t="s">
        <v>9141</v>
      </c>
      <c r="F1824" s="1" t="s">
        <v>9307</v>
      </c>
      <c r="G1824" s="18" t="s">
        <v>10699</v>
      </c>
    </row>
    <row r="1825" spans="1:7" x14ac:dyDescent="0.25">
      <c r="A1825" s="1" t="s">
        <v>6325</v>
      </c>
      <c r="B1825" s="2">
        <v>74614025</v>
      </c>
      <c r="C1825" s="1" t="s">
        <v>9134</v>
      </c>
      <c r="D1825" s="3">
        <v>35575</v>
      </c>
      <c r="E1825" s="1" t="s">
        <v>9149</v>
      </c>
      <c r="F1825" s="1" t="s">
        <v>9307</v>
      </c>
      <c r="G1825" s="18" t="s">
        <v>10565</v>
      </c>
    </row>
    <row r="1826" spans="1:7" x14ac:dyDescent="0.25">
      <c r="A1826" s="1" t="s">
        <v>3704</v>
      </c>
      <c r="B1826" s="2">
        <v>769549463</v>
      </c>
      <c r="C1826" s="1" t="s">
        <v>9148</v>
      </c>
      <c r="D1826" s="3">
        <v>35575</v>
      </c>
      <c r="E1826" s="1" t="s">
        <v>9149</v>
      </c>
      <c r="F1826" s="1" t="s">
        <v>9254</v>
      </c>
      <c r="G1826" s="18" t="s">
        <v>11491</v>
      </c>
    </row>
    <row r="1827" spans="1:7" x14ac:dyDescent="0.25">
      <c r="A1827" s="1" t="s">
        <v>8157</v>
      </c>
      <c r="B1827" s="2">
        <v>376006012</v>
      </c>
      <c r="C1827" s="1" t="s">
        <v>9159</v>
      </c>
      <c r="D1827" s="3">
        <v>36304</v>
      </c>
      <c r="E1827" s="1" t="s">
        <v>9145</v>
      </c>
      <c r="F1827" s="1" t="s">
        <v>9367</v>
      </c>
      <c r="G1827" s="18" t="s">
        <v>9441</v>
      </c>
    </row>
    <row r="1828" spans="1:7" x14ac:dyDescent="0.25">
      <c r="A1828" s="1" t="s">
        <v>7348</v>
      </c>
      <c r="B1828" s="2">
        <v>603644277</v>
      </c>
      <c r="C1828" s="1" t="s">
        <v>9134</v>
      </c>
      <c r="D1828" s="3">
        <v>38861</v>
      </c>
      <c r="E1828" s="1" t="s">
        <v>9135</v>
      </c>
      <c r="F1828" s="1" t="s">
        <v>9225</v>
      </c>
      <c r="G1828" s="18" t="s">
        <v>10625</v>
      </c>
    </row>
    <row r="1829" spans="1:7" x14ac:dyDescent="0.25">
      <c r="A1829" s="1" t="s">
        <v>6308</v>
      </c>
      <c r="B1829" s="2">
        <v>494672186</v>
      </c>
      <c r="C1829" s="1" t="s">
        <v>9159</v>
      </c>
      <c r="D1829" s="3">
        <v>31921</v>
      </c>
      <c r="E1829" s="1" t="s">
        <v>9135</v>
      </c>
      <c r="F1829" s="1" t="s">
        <v>9367</v>
      </c>
      <c r="G1829" s="18" t="s">
        <v>11592</v>
      </c>
    </row>
    <row r="1830" spans="1:7" x14ac:dyDescent="0.25">
      <c r="A1830" s="1" t="s">
        <v>3345</v>
      </c>
      <c r="B1830" s="2">
        <v>336103947</v>
      </c>
      <c r="C1830" s="1" t="s">
        <v>9134</v>
      </c>
      <c r="D1830" s="3">
        <v>34478</v>
      </c>
      <c r="E1830" s="1" t="s">
        <v>9145</v>
      </c>
      <c r="F1830" s="1" t="s">
        <v>9307</v>
      </c>
      <c r="G1830" s="18" t="s">
        <v>11114</v>
      </c>
    </row>
    <row r="1831" spans="1:7" x14ac:dyDescent="0.25">
      <c r="A1831" s="1" t="s">
        <v>4373</v>
      </c>
      <c r="B1831" s="2">
        <v>611809013</v>
      </c>
      <c r="C1831" s="1" t="s">
        <v>9303</v>
      </c>
      <c r="D1831" s="3">
        <v>42148</v>
      </c>
      <c r="E1831" s="1" t="s">
        <v>9149</v>
      </c>
      <c r="F1831" s="1" t="s">
        <v>9339</v>
      </c>
      <c r="G1831" s="18" t="s">
        <v>10356</v>
      </c>
    </row>
    <row r="1832" spans="1:7" x14ac:dyDescent="0.25">
      <c r="A1832" s="1" t="s">
        <v>4639</v>
      </c>
      <c r="B1832" s="2">
        <v>244754421</v>
      </c>
      <c r="C1832" s="1" t="s">
        <v>9148</v>
      </c>
      <c r="D1832" s="3">
        <v>42880</v>
      </c>
      <c r="E1832" s="1" t="s">
        <v>9166</v>
      </c>
      <c r="F1832" s="1" t="s">
        <v>9150</v>
      </c>
      <c r="G1832" s="18" t="s">
        <v>12156</v>
      </c>
    </row>
    <row r="1833" spans="1:7" x14ac:dyDescent="0.25">
      <c r="A1833" s="1" t="s">
        <v>8028</v>
      </c>
      <c r="B1833" s="2">
        <v>974992850</v>
      </c>
      <c r="C1833" s="1" t="s">
        <v>9188</v>
      </c>
      <c r="D1833" s="3">
        <v>42515</v>
      </c>
      <c r="E1833" s="1" t="s">
        <v>9145</v>
      </c>
      <c r="F1833" s="1" t="s">
        <v>9202</v>
      </c>
      <c r="G1833" s="18" t="s">
        <v>11307</v>
      </c>
    </row>
    <row r="1834" spans="1:7" x14ac:dyDescent="0.25">
      <c r="A1834" s="1" t="s">
        <v>7247</v>
      </c>
      <c r="B1834" s="2">
        <v>403325723</v>
      </c>
      <c r="C1834" s="1" t="s">
        <v>9134</v>
      </c>
      <c r="D1834" s="3">
        <v>34478</v>
      </c>
      <c r="E1834" s="1" t="s">
        <v>9135</v>
      </c>
      <c r="F1834" s="1" t="s">
        <v>9176</v>
      </c>
      <c r="G1834" s="18" t="s">
        <v>11911</v>
      </c>
    </row>
    <row r="1835" spans="1:7" x14ac:dyDescent="0.25">
      <c r="A1835" s="1" t="s">
        <v>2204</v>
      </c>
      <c r="B1835" s="2">
        <v>564894021</v>
      </c>
      <c r="C1835" s="1" t="s">
        <v>9130</v>
      </c>
      <c r="D1835" s="3">
        <v>22061</v>
      </c>
      <c r="E1835" s="1" t="s">
        <v>9141</v>
      </c>
      <c r="F1835" s="1" t="s">
        <v>9132</v>
      </c>
      <c r="G1835" s="18" t="s">
        <v>10066</v>
      </c>
    </row>
    <row r="1836" spans="1:7" x14ac:dyDescent="0.25">
      <c r="A1836" s="1" t="s">
        <v>5510</v>
      </c>
      <c r="B1836" s="2">
        <v>157175715</v>
      </c>
      <c r="C1836" s="1" t="s">
        <v>9134</v>
      </c>
      <c r="D1836" s="3">
        <v>31921</v>
      </c>
      <c r="E1836" s="1" t="s">
        <v>9149</v>
      </c>
      <c r="F1836" s="1" t="s">
        <v>9225</v>
      </c>
      <c r="G1836" s="18" t="s">
        <v>11234</v>
      </c>
    </row>
    <row r="1837" spans="1:7" x14ac:dyDescent="0.25">
      <c r="A1837" s="1" t="s">
        <v>8313</v>
      </c>
      <c r="B1837" s="2">
        <v>367548863</v>
      </c>
      <c r="C1837" s="1" t="s">
        <v>9159</v>
      </c>
      <c r="D1837" s="3">
        <v>28634</v>
      </c>
      <c r="E1837" s="1" t="s">
        <v>9141</v>
      </c>
      <c r="F1837" s="1" t="s">
        <v>8414</v>
      </c>
      <c r="G1837" s="18" t="s">
        <v>10845</v>
      </c>
    </row>
    <row r="1838" spans="1:7" x14ac:dyDescent="0.25">
      <c r="A1838" s="1" t="s">
        <v>930</v>
      </c>
      <c r="B1838" s="2">
        <v>19187512</v>
      </c>
      <c r="C1838" s="1" t="s">
        <v>9134</v>
      </c>
      <c r="D1838" s="3">
        <v>41054</v>
      </c>
      <c r="E1838" s="1" t="s">
        <v>9141</v>
      </c>
      <c r="F1838" s="1" t="s">
        <v>9225</v>
      </c>
      <c r="G1838" s="18" t="s">
        <v>9829</v>
      </c>
    </row>
    <row r="1839" spans="1:7" x14ac:dyDescent="0.25">
      <c r="A1839" s="1" t="s">
        <v>2082</v>
      </c>
      <c r="B1839" s="2">
        <v>587637962</v>
      </c>
      <c r="C1839" s="1" t="s">
        <v>9134</v>
      </c>
      <c r="D1839" s="3">
        <v>27905</v>
      </c>
      <c r="E1839" s="1" t="s">
        <v>9149</v>
      </c>
      <c r="F1839" s="1" t="s">
        <v>9307</v>
      </c>
      <c r="G1839" s="18" t="s">
        <v>9842</v>
      </c>
    </row>
    <row r="1840" spans="1:7" x14ac:dyDescent="0.25">
      <c r="A1840" s="1" t="s">
        <v>8001</v>
      </c>
      <c r="B1840" s="2">
        <v>296660773</v>
      </c>
      <c r="C1840" s="1" t="s">
        <v>9170</v>
      </c>
      <c r="D1840" s="3">
        <v>23155</v>
      </c>
      <c r="E1840" s="1" t="s">
        <v>9135</v>
      </c>
      <c r="F1840" s="1" t="s">
        <v>9212</v>
      </c>
      <c r="G1840" s="18" t="s">
        <v>9548</v>
      </c>
    </row>
    <row r="1841" spans="1:7" x14ac:dyDescent="0.25">
      <c r="A1841" s="1" t="s">
        <v>8001</v>
      </c>
      <c r="B1841" s="2">
        <v>994337960</v>
      </c>
      <c r="C1841" s="1" t="s">
        <v>9165</v>
      </c>
      <c r="D1841" s="3">
        <v>20233</v>
      </c>
      <c r="E1841" s="1" t="s">
        <v>9131</v>
      </c>
      <c r="F1841" s="1" t="s">
        <v>9264</v>
      </c>
      <c r="G1841" s="18" t="s">
        <v>10020</v>
      </c>
    </row>
    <row r="1842" spans="1:7" x14ac:dyDescent="0.25">
      <c r="A1842" s="1" t="s">
        <v>5670</v>
      </c>
      <c r="B1842" s="2">
        <v>431023279</v>
      </c>
      <c r="C1842" s="1" t="s">
        <v>9170</v>
      </c>
      <c r="D1842" s="3">
        <v>45070</v>
      </c>
      <c r="E1842" s="1" t="s">
        <v>9141</v>
      </c>
      <c r="F1842" s="1" t="s">
        <v>9212</v>
      </c>
      <c r="G1842" s="18" t="s">
        <v>10781</v>
      </c>
    </row>
    <row r="1843" spans="1:7" x14ac:dyDescent="0.25">
      <c r="A1843" s="1" t="s">
        <v>2944</v>
      </c>
      <c r="B1843" s="2">
        <v>870101837</v>
      </c>
      <c r="C1843" s="1" t="s">
        <v>9179</v>
      </c>
      <c r="D1843" s="3">
        <v>35575</v>
      </c>
      <c r="E1843" s="1" t="s">
        <v>9149</v>
      </c>
      <c r="F1843" s="1" t="s">
        <v>9180</v>
      </c>
      <c r="G1843" s="18" t="s">
        <v>11862</v>
      </c>
    </row>
    <row r="1844" spans="1:7" x14ac:dyDescent="0.25">
      <c r="A1844" s="1" t="s">
        <v>7264</v>
      </c>
      <c r="B1844" s="2">
        <v>986502521</v>
      </c>
      <c r="C1844" s="1" t="s">
        <v>9170</v>
      </c>
      <c r="D1844" s="3">
        <v>33382</v>
      </c>
      <c r="E1844" s="1" t="s">
        <v>9131</v>
      </c>
      <c r="F1844" s="1" t="s">
        <v>9362</v>
      </c>
      <c r="G1844" s="18" t="s">
        <v>10446</v>
      </c>
    </row>
    <row r="1845" spans="1:7" x14ac:dyDescent="0.25">
      <c r="A1845" s="1" t="s">
        <v>289</v>
      </c>
      <c r="B1845" s="2">
        <v>580745202</v>
      </c>
      <c r="C1845" s="1" t="s">
        <v>9314</v>
      </c>
      <c r="D1845" s="3">
        <v>33749</v>
      </c>
      <c r="E1845" s="1" t="s">
        <v>9135</v>
      </c>
      <c r="F1845" s="1" t="s">
        <v>9315</v>
      </c>
      <c r="G1845" s="18" t="s">
        <v>10306</v>
      </c>
    </row>
    <row r="1846" spans="1:7" x14ac:dyDescent="0.25">
      <c r="A1846" s="1" t="s">
        <v>6252</v>
      </c>
      <c r="B1846" s="2">
        <v>262911549</v>
      </c>
      <c r="C1846" s="1" t="s">
        <v>9134</v>
      </c>
      <c r="D1846" s="3">
        <v>20600</v>
      </c>
      <c r="E1846" s="1" t="s">
        <v>9135</v>
      </c>
      <c r="F1846" s="1" t="s">
        <v>9307</v>
      </c>
      <c r="G1846" s="18" t="s">
        <v>10573</v>
      </c>
    </row>
    <row r="1847" spans="1:7" x14ac:dyDescent="0.25">
      <c r="A1847" s="1" t="s">
        <v>1872</v>
      </c>
      <c r="B1847" s="2">
        <v>752834105</v>
      </c>
      <c r="C1847" s="1" t="s">
        <v>9188</v>
      </c>
      <c r="D1847" s="3">
        <v>22790</v>
      </c>
      <c r="E1847" s="1" t="s">
        <v>9145</v>
      </c>
      <c r="F1847" s="1" t="s">
        <v>3840</v>
      </c>
      <c r="G1847" s="18" t="s">
        <v>11630</v>
      </c>
    </row>
    <row r="1848" spans="1:7" x14ac:dyDescent="0.25">
      <c r="A1848" s="1" t="s">
        <v>4041</v>
      </c>
      <c r="B1848" s="2">
        <v>201107405</v>
      </c>
      <c r="C1848" s="1" t="s">
        <v>9159</v>
      </c>
      <c r="D1848" s="3">
        <v>41419</v>
      </c>
      <c r="E1848" s="1" t="s">
        <v>9131</v>
      </c>
      <c r="F1848" s="1" t="s">
        <v>9240</v>
      </c>
      <c r="G1848" s="18" t="s">
        <v>11051</v>
      </c>
    </row>
    <row r="1849" spans="1:7" x14ac:dyDescent="0.25">
      <c r="A1849" s="1" t="s">
        <v>494</v>
      </c>
      <c r="B1849" s="2">
        <v>261147852</v>
      </c>
      <c r="C1849" s="1" t="s">
        <v>9134</v>
      </c>
      <c r="D1849" s="3">
        <v>22426</v>
      </c>
      <c r="E1849" s="1" t="s">
        <v>9149</v>
      </c>
      <c r="F1849" s="1" t="s">
        <v>9176</v>
      </c>
      <c r="G1849" s="18" t="s">
        <v>10077</v>
      </c>
    </row>
    <row r="1850" spans="1:7" x14ac:dyDescent="0.25">
      <c r="A1850" s="1" t="s">
        <v>494</v>
      </c>
      <c r="B1850" s="2">
        <v>25972264</v>
      </c>
      <c r="C1850" s="1" t="s">
        <v>9303</v>
      </c>
      <c r="D1850" s="3">
        <v>41419</v>
      </c>
      <c r="E1850" s="1" t="s">
        <v>9135</v>
      </c>
      <c r="F1850" s="1" t="s">
        <v>9339</v>
      </c>
      <c r="G1850" s="18" t="s">
        <v>11843</v>
      </c>
    </row>
    <row r="1851" spans="1:7" x14ac:dyDescent="0.25">
      <c r="A1851" s="1" t="s">
        <v>3067</v>
      </c>
      <c r="B1851" s="2">
        <v>458976633</v>
      </c>
      <c r="C1851" s="1" t="s">
        <v>9134</v>
      </c>
      <c r="D1851" s="3">
        <v>43976</v>
      </c>
      <c r="E1851" s="1" t="s">
        <v>9166</v>
      </c>
      <c r="F1851" s="1" t="s">
        <v>9283</v>
      </c>
      <c r="G1851" s="18" t="s">
        <v>9779</v>
      </c>
    </row>
    <row r="1852" spans="1:7" x14ac:dyDescent="0.25">
      <c r="A1852" s="1" t="s">
        <v>740</v>
      </c>
      <c r="B1852" s="2">
        <v>699779800</v>
      </c>
      <c r="C1852" s="1" t="s">
        <v>9303</v>
      </c>
      <c r="D1852" s="3">
        <v>27905</v>
      </c>
      <c r="E1852" s="1" t="s">
        <v>9141</v>
      </c>
      <c r="F1852" s="1" t="s">
        <v>9339</v>
      </c>
      <c r="G1852" s="18" t="s">
        <v>11101</v>
      </c>
    </row>
    <row r="1853" spans="1:7" x14ac:dyDescent="0.25">
      <c r="A1853" s="1" t="s">
        <v>3576</v>
      </c>
      <c r="B1853" s="2">
        <v>736027965</v>
      </c>
      <c r="C1853" s="1" t="s">
        <v>9134</v>
      </c>
      <c r="D1853" s="3">
        <v>38132</v>
      </c>
      <c r="E1853" s="1" t="s">
        <v>9141</v>
      </c>
      <c r="F1853" s="1" t="s">
        <v>9200</v>
      </c>
      <c r="G1853" s="18" t="s">
        <v>11083</v>
      </c>
    </row>
    <row r="1854" spans="1:7" x14ac:dyDescent="0.25">
      <c r="A1854" s="1" t="s">
        <v>8885</v>
      </c>
      <c r="B1854" s="2">
        <v>992552173</v>
      </c>
      <c r="C1854" s="1" t="s">
        <v>9303</v>
      </c>
      <c r="D1854" s="3">
        <v>34843</v>
      </c>
      <c r="E1854" s="1" t="s">
        <v>9149</v>
      </c>
      <c r="F1854" s="1" t="s">
        <v>9339</v>
      </c>
      <c r="G1854" s="18" t="s">
        <v>11414</v>
      </c>
    </row>
    <row r="1855" spans="1:7" x14ac:dyDescent="0.25">
      <c r="A1855" s="1" t="s">
        <v>6755</v>
      </c>
      <c r="B1855" s="2">
        <v>376180406</v>
      </c>
      <c r="C1855" s="1" t="s">
        <v>9144</v>
      </c>
      <c r="D1855" s="3">
        <v>23887</v>
      </c>
      <c r="E1855" s="1" t="s">
        <v>9149</v>
      </c>
      <c r="F1855" s="1" t="s">
        <v>9146</v>
      </c>
      <c r="G1855" s="18" t="s">
        <v>10768</v>
      </c>
    </row>
    <row r="1856" spans="1:7" x14ac:dyDescent="0.25">
      <c r="A1856" s="1" t="s">
        <v>892</v>
      </c>
      <c r="B1856" s="2">
        <v>525673689</v>
      </c>
      <c r="C1856" s="1" t="s">
        <v>9165</v>
      </c>
      <c r="D1856" s="3">
        <v>45070</v>
      </c>
      <c r="E1856" s="1" t="s">
        <v>9149</v>
      </c>
      <c r="F1856" s="1" t="s">
        <v>9167</v>
      </c>
      <c r="G1856" s="18" t="s">
        <v>9282</v>
      </c>
    </row>
    <row r="1857" spans="1:7" x14ac:dyDescent="0.25">
      <c r="A1857" s="1" t="s">
        <v>892</v>
      </c>
      <c r="B1857" s="2">
        <v>721237017</v>
      </c>
      <c r="C1857" s="1" t="s">
        <v>9154</v>
      </c>
      <c r="D1857" s="3">
        <v>22061</v>
      </c>
      <c r="E1857" s="1" t="s">
        <v>9141</v>
      </c>
      <c r="F1857" s="1" t="s">
        <v>6107</v>
      </c>
      <c r="G1857" s="18" t="s">
        <v>9968</v>
      </c>
    </row>
    <row r="1858" spans="1:7" x14ac:dyDescent="0.25">
      <c r="A1858" s="1" t="s">
        <v>1752</v>
      </c>
      <c r="B1858" s="2">
        <v>211010103</v>
      </c>
      <c r="C1858" s="1" t="s">
        <v>9190</v>
      </c>
      <c r="D1858" s="3">
        <v>21694</v>
      </c>
      <c r="E1858" s="1" t="s">
        <v>9145</v>
      </c>
      <c r="F1858" s="1" t="s">
        <v>9191</v>
      </c>
      <c r="G1858" s="18" t="s">
        <v>9482</v>
      </c>
    </row>
    <row r="1859" spans="1:7" x14ac:dyDescent="0.25">
      <c r="A1859" s="1" t="s">
        <v>7083</v>
      </c>
      <c r="B1859" s="2">
        <v>808714603</v>
      </c>
      <c r="C1859" s="1" t="s">
        <v>9148</v>
      </c>
      <c r="D1859" s="3">
        <v>22790</v>
      </c>
      <c r="E1859" s="1" t="s">
        <v>9145</v>
      </c>
      <c r="F1859" s="1" t="s">
        <v>834</v>
      </c>
      <c r="G1859" s="18" t="s">
        <v>9220</v>
      </c>
    </row>
    <row r="1860" spans="1:7" x14ac:dyDescent="0.25">
      <c r="A1860" s="1" t="s">
        <v>6833</v>
      </c>
      <c r="B1860" s="2">
        <v>139849807</v>
      </c>
      <c r="C1860" s="1" t="s">
        <v>9154</v>
      </c>
      <c r="D1860" s="3">
        <v>39226</v>
      </c>
      <c r="E1860" s="1" t="s">
        <v>9141</v>
      </c>
      <c r="F1860" s="1" t="s">
        <v>6107</v>
      </c>
      <c r="G1860" s="18" t="s">
        <v>9841</v>
      </c>
    </row>
    <row r="1861" spans="1:7" x14ac:dyDescent="0.25">
      <c r="A1861" s="1" t="s">
        <v>7747</v>
      </c>
      <c r="B1861" s="2">
        <v>154030779</v>
      </c>
      <c r="C1861" s="1" t="s">
        <v>9148</v>
      </c>
      <c r="D1861" s="3">
        <v>21694</v>
      </c>
      <c r="E1861" s="1" t="s">
        <v>9131</v>
      </c>
      <c r="F1861" s="1" t="s">
        <v>9254</v>
      </c>
      <c r="G1861" s="18" t="s">
        <v>10485</v>
      </c>
    </row>
    <row r="1862" spans="1:7" x14ac:dyDescent="0.25">
      <c r="A1862" s="1" t="s">
        <v>2133</v>
      </c>
      <c r="B1862" s="2">
        <v>446791839</v>
      </c>
      <c r="C1862" s="1" t="s">
        <v>9197</v>
      </c>
      <c r="D1862" s="3">
        <v>20600</v>
      </c>
      <c r="E1862" s="1" t="s">
        <v>9141</v>
      </c>
      <c r="F1862" s="1" t="s">
        <v>9267</v>
      </c>
      <c r="G1862" s="18" t="s">
        <v>11008</v>
      </c>
    </row>
    <row r="1863" spans="1:7" x14ac:dyDescent="0.25">
      <c r="A1863" s="1" t="s">
        <v>6630</v>
      </c>
      <c r="B1863" s="2">
        <v>229770404</v>
      </c>
      <c r="C1863" s="1" t="s">
        <v>9188</v>
      </c>
      <c r="D1863" s="3">
        <v>21694</v>
      </c>
      <c r="E1863" s="1" t="s">
        <v>9166</v>
      </c>
      <c r="F1863" s="1" t="s">
        <v>4326</v>
      </c>
      <c r="G1863" s="18" t="s">
        <v>11023</v>
      </c>
    </row>
    <row r="1864" spans="1:7" x14ac:dyDescent="0.25">
      <c r="A1864" s="1" t="s">
        <v>4298</v>
      </c>
      <c r="B1864" s="2">
        <v>658326508</v>
      </c>
      <c r="C1864" s="1" t="s">
        <v>9148</v>
      </c>
      <c r="D1864" s="3">
        <v>24616</v>
      </c>
      <c r="E1864" s="1" t="s">
        <v>9149</v>
      </c>
      <c r="F1864" s="1" t="s">
        <v>9150</v>
      </c>
      <c r="G1864" s="18" t="s">
        <v>11317</v>
      </c>
    </row>
    <row r="1865" spans="1:7" x14ac:dyDescent="0.25">
      <c r="A1865" s="1" t="s">
        <v>1855</v>
      </c>
      <c r="B1865" s="2">
        <v>975203713</v>
      </c>
      <c r="C1865" s="1" t="s">
        <v>9314</v>
      </c>
      <c r="D1865" s="3">
        <v>31192</v>
      </c>
      <c r="E1865" s="1" t="s">
        <v>9149</v>
      </c>
      <c r="F1865" s="1" t="s">
        <v>9315</v>
      </c>
      <c r="G1865" s="18" t="s">
        <v>11038</v>
      </c>
    </row>
    <row r="1866" spans="1:7" x14ac:dyDescent="0.25">
      <c r="A1866" s="1" t="s">
        <v>6213</v>
      </c>
      <c r="B1866" s="2">
        <v>539641487</v>
      </c>
      <c r="C1866" s="1" t="s">
        <v>9134</v>
      </c>
      <c r="D1866" s="3">
        <v>22426</v>
      </c>
      <c r="E1866" s="1" t="s">
        <v>9135</v>
      </c>
      <c r="F1866" s="1" t="s">
        <v>9225</v>
      </c>
      <c r="G1866" s="18" t="s">
        <v>9463</v>
      </c>
    </row>
    <row r="1867" spans="1:7" x14ac:dyDescent="0.25">
      <c r="A1867" s="1" t="s">
        <v>9113</v>
      </c>
      <c r="B1867" s="2">
        <v>225736476</v>
      </c>
      <c r="C1867" s="1" t="s">
        <v>9134</v>
      </c>
      <c r="D1867" s="3">
        <v>23887</v>
      </c>
      <c r="E1867" s="1" t="s">
        <v>9135</v>
      </c>
      <c r="F1867" s="1" t="s">
        <v>9283</v>
      </c>
      <c r="G1867" s="18" t="s">
        <v>12094</v>
      </c>
    </row>
    <row r="1868" spans="1:7" x14ac:dyDescent="0.25">
      <c r="A1868" s="1" t="s">
        <v>4462</v>
      </c>
      <c r="B1868" s="2">
        <v>862682604</v>
      </c>
      <c r="C1868" s="1" t="s">
        <v>9156</v>
      </c>
      <c r="D1868" s="3">
        <v>31556</v>
      </c>
      <c r="E1868" s="1" t="s">
        <v>9145</v>
      </c>
      <c r="F1868" s="1" t="s">
        <v>9157</v>
      </c>
      <c r="G1868" s="18" t="s">
        <v>10463</v>
      </c>
    </row>
    <row r="1869" spans="1:7" x14ac:dyDescent="0.25">
      <c r="A1869" s="1" t="s">
        <v>4467</v>
      </c>
      <c r="B1869" s="2">
        <v>327612112</v>
      </c>
      <c r="C1869" s="1" t="s">
        <v>9314</v>
      </c>
      <c r="D1869" s="3">
        <v>39226</v>
      </c>
      <c r="E1869" s="1" t="s">
        <v>9145</v>
      </c>
      <c r="F1869" s="1" t="s">
        <v>9315</v>
      </c>
      <c r="G1869" s="18" t="s">
        <v>11450</v>
      </c>
    </row>
    <row r="1870" spans="1:7" x14ac:dyDescent="0.25">
      <c r="A1870" s="1" t="s">
        <v>590</v>
      </c>
      <c r="B1870" s="2">
        <v>636413404</v>
      </c>
      <c r="C1870" s="1" t="s">
        <v>9148</v>
      </c>
      <c r="D1870" s="3">
        <v>21329</v>
      </c>
      <c r="E1870" s="1" t="s">
        <v>9131</v>
      </c>
      <c r="F1870" s="1" t="s">
        <v>834</v>
      </c>
      <c r="G1870" s="18" t="s">
        <v>11875</v>
      </c>
    </row>
    <row r="1871" spans="1:7" x14ac:dyDescent="0.25">
      <c r="A1871" s="1" t="s">
        <v>9054</v>
      </c>
      <c r="B1871" s="2">
        <v>267895724</v>
      </c>
      <c r="C1871" s="1" t="s">
        <v>9148</v>
      </c>
      <c r="D1871" s="3">
        <v>28999</v>
      </c>
      <c r="E1871" s="1" t="s">
        <v>9141</v>
      </c>
      <c r="F1871" s="1" t="s">
        <v>9254</v>
      </c>
      <c r="G1871" s="18" t="s">
        <v>10135</v>
      </c>
    </row>
    <row r="1872" spans="1:7" x14ac:dyDescent="0.25">
      <c r="A1872" s="1" t="s">
        <v>572</v>
      </c>
      <c r="B1872" s="2">
        <v>426810795</v>
      </c>
      <c r="C1872" s="1" t="s">
        <v>9148</v>
      </c>
      <c r="D1872" s="3">
        <v>28999</v>
      </c>
      <c r="E1872" s="1" t="s">
        <v>9141</v>
      </c>
      <c r="F1872" s="1" t="s">
        <v>9150</v>
      </c>
      <c r="G1872" s="18" t="s">
        <v>11467</v>
      </c>
    </row>
    <row r="1873" spans="1:7" x14ac:dyDescent="0.25">
      <c r="A1873" s="1" t="s">
        <v>8508</v>
      </c>
      <c r="B1873" s="2">
        <v>501707659</v>
      </c>
      <c r="C1873" s="1" t="s">
        <v>9303</v>
      </c>
      <c r="D1873" s="3">
        <v>21329</v>
      </c>
      <c r="E1873" s="1" t="s">
        <v>9141</v>
      </c>
      <c r="F1873" s="1" t="s">
        <v>9339</v>
      </c>
      <c r="G1873" s="18" t="s">
        <v>11999</v>
      </c>
    </row>
    <row r="1874" spans="1:7" x14ac:dyDescent="0.25">
      <c r="A1874" s="1" t="s">
        <v>4403</v>
      </c>
      <c r="B1874" s="2">
        <v>662531806</v>
      </c>
      <c r="C1874" s="1" t="s">
        <v>9229</v>
      </c>
      <c r="D1874" s="3">
        <v>36304</v>
      </c>
      <c r="E1874" s="1" t="s">
        <v>9149</v>
      </c>
      <c r="F1874" s="1" t="s">
        <v>9230</v>
      </c>
      <c r="G1874" s="18" t="s">
        <v>11089</v>
      </c>
    </row>
    <row r="1875" spans="1:7" x14ac:dyDescent="0.25">
      <c r="A1875" s="1" t="s">
        <v>8732</v>
      </c>
      <c r="B1875" s="2">
        <v>913730367</v>
      </c>
      <c r="C1875" s="1" t="s">
        <v>9217</v>
      </c>
      <c r="D1875" s="3">
        <v>22061</v>
      </c>
      <c r="E1875" s="1" t="s">
        <v>9141</v>
      </c>
      <c r="F1875" s="1" t="s">
        <v>9218</v>
      </c>
      <c r="G1875" s="18" t="s">
        <v>12145</v>
      </c>
    </row>
    <row r="1876" spans="1:7" x14ac:dyDescent="0.25">
      <c r="A1876" s="1" t="s">
        <v>4955</v>
      </c>
      <c r="B1876" s="2">
        <v>120381038</v>
      </c>
      <c r="C1876" s="1" t="s">
        <v>9134</v>
      </c>
      <c r="D1876" s="3">
        <v>24616</v>
      </c>
      <c r="E1876" s="1" t="s">
        <v>9135</v>
      </c>
      <c r="F1876" s="1" t="s">
        <v>9182</v>
      </c>
      <c r="G1876" s="18" t="s">
        <v>11515</v>
      </c>
    </row>
    <row r="1877" spans="1:7" x14ac:dyDescent="0.25">
      <c r="A1877" s="1" t="s">
        <v>1429</v>
      </c>
      <c r="B1877" s="2">
        <v>922947867</v>
      </c>
      <c r="C1877" s="1" t="s">
        <v>9165</v>
      </c>
      <c r="D1877" s="3">
        <v>24616</v>
      </c>
      <c r="E1877" s="1" t="s">
        <v>9135</v>
      </c>
      <c r="F1877" s="1" t="s">
        <v>9264</v>
      </c>
      <c r="G1877" s="18" t="s">
        <v>11337</v>
      </c>
    </row>
    <row r="1878" spans="1:7" x14ac:dyDescent="0.25">
      <c r="A1878" s="1" t="s">
        <v>7391</v>
      </c>
      <c r="B1878" s="2">
        <v>782301506</v>
      </c>
      <c r="C1878" s="1" t="s">
        <v>9165</v>
      </c>
      <c r="D1878" s="3">
        <v>26077</v>
      </c>
      <c r="E1878" s="1" t="s">
        <v>9141</v>
      </c>
      <c r="F1878" s="1" t="s">
        <v>9264</v>
      </c>
      <c r="G1878" s="18" t="s">
        <v>10478</v>
      </c>
    </row>
    <row r="1879" spans="1:7" x14ac:dyDescent="0.25">
      <c r="A1879" s="1" t="s">
        <v>8877</v>
      </c>
      <c r="B1879" s="2">
        <v>518406085</v>
      </c>
      <c r="C1879" s="1" t="s">
        <v>9235</v>
      </c>
      <c r="D1879" s="3">
        <v>29366</v>
      </c>
      <c r="E1879" s="1" t="s">
        <v>9166</v>
      </c>
      <c r="F1879" s="1" t="s">
        <v>9236</v>
      </c>
      <c r="G1879" s="18" t="s">
        <v>10392</v>
      </c>
    </row>
    <row r="1880" spans="1:7" x14ac:dyDescent="0.25">
      <c r="A1880" s="1" t="s">
        <v>6551</v>
      </c>
      <c r="B1880" s="2">
        <v>112752941</v>
      </c>
      <c r="C1880" s="1" t="s">
        <v>9179</v>
      </c>
      <c r="D1880" s="3">
        <v>30827</v>
      </c>
      <c r="E1880" s="1" t="s">
        <v>9135</v>
      </c>
      <c r="F1880" s="1" t="s">
        <v>9180</v>
      </c>
      <c r="G1880" s="18" t="s">
        <v>11502</v>
      </c>
    </row>
    <row r="1881" spans="1:7" x14ac:dyDescent="0.25">
      <c r="A1881" s="1" t="s">
        <v>5584</v>
      </c>
      <c r="B1881" s="2">
        <v>256687818</v>
      </c>
      <c r="C1881" s="1" t="s">
        <v>9156</v>
      </c>
      <c r="D1881" s="3">
        <v>32288</v>
      </c>
      <c r="E1881" s="1" t="s">
        <v>9141</v>
      </c>
      <c r="F1881" s="1" t="s">
        <v>9157</v>
      </c>
      <c r="G1881" s="18" t="s">
        <v>9924</v>
      </c>
    </row>
    <row r="1882" spans="1:7" x14ac:dyDescent="0.25">
      <c r="A1882" s="1" t="s">
        <v>1717</v>
      </c>
      <c r="B1882" s="2">
        <v>33056746</v>
      </c>
      <c r="C1882" s="1" t="s">
        <v>9148</v>
      </c>
      <c r="D1882" s="3">
        <v>33749</v>
      </c>
      <c r="E1882" s="1" t="s">
        <v>9145</v>
      </c>
      <c r="F1882" s="1" t="s">
        <v>9150</v>
      </c>
      <c r="G1882" s="18" t="s">
        <v>11353</v>
      </c>
    </row>
    <row r="1883" spans="1:7" x14ac:dyDescent="0.25">
      <c r="A1883" s="1" t="s">
        <v>4892</v>
      </c>
      <c r="B1883" s="2">
        <v>778489603</v>
      </c>
      <c r="C1883" s="1" t="s">
        <v>9188</v>
      </c>
      <c r="D1883" s="3">
        <v>42880</v>
      </c>
      <c r="E1883" s="1" t="s">
        <v>9149</v>
      </c>
      <c r="F1883" s="1" t="s">
        <v>9202</v>
      </c>
      <c r="G1883" s="18" t="s">
        <v>11600</v>
      </c>
    </row>
    <row r="1884" spans="1:7" x14ac:dyDescent="0.25">
      <c r="A1884" s="1" t="s">
        <v>459</v>
      </c>
      <c r="B1884" s="2">
        <v>62940595</v>
      </c>
      <c r="C1884" s="1" t="s">
        <v>9134</v>
      </c>
      <c r="D1884" s="3">
        <v>21694</v>
      </c>
      <c r="E1884" s="1" t="s">
        <v>9166</v>
      </c>
      <c r="F1884" s="1" t="s">
        <v>9200</v>
      </c>
      <c r="G1884" s="18" t="s">
        <v>11294</v>
      </c>
    </row>
    <row r="1885" spans="1:7" x14ac:dyDescent="0.25">
      <c r="A1885" s="1" t="s">
        <v>2488</v>
      </c>
      <c r="B1885" s="2">
        <v>596666418</v>
      </c>
      <c r="C1885" s="1" t="s">
        <v>9134</v>
      </c>
      <c r="D1885" s="3">
        <v>22061</v>
      </c>
      <c r="E1885" s="1" t="s">
        <v>9141</v>
      </c>
      <c r="F1885" s="1" t="s">
        <v>9182</v>
      </c>
      <c r="G1885" s="18" t="s">
        <v>11812</v>
      </c>
    </row>
    <row r="1886" spans="1:7" x14ac:dyDescent="0.25">
      <c r="A1886" s="1" t="s">
        <v>7413</v>
      </c>
      <c r="B1886" s="2">
        <v>643055435</v>
      </c>
      <c r="C1886" s="1" t="s">
        <v>9179</v>
      </c>
      <c r="D1886" s="3">
        <v>41783</v>
      </c>
      <c r="E1886" s="1" t="s">
        <v>9145</v>
      </c>
      <c r="F1886" s="1" t="s">
        <v>9223</v>
      </c>
      <c r="G1886" s="18" t="s">
        <v>10956</v>
      </c>
    </row>
    <row r="1887" spans="1:7" x14ac:dyDescent="0.25">
      <c r="A1887" s="1" t="s">
        <v>996</v>
      </c>
      <c r="B1887" s="2">
        <v>190152480</v>
      </c>
      <c r="C1887" s="1" t="s">
        <v>9179</v>
      </c>
      <c r="D1887" s="3">
        <v>33382</v>
      </c>
      <c r="E1887" s="1" t="s">
        <v>9149</v>
      </c>
      <c r="F1887" s="1" t="s">
        <v>9223</v>
      </c>
      <c r="G1887" s="18" t="s">
        <v>11634</v>
      </c>
    </row>
    <row r="1888" spans="1:7" x14ac:dyDescent="0.25">
      <c r="A1888" s="1" t="s">
        <v>2923</v>
      </c>
      <c r="B1888" s="2">
        <v>163972762</v>
      </c>
      <c r="C1888" s="1" t="s">
        <v>9314</v>
      </c>
      <c r="D1888" s="3">
        <v>26444</v>
      </c>
      <c r="E1888" s="1" t="s">
        <v>9141</v>
      </c>
      <c r="F1888" s="1" t="s">
        <v>9315</v>
      </c>
      <c r="G1888" s="18" t="s">
        <v>11694</v>
      </c>
    </row>
    <row r="1889" spans="1:7" x14ac:dyDescent="0.25">
      <c r="A1889" s="1" t="s">
        <v>6895</v>
      </c>
      <c r="B1889" s="2">
        <v>234392725</v>
      </c>
      <c r="C1889" s="1" t="s">
        <v>9229</v>
      </c>
      <c r="D1889" s="3">
        <v>27173</v>
      </c>
      <c r="E1889" s="1" t="s">
        <v>9141</v>
      </c>
      <c r="F1889" s="1" t="s">
        <v>9230</v>
      </c>
      <c r="G1889" s="18" t="s">
        <v>10757</v>
      </c>
    </row>
    <row r="1890" spans="1:7" x14ac:dyDescent="0.25">
      <c r="A1890" s="1" t="s">
        <v>263</v>
      </c>
      <c r="B1890" s="2">
        <v>25156448</v>
      </c>
      <c r="C1890" s="1" t="s">
        <v>9148</v>
      </c>
      <c r="D1890" s="3">
        <v>23522</v>
      </c>
      <c r="E1890" s="1" t="s">
        <v>9149</v>
      </c>
      <c r="F1890" s="1" t="s">
        <v>9150</v>
      </c>
      <c r="G1890" s="18" t="s">
        <v>12086</v>
      </c>
    </row>
    <row r="1891" spans="1:7" x14ac:dyDescent="0.25">
      <c r="A1891" s="1" t="s">
        <v>2974</v>
      </c>
      <c r="B1891" s="2">
        <v>551030874</v>
      </c>
      <c r="C1891" s="1" t="s">
        <v>9144</v>
      </c>
      <c r="D1891" s="3">
        <v>26077</v>
      </c>
      <c r="E1891" s="1" t="s">
        <v>9149</v>
      </c>
      <c r="F1891" s="1" t="s">
        <v>9146</v>
      </c>
      <c r="G1891" s="18" t="s">
        <v>11074</v>
      </c>
    </row>
    <row r="1892" spans="1:7" x14ac:dyDescent="0.25">
      <c r="A1892" s="1" t="s">
        <v>5023</v>
      </c>
      <c r="B1892" s="2">
        <v>790819977</v>
      </c>
      <c r="C1892" s="1" t="s">
        <v>9134</v>
      </c>
      <c r="D1892" s="3">
        <v>38132</v>
      </c>
      <c r="E1892" s="1" t="s">
        <v>9149</v>
      </c>
      <c r="F1892" s="1" t="s">
        <v>9225</v>
      </c>
      <c r="G1892" s="18" t="s">
        <v>9665</v>
      </c>
    </row>
    <row r="1893" spans="1:7" x14ac:dyDescent="0.25">
      <c r="A1893" s="1" t="s">
        <v>7367</v>
      </c>
      <c r="B1893" s="2">
        <v>680580260</v>
      </c>
      <c r="C1893" s="1" t="s">
        <v>9229</v>
      </c>
      <c r="D1893" s="3">
        <v>31556</v>
      </c>
      <c r="E1893" s="1" t="s">
        <v>9145</v>
      </c>
      <c r="F1893" s="1" t="s">
        <v>9230</v>
      </c>
      <c r="G1893" s="18" t="s">
        <v>9916</v>
      </c>
    </row>
    <row r="1894" spans="1:7" x14ac:dyDescent="0.25">
      <c r="A1894" s="1" t="s">
        <v>2592</v>
      </c>
      <c r="B1894" s="2">
        <v>434049617</v>
      </c>
      <c r="C1894" s="1" t="s">
        <v>9159</v>
      </c>
      <c r="D1894" s="3">
        <v>41419</v>
      </c>
      <c r="E1894" s="1" t="s">
        <v>9145</v>
      </c>
      <c r="F1894" s="1" t="s">
        <v>9160</v>
      </c>
      <c r="G1894" s="18" t="s">
        <v>10101</v>
      </c>
    </row>
    <row r="1895" spans="1:7" x14ac:dyDescent="0.25">
      <c r="A1895" s="1" t="s">
        <v>3231</v>
      </c>
      <c r="B1895" s="2">
        <v>75645378</v>
      </c>
      <c r="C1895" s="1" t="s">
        <v>9303</v>
      </c>
      <c r="D1895" s="3">
        <v>41054</v>
      </c>
      <c r="E1895" s="1" t="s">
        <v>9149</v>
      </c>
      <c r="F1895" s="1" t="s">
        <v>9304</v>
      </c>
      <c r="G1895" s="18" t="s">
        <v>11305</v>
      </c>
    </row>
    <row r="1896" spans="1:7" x14ac:dyDescent="0.25">
      <c r="A1896" s="1" t="s">
        <v>8143</v>
      </c>
      <c r="B1896" s="2">
        <v>765691385</v>
      </c>
      <c r="C1896" s="1" t="s">
        <v>9134</v>
      </c>
      <c r="D1896" s="3">
        <v>28634</v>
      </c>
      <c r="E1896" s="1" t="s">
        <v>9145</v>
      </c>
      <c r="F1896" s="1" t="s">
        <v>9174</v>
      </c>
      <c r="G1896" s="18" t="s">
        <v>10629</v>
      </c>
    </row>
    <row r="1897" spans="1:7" x14ac:dyDescent="0.25">
      <c r="A1897" s="1" t="s">
        <v>6830</v>
      </c>
      <c r="B1897" s="2">
        <v>225303584</v>
      </c>
      <c r="C1897" s="1" t="s">
        <v>9134</v>
      </c>
      <c r="D1897" s="3">
        <v>25348</v>
      </c>
      <c r="E1897" s="1" t="s">
        <v>9149</v>
      </c>
      <c r="F1897" s="1" t="s">
        <v>9182</v>
      </c>
      <c r="G1897" s="18" t="s">
        <v>12113</v>
      </c>
    </row>
    <row r="1898" spans="1:7" x14ac:dyDescent="0.25">
      <c r="A1898" s="1" t="s">
        <v>5575</v>
      </c>
      <c r="B1898" s="2">
        <v>412403373</v>
      </c>
      <c r="C1898" s="1" t="s">
        <v>9154</v>
      </c>
      <c r="D1898" s="3">
        <v>43976</v>
      </c>
      <c r="E1898" s="1" t="s">
        <v>9141</v>
      </c>
      <c r="F1898" s="1" t="s">
        <v>6107</v>
      </c>
      <c r="G1898" s="18" t="s">
        <v>10502</v>
      </c>
    </row>
    <row r="1899" spans="1:7" x14ac:dyDescent="0.25">
      <c r="A1899" s="1" t="s">
        <v>4738</v>
      </c>
      <c r="B1899" s="2">
        <v>338457375</v>
      </c>
      <c r="C1899" s="1" t="s">
        <v>9138</v>
      </c>
      <c r="D1899" s="3">
        <v>20233</v>
      </c>
      <c r="E1899" s="1" t="s">
        <v>9131</v>
      </c>
      <c r="F1899" s="1" t="s">
        <v>6173</v>
      </c>
      <c r="G1899" s="18" t="s">
        <v>10891</v>
      </c>
    </row>
    <row r="1900" spans="1:7" x14ac:dyDescent="0.25">
      <c r="A1900" s="1" t="s">
        <v>7353</v>
      </c>
      <c r="B1900" s="2">
        <v>610013610</v>
      </c>
      <c r="C1900" s="1" t="s">
        <v>9303</v>
      </c>
      <c r="D1900" s="3">
        <v>29366</v>
      </c>
      <c r="E1900" s="1" t="s">
        <v>9131</v>
      </c>
      <c r="F1900" s="1" t="s">
        <v>9339</v>
      </c>
      <c r="G1900" s="18" t="s">
        <v>10105</v>
      </c>
    </row>
    <row r="1901" spans="1:7" x14ac:dyDescent="0.25">
      <c r="A1901" s="1" t="s">
        <v>8863</v>
      </c>
      <c r="B1901" s="2">
        <v>900456904</v>
      </c>
      <c r="C1901" s="1" t="s">
        <v>9156</v>
      </c>
      <c r="D1901" s="3">
        <v>37036</v>
      </c>
      <c r="E1901" s="1" t="s">
        <v>9131</v>
      </c>
      <c r="F1901" s="1" t="s">
        <v>9157</v>
      </c>
      <c r="G1901" s="18" t="s">
        <v>10240</v>
      </c>
    </row>
    <row r="1902" spans="1:7" x14ac:dyDescent="0.25">
      <c r="A1902" s="1" t="s">
        <v>8761</v>
      </c>
      <c r="B1902" s="2">
        <v>54474771</v>
      </c>
      <c r="C1902" s="1" t="s">
        <v>9197</v>
      </c>
      <c r="D1902" s="3">
        <v>41419</v>
      </c>
      <c r="E1902" s="1" t="s">
        <v>9149</v>
      </c>
      <c r="F1902" s="1" t="s">
        <v>9198</v>
      </c>
      <c r="G1902" s="18" t="s">
        <v>11144</v>
      </c>
    </row>
    <row r="1903" spans="1:7" x14ac:dyDescent="0.25">
      <c r="A1903" s="1" t="s">
        <v>6749</v>
      </c>
      <c r="B1903" s="2">
        <v>674880736</v>
      </c>
      <c r="C1903" s="1" t="s">
        <v>9217</v>
      </c>
      <c r="D1903" s="3">
        <v>33382</v>
      </c>
      <c r="E1903" s="1" t="s">
        <v>9141</v>
      </c>
      <c r="F1903" s="1" t="s">
        <v>9218</v>
      </c>
      <c r="G1903" s="18" t="s">
        <v>9659</v>
      </c>
    </row>
    <row r="1904" spans="1:7" x14ac:dyDescent="0.25">
      <c r="A1904" s="1" t="s">
        <v>1551</v>
      </c>
      <c r="B1904" s="2">
        <v>420912357</v>
      </c>
      <c r="C1904" s="1" t="s">
        <v>9138</v>
      </c>
      <c r="D1904" s="3">
        <v>24983</v>
      </c>
      <c r="E1904" s="1" t="s">
        <v>9149</v>
      </c>
      <c r="F1904" s="1" t="s">
        <v>6173</v>
      </c>
      <c r="G1904" s="18" t="s">
        <v>10407</v>
      </c>
    </row>
    <row r="1905" spans="1:7" x14ac:dyDescent="0.25">
      <c r="A1905" s="1" t="s">
        <v>6480</v>
      </c>
      <c r="B1905" s="2">
        <v>483024768</v>
      </c>
      <c r="C1905" s="1" t="s">
        <v>9148</v>
      </c>
      <c r="D1905" s="3">
        <v>24251</v>
      </c>
      <c r="E1905" s="1" t="s">
        <v>9149</v>
      </c>
      <c r="F1905" s="1" t="s">
        <v>9150</v>
      </c>
      <c r="G1905" s="18" t="s">
        <v>9151</v>
      </c>
    </row>
    <row r="1906" spans="1:7" x14ac:dyDescent="0.25">
      <c r="A1906" s="1" t="s">
        <v>685</v>
      </c>
      <c r="B1906" s="2">
        <v>24875976</v>
      </c>
      <c r="C1906" s="1" t="s">
        <v>9197</v>
      </c>
      <c r="D1906" s="3">
        <v>36671</v>
      </c>
      <c r="E1906" s="1" t="s">
        <v>9149</v>
      </c>
      <c r="F1906" s="1" t="s">
        <v>9267</v>
      </c>
      <c r="G1906" s="18" t="s">
        <v>11338</v>
      </c>
    </row>
    <row r="1907" spans="1:7" x14ac:dyDescent="0.25">
      <c r="A1907" s="1" t="s">
        <v>4286</v>
      </c>
      <c r="B1907" s="2">
        <v>723847813</v>
      </c>
      <c r="C1907" s="1" t="s">
        <v>9170</v>
      </c>
      <c r="D1907" s="3">
        <v>39226</v>
      </c>
      <c r="E1907" s="1" t="s">
        <v>9141</v>
      </c>
      <c r="F1907" s="1" t="s">
        <v>9212</v>
      </c>
      <c r="G1907" s="18" t="s">
        <v>11855</v>
      </c>
    </row>
    <row r="1908" spans="1:7" x14ac:dyDescent="0.25">
      <c r="A1908" s="1" t="s">
        <v>5131</v>
      </c>
      <c r="B1908" s="2">
        <v>150157757</v>
      </c>
      <c r="C1908" s="1" t="s">
        <v>9303</v>
      </c>
      <c r="D1908" s="3">
        <v>25348</v>
      </c>
      <c r="E1908" s="1" t="s">
        <v>9141</v>
      </c>
      <c r="F1908" s="1" t="s">
        <v>9339</v>
      </c>
      <c r="G1908" s="18" t="s">
        <v>9529</v>
      </c>
    </row>
    <row r="1909" spans="1:7" x14ac:dyDescent="0.25">
      <c r="A1909" s="1" t="s">
        <v>2712</v>
      </c>
      <c r="B1909" s="2">
        <v>859095392</v>
      </c>
      <c r="C1909" s="1" t="s">
        <v>9179</v>
      </c>
      <c r="D1909" s="3">
        <v>38497</v>
      </c>
      <c r="E1909" s="1" t="s">
        <v>9145</v>
      </c>
      <c r="F1909" s="1" t="s">
        <v>9184</v>
      </c>
      <c r="G1909" s="18" t="s">
        <v>10628</v>
      </c>
    </row>
    <row r="1910" spans="1:7" x14ac:dyDescent="0.25">
      <c r="A1910" s="1" t="s">
        <v>4874</v>
      </c>
      <c r="B1910" s="2">
        <v>565313618</v>
      </c>
      <c r="C1910" s="1" t="s">
        <v>9159</v>
      </c>
      <c r="D1910" s="3">
        <v>27173</v>
      </c>
      <c r="E1910" s="1" t="s">
        <v>9135</v>
      </c>
      <c r="F1910" s="1" t="s">
        <v>9240</v>
      </c>
      <c r="G1910" s="18" t="s">
        <v>11647</v>
      </c>
    </row>
    <row r="1911" spans="1:7" x14ac:dyDescent="0.25">
      <c r="A1911" s="1" t="s">
        <v>4874</v>
      </c>
      <c r="B1911" s="2">
        <v>126353147</v>
      </c>
      <c r="C1911" s="1" t="s">
        <v>9179</v>
      </c>
      <c r="D1911" s="3">
        <v>30827</v>
      </c>
      <c r="E1911" s="1" t="s">
        <v>9131</v>
      </c>
      <c r="F1911" s="1" t="s">
        <v>9184</v>
      </c>
      <c r="G1911" s="18" t="s">
        <v>12143</v>
      </c>
    </row>
    <row r="1912" spans="1:7" x14ac:dyDescent="0.25">
      <c r="A1912" s="1" t="s">
        <v>3894</v>
      </c>
      <c r="B1912" s="2">
        <v>203688626</v>
      </c>
      <c r="C1912" s="1" t="s">
        <v>9179</v>
      </c>
      <c r="D1912" s="3">
        <v>38497</v>
      </c>
      <c r="E1912" s="1" t="s">
        <v>9149</v>
      </c>
      <c r="F1912" s="1" t="s">
        <v>9184</v>
      </c>
      <c r="G1912" s="18" t="s">
        <v>9228</v>
      </c>
    </row>
    <row r="1913" spans="1:7" x14ac:dyDescent="0.25">
      <c r="A1913" s="1" t="s">
        <v>5325</v>
      </c>
      <c r="B1913" s="2">
        <v>890660878</v>
      </c>
      <c r="C1913" s="1" t="s">
        <v>9217</v>
      </c>
      <c r="D1913" s="3">
        <v>33017</v>
      </c>
      <c r="E1913" s="1" t="s">
        <v>9135</v>
      </c>
      <c r="F1913" s="1" t="s">
        <v>9218</v>
      </c>
      <c r="G1913" s="18" t="s">
        <v>11292</v>
      </c>
    </row>
    <row r="1914" spans="1:7" x14ac:dyDescent="0.25">
      <c r="A1914" s="1" t="s">
        <v>2336</v>
      </c>
      <c r="B1914" s="2">
        <v>89352225</v>
      </c>
      <c r="C1914" s="1" t="s">
        <v>9134</v>
      </c>
      <c r="D1914" s="3">
        <v>41783</v>
      </c>
      <c r="E1914" s="1" t="s">
        <v>9135</v>
      </c>
      <c r="F1914" s="1" t="s">
        <v>9136</v>
      </c>
      <c r="G1914" s="18" t="s">
        <v>10079</v>
      </c>
    </row>
    <row r="1915" spans="1:7" x14ac:dyDescent="0.25">
      <c r="A1915" s="1" t="s">
        <v>6340</v>
      </c>
      <c r="B1915" s="2">
        <v>392190501</v>
      </c>
      <c r="C1915" s="1" t="s">
        <v>9190</v>
      </c>
      <c r="D1915" s="3">
        <v>33017</v>
      </c>
      <c r="E1915" s="1" t="s">
        <v>9141</v>
      </c>
      <c r="F1915" s="1" t="s">
        <v>9191</v>
      </c>
      <c r="G1915" s="18" t="s">
        <v>10500</v>
      </c>
    </row>
    <row r="1916" spans="1:7" x14ac:dyDescent="0.25">
      <c r="A1916" s="1" t="s">
        <v>1280</v>
      </c>
      <c r="B1916" s="2">
        <v>547525888</v>
      </c>
      <c r="C1916" s="1" t="s">
        <v>9148</v>
      </c>
      <c r="D1916" s="3">
        <v>41783</v>
      </c>
      <c r="E1916" s="1" t="s">
        <v>9149</v>
      </c>
      <c r="F1916" s="1" t="s">
        <v>834</v>
      </c>
      <c r="G1916" s="18" t="s">
        <v>11994</v>
      </c>
    </row>
    <row r="1917" spans="1:7" x14ac:dyDescent="0.25">
      <c r="A1917" s="1" t="s">
        <v>6192</v>
      </c>
      <c r="B1917" s="2">
        <v>676319363</v>
      </c>
      <c r="C1917" s="1" t="s">
        <v>9190</v>
      </c>
      <c r="D1917" s="3">
        <v>35210</v>
      </c>
      <c r="E1917" s="1" t="s">
        <v>9166</v>
      </c>
      <c r="F1917" s="1" t="s">
        <v>9191</v>
      </c>
      <c r="G1917" s="18" t="s">
        <v>10582</v>
      </c>
    </row>
    <row r="1918" spans="1:7" x14ac:dyDescent="0.25">
      <c r="A1918" s="1" t="s">
        <v>5507</v>
      </c>
      <c r="B1918" s="2">
        <v>774767354</v>
      </c>
      <c r="C1918" s="1" t="s">
        <v>9159</v>
      </c>
      <c r="D1918" s="3">
        <v>44705</v>
      </c>
      <c r="E1918" s="1" t="s">
        <v>9145</v>
      </c>
      <c r="F1918" s="1" t="s">
        <v>9160</v>
      </c>
      <c r="G1918" s="18" t="s">
        <v>9595</v>
      </c>
    </row>
    <row r="1919" spans="1:7" x14ac:dyDescent="0.25">
      <c r="A1919" s="1" t="s">
        <v>6507</v>
      </c>
      <c r="B1919" s="2">
        <v>660681947</v>
      </c>
      <c r="C1919" s="1" t="s">
        <v>9193</v>
      </c>
      <c r="D1919" s="3">
        <v>31921</v>
      </c>
      <c r="E1919" s="1" t="s">
        <v>9141</v>
      </c>
      <c r="F1919" s="1" t="s">
        <v>9194</v>
      </c>
      <c r="G1919" s="18" t="s">
        <v>11991</v>
      </c>
    </row>
    <row r="1920" spans="1:7" x14ac:dyDescent="0.25">
      <c r="A1920" s="1" t="s">
        <v>1124</v>
      </c>
      <c r="B1920" s="2">
        <v>534393886</v>
      </c>
      <c r="C1920" s="1" t="s">
        <v>9140</v>
      </c>
      <c r="D1920" s="3">
        <v>45070</v>
      </c>
      <c r="E1920" s="1" t="s">
        <v>9145</v>
      </c>
      <c r="F1920" s="1" t="s">
        <v>9142</v>
      </c>
      <c r="G1920" s="18" t="s">
        <v>10670</v>
      </c>
    </row>
    <row r="1921" spans="1:7" x14ac:dyDescent="0.25">
      <c r="A1921" s="1" t="s">
        <v>4391</v>
      </c>
      <c r="B1921" s="2">
        <v>201270896</v>
      </c>
      <c r="C1921" s="1" t="s">
        <v>9156</v>
      </c>
      <c r="D1921" s="3">
        <v>28999</v>
      </c>
      <c r="E1921" s="1" t="s">
        <v>9149</v>
      </c>
      <c r="F1921" s="1" t="s">
        <v>9157</v>
      </c>
      <c r="G1921" s="18" t="s">
        <v>9540</v>
      </c>
    </row>
    <row r="1922" spans="1:7" x14ac:dyDescent="0.25">
      <c r="A1922" s="1" t="s">
        <v>971</v>
      </c>
      <c r="B1922" s="2">
        <v>732081027</v>
      </c>
      <c r="C1922" s="1" t="s">
        <v>9152</v>
      </c>
      <c r="D1922" s="3">
        <v>38861</v>
      </c>
      <c r="E1922" s="1" t="s">
        <v>9149</v>
      </c>
      <c r="F1922" s="1" t="s">
        <v>8420</v>
      </c>
      <c r="G1922" s="18" t="s">
        <v>10388</v>
      </c>
    </row>
    <row r="1923" spans="1:7" x14ac:dyDescent="0.25">
      <c r="A1923" s="1" t="s">
        <v>6349</v>
      </c>
      <c r="B1923" s="2">
        <v>348591655</v>
      </c>
      <c r="C1923" s="1" t="s">
        <v>9156</v>
      </c>
      <c r="D1923" s="3">
        <v>25348</v>
      </c>
      <c r="E1923" s="1" t="s">
        <v>9131</v>
      </c>
      <c r="F1923" s="1" t="s">
        <v>9157</v>
      </c>
      <c r="G1923" s="18" t="s">
        <v>9844</v>
      </c>
    </row>
    <row r="1924" spans="1:7" x14ac:dyDescent="0.25">
      <c r="A1924" s="1" t="s">
        <v>7476</v>
      </c>
      <c r="B1924" s="2">
        <v>399333778</v>
      </c>
      <c r="C1924" s="1" t="s">
        <v>9179</v>
      </c>
      <c r="D1924" s="3">
        <v>26809</v>
      </c>
      <c r="E1924" s="1" t="s">
        <v>9149</v>
      </c>
      <c r="F1924" s="1" t="s">
        <v>9223</v>
      </c>
      <c r="G1924" s="18" t="s">
        <v>9890</v>
      </c>
    </row>
    <row r="1925" spans="1:7" x14ac:dyDescent="0.25">
      <c r="A1925" s="1" t="s">
        <v>8922</v>
      </c>
      <c r="B1925" s="2">
        <v>785578700</v>
      </c>
      <c r="C1925" s="1" t="s">
        <v>9303</v>
      </c>
      <c r="D1925" s="3">
        <v>42148</v>
      </c>
      <c r="E1925" s="1" t="s">
        <v>9149</v>
      </c>
      <c r="F1925" s="1" t="s">
        <v>9304</v>
      </c>
      <c r="G1925" s="18" t="s">
        <v>9861</v>
      </c>
    </row>
    <row r="1926" spans="1:7" x14ac:dyDescent="0.25">
      <c r="A1926" s="1" t="s">
        <v>4687</v>
      </c>
      <c r="B1926" s="2">
        <v>290971192</v>
      </c>
      <c r="C1926" s="1" t="s">
        <v>9159</v>
      </c>
      <c r="D1926" s="3">
        <v>22790</v>
      </c>
      <c r="E1926" s="1" t="s">
        <v>9141</v>
      </c>
      <c r="F1926" s="1" t="s">
        <v>9240</v>
      </c>
      <c r="G1926" s="18" t="s">
        <v>11814</v>
      </c>
    </row>
    <row r="1927" spans="1:7" x14ac:dyDescent="0.25">
      <c r="A1927" s="1" t="s">
        <v>7540</v>
      </c>
      <c r="B1927" s="2">
        <v>244003102</v>
      </c>
      <c r="C1927" s="1" t="s">
        <v>9159</v>
      </c>
      <c r="D1927" s="3">
        <v>38861</v>
      </c>
      <c r="E1927" s="1" t="s">
        <v>9145</v>
      </c>
      <c r="F1927" s="1" t="s">
        <v>8414</v>
      </c>
      <c r="G1927" s="18" t="s">
        <v>12052</v>
      </c>
    </row>
    <row r="1928" spans="1:7" x14ac:dyDescent="0.25">
      <c r="A1928" s="1" t="s">
        <v>3804</v>
      </c>
      <c r="B1928" s="2">
        <v>577024399</v>
      </c>
      <c r="C1928" s="1" t="s">
        <v>9179</v>
      </c>
      <c r="D1928" s="3">
        <v>36671</v>
      </c>
      <c r="E1928" s="1" t="s">
        <v>9149</v>
      </c>
      <c r="F1928" s="1" t="s">
        <v>9180</v>
      </c>
      <c r="G1928" s="18" t="s">
        <v>10170</v>
      </c>
    </row>
    <row r="1929" spans="1:7" x14ac:dyDescent="0.25">
      <c r="A1929" s="1" t="s">
        <v>1438</v>
      </c>
      <c r="B1929" s="2">
        <v>800032581</v>
      </c>
      <c r="C1929" s="1" t="s">
        <v>9156</v>
      </c>
      <c r="D1929" s="3">
        <v>29366</v>
      </c>
      <c r="E1929" s="1" t="s">
        <v>9145</v>
      </c>
      <c r="F1929" s="1" t="s">
        <v>9157</v>
      </c>
      <c r="G1929" s="18" t="s">
        <v>9708</v>
      </c>
    </row>
    <row r="1930" spans="1:7" x14ac:dyDescent="0.25">
      <c r="A1930" s="1" t="s">
        <v>5370</v>
      </c>
      <c r="B1930" s="2">
        <v>103348505</v>
      </c>
      <c r="C1930" s="1" t="s">
        <v>9197</v>
      </c>
      <c r="D1930" s="3">
        <v>20600</v>
      </c>
      <c r="E1930" s="1" t="s">
        <v>9141</v>
      </c>
      <c r="F1930" s="1" t="s">
        <v>9198</v>
      </c>
      <c r="G1930" s="18" t="s">
        <v>10372</v>
      </c>
    </row>
    <row r="1931" spans="1:7" x14ac:dyDescent="0.25">
      <c r="A1931" s="1" t="s">
        <v>3604</v>
      </c>
      <c r="B1931" s="2">
        <v>86568311</v>
      </c>
      <c r="C1931" s="1" t="s">
        <v>9197</v>
      </c>
      <c r="D1931" s="3">
        <v>24616</v>
      </c>
      <c r="E1931" s="1" t="s">
        <v>9145</v>
      </c>
      <c r="F1931" s="1" t="s">
        <v>9206</v>
      </c>
      <c r="G1931" s="18" t="s">
        <v>11091</v>
      </c>
    </row>
    <row r="1932" spans="1:7" x14ac:dyDescent="0.25">
      <c r="A1932" s="1" t="s">
        <v>2342</v>
      </c>
      <c r="B1932" s="2">
        <v>484515047</v>
      </c>
      <c r="C1932" s="1" t="s">
        <v>9148</v>
      </c>
      <c r="D1932" s="3">
        <v>32653</v>
      </c>
      <c r="E1932" s="1" t="s">
        <v>9149</v>
      </c>
      <c r="F1932" s="1" t="s">
        <v>9150</v>
      </c>
      <c r="G1932" s="18" t="s">
        <v>10497</v>
      </c>
    </row>
    <row r="1933" spans="1:7" x14ac:dyDescent="0.25">
      <c r="A1933" s="1" t="s">
        <v>4484</v>
      </c>
      <c r="B1933" s="2">
        <v>625287378</v>
      </c>
      <c r="C1933" s="1" t="s">
        <v>9188</v>
      </c>
      <c r="D1933" s="3">
        <v>27538</v>
      </c>
      <c r="E1933" s="1" t="s">
        <v>9145</v>
      </c>
      <c r="F1933" s="1" t="s">
        <v>3840</v>
      </c>
      <c r="G1933" s="18" t="s">
        <v>11521</v>
      </c>
    </row>
    <row r="1934" spans="1:7" x14ac:dyDescent="0.25">
      <c r="A1934" s="1" t="s">
        <v>3920</v>
      </c>
      <c r="B1934" s="2">
        <v>683652420</v>
      </c>
      <c r="C1934" s="1" t="s">
        <v>9130</v>
      </c>
      <c r="D1934" s="3">
        <v>37036</v>
      </c>
      <c r="E1934" s="1" t="s">
        <v>9135</v>
      </c>
      <c r="F1934" s="1" t="s">
        <v>9252</v>
      </c>
      <c r="G1934" s="18" t="s">
        <v>11981</v>
      </c>
    </row>
    <row r="1935" spans="1:7" x14ac:dyDescent="0.25">
      <c r="A1935" s="1" t="s">
        <v>5881</v>
      </c>
      <c r="B1935" s="2">
        <v>704250488</v>
      </c>
      <c r="C1935" s="1" t="s">
        <v>9188</v>
      </c>
      <c r="D1935" s="3">
        <v>28999</v>
      </c>
      <c r="E1935" s="1" t="s">
        <v>9149</v>
      </c>
      <c r="F1935" s="1" t="s">
        <v>3840</v>
      </c>
      <c r="G1935" s="18" t="s">
        <v>11599</v>
      </c>
    </row>
    <row r="1936" spans="1:7" x14ac:dyDescent="0.25">
      <c r="A1936" s="1" t="s">
        <v>6868</v>
      </c>
      <c r="B1936" s="2">
        <v>516035467</v>
      </c>
      <c r="C1936" s="1" t="s">
        <v>9179</v>
      </c>
      <c r="D1936" s="3">
        <v>42880</v>
      </c>
      <c r="E1936" s="1" t="s">
        <v>9141</v>
      </c>
      <c r="F1936" s="1" t="s">
        <v>9180</v>
      </c>
      <c r="G1936" s="18" t="s">
        <v>10931</v>
      </c>
    </row>
    <row r="1937" spans="1:7" x14ac:dyDescent="0.25">
      <c r="A1937" s="1" t="s">
        <v>1569</v>
      </c>
      <c r="B1937" s="2">
        <v>812543923</v>
      </c>
      <c r="C1937" s="1" t="s">
        <v>9197</v>
      </c>
      <c r="D1937" s="3">
        <v>25348</v>
      </c>
      <c r="E1937" s="1" t="s">
        <v>9149</v>
      </c>
      <c r="F1937" s="1" t="s">
        <v>9198</v>
      </c>
      <c r="G1937" s="18" t="s">
        <v>11195</v>
      </c>
    </row>
    <row r="1938" spans="1:7" x14ac:dyDescent="0.25">
      <c r="A1938" s="1" t="s">
        <v>8322</v>
      </c>
      <c r="B1938" s="2">
        <v>322098693</v>
      </c>
      <c r="C1938" s="1" t="s">
        <v>9179</v>
      </c>
      <c r="D1938" s="3">
        <v>41783</v>
      </c>
      <c r="E1938" s="1" t="s">
        <v>9131</v>
      </c>
      <c r="F1938" s="1" t="s">
        <v>9223</v>
      </c>
      <c r="G1938" s="18" t="s">
        <v>11623</v>
      </c>
    </row>
    <row r="1939" spans="1:7" x14ac:dyDescent="0.25">
      <c r="A1939" s="1" t="s">
        <v>2354</v>
      </c>
      <c r="B1939" s="2">
        <v>536974720</v>
      </c>
      <c r="C1939" s="1" t="s">
        <v>9134</v>
      </c>
      <c r="D1939" s="3">
        <v>32288</v>
      </c>
      <c r="E1939" s="1" t="s">
        <v>9131</v>
      </c>
      <c r="F1939" s="1" t="s">
        <v>9186</v>
      </c>
      <c r="G1939" s="18" t="s">
        <v>10151</v>
      </c>
    </row>
    <row r="1940" spans="1:7" x14ac:dyDescent="0.25">
      <c r="A1940" s="1" t="s">
        <v>8022</v>
      </c>
      <c r="B1940" s="2">
        <v>840048564</v>
      </c>
      <c r="C1940" s="1" t="s">
        <v>9170</v>
      </c>
      <c r="D1940" s="3">
        <v>43244</v>
      </c>
      <c r="E1940" s="1" t="s">
        <v>9135</v>
      </c>
      <c r="F1940" s="1" t="s">
        <v>9171</v>
      </c>
      <c r="G1940" s="18" t="s">
        <v>9932</v>
      </c>
    </row>
    <row r="1941" spans="1:7" x14ac:dyDescent="0.25">
      <c r="A1941" s="1" t="s">
        <v>5140</v>
      </c>
      <c r="B1941" s="2">
        <v>609723600</v>
      </c>
      <c r="C1941" s="1" t="s">
        <v>9134</v>
      </c>
      <c r="D1941" s="3">
        <v>41783</v>
      </c>
      <c r="E1941" s="1" t="s">
        <v>9131</v>
      </c>
      <c r="F1941" s="1" t="s">
        <v>9182</v>
      </c>
      <c r="G1941" s="18" t="s">
        <v>11543</v>
      </c>
    </row>
    <row r="1942" spans="1:7" x14ac:dyDescent="0.25">
      <c r="A1942" s="1" t="s">
        <v>5337</v>
      </c>
      <c r="B1942" s="2">
        <v>8590073</v>
      </c>
      <c r="C1942" s="1" t="s">
        <v>9134</v>
      </c>
      <c r="D1942" s="3">
        <v>32653</v>
      </c>
      <c r="E1942" s="1" t="s">
        <v>9149</v>
      </c>
      <c r="F1942" s="1" t="s">
        <v>9186</v>
      </c>
      <c r="G1942" s="18" t="s">
        <v>9290</v>
      </c>
    </row>
    <row r="1943" spans="1:7" x14ac:dyDescent="0.25">
      <c r="A1943" s="1" t="s">
        <v>5715</v>
      </c>
      <c r="B1943" s="2">
        <v>511755861</v>
      </c>
      <c r="C1943" s="1" t="s">
        <v>9170</v>
      </c>
      <c r="D1943" s="3">
        <v>23887</v>
      </c>
      <c r="E1943" s="1" t="s">
        <v>9135</v>
      </c>
      <c r="F1943" s="1" t="s">
        <v>9362</v>
      </c>
      <c r="G1943" s="18" t="s">
        <v>11483</v>
      </c>
    </row>
    <row r="1944" spans="1:7" x14ac:dyDescent="0.25">
      <c r="A1944" s="1" t="s">
        <v>5810</v>
      </c>
      <c r="B1944" s="2">
        <v>597698472</v>
      </c>
      <c r="C1944" s="1" t="s">
        <v>9229</v>
      </c>
      <c r="D1944" s="3">
        <v>33017</v>
      </c>
      <c r="E1944" s="1" t="s">
        <v>9141</v>
      </c>
      <c r="F1944" s="1" t="s">
        <v>9230</v>
      </c>
      <c r="G1944" s="18" t="s">
        <v>11725</v>
      </c>
    </row>
    <row r="1945" spans="1:7" x14ac:dyDescent="0.25">
      <c r="A1945" s="1" t="s">
        <v>4436</v>
      </c>
      <c r="B1945" s="2">
        <v>633845603</v>
      </c>
      <c r="C1945" s="1" t="s">
        <v>9159</v>
      </c>
      <c r="D1945" s="3">
        <v>23887</v>
      </c>
      <c r="E1945" s="1" t="s">
        <v>9149</v>
      </c>
      <c r="F1945" s="1" t="s">
        <v>8414</v>
      </c>
      <c r="G1945" s="18" t="s">
        <v>11477</v>
      </c>
    </row>
    <row r="1946" spans="1:7" x14ac:dyDescent="0.25">
      <c r="A1946" s="1" t="s">
        <v>2586</v>
      </c>
      <c r="B1946" s="2">
        <v>767138580</v>
      </c>
      <c r="C1946" s="1" t="s">
        <v>9197</v>
      </c>
      <c r="D1946" s="3">
        <v>43609</v>
      </c>
      <c r="E1946" s="1" t="s">
        <v>9135</v>
      </c>
      <c r="F1946" s="1" t="s">
        <v>9267</v>
      </c>
      <c r="G1946" s="18" t="s">
        <v>10384</v>
      </c>
    </row>
    <row r="1947" spans="1:7" x14ac:dyDescent="0.25">
      <c r="A1947" s="1" t="s">
        <v>6322</v>
      </c>
      <c r="B1947" s="2">
        <v>383229683</v>
      </c>
      <c r="C1947" s="1" t="s">
        <v>9159</v>
      </c>
      <c r="D1947" s="3">
        <v>26809</v>
      </c>
      <c r="E1947" s="1" t="s">
        <v>9135</v>
      </c>
      <c r="F1947" s="1" t="s">
        <v>9240</v>
      </c>
      <c r="G1947" s="18" t="s">
        <v>9485</v>
      </c>
    </row>
    <row r="1948" spans="1:7" x14ac:dyDescent="0.25">
      <c r="A1948" s="1" t="s">
        <v>5155</v>
      </c>
      <c r="B1948" s="2">
        <v>959261982</v>
      </c>
      <c r="C1948" s="1" t="s">
        <v>9134</v>
      </c>
      <c r="D1948" s="3">
        <v>37400</v>
      </c>
      <c r="E1948" s="1" t="s">
        <v>9149</v>
      </c>
      <c r="F1948" s="1" t="s">
        <v>9225</v>
      </c>
      <c r="G1948" s="18" t="s">
        <v>9555</v>
      </c>
    </row>
    <row r="1949" spans="1:7" x14ac:dyDescent="0.25">
      <c r="A1949" s="1" t="s">
        <v>6811</v>
      </c>
      <c r="B1949" s="2">
        <v>687320422</v>
      </c>
      <c r="C1949" s="1" t="s">
        <v>9156</v>
      </c>
      <c r="D1949" s="3">
        <v>33382</v>
      </c>
      <c r="E1949" s="1" t="s">
        <v>9149</v>
      </c>
      <c r="F1949" s="1" t="s">
        <v>9157</v>
      </c>
      <c r="G1949" s="18" t="s">
        <v>9913</v>
      </c>
    </row>
    <row r="1950" spans="1:7" x14ac:dyDescent="0.25">
      <c r="A1950" s="1" t="s">
        <v>5307</v>
      </c>
      <c r="B1950" s="2">
        <v>423317349</v>
      </c>
      <c r="C1950" s="1" t="s">
        <v>9159</v>
      </c>
      <c r="D1950" s="3">
        <v>42148</v>
      </c>
      <c r="E1950" s="1" t="s">
        <v>9149</v>
      </c>
      <c r="F1950" s="1" t="s">
        <v>8414</v>
      </c>
      <c r="G1950" s="18" t="s">
        <v>11684</v>
      </c>
    </row>
    <row r="1951" spans="1:7" x14ac:dyDescent="0.25">
      <c r="A1951" s="1" t="s">
        <v>1161</v>
      </c>
      <c r="B1951" s="2">
        <v>142378480</v>
      </c>
      <c r="C1951" s="1" t="s">
        <v>9140</v>
      </c>
      <c r="D1951" s="3">
        <v>43976</v>
      </c>
      <c r="E1951" s="1" t="s">
        <v>9149</v>
      </c>
      <c r="F1951" s="1" t="s">
        <v>9142</v>
      </c>
      <c r="G1951" s="18" t="s">
        <v>10249</v>
      </c>
    </row>
    <row r="1952" spans="1:7" x14ac:dyDescent="0.25">
      <c r="A1952" s="1" t="s">
        <v>8258</v>
      </c>
      <c r="B1952" s="2">
        <v>651511456</v>
      </c>
      <c r="C1952" s="1" t="s">
        <v>9140</v>
      </c>
      <c r="D1952" s="3">
        <v>38861</v>
      </c>
      <c r="E1952" s="1" t="s">
        <v>9141</v>
      </c>
      <c r="F1952" s="1" t="s">
        <v>9142</v>
      </c>
      <c r="G1952" s="18" t="s">
        <v>11175</v>
      </c>
    </row>
    <row r="1953" spans="1:7" x14ac:dyDescent="0.25">
      <c r="A1953" s="1" t="s">
        <v>3343</v>
      </c>
      <c r="B1953" s="2">
        <v>842115961</v>
      </c>
      <c r="C1953" s="1" t="s">
        <v>9188</v>
      </c>
      <c r="D1953" s="3">
        <v>40322</v>
      </c>
      <c r="E1953" s="1" t="s">
        <v>9141</v>
      </c>
      <c r="F1953" s="1" t="s">
        <v>4326</v>
      </c>
      <c r="G1953" s="18" t="s">
        <v>11404</v>
      </c>
    </row>
    <row r="1954" spans="1:7" x14ac:dyDescent="0.25">
      <c r="A1954" s="1" t="s">
        <v>7971</v>
      </c>
      <c r="B1954" s="2">
        <v>549122786</v>
      </c>
      <c r="C1954" s="1" t="s">
        <v>9144</v>
      </c>
      <c r="D1954" s="3">
        <v>22426</v>
      </c>
      <c r="E1954" s="1" t="s">
        <v>9141</v>
      </c>
      <c r="F1954" s="1" t="s">
        <v>9262</v>
      </c>
      <c r="G1954" s="18" t="s">
        <v>11463</v>
      </c>
    </row>
    <row r="1955" spans="1:7" x14ac:dyDescent="0.25">
      <c r="A1955" s="1" t="s">
        <v>1317</v>
      </c>
      <c r="B1955" s="2">
        <v>900757172</v>
      </c>
      <c r="C1955" s="1" t="s">
        <v>9159</v>
      </c>
      <c r="D1955" s="3">
        <v>30827</v>
      </c>
      <c r="E1955" s="1" t="s">
        <v>9131</v>
      </c>
      <c r="F1955" s="1" t="s">
        <v>8414</v>
      </c>
      <c r="G1955" s="18" t="s">
        <v>10638</v>
      </c>
    </row>
    <row r="1956" spans="1:7" x14ac:dyDescent="0.25">
      <c r="A1956" s="1" t="s">
        <v>4214</v>
      </c>
      <c r="B1956" s="2">
        <v>967501251</v>
      </c>
      <c r="C1956" s="1" t="s">
        <v>9140</v>
      </c>
      <c r="D1956" s="3">
        <v>34843</v>
      </c>
      <c r="E1956" s="1" t="s">
        <v>9145</v>
      </c>
      <c r="F1956" s="1" t="s">
        <v>9142</v>
      </c>
      <c r="G1956" s="18" t="s">
        <v>10524</v>
      </c>
    </row>
    <row r="1957" spans="1:7" x14ac:dyDescent="0.25">
      <c r="A1957" s="1" t="s">
        <v>4283</v>
      </c>
      <c r="B1957" s="2">
        <v>993487260</v>
      </c>
      <c r="C1957" s="1" t="s">
        <v>9134</v>
      </c>
      <c r="D1957" s="3">
        <v>23522</v>
      </c>
      <c r="E1957" s="1" t="s">
        <v>9141</v>
      </c>
      <c r="F1957" s="1" t="s">
        <v>9176</v>
      </c>
      <c r="G1957" s="18" t="s">
        <v>9552</v>
      </c>
    </row>
    <row r="1958" spans="1:7" x14ac:dyDescent="0.25">
      <c r="A1958" s="1" t="s">
        <v>1164</v>
      </c>
      <c r="B1958" s="2">
        <v>526690732</v>
      </c>
      <c r="C1958" s="1" t="s">
        <v>9130</v>
      </c>
      <c r="D1958" s="3">
        <v>45070</v>
      </c>
      <c r="E1958" s="1" t="s">
        <v>9135</v>
      </c>
      <c r="F1958" s="1" t="s">
        <v>9132</v>
      </c>
      <c r="G1958" s="18" t="s">
        <v>11618</v>
      </c>
    </row>
    <row r="1959" spans="1:7" x14ac:dyDescent="0.25">
      <c r="A1959" s="1" t="s">
        <v>2154</v>
      </c>
      <c r="B1959" s="2">
        <v>767656466</v>
      </c>
      <c r="C1959" s="1" t="s">
        <v>9188</v>
      </c>
      <c r="D1959" s="3">
        <v>43244</v>
      </c>
      <c r="E1959" s="1" t="s">
        <v>9166</v>
      </c>
      <c r="F1959" s="1" t="s">
        <v>3840</v>
      </c>
      <c r="G1959" s="18" t="s">
        <v>11424</v>
      </c>
    </row>
    <row r="1960" spans="1:7" x14ac:dyDescent="0.25">
      <c r="A1960" s="1" t="s">
        <v>3030</v>
      </c>
      <c r="B1960" s="2">
        <v>409970645</v>
      </c>
      <c r="C1960" s="1" t="s">
        <v>9138</v>
      </c>
      <c r="D1960" s="3">
        <v>29366</v>
      </c>
      <c r="E1960" s="1" t="s">
        <v>9149</v>
      </c>
      <c r="F1960" s="1" t="s">
        <v>6173</v>
      </c>
      <c r="G1960" s="18" t="s">
        <v>9633</v>
      </c>
    </row>
    <row r="1961" spans="1:7" x14ac:dyDescent="0.25">
      <c r="A1961" s="1" t="s">
        <v>5397</v>
      </c>
      <c r="B1961" s="2">
        <v>952440210</v>
      </c>
      <c r="C1961" s="1" t="s">
        <v>9148</v>
      </c>
      <c r="D1961" s="3">
        <v>27905</v>
      </c>
      <c r="E1961" s="1" t="s">
        <v>9135</v>
      </c>
      <c r="F1961" s="1" t="s">
        <v>834</v>
      </c>
      <c r="G1961" s="18" t="s">
        <v>11392</v>
      </c>
    </row>
    <row r="1962" spans="1:7" x14ac:dyDescent="0.25">
      <c r="A1962" s="1" t="s">
        <v>6913</v>
      </c>
      <c r="B1962" s="2">
        <v>499740854</v>
      </c>
      <c r="C1962" s="1" t="s">
        <v>9229</v>
      </c>
      <c r="D1962" s="3">
        <v>27538</v>
      </c>
      <c r="E1962" s="1" t="s">
        <v>9131</v>
      </c>
      <c r="F1962" s="1" t="s">
        <v>9230</v>
      </c>
      <c r="G1962" s="18" t="s">
        <v>9409</v>
      </c>
    </row>
    <row r="1963" spans="1:7" x14ac:dyDescent="0.25">
      <c r="A1963" s="1" t="s">
        <v>7903</v>
      </c>
      <c r="B1963" s="2">
        <v>990925853</v>
      </c>
      <c r="C1963" s="1" t="s">
        <v>9159</v>
      </c>
      <c r="D1963" s="3">
        <v>30460</v>
      </c>
      <c r="E1963" s="1" t="s">
        <v>9149</v>
      </c>
      <c r="F1963" s="1" t="s">
        <v>9240</v>
      </c>
      <c r="G1963" s="18" t="s">
        <v>11752</v>
      </c>
    </row>
    <row r="1964" spans="1:7" x14ac:dyDescent="0.25">
      <c r="A1964" s="1" t="s">
        <v>5908</v>
      </c>
      <c r="B1964" s="2">
        <v>642473211</v>
      </c>
      <c r="C1964" s="1" t="s">
        <v>9314</v>
      </c>
      <c r="D1964" s="3">
        <v>38861</v>
      </c>
      <c r="E1964" s="1" t="s">
        <v>9149</v>
      </c>
      <c r="F1964" s="1" t="s">
        <v>9315</v>
      </c>
      <c r="G1964" s="18" t="s">
        <v>10176</v>
      </c>
    </row>
    <row r="1965" spans="1:7" x14ac:dyDescent="0.25">
      <c r="A1965" s="1" t="s">
        <v>3695</v>
      </c>
      <c r="B1965" s="2">
        <v>58064170</v>
      </c>
      <c r="C1965" s="1" t="s">
        <v>9197</v>
      </c>
      <c r="D1965" s="3">
        <v>35939</v>
      </c>
      <c r="E1965" s="1" t="s">
        <v>9166</v>
      </c>
      <c r="F1965" s="1" t="s">
        <v>9206</v>
      </c>
      <c r="G1965" s="18" t="s">
        <v>10120</v>
      </c>
    </row>
    <row r="1966" spans="1:7" x14ac:dyDescent="0.25">
      <c r="A1966" s="1" t="s">
        <v>6568</v>
      </c>
      <c r="B1966" s="2">
        <v>258831671</v>
      </c>
      <c r="C1966" s="1" t="s">
        <v>9130</v>
      </c>
      <c r="D1966" s="3">
        <v>20600</v>
      </c>
      <c r="E1966" s="1" t="s">
        <v>9141</v>
      </c>
      <c r="F1966" s="1" t="s">
        <v>9132</v>
      </c>
      <c r="G1966" s="18" t="s">
        <v>9603</v>
      </c>
    </row>
    <row r="1967" spans="1:7" x14ac:dyDescent="0.25">
      <c r="A1967" s="1" t="s">
        <v>3303</v>
      </c>
      <c r="B1967" s="2">
        <v>677896146</v>
      </c>
      <c r="C1967" s="1" t="s">
        <v>9130</v>
      </c>
      <c r="D1967" s="3">
        <v>26809</v>
      </c>
      <c r="E1967" s="1" t="s">
        <v>9149</v>
      </c>
      <c r="F1967" s="1" t="s">
        <v>9252</v>
      </c>
      <c r="G1967" s="18" t="s">
        <v>9437</v>
      </c>
    </row>
    <row r="1968" spans="1:7" x14ac:dyDescent="0.25">
      <c r="A1968" s="1" t="s">
        <v>3054</v>
      </c>
      <c r="B1968" s="2">
        <v>410815863</v>
      </c>
      <c r="C1968" s="1" t="s">
        <v>9165</v>
      </c>
      <c r="D1968" s="3">
        <v>23522</v>
      </c>
      <c r="E1968" s="1" t="s">
        <v>9145</v>
      </c>
      <c r="F1968" s="1" t="s">
        <v>9167</v>
      </c>
      <c r="G1968" s="18" t="s">
        <v>9933</v>
      </c>
    </row>
    <row r="1969" spans="1:7" x14ac:dyDescent="0.25">
      <c r="A1969" s="1" t="s">
        <v>171</v>
      </c>
      <c r="B1969" s="2">
        <v>743549968</v>
      </c>
      <c r="C1969" s="1" t="s">
        <v>9170</v>
      </c>
      <c r="D1969" s="3">
        <v>38861</v>
      </c>
      <c r="E1969" s="1" t="s">
        <v>9141</v>
      </c>
      <c r="F1969" s="1" t="s">
        <v>9362</v>
      </c>
      <c r="G1969" s="18" t="s">
        <v>11589</v>
      </c>
    </row>
    <row r="1970" spans="1:7" x14ac:dyDescent="0.25">
      <c r="A1970" s="1" t="s">
        <v>376</v>
      </c>
      <c r="B1970" s="2">
        <v>222579986</v>
      </c>
      <c r="C1970" s="1" t="s">
        <v>9188</v>
      </c>
      <c r="D1970" s="3">
        <v>41783</v>
      </c>
      <c r="E1970" s="1" t="s">
        <v>9141</v>
      </c>
      <c r="F1970" s="1" t="s">
        <v>3840</v>
      </c>
      <c r="G1970" s="18" t="s">
        <v>9739</v>
      </c>
    </row>
    <row r="1971" spans="1:7" x14ac:dyDescent="0.25">
      <c r="A1971" s="1" t="s">
        <v>4073</v>
      </c>
      <c r="B1971" s="2">
        <v>394316664</v>
      </c>
      <c r="C1971" s="1" t="s">
        <v>9165</v>
      </c>
      <c r="D1971" s="3">
        <v>42148</v>
      </c>
      <c r="E1971" s="1" t="s">
        <v>9131</v>
      </c>
      <c r="F1971" s="1" t="s">
        <v>9167</v>
      </c>
      <c r="G1971" s="18" t="s">
        <v>9662</v>
      </c>
    </row>
    <row r="1972" spans="1:7" x14ac:dyDescent="0.25">
      <c r="A1972" s="1" t="s">
        <v>711</v>
      </c>
      <c r="B1972" s="2">
        <v>288175420</v>
      </c>
      <c r="C1972" s="1" t="s">
        <v>9159</v>
      </c>
      <c r="D1972" s="3">
        <v>25712</v>
      </c>
      <c r="E1972" s="1" t="s">
        <v>9135</v>
      </c>
      <c r="F1972" s="1" t="s">
        <v>9240</v>
      </c>
      <c r="G1972" s="18" t="s">
        <v>9808</v>
      </c>
    </row>
    <row r="1973" spans="1:7" x14ac:dyDescent="0.25">
      <c r="A1973" s="1" t="s">
        <v>711</v>
      </c>
      <c r="B1973" s="2">
        <v>439347146</v>
      </c>
      <c r="C1973" s="1" t="s">
        <v>9144</v>
      </c>
      <c r="D1973" s="3">
        <v>31556</v>
      </c>
      <c r="E1973" s="1" t="s">
        <v>9145</v>
      </c>
      <c r="F1973" s="1" t="s">
        <v>9262</v>
      </c>
      <c r="G1973" s="18" t="s">
        <v>10529</v>
      </c>
    </row>
    <row r="1974" spans="1:7" x14ac:dyDescent="0.25">
      <c r="A1974" s="1" t="s">
        <v>1625</v>
      </c>
      <c r="B1974" s="2">
        <v>665456622</v>
      </c>
      <c r="C1974" s="1" t="s">
        <v>9134</v>
      </c>
      <c r="D1974" s="3">
        <v>23522</v>
      </c>
      <c r="E1974" s="1" t="s">
        <v>9166</v>
      </c>
      <c r="F1974" s="1" t="s">
        <v>9307</v>
      </c>
      <c r="G1974" s="18" t="s">
        <v>11861</v>
      </c>
    </row>
    <row r="1975" spans="1:7" x14ac:dyDescent="0.25">
      <c r="A1975" s="1" t="s">
        <v>5807</v>
      </c>
      <c r="B1975" s="2">
        <v>581950676</v>
      </c>
      <c r="C1975" s="1" t="s">
        <v>9303</v>
      </c>
      <c r="D1975" s="3">
        <v>30827</v>
      </c>
      <c r="E1975" s="1" t="s">
        <v>9141</v>
      </c>
      <c r="F1975" s="1" t="s">
        <v>9339</v>
      </c>
      <c r="G1975" s="18" t="s">
        <v>11409</v>
      </c>
    </row>
    <row r="1976" spans="1:7" x14ac:dyDescent="0.25">
      <c r="A1976" s="1" t="s">
        <v>3819</v>
      </c>
      <c r="B1976" s="2">
        <v>591586123</v>
      </c>
      <c r="C1976" s="1" t="s">
        <v>9197</v>
      </c>
      <c r="D1976" s="3">
        <v>24251</v>
      </c>
      <c r="E1976" s="1" t="s">
        <v>9145</v>
      </c>
      <c r="F1976" s="1" t="s">
        <v>9206</v>
      </c>
      <c r="G1976" s="18" t="s">
        <v>11987</v>
      </c>
    </row>
    <row r="1977" spans="1:7" x14ac:dyDescent="0.25">
      <c r="A1977" s="1" t="s">
        <v>8269</v>
      </c>
      <c r="B1977" s="2">
        <v>742981884</v>
      </c>
      <c r="C1977" s="1" t="s">
        <v>9197</v>
      </c>
      <c r="D1977" s="3">
        <v>31192</v>
      </c>
      <c r="E1977" s="1" t="s">
        <v>9145</v>
      </c>
      <c r="F1977" s="1" t="s">
        <v>9206</v>
      </c>
      <c r="G1977" s="18" t="s">
        <v>10323</v>
      </c>
    </row>
    <row r="1978" spans="1:7" x14ac:dyDescent="0.25">
      <c r="A1978" s="1" t="s">
        <v>4567</v>
      </c>
      <c r="B1978" s="2">
        <v>523582688</v>
      </c>
      <c r="C1978" s="1" t="s">
        <v>9134</v>
      </c>
      <c r="D1978" s="3">
        <v>37765</v>
      </c>
      <c r="E1978" s="1" t="s">
        <v>9166</v>
      </c>
      <c r="F1978" s="1" t="s">
        <v>9136</v>
      </c>
      <c r="G1978" s="18" t="s">
        <v>11641</v>
      </c>
    </row>
    <row r="1979" spans="1:7" x14ac:dyDescent="0.25">
      <c r="A1979" s="1" t="s">
        <v>858</v>
      </c>
      <c r="B1979" s="2">
        <v>858485094</v>
      </c>
      <c r="C1979" s="1" t="s">
        <v>9134</v>
      </c>
      <c r="D1979" s="3">
        <v>32653</v>
      </c>
      <c r="E1979" s="1" t="s">
        <v>9141</v>
      </c>
      <c r="F1979" s="1" t="s">
        <v>9176</v>
      </c>
      <c r="G1979" s="18" t="s">
        <v>10520</v>
      </c>
    </row>
    <row r="1980" spans="1:7" x14ac:dyDescent="0.25">
      <c r="A1980" s="1" t="s">
        <v>6922</v>
      </c>
      <c r="B1980" s="2">
        <v>768030363</v>
      </c>
      <c r="C1980" s="1" t="s">
        <v>9134</v>
      </c>
      <c r="D1980" s="3">
        <v>28270</v>
      </c>
      <c r="E1980" s="1" t="s">
        <v>9135</v>
      </c>
      <c r="F1980" s="1" t="s">
        <v>9182</v>
      </c>
      <c r="G1980" s="18" t="s">
        <v>11302</v>
      </c>
    </row>
    <row r="1981" spans="1:7" x14ac:dyDescent="0.25">
      <c r="A1981" s="1" t="s">
        <v>5468</v>
      </c>
      <c r="B1981" s="2">
        <v>804925979</v>
      </c>
      <c r="C1981" s="1" t="s">
        <v>9303</v>
      </c>
      <c r="D1981" s="3">
        <v>38861</v>
      </c>
      <c r="E1981" s="1" t="s">
        <v>9149</v>
      </c>
      <c r="F1981" s="1" t="s">
        <v>9339</v>
      </c>
      <c r="G1981" s="18" t="s">
        <v>10455</v>
      </c>
    </row>
    <row r="1982" spans="1:7" x14ac:dyDescent="0.25">
      <c r="A1982" s="1" t="s">
        <v>5257</v>
      </c>
      <c r="B1982" s="2">
        <v>870982324</v>
      </c>
      <c r="C1982" s="1" t="s">
        <v>9154</v>
      </c>
      <c r="D1982" s="3">
        <v>39226</v>
      </c>
      <c r="E1982" s="1" t="s">
        <v>9145</v>
      </c>
      <c r="F1982" s="1" t="s">
        <v>9162</v>
      </c>
      <c r="G1982" s="18" t="s">
        <v>10509</v>
      </c>
    </row>
    <row r="1983" spans="1:7" x14ac:dyDescent="0.25">
      <c r="A1983" s="1" t="s">
        <v>5929</v>
      </c>
      <c r="B1983" s="2">
        <v>763609555</v>
      </c>
      <c r="C1983" s="1" t="s">
        <v>9144</v>
      </c>
      <c r="D1983" s="3">
        <v>35575</v>
      </c>
      <c r="E1983" s="1" t="s">
        <v>9145</v>
      </c>
      <c r="F1983" s="1" t="s">
        <v>9146</v>
      </c>
      <c r="G1983" s="18" t="s">
        <v>10507</v>
      </c>
    </row>
    <row r="1984" spans="1:7" x14ac:dyDescent="0.25">
      <c r="A1984" s="1" t="s">
        <v>109</v>
      </c>
      <c r="B1984" s="2">
        <v>887006605</v>
      </c>
      <c r="C1984" s="1" t="s">
        <v>9148</v>
      </c>
      <c r="D1984" s="3">
        <v>23887</v>
      </c>
      <c r="E1984" s="1" t="s">
        <v>9145</v>
      </c>
      <c r="F1984" s="1" t="s">
        <v>834</v>
      </c>
      <c r="G1984" s="18" t="s">
        <v>9173</v>
      </c>
    </row>
    <row r="1985" spans="1:7" x14ac:dyDescent="0.25">
      <c r="A1985" s="1" t="s">
        <v>2521</v>
      </c>
      <c r="B1985" s="2">
        <v>309510957</v>
      </c>
      <c r="C1985" s="1" t="s">
        <v>9134</v>
      </c>
      <c r="D1985" s="3">
        <v>30827</v>
      </c>
      <c r="E1985" s="1" t="s">
        <v>9145</v>
      </c>
      <c r="F1985" s="1" t="s">
        <v>9136</v>
      </c>
      <c r="G1985" s="18" t="s">
        <v>10121</v>
      </c>
    </row>
    <row r="1986" spans="1:7" x14ac:dyDescent="0.25">
      <c r="A1986" s="1" t="s">
        <v>3897</v>
      </c>
      <c r="B1986" s="2">
        <v>6178667</v>
      </c>
      <c r="C1986" s="1" t="s">
        <v>9170</v>
      </c>
      <c r="D1986" s="3">
        <v>34114</v>
      </c>
      <c r="E1986" s="1" t="s">
        <v>9131</v>
      </c>
      <c r="F1986" s="1" t="s">
        <v>9171</v>
      </c>
      <c r="G1986" s="18" t="s">
        <v>10179</v>
      </c>
    </row>
    <row r="1987" spans="1:7" x14ac:dyDescent="0.25">
      <c r="A1987" s="1" t="s">
        <v>3897</v>
      </c>
      <c r="B1987" s="2">
        <v>463217730</v>
      </c>
      <c r="C1987" s="1" t="s">
        <v>9197</v>
      </c>
      <c r="D1987" s="3">
        <v>42515</v>
      </c>
      <c r="E1987" s="1" t="s">
        <v>9145</v>
      </c>
      <c r="F1987" s="1" t="s">
        <v>9267</v>
      </c>
      <c r="G1987" s="18" t="s">
        <v>12146</v>
      </c>
    </row>
    <row r="1988" spans="1:7" x14ac:dyDescent="0.25">
      <c r="A1988" s="1" t="s">
        <v>1861</v>
      </c>
      <c r="B1988" s="2">
        <v>62120508</v>
      </c>
      <c r="C1988" s="1" t="s">
        <v>9134</v>
      </c>
      <c r="D1988" s="3">
        <v>28270</v>
      </c>
      <c r="E1988" s="1" t="s">
        <v>9149</v>
      </c>
      <c r="F1988" s="1" t="s">
        <v>9182</v>
      </c>
      <c r="G1988" s="18" t="s">
        <v>12091</v>
      </c>
    </row>
    <row r="1989" spans="1:7" x14ac:dyDescent="0.25">
      <c r="A1989" s="1" t="s">
        <v>4351</v>
      </c>
      <c r="B1989" s="2">
        <v>809971306</v>
      </c>
      <c r="C1989" s="1" t="s">
        <v>9170</v>
      </c>
      <c r="D1989" s="3">
        <v>23887</v>
      </c>
      <c r="E1989" s="1" t="s">
        <v>9135</v>
      </c>
      <c r="F1989" s="1" t="s">
        <v>9171</v>
      </c>
      <c r="G1989" s="18" t="s">
        <v>11834</v>
      </c>
    </row>
    <row r="1990" spans="1:7" x14ac:dyDescent="0.25">
      <c r="A1990" s="1" t="s">
        <v>2865</v>
      </c>
      <c r="B1990" s="2">
        <v>567668389</v>
      </c>
      <c r="C1990" s="1" t="s">
        <v>9193</v>
      </c>
      <c r="D1990" s="3">
        <v>21329</v>
      </c>
      <c r="E1990" s="1" t="s">
        <v>9141</v>
      </c>
      <c r="F1990" s="1" t="s">
        <v>9194</v>
      </c>
      <c r="G1990" s="18" t="s">
        <v>12021</v>
      </c>
    </row>
    <row r="1991" spans="1:7" x14ac:dyDescent="0.25">
      <c r="A1991" s="1" t="s">
        <v>3321</v>
      </c>
      <c r="B1991" s="2">
        <v>232806399</v>
      </c>
      <c r="C1991" s="1" t="s">
        <v>9134</v>
      </c>
      <c r="D1991" s="3">
        <v>25712</v>
      </c>
      <c r="E1991" s="1" t="s">
        <v>9135</v>
      </c>
      <c r="F1991" s="1" t="s">
        <v>9174</v>
      </c>
      <c r="G1991" s="18" t="s">
        <v>10142</v>
      </c>
    </row>
    <row r="1992" spans="1:7" x14ac:dyDescent="0.25">
      <c r="A1992" s="1" t="s">
        <v>8973</v>
      </c>
      <c r="B1992" s="2">
        <v>114607143</v>
      </c>
      <c r="C1992" s="1" t="s">
        <v>9130</v>
      </c>
      <c r="D1992" s="3">
        <v>35210</v>
      </c>
      <c r="E1992" s="1" t="s">
        <v>9141</v>
      </c>
      <c r="F1992" s="1" t="s">
        <v>9132</v>
      </c>
      <c r="G1992" s="18" t="s">
        <v>10161</v>
      </c>
    </row>
    <row r="1993" spans="1:7" x14ac:dyDescent="0.25">
      <c r="A1993" s="1" t="s">
        <v>4755</v>
      </c>
      <c r="B1993" s="2">
        <v>717666940</v>
      </c>
      <c r="C1993" s="1" t="s">
        <v>9229</v>
      </c>
      <c r="D1993" s="3">
        <v>39226</v>
      </c>
      <c r="E1993" s="1" t="s">
        <v>9166</v>
      </c>
      <c r="F1993" s="1" t="s">
        <v>9230</v>
      </c>
      <c r="G1993" s="18" t="s">
        <v>11532</v>
      </c>
    </row>
    <row r="1994" spans="1:7" x14ac:dyDescent="0.25">
      <c r="A1994" s="1" t="s">
        <v>2207</v>
      </c>
      <c r="B1994" s="2">
        <v>984694071</v>
      </c>
      <c r="C1994" s="1" t="s">
        <v>9188</v>
      </c>
      <c r="D1994" s="3">
        <v>23155</v>
      </c>
      <c r="E1994" s="1" t="s">
        <v>9145</v>
      </c>
      <c r="F1994" s="1" t="s">
        <v>4326</v>
      </c>
      <c r="G1994" s="18" t="s">
        <v>10183</v>
      </c>
    </row>
    <row r="1995" spans="1:7" x14ac:dyDescent="0.25">
      <c r="A1995" s="1" t="s">
        <v>4012</v>
      </c>
      <c r="B1995" s="2">
        <v>137444563</v>
      </c>
      <c r="C1995" s="1" t="s">
        <v>9165</v>
      </c>
      <c r="D1995" s="3">
        <v>37400</v>
      </c>
      <c r="E1995" s="1" t="s">
        <v>9141</v>
      </c>
      <c r="F1995" s="1" t="s">
        <v>9264</v>
      </c>
      <c r="G1995" s="18" t="s">
        <v>12098</v>
      </c>
    </row>
    <row r="1996" spans="1:7" x14ac:dyDescent="0.25">
      <c r="A1996" s="1" t="s">
        <v>5287</v>
      </c>
      <c r="B1996" s="2">
        <v>913004392</v>
      </c>
      <c r="C1996" s="1" t="s">
        <v>9154</v>
      </c>
      <c r="D1996" s="3">
        <v>26809</v>
      </c>
      <c r="E1996" s="1" t="s">
        <v>9145</v>
      </c>
      <c r="F1996" s="1" t="s">
        <v>6107</v>
      </c>
      <c r="G1996" s="18" t="s">
        <v>9847</v>
      </c>
    </row>
    <row r="1997" spans="1:7" x14ac:dyDescent="0.25">
      <c r="A1997" s="1" t="s">
        <v>4982</v>
      </c>
      <c r="B1997" s="2">
        <v>751503306</v>
      </c>
      <c r="C1997" s="1" t="s">
        <v>9134</v>
      </c>
      <c r="D1997" s="3">
        <v>35575</v>
      </c>
      <c r="E1997" s="1" t="s">
        <v>9149</v>
      </c>
      <c r="F1997" s="1" t="s">
        <v>9186</v>
      </c>
      <c r="G1997" s="18" t="s">
        <v>9967</v>
      </c>
    </row>
    <row r="1998" spans="1:7" x14ac:dyDescent="0.25">
      <c r="A1998" s="1" t="s">
        <v>6171</v>
      </c>
      <c r="B1998" s="2">
        <v>883329390</v>
      </c>
      <c r="C1998" s="1" t="s">
        <v>9134</v>
      </c>
      <c r="D1998" s="3">
        <v>28634</v>
      </c>
      <c r="E1998" s="1" t="s">
        <v>9145</v>
      </c>
      <c r="F1998" s="1" t="s">
        <v>9225</v>
      </c>
      <c r="G1998" s="18" t="s">
        <v>10556</v>
      </c>
    </row>
    <row r="1999" spans="1:7" x14ac:dyDescent="0.25">
      <c r="A1999" s="1" t="s">
        <v>4924</v>
      </c>
      <c r="B1999" s="2">
        <v>771715932</v>
      </c>
      <c r="C1999" s="1" t="s">
        <v>9179</v>
      </c>
      <c r="D1999" s="3">
        <v>40687</v>
      </c>
      <c r="E1999" s="1" t="s">
        <v>9149</v>
      </c>
      <c r="F1999" s="1" t="s">
        <v>9184</v>
      </c>
      <c r="G1999" s="18" t="s">
        <v>11865</v>
      </c>
    </row>
    <row r="2000" spans="1:7" x14ac:dyDescent="0.25">
      <c r="A2000" s="1" t="s">
        <v>847</v>
      </c>
      <c r="B2000" s="2">
        <v>95833293</v>
      </c>
      <c r="C2000" s="1" t="s">
        <v>9188</v>
      </c>
      <c r="D2000" s="3">
        <v>33382</v>
      </c>
      <c r="E2000" s="1" t="s">
        <v>9149</v>
      </c>
      <c r="F2000" s="1" t="s">
        <v>4326</v>
      </c>
      <c r="G2000" s="18" t="s">
        <v>9791</v>
      </c>
    </row>
    <row r="2001" spans="1:7" x14ac:dyDescent="0.25">
      <c r="A2001" s="1" t="s">
        <v>4773</v>
      </c>
      <c r="B2001" s="2">
        <v>9780747</v>
      </c>
      <c r="C2001" s="1" t="s">
        <v>9148</v>
      </c>
      <c r="D2001" s="3">
        <v>21694</v>
      </c>
      <c r="E2001" s="1" t="s">
        <v>9131</v>
      </c>
      <c r="F2001" s="1" t="s">
        <v>9254</v>
      </c>
      <c r="G2001" s="18" t="s">
        <v>9345</v>
      </c>
    </row>
    <row r="2002" spans="1:7" x14ac:dyDescent="0.25">
      <c r="A2002" s="1" t="s">
        <v>8602</v>
      </c>
      <c r="B2002" s="2">
        <v>619053523</v>
      </c>
      <c r="C2002" s="1" t="s">
        <v>9134</v>
      </c>
      <c r="D2002" s="3">
        <v>21329</v>
      </c>
      <c r="E2002" s="1" t="s">
        <v>9149</v>
      </c>
      <c r="F2002" s="1" t="s">
        <v>9174</v>
      </c>
      <c r="G2002" s="18" t="s">
        <v>11367</v>
      </c>
    </row>
    <row r="2003" spans="1:7" x14ac:dyDescent="0.25">
      <c r="A2003" s="1" t="s">
        <v>4723</v>
      </c>
      <c r="B2003" s="2">
        <v>25918402</v>
      </c>
      <c r="C2003" s="1" t="s">
        <v>9165</v>
      </c>
      <c r="D2003" s="3">
        <v>39593</v>
      </c>
      <c r="E2003" s="1" t="s">
        <v>9149</v>
      </c>
      <c r="F2003" s="1" t="s">
        <v>9167</v>
      </c>
      <c r="G2003" s="18" t="s">
        <v>10222</v>
      </c>
    </row>
    <row r="2004" spans="1:7" x14ac:dyDescent="0.25">
      <c r="A2004" s="1" t="s">
        <v>5518</v>
      </c>
      <c r="B2004" s="2">
        <v>105425657</v>
      </c>
      <c r="C2004" s="1" t="s">
        <v>9197</v>
      </c>
      <c r="D2004" s="3">
        <v>23155</v>
      </c>
      <c r="E2004" s="1" t="s">
        <v>9149</v>
      </c>
      <c r="F2004" s="1" t="s">
        <v>9267</v>
      </c>
      <c r="G2004" s="18" t="s">
        <v>10023</v>
      </c>
    </row>
    <row r="2005" spans="1:7" x14ac:dyDescent="0.25">
      <c r="A2005" s="1" t="s">
        <v>7270</v>
      </c>
      <c r="B2005" s="2">
        <v>961508732</v>
      </c>
      <c r="C2005" s="1" t="s">
        <v>9130</v>
      </c>
      <c r="D2005" s="3">
        <v>27173</v>
      </c>
      <c r="E2005" s="1" t="s">
        <v>9141</v>
      </c>
      <c r="F2005" s="1" t="s">
        <v>9252</v>
      </c>
      <c r="G2005" s="18" t="s">
        <v>9877</v>
      </c>
    </row>
    <row r="2006" spans="1:7" x14ac:dyDescent="0.25">
      <c r="A2006" s="1" t="s">
        <v>8683</v>
      </c>
      <c r="B2006" s="2">
        <v>652862459</v>
      </c>
      <c r="C2006" s="1" t="s">
        <v>9159</v>
      </c>
      <c r="D2006" s="3">
        <v>37400</v>
      </c>
      <c r="E2006" s="1" t="s">
        <v>9141</v>
      </c>
      <c r="F2006" s="1" t="s">
        <v>9240</v>
      </c>
      <c r="G2006" s="18" t="s">
        <v>9565</v>
      </c>
    </row>
    <row r="2007" spans="1:7" x14ac:dyDescent="0.25">
      <c r="A2007" s="1" t="s">
        <v>6135</v>
      </c>
      <c r="B2007" s="2">
        <v>143782117</v>
      </c>
      <c r="C2007" s="1" t="s">
        <v>9134</v>
      </c>
      <c r="D2007" s="3">
        <v>21694</v>
      </c>
      <c r="E2007" s="1" t="s">
        <v>9166</v>
      </c>
      <c r="F2007" s="1" t="s">
        <v>9174</v>
      </c>
      <c r="G2007" s="18" t="s">
        <v>12109</v>
      </c>
    </row>
    <row r="2008" spans="1:7" x14ac:dyDescent="0.25">
      <c r="A2008" s="1" t="s">
        <v>4124</v>
      </c>
      <c r="B2008" s="2">
        <v>881946883</v>
      </c>
      <c r="C2008" s="1" t="s">
        <v>9159</v>
      </c>
      <c r="D2008" s="3">
        <v>31192</v>
      </c>
      <c r="E2008" s="1" t="s">
        <v>9141</v>
      </c>
      <c r="F2008" s="1" t="s">
        <v>8414</v>
      </c>
      <c r="G2008" s="18" t="s">
        <v>10287</v>
      </c>
    </row>
    <row r="2009" spans="1:7" x14ac:dyDescent="0.25">
      <c r="A2009" s="1" t="s">
        <v>1655</v>
      </c>
      <c r="B2009" s="2">
        <v>982975265</v>
      </c>
      <c r="C2009" s="1" t="s">
        <v>9197</v>
      </c>
      <c r="D2009" s="3">
        <v>29366</v>
      </c>
      <c r="E2009" s="1" t="s">
        <v>9131</v>
      </c>
      <c r="F2009" s="1" t="s">
        <v>9198</v>
      </c>
      <c r="G2009" s="18" t="s">
        <v>9204</v>
      </c>
    </row>
    <row r="2010" spans="1:7" x14ac:dyDescent="0.25">
      <c r="A2010" s="1" t="s">
        <v>8304</v>
      </c>
      <c r="B2010" s="2">
        <v>780027230</v>
      </c>
      <c r="C2010" s="1" t="s">
        <v>9159</v>
      </c>
      <c r="D2010" s="3">
        <v>35939</v>
      </c>
      <c r="E2010" s="1" t="s">
        <v>9149</v>
      </c>
      <c r="F2010" s="1" t="s">
        <v>9367</v>
      </c>
      <c r="G2010" s="18" t="s">
        <v>9600</v>
      </c>
    </row>
    <row r="2011" spans="1:7" x14ac:dyDescent="0.25">
      <c r="A2011" s="1" t="s">
        <v>2182</v>
      </c>
      <c r="B2011" s="2">
        <v>728731078</v>
      </c>
      <c r="C2011" s="1" t="s">
        <v>9170</v>
      </c>
      <c r="D2011" s="3">
        <v>25348</v>
      </c>
      <c r="E2011" s="1" t="s">
        <v>9149</v>
      </c>
      <c r="F2011" s="1" t="s">
        <v>9362</v>
      </c>
      <c r="G2011" s="18" t="s">
        <v>10136</v>
      </c>
    </row>
    <row r="2012" spans="1:7" x14ac:dyDescent="0.25">
      <c r="A2012" s="1" t="s">
        <v>2595</v>
      </c>
      <c r="B2012" s="2">
        <v>551016266</v>
      </c>
      <c r="C2012" s="1" t="s">
        <v>9188</v>
      </c>
      <c r="D2012" s="3">
        <v>22426</v>
      </c>
      <c r="E2012" s="1" t="s">
        <v>9145</v>
      </c>
      <c r="F2012" s="1" t="s">
        <v>4326</v>
      </c>
      <c r="G2012" s="18" t="s">
        <v>10393</v>
      </c>
    </row>
    <row r="2013" spans="1:7" x14ac:dyDescent="0.25">
      <c r="A2013" s="1" t="s">
        <v>4930</v>
      </c>
      <c r="B2013" s="2">
        <v>714119030</v>
      </c>
      <c r="C2013" s="1" t="s">
        <v>9134</v>
      </c>
      <c r="D2013" s="3">
        <v>42880</v>
      </c>
      <c r="E2013" s="1" t="s">
        <v>9149</v>
      </c>
      <c r="F2013" s="1" t="s">
        <v>9283</v>
      </c>
      <c r="G2013" s="18" t="s">
        <v>10817</v>
      </c>
    </row>
    <row r="2014" spans="1:7" x14ac:dyDescent="0.25">
      <c r="A2014" s="1" t="s">
        <v>2440</v>
      </c>
      <c r="B2014" s="2">
        <v>144814850</v>
      </c>
      <c r="C2014" s="1" t="s">
        <v>9152</v>
      </c>
      <c r="D2014" s="3">
        <v>38132</v>
      </c>
      <c r="E2014" s="1" t="s">
        <v>9141</v>
      </c>
      <c r="F2014" s="1" t="s">
        <v>8420</v>
      </c>
      <c r="G2014" s="18" t="s">
        <v>11077</v>
      </c>
    </row>
    <row r="2015" spans="1:7" x14ac:dyDescent="0.25">
      <c r="A2015" s="1" t="s">
        <v>5202</v>
      </c>
      <c r="B2015" s="2">
        <v>497461477</v>
      </c>
      <c r="C2015" s="1" t="s">
        <v>9144</v>
      </c>
      <c r="D2015" s="3">
        <v>24251</v>
      </c>
      <c r="E2015" s="1" t="s">
        <v>9131</v>
      </c>
      <c r="F2015" s="1" t="s">
        <v>9262</v>
      </c>
      <c r="G2015" s="18" t="s">
        <v>9718</v>
      </c>
    </row>
    <row r="2016" spans="1:7" x14ac:dyDescent="0.25">
      <c r="A2016" s="1" t="s">
        <v>1652</v>
      </c>
      <c r="B2016" s="2">
        <v>435160243</v>
      </c>
      <c r="C2016" s="1" t="s">
        <v>9235</v>
      </c>
      <c r="D2016" s="3">
        <v>38132</v>
      </c>
      <c r="E2016" s="1" t="s">
        <v>9145</v>
      </c>
      <c r="F2016" s="1" t="s">
        <v>9236</v>
      </c>
      <c r="G2016" s="18" t="s">
        <v>9820</v>
      </c>
    </row>
    <row r="2017" spans="1:7" x14ac:dyDescent="0.25">
      <c r="A2017" s="1" t="s">
        <v>1926</v>
      </c>
      <c r="B2017" s="2">
        <v>447178999</v>
      </c>
      <c r="C2017" s="1" t="s">
        <v>9130</v>
      </c>
      <c r="D2017" s="3">
        <v>34478</v>
      </c>
      <c r="E2017" s="1" t="s">
        <v>9145</v>
      </c>
      <c r="F2017" s="1" t="s">
        <v>9252</v>
      </c>
      <c r="G2017" s="18" t="s">
        <v>11247</v>
      </c>
    </row>
    <row r="2018" spans="1:7" x14ac:dyDescent="0.25">
      <c r="A2018" s="1" t="s">
        <v>2426</v>
      </c>
      <c r="B2018" s="2">
        <v>895923214</v>
      </c>
      <c r="C2018" s="1" t="s">
        <v>9134</v>
      </c>
      <c r="D2018" s="3">
        <v>33749</v>
      </c>
      <c r="E2018" s="1" t="s">
        <v>9141</v>
      </c>
      <c r="F2018" s="1" t="s">
        <v>9176</v>
      </c>
      <c r="G2018" s="18" t="s">
        <v>10242</v>
      </c>
    </row>
    <row r="2019" spans="1:7" x14ac:dyDescent="0.25">
      <c r="A2019" s="1" t="s">
        <v>490</v>
      </c>
      <c r="B2019" s="2">
        <v>424349749</v>
      </c>
      <c r="C2019" s="1" t="s">
        <v>9134</v>
      </c>
      <c r="D2019" s="3">
        <v>28270</v>
      </c>
      <c r="E2019" s="1" t="s">
        <v>9141</v>
      </c>
      <c r="F2019" s="1" t="s">
        <v>9200</v>
      </c>
      <c r="G2019" s="18" t="s">
        <v>9742</v>
      </c>
    </row>
    <row r="2020" spans="1:7" x14ac:dyDescent="0.25">
      <c r="A2020" s="1" t="s">
        <v>2461</v>
      </c>
      <c r="B2020" s="2">
        <v>740796578</v>
      </c>
      <c r="C2020" s="1" t="s">
        <v>9165</v>
      </c>
      <c r="D2020" s="3">
        <v>22790</v>
      </c>
      <c r="E2020" s="1" t="s">
        <v>9149</v>
      </c>
      <c r="F2020" s="1" t="s">
        <v>9167</v>
      </c>
      <c r="G2020" s="18" t="s">
        <v>11809</v>
      </c>
    </row>
    <row r="2021" spans="1:7" x14ac:dyDescent="0.25">
      <c r="A2021" s="1" t="s">
        <v>2504</v>
      </c>
      <c r="B2021" s="2">
        <v>341172486</v>
      </c>
      <c r="C2021" s="1" t="s">
        <v>9179</v>
      </c>
      <c r="D2021" s="3">
        <v>25712</v>
      </c>
      <c r="E2021" s="1" t="s">
        <v>9131</v>
      </c>
      <c r="F2021" s="1" t="s">
        <v>9223</v>
      </c>
      <c r="G2021" s="18" t="s">
        <v>12006</v>
      </c>
    </row>
    <row r="2022" spans="1:7" x14ac:dyDescent="0.25">
      <c r="A2022" s="1" t="s">
        <v>1226</v>
      </c>
      <c r="B2022" s="2">
        <v>506875531</v>
      </c>
      <c r="C2022" s="1" t="s">
        <v>9159</v>
      </c>
      <c r="D2022" s="3">
        <v>32653</v>
      </c>
      <c r="E2022" s="1" t="s">
        <v>9135</v>
      </c>
      <c r="F2022" s="1" t="s">
        <v>9240</v>
      </c>
      <c r="G2022" s="18" t="s">
        <v>10267</v>
      </c>
    </row>
    <row r="2023" spans="1:7" x14ac:dyDescent="0.25">
      <c r="A2023" s="1" t="s">
        <v>5751</v>
      </c>
      <c r="B2023" s="2">
        <v>481645956</v>
      </c>
      <c r="C2023" s="1" t="s">
        <v>9159</v>
      </c>
      <c r="D2023" s="3">
        <v>28999</v>
      </c>
      <c r="E2023" s="1" t="s">
        <v>9141</v>
      </c>
      <c r="F2023" s="1" t="s">
        <v>9367</v>
      </c>
      <c r="G2023" s="18" t="s">
        <v>10415</v>
      </c>
    </row>
    <row r="2024" spans="1:7" x14ac:dyDescent="0.25">
      <c r="A2024" s="1" t="s">
        <v>1619</v>
      </c>
      <c r="B2024" s="2">
        <v>120568684</v>
      </c>
      <c r="C2024" s="1" t="s">
        <v>9170</v>
      </c>
      <c r="D2024" s="3">
        <v>35939</v>
      </c>
      <c r="E2024" s="1" t="s">
        <v>9141</v>
      </c>
      <c r="F2024" s="1" t="s">
        <v>9171</v>
      </c>
      <c r="G2024" s="18" t="s">
        <v>10570</v>
      </c>
    </row>
    <row r="2025" spans="1:7" x14ac:dyDescent="0.25">
      <c r="A2025" s="1" t="s">
        <v>1963</v>
      </c>
      <c r="B2025" s="2">
        <v>336343604</v>
      </c>
      <c r="C2025" s="1" t="s">
        <v>9314</v>
      </c>
      <c r="D2025" s="3">
        <v>33382</v>
      </c>
      <c r="E2025" s="1" t="s">
        <v>9149</v>
      </c>
      <c r="F2025" s="1" t="s">
        <v>9315</v>
      </c>
      <c r="G2025" s="18" t="s">
        <v>9881</v>
      </c>
    </row>
    <row r="2026" spans="1:7" x14ac:dyDescent="0.25">
      <c r="A2026" s="1" t="s">
        <v>6972</v>
      </c>
      <c r="B2026" s="2">
        <v>904896985</v>
      </c>
      <c r="C2026" s="1" t="s">
        <v>9144</v>
      </c>
      <c r="D2026" s="3">
        <v>41783</v>
      </c>
      <c r="E2026" s="1" t="s">
        <v>9149</v>
      </c>
      <c r="F2026" s="1" t="s">
        <v>9262</v>
      </c>
      <c r="G2026" s="18" t="s">
        <v>11772</v>
      </c>
    </row>
    <row r="2027" spans="1:7" x14ac:dyDescent="0.25">
      <c r="A2027" s="1" t="s">
        <v>3513</v>
      </c>
      <c r="B2027" s="2">
        <v>86849828</v>
      </c>
      <c r="C2027" s="1" t="s">
        <v>9140</v>
      </c>
      <c r="D2027" s="3">
        <v>20965</v>
      </c>
      <c r="E2027" s="1" t="s">
        <v>9149</v>
      </c>
      <c r="F2027" s="1" t="s">
        <v>9142</v>
      </c>
      <c r="G2027" s="18" t="s">
        <v>10236</v>
      </c>
    </row>
    <row r="2028" spans="1:7" x14ac:dyDescent="0.25">
      <c r="A2028" s="1" t="s">
        <v>1034</v>
      </c>
      <c r="B2028" s="2">
        <v>866698786</v>
      </c>
      <c r="C2028" s="1" t="s">
        <v>9144</v>
      </c>
      <c r="D2028" s="3">
        <v>44341</v>
      </c>
      <c r="E2028" s="1" t="s">
        <v>9145</v>
      </c>
      <c r="F2028" s="1" t="s">
        <v>9146</v>
      </c>
      <c r="G2028" s="18" t="s">
        <v>10914</v>
      </c>
    </row>
    <row r="2029" spans="1:7" x14ac:dyDescent="0.25">
      <c r="A2029" s="1" t="s">
        <v>2896</v>
      </c>
      <c r="B2029" s="2">
        <v>113165911</v>
      </c>
      <c r="C2029" s="1" t="s">
        <v>9130</v>
      </c>
      <c r="D2029" s="3">
        <v>36304</v>
      </c>
      <c r="E2029" s="1" t="s">
        <v>9149</v>
      </c>
      <c r="F2029" s="1" t="s">
        <v>9252</v>
      </c>
      <c r="G2029" s="18" t="s">
        <v>9253</v>
      </c>
    </row>
    <row r="2030" spans="1:7" x14ac:dyDescent="0.25">
      <c r="A2030" s="1" t="s">
        <v>2623</v>
      </c>
      <c r="B2030" s="2">
        <v>333256287</v>
      </c>
      <c r="C2030" s="1" t="s">
        <v>9217</v>
      </c>
      <c r="D2030" s="3">
        <v>39958</v>
      </c>
      <c r="E2030" s="1" t="s">
        <v>9149</v>
      </c>
      <c r="F2030" s="1" t="s">
        <v>9218</v>
      </c>
      <c r="G2030" s="18" t="s">
        <v>10360</v>
      </c>
    </row>
    <row r="2031" spans="1:7" x14ac:dyDescent="0.25">
      <c r="A2031" s="1" t="s">
        <v>7810</v>
      </c>
      <c r="B2031" s="2">
        <v>464445114</v>
      </c>
      <c r="C2031" s="1" t="s">
        <v>9140</v>
      </c>
      <c r="D2031" s="3">
        <v>43244</v>
      </c>
      <c r="E2031" s="1" t="s">
        <v>9149</v>
      </c>
      <c r="F2031" s="1" t="s">
        <v>9142</v>
      </c>
      <c r="G2031" s="18" t="s">
        <v>11391</v>
      </c>
    </row>
    <row r="2032" spans="1:7" x14ac:dyDescent="0.25">
      <c r="A2032" s="1" t="s">
        <v>2856</v>
      </c>
      <c r="B2032" s="2">
        <v>854144068</v>
      </c>
      <c r="C2032" s="1" t="s">
        <v>9170</v>
      </c>
      <c r="D2032" s="3">
        <v>31921</v>
      </c>
      <c r="E2032" s="1" t="s">
        <v>9141</v>
      </c>
      <c r="F2032" s="1" t="s">
        <v>9362</v>
      </c>
      <c r="G2032" s="18" t="s">
        <v>9656</v>
      </c>
    </row>
    <row r="2033" spans="1:7" x14ac:dyDescent="0.25">
      <c r="A2033" s="1" t="s">
        <v>1127</v>
      </c>
      <c r="B2033" s="2">
        <v>843963225</v>
      </c>
      <c r="C2033" s="1" t="s">
        <v>9170</v>
      </c>
      <c r="D2033" s="3">
        <v>44705</v>
      </c>
      <c r="E2033" s="1" t="s">
        <v>9131</v>
      </c>
      <c r="F2033" s="1" t="s">
        <v>9362</v>
      </c>
      <c r="G2033" s="18" t="s">
        <v>9473</v>
      </c>
    </row>
    <row r="2034" spans="1:7" x14ac:dyDescent="0.25">
      <c r="A2034" s="1" t="s">
        <v>6960</v>
      </c>
      <c r="B2034" s="2">
        <v>212687695</v>
      </c>
      <c r="C2034" s="1" t="s">
        <v>9188</v>
      </c>
      <c r="D2034" s="3">
        <v>42515</v>
      </c>
      <c r="E2034" s="1" t="s">
        <v>9149</v>
      </c>
      <c r="F2034" s="1" t="s">
        <v>4326</v>
      </c>
      <c r="G2034" s="18" t="s">
        <v>11671</v>
      </c>
    </row>
    <row r="2035" spans="1:7" x14ac:dyDescent="0.25">
      <c r="A2035" s="1" t="s">
        <v>3051</v>
      </c>
      <c r="B2035" s="2">
        <v>298078818</v>
      </c>
      <c r="C2035" s="1" t="s">
        <v>9134</v>
      </c>
      <c r="D2035" s="3">
        <v>25348</v>
      </c>
      <c r="E2035" s="1" t="s">
        <v>9149</v>
      </c>
      <c r="F2035" s="1" t="s">
        <v>9186</v>
      </c>
      <c r="G2035" s="18" t="s">
        <v>10299</v>
      </c>
    </row>
    <row r="2036" spans="1:7" x14ac:dyDescent="0.25">
      <c r="A2036" s="1" t="s">
        <v>1776</v>
      </c>
      <c r="B2036" s="2">
        <v>794996007</v>
      </c>
      <c r="C2036" s="1" t="s">
        <v>9148</v>
      </c>
      <c r="D2036" s="3">
        <v>29731</v>
      </c>
      <c r="E2036" s="1" t="s">
        <v>9131</v>
      </c>
      <c r="F2036" s="1" t="s">
        <v>9150</v>
      </c>
      <c r="G2036" s="18" t="s">
        <v>11332</v>
      </c>
    </row>
    <row r="2037" spans="1:7" x14ac:dyDescent="0.25">
      <c r="A2037" s="1" t="s">
        <v>7851</v>
      </c>
      <c r="B2037" s="2">
        <v>695715836</v>
      </c>
      <c r="C2037" s="1" t="s">
        <v>9154</v>
      </c>
      <c r="D2037" s="3">
        <v>43976</v>
      </c>
      <c r="E2037" s="1" t="s">
        <v>9135</v>
      </c>
      <c r="F2037" s="1" t="s">
        <v>6107</v>
      </c>
      <c r="G2037" s="18" t="s">
        <v>9731</v>
      </c>
    </row>
    <row r="2038" spans="1:7" x14ac:dyDescent="0.25">
      <c r="A2038" s="1" t="s">
        <v>7071</v>
      </c>
      <c r="B2038" s="2">
        <v>331061325</v>
      </c>
      <c r="C2038" s="1" t="s">
        <v>9134</v>
      </c>
      <c r="D2038" s="3">
        <v>40322</v>
      </c>
      <c r="E2038" s="1" t="s">
        <v>9141</v>
      </c>
      <c r="F2038" s="1" t="s">
        <v>9182</v>
      </c>
      <c r="G2038" s="18" t="s">
        <v>9183</v>
      </c>
    </row>
    <row r="2039" spans="1:7" x14ac:dyDescent="0.25">
      <c r="A2039" s="1" t="s">
        <v>2776</v>
      </c>
      <c r="B2039" s="2">
        <v>26700503</v>
      </c>
      <c r="C2039" s="1" t="s">
        <v>9134</v>
      </c>
      <c r="D2039" s="3">
        <v>29366</v>
      </c>
      <c r="E2039" s="1" t="s">
        <v>9149</v>
      </c>
      <c r="F2039" s="1" t="s">
        <v>9200</v>
      </c>
      <c r="G2039" s="18" t="s">
        <v>12176</v>
      </c>
    </row>
    <row r="2040" spans="1:7" x14ac:dyDescent="0.25">
      <c r="A2040" s="1" t="s">
        <v>2262</v>
      </c>
      <c r="B2040" s="2">
        <v>325519065</v>
      </c>
      <c r="C2040" s="1" t="s">
        <v>9159</v>
      </c>
      <c r="D2040" s="3">
        <v>26077</v>
      </c>
      <c r="E2040" s="1" t="s">
        <v>9131</v>
      </c>
      <c r="F2040" s="1" t="s">
        <v>9367</v>
      </c>
      <c r="G2040" s="18" t="s">
        <v>11627</v>
      </c>
    </row>
    <row r="2041" spans="1:7" x14ac:dyDescent="0.25">
      <c r="A2041" s="1" t="s">
        <v>8052</v>
      </c>
      <c r="B2041" s="2">
        <v>523976534</v>
      </c>
      <c r="C2041" s="1" t="s">
        <v>9134</v>
      </c>
      <c r="D2041" s="3">
        <v>34478</v>
      </c>
      <c r="E2041" s="1" t="s">
        <v>9149</v>
      </c>
      <c r="F2041" s="1" t="s">
        <v>9176</v>
      </c>
      <c r="G2041" s="18" t="s">
        <v>11821</v>
      </c>
    </row>
    <row r="2042" spans="1:7" x14ac:dyDescent="0.25">
      <c r="A2042" s="1" t="s">
        <v>8052</v>
      </c>
      <c r="B2042" s="2">
        <v>530898822</v>
      </c>
      <c r="C2042" s="1" t="s">
        <v>9134</v>
      </c>
      <c r="D2042" s="3">
        <v>23522</v>
      </c>
      <c r="E2042" s="1" t="s">
        <v>9149</v>
      </c>
      <c r="F2042" s="1" t="s">
        <v>9283</v>
      </c>
      <c r="G2042" s="18" t="s">
        <v>11961</v>
      </c>
    </row>
    <row r="2043" spans="1:7" x14ac:dyDescent="0.25">
      <c r="A2043" s="1" t="s">
        <v>7464</v>
      </c>
      <c r="B2043" s="2">
        <v>998295516</v>
      </c>
      <c r="C2043" s="1" t="s">
        <v>9303</v>
      </c>
      <c r="D2043" s="3">
        <v>25712</v>
      </c>
      <c r="E2043" s="1" t="s">
        <v>9149</v>
      </c>
      <c r="F2043" s="1" t="s">
        <v>9339</v>
      </c>
      <c r="G2043" s="18" t="s">
        <v>11217</v>
      </c>
    </row>
    <row r="2044" spans="1:7" x14ac:dyDescent="0.25">
      <c r="A2044" s="1" t="s">
        <v>2268</v>
      </c>
      <c r="B2044" s="2">
        <v>892482644</v>
      </c>
      <c r="C2044" s="1" t="s">
        <v>9303</v>
      </c>
      <c r="D2044" s="3">
        <v>36304</v>
      </c>
      <c r="E2044" s="1" t="s">
        <v>9149</v>
      </c>
      <c r="F2044" s="1" t="s">
        <v>9339</v>
      </c>
      <c r="G2044" s="18" t="s">
        <v>11021</v>
      </c>
    </row>
    <row r="2045" spans="1:7" x14ac:dyDescent="0.25">
      <c r="A2045" s="1" t="s">
        <v>2794</v>
      </c>
      <c r="B2045" s="2">
        <v>885905521</v>
      </c>
      <c r="C2045" s="1" t="s">
        <v>9134</v>
      </c>
      <c r="D2045" s="3">
        <v>34114</v>
      </c>
      <c r="E2045" s="1" t="s">
        <v>9149</v>
      </c>
      <c r="F2045" s="1" t="s">
        <v>9283</v>
      </c>
      <c r="G2045" s="18" t="s">
        <v>11640</v>
      </c>
    </row>
    <row r="2046" spans="1:7" x14ac:dyDescent="0.25">
      <c r="A2046" s="1" t="s">
        <v>1539</v>
      </c>
      <c r="B2046" s="2">
        <v>557237783</v>
      </c>
      <c r="C2046" s="1" t="s">
        <v>9148</v>
      </c>
      <c r="D2046" s="3">
        <v>40322</v>
      </c>
      <c r="E2046" s="1" t="s">
        <v>9145</v>
      </c>
      <c r="F2046" s="1" t="s">
        <v>9150</v>
      </c>
      <c r="G2046" s="18" t="s">
        <v>12192</v>
      </c>
    </row>
    <row r="2047" spans="1:7" x14ac:dyDescent="0.25">
      <c r="A2047" s="1" t="s">
        <v>4208</v>
      </c>
      <c r="B2047" s="2">
        <v>593922000</v>
      </c>
      <c r="C2047" s="1" t="s">
        <v>9148</v>
      </c>
      <c r="D2047" s="3">
        <v>32653</v>
      </c>
      <c r="E2047" s="1" t="s">
        <v>9166</v>
      </c>
      <c r="F2047" s="1" t="s">
        <v>9150</v>
      </c>
      <c r="G2047" s="18" t="s">
        <v>9227</v>
      </c>
    </row>
    <row r="2048" spans="1:7" x14ac:dyDescent="0.25">
      <c r="A2048" s="1" t="s">
        <v>421</v>
      </c>
      <c r="B2048" s="2">
        <v>402211440</v>
      </c>
      <c r="C2048" s="1" t="s">
        <v>9190</v>
      </c>
      <c r="D2048" s="3">
        <v>21329</v>
      </c>
      <c r="E2048" s="1" t="s">
        <v>9131</v>
      </c>
      <c r="F2048" s="1" t="s">
        <v>9191</v>
      </c>
      <c r="G2048" s="18" t="s">
        <v>10999</v>
      </c>
    </row>
    <row r="2049" spans="1:7" x14ac:dyDescent="0.25">
      <c r="A2049" s="1" t="s">
        <v>2700</v>
      </c>
      <c r="B2049" s="2">
        <v>824314669</v>
      </c>
      <c r="C2049" s="1" t="s">
        <v>9134</v>
      </c>
      <c r="D2049" s="3">
        <v>31921</v>
      </c>
      <c r="E2049" s="1" t="s">
        <v>9131</v>
      </c>
      <c r="F2049" s="1" t="s">
        <v>9186</v>
      </c>
      <c r="G2049" s="18" t="s">
        <v>10110</v>
      </c>
    </row>
    <row r="2050" spans="1:7" x14ac:dyDescent="0.25">
      <c r="A2050" s="1" t="s">
        <v>6740</v>
      </c>
      <c r="B2050" s="2">
        <v>113298775</v>
      </c>
      <c r="C2050" s="1" t="s">
        <v>9193</v>
      </c>
      <c r="D2050" s="3">
        <v>28634</v>
      </c>
      <c r="E2050" s="1" t="s">
        <v>9145</v>
      </c>
      <c r="F2050" s="1" t="s">
        <v>9194</v>
      </c>
      <c r="G2050" s="18" t="s">
        <v>10575</v>
      </c>
    </row>
    <row r="2051" spans="1:7" x14ac:dyDescent="0.25">
      <c r="A2051" s="1" t="s">
        <v>6770</v>
      </c>
      <c r="B2051" s="2">
        <v>329720299</v>
      </c>
      <c r="C2051" s="1" t="s">
        <v>9179</v>
      </c>
      <c r="D2051" s="3">
        <v>34843</v>
      </c>
      <c r="E2051" s="1" t="s">
        <v>9149</v>
      </c>
      <c r="F2051" s="1" t="s">
        <v>9223</v>
      </c>
      <c r="G2051" s="18" t="s">
        <v>12184</v>
      </c>
    </row>
    <row r="2052" spans="1:7" x14ac:dyDescent="0.25">
      <c r="A2052" s="1" t="s">
        <v>2733</v>
      </c>
      <c r="B2052" s="2">
        <v>716638231</v>
      </c>
      <c r="C2052" s="1" t="s">
        <v>9170</v>
      </c>
      <c r="D2052" s="3">
        <v>41419</v>
      </c>
      <c r="E2052" s="1" t="s">
        <v>9135</v>
      </c>
      <c r="F2052" s="1" t="s">
        <v>9362</v>
      </c>
      <c r="G2052" s="18" t="s">
        <v>10883</v>
      </c>
    </row>
    <row r="2053" spans="1:7" x14ac:dyDescent="0.25">
      <c r="A2053" s="1" t="s">
        <v>3953</v>
      </c>
      <c r="B2053" s="2">
        <v>843771917</v>
      </c>
      <c r="C2053" s="1" t="s">
        <v>9188</v>
      </c>
      <c r="D2053" s="3">
        <v>30460</v>
      </c>
      <c r="E2053" s="1" t="s">
        <v>9131</v>
      </c>
      <c r="F2053" s="1" t="s">
        <v>4326</v>
      </c>
      <c r="G2053" s="18" t="s">
        <v>9786</v>
      </c>
    </row>
    <row r="2054" spans="1:7" x14ac:dyDescent="0.25">
      <c r="A2054" s="1" t="s">
        <v>3953</v>
      </c>
      <c r="B2054" s="2">
        <v>261085420</v>
      </c>
      <c r="C2054" s="1" t="s">
        <v>9154</v>
      </c>
      <c r="D2054" s="3">
        <v>41419</v>
      </c>
      <c r="E2054" s="1" t="s">
        <v>9135</v>
      </c>
      <c r="F2054" s="1" t="s">
        <v>9162</v>
      </c>
      <c r="G2054" s="18" t="s">
        <v>11868</v>
      </c>
    </row>
    <row r="2055" spans="1:7" x14ac:dyDescent="0.25">
      <c r="A2055" s="1" t="s">
        <v>2980</v>
      </c>
      <c r="B2055" s="2">
        <v>852265287</v>
      </c>
      <c r="C2055" s="1" t="s">
        <v>9197</v>
      </c>
      <c r="D2055" s="3">
        <v>38861</v>
      </c>
      <c r="E2055" s="1" t="s">
        <v>9135</v>
      </c>
      <c r="F2055" s="1" t="s">
        <v>9198</v>
      </c>
      <c r="G2055" s="18" t="s">
        <v>10707</v>
      </c>
    </row>
    <row r="2056" spans="1:7" x14ac:dyDescent="0.25">
      <c r="A2056" s="1" t="s">
        <v>4550</v>
      </c>
      <c r="B2056" s="2">
        <v>894404158</v>
      </c>
      <c r="C2056" s="1" t="s">
        <v>9179</v>
      </c>
      <c r="D2056" s="3">
        <v>36304</v>
      </c>
      <c r="E2056" s="1" t="s">
        <v>9131</v>
      </c>
      <c r="F2056" s="1" t="s">
        <v>9184</v>
      </c>
      <c r="G2056" s="18" t="s">
        <v>9393</v>
      </c>
    </row>
    <row r="2057" spans="1:7" x14ac:dyDescent="0.25">
      <c r="A2057" s="1" t="s">
        <v>9098</v>
      </c>
      <c r="B2057" s="2">
        <v>343407440</v>
      </c>
      <c r="C2057" s="1" t="s">
        <v>9188</v>
      </c>
      <c r="D2057" s="3">
        <v>22061</v>
      </c>
      <c r="E2057" s="1" t="s">
        <v>9149</v>
      </c>
      <c r="F2057" s="1" t="s">
        <v>3840</v>
      </c>
      <c r="G2057" s="18" t="s">
        <v>11844</v>
      </c>
    </row>
    <row r="2058" spans="1:7" x14ac:dyDescent="0.25">
      <c r="A2058" s="1" t="s">
        <v>7428</v>
      </c>
      <c r="B2058" s="2">
        <v>177401884</v>
      </c>
      <c r="C2058" s="1" t="s">
        <v>9190</v>
      </c>
      <c r="D2058" s="3">
        <v>32653</v>
      </c>
      <c r="E2058" s="1" t="s">
        <v>9135</v>
      </c>
      <c r="F2058" s="1" t="s">
        <v>9191</v>
      </c>
      <c r="G2058" s="18" t="s">
        <v>11016</v>
      </c>
    </row>
    <row r="2059" spans="1:7" x14ac:dyDescent="0.25">
      <c r="A2059" s="1" t="s">
        <v>2006</v>
      </c>
      <c r="B2059" s="2">
        <v>320612377</v>
      </c>
      <c r="C2059" s="1" t="s">
        <v>9130</v>
      </c>
      <c r="D2059" s="3">
        <v>26444</v>
      </c>
      <c r="E2059" s="1" t="s">
        <v>9166</v>
      </c>
      <c r="F2059" s="1" t="s">
        <v>9252</v>
      </c>
      <c r="G2059" s="18" t="s">
        <v>9717</v>
      </c>
    </row>
    <row r="2060" spans="1:7" x14ac:dyDescent="0.25">
      <c r="A2060" s="1" t="s">
        <v>8487</v>
      </c>
      <c r="B2060" s="2">
        <v>223898357</v>
      </c>
      <c r="C2060" s="1" t="s">
        <v>9130</v>
      </c>
      <c r="D2060" s="3">
        <v>41783</v>
      </c>
      <c r="E2060" s="1" t="s">
        <v>9145</v>
      </c>
      <c r="F2060" s="1" t="s">
        <v>9252</v>
      </c>
      <c r="G2060" s="18" t="s">
        <v>10742</v>
      </c>
    </row>
    <row r="2061" spans="1:7" x14ac:dyDescent="0.25">
      <c r="A2061" s="1" t="s">
        <v>7869</v>
      </c>
      <c r="B2061" s="2">
        <v>1432805</v>
      </c>
      <c r="C2061" s="1" t="s">
        <v>9165</v>
      </c>
      <c r="D2061" s="3">
        <v>24983</v>
      </c>
      <c r="E2061" s="1" t="s">
        <v>9149</v>
      </c>
      <c r="F2061" s="1" t="s">
        <v>9167</v>
      </c>
      <c r="G2061" s="18" t="s">
        <v>9178</v>
      </c>
    </row>
    <row r="2062" spans="1:7" x14ac:dyDescent="0.25">
      <c r="A2062" s="1" t="s">
        <v>1688</v>
      </c>
      <c r="B2062" s="2">
        <v>205617031</v>
      </c>
      <c r="C2062" s="1" t="s">
        <v>9154</v>
      </c>
      <c r="D2062" s="3">
        <v>34114</v>
      </c>
      <c r="E2062" s="1" t="s">
        <v>9145</v>
      </c>
      <c r="F2062" s="1" t="s">
        <v>6107</v>
      </c>
      <c r="G2062" s="18" t="s">
        <v>10411</v>
      </c>
    </row>
    <row r="2063" spans="1:7" x14ac:dyDescent="0.25">
      <c r="A2063" s="1" t="s">
        <v>5439</v>
      </c>
      <c r="B2063" s="2">
        <v>896649727</v>
      </c>
      <c r="C2063" s="1" t="s">
        <v>9134</v>
      </c>
      <c r="D2063" s="3">
        <v>39226</v>
      </c>
      <c r="E2063" s="1" t="s">
        <v>9141</v>
      </c>
      <c r="F2063" s="1" t="s">
        <v>9174</v>
      </c>
      <c r="G2063" s="18" t="s">
        <v>10692</v>
      </c>
    </row>
    <row r="2064" spans="1:7" x14ac:dyDescent="0.25">
      <c r="A2064" s="1" t="s">
        <v>7196</v>
      </c>
      <c r="B2064" s="2">
        <v>68152684</v>
      </c>
      <c r="C2064" s="1" t="s">
        <v>9148</v>
      </c>
      <c r="D2064" s="3">
        <v>24251</v>
      </c>
      <c r="E2064" s="1" t="s">
        <v>9135</v>
      </c>
      <c r="F2064" s="1" t="s">
        <v>9150</v>
      </c>
      <c r="G2064" s="18" t="s">
        <v>12083</v>
      </c>
    </row>
    <row r="2065" spans="1:7" x14ac:dyDescent="0.25">
      <c r="A2065" s="1" t="s">
        <v>2638</v>
      </c>
      <c r="B2065" s="2">
        <v>739195463</v>
      </c>
      <c r="C2065" s="1" t="s">
        <v>9170</v>
      </c>
      <c r="D2065" s="3">
        <v>40322</v>
      </c>
      <c r="E2065" s="1" t="s">
        <v>9149</v>
      </c>
      <c r="F2065" s="1" t="s">
        <v>9171</v>
      </c>
      <c r="G2065" s="18" t="s">
        <v>11466</v>
      </c>
    </row>
    <row r="2066" spans="1:7" x14ac:dyDescent="0.25">
      <c r="A2066" s="1" t="s">
        <v>2384</v>
      </c>
      <c r="B2066" s="2">
        <v>223296755</v>
      </c>
      <c r="C2066" s="1" t="s">
        <v>9154</v>
      </c>
      <c r="D2066" s="3">
        <v>27173</v>
      </c>
      <c r="E2066" s="1" t="s">
        <v>9166</v>
      </c>
      <c r="F2066" s="1" t="s">
        <v>6107</v>
      </c>
      <c r="G2066" s="18" t="s">
        <v>12194</v>
      </c>
    </row>
    <row r="2067" spans="1:7" x14ac:dyDescent="0.25">
      <c r="A2067" s="1" t="s">
        <v>6006</v>
      </c>
      <c r="B2067" s="2">
        <v>192781810</v>
      </c>
      <c r="C2067" s="1" t="s">
        <v>9134</v>
      </c>
      <c r="D2067" s="3">
        <v>41419</v>
      </c>
      <c r="E2067" s="1" t="s">
        <v>9141</v>
      </c>
      <c r="F2067" s="1" t="s">
        <v>9136</v>
      </c>
      <c r="G2067" s="18" t="s">
        <v>11161</v>
      </c>
    </row>
    <row r="2068" spans="1:7" x14ac:dyDescent="0.25">
      <c r="A2068" s="1" t="s">
        <v>4770</v>
      </c>
      <c r="B2068" s="2">
        <v>955904557</v>
      </c>
      <c r="C2068" s="1" t="s">
        <v>9217</v>
      </c>
      <c r="D2068" s="3">
        <v>28270</v>
      </c>
      <c r="E2068" s="1" t="s">
        <v>9149</v>
      </c>
      <c r="F2068" s="1" t="s">
        <v>9218</v>
      </c>
      <c r="G2068" s="18" t="s">
        <v>11401</v>
      </c>
    </row>
    <row r="2069" spans="1:7" x14ac:dyDescent="0.25">
      <c r="A2069" s="1" t="s">
        <v>216</v>
      </c>
      <c r="B2069" s="2">
        <v>130429629</v>
      </c>
      <c r="C2069" s="1" t="s">
        <v>9134</v>
      </c>
      <c r="D2069" s="3">
        <v>28270</v>
      </c>
      <c r="E2069" s="1" t="s">
        <v>9131</v>
      </c>
      <c r="F2069" s="1" t="s">
        <v>9200</v>
      </c>
      <c r="G2069" s="18" t="s">
        <v>11053</v>
      </c>
    </row>
    <row r="2070" spans="1:7" x14ac:dyDescent="0.25">
      <c r="A2070" s="1" t="s">
        <v>1685</v>
      </c>
      <c r="B2070" s="2">
        <v>536372800</v>
      </c>
      <c r="C2070" s="1" t="s">
        <v>9170</v>
      </c>
      <c r="D2070" s="3">
        <v>45070</v>
      </c>
      <c r="E2070" s="1" t="s">
        <v>9149</v>
      </c>
      <c r="F2070" s="1" t="s">
        <v>9171</v>
      </c>
      <c r="G2070" s="18" t="s">
        <v>11602</v>
      </c>
    </row>
    <row r="2071" spans="1:7" x14ac:dyDescent="0.25">
      <c r="A2071" s="1" t="s">
        <v>5676</v>
      </c>
      <c r="B2071" s="2">
        <v>874582924</v>
      </c>
      <c r="C2071" s="1" t="s">
        <v>9134</v>
      </c>
      <c r="D2071" s="3">
        <v>20965</v>
      </c>
      <c r="E2071" s="1" t="s">
        <v>9145</v>
      </c>
      <c r="F2071" s="1" t="s">
        <v>9136</v>
      </c>
      <c r="G2071" s="18" t="s">
        <v>10929</v>
      </c>
    </row>
    <row r="2072" spans="1:7" x14ac:dyDescent="0.25">
      <c r="A2072" s="1" t="s">
        <v>2034</v>
      </c>
      <c r="B2072" s="2">
        <v>903350842</v>
      </c>
      <c r="C2072" s="1" t="s">
        <v>9314</v>
      </c>
      <c r="D2072" s="3">
        <v>41054</v>
      </c>
      <c r="E2072" s="1" t="s">
        <v>9135</v>
      </c>
      <c r="F2072" s="1" t="s">
        <v>9315</v>
      </c>
      <c r="G2072" s="18" t="s">
        <v>11112</v>
      </c>
    </row>
    <row r="2073" spans="1:7" x14ac:dyDescent="0.25">
      <c r="A2073" s="1" t="s">
        <v>8957</v>
      </c>
      <c r="B2073" s="2">
        <v>887871306</v>
      </c>
      <c r="C2073" s="1" t="s">
        <v>9188</v>
      </c>
      <c r="D2073" s="3">
        <v>24251</v>
      </c>
      <c r="E2073" s="1" t="s">
        <v>9135</v>
      </c>
      <c r="F2073" s="1" t="s">
        <v>9202</v>
      </c>
      <c r="G2073" s="18" t="s">
        <v>9333</v>
      </c>
    </row>
    <row r="2074" spans="1:7" x14ac:dyDescent="0.25">
      <c r="A2074" s="1" t="s">
        <v>3115</v>
      </c>
      <c r="B2074" s="2">
        <v>717625204</v>
      </c>
      <c r="C2074" s="1" t="s">
        <v>9179</v>
      </c>
      <c r="D2074" s="3">
        <v>39593</v>
      </c>
      <c r="E2074" s="1" t="s">
        <v>9145</v>
      </c>
      <c r="F2074" s="1" t="s">
        <v>9184</v>
      </c>
      <c r="G2074" s="18" t="s">
        <v>12129</v>
      </c>
    </row>
    <row r="2075" spans="1:7" x14ac:dyDescent="0.25">
      <c r="A2075" s="1" t="s">
        <v>2715</v>
      </c>
      <c r="B2075" s="2">
        <v>355991638</v>
      </c>
      <c r="C2075" s="1" t="s">
        <v>9188</v>
      </c>
      <c r="D2075" s="3">
        <v>35210</v>
      </c>
      <c r="E2075" s="1" t="s">
        <v>9131</v>
      </c>
      <c r="F2075" s="1" t="s">
        <v>3840</v>
      </c>
      <c r="G2075" s="18" t="s">
        <v>12043</v>
      </c>
    </row>
    <row r="2076" spans="1:7" x14ac:dyDescent="0.25">
      <c r="A2076" s="1" t="s">
        <v>4174</v>
      </c>
      <c r="B2076" s="2">
        <v>491748531</v>
      </c>
      <c r="C2076" s="1" t="s">
        <v>9314</v>
      </c>
      <c r="D2076" s="3">
        <v>24983</v>
      </c>
      <c r="E2076" s="1" t="s">
        <v>9149</v>
      </c>
      <c r="F2076" s="1" t="s">
        <v>9315</v>
      </c>
      <c r="G2076" s="18" t="s">
        <v>10318</v>
      </c>
    </row>
    <row r="2077" spans="1:7" x14ac:dyDescent="0.25">
      <c r="A2077" s="1" t="s">
        <v>1960</v>
      </c>
      <c r="B2077" s="2">
        <v>582912829</v>
      </c>
      <c r="C2077" s="1" t="s">
        <v>9134</v>
      </c>
      <c r="D2077" s="3">
        <v>28634</v>
      </c>
      <c r="E2077" s="1" t="s">
        <v>9141</v>
      </c>
      <c r="F2077" s="1" t="s">
        <v>9182</v>
      </c>
      <c r="G2077" s="18" t="s">
        <v>11240</v>
      </c>
    </row>
    <row r="2078" spans="1:7" x14ac:dyDescent="0.25">
      <c r="A2078" s="1" t="s">
        <v>105</v>
      </c>
      <c r="B2078" s="2">
        <v>530427707</v>
      </c>
      <c r="C2078" s="1" t="s">
        <v>9159</v>
      </c>
      <c r="D2078" s="3">
        <v>44705</v>
      </c>
      <c r="E2078" s="1" t="s">
        <v>9166</v>
      </c>
      <c r="F2078" s="1" t="s">
        <v>8414</v>
      </c>
      <c r="G2078" s="18" t="s">
        <v>9215</v>
      </c>
    </row>
    <row r="2079" spans="1:7" x14ac:dyDescent="0.25">
      <c r="A2079" s="1" t="s">
        <v>4406</v>
      </c>
      <c r="B2079" s="2">
        <v>884381934</v>
      </c>
      <c r="C2079" s="1" t="s">
        <v>9188</v>
      </c>
      <c r="D2079" s="3">
        <v>21329</v>
      </c>
      <c r="E2079" s="1" t="s">
        <v>9141</v>
      </c>
      <c r="F2079" s="1" t="s">
        <v>3840</v>
      </c>
      <c r="G2079" s="18" t="s">
        <v>11504</v>
      </c>
    </row>
    <row r="2080" spans="1:7" x14ac:dyDescent="0.25">
      <c r="A2080" s="1" t="s">
        <v>7092</v>
      </c>
      <c r="B2080" s="2">
        <v>304859900</v>
      </c>
      <c r="C2080" s="1" t="s">
        <v>9190</v>
      </c>
      <c r="D2080" s="3">
        <v>37765</v>
      </c>
      <c r="E2080" s="1" t="s">
        <v>9141</v>
      </c>
      <c r="F2080" s="1" t="s">
        <v>9191</v>
      </c>
      <c r="G2080" s="18" t="s">
        <v>10542</v>
      </c>
    </row>
    <row r="2081" spans="1:7" x14ac:dyDescent="0.25">
      <c r="A2081" s="1" t="s">
        <v>4744</v>
      </c>
      <c r="B2081" s="2">
        <v>423730232</v>
      </c>
      <c r="C2081" s="1" t="s">
        <v>9134</v>
      </c>
      <c r="D2081" s="3">
        <v>34843</v>
      </c>
      <c r="E2081" s="1" t="s">
        <v>9149</v>
      </c>
      <c r="F2081" s="1" t="s">
        <v>9225</v>
      </c>
      <c r="G2081" s="18" t="s">
        <v>10250</v>
      </c>
    </row>
    <row r="2082" spans="1:7" x14ac:dyDescent="0.25">
      <c r="A2082" s="1" t="s">
        <v>2491</v>
      </c>
      <c r="B2082" s="2">
        <v>447232108</v>
      </c>
      <c r="C2082" s="1" t="s">
        <v>9159</v>
      </c>
      <c r="D2082" s="3">
        <v>23522</v>
      </c>
      <c r="E2082" s="1" t="s">
        <v>9141</v>
      </c>
      <c r="F2082" s="1" t="s">
        <v>9160</v>
      </c>
      <c r="G2082" s="18" t="s">
        <v>10464</v>
      </c>
    </row>
    <row r="2083" spans="1:7" x14ac:dyDescent="0.25">
      <c r="A2083" s="1" t="s">
        <v>5345</v>
      </c>
      <c r="B2083" s="2">
        <v>876234305</v>
      </c>
      <c r="C2083" s="1" t="s">
        <v>9303</v>
      </c>
      <c r="D2083" s="3">
        <v>25712</v>
      </c>
      <c r="E2083" s="1" t="s">
        <v>9141</v>
      </c>
      <c r="F2083" s="1" t="s">
        <v>9339</v>
      </c>
      <c r="G2083" s="18" t="s">
        <v>11226</v>
      </c>
    </row>
    <row r="2084" spans="1:7" x14ac:dyDescent="0.25">
      <c r="A2084" s="1" t="s">
        <v>5515</v>
      </c>
      <c r="B2084" s="2">
        <v>754830246</v>
      </c>
      <c r="C2084" s="1" t="s">
        <v>9134</v>
      </c>
      <c r="D2084" s="3">
        <v>41783</v>
      </c>
      <c r="E2084" s="1" t="s">
        <v>9145</v>
      </c>
      <c r="F2084" s="1" t="s">
        <v>9182</v>
      </c>
      <c r="G2084" s="18" t="s">
        <v>10188</v>
      </c>
    </row>
    <row r="2085" spans="1:7" x14ac:dyDescent="0.25">
      <c r="A2085" s="1" t="s">
        <v>8244</v>
      </c>
      <c r="B2085" s="2">
        <v>534435443</v>
      </c>
      <c r="C2085" s="1" t="s">
        <v>9134</v>
      </c>
      <c r="D2085" s="3">
        <v>43244</v>
      </c>
      <c r="E2085" s="1" t="s">
        <v>9135</v>
      </c>
      <c r="F2085" s="1" t="s">
        <v>9176</v>
      </c>
      <c r="G2085" s="18" t="s">
        <v>9556</v>
      </c>
    </row>
    <row r="2086" spans="1:7" x14ac:dyDescent="0.25">
      <c r="A2086" s="1" t="s">
        <v>5263</v>
      </c>
      <c r="B2086" s="2">
        <v>197184515</v>
      </c>
      <c r="C2086" s="1" t="s">
        <v>9144</v>
      </c>
      <c r="D2086" s="3">
        <v>39958</v>
      </c>
      <c r="E2086" s="1" t="s">
        <v>9149</v>
      </c>
      <c r="F2086" s="1" t="s">
        <v>9262</v>
      </c>
      <c r="G2086" s="18" t="s">
        <v>10349</v>
      </c>
    </row>
    <row r="2087" spans="1:7" x14ac:dyDescent="0.25">
      <c r="A2087" s="1" t="s">
        <v>5459</v>
      </c>
      <c r="B2087" s="2">
        <v>419760890</v>
      </c>
      <c r="C2087" s="1" t="s">
        <v>9138</v>
      </c>
      <c r="D2087" s="3">
        <v>36671</v>
      </c>
      <c r="E2087" s="1" t="s">
        <v>9141</v>
      </c>
      <c r="F2087" s="1" t="s">
        <v>9256</v>
      </c>
      <c r="G2087" s="18" t="s">
        <v>10658</v>
      </c>
    </row>
    <row r="2088" spans="1:7" x14ac:dyDescent="0.25">
      <c r="A2088" s="1" t="s">
        <v>1846</v>
      </c>
      <c r="B2088" s="2">
        <v>821766918</v>
      </c>
      <c r="C2088" s="1" t="s">
        <v>9152</v>
      </c>
      <c r="D2088" s="3">
        <v>22061</v>
      </c>
      <c r="E2088" s="1" t="s">
        <v>9131</v>
      </c>
      <c r="F2088" s="1" t="s">
        <v>8420</v>
      </c>
      <c r="G2088" s="18" t="s">
        <v>10061</v>
      </c>
    </row>
    <row r="2089" spans="1:7" x14ac:dyDescent="0.25">
      <c r="A2089" s="1" t="s">
        <v>4681</v>
      </c>
      <c r="B2089" s="2">
        <v>689247857</v>
      </c>
      <c r="C2089" s="1" t="s">
        <v>9144</v>
      </c>
      <c r="D2089" s="3">
        <v>25712</v>
      </c>
      <c r="E2089" s="1" t="s">
        <v>9131</v>
      </c>
      <c r="F2089" s="1" t="s">
        <v>9146</v>
      </c>
      <c r="G2089" s="18" t="s">
        <v>10452</v>
      </c>
    </row>
    <row r="2090" spans="1:7" x14ac:dyDescent="0.25">
      <c r="A2090" s="1" t="s">
        <v>202</v>
      </c>
      <c r="B2090" s="2">
        <v>702195307</v>
      </c>
      <c r="C2090" s="1" t="s">
        <v>9197</v>
      </c>
      <c r="D2090" s="3">
        <v>36304</v>
      </c>
      <c r="E2090" s="1" t="s">
        <v>9131</v>
      </c>
      <c r="F2090" s="1" t="s">
        <v>9267</v>
      </c>
      <c r="G2090" s="18" t="s">
        <v>11036</v>
      </c>
    </row>
    <row r="2091" spans="1:7" x14ac:dyDescent="0.25">
      <c r="A2091" s="1" t="s">
        <v>5026</v>
      </c>
      <c r="B2091" s="2">
        <v>701408949</v>
      </c>
      <c r="C2091" s="1" t="s">
        <v>9217</v>
      </c>
      <c r="D2091" s="3">
        <v>33749</v>
      </c>
      <c r="E2091" s="1" t="s">
        <v>9149</v>
      </c>
      <c r="F2091" s="1" t="s">
        <v>9218</v>
      </c>
      <c r="G2091" s="18" t="s">
        <v>10167</v>
      </c>
    </row>
    <row r="2092" spans="1:7" x14ac:dyDescent="0.25">
      <c r="A2092" s="1" t="s">
        <v>1991</v>
      </c>
      <c r="B2092" s="2">
        <v>87668234</v>
      </c>
      <c r="C2092" s="1" t="s">
        <v>9130</v>
      </c>
      <c r="D2092" s="3">
        <v>44705</v>
      </c>
      <c r="E2092" s="1" t="s">
        <v>9141</v>
      </c>
      <c r="F2092" s="1" t="s">
        <v>9132</v>
      </c>
      <c r="G2092" s="18" t="s">
        <v>11075</v>
      </c>
    </row>
    <row r="2093" spans="1:7" x14ac:dyDescent="0.25">
      <c r="A2093" s="1" t="s">
        <v>567</v>
      </c>
      <c r="B2093" s="2">
        <v>164529450</v>
      </c>
      <c r="C2093" s="1" t="s">
        <v>9134</v>
      </c>
      <c r="D2093" s="3">
        <v>34478</v>
      </c>
      <c r="E2093" s="1" t="s">
        <v>9141</v>
      </c>
      <c r="F2093" s="1" t="s">
        <v>9136</v>
      </c>
      <c r="G2093" s="18" t="s">
        <v>9359</v>
      </c>
    </row>
    <row r="2094" spans="1:7" x14ac:dyDescent="0.25">
      <c r="A2094" s="1" t="s">
        <v>4791</v>
      </c>
      <c r="B2094" s="2">
        <v>772426267</v>
      </c>
      <c r="C2094" s="1" t="s">
        <v>9303</v>
      </c>
      <c r="D2094" s="3">
        <v>37765</v>
      </c>
      <c r="E2094" s="1" t="s">
        <v>9141</v>
      </c>
      <c r="F2094" s="1" t="s">
        <v>9339</v>
      </c>
      <c r="G2094" s="18" t="s">
        <v>10420</v>
      </c>
    </row>
    <row r="2095" spans="1:7" x14ac:dyDescent="0.25">
      <c r="A2095" s="1" t="s">
        <v>7950</v>
      </c>
      <c r="B2095" s="2">
        <v>765890343</v>
      </c>
      <c r="C2095" s="1" t="s">
        <v>9179</v>
      </c>
      <c r="D2095" s="3">
        <v>22426</v>
      </c>
      <c r="E2095" s="1" t="s">
        <v>9149</v>
      </c>
      <c r="F2095" s="1" t="s">
        <v>9180</v>
      </c>
      <c r="G2095" s="18" t="s">
        <v>12019</v>
      </c>
    </row>
    <row r="2096" spans="1:7" x14ac:dyDescent="0.25">
      <c r="A2096" s="1" t="s">
        <v>3315</v>
      </c>
      <c r="B2096" s="2">
        <v>395085982</v>
      </c>
      <c r="C2096" s="1" t="s">
        <v>9138</v>
      </c>
      <c r="D2096" s="3">
        <v>32653</v>
      </c>
      <c r="E2096" s="1" t="s">
        <v>9141</v>
      </c>
      <c r="F2096" s="1" t="s">
        <v>6173</v>
      </c>
      <c r="G2096" s="18" t="s">
        <v>11978</v>
      </c>
    </row>
    <row r="2097" spans="1:7" x14ac:dyDescent="0.25">
      <c r="A2097" s="1" t="s">
        <v>3061</v>
      </c>
      <c r="B2097" s="2">
        <v>82561349</v>
      </c>
      <c r="C2097" s="1" t="s">
        <v>9188</v>
      </c>
      <c r="D2097" s="3">
        <v>39226</v>
      </c>
      <c r="E2097" s="1" t="s">
        <v>9141</v>
      </c>
      <c r="F2097" s="1" t="s">
        <v>9202</v>
      </c>
      <c r="G2097" s="18" t="s">
        <v>9875</v>
      </c>
    </row>
    <row r="2098" spans="1:7" x14ac:dyDescent="0.25">
      <c r="A2098" s="1" t="s">
        <v>1560</v>
      </c>
      <c r="B2098" s="2">
        <v>508621987</v>
      </c>
      <c r="C2098" s="1" t="s">
        <v>9193</v>
      </c>
      <c r="D2098" s="3">
        <v>43976</v>
      </c>
      <c r="E2098" s="1" t="s">
        <v>9131</v>
      </c>
      <c r="F2098" s="1" t="s">
        <v>9194</v>
      </c>
      <c r="G2098" s="18" t="s">
        <v>10479</v>
      </c>
    </row>
    <row r="2099" spans="1:7" x14ac:dyDescent="0.25">
      <c r="A2099" s="1" t="s">
        <v>7026</v>
      </c>
      <c r="B2099" s="2">
        <v>513611430</v>
      </c>
      <c r="C2099" s="1" t="s">
        <v>9148</v>
      </c>
      <c r="D2099" s="3">
        <v>36304</v>
      </c>
      <c r="E2099" s="1" t="s">
        <v>9141</v>
      </c>
      <c r="F2099" s="1" t="s">
        <v>9150</v>
      </c>
      <c r="G2099" s="18" t="s">
        <v>11255</v>
      </c>
    </row>
    <row r="2100" spans="1:7" x14ac:dyDescent="0.25">
      <c r="A2100" s="1" t="s">
        <v>542</v>
      </c>
      <c r="B2100" s="2">
        <v>601592292</v>
      </c>
      <c r="C2100" s="1" t="s">
        <v>9148</v>
      </c>
      <c r="D2100" s="3">
        <v>34114</v>
      </c>
      <c r="E2100" s="1" t="s">
        <v>9135</v>
      </c>
      <c r="F2100" s="1" t="s">
        <v>9254</v>
      </c>
      <c r="G2100" s="18" t="s">
        <v>11792</v>
      </c>
    </row>
    <row r="2101" spans="1:7" x14ac:dyDescent="0.25">
      <c r="A2101" s="1" t="s">
        <v>8519</v>
      </c>
      <c r="B2101" s="2">
        <v>306241973</v>
      </c>
      <c r="C2101" s="1" t="s">
        <v>9134</v>
      </c>
      <c r="D2101" s="3">
        <v>43976</v>
      </c>
      <c r="E2101" s="1" t="s">
        <v>9135</v>
      </c>
      <c r="F2101" s="1" t="s">
        <v>9136</v>
      </c>
      <c r="G2101" s="18" t="s">
        <v>10300</v>
      </c>
    </row>
    <row r="2102" spans="1:7" x14ac:dyDescent="0.25">
      <c r="A2102" s="1" t="s">
        <v>1057</v>
      </c>
      <c r="B2102" s="2">
        <v>110491505</v>
      </c>
      <c r="C2102" s="1" t="s">
        <v>9152</v>
      </c>
      <c r="D2102" s="3">
        <v>20965</v>
      </c>
      <c r="E2102" s="1" t="s">
        <v>9141</v>
      </c>
      <c r="F2102" s="1" t="s">
        <v>8420</v>
      </c>
      <c r="G2102" s="18" t="s">
        <v>9778</v>
      </c>
    </row>
    <row r="2103" spans="1:7" x14ac:dyDescent="0.25">
      <c r="A2103" s="1" t="s">
        <v>7753</v>
      </c>
      <c r="B2103" s="2">
        <v>906291581</v>
      </c>
      <c r="C2103" s="1" t="s">
        <v>9303</v>
      </c>
      <c r="D2103" s="3">
        <v>39958</v>
      </c>
      <c r="E2103" s="1" t="s">
        <v>9166</v>
      </c>
      <c r="F2103" s="1" t="s">
        <v>9304</v>
      </c>
      <c r="G2103" s="18" t="s">
        <v>11176</v>
      </c>
    </row>
    <row r="2104" spans="1:7" x14ac:dyDescent="0.25">
      <c r="A2104" s="1" t="s">
        <v>46</v>
      </c>
      <c r="B2104" s="2">
        <v>975654580</v>
      </c>
      <c r="C2104" s="1" t="s">
        <v>9148</v>
      </c>
      <c r="D2104" s="3">
        <v>21694</v>
      </c>
      <c r="E2104" s="1" t="s">
        <v>9141</v>
      </c>
      <c r="F2104" s="1" t="s">
        <v>9254</v>
      </c>
      <c r="G2104" s="18" t="s">
        <v>10881</v>
      </c>
    </row>
    <row r="2105" spans="1:7" x14ac:dyDescent="0.25">
      <c r="A2105" s="1" t="s">
        <v>7449</v>
      </c>
      <c r="B2105" s="2">
        <v>912361340</v>
      </c>
      <c r="C2105" s="1" t="s">
        <v>9190</v>
      </c>
      <c r="D2105" s="3">
        <v>23522</v>
      </c>
      <c r="E2105" s="1" t="s">
        <v>9149</v>
      </c>
      <c r="F2105" s="1" t="s">
        <v>9191</v>
      </c>
      <c r="G2105" s="18" t="s">
        <v>9640</v>
      </c>
    </row>
    <row r="2106" spans="1:7" x14ac:dyDescent="0.25">
      <c r="A2106" s="1" t="s">
        <v>3156</v>
      </c>
      <c r="B2106" s="2">
        <v>685862122</v>
      </c>
      <c r="C2106" s="1" t="s">
        <v>9134</v>
      </c>
      <c r="D2106" s="3">
        <v>30827</v>
      </c>
      <c r="E2106" s="1" t="s">
        <v>9135</v>
      </c>
      <c r="F2106" s="1" t="s">
        <v>9174</v>
      </c>
      <c r="G2106" s="18" t="s">
        <v>11513</v>
      </c>
    </row>
    <row r="2107" spans="1:7" x14ac:dyDescent="0.25">
      <c r="A2107" s="1" t="s">
        <v>7217</v>
      </c>
      <c r="B2107" s="2">
        <v>368129271</v>
      </c>
      <c r="C2107" s="1" t="s">
        <v>9197</v>
      </c>
      <c r="D2107" s="3">
        <v>28999</v>
      </c>
      <c r="E2107" s="1" t="s">
        <v>9149</v>
      </c>
      <c r="F2107" s="1" t="s">
        <v>9267</v>
      </c>
      <c r="G2107" s="18" t="s">
        <v>9925</v>
      </c>
    </row>
    <row r="2108" spans="1:7" x14ac:dyDescent="0.25">
      <c r="A2108" s="1" t="s">
        <v>8113</v>
      </c>
      <c r="B2108" s="2">
        <v>646448345</v>
      </c>
      <c r="C2108" s="1" t="s">
        <v>9138</v>
      </c>
      <c r="D2108" s="3">
        <v>23887</v>
      </c>
      <c r="E2108" s="1" t="s">
        <v>9166</v>
      </c>
      <c r="F2108" s="1" t="s">
        <v>9256</v>
      </c>
      <c r="G2108" s="18" t="s">
        <v>11608</v>
      </c>
    </row>
    <row r="2109" spans="1:7" x14ac:dyDescent="0.25">
      <c r="A2109" s="1" t="s">
        <v>3297</v>
      </c>
      <c r="B2109" s="2">
        <v>140511338</v>
      </c>
      <c r="C2109" s="1" t="s">
        <v>9148</v>
      </c>
      <c r="D2109" s="3">
        <v>31921</v>
      </c>
      <c r="E2109" s="1" t="s">
        <v>9166</v>
      </c>
      <c r="F2109" s="1" t="s">
        <v>9150</v>
      </c>
      <c r="G2109" s="18" t="s">
        <v>11686</v>
      </c>
    </row>
    <row r="2110" spans="1:7" x14ac:dyDescent="0.25">
      <c r="A2110" s="1" t="s">
        <v>7543</v>
      </c>
      <c r="B2110" s="2">
        <v>453758837</v>
      </c>
      <c r="C2110" s="1" t="s">
        <v>9144</v>
      </c>
      <c r="D2110" s="3">
        <v>37400</v>
      </c>
      <c r="E2110" s="1" t="s">
        <v>9149</v>
      </c>
      <c r="F2110" s="1" t="s">
        <v>9262</v>
      </c>
      <c r="G2110" s="18" t="s">
        <v>9281</v>
      </c>
    </row>
    <row r="2111" spans="1:7" x14ac:dyDescent="0.25">
      <c r="A2111" s="1" t="s">
        <v>8632</v>
      </c>
      <c r="B2111" s="2">
        <v>156058632</v>
      </c>
      <c r="C2111" s="1" t="s">
        <v>9217</v>
      </c>
      <c r="D2111" s="3">
        <v>24251</v>
      </c>
      <c r="E2111" s="1" t="s">
        <v>9135</v>
      </c>
      <c r="F2111" s="1" t="s">
        <v>9218</v>
      </c>
      <c r="G2111" s="18" t="s">
        <v>11209</v>
      </c>
    </row>
    <row r="2112" spans="1:7" x14ac:dyDescent="0.25">
      <c r="A2112" s="1" t="s">
        <v>5524</v>
      </c>
      <c r="B2112" s="2">
        <v>417687954</v>
      </c>
      <c r="C2112" s="1" t="s">
        <v>9179</v>
      </c>
      <c r="D2112" s="3">
        <v>40687</v>
      </c>
      <c r="E2112" s="1" t="s">
        <v>9149</v>
      </c>
      <c r="F2112" s="1" t="s">
        <v>9184</v>
      </c>
      <c r="G2112" s="18" t="s">
        <v>11290</v>
      </c>
    </row>
    <row r="2113" spans="1:7" x14ac:dyDescent="0.25">
      <c r="A2113" s="1" t="s">
        <v>7455</v>
      </c>
      <c r="B2113" s="2">
        <v>994777450</v>
      </c>
      <c r="C2113" s="1" t="s">
        <v>9134</v>
      </c>
      <c r="D2113" s="3">
        <v>32653</v>
      </c>
      <c r="E2113" s="1" t="s">
        <v>9149</v>
      </c>
      <c r="F2113" s="1" t="s">
        <v>9186</v>
      </c>
      <c r="G2113" s="18" t="s">
        <v>9770</v>
      </c>
    </row>
    <row r="2114" spans="1:7" x14ac:dyDescent="0.25">
      <c r="A2114" s="1" t="s">
        <v>7455</v>
      </c>
      <c r="B2114" s="2">
        <v>829392885</v>
      </c>
      <c r="C2114" s="1" t="s">
        <v>9148</v>
      </c>
      <c r="D2114" s="3">
        <v>35210</v>
      </c>
      <c r="E2114" s="1" t="s">
        <v>9131</v>
      </c>
      <c r="F2114" s="1" t="s">
        <v>9150</v>
      </c>
      <c r="G2114" s="18" t="s">
        <v>10647</v>
      </c>
    </row>
    <row r="2115" spans="1:7" x14ac:dyDescent="0.25">
      <c r="A2115" s="1" t="s">
        <v>4023</v>
      </c>
      <c r="B2115" s="2">
        <v>844852319</v>
      </c>
      <c r="C2115" s="1" t="s">
        <v>9148</v>
      </c>
      <c r="D2115" s="3">
        <v>26077</v>
      </c>
      <c r="E2115" s="1" t="s">
        <v>9149</v>
      </c>
      <c r="F2115" s="1" t="s">
        <v>9254</v>
      </c>
      <c r="G2115" s="18" t="s">
        <v>9499</v>
      </c>
    </row>
    <row r="2116" spans="1:7" x14ac:dyDescent="0.25">
      <c r="A2116" s="1" t="s">
        <v>8979</v>
      </c>
      <c r="B2116" s="2">
        <v>532704877</v>
      </c>
      <c r="C2116" s="1" t="s">
        <v>9134</v>
      </c>
      <c r="D2116" s="3">
        <v>31192</v>
      </c>
      <c r="E2116" s="1" t="s">
        <v>9149</v>
      </c>
      <c r="F2116" s="1" t="s">
        <v>9225</v>
      </c>
      <c r="G2116" s="18" t="s">
        <v>10715</v>
      </c>
    </row>
    <row r="2117" spans="1:7" x14ac:dyDescent="0.25">
      <c r="A2117" s="1" t="s">
        <v>8899</v>
      </c>
      <c r="B2117" s="2">
        <v>900259264</v>
      </c>
      <c r="C2117" s="1" t="s">
        <v>9303</v>
      </c>
      <c r="D2117" s="3">
        <v>45070</v>
      </c>
      <c r="E2117" s="1" t="s">
        <v>9149</v>
      </c>
      <c r="F2117" s="1" t="s">
        <v>9304</v>
      </c>
      <c r="G2117" s="18" t="s">
        <v>11842</v>
      </c>
    </row>
    <row r="2118" spans="1:7" x14ac:dyDescent="0.25">
      <c r="A2118" s="1" t="s">
        <v>681</v>
      </c>
      <c r="B2118" s="2">
        <v>86269444</v>
      </c>
      <c r="C2118" s="1" t="s">
        <v>9134</v>
      </c>
      <c r="D2118" s="3">
        <v>39226</v>
      </c>
      <c r="E2118" s="1" t="s">
        <v>9145</v>
      </c>
      <c r="F2118" s="1" t="s">
        <v>9200</v>
      </c>
      <c r="G2118" s="18" t="s">
        <v>11164</v>
      </c>
    </row>
    <row r="2119" spans="1:7" x14ac:dyDescent="0.25">
      <c r="A2119" s="1" t="s">
        <v>5059</v>
      </c>
      <c r="B2119" s="2">
        <v>858331470</v>
      </c>
      <c r="C2119" s="1" t="s">
        <v>9138</v>
      </c>
      <c r="D2119" s="3">
        <v>42880</v>
      </c>
      <c r="E2119" s="1" t="s">
        <v>9135</v>
      </c>
      <c r="F2119" s="1" t="s">
        <v>6173</v>
      </c>
      <c r="G2119" s="18" t="s">
        <v>10585</v>
      </c>
    </row>
    <row r="2120" spans="1:7" x14ac:dyDescent="0.25">
      <c r="A2120" s="1" t="s">
        <v>3237</v>
      </c>
      <c r="B2120" s="2">
        <v>612724567</v>
      </c>
      <c r="C2120" s="1" t="s">
        <v>9138</v>
      </c>
      <c r="D2120" s="3">
        <v>35939</v>
      </c>
      <c r="E2120" s="1" t="s">
        <v>9131</v>
      </c>
      <c r="F2120" s="1" t="s">
        <v>9256</v>
      </c>
      <c r="G2120" s="18" t="s">
        <v>10759</v>
      </c>
    </row>
    <row r="2121" spans="1:7" x14ac:dyDescent="0.25">
      <c r="A2121" s="1" t="s">
        <v>4918</v>
      </c>
      <c r="B2121" s="2">
        <v>274284636</v>
      </c>
      <c r="C2121" s="1" t="s">
        <v>9152</v>
      </c>
      <c r="D2121" s="3">
        <v>21694</v>
      </c>
      <c r="E2121" s="1" t="s">
        <v>9141</v>
      </c>
      <c r="F2121" s="1" t="s">
        <v>8420</v>
      </c>
      <c r="G2121" s="18" t="s">
        <v>11018</v>
      </c>
    </row>
    <row r="2122" spans="1:7" x14ac:dyDescent="0.25">
      <c r="A2122" s="1" t="s">
        <v>6451</v>
      </c>
      <c r="B2122" s="2">
        <v>411380326</v>
      </c>
      <c r="C2122" s="1" t="s">
        <v>9170</v>
      </c>
      <c r="D2122" s="3">
        <v>39958</v>
      </c>
      <c r="E2122" s="1" t="s">
        <v>9149</v>
      </c>
      <c r="F2122" s="1" t="s">
        <v>9171</v>
      </c>
      <c r="G2122" s="18" t="s">
        <v>10916</v>
      </c>
    </row>
    <row r="2123" spans="1:7" x14ac:dyDescent="0.25">
      <c r="A2123" s="1" t="s">
        <v>4547</v>
      </c>
      <c r="B2123" s="2">
        <v>381042871</v>
      </c>
      <c r="C2123" s="1" t="s">
        <v>9134</v>
      </c>
      <c r="D2123" s="3">
        <v>21694</v>
      </c>
      <c r="E2123" s="1" t="s">
        <v>9135</v>
      </c>
      <c r="F2123" s="1" t="s">
        <v>9200</v>
      </c>
      <c r="G2123" s="18" t="s">
        <v>10695</v>
      </c>
    </row>
    <row r="2124" spans="1:7" x14ac:dyDescent="0.25">
      <c r="A2124" s="1" t="s">
        <v>6065</v>
      </c>
      <c r="B2124" s="2">
        <v>294503809</v>
      </c>
      <c r="C2124" s="1" t="s">
        <v>9134</v>
      </c>
      <c r="D2124" s="3">
        <v>35939</v>
      </c>
      <c r="E2124" s="1" t="s">
        <v>9145</v>
      </c>
      <c r="F2124" s="1" t="s">
        <v>9200</v>
      </c>
      <c r="G2124" s="18" t="s">
        <v>10438</v>
      </c>
    </row>
    <row r="2125" spans="1:7" x14ac:dyDescent="0.25">
      <c r="A2125" s="1" t="s">
        <v>1295</v>
      </c>
      <c r="B2125" s="2">
        <v>804813466</v>
      </c>
      <c r="C2125" s="1" t="s">
        <v>9159</v>
      </c>
      <c r="D2125" s="3">
        <v>32288</v>
      </c>
      <c r="E2125" s="1" t="s">
        <v>9145</v>
      </c>
      <c r="F2125" s="1" t="s">
        <v>9160</v>
      </c>
      <c r="G2125" s="18" t="s">
        <v>10924</v>
      </c>
    </row>
    <row r="2126" spans="1:7" x14ac:dyDescent="0.25">
      <c r="A2126" s="1" t="s">
        <v>1945</v>
      </c>
      <c r="B2126" s="2">
        <v>988116148</v>
      </c>
      <c r="C2126" s="1" t="s">
        <v>9134</v>
      </c>
      <c r="D2126" s="3">
        <v>27173</v>
      </c>
      <c r="E2126" s="1" t="s">
        <v>9145</v>
      </c>
      <c r="F2126" s="1" t="s">
        <v>9200</v>
      </c>
      <c r="G2126" s="18" t="s">
        <v>10396</v>
      </c>
    </row>
    <row r="2127" spans="1:7" x14ac:dyDescent="0.25">
      <c r="A2127" s="1" t="s">
        <v>8799</v>
      </c>
      <c r="B2127" s="2">
        <v>43787692</v>
      </c>
      <c r="C2127" s="1" t="s">
        <v>9134</v>
      </c>
      <c r="D2127" s="3">
        <v>25712</v>
      </c>
      <c r="E2127" s="1" t="s">
        <v>9149</v>
      </c>
      <c r="F2127" s="1" t="s">
        <v>9200</v>
      </c>
      <c r="G2127" s="18" t="s">
        <v>11948</v>
      </c>
    </row>
    <row r="2128" spans="1:7" x14ac:dyDescent="0.25">
      <c r="A2128" s="1" t="s">
        <v>8148</v>
      </c>
      <c r="B2128" s="2">
        <v>710014359</v>
      </c>
      <c r="C2128" s="1" t="s">
        <v>9159</v>
      </c>
      <c r="D2128" s="3">
        <v>27538</v>
      </c>
      <c r="E2128" s="1" t="s">
        <v>9149</v>
      </c>
      <c r="F2128" s="1" t="s">
        <v>8414</v>
      </c>
      <c r="G2128" s="18" t="s">
        <v>11923</v>
      </c>
    </row>
    <row r="2129" spans="1:7" x14ac:dyDescent="0.25">
      <c r="A2129" s="1" t="s">
        <v>616</v>
      </c>
      <c r="B2129" s="2">
        <v>434934382</v>
      </c>
      <c r="C2129" s="1" t="s">
        <v>9229</v>
      </c>
      <c r="D2129" s="3">
        <v>41419</v>
      </c>
      <c r="E2129" s="1" t="s">
        <v>9166</v>
      </c>
      <c r="F2129" s="1" t="s">
        <v>9230</v>
      </c>
      <c r="G2129" s="18" t="s">
        <v>10095</v>
      </c>
    </row>
    <row r="2130" spans="1:7" x14ac:dyDescent="0.25">
      <c r="A2130" s="1" t="s">
        <v>6111</v>
      </c>
      <c r="B2130" s="2">
        <v>451138029</v>
      </c>
      <c r="C2130" s="1" t="s">
        <v>9229</v>
      </c>
      <c r="D2130" s="3">
        <v>43976</v>
      </c>
      <c r="E2130" s="1" t="s">
        <v>9145</v>
      </c>
      <c r="F2130" s="1" t="s">
        <v>9230</v>
      </c>
      <c r="G2130" s="18" t="s">
        <v>10874</v>
      </c>
    </row>
    <row r="2131" spans="1:7" x14ac:dyDescent="0.25">
      <c r="A2131" s="1" t="s">
        <v>7713</v>
      </c>
      <c r="B2131" s="2">
        <v>582167795</v>
      </c>
      <c r="C2131" s="1" t="s">
        <v>9144</v>
      </c>
      <c r="D2131" s="3">
        <v>42880</v>
      </c>
      <c r="E2131" s="1" t="s">
        <v>9149</v>
      </c>
      <c r="F2131" s="1" t="s">
        <v>9146</v>
      </c>
      <c r="G2131" s="18" t="s">
        <v>11373</v>
      </c>
    </row>
    <row r="2132" spans="1:7" x14ac:dyDescent="0.25">
      <c r="A2132" s="1" t="s">
        <v>8160</v>
      </c>
      <c r="B2132" s="2">
        <v>870702609</v>
      </c>
      <c r="C2132" s="1" t="s">
        <v>9148</v>
      </c>
      <c r="D2132" s="3">
        <v>34843</v>
      </c>
      <c r="E2132" s="1" t="s">
        <v>9141</v>
      </c>
      <c r="F2132" s="1" t="s">
        <v>9150</v>
      </c>
      <c r="G2132" s="18" t="s">
        <v>11214</v>
      </c>
    </row>
    <row r="2133" spans="1:7" x14ac:dyDescent="0.25">
      <c r="A2133" s="1" t="s">
        <v>7044</v>
      </c>
      <c r="B2133" s="2">
        <v>358586957</v>
      </c>
      <c r="C2133" s="1" t="s">
        <v>9148</v>
      </c>
      <c r="D2133" s="3">
        <v>34114</v>
      </c>
      <c r="E2133" s="1" t="s">
        <v>9141</v>
      </c>
      <c r="F2133" s="1" t="s">
        <v>9150</v>
      </c>
      <c r="G2133" s="18" t="s">
        <v>9479</v>
      </c>
    </row>
    <row r="2134" spans="1:7" x14ac:dyDescent="0.25">
      <c r="A2134" s="1" t="s">
        <v>7795</v>
      </c>
      <c r="B2134" s="2">
        <v>482319919</v>
      </c>
      <c r="C2134" s="1" t="s">
        <v>9165</v>
      </c>
      <c r="D2134" s="3">
        <v>22061</v>
      </c>
      <c r="E2134" s="1" t="s">
        <v>9135</v>
      </c>
      <c r="F2134" s="1" t="s">
        <v>9167</v>
      </c>
      <c r="G2134" s="18" t="s">
        <v>10258</v>
      </c>
    </row>
    <row r="2135" spans="1:7" x14ac:dyDescent="0.25">
      <c r="A2135" s="1" t="s">
        <v>4726</v>
      </c>
      <c r="B2135" s="2">
        <v>505743488</v>
      </c>
      <c r="C2135" s="1" t="s">
        <v>9154</v>
      </c>
      <c r="D2135" s="3">
        <v>44341</v>
      </c>
      <c r="E2135" s="1" t="s">
        <v>9145</v>
      </c>
      <c r="F2135" s="1" t="s">
        <v>9162</v>
      </c>
      <c r="G2135" s="18" t="s">
        <v>9259</v>
      </c>
    </row>
    <row r="2136" spans="1:7" x14ac:dyDescent="0.25">
      <c r="A2136" s="1" t="s">
        <v>6021</v>
      </c>
      <c r="B2136" s="2">
        <v>700058501</v>
      </c>
      <c r="C2136" s="1" t="s">
        <v>9170</v>
      </c>
      <c r="D2136" s="3">
        <v>37765</v>
      </c>
      <c r="E2136" s="1" t="s">
        <v>9166</v>
      </c>
      <c r="F2136" s="1" t="s">
        <v>9212</v>
      </c>
      <c r="G2136" s="18" t="s">
        <v>9538</v>
      </c>
    </row>
    <row r="2137" spans="1:7" x14ac:dyDescent="0.25">
      <c r="A2137" s="1" t="s">
        <v>7584</v>
      </c>
      <c r="B2137" s="2">
        <v>678550692</v>
      </c>
      <c r="C2137" s="1" t="s">
        <v>9197</v>
      </c>
      <c r="D2137" s="3">
        <v>27173</v>
      </c>
      <c r="E2137" s="1" t="s">
        <v>9141</v>
      </c>
      <c r="F2137" s="1" t="s">
        <v>9198</v>
      </c>
      <c r="G2137" s="18" t="s">
        <v>10320</v>
      </c>
    </row>
    <row r="2138" spans="1:7" x14ac:dyDescent="0.25">
      <c r="A2138" s="1" t="s">
        <v>6901</v>
      </c>
      <c r="B2138" s="2">
        <v>725128885</v>
      </c>
      <c r="C2138" s="1" t="s">
        <v>9154</v>
      </c>
      <c r="D2138" s="3">
        <v>39593</v>
      </c>
      <c r="E2138" s="1" t="s">
        <v>9131</v>
      </c>
      <c r="F2138" s="1" t="s">
        <v>6107</v>
      </c>
      <c r="G2138" s="18" t="s">
        <v>10748</v>
      </c>
    </row>
    <row r="2139" spans="1:7" x14ac:dyDescent="0.25">
      <c r="A2139" s="1" t="s">
        <v>6963</v>
      </c>
      <c r="B2139" s="2">
        <v>543908956</v>
      </c>
      <c r="C2139" s="1" t="s">
        <v>9179</v>
      </c>
      <c r="D2139" s="3">
        <v>31921</v>
      </c>
      <c r="E2139" s="1" t="s">
        <v>9131</v>
      </c>
      <c r="F2139" s="1" t="s">
        <v>9223</v>
      </c>
      <c r="G2139" s="18" t="s">
        <v>10325</v>
      </c>
    </row>
    <row r="2140" spans="1:7" x14ac:dyDescent="0.25">
      <c r="A2140" s="1" t="s">
        <v>7578</v>
      </c>
      <c r="B2140" s="2">
        <v>760954225</v>
      </c>
      <c r="C2140" s="1" t="s">
        <v>9134</v>
      </c>
      <c r="D2140" s="3">
        <v>37036</v>
      </c>
      <c r="E2140" s="1" t="s">
        <v>9149</v>
      </c>
      <c r="F2140" s="1" t="s">
        <v>9200</v>
      </c>
      <c r="G2140" s="18" t="s">
        <v>10192</v>
      </c>
    </row>
    <row r="2141" spans="1:7" x14ac:dyDescent="0.25">
      <c r="A2141" s="1" t="s">
        <v>8253</v>
      </c>
      <c r="B2141" s="2">
        <v>488315193</v>
      </c>
      <c r="C2141" s="1" t="s">
        <v>9144</v>
      </c>
      <c r="D2141" s="3">
        <v>29731</v>
      </c>
      <c r="E2141" s="1" t="s">
        <v>9141</v>
      </c>
      <c r="F2141" s="1" t="s">
        <v>9262</v>
      </c>
      <c r="G2141" s="18" t="s">
        <v>9375</v>
      </c>
    </row>
    <row r="2142" spans="1:7" x14ac:dyDescent="0.25">
      <c r="A2142" s="1" t="s">
        <v>5846</v>
      </c>
      <c r="B2142" s="2">
        <v>841889132</v>
      </c>
      <c r="C2142" s="1" t="s">
        <v>9130</v>
      </c>
      <c r="D2142" s="3">
        <v>38497</v>
      </c>
      <c r="E2142" s="1" t="s">
        <v>9149</v>
      </c>
      <c r="F2142" s="1" t="s">
        <v>9132</v>
      </c>
      <c r="G2142" s="18" t="s">
        <v>11097</v>
      </c>
    </row>
    <row r="2143" spans="1:7" x14ac:dyDescent="0.25">
      <c r="A2143" s="1" t="s">
        <v>7479</v>
      </c>
      <c r="B2143" s="2">
        <v>860881991</v>
      </c>
      <c r="C2143" s="1" t="s">
        <v>9148</v>
      </c>
      <c r="D2143" s="3">
        <v>32288</v>
      </c>
      <c r="E2143" s="1" t="s">
        <v>9141</v>
      </c>
      <c r="F2143" s="1" t="s">
        <v>834</v>
      </c>
      <c r="G2143" s="18" t="s">
        <v>10787</v>
      </c>
    </row>
    <row r="2144" spans="1:7" x14ac:dyDescent="0.25">
      <c r="A2144" s="1" t="s">
        <v>7587</v>
      </c>
      <c r="B2144" s="2">
        <v>724574296</v>
      </c>
      <c r="C2144" s="1" t="s">
        <v>9179</v>
      </c>
      <c r="D2144" s="3">
        <v>30095</v>
      </c>
      <c r="E2144" s="1" t="s">
        <v>9131</v>
      </c>
      <c r="F2144" s="1" t="s">
        <v>9184</v>
      </c>
      <c r="G2144" s="18" t="s">
        <v>9185</v>
      </c>
    </row>
    <row r="2145" spans="1:7" x14ac:dyDescent="0.25">
      <c r="A2145" s="1" t="s">
        <v>902</v>
      </c>
      <c r="B2145" s="2">
        <v>214763067</v>
      </c>
      <c r="C2145" s="1" t="s">
        <v>9152</v>
      </c>
      <c r="D2145" s="3">
        <v>31192</v>
      </c>
      <c r="E2145" s="1" t="s">
        <v>9131</v>
      </c>
      <c r="F2145" s="1" t="s">
        <v>8420</v>
      </c>
      <c r="G2145" s="18" t="s">
        <v>11090</v>
      </c>
    </row>
    <row r="2146" spans="1:7" x14ac:dyDescent="0.25">
      <c r="A2146" s="1" t="s">
        <v>1664</v>
      </c>
      <c r="B2146" s="2">
        <v>72428400</v>
      </c>
      <c r="C2146" s="1" t="s">
        <v>9148</v>
      </c>
      <c r="D2146" s="3">
        <v>41054</v>
      </c>
      <c r="E2146" s="1" t="s">
        <v>9149</v>
      </c>
      <c r="F2146" s="1" t="s">
        <v>9254</v>
      </c>
      <c r="G2146" s="18" t="s">
        <v>9534</v>
      </c>
    </row>
    <row r="2147" spans="1:7" x14ac:dyDescent="0.25">
      <c r="A2147" s="1" t="s">
        <v>1664</v>
      </c>
      <c r="B2147" s="2">
        <v>394162382</v>
      </c>
      <c r="C2147" s="1" t="s">
        <v>9134</v>
      </c>
      <c r="D2147" s="3">
        <v>39593</v>
      </c>
      <c r="E2147" s="1" t="s">
        <v>9149</v>
      </c>
      <c r="F2147" s="1" t="s">
        <v>9200</v>
      </c>
      <c r="G2147" s="18" t="s">
        <v>9567</v>
      </c>
    </row>
    <row r="2148" spans="1:7" x14ac:dyDescent="0.25">
      <c r="A2148" s="1" t="s">
        <v>4412</v>
      </c>
      <c r="B2148" s="2">
        <v>796973356</v>
      </c>
      <c r="C2148" s="1" t="s">
        <v>9170</v>
      </c>
      <c r="D2148" s="3">
        <v>33017</v>
      </c>
      <c r="E2148" s="1" t="s">
        <v>9135</v>
      </c>
      <c r="F2148" s="1" t="s">
        <v>9362</v>
      </c>
      <c r="G2148" s="18" t="s">
        <v>9939</v>
      </c>
    </row>
    <row r="2149" spans="1:7" x14ac:dyDescent="0.25">
      <c r="A2149" s="1" t="s">
        <v>1251</v>
      </c>
      <c r="B2149" s="2">
        <v>928702324</v>
      </c>
      <c r="C2149" s="1" t="s">
        <v>9170</v>
      </c>
      <c r="D2149" s="3">
        <v>23522</v>
      </c>
      <c r="E2149" s="1" t="s">
        <v>9145</v>
      </c>
      <c r="F2149" s="1" t="s">
        <v>9171</v>
      </c>
      <c r="G2149" s="18" t="s">
        <v>11781</v>
      </c>
    </row>
    <row r="2150" spans="1:7" x14ac:dyDescent="0.25">
      <c r="A2150" s="1" t="s">
        <v>4958</v>
      </c>
      <c r="B2150" s="2">
        <v>348264976</v>
      </c>
      <c r="C2150" s="1" t="s">
        <v>9303</v>
      </c>
      <c r="D2150" s="3">
        <v>22061</v>
      </c>
      <c r="E2150" s="1" t="s">
        <v>9149</v>
      </c>
      <c r="F2150" s="1" t="s">
        <v>9304</v>
      </c>
      <c r="G2150" s="18" t="s">
        <v>11764</v>
      </c>
    </row>
    <row r="2151" spans="1:7" x14ac:dyDescent="0.25">
      <c r="A2151" s="1" t="s">
        <v>1362</v>
      </c>
      <c r="B2151" s="2">
        <v>7308307</v>
      </c>
      <c r="C2151" s="1" t="s">
        <v>9148</v>
      </c>
      <c r="D2151" s="3">
        <v>22426</v>
      </c>
      <c r="E2151" s="1" t="s">
        <v>9135</v>
      </c>
      <c r="F2151" s="1" t="s">
        <v>9254</v>
      </c>
      <c r="G2151" s="18" t="s">
        <v>11469</v>
      </c>
    </row>
    <row r="2152" spans="1:7" x14ac:dyDescent="0.25">
      <c r="A2152" s="1" t="s">
        <v>1118</v>
      </c>
      <c r="B2152" s="2">
        <v>643127573</v>
      </c>
      <c r="C2152" s="1" t="s">
        <v>9170</v>
      </c>
      <c r="D2152" s="3">
        <v>40687</v>
      </c>
      <c r="E2152" s="1" t="s">
        <v>9135</v>
      </c>
      <c r="F2152" s="1" t="s">
        <v>9212</v>
      </c>
      <c r="G2152" s="18" t="s">
        <v>11691</v>
      </c>
    </row>
    <row r="2153" spans="1:7" x14ac:dyDescent="0.25">
      <c r="A2153" s="1" t="s">
        <v>1118</v>
      </c>
      <c r="B2153" s="2">
        <v>961950727</v>
      </c>
      <c r="C2153" s="1" t="s">
        <v>9134</v>
      </c>
      <c r="D2153" s="3">
        <v>32653</v>
      </c>
      <c r="E2153" s="1" t="s">
        <v>9141</v>
      </c>
      <c r="F2153" s="1" t="s">
        <v>9283</v>
      </c>
      <c r="G2153" s="18" t="s">
        <v>11853</v>
      </c>
    </row>
    <row r="2154" spans="1:7" x14ac:dyDescent="0.25">
      <c r="A2154" s="1" t="s">
        <v>6699</v>
      </c>
      <c r="B2154" s="2">
        <v>202717733</v>
      </c>
      <c r="C2154" s="1" t="s">
        <v>9314</v>
      </c>
      <c r="D2154" s="3">
        <v>24616</v>
      </c>
      <c r="E2154" s="1" t="s">
        <v>9141</v>
      </c>
      <c r="F2154" s="1" t="s">
        <v>9315</v>
      </c>
      <c r="G2154" s="18" t="s">
        <v>10378</v>
      </c>
    </row>
    <row r="2155" spans="1:7" x14ac:dyDescent="0.25">
      <c r="A2155" s="1" t="s">
        <v>4997</v>
      </c>
      <c r="B2155" s="2">
        <v>602325417</v>
      </c>
      <c r="C2155" s="1" t="s">
        <v>9130</v>
      </c>
      <c r="D2155" s="3">
        <v>41054</v>
      </c>
      <c r="E2155" s="1" t="s">
        <v>9145</v>
      </c>
      <c r="F2155" s="1" t="s">
        <v>9132</v>
      </c>
      <c r="G2155" s="18" t="s">
        <v>11333</v>
      </c>
    </row>
    <row r="2156" spans="1:7" x14ac:dyDescent="0.25">
      <c r="A2156" s="1" t="s">
        <v>7736</v>
      </c>
      <c r="B2156" s="2">
        <v>301691876</v>
      </c>
      <c r="C2156" s="1" t="s">
        <v>9170</v>
      </c>
      <c r="D2156" s="3">
        <v>41054</v>
      </c>
      <c r="E2156" s="1" t="s">
        <v>9149</v>
      </c>
      <c r="F2156" s="1" t="s">
        <v>9171</v>
      </c>
      <c r="G2156" s="18" t="s">
        <v>11368</v>
      </c>
    </row>
    <row r="2157" spans="1:7" x14ac:dyDescent="0.25">
      <c r="A2157" s="1" t="s">
        <v>5938</v>
      </c>
      <c r="B2157" s="2">
        <v>9114300</v>
      </c>
      <c r="C2157" s="1" t="s">
        <v>9140</v>
      </c>
      <c r="D2157" s="3">
        <v>37765</v>
      </c>
      <c r="E2157" s="1" t="s">
        <v>9166</v>
      </c>
      <c r="F2157" s="1" t="s">
        <v>9142</v>
      </c>
      <c r="G2157" s="18" t="s">
        <v>9867</v>
      </c>
    </row>
    <row r="2158" spans="1:7" x14ac:dyDescent="0.25">
      <c r="A2158" s="1" t="s">
        <v>3377</v>
      </c>
      <c r="B2158" s="2">
        <v>164264097</v>
      </c>
      <c r="C2158" s="1" t="s">
        <v>9197</v>
      </c>
      <c r="D2158" s="3">
        <v>26077</v>
      </c>
      <c r="E2158" s="1" t="s">
        <v>9149</v>
      </c>
      <c r="F2158" s="1" t="s">
        <v>9267</v>
      </c>
      <c r="G2158" s="18" t="s">
        <v>12149</v>
      </c>
    </row>
    <row r="2159" spans="1:7" x14ac:dyDescent="0.25">
      <c r="A2159" s="1" t="s">
        <v>8913</v>
      </c>
      <c r="B2159" s="2">
        <v>576280999</v>
      </c>
      <c r="C2159" s="1" t="s">
        <v>9229</v>
      </c>
      <c r="D2159" s="3">
        <v>33382</v>
      </c>
      <c r="E2159" s="1" t="s">
        <v>9149</v>
      </c>
      <c r="F2159" s="1" t="s">
        <v>9230</v>
      </c>
      <c r="G2159" s="18" t="s">
        <v>12067</v>
      </c>
    </row>
    <row r="2160" spans="1:7" x14ac:dyDescent="0.25">
      <c r="A2160" s="1" t="s">
        <v>3882</v>
      </c>
      <c r="B2160" s="2">
        <v>545620904</v>
      </c>
      <c r="C2160" s="1" t="s">
        <v>9148</v>
      </c>
      <c r="D2160" s="3">
        <v>21694</v>
      </c>
      <c r="E2160" s="1" t="s">
        <v>9149</v>
      </c>
      <c r="F2160" s="1" t="s">
        <v>834</v>
      </c>
      <c r="G2160" s="18" t="s">
        <v>10758</v>
      </c>
    </row>
    <row r="2161" spans="1:7" x14ac:dyDescent="0.25">
      <c r="A2161" s="1" t="s">
        <v>3282</v>
      </c>
      <c r="B2161" s="2">
        <v>493486761</v>
      </c>
      <c r="C2161" s="1" t="s">
        <v>9130</v>
      </c>
      <c r="D2161" s="3">
        <v>25712</v>
      </c>
      <c r="E2161" s="1" t="s">
        <v>9131</v>
      </c>
      <c r="F2161" s="1" t="s">
        <v>9252</v>
      </c>
      <c r="G2161" s="18" t="s">
        <v>9590</v>
      </c>
    </row>
    <row r="2162" spans="1:7" x14ac:dyDescent="0.25">
      <c r="A2162" s="1" t="s">
        <v>5056</v>
      </c>
      <c r="B2162" s="2">
        <v>803873323</v>
      </c>
      <c r="C2162" s="1" t="s">
        <v>9170</v>
      </c>
      <c r="D2162" s="3">
        <v>28999</v>
      </c>
      <c r="E2162" s="1" t="s">
        <v>9141</v>
      </c>
      <c r="F2162" s="1" t="s">
        <v>9212</v>
      </c>
      <c r="G2162" s="18" t="s">
        <v>11061</v>
      </c>
    </row>
    <row r="2163" spans="1:7" x14ac:dyDescent="0.25">
      <c r="A2163" s="1" t="s">
        <v>4663</v>
      </c>
      <c r="B2163" s="2">
        <v>976789119</v>
      </c>
      <c r="C2163" s="1" t="s">
        <v>9138</v>
      </c>
      <c r="D2163" s="3">
        <v>29366</v>
      </c>
      <c r="E2163" s="1" t="s">
        <v>9145</v>
      </c>
      <c r="F2163" s="1" t="s">
        <v>6173</v>
      </c>
      <c r="G2163" s="18" t="s">
        <v>11482</v>
      </c>
    </row>
    <row r="2164" spans="1:7" x14ac:dyDescent="0.25">
      <c r="A2164" s="1" t="s">
        <v>91</v>
      </c>
      <c r="B2164" s="2">
        <v>25045676</v>
      </c>
      <c r="C2164" s="1" t="s">
        <v>9159</v>
      </c>
      <c r="D2164" s="3">
        <v>23522</v>
      </c>
      <c r="E2164" s="1" t="s">
        <v>9149</v>
      </c>
      <c r="F2164" s="1" t="s">
        <v>9160</v>
      </c>
      <c r="G2164" s="18" t="s">
        <v>11199</v>
      </c>
    </row>
    <row r="2165" spans="1:7" x14ac:dyDescent="0.25">
      <c r="A2165" s="1" t="s">
        <v>6579</v>
      </c>
      <c r="B2165" s="2">
        <v>802815139</v>
      </c>
      <c r="C2165" s="1" t="s">
        <v>9134</v>
      </c>
      <c r="D2165" s="3">
        <v>29731</v>
      </c>
      <c r="E2165" s="1" t="s">
        <v>9131</v>
      </c>
      <c r="F2165" s="1" t="s">
        <v>9186</v>
      </c>
      <c r="G2165" s="18" t="s">
        <v>11122</v>
      </c>
    </row>
    <row r="2166" spans="1:7" x14ac:dyDescent="0.25">
      <c r="A2166" s="1" t="s">
        <v>6168</v>
      </c>
      <c r="B2166" s="2">
        <v>736928880</v>
      </c>
      <c r="C2166" s="1" t="s">
        <v>9140</v>
      </c>
      <c r="D2166" s="3">
        <v>41054</v>
      </c>
      <c r="E2166" s="1" t="s">
        <v>9131</v>
      </c>
      <c r="F2166" s="1" t="s">
        <v>9142</v>
      </c>
      <c r="G2166" s="18" t="s">
        <v>10443</v>
      </c>
    </row>
    <row r="2167" spans="1:7" x14ac:dyDescent="0.25">
      <c r="A2167" s="1" t="s">
        <v>8025</v>
      </c>
      <c r="B2167" s="2">
        <v>959471211</v>
      </c>
      <c r="C2167" s="1" t="s">
        <v>9148</v>
      </c>
      <c r="D2167" s="3">
        <v>33017</v>
      </c>
      <c r="E2167" s="1" t="s">
        <v>9141</v>
      </c>
      <c r="F2167" s="1" t="s">
        <v>9254</v>
      </c>
      <c r="G2167" s="18" t="s">
        <v>9471</v>
      </c>
    </row>
    <row r="2168" spans="1:7" x14ac:dyDescent="0.25">
      <c r="A2168" s="1" t="s">
        <v>3449</v>
      </c>
      <c r="B2168" s="2">
        <v>358235140</v>
      </c>
      <c r="C2168" s="1" t="s">
        <v>9197</v>
      </c>
      <c r="D2168" s="3">
        <v>33382</v>
      </c>
      <c r="E2168" s="1" t="s">
        <v>9135</v>
      </c>
      <c r="F2168" s="1" t="s">
        <v>9206</v>
      </c>
      <c r="G2168" s="18" t="s">
        <v>9435</v>
      </c>
    </row>
    <row r="2169" spans="1:7" x14ac:dyDescent="0.25">
      <c r="A2169" s="1" t="s">
        <v>918</v>
      </c>
      <c r="B2169" s="2">
        <v>439747446</v>
      </c>
      <c r="C2169" s="1" t="s">
        <v>9179</v>
      </c>
      <c r="D2169" s="3">
        <v>40322</v>
      </c>
      <c r="E2169" s="1" t="s">
        <v>9131</v>
      </c>
      <c r="F2169" s="1" t="s">
        <v>9223</v>
      </c>
      <c r="G2169" s="18" t="s">
        <v>9291</v>
      </c>
    </row>
    <row r="2170" spans="1:7" x14ac:dyDescent="0.25">
      <c r="A2170" s="1" t="s">
        <v>4817</v>
      </c>
      <c r="B2170" s="2">
        <v>46822267</v>
      </c>
      <c r="C2170" s="1" t="s">
        <v>9130</v>
      </c>
      <c r="D2170" s="3">
        <v>22790</v>
      </c>
      <c r="E2170" s="1" t="s">
        <v>9149</v>
      </c>
      <c r="F2170" s="1" t="s">
        <v>9252</v>
      </c>
      <c r="G2170" s="18" t="s">
        <v>9325</v>
      </c>
    </row>
    <row r="2171" spans="1:7" x14ac:dyDescent="0.25">
      <c r="A2171" s="1" t="s">
        <v>7798</v>
      </c>
      <c r="B2171" s="2">
        <v>751352918</v>
      </c>
      <c r="C2171" s="1" t="s">
        <v>9179</v>
      </c>
      <c r="D2171" s="3">
        <v>35939</v>
      </c>
      <c r="E2171" s="1" t="s">
        <v>9149</v>
      </c>
      <c r="F2171" s="1" t="s">
        <v>9180</v>
      </c>
      <c r="G2171" s="18" t="s">
        <v>11474</v>
      </c>
    </row>
    <row r="2172" spans="1:7" x14ac:dyDescent="0.25">
      <c r="A2172" s="1" t="s">
        <v>9119</v>
      </c>
      <c r="B2172" s="2">
        <v>935902253</v>
      </c>
      <c r="C2172" s="1" t="s">
        <v>9179</v>
      </c>
      <c r="D2172" s="3">
        <v>25348</v>
      </c>
      <c r="E2172" s="1" t="s">
        <v>9149</v>
      </c>
      <c r="F2172" s="1" t="s">
        <v>9184</v>
      </c>
      <c r="G2172" s="18" t="s">
        <v>11946</v>
      </c>
    </row>
    <row r="2173" spans="1:7" x14ac:dyDescent="0.25">
      <c r="A2173" s="1" t="s">
        <v>6865</v>
      </c>
      <c r="B2173" s="2">
        <v>900114788</v>
      </c>
      <c r="C2173" s="1" t="s">
        <v>9134</v>
      </c>
      <c r="D2173" s="3">
        <v>41783</v>
      </c>
      <c r="E2173" s="1" t="s">
        <v>9131</v>
      </c>
      <c r="F2173" s="1" t="s">
        <v>9176</v>
      </c>
      <c r="G2173" s="18" t="s">
        <v>9952</v>
      </c>
    </row>
    <row r="2174" spans="1:7" x14ac:dyDescent="0.25">
      <c r="A2174" s="1" t="s">
        <v>8083</v>
      </c>
      <c r="B2174" s="2">
        <v>158052066</v>
      </c>
      <c r="C2174" s="1" t="s">
        <v>9159</v>
      </c>
      <c r="D2174" s="3">
        <v>24616</v>
      </c>
      <c r="E2174" s="1" t="s">
        <v>9149</v>
      </c>
      <c r="F2174" s="1" t="s">
        <v>9240</v>
      </c>
      <c r="G2174" s="18" t="s">
        <v>11744</v>
      </c>
    </row>
    <row r="2175" spans="1:7" x14ac:dyDescent="0.25">
      <c r="A2175" s="1" t="s">
        <v>7184</v>
      </c>
      <c r="B2175" s="2">
        <v>537928168</v>
      </c>
      <c r="C2175" s="1" t="s">
        <v>9148</v>
      </c>
      <c r="D2175" s="3">
        <v>37400</v>
      </c>
      <c r="E2175" s="1" t="s">
        <v>9131</v>
      </c>
      <c r="F2175" s="1" t="s">
        <v>9150</v>
      </c>
      <c r="G2175" s="18" t="s">
        <v>9928</v>
      </c>
    </row>
    <row r="2176" spans="1:7" x14ac:dyDescent="0.25">
      <c r="A2176" s="1" t="s">
        <v>5730</v>
      </c>
      <c r="B2176" s="2">
        <v>109186210</v>
      </c>
      <c r="C2176" s="1" t="s">
        <v>9303</v>
      </c>
      <c r="D2176" s="3">
        <v>44705</v>
      </c>
      <c r="E2176" s="1" t="s">
        <v>9141</v>
      </c>
      <c r="F2176" s="1" t="s">
        <v>9339</v>
      </c>
      <c r="G2176" s="18" t="s">
        <v>11894</v>
      </c>
    </row>
    <row r="2177" spans="1:7" x14ac:dyDescent="0.25">
      <c r="A2177" s="1" t="s">
        <v>4160</v>
      </c>
      <c r="B2177" s="2">
        <v>104083137</v>
      </c>
      <c r="C2177" s="1" t="s">
        <v>9134</v>
      </c>
      <c r="D2177" s="3">
        <v>24616</v>
      </c>
      <c r="E2177" s="1" t="s">
        <v>9149</v>
      </c>
      <c r="F2177" s="1" t="s">
        <v>9186</v>
      </c>
      <c r="G2177" s="18" t="s">
        <v>9461</v>
      </c>
    </row>
    <row r="2178" spans="1:7" x14ac:dyDescent="0.25">
      <c r="A2178" s="1" t="s">
        <v>4370</v>
      </c>
      <c r="B2178" s="2">
        <v>340449270</v>
      </c>
      <c r="C2178" s="1" t="s">
        <v>9134</v>
      </c>
      <c r="D2178" s="3">
        <v>41419</v>
      </c>
      <c r="E2178" s="1" t="s">
        <v>9141</v>
      </c>
      <c r="F2178" s="1" t="s">
        <v>9307</v>
      </c>
      <c r="G2178" s="18" t="s">
        <v>11170</v>
      </c>
    </row>
    <row r="2179" spans="1:7" x14ac:dyDescent="0.25">
      <c r="A2179" s="1" t="s">
        <v>1375</v>
      </c>
      <c r="B2179" s="2">
        <v>104344203</v>
      </c>
      <c r="C2179" s="1" t="s">
        <v>9138</v>
      </c>
      <c r="D2179" s="3">
        <v>22061</v>
      </c>
      <c r="E2179" s="1" t="s">
        <v>9145</v>
      </c>
      <c r="F2179" s="1" t="s">
        <v>6173</v>
      </c>
      <c r="G2179" s="18" t="s">
        <v>11115</v>
      </c>
    </row>
    <row r="2180" spans="1:7" x14ac:dyDescent="0.25">
      <c r="A2180" s="1" t="s">
        <v>6880</v>
      </c>
      <c r="B2180" s="2">
        <v>332550519</v>
      </c>
      <c r="C2180" s="1" t="s">
        <v>9165</v>
      </c>
      <c r="D2180" s="3">
        <v>39958</v>
      </c>
      <c r="E2180" s="1" t="s">
        <v>9145</v>
      </c>
      <c r="F2180" s="1" t="s">
        <v>9167</v>
      </c>
      <c r="G2180" s="18" t="s">
        <v>10201</v>
      </c>
    </row>
    <row r="2181" spans="1:7" x14ac:dyDescent="0.25">
      <c r="A2181" s="1" t="s">
        <v>4038</v>
      </c>
      <c r="B2181" s="2">
        <v>721613645</v>
      </c>
      <c r="C2181" s="1" t="s">
        <v>9229</v>
      </c>
      <c r="D2181" s="3">
        <v>22790</v>
      </c>
      <c r="E2181" s="1" t="s">
        <v>9131</v>
      </c>
      <c r="F2181" s="1" t="s">
        <v>9230</v>
      </c>
      <c r="G2181" s="18" t="s">
        <v>11153</v>
      </c>
    </row>
    <row r="2182" spans="1:7" x14ac:dyDescent="0.25">
      <c r="A2182" s="1" t="s">
        <v>9000</v>
      </c>
      <c r="B2182" s="2">
        <v>524608847</v>
      </c>
      <c r="C2182" s="1" t="s">
        <v>9188</v>
      </c>
      <c r="D2182" s="3">
        <v>23887</v>
      </c>
      <c r="E2182" s="1" t="s">
        <v>9149</v>
      </c>
      <c r="F2182" s="1" t="s">
        <v>4326</v>
      </c>
      <c r="G2182" s="18" t="s">
        <v>11073</v>
      </c>
    </row>
    <row r="2183" spans="1:7" x14ac:dyDescent="0.25">
      <c r="A2183" s="1" t="s">
        <v>3838</v>
      </c>
      <c r="B2183" s="2">
        <v>453797642</v>
      </c>
      <c r="C2183" s="1" t="s">
        <v>9197</v>
      </c>
      <c r="D2183" s="3">
        <v>34114</v>
      </c>
      <c r="E2183" s="1" t="s">
        <v>9141</v>
      </c>
      <c r="F2183" s="1" t="s">
        <v>9206</v>
      </c>
      <c r="G2183" s="18" t="s">
        <v>9306</v>
      </c>
    </row>
    <row r="2184" spans="1:7" x14ac:dyDescent="0.25">
      <c r="A2184" s="1" t="s">
        <v>8617</v>
      </c>
      <c r="B2184" s="2">
        <v>219307348</v>
      </c>
      <c r="C2184" s="1" t="s">
        <v>9134</v>
      </c>
      <c r="D2184" s="3">
        <v>40322</v>
      </c>
      <c r="E2184" s="1" t="s">
        <v>9145</v>
      </c>
      <c r="F2184" s="1" t="s">
        <v>9283</v>
      </c>
      <c r="G2184" s="18" t="s">
        <v>11808</v>
      </c>
    </row>
    <row r="2185" spans="1:7" x14ac:dyDescent="0.25">
      <c r="A2185" s="1" t="s">
        <v>1193</v>
      </c>
      <c r="B2185" s="2">
        <v>178706576</v>
      </c>
      <c r="C2185" s="1" t="s">
        <v>9134</v>
      </c>
      <c r="D2185" s="3">
        <v>29731</v>
      </c>
      <c r="E2185" s="1" t="s">
        <v>9149</v>
      </c>
      <c r="F2185" s="1" t="s">
        <v>9200</v>
      </c>
      <c r="G2185" s="18" t="s">
        <v>11034</v>
      </c>
    </row>
    <row r="2186" spans="1:7" x14ac:dyDescent="0.25">
      <c r="A2186" s="1" t="s">
        <v>4859</v>
      </c>
      <c r="B2186" s="2">
        <v>526139831</v>
      </c>
      <c r="C2186" s="1" t="s">
        <v>9170</v>
      </c>
      <c r="D2186" s="3">
        <v>30460</v>
      </c>
      <c r="E2186" s="1" t="s">
        <v>9131</v>
      </c>
      <c r="F2186" s="1" t="s">
        <v>9212</v>
      </c>
      <c r="G2186" s="18" t="s">
        <v>10430</v>
      </c>
    </row>
    <row r="2187" spans="1:7" x14ac:dyDescent="0.25">
      <c r="A2187" s="1" t="s">
        <v>7488</v>
      </c>
      <c r="B2187" s="2">
        <v>660647388</v>
      </c>
      <c r="C2187" s="1" t="s">
        <v>9134</v>
      </c>
      <c r="D2187" s="3">
        <v>39226</v>
      </c>
      <c r="E2187" s="1" t="s">
        <v>9131</v>
      </c>
      <c r="F2187" s="1" t="s">
        <v>9200</v>
      </c>
      <c r="G2187" s="18" t="s">
        <v>10089</v>
      </c>
    </row>
    <row r="2188" spans="1:7" x14ac:dyDescent="0.25">
      <c r="A2188" s="1" t="s">
        <v>7355</v>
      </c>
      <c r="B2188" s="2">
        <v>588258139</v>
      </c>
      <c r="C2188" s="1" t="s">
        <v>9190</v>
      </c>
      <c r="D2188" s="3">
        <v>25348</v>
      </c>
      <c r="E2188" s="1" t="s">
        <v>9149</v>
      </c>
      <c r="F2188" s="1" t="s">
        <v>9191</v>
      </c>
      <c r="G2188" s="18" t="s">
        <v>9931</v>
      </c>
    </row>
    <row r="2189" spans="1:7" x14ac:dyDescent="0.25">
      <c r="A2189" s="1" t="s">
        <v>4615</v>
      </c>
      <c r="B2189" s="2">
        <v>6975495</v>
      </c>
      <c r="C2189" s="1" t="s">
        <v>9159</v>
      </c>
      <c r="D2189" s="3">
        <v>39226</v>
      </c>
      <c r="E2189" s="1" t="s">
        <v>9145</v>
      </c>
      <c r="F2189" s="1" t="s">
        <v>9160</v>
      </c>
      <c r="G2189" s="18" t="s">
        <v>11836</v>
      </c>
    </row>
    <row r="2190" spans="1:7" x14ac:dyDescent="0.25">
      <c r="A2190" s="1" t="s">
        <v>1575</v>
      </c>
      <c r="B2190" s="2">
        <v>451599744</v>
      </c>
      <c r="C2190" s="1" t="s">
        <v>9140</v>
      </c>
      <c r="D2190" s="3">
        <v>33382</v>
      </c>
      <c r="E2190" s="1" t="s">
        <v>9145</v>
      </c>
      <c r="F2190" s="1" t="s">
        <v>9142</v>
      </c>
      <c r="G2190" s="18" t="s">
        <v>11783</v>
      </c>
    </row>
    <row r="2191" spans="1:7" x14ac:dyDescent="0.25">
      <c r="A2191" s="1" t="s">
        <v>2169</v>
      </c>
      <c r="B2191" s="2">
        <v>266560704</v>
      </c>
      <c r="C2191" s="1" t="s">
        <v>9134</v>
      </c>
      <c r="D2191" s="3">
        <v>22426</v>
      </c>
      <c r="E2191" s="1" t="s">
        <v>9135</v>
      </c>
      <c r="F2191" s="1" t="s">
        <v>9307</v>
      </c>
      <c r="G2191" s="18" t="s">
        <v>9824</v>
      </c>
    </row>
    <row r="2192" spans="1:7" x14ac:dyDescent="0.25">
      <c r="A2192" s="1" t="s">
        <v>6442</v>
      </c>
      <c r="B2192" s="2">
        <v>721154580</v>
      </c>
      <c r="C2192" s="1" t="s">
        <v>9314</v>
      </c>
      <c r="D2192" s="3">
        <v>35939</v>
      </c>
      <c r="E2192" s="1" t="s">
        <v>9149</v>
      </c>
      <c r="F2192" s="1" t="s">
        <v>9315</v>
      </c>
      <c r="G2192" s="18" t="s">
        <v>10569</v>
      </c>
    </row>
    <row r="2193" spans="1:7" x14ac:dyDescent="0.25">
      <c r="A2193" s="1" t="s">
        <v>5691</v>
      </c>
      <c r="B2193" s="2">
        <v>68280294</v>
      </c>
      <c r="C2193" s="1" t="s">
        <v>9197</v>
      </c>
      <c r="D2193" s="3">
        <v>44341</v>
      </c>
      <c r="E2193" s="1" t="s">
        <v>9149</v>
      </c>
      <c r="F2193" s="1" t="s">
        <v>9206</v>
      </c>
      <c r="G2193" s="18" t="s">
        <v>12111</v>
      </c>
    </row>
    <row r="2194" spans="1:7" x14ac:dyDescent="0.25">
      <c r="A2194" s="1" t="s">
        <v>8758</v>
      </c>
      <c r="B2194" s="2">
        <v>744442646</v>
      </c>
      <c r="C2194" s="1" t="s">
        <v>9197</v>
      </c>
      <c r="D2194" s="3">
        <v>38497</v>
      </c>
      <c r="E2194" s="1" t="s">
        <v>9131</v>
      </c>
      <c r="F2194" s="1" t="s">
        <v>9198</v>
      </c>
      <c r="G2194" s="18" t="s">
        <v>10334</v>
      </c>
    </row>
    <row r="2195" spans="1:7" x14ac:dyDescent="0.25">
      <c r="A2195" s="1" t="s">
        <v>425</v>
      </c>
      <c r="B2195" s="2">
        <v>100369630</v>
      </c>
      <c r="C2195" s="1" t="s">
        <v>9134</v>
      </c>
      <c r="D2195" s="3">
        <v>36304</v>
      </c>
      <c r="E2195" s="1" t="s">
        <v>9141</v>
      </c>
      <c r="F2195" s="1" t="s">
        <v>9174</v>
      </c>
      <c r="G2195" s="18" t="s">
        <v>11275</v>
      </c>
    </row>
    <row r="2196" spans="1:7" x14ac:dyDescent="0.25">
      <c r="A2196" s="1" t="s">
        <v>7038</v>
      </c>
      <c r="B2196" s="2">
        <v>807990242</v>
      </c>
      <c r="C2196" s="1" t="s">
        <v>9188</v>
      </c>
      <c r="D2196" s="3">
        <v>30460</v>
      </c>
      <c r="E2196" s="1" t="s">
        <v>9131</v>
      </c>
      <c r="F2196" s="1" t="s">
        <v>3840</v>
      </c>
      <c r="G2196" s="18" t="s">
        <v>9385</v>
      </c>
    </row>
    <row r="2197" spans="1:7" x14ac:dyDescent="0.25">
      <c r="A2197" s="1" t="s">
        <v>6105</v>
      </c>
      <c r="B2197" s="2">
        <v>420739976</v>
      </c>
      <c r="C2197" s="1" t="s">
        <v>9134</v>
      </c>
      <c r="D2197" s="3">
        <v>31556</v>
      </c>
      <c r="E2197" s="1" t="s">
        <v>9149</v>
      </c>
      <c r="F2197" s="1" t="s">
        <v>9176</v>
      </c>
      <c r="G2197" s="18" t="s">
        <v>9959</v>
      </c>
    </row>
    <row r="2198" spans="1:7" x14ac:dyDescent="0.25">
      <c r="A2198" s="1" t="s">
        <v>6588</v>
      </c>
      <c r="B2198" s="2">
        <v>180113498</v>
      </c>
      <c r="C2198" s="1" t="s">
        <v>9138</v>
      </c>
      <c r="D2198" s="3">
        <v>41054</v>
      </c>
      <c r="E2198" s="1" t="s">
        <v>9149</v>
      </c>
      <c r="F2198" s="1" t="s">
        <v>6173</v>
      </c>
      <c r="G2198" s="18" t="s">
        <v>11437</v>
      </c>
    </row>
    <row r="2199" spans="1:7" x14ac:dyDescent="0.25">
      <c r="A2199" s="1" t="s">
        <v>2485</v>
      </c>
      <c r="B2199" s="2">
        <v>102923023</v>
      </c>
      <c r="C2199" s="1" t="s">
        <v>9134</v>
      </c>
      <c r="D2199" s="3">
        <v>35939</v>
      </c>
      <c r="E2199" s="1" t="s">
        <v>9131</v>
      </c>
      <c r="F2199" s="1" t="s">
        <v>9182</v>
      </c>
      <c r="G2199" s="18" t="s">
        <v>9653</v>
      </c>
    </row>
    <row r="2200" spans="1:7" x14ac:dyDescent="0.25">
      <c r="A2200" s="1" t="s">
        <v>8107</v>
      </c>
      <c r="B2200" s="2">
        <v>126955197</v>
      </c>
      <c r="C2200" s="1" t="s">
        <v>9235</v>
      </c>
      <c r="D2200" s="3">
        <v>33749</v>
      </c>
      <c r="E2200" s="1" t="s">
        <v>9135</v>
      </c>
      <c r="F2200" s="1" t="s">
        <v>9236</v>
      </c>
      <c r="G2200" s="18" t="s">
        <v>10810</v>
      </c>
    </row>
    <row r="2201" spans="1:7" x14ac:dyDescent="0.25">
      <c r="A2201" s="1" t="s">
        <v>7572</v>
      </c>
      <c r="B2201" s="2">
        <v>537270977</v>
      </c>
      <c r="C2201" s="1" t="s">
        <v>9193</v>
      </c>
      <c r="D2201" s="3">
        <v>38861</v>
      </c>
      <c r="E2201" s="1" t="s">
        <v>9141</v>
      </c>
      <c r="F2201" s="1" t="s">
        <v>9194</v>
      </c>
      <c r="G2201" s="18" t="s">
        <v>10078</v>
      </c>
    </row>
    <row r="2202" spans="1:7" x14ac:dyDescent="0.25">
      <c r="A2202" s="1" t="s">
        <v>2417</v>
      </c>
      <c r="B2202" s="2">
        <v>764436046</v>
      </c>
      <c r="C2202" s="1" t="s">
        <v>9170</v>
      </c>
      <c r="D2202" s="3">
        <v>24251</v>
      </c>
      <c r="E2202" s="1" t="s">
        <v>9149</v>
      </c>
      <c r="F2202" s="1" t="s">
        <v>9171</v>
      </c>
      <c r="G2202" s="18" t="s">
        <v>9384</v>
      </c>
    </row>
    <row r="2203" spans="1:7" x14ac:dyDescent="0.25">
      <c r="A2203" s="1" t="s">
        <v>7440</v>
      </c>
      <c r="B2203" s="2">
        <v>277038324</v>
      </c>
      <c r="C2203" s="1" t="s">
        <v>9134</v>
      </c>
      <c r="D2203" s="3">
        <v>31192</v>
      </c>
      <c r="E2203" s="1" t="s">
        <v>9141</v>
      </c>
      <c r="F2203" s="1" t="s">
        <v>9182</v>
      </c>
      <c r="G2203" s="18" t="s">
        <v>11330</v>
      </c>
    </row>
    <row r="2204" spans="1:7" x14ac:dyDescent="0.25">
      <c r="A2204" s="1" t="s">
        <v>4442</v>
      </c>
      <c r="B2204" s="2">
        <v>283340715</v>
      </c>
      <c r="C2204" s="1" t="s">
        <v>9134</v>
      </c>
      <c r="D2204" s="3">
        <v>42515</v>
      </c>
      <c r="E2204" s="1" t="s">
        <v>9149</v>
      </c>
      <c r="F2204" s="1" t="s">
        <v>9136</v>
      </c>
      <c r="G2204" s="18" t="s">
        <v>10128</v>
      </c>
    </row>
    <row r="2205" spans="1:7" x14ac:dyDescent="0.25">
      <c r="A2205" s="1" t="s">
        <v>2376</v>
      </c>
      <c r="B2205" s="2">
        <v>563739834</v>
      </c>
      <c r="C2205" s="1" t="s">
        <v>9134</v>
      </c>
      <c r="D2205" s="3">
        <v>41783</v>
      </c>
      <c r="E2205" s="1" t="s">
        <v>9145</v>
      </c>
      <c r="F2205" s="1" t="s">
        <v>9176</v>
      </c>
      <c r="G2205" s="18" t="s">
        <v>11833</v>
      </c>
    </row>
    <row r="2206" spans="1:7" x14ac:dyDescent="0.25">
      <c r="A2206" s="1" t="s">
        <v>3552</v>
      </c>
      <c r="B2206" s="2">
        <v>51357710</v>
      </c>
      <c r="C2206" s="1" t="s">
        <v>9134</v>
      </c>
      <c r="D2206" s="3">
        <v>43609</v>
      </c>
      <c r="E2206" s="1" t="s">
        <v>9145</v>
      </c>
      <c r="F2206" s="1" t="s">
        <v>9200</v>
      </c>
      <c r="G2206" s="18" t="s">
        <v>10148</v>
      </c>
    </row>
    <row r="2207" spans="1:7" x14ac:dyDescent="0.25">
      <c r="A2207" s="1" t="s">
        <v>3755</v>
      </c>
      <c r="B2207" s="2">
        <v>413318974</v>
      </c>
      <c r="C2207" s="1" t="s">
        <v>9170</v>
      </c>
      <c r="D2207" s="3">
        <v>28270</v>
      </c>
      <c r="E2207" s="1" t="s">
        <v>9141</v>
      </c>
      <c r="F2207" s="1" t="s">
        <v>9171</v>
      </c>
      <c r="G2207" s="18" t="s">
        <v>12164</v>
      </c>
    </row>
    <row r="2208" spans="1:7" x14ac:dyDescent="0.25">
      <c r="A2208" s="1" t="s">
        <v>3976</v>
      </c>
      <c r="B2208" s="2">
        <v>674675698</v>
      </c>
      <c r="C2208" s="1" t="s">
        <v>9188</v>
      </c>
      <c r="D2208" s="3">
        <v>44341</v>
      </c>
      <c r="E2208" s="1" t="s">
        <v>9141</v>
      </c>
      <c r="F2208" s="1" t="s">
        <v>3840</v>
      </c>
      <c r="G2208" s="18" t="s">
        <v>11468</v>
      </c>
    </row>
    <row r="2209" spans="1:7" x14ac:dyDescent="0.25">
      <c r="A2209" s="1" t="s">
        <v>3947</v>
      </c>
      <c r="B2209" s="2">
        <v>787049222</v>
      </c>
      <c r="C2209" s="1" t="s">
        <v>9148</v>
      </c>
      <c r="D2209" s="3">
        <v>34114</v>
      </c>
      <c r="E2209" s="1" t="s">
        <v>9141</v>
      </c>
      <c r="F2209" s="1" t="s">
        <v>834</v>
      </c>
      <c r="G2209" s="18" t="s">
        <v>9233</v>
      </c>
    </row>
    <row r="2210" spans="1:7" x14ac:dyDescent="0.25">
      <c r="A2210" s="1" t="s">
        <v>5322</v>
      </c>
      <c r="B2210" s="2">
        <v>394447146</v>
      </c>
      <c r="C2210" s="1" t="s">
        <v>9138</v>
      </c>
      <c r="D2210" s="3">
        <v>40687</v>
      </c>
      <c r="E2210" s="1" t="s">
        <v>9145</v>
      </c>
      <c r="F2210" s="1" t="s">
        <v>6173</v>
      </c>
      <c r="G2210" s="18" t="s">
        <v>10627</v>
      </c>
    </row>
    <row r="2211" spans="1:7" x14ac:dyDescent="0.25">
      <c r="A2211" s="1" t="s">
        <v>2547</v>
      </c>
      <c r="B2211" s="2">
        <v>993143234</v>
      </c>
      <c r="C2211" s="1" t="s">
        <v>9159</v>
      </c>
      <c r="D2211" s="3">
        <v>35939</v>
      </c>
      <c r="E2211" s="1" t="s">
        <v>9149</v>
      </c>
      <c r="F2211" s="1" t="s">
        <v>9240</v>
      </c>
      <c r="G2211" s="18" t="s">
        <v>9241</v>
      </c>
    </row>
    <row r="2212" spans="1:7" x14ac:dyDescent="0.25">
      <c r="A2212" s="1" t="s">
        <v>1773</v>
      </c>
      <c r="B2212" s="2">
        <v>662407649</v>
      </c>
      <c r="C2212" s="1" t="s">
        <v>9134</v>
      </c>
      <c r="D2212" s="3">
        <v>21694</v>
      </c>
      <c r="E2212" s="1" t="s">
        <v>9145</v>
      </c>
      <c r="F2212" s="1" t="s">
        <v>9182</v>
      </c>
      <c r="G2212" s="18" t="s">
        <v>11449</v>
      </c>
    </row>
    <row r="2213" spans="1:7" x14ac:dyDescent="0.25">
      <c r="A2213" s="1" t="s">
        <v>5932</v>
      </c>
      <c r="B2213" s="2">
        <v>766407394</v>
      </c>
      <c r="C2213" s="1" t="s">
        <v>9159</v>
      </c>
      <c r="D2213" s="3">
        <v>32288</v>
      </c>
      <c r="E2213" s="1" t="s">
        <v>9149</v>
      </c>
      <c r="F2213" s="1" t="s">
        <v>9160</v>
      </c>
      <c r="G2213" s="18" t="s">
        <v>9748</v>
      </c>
    </row>
    <row r="2214" spans="1:7" x14ac:dyDescent="0.25">
      <c r="A2214" s="1" t="s">
        <v>5175</v>
      </c>
      <c r="B2214" s="2">
        <v>386649200</v>
      </c>
      <c r="C2214" s="1" t="s">
        <v>9152</v>
      </c>
      <c r="D2214" s="3">
        <v>22790</v>
      </c>
      <c r="E2214" s="1" t="s">
        <v>9131</v>
      </c>
      <c r="F2214" s="1" t="s">
        <v>8420</v>
      </c>
      <c r="G2214" s="18" t="s">
        <v>9153</v>
      </c>
    </row>
    <row r="2215" spans="1:7" x14ac:dyDescent="0.25">
      <c r="A2215" s="1" t="s">
        <v>5175</v>
      </c>
      <c r="B2215" s="2">
        <v>165962259</v>
      </c>
      <c r="C2215" s="1" t="s">
        <v>9303</v>
      </c>
      <c r="D2215" s="3">
        <v>25712</v>
      </c>
      <c r="E2215" s="1" t="s">
        <v>9141</v>
      </c>
      <c r="F2215" s="1" t="s">
        <v>9304</v>
      </c>
      <c r="G2215" s="18" t="s">
        <v>9793</v>
      </c>
    </row>
    <row r="2216" spans="1:7" x14ac:dyDescent="0.25">
      <c r="A2216" s="1" t="s">
        <v>3097</v>
      </c>
      <c r="B2216" s="2">
        <v>500749732</v>
      </c>
      <c r="C2216" s="1" t="s">
        <v>9134</v>
      </c>
      <c r="D2216" s="3">
        <v>36671</v>
      </c>
      <c r="E2216" s="1" t="s">
        <v>9149</v>
      </c>
      <c r="F2216" s="1" t="s">
        <v>9176</v>
      </c>
      <c r="G2216" s="18" t="s">
        <v>11313</v>
      </c>
    </row>
    <row r="2217" spans="1:7" x14ac:dyDescent="0.25">
      <c r="A2217" s="1" t="s">
        <v>4104</v>
      </c>
      <c r="B2217" s="2">
        <v>295093225</v>
      </c>
      <c r="C2217" s="1" t="s">
        <v>9134</v>
      </c>
      <c r="D2217" s="3">
        <v>20233</v>
      </c>
      <c r="E2217" s="1" t="s">
        <v>9135</v>
      </c>
      <c r="F2217" s="1" t="s">
        <v>9307</v>
      </c>
      <c r="G2217" s="18" t="s">
        <v>10486</v>
      </c>
    </row>
    <row r="2218" spans="1:7" x14ac:dyDescent="0.25">
      <c r="A2218" s="1" t="s">
        <v>6823</v>
      </c>
      <c r="B2218" s="2">
        <v>8006740</v>
      </c>
      <c r="C2218" s="1" t="s">
        <v>9197</v>
      </c>
      <c r="D2218" s="3">
        <v>27173</v>
      </c>
      <c r="E2218" s="1" t="s">
        <v>9149</v>
      </c>
      <c r="F2218" s="1" t="s">
        <v>9267</v>
      </c>
      <c r="G2218" s="18" t="s">
        <v>11098</v>
      </c>
    </row>
    <row r="2219" spans="1:7" x14ac:dyDescent="0.25">
      <c r="A2219" s="1" t="s">
        <v>3932</v>
      </c>
      <c r="B2219" s="2">
        <v>423463338</v>
      </c>
      <c r="C2219" s="1" t="s">
        <v>9156</v>
      </c>
      <c r="D2219" s="3">
        <v>23522</v>
      </c>
      <c r="E2219" s="1" t="s">
        <v>9141</v>
      </c>
      <c r="F2219" s="1" t="s">
        <v>9157</v>
      </c>
      <c r="G2219" s="18" t="s">
        <v>11501</v>
      </c>
    </row>
    <row r="2220" spans="1:7" x14ac:dyDescent="0.25">
      <c r="A2220" s="1" t="s">
        <v>8522</v>
      </c>
      <c r="B2220" s="2">
        <v>244618092</v>
      </c>
      <c r="C2220" s="1" t="s">
        <v>9130</v>
      </c>
      <c r="D2220" s="3">
        <v>40687</v>
      </c>
      <c r="E2220" s="1" t="s">
        <v>9145</v>
      </c>
      <c r="F2220" s="1" t="s">
        <v>9252</v>
      </c>
      <c r="G2220" s="18" t="s">
        <v>10298</v>
      </c>
    </row>
    <row r="2221" spans="1:7" x14ac:dyDescent="0.25">
      <c r="A2221" s="1" t="s">
        <v>2724</v>
      </c>
      <c r="B2221" s="2">
        <v>417867882</v>
      </c>
      <c r="C2221" s="1" t="s">
        <v>9134</v>
      </c>
      <c r="D2221" s="3">
        <v>41054</v>
      </c>
      <c r="E2221" s="1" t="s">
        <v>9145</v>
      </c>
      <c r="F2221" s="1" t="s">
        <v>9182</v>
      </c>
      <c r="G2221" s="18" t="s">
        <v>10435</v>
      </c>
    </row>
    <row r="2222" spans="1:7" x14ac:dyDescent="0.25">
      <c r="A2222" s="1" t="s">
        <v>8700</v>
      </c>
      <c r="B2222" s="2">
        <v>290965816</v>
      </c>
      <c r="C2222" s="1" t="s">
        <v>9190</v>
      </c>
      <c r="D2222" s="3">
        <v>39593</v>
      </c>
      <c r="E2222" s="1" t="s">
        <v>9149</v>
      </c>
      <c r="F2222" s="1" t="s">
        <v>9191</v>
      </c>
      <c r="G2222" s="18" t="s">
        <v>11737</v>
      </c>
    </row>
    <row r="2223" spans="1:7" x14ac:dyDescent="0.25">
      <c r="A2223" s="1" t="s">
        <v>1529</v>
      </c>
      <c r="B2223" s="2">
        <v>256372944</v>
      </c>
      <c r="C2223" s="1" t="s">
        <v>9188</v>
      </c>
      <c r="D2223" s="3">
        <v>34114</v>
      </c>
      <c r="E2223" s="1" t="s">
        <v>9149</v>
      </c>
      <c r="F2223" s="1" t="s">
        <v>9202</v>
      </c>
      <c r="G2223" s="18" t="s">
        <v>10221</v>
      </c>
    </row>
    <row r="2224" spans="1:7" x14ac:dyDescent="0.25">
      <c r="A2224" s="1" t="s">
        <v>9089</v>
      </c>
      <c r="B2224" s="2">
        <v>318126840</v>
      </c>
      <c r="C2224" s="1" t="s">
        <v>9138</v>
      </c>
      <c r="D2224" s="3">
        <v>44705</v>
      </c>
      <c r="E2224" s="1" t="s">
        <v>9145</v>
      </c>
      <c r="F2224" s="1" t="s">
        <v>6173</v>
      </c>
      <c r="G2224" s="18" t="s">
        <v>10173</v>
      </c>
    </row>
    <row r="2225" spans="1:7" x14ac:dyDescent="0.25">
      <c r="A2225" s="1" t="s">
        <v>2019</v>
      </c>
      <c r="B2225" s="2">
        <v>399764116</v>
      </c>
      <c r="C2225" s="1" t="s">
        <v>9134</v>
      </c>
      <c r="D2225" s="3">
        <v>22061</v>
      </c>
      <c r="E2225" s="1" t="s">
        <v>9145</v>
      </c>
      <c r="F2225" s="1" t="s">
        <v>9283</v>
      </c>
      <c r="G2225" s="18" t="s">
        <v>9805</v>
      </c>
    </row>
    <row r="2226" spans="1:7" x14ac:dyDescent="0.25">
      <c r="A2226" s="1" t="s">
        <v>1097</v>
      </c>
      <c r="B2226" s="2">
        <v>328206610</v>
      </c>
      <c r="C2226" s="1" t="s">
        <v>9148</v>
      </c>
      <c r="D2226" s="3">
        <v>44341</v>
      </c>
      <c r="E2226" s="1" t="s">
        <v>9149</v>
      </c>
      <c r="F2226" s="1" t="s">
        <v>9254</v>
      </c>
      <c r="G2226" s="18" t="s">
        <v>12033</v>
      </c>
    </row>
    <row r="2227" spans="1:7" x14ac:dyDescent="0.25">
      <c r="A2227" s="1" t="s">
        <v>8376</v>
      </c>
      <c r="B2227" s="2">
        <v>200169181</v>
      </c>
      <c r="C2227" s="1" t="s">
        <v>9156</v>
      </c>
      <c r="D2227" s="3">
        <v>37400</v>
      </c>
      <c r="E2227" s="1" t="s">
        <v>9141</v>
      </c>
      <c r="F2227" s="1" t="s">
        <v>9157</v>
      </c>
      <c r="G2227" s="18" t="s">
        <v>11560</v>
      </c>
    </row>
    <row r="2228" spans="1:7" x14ac:dyDescent="0.25">
      <c r="A2228" s="1" t="s">
        <v>6527</v>
      </c>
      <c r="B2228" s="2">
        <v>411531900</v>
      </c>
      <c r="C2228" s="1" t="s">
        <v>9188</v>
      </c>
      <c r="D2228" s="3">
        <v>28270</v>
      </c>
      <c r="E2228" s="1" t="s">
        <v>9131</v>
      </c>
      <c r="F2228" s="1" t="s">
        <v>4326</v>
      </c>
      <c r="G2228" s="18" t="s">
        <v>9189</v>
      </c>
    </row>
    <row r="2229" spans="1:7" x14ac:dyDescent="0.25">
      <c r="A2229" s="1" t="s">
        <v>5433</v>
      </c>
      <c r="B2229" s="2">
        <v>307328973</v>
      </c>
      <c r="C2229" s="1" t="s">
        <v>9159</v>
      </c>
      <c r="D2229" s="3">
        <v>28270</v>
      </c>
      <c r="E2229" s="1" t="s">
        <v>9149</v>
      </c>
      <c r="F2229" s="1" t="s">
        <v>9367</v>
      </c>
      <c r="G2229" s="18" t="s">
        <v>11707</v>
      </c>
    </row>
    <row r="2230" spans="1:7" x14ac:dyDescent="0.25">
      <c r="A2230" s="1" t="s">
        <v>8272</v>
      </c>
      <c r="B2230" s="2">
        <v>279824385</v>
      </c>
      <c r="C2230" s="1" t="s">
        <v>9154</v>
      </c>
      <c r="D2230" s="3">
        <v>26444</v>
      </c>
      <c r="E2230" s="1" t="s">
        <v>9149</v>
      </c>
      <c r="F2230" s="1" t="s">
        <v>9162</v>
      </c>
      <c r="G2230" s="18" t="s">
        <v>11811</v>
      </c>
    </row>
    <row r="2231" spans="1:7" x14ac:dyDescent="0.25">
      <c r="A2231" s="1" t="s">
        <v>2527</v>
      </c>
      <c r="B2231" s="2">
        <v>111973946</v>
      </c>
      <c r="C2231" s="1" t="s">
        <v>9303</v>
      </c>
      <c r="D2231" s="3">
        <v>24251</v>
      </c>
      <c r="E2231" s="1" t="s">
        <v>9145</v>
      </c>
      <c r="F2231" s="1" t="s">
        <v>9339</v>
      </c>
      <c r="G2231" s="18" t="s">
        <v>10650</v>
      </c>
    </row>
    <row r="2232" spans="1:7" x14ac:dyDescent="0.25">
      <c r="A2232" s="1" t="s">
        <v>1425</v>
      </c>
      <c r="B2232" s="2">
        <v>254483229</v>
      </c>
      <c r="C2232" s="1" t="s">
        <v>9303</v>
      </c>
      <c r="D2232" s="3">
        <v>43244</v>
      </c>
      <c r="E2232" s="1" t="s">
        <v>9141</v>
      </c>
      <c r="F2232" s="1" t="s">
        <v>9339</v>
      </c>
      <c r="G2232" s="18" t="s">
        <v>11067</v>
      </c>
    </row>
    <row r="2233" spans="1:7" x14ac:dyDescent="0.25">
      <c r="A2233" s="1" t="s">
        <v>123</v>
      </c>
      <c r="B2233" s="2">
        <v>875074831</v>
      </c>
      <c r="C2233" s="1" t="s">
        <v>9152</v>
      </c>
      <c r="D2233" s="3">
        <v>24983</v>
      </c>
      <c r="E2233" s="1" t="s">
        <v>9141</v>
      </c>
      <c r="F2233" s="1" t="s">
        <v>8420</v>
      </c>
      <c r="G2233" s="18" t="s">
        <v>11826</v>
      </c>
    </row>
    <row r="2234" spans="1:7" x14ac:dyDescent="0.25">
      <c r="A2234" s="1" t="s">
        <v>360</v>
      </c>
      <c r="B2234" s="2">
        <v>894083615</v>
      </c>
      <c r="C2234" s="1" t="s">
        <v>9148</v>
      </c>
      <c r="D2234" s="3">
        <v>43976</v>
      </c>
      <c r="E2234" s="1" t="s">
        <v>9131</v>
      </c>
      <c r="F2234" s="1" t="s">
        <v>834</v>
      </c>
      <c r="G2234" s="18" t="s">
        <v>12096</v>
      </c>
    </row>
    <row r="2235" spans="1:7" x14ac:dyDescent="0.25">
      <c r="A2235" s="1" t="s">
        <v>8255</v>
      </c>
      <c r="B2235" s="2">
        <v>608437004</v>
      </c>
      <c r="C2235" s="1" t="s">
        <v>9197</v>
      </c>
      <c r="D2235" s="3">
        <v>25712</v>
      </c>
      <c r="E2235" s="1" t="s">
        <v>9149</v>
      </c>
      <c r="F2235" s="1" t="s">
        <v>9206</v>
      </c>
      <c r="G2235" s="18" t="s">
        <v>11624</v>
      </c>
    </row>
    <row r="2236" spans="1:7" x14ac:dyDescent="0.25">
      <c r="A2236" s="1" t="s">
        <v>2574</v>
      </c>
      <c r="B2236" s="2">
        <v>336282253</v>
      </c>
      <c r="C2236" s="1" t="s">
        <v>9193</v>
      </c>
      <c r="D2236" s="3">
        <v>37400</v>
      </c>
      <c r="E2236" s="1" t="s">
        <v>9149</v>
      </c>
      <c r="F2236" s="1" t="s">
        <v>9194</v>
      </c>
      <c r="G2236" s="18" t="s">
        <v>10898</v>
      </c>
    </row>
    <row r="2237" spans="1:7" x14ac:dyDescent="0.25">
      <c r="A2237" s="1" t="s">
        <v>5920</v>
      </c>
      <c r="B2237" s="2">
        <v>335464094</v>
      </c>
      <c r="C2237" s="1" t="s">
        <v>9134</v>
      </c>
      <c r="D2237" s="3">
        <v>26444</v>
      </c>
      <c r="E2237" s="1" t="s">
        <v>9131</v>
      </c>
      <c r="F2237" s="1" t="s">
        <v>9186</v>
      </c>
      <c r="G2237" s="18" t="s">
        <v>11056</v>
      </c>
    </row>
    <row r="2238" spans="1:7" x14ac:dyDescent="0.25">
      <c r="A2238" s="1" t="s">
        <v>8352</v>
      </c>
      <c r="B2238" s="2">
        <v>240225914</v>
      </c>
      <c r="C2238" s="1" t="s">
        <v>9134</v>
      </c>
      <c r="D2238" s="3">
        <v>43244</v>
      </c>
      <c r="E2238" s="1" t="s">
        <v>9149</v>
      </c>
      <c r="F2238" s="1" t="s">
        <v>9283</v>
      </c>
      <c r="G2238" s="18" t="s">
        <v>9948</v>
      </c>
    </row>
    <row r="2239" spans="1:7" x14ac:dyDescent="0.25">
      <c r="A2239" s="1" t="s">
        <v>5673</v>
      </c>
      <c r="B2239" s="2">
        <v>499411071</v>
      </c>
      <c r="C2239" s="1" t="s">
        <v>9170</v>
      </c>
      <c r="D2239" s="3">
        <v>20965</v>
      </c>
      <c r="E2239" s="1" t="s">
        <v>9149</v>
      </c>
      <c r="F2239" s="1" t="s">
        <v>9212</v>
      </c>
      <c r="G2239" s="18" t="s">
        <v>10862</v>
      </c>
    </row>
    <row r="2240" spans="1:7" x14ac:dyDescent="0.25">
      <c r="A2240" s="1" t="s">
        <v>943</v>
      </c>
      <c r="B2240" s="2">
        <v>594432656</v>
      </c>
      <c r="C2240" s="1" t="s">
        <v>9134</v>
      </c>
      <c r="D2240" s="3">
        <v>41054</v>
      </c>
      <c r="E2240" s="1" t="s">
        <v>9135</v>
      </c>
      <c r="F2240" s="1" t="s">
        <v>9136</v>
      </c>
      <c r="G2240" s="18" t="s">
        <v>9573</v>
      </c>
    </row>
    <row r="2241" spans="1:7" x14ac:dyDescent="0.25">
      <c r="A2241" s="1" t="s">
        <v>8037</v>
      </c>
      <c r="B2241" s="2">
        <v>935027587</v>
      </c>
      <c r="C2241" s="1" t="s">
        <v>9170</v>
      </c>
      <c r="D2241" s="3">
        <v>37036</v>
      </c>
      <c r="E2241" s="1" t="s">
        <v>9131</v>
      </c>
      <c r="F2241" s="1" t="s">
        <v>9362</v>
      </c>
      <c r="G2241" s="18" t="s">
        <v>11196</v>
      </c>
    </row>
    <row r="2242" spans="1:7" x14ac:dyDescent="0.25">
      <c r="A2242" s="1" t="s">
        <v>2379</v>
      </c>
      <c r="B2242" s="2">
        <v>815025476</v>
      </c>
      <c r="C2242" s="1" t="s">
        <v>9154</v>
      </c>
      <c r="D2242" s="3">
        <v>27173</v>
      </c>
      <c r="E2242" s="1" t="s">
        <v>9145</v>
      </c>
      <c r="F2242" s="1" t="s">
        <v>6107</v>
      </c>
      <c r="G2242" s="18" t="s">
        <v>9896</v>
      </c>
    </row>
    <row r="2243" spans="1:7" x14ac:dyDescent="0.25">
      <c r="A2243" s="1" t="s">
        <v>1416</v>
      </c>
      <c r="B2243" s="2">
        <v>763637230</v>
      </c>
      <c r="C2243" s="1" t="s">
        <v>9314</v>
      </c>
      <c r="D2243" s="3">
        <v>24616</v>
      </c>
      <c r="E2243" s="1" t="s">
        <v>9166</v>
      </c>
      <c r="F2243" s="1" t="s">
        <v>9315</v>
      </c>
      <c r="G2243" s="18" t="s">
        <v>9701</v>
      </c>
    </row>
    <row r="2244" spans="1:7" x14ac:dyDescent="0.25">
      <c r="A2244" s="1" t="s">
        <v>3641</v>
      </c>
      <c r="B2244" s="2">
        <v>775848712</v>
      </c>
      <c r="C2244" s="1" t="s">
        <v>9134</v>
      </c>
      <c r="D2244" s="3">
        <v>34114</v>
      </c>
      <c r="E2244" s="1" t="s">
        <v>9141</v>
      </c>
      <c r="F2244" s="1" t="s">
        <v>9283</v>
      </c>
      <c r="G2244" s="18" t="s">
        <v>10473</v>
      </c>
    </row>
    <row r="2245" spans="1:7" x14ac:dyDescent="0.25">
      <c r="A2245" s="1" t="s">
        <v>7443</v>
      </c>
      <c r="B2245" s="2">
        <v>825936254</v>
      </c>
      <c r="C2245" s="1" t="s">
        <v>9165</v>
      </c>
      <c r="D2245" s="3">
        <v>36304</v>
      </c>
      <c r="E2245" s="1" t="s">
        <v>9145</v>
      </c>
      <c r="F2245" s="1" t="s">
        <v>9264</v>
      </c>
      <c r="G2245" s="18" t="s">
        <v>9682</v>
      </c>
    </row>
    <row r="2246" spans="1:7" x14ac:dyDescent="0.25">
      <c r="A2246" s="1" t="s">
        <v>4940</v>
      </c>
      <c r="B2246" s="2">
        <v>818514758</v>
      </c>
      <c r="C2246" s="1" t="s">
        <v>9235</v>
      </c>
      <c r="D2246" s="3">
        <v>44341</v>
      </c>
      <c r="E2246" s="1" t="s">
        <v>9145</v>
      </c>
      <c r="F2246" s="1" t="s">
        <v>9236</v>
      </c>
      <c r="G2246" s="18" t="s">
        <v>11402</v>
      </c>
    </row>
    <row r="2247" spans="1:7" x14ac:dyDescent="0.25">
      <c r="A2247" s="1" t="s">
        <v>4666</v>
      </c>
      <c r="B2247" s="2">
        <v>226392113</v>
      </c>
      <c r="C2247" s="1" t="s">
        <v>9159</v>
      </c>
      <c r="D2247" s="3">
        <v>28999</v>
      </c>
      <c r="E2247" s="1" t="s">
        <v>9141</v>
      </c>
      <c r="F2247" s="1" t="s">
        <v>9367</v>
      </c>
      <c r="G2247" s="18" t="s">
        <v>10220</v>
      </c>
    </row>
    <row r="2248" spans="1:7" x14ac:dyDescent="0.25">
      <c r="A2248" s="1" t="s">
        <v>3982</v>
      </c>
      <c r="B2248" s="2">
        <v>420374851</v>
      </c>
      <c r="C2248" s="1" t="s">
        <v>9148</v>
      </c>
      <c r="D2248" s="3">
        <v>20965</v>
      </c>
      <c r="E2248" s="1" t="s">
        <v>9149</v>
      </c>
      <c r="F2248" s="1" t="s">
        <v>834</v>
      </c>
      <c r="G2248" s="18" t="s">
        <v>11917</v>
      </c>
    </row>
    <row r="2249" spans="1:7" x14ac:dyDescent="0.25">
      <c r="A2249" s="1" t="s">
        <v>1381</v>
      </c>
      <c r="B2249" s="2">
        <v>618776278</v>
      </c>
      <c r="C2249" s="1" t="s">
        <v>9148</v>
      </c>
      <c r="D2249" s="3">
        <v>22426</v>
      </c>
      <c r="E2249" s="1" t="s">
        <v>9131</v>
      </c>
      <c r="F2249" s="1" t="s">
        <v>9254</v>
      </c>
      <c r="G2249" s="18" t="s">
        <v>9782</v>
      </c>
    </row>
    <row r="2250" spans="1:7" x14ac:dyDescent="0.25">
      <c r="A2250" s="1" t="s">
        <v>7643</v>
      </c>
      <c r="B2250" s="2">
        <v>433268013</v>
      </c>
      <c r="C2250" s="1" t="s">
        <v>9188</v>
      </c>
      <c r="D2250" s="3">
        <v>41054</v>
      </c>
      <c r="E2250" s="1" t="s">
        <v>9135</v>
      </c>
      <c r="F2250" s="1" t="s">
        <v>4326</v>
      </c>
      <c r="G2250" s="18" t="s">
        <v>11638</v>
      </c>
    </row>
    <row r="2251" spans="1:7" x14ac:dyDescent="0.25">
      <c r="A2251" s="1" t="s">
        <v>8735</v>
      </c>
      <c r="B2251" s="2">
        <v>921708705</v>
      </c>
      <c r="C2251" s="1" t="s">
        <v>9134</v>
      </c>
      <c r="D2251" s="3">
        <v>31192</v>
      </c>
      <c r="E2251" s="1" t="s">
        <v>9145</v>
      </c>
      <c r="F2251" s="1" t="s">
        <v>9200</v>
      </c>
      <c r="G2251" s="18" t="s">
        <v>10834</v>
      </c>
    </row>
    <row r="2252" spans="1:7" x14ac:dyDescent="0.25">
      <c r="A2252" s="1" t="s">
        <v>512</v>
      </c>
      <c r="B2252" s="2">
        <v>120818084</v>
      </c>
      <c r="C2252" s="1" t="s">
        <v>9134</v>
      </c>
      <c r="D2252" s="3">
        <v>44341</v>
      </c>
      <c r="E2252" s="1" t="s">
        <v>9135</v>
      </c>
      <c r="F2252" s="1" t="s">
        <v>9176</v>
      </c>
      <c r="G2252" s="18" t="s">
        <v>11554</v>
      </c>
    </row>
    <row r="2253" spans="1:7" x14ac:dyDescent="0.25">
      <c r="A2253" s="1" t="s">
        <v>3189</v>
      </c>
      <c r="B2253" s="2">
        <v>561087774</v>
      </c>
      <c r="C2253" s="1" t="s">
        <v>9159</v>
      </c>
      <c r="D2253" s="3">
        <v>33749</v>
      </c>
      <c r="E2253" s="1" t="s">
        <v>9145</v>
      </c>
      <c r="F2253" s="1" t="s">
        <v>8414</v>
      </c>
      <c r="G2253" s="18" t="s">
        <v>10922</v>
      </c>
    </row>
    <row r="2254" spans="1:7" x14ac:dyDescent="0.25">
      <c r="A2254" s="1" t="s">
        <v>780</v>
      </c>
      <c r="B2254" s="2">
        <v>340309780</v>
      </c>
      <c r="C2254" s="1" t="s">
        <v>9156</v>
      </c>
      <c r="D2254" s="3">
        <v>27905</v>
      </c>
      <c r="E2254" s="1" t="s">
        <v>9131</v>
      </c>
      <c r="F2254" s="1" t="s">
        <v>9157</v>
      </c>
      <c r="G2254" s="18" t="s">
        <v>10153</v>
      </c>
    </row>
    <row r="2255" spans="1:7" x14ac:dyDescent="0.25">
      <c r="A2255" s="1" t="s">
        <v>502</v>
      </c>
      <c r="B2255" s="2">
        <v>568655976</v>
      </c>
      <c r="C2255" s="1" t="s">
        <v>9165</v>
      </c>
      <c r="D2255" s="3">
        <v>32653</v>
      </c>
      <c r="E2255" s="1" t="s">
        <v>9141</v>
      </c>
      <c r="F2255" s="1" t="s">
        <v>9264</v>
      </c>
      <c r="G2255" s="18" t="s">
        <v>10303</v>
      </c>
    </row>
    <row r="2256" spans="1:7" x14ac:dyDescent="0.25">
      <c r="A2256" s="1" t="s">
        <v>1019</v>
      </c>
      <c r="B2256" s="2">
        <v>484947100</v>
      </c>
      <c r="C2256" s="1" t="s">
        <v>9134</v>
      </c>
      <c r="D2256" s="3">
        <v>29366</v>
      </c>
      <c r="E2256" s="1" t="s">
        <v>9145</v>
      </c>
      <c r="F2256" s="1" t="s">
        <v>9182</v>
      </c>
      <c r="G2256" s="18" t="s">
        <v>11962</v>
      </c>
    </row>
    <row r="2257" spans="1:7" x14ac:dyDescent="0.25">
      <c r="A2257" s="1" t="s">
        <v>4521</v>
      </c>
      <c r="B2257" s="2">
        <v>491931973</v>
      </c>
      <c r="C2257" s="1" t="s">
        <v>9148</v>
      </c>
      <c r="D2257" s="3">
        <v>42148</v>
      </c>
      <c r="E2257" s="1" t="s">
        <v>9141</v>
      </c>
      <c r="F2257" s="1" t="s">
        <v>9254</v>
      </c>
      <c r="G2257" s="18" t="s">
        <v>9452</v>
      </c>
    </row>
    <row r="2258" spans="1:7" x14ac:dyDescent="0.25">
      <c r="A2258" s="1" t="s">
        <v>7119</v>
      </c>
      <c r="B2258" s="2">
        <v>591739608</v>
      </c>
      <c r="C2258" s="1" t="s">
        <v>9170</v>
      </c>
      <c r="D2258" s="3">
        <v>22061</v>
      </c>
      <c r="E2258" s="1" t="s">
        <v>9149</v>
      </c>
      <c r="F2258" s="1" t="s">
        <v>9171</v>
      </c>
      <c r="G2258" s="18" t="s">
        <v>9341</v>
      </c>
    </row>
    <row r="2259" spans="1:7" x14ac:dyDescent="0.25">
      <c r="A2259" s="1" t="s">
        <v>2179</v>
      </c>
      <c r="B2259" s="2">
        <v>740423327</v>
      </c>
      <c r="C2259" s="1" t="s">
        <v>9144</v>
      </c>
      <c r="D2259" s="3">
        <v>40322</v>
      </c>
      <c r="E2259" s="1" t="s">
        <v>9135</v>
      </c>
      <c r="F2259" s="1" t="s">
        <v>9146</v>
      </c>
      <c r="G2259" s="18" t="s">
        <v>10480</v>
      </c>
    </row>
    <row r="2260" spans="1:7" x14ac:dyDescent="0.25">
      <c r="A2260" s="1" t="s">
        <v>445</v>
      </c>
      <c r="B2260" s="2">
        <v>684646968</v>
      </c>
      <c r="C2260" s="1" t="s">
        <v>9130</v>
      </c>
      <c r="D2260" s="3">
        <v>31921</v>
      </c>
      <c r="E2260" s="1" t="s">
        <v>9149</v>
      </c>
      <c r="F2260" s="1" t="s">
        <v>9252</v>
      </c>
      <c r="G2260" s="18" t="s">
        <v>9922</v>
      </c>
    </row>
    <row r="2261" spans="1:7" x14ac:dyDescent="0.25">
      <c r="A2261" s="1" t="s">
        <v>2319</v>
      </c>
      <c r="B2261" s="2">
        <v>29580855</v>
      </c>
      <c r="C2261" s="1" t="s">
        <v>9193</v>
      </c>
      <c r="D2261" s="3">
        <v>27905</v>
      </c>
      <c r="E2261" s="1" t="s">
        <v>9141</v>
      </c>
      <c r="F2261" s="1" t="s">
        <v>9194</v>
      </c>
      <c r="G2261" s="18" t="s">
        <v>11406</v>
      </c>
    </row>
    <row r="2262" spans="1:7" x14ac:dyDescent="0.25">
      <c r="A2262" s="1" t="s">
        <v>3504</v>
      </c>
      <c r="B2262" s="2">
        <v>128139351</v>
      </c>
      <c r="C2262" s="1" t="s">
        <v>9188</v>
      </c>
      <c r="D2262" s="3">
        <v>24983</v>
      </c>
      <c r="E2262" s="1" t="s">
        <v>9131</v>
      </c>
      <c r="F2262" s="1" t="s">
        <v>3840</v>
      </c>
      <c r="G2262" s="18" t="s">
        <v>11360</v>
      </c>
    </row>
    <row r="2263" spans="1:7" x14ac:dyDescent="0.25">
      <c r="A2263" s="1" t="s">
        <v>1905</v>
      </c>
      <c r="B2263" s="2">
        <v>918619771</v>
      </c>
      <c r="C2263" s="1" t="s">
        <v>9170</v>
      </c>
      <c r="D2263" s="3">
        <v>36671</v>
      </c>
      <c r="E2263" s="1" t="s">
        <v>9141</v>
      </c>
      <c r="F2263" s="1" t="s">
        <v>9212</v>
      </c>
      <c r="G2263" s="18" t="s">
        <v>9535</v>
      </c>
    </row>
    <row r="2264" spans="1:7" x14ac:dyDescent="0.25">
      <c r="A2264" s="1" t="s">
        <v>5427</v>
      </c>
      <c r="B2264" s="2">
        <v>330644989</v>
      </c>
      <c r="C2264" s="1" t="s">
        <v>9134</v>
      </c>
      <c r="D2264" s="3">
        <v>26809</v>
      </c>
      <c r="E2264" s="1" t="s">
        <v>9149</v>
      </c>
      <c r="F2264" s="1" t="s">
        <v>9200</v>
      </c>
      <c r="G2264" s="18" t="s">
        <v>11509</v>
      </c>
    </row>
    <row r="2265" spans="1:7" x14ac:dyDescent="0.25">
      <c r="A2265" s="1" t="s">
        <v>2009</v>
      </c>
      <c r="B2265" s="2">
        <v>718505332</v>
      </c>
      <c r="C2265" s="1" t="s">
        <v>9170</v>
      </c>
      <c r="D2265" s="3">
        <v>30827</v>
      </c>
      <c r="E2265" s="1" t="s">
        <v>9135</v>
      </c>
      <c r="F2265" s="1" t="s">
        <v>9362</v>
      </c>
      <c r="G2265" s="18" t="s">
        <v>12092</v>
      </c>
    </row>
    <row r="2266" spans="1:7" x14ac:dyDescent="0.25">
      <c r="A2266" s="1" t="s">
        <v>3914</v>
      </c>
      <c r="B2266" s="2">
        <v>468361528</v>
      </c>
      <c r="C2266" s="1" t="s">
        <v>9156</v>
      </c>
      <c r="D2266" s="3">
        <v>25712</v>
      </c>
      <c r="E2266" s="1" t="s">
        <v>9141</v>
      </c>
      <c r="F2266" s="1" t="s">
        <v>9157</v>
      </c>
      <c r="G2266" s="18" t="s">
        <v>12063</v>
      </c>
    </row>
    <row r="2267" spans="1:7" x14ac:dyDescent="0.25">
      <c r="A2267" s="1" t="s">
        <v>1670</v>
      </c>
      <c r="B2267" s="2">
        <v>650260310</v>
      </c>
      <c r="C2267" s="1" t="s">
        <v>9156</v>
      </c>
      <c r="D2267" s="3">
        <v>27538</v>
      </c>
      <c r="E2267" s="1" t="s">
        <v>9141</v>
      </c>
      <c r="F2267" s="1" t="s">
        <v>9157</v>
      </c>
      <c r="G2267" s="18" t="s">
        <v>11277</v>
      </c>
    </row>
    <row r="2268" spans="1:7" x14ac:dyDescent="0.25">
      <c r="A2268" s="1" t="s">
        <v>2971</v>
      </c>
      <c r="B2268" s="2">
        <v>790275661</v>
      </c>
      <c r="C2268" s="1" t="s">
        <v>9144</v>
      </c>
      <c r="D2268" s="3">
        <v>30460</v>
      </c>
      <c r="E2268" s="1" t="s">
        <v>9135</v>
      </c>
      <c r="F2268" s="1" t="s">
        <v>9262</v>
      </c>
      <c r="G2268" s="18" t="s">
        <v>11006</v>
      </c>
    </row>
    <row r="2269" spans="1:7" x14ac:dyDescent="0.25">
      <c r="A2269" s="1" t="s">
        <v>7807</v>
      </c>
      <c r="B2269" s="2">
        <v>871591571</v>
      </c>
      <c r="C2269" s="1" t="s">
        <v>9197</v>
      </c>
      <c r="D2269" s="3">
        <v>44705</v>
      </c>
      <c r="E2269" s="1" t="s">
        <v>9149</v>
      </c>
      <c r="F2269" s="1" t="s">
        <v>9206</v>
      </c>
      <c r="G2269" s="18" t="s">
        <v>9894</v>
      </c>
    </row>
    <row r="2270" spans="1:7" x14ac:dyDescent="0.25">
      <c r="A2270" s="1" t="s">
        <v>2926</v>
      </c>
      <c r="B2270" s="2">
        <v>620633359</v>
      </c>
      <c r="C2270" s="1" t="s">
        <v>9148</v>
      </c>
      <c r="D2270" s="3">
        <v>31556</v>
      </c>
      <c r="E2270" s="1" t="s">
        <v>9141</v>
      </c>
      <c r="F2270" s="1" t="s">
        <v>9254</v>
      </c>
      <c r="G2270" s="18" t="s">
        <v>9400</v>
      </c>
    </row>
    <row r="2271" spans="1:7" x14ac:dyDescent="0.25">
      <c r="A2271" s="1" t="s">
        <v>259</v>
      </c>
      <c r="B2271" s="2">
        <v>957927989</v>
      </c>
      <c r="C2271" s="1" t="s">
        <v>9148</v>
      </c>
      <c r="D2271" s="3">
        <v>35575</v>
      </c>
      <c r="E2271" s="1" t="s">
        <v>9149</v>
      </c>
      <c r="F2271" s="1" t="s">
        <v>9150</v>
      </c>
      <c r="G2271" s="18" t="s">
        <v>12013</v>
      </c>
    </row>
    <row r="2272" spans="1:7" x14ac:dyDescent="0.25">
      <c r="A2272" s="1" t="s">
        <v>8813</v>
      </c>
      <c r="B2272" s="2">
        <v>934687474</v>
      </c>
      <c r="C2272" s="1" t="s">
        <v>9188</v>
      </c>
      <c r="D2272" s="3">
        <v>36304</v>
      </c>
      <c r="E2272" s="1" t="s">
        <v>9149</v>
      </c>
      <c r="F2272" s="1" t="s">
        <v>9202</v>
      </c>
      <c r="G2272" s="18" t="s">
        <v>11064</v>
      </c>
    </row>
    <row r="2273" spans="1:7" x14ac:dyDescent="0.25">
      <c r="A2273" s="1" t="s">
        <v>7395</v>
      </c>
      <c r="B2273" s="2">
        <v>396197673</v>
      </c>
      <c r="C2273" s="1" t="s">
        <v>9193</v>
      </c>
      <c r="D2273" s="3">
        <v>23522</v>
      </c>
      <c r="E2273" s="1" t="s">
        <v>9149</v>
      </c>
      <c r="F2273" s="1" t="s">
        <v>9194</v>
      </c>
      <c r="G2273" s="18" t="s">
        <v>11251</v>
      </c>
    </row>
    <row r="2274" spans="1:7" x14ac:dyDescent="0.25">
      <c r="A2274" s="1" t="s">
        <v>8905</v>
      </c>
      <c r="B2274" s="2">
        <v>133479094</v>
      </c>
      <c r="C2274" s="1" t="s">
        <v>9148</v>
      </c>
      <c r="D2274" s="3">
        <v>38861</v>
      </c>
      <c r="E2274" s="1" t="s">
        <v>9135</v>
      </c>
      <c r="F2274" s="1" t="s">
        <v>834</v>
      </c>
      <c r="G2274" s="18" t="s">
        <v>10386</v>
      </c>
    </row>
    <row r="2275" spans="1:7" x14ac:dyDescent="0.25">
      <c r="A2275" s="1" t="s">
        <v>999</v>
      </c>
      <c r="B2275" s="2">
        <v>767521408</v>
      </c>
      <c r="C2275" s="1" t="s">
        <v>9165</v>
      </c>
      <c r="D2275" s="3">
        <v>23522</v>
      </c>
      <c r="E2275" s="1" t="s">
        <v>9141</v>
      </c>
      <c r="F2275" s="1" t="s">
        <v>9167</v>
      </c>
      <c r="G2275" s="18" t="s">
        <v>10266</v>
      </c>
    </row>
    <row r="2276" spans="1:7" x14ac:dyDescent="0.25">
      <c r="A2276" s="1" t="s">
        <v>5950</v>
      </c>
      <c r="B2276" s="2">
        <v>432021484</v>
      </c>
      <c r="C2276" s="1" t="s">
        <v>9159</v>
      </c>
      <c r="D2276" s="3">
        <v>23887</v>
      </c>
      <c r="E2276" s="1" t="s">
        <v>9145</v>
      </c>
      <c r="F2276" s="1" t="s">
        <v>9240</v>
      </c>
      <c r="G2276" s="18" t="s">
        <v>9787</v>
      </c>
    </row>
    <row r="2277" spans="1:7" x14ac:dyDescent="0.25">
      <c r="A2277" s="1" t="s">
        <v>1320</v>
      </c>
      <c r="B2277" s="2">
        <v>577319707</v>
      </c>
      <c r="C2277" s="1" t="s">
        <v>9314</v>
      </c>
      <c r="D2277" s="3">
        <v>44341</v>
      </c>
      <c r="E2277" s="1" t="s">
        <v>9149</v>
      </c>
      <c r="F2277" s="1" t="s">
        <v>9315</v>
      </c>
      <c r="G2277" s="18" t="s">
        <v>11963</v>
      </c>
    </row>
    <row r="2278" spans="1:7" x14ac:dyDescent="0.25">
      <c r="A2278" s="1" t="s">
        <v>7226</v>
      </c>
      <c r="B2278" s="2">
        <v>453980175</v>
      </c>
      <c r="C2278" s="1" t="s">
        <v>9134</v>
      </c>
      <c r="D2278" s="3">
        <v>25348</v>
      </c>
      <c r="E2278" s="1" t="s">
        <v>9145</v>
      </c>
      <c r="F2278" s="1" t="s">
        <v>9283</v>
      </c>
      <c r="G2278" s="18" t="s">
        <v>12108</v>
      </c>
    </row>
    <row r="2279" spans="1:7" x14ac:dyDescent="0.25">
      <c r="A2279" s="1" t="s">
        <v>2345</v>
      </c>
      <c r="B2279" s="2">
        <v>74546346</v>
      </c>
      <c r="C2279" s="1" t="s">
        <v>9159</v>
      </c>
      <c r="D2279" s="3">
        <v>23887</v>
      </c>
      <c r="E2279" s="1" t="s">
        <v>9135</v>
      </c>
      <c r="F2279" s="1" t="s">
        <v>9160</v>
      </c>
      <c r="G2279" s="18" t="s">
        <v>9372</v>
      </c>
    </row>
    <row r="2280" spans="1:7" x14ac:dyDescent="0.25">
      <c r="A2280" s="1" t="s">
        <v>3249</v>
      </c>
      <c r="B2280" s="2">
        <v>588615194</v>
      </c>
      <c r="C2280" s="1" t="s">
        <v>9188</v>
      </c>
      <c r="D2280" s="3">
        <v>37400</v>
      </c>
      <c r="E2280" s="1" t="s">
        <v>9145</v>
      </c>
      <c r="F2280" s="1" t="s">
        <v>3840</v>
      </c>
      <c r="G2280" s="18" t="s">
        <v>11525</v>
      </c>
    </row>
    <row r="2281" spans="1:7" x14ac:dyDescent="0.25">
      <c r="A2281" s="1" t="s">
        <v>2565</v>
      </c>
      <c r="B2281" s="2">
        <v>307334489</v>
      </c>
      <c r="C2281" s="1" t="s">
        <v>9159</v>
      </c>
      <c r="D2281" s="3">
        <v>22426</v>
      </c>
      <c r="E2281" s="1" t="s">
        <v>9145</v>
      </c>
      <c r="F2281" s="1" t="s">
        <v>9160</v>
      </c>
      <c r="G2281" s="18" t="s">
        <v>9453</v>
      </c>
    </row>
    <row r="2282" spans="1:7" x14ac:dyDescent="0.25">
      <c r="A2282" s="1" t="s">
        <v>8605</v>
      </c>
      <c r="B2282" s="2">
        <v>308158521</v>
      </c>
      <c r="C2282" s="1" t="s">
        <v>9179</v>
      </c>
      <c r="D2282" s="3">
        <v>31192</v>
      </c>
      <c r="E2282" s="1" t="s">
        <v>9149</v>
      </c>
      <c r="F2282" s="1" t="s">
        <v>9184</v>
      </c>
      <c r="G2282" s="18" t="s">
        <v>11574</v>
      </c>
    </row>
    <row r="2283" spans="1:7" x14ac:dyDescent="0.25">
      <c r="A2283" s="1" t="s">
        <v>2691</v>
      </c>
      <c r="B2283" s="2">
        <v>331172887</v>
      </c>
      <c r="C2283" s="1" t="s">
        <v>9134</v>
      </c>
      <c r="D2283" s="3">
        <v>33382</v>
      </c>
      <c r="E2283" s="1" t="s">
        <v>9149</v>
      </c>
      <c r="F2283" s="1" t="s">
        <v>9174</v>
      </c>
      <c r="G2283" s="18" t="s">
        <v>11152</v>
      </c>
    </row>
    <row r="2284" spans="1:7" x14ac:dyDescent="0.25">
      <c r="A2284" s="1" t="s">
        <v>3589</v>
      </c>
      <c r="B2284" s="2">
        <v>377778135</v>
      </c>
      <c r="C2284" s="1" t="s">
        <v>9170</v>
      </c>
      <c r="D2284" s="3">
        <v>24616</v>
      </c>
      <c r="E2284" s="1" t="s">
        <v>9131</v>
      </c>
      <c r="F2284" s="1" t="s">
        <v>9171</v>
      </c>
      <c r="G2284" s="18" t="s">
        <v>9908</v>
      </c>
    </row>
    <row r="2285" spans="1:7" x14ac:dyDescent="0.25">
      <c r="A2285" s="1" t="s">
        <v>2782</v>
      </c>
      <c r="B2285" s="2">
        <v>302636014</v>
      </c>
      <c r="C2285" s="1" t="s">
        <v>9144</v>
      </c>
      <c r="D2285" s="3">
        <v>32653</v>
      </c>
      <c r="E2285" s="1" t="s">
        <v>9135</v>
      </c>
      <c r="F2285" s="1" t="s">
        <v>9262</v>
      </c>
      <c r="G2285" s="18" t="s">
        <v>11775</v>
      </c>
    </row>
    <row r="2286" spans="1:7" x14ac:dyDescent="0.25">
      <c r="A2286" s="1" t="s">
        <v>1833</v>
      </c>
      <c r="B2286" s="2">
        <v>513949179</v>
      </c>
      <c r="C2286" s="1" t="s">
        <v>9188</v>
      </c>
      <c r="D2286" s="3">
        <v>20600</v>
      </c>
      <c r="E2286" s="1" t="s">
        <v>9166</v>
      </c>
      <c r="F2286" s="1" t="s">
        <v>3840</v>
      </c>
      <c r="G2286" s="18" t="s">
        <v>11976</v>
      </c>
    </row>
    <row r="2287" spans="1:7" x14ac:dyDescent="0.25">
      <c r="A2287" s="1" t="s">
        <v>4157</v>
      </c>
      <c r="B2287" s="2">
        <v>38705523</v>
      </c>
      <c r="C2287" s="1" t="s">
        <v>9144</v>
      </c>
      <c r="D2287" s="3">
        <v>41783</v>
      </c>
      <c r="E2287" s="1" t="s">
        <v>9141</v>
      </c>
      <c r="F2287" s="1" t="s">
        <v>9146</v>
      </c>
      <c r="G2287" s="18" t="s">
        <v>9831</v>
      </c>
    </row>
    <row r="2288" spans="1:7" x14ac:dyDescent="0.25">
      <c r="A2288" s="1" t="s">
        <v>1548</v>
      </c>
      <c r="B2288" s="2">
        <v>683923673</v>
      </c>
      <c r="C2288" s="1" t="s">
        <v>9159</v>
      </c>
      <c r="D2288" s="3">
        <v>27173</v>
      </c>
      <c r="E2288" s="1" t="s">
        <v>9135</v>
      </c>
      <c r="F2288" s="1" t="s">
        <v>9240</v>
      </c>
      <c r="G2288" s="18" t="s">
        <v>10704</v>
      </c>
    </row>
    <row r="2289" spans="1:7" x14ac:dyDescent="0.25">
      <c r="A2289" s="1" t="s">
        <v>5545</v>
      </c>
      <c r="B2289" s="2">
        <v>104483650</v>
      </c>
      <c r="C2289" s="1" t="s">
        <v>9165</v>
      </c>
      <c r="D2289" s="3">
        <v>45070</v>
      </c>
      <c r="E2289" s="1" t="s">
        <v>9135</v>
      </c>
      <c r="F2289" s="1" t="s">
        <v>9167</v>
      </c>
      <c r="G2289" s="18" t="s">
        <v>10705</v>
      </c>
    </row>
    <row r="2290" spans="1:7" x14ac:dyDescent="0.25">
      <c r="A2290" s="1" t="s">
        <v>6103</v>
      </c>
      <c r="B2290" s="2">
        <v>366358420</v>
      </c>
      <c r="C2290" s="1" t="s">
        <v>9179</v>
      </c>
      <c r="D2290" s="3">
        <v>42880</v>
      </c>
      <c r="E2290" s="1" t="s">
        <v>9131</v>
      </c>
      <c r="F2290" s="1" t="s">
        <v>9180</v>
      </c>
      <c r="G2290" s="18" t="s">
        <v>9912</v>
      </c>
    </row>
    <row r="2291" spans="1:7" x14ac:dyDescent="0.25">
      <c r="A2291" s="1" t="s">
        <v>5406</v>
      </c>
      <c r="B2291" s="2">
        <v>153351376</v>
      </c>
      <c r="C2291" s="1" t="s">
        <v>9134</v>
      </c>
      <c r="D2291" s="3">
        <v>24251</v>
      </c>
      <c r="E2291" s="1" t="s">
        <v>9135</v>
      </c>
      <c r="F2291" s="1" t="s">
        <v>9136</v>
      </c>
      <c r="G2291" s="18" t="s">
        <v>11779</v>
      </c>
    </row>
    <row r="2292" spans="1:7" x14ac:dyDescent="0.25">
      <c r="A2292" s="1" t="s">
        <v>6702</v>
      </c>
      <c r="B2292" s="2">
        <v>931693559</v>
      </c>
      <c r="C2292" s="1" t="s">
        <v>9159</v>
      </c>
      <c r="D2292" s="3">
        <v>30827</v>
      </c>
      <c r="E2292" s="1" t="s">
        <v>9141</v>
      </c>
      <c r="F2292" s="1" t="s">
        <v>8414</v>
      </c>
      <c r="G2292" s="18" t="s">
        <v>9421</v>
      </c>
    </row>
    <row r="2293" spans="1:7" x14ac:dyDescent="0.25">
      <c r="A2293" s="1" t="s">
        <v>8653</v>
      </c>
      <c r="B2293" s="2">
        <v>876216916</v>
      </c>
      <c r="C2293" s="1" t="s">
        <v>9188</v>
      </c>
      <c r="D2293" s="3">
        <v>20600</v>
      </c>
      <c r="E2293" s="1" t="s">
        <v>9149</v>
      </c>
      <c r="F2293" s="1" t="s">
        <v>9202</v>
      </c>
      <c r="G2293" s="18" t="s">
        <v>10032</v>
      </c>
    </row>
    <row r="2294" spans="1:7" x14ac:dyDescent="0.25">
      <c r="A2294" s="1" t="s">
        <v>508</v>
      </c>
      <c r="B2294" s="2">
        <v>273323924</v>
      </c>
      <c r="C2294" s="1" t="s">
        <v>9235</v>
      </c>
      <c r="D2294" s="3">
        <v>36671</v>
      </c>
      <c r="E2294" s="1" t="s">
        <v>9141</v>
      </c>
      <c r="F2294" s="1" t="s">
        <v>9236</v>
      </c>
      <c r="G2294" s="18" t="s">
        <v>10911</v>
      </c>
    </row>
    <row r="2295" spans="1:7" x14ac:dyDescent="0.25">
      <c r="A2295" s="1" t="s">
        <v>5614</v>
      </c>
      <c r="B2295" s="2">
        <v>904970081</v>
      </c>
      <c r="C2295" s="1" t="s">
        <v>9179</v>
      </c>
      <c r="D2295" s="3">
        <v>33017</v>
      </c>
      <c r="E2295" s="1" t="s">
        <v>9149</v>
      </c>
      <c r="F2295" s="1" t="s">
        <v>9180</v>
      </c>
      <c r="G2295" s="18" t="s">
        <v>11993</v>
      </c>
    </row>
    <row r="2296" spans="1:7" x14ac:dyDescent="0.25">
      <c r="A2296" s="1" t="s">
        <v>1475</v>
      </c>
      <c r="B2296" s="2">
        <v>305329337</v>
      </c>
      <c r="C2296" s="1" t="s">
        <v>9152</v>
      </c>
      <c r="D2296" s="3">
        <v>40322</v>
      </c>
      <c r="E2296" s="1" t="s">
        <v>9141</v>
      </c>
      <c r="F2296" s="1" t="s">
        <v>8420</v>
      </c>
      <c r="G2296" s="18" t="s">
        <v>11260</v>
      </c>
    </row>
    <row r="2297" spans="1:7" x14ac:dyDescent="0.25">
      <c r="A2297" s="1" t="s">
        <v>4433</v>
      </c>
      <c r="B2297" s="2">
        <v>449371390</v>
      </c>
      <c r="C2297" s="1" t="s">
        <v>9197</v>
      </c>
      <c r="D2297" s="3">
        <v>31921</v>
      </c>
      <c r="E2297" s="1" t="s">
        <v>9149</v>
      </c>
      <c r="F2297" s="1" t="s">
        <v>9198</v>
      </c>
      <c r="G2297" s="18" t="s">
        <v>10268</v>
      </c>
    </row>
    <row r="2298" spans="1:7" x14ac:dyDescent="0.25">
      <c r="A2298" s="1" t="s">
        <v>4633</v>
      </c>
      <c r="B2298" s="2">
        <v>100495274</v>
      </c>
      <c r="C2298" s="1" t="s">
        <v>9134</v>
      </c>
      <c r="D2298" s="3">
        <v>41783</v>
      </c>
      <c r="E2298" s="1" t="s">
        <v>9145</v>
      </c>
      <c r="F2298" s="1" t="s">
        <v>9176</v>
      </c>
      <c r="G2298" s="18" t="s">
        <v>9623</v>
      </c>
    </row>
    <row r="2299" spans="1:7" x14ac:dyDescent="0.25">
      <c r="A2299" s="1" t="s">
        <v>2803</v>
      </c>
      <c r="B2299" s="2">
        <v>753849343</v>
      </c>
      <c r="C2299" s="1" t="s">
        <v>9188</v>
      </c>
      <c r="D2299" s="3">
        <v>30095</v>
      </c>
      <c r="E2299" s="1" t="s">
        <v>9149</v>
      </c>
      <c r="F2299" s="1" t="s">
        <v>4326</v>
      </c>
      <c r="G2299" s="18" t="s">
        <v>9386</v>
      </c>
    </row>
    <row r="2300" spans="1:7" x14ac:dyDescent="0.25">
      <c r="A2300" s="1" t="s">
        <v>4478</v>
      </c>
      <c r="B2300" s="2">
        <v>966549788</v>
      </c>
      <c r="C2300" s="1" t="s">
        <v>9134</v>
      </c>
      <c r="D2300" s="3">
        <v>26809</v>
      </c>
      <c r="E2300" s="1" t="s">
        <v>9149</v>
      </c>
      <c r="F2300" s="1" t="s">
        <v>9225</v>
      </c>
      <c r="G2300" s="18" t="s">
        <v>9468</v>
      </c>
    </row>
    <row r="2301" spans="1:7" x14ac:dyDescent="0.25">
      <c r="A2301" s="1" t="s">
        <v>3871</v>
      </c>
      <c r="B2301" s="2">
        <v>750833059</v>
      </c>
      <c r="C2301" s="1" t="s">
        <v>9138</v>
      </c>
      <c r="D2301" s="3">
        <v>42880</v>
      </c>
      <c r="E2301" s="1" t="s">
        <v>9141</v>
      </c>
      <c r="F2301" s="1" t="s">
        <v>6173</v>
      </c>
      <c r="G2301" s="18" t="s">
        <v>10552</v>
      </c>
    </row>
    <row r="2302" spans="1:7" x14ac:dyDescent="0.25">
      <c r="A2302" s="1" t="s">
        <v>10</v>
      </c>
      <c r="B2302" s="2">
        <v>719704224</v>
      </c>
      <c r="C2302" s="1" t="s">
        <v>9138</v>
      </c>
      <c r="D2302" s="3">
        <v>34478</v>
      </c>
      <c r="E2302" s="1" t="s">
        <v>9149</v>
      </c>
      <c r="F2302" s="1" t="s">
        <v>6173</v>
      </c>
      <c r="G2302" s="18" t="s">
        <v>11587</v>
      </c>
    </row>
    <row r="2303" spans="1:7" x14ac:dyDescent="0.25">
      <c r="A2303" s="1" t="s">
        <v>158</v>
      </c>
      <c r="B2303" s="2">
        <v>383800744</v>
      </c>
      <c r="C2303" s="1" t="s">
        <v>9188</v>
      </c>
      <c r="D2303" s="3">
        <v>28999</v>
      </c>
      <c r="E2303" s="1" t="s">
        <v>9145</v>
      </c>
      <c r="F2303" s="1" t="s">
        <v>4326</v>
      </c>
      <c r="G2303" s="18" t="s">
        <v>9512</v>
      </c>
    </row>
    <row r="2304" spans="1:7" x14ac:dyDescent="0.25">
      <c r="A2304" s="1" t="s">
        <v>8437</v>
      </c>
      <c r="B2304" s="2">
        <v>588827907</v>
      </c>
      <c r="C2304" s="1" t="s">
        <v>9170</v>
      </c>
      <c r="D2304" s="3">
        <v>28270</v>
      </c>
      <c r="E2304" s="1" t="s">
        <v>9135</v>
      </c>
      <c r="F2304" s="1" t="s">
        <v>9212</v>
      </c>
      <c r="G2304" s="18" t="s">
        <v>11788</v>
      </c>
    </row>
    <row r="2305" spans="1:7" x14ac:dyDescent="0.25">
      <c r="A2305" s="1" t="s">
        <v>2136</v>
      </c>
      <c r="B2305" s="2">
        <v>825405328</v>
      </c>
      <c r="C2305" s="1" t="s">
        <v>9134</v>
      </c>
      <c r="D2305" s="3">
        <v>31556</v>
      </c>
      <c r="E2305" s="1" t="s">
        <v>9135</v>
      </c>
      <c r="F2305" s="1" t="s">
        <v>9283</v>
      </c>
      <c r="G2305" s="18" t="s">
        <v>9614</v>
      </c>
    </row>
    <row r="2306" spans="1:7" x14ac:dyDescent="0.25">
      <c r="A2306" s="1" t="s">
        <v>9116</v>
      </c>
      <c r="B2306" s="2">
        <v>135044117</v>
      </c>
      <c r="C2306" s="1" t="s">
        <v>9144</v>
      </c>
      <c r="D2306" s="3">
        <v>27905</v>
      </c>
      <c r="E2306" s="1" t="s">
        <v>9135</v>
      </c>
      <c r="F2306" s="1" t="s">
        <v>9262</v>
      </c>
      <c r="G2306" s="18" t="s">
        <v>11768</v>
      </c>
    </row>
    <row r="2307" spans="1:7" x14ac:dyDescent="0.25">
      <c r="A2307" s="1" t="s">
        <v>8960</v>
      </c>
      <c r="B2307" s="2">
        <v>753052435</v>
      </c>
      <c r="C2307" s="1" t="s">
        <v>9170</v>
      </c>
      <c r="D2307" s="3">
        <v>20233</v>
      </c>
      <c r="E2307" s="1" t="s">
        <v>9141</v>
      </c>
      <c r="F2307" s="1" t="s">
        <v>9212</v>
      </c>
      <c r="G2307" s="18" t="s">
        <v>11004</v>
      </c>
    </row>
    <row r="2308" spans="1:7" x14ac:dyDescent="0.25">
      <c r="A2308" s="1" t="s">
        <v>3786</v>
      </c>
      <c r="B2308" s="2">
        <v>86444898</v>
      </c>
      <c r="C2308" s="1" t="s">
        <v>9193</v>
      </c>
      <c r="D2308" s="3">
        <v>23887</v>
      </c>
      <c r="E2308" s="1" t="s">
        <v>9149</v>
      </c>
      <c r="F2308" s="1" t="s">
        <v>9194</v>
      </c>
      <c r="G2308" s="18" t="s">
        <v>9870</v>
      </c>
    </row>
    <row r="2309" spans="1:7" x14ac:dyDescent="0.25">
      <c r="A2309" s="1" t="s">
        <v>8890</v>
      </c>
      <c r="B2309" s="2">
        <v>46729591</v>
      </c>
      <c r="C2309" s="1" t="s">
        <v>9170</v>
      </c>
      <c r="D2309" s="3">
        <v>20600</v>
      </c>
      <c r="E2309" s="1" t="s">
        <v>9149</v>
      </c>
      <c r="F2309" s="1" t="s">
        <v>9362</v>
      </c>
      <c r="G2309" s="18" t="s">
        <v>9537</v>
      </c>
    </row>
    <row r="2310" spans="1:7" x14ac:dyDescent="0.25">
      <c r="A2310" s="1" t="s">
        <v>5275</v>
      </c>
      <c r="B2310" s="2">
        <v>188754874</v>
      </c>
      <c r="C2310" s="1" t="s">
        <v>9303</v>
      </c>
      <c r="D2310" s="3">
        <v>39958</v>
      </c>
      <c r="E2310" s="1" t="s">
        <v>9149</v>
      </c>
      <c r="F2310" s="1" t="s">
        <v>9339</v>
      </c>
      <c r="G2310" s="18" t="s">
        <v>9423</v>
      </c>
    </row>
    <row r="2311" spans="1:7" x14ac:dyDescent="0.25">
      <c r="A2311" s="1" t="s">
        <v>5840</v>
      </c>
      <c r="B2311" s="2">
        <v>578781331</v>
      </c>
      <c r="C2311" s="1" t="s">
        <v>9165</v>
      </c>
      <c r="D2311" s="3">
        <v>27173</v>
      </c>
      <c r="E2311" s="1" t="s">
        <v>9141</v>
      </c>
      <c r="F2311" s="1" t="s">
        <v>9264</v>
      </c>
      <c r="G2311" s="18" t="s">
        <v>11590</v>
      </c>
    </row>
    <row r="2312" spans="1:7" x14ac:dyDescent="0.25">
      <c r="A2312" s="1" t="s">
        <v>5635</v>
      </c>
      <c r="B2312" s="2">
        <v>346282943</v>
      </c>
      <c r="C2312" s="1" t="s">
        <v>9197</v>
      </c>
      <c r="D2312" s="3">
        <v>28270</v>
      </c>
      <c r="E2312" s="1" t="s">
        <v>9131</v>
      </c>
      <c r="F2312" s="1" t="s">
        <v>9198</v>
      </c>
      <c r="G2312" s="18" t="s">
        <v>9232</v>
      </c>
    </row>
    <row r="2313" spans="1:7" x14ac:dyDescent="0.25">
      <c r="A2313" s="1" t="s">
        <v>6916</v>
      </c>
      <c r="B2313" s="2">
        <v>342831656</v>
      </c>
      <c r="C2313" s="1" t="s">
        <v>9134</v>
      </c>
      <c r="D2313" s="3">
        <v>32288</v>
      </c>
      <c r="E2313" s="1" t="s">
        <v>9135</v>
      </c>
      <c r="F2313" s="1" t="s">
        <v>9182</v>
      </c>
      <c r="G2313" s="18" t="s">
        <v>10401</v>
      </c>
    </row>
    <row r="2314" spans="1:7" x14ac:dyDescent="0.25">
      <c r="A2314" s="1" t="s">
        <v>2292</v>
      </c>
      <c r="B2314" s="2">
        <v>638990797</v>
      </c>
      <c r="C2314" s="1" t="s">
        <v>9134</v>
      </c>
      <c r="D2314" s="3">
        <v>45070</v>
      </c>
      <c r="E2314" s="1" t="s">
        <v>9149</v>
      </c>
      <c r="F2314" s="1" t="s">
        <v>9186</v>
      </c>
      <c r="G2314" s="18" t="s">
        <v>11520</v>
      </c>
    </row>
    <row r="2315" spans="1:7" x14ac:dyDescent="0.25">
      <c r="A2315" s="1" t="s">
        <v>1075</v>
      </c>
      <c r="B2315" s="2">
        <v>711900223</v>
      </c>
      <c r="C2315" s="1" t="s">
        <v>9197</v>
      </c>
      <c r="D2315" s="3">
        <v>34478</v>
      </c>
      <c r="E2315" s="1" t="s">
        <v>9141</v>
      </c>
      <c r="F2315" s="1" t="s">
        <v>9198</v>
      </c>
      <c r="G2315" s="18" t="s">
        <v>11765</v>
      </c>
    </row>
    <row r="2316" spans="1:7" x14ac:dyDescent="0.25">
      <c r="A2316" s="1" t="s">
        <v>7629</v>
      </c>
      <c r="B2316" s="2">
        <v>199698392</v>
      </c>
      <c r="C2316" s="1" t="s">
        <v>9159</v>
      </c>
      <c r="D2316" s="3">
        <v>30095</v>
      </c>
      <c r="E2316" s="1" t="s">
        <v>9135</v>
      </c>
      <c r="F2316" s="1" t="s">
        <v>9160</v>
      </c>
      <c r="G2316" s="18" t="s">
        <v>9851</v>
      </c>
    </row>
    <row r="2317" spans="1:7" x14ac:dyDescent="0.25">
      <c r="A2317" s="1" t="s">
        <v>6433</v>
      </c>
      <c r="B2317" s="2">
        <v>682734380</v>
      </c>
      <c r="C2317" s="1" t="s">
        <v>9229</v>
      </c>
      <c r="D2317" s="3">
        <v>22061</v>
      </c>
      <c r="E2317" s="1" t="s">
        <v>9149</v>
      </c>
      <c r="F2317" s="1" t="s">
        <v>9230</v>
      </c>
      <c r="G2317" s="18" t="s">
        <v>9571</v>
      </c>
    </row>
    <row r="2318" spans="1:7" x14ac:dyDescent="0.25">
      <c r="A2318" s="1" t="s">
        <v>6147</v>
      </c>
      <c r="B2318" s="2">
        <v>66714376</v>
      </c>
      <c r="C2318" s="1" t="s">
        <v>9165</v>
      </c>
      <c r="D2318" s="3">
        <v>30095</v>
      </c>
      <c r="E2318" s="1" t="s">
        <v>9141</v>
      </c>
      <c r="F2318" s="1" t="s">
        <v>9264</v>
      </c>
      <c r="G2318" s="18" t="s">
        <v>10827</v>
      </c>
    </row>
    <row r="2319" spans="1:7" x14ac:dyDescent="0.25">
      <c r="A2319" s="1" t="s">
        <v>8031</v>
      </c>
      <c r="B2319" s="2">
        <v>436095405</v>
      </c>
      <c r="C2319" s="1" t="s">
        <v>9197</v>
      </c>
      <c r="D2319" s="3">
        <v>38861</v>
      </c>
      <c r="E2319" s="1" t="s">
        <v>9131</v>
      </c>
      <c r="F2319" s="1" t="s">
        <v>9206</v>
      </c>
      <c r="G2319" s="18" t="s">
        <v>11533</v>
      </c>
    </row>
    <row r="2320" spans="1:7" x14ac:dyDescent="0.25">
      <c r="A2320" s="1" t="s">
        <v>3147</v>
      </c>
      <c r="B2320" s="2">
        <v>262721547</v>
      </c>
      <c r="C2320" s="1" t="s">
        <v>9138</v>
      </c>
      <c r="D2320" s="3">
        <v>44341</v>
      </c>
      <c r="E2320" s="1" t="s">
        <v>9149</v>
      </c>
      <c r="F2320" s="1" t="s">
        <v>9256</v>
      </c>
      <c r="G2320" s="18" t="s">
        <v>10808</v>
      </c>
    </row>
    <row r="2321" spans="1:7" x14ac:dyDescent="0.25">
      <c r="A2321" s="1" t="s">
        <v>7497</v>
      </c>
      <c r="B2321" s="2">
        <v>684228489</v>
      </c>
      <c r="C2321" s="1" t="s">
        <v>9188</v>
      </c>
      <c r="D2321" s="3">
        <v>23155</v>
      </c>
      <c r="E2321" s="1" t="s">
        <v>9149</v>
      </c>
      <c r="F2321" s="1" t="s">
        <v>3840</v>
      </c>
      <c r="G2321" s="18" t="s">
        <v>10861</v>
      </c>
    </row>
    <row r="2322" spans="1:7" x14ac:dyDescent="0.25">
      <c r="A2322" s="1" t="s">
        <v>5456</v>
      </c>
      <c r="B2322" s="2">
        <v>429506359</v>
      </c>
      <c r="C2322" s="1" t="s">
        <v>9148</v>
      </c>
      <c r="D2322" s="3">
        <v>28270</v>
      </c>
      <c r="E2322" s="1" t="s">
        <v>9145</v>
      </c>
      <c r="F2322" s="1" t="s">
        <v>9254</v>
      </c>
      <c r="G2322" s="18" t="s">
        <v>10751</v>
      </c>
    </row>
    <row r="2323" spans="1:7" x14ac:dyDescent="0.25">
      <c r="A2323" s="1" t="s">
        <v>7890</v>
      </c>
      <c r="B2323" s="2">
        <v>189387888</v>
      </c>
      <c r="C2323" s="1" t="s">
        <v>9134</v>
      </c>
      <c r="D2323" s="3">
        <v>42148</v>
      </c>
      <c r="E2323" s="1" t="s">
        <v>9145</v>
      </c>
      <c r="F2323" s="1" t="s">
        <v>9174</v>
      </c>
      <c r="G2323" s="18" t="s">
        <v>11334</v>
      </c>
    </row>
    <row r="2324" spans="1:7" x14ac:dyDescent="0.25">
      <c r="A2324" s="1" t="s">
        <v>6562</v>
      </c>
      <c r="B2324" s="2">
        <v>508139626</v>
      </c>
      <c r="C2324" s="1" t="s">
        <v>9134</v>
      </c>
      <c r="D2324" s="3">
        <v>33017</v>
      </c>
      <c r="E2324" s="1" t="s">
        <v>9141</v>
      </c>
      <c r="F2324" s="1" t="s">
        <v>9186</v>
      </c>
      <c r="G2324" s="18" t="s">
        <v>12077</v>
      </c>
    </row>
    <row r="2325" spans="1:7" x14ac:dyDescent="0.25">
      <c r="A2325" s="1" t="s">
        <v>3570</v>
      </c>
      <c r="B2325" s="2">
        <v>941457744</v>
      </c>
      <c r="C2325" s="1" t="s">
        <v>9134</v>
      </c>
      <c r="D2325" s="3">
        <v>37765</v>
      </c>
      <c r="E2325" s="1" t="s">
        <v>9141</v>
      </c>
      <c r="F2325" s="1" t="s">
        <v>9174</v>
      </c>
      <c r="G2325" s="18" t="s">
        <v>11178</v>
      </c>
    </row>
    <row r="2326" spans="1:7" x14ac:dyDescent="0.25">
      <c r="A2326" s="1" t="s">
        <v>1112</v>
      </c>
      <c r="B2326" s="2">
        <v>534752819</v>
      </c>
      <c r="C2326" s="1" t="s">
        <v>9217</v>
      </c>
      <c r="D2326" s="3">
        <v>25712</v>
      </c>
      <c r="E2326" s="1" t="s">
        <v>9141</v>
      </c>
      <c r="F2326" s="1" t="s">
        <v>9218</v>
      </c>
      <c r="G2326" s="18" t="s">
        <v>9334</v>
      </c>
    </row>
    <row r="2327" spans="1:7" x14ac:dyDescent="0.25">
      <c r="A2327" s="1" t="s">
        <v>7208</v>
      </c>
      <c r="B2327" s="2">
        <v>718436887</v>
      </c>
      <c r="C2327" s="1" t="s">
        <v>9165</v>
      </c>
      <c r="D2327" s="3">
        <v>31556</v>
      </c>
      <c r="E2327" s="1" t="s">
        <v>9149</v>
      </c>
      <c r="F2327" s="1" t="s">
        <v>9167</v>
      </c>
      <c r="G2327" s="18" t="s">
        <v>11203</v>
      </c>
    </row>
    <row r="2328" spans="1:7" x14ac:dyDescent="0.25">
      <c r="A2328" s="1" t="s">
        <v>8764</v>
      </c>
      <c r="B2328" s="2">
        <v>930899737</v>
      </c>
      <c r="C2328" s="1" t="s">
        <v>9314</v>
      </c>
      <c r="D2328" s="3">
        <v>30460</v>
      </c>
      <c r="E2328" s="1" t="s">
        <v>9149</v>
      </c>
      <c r="F2328" s="1" t="s">
        <v>9315</v>
      </c>
      <c r="G2328" s="18" t="s">
        <v>12079</v>
      </c>
    </row>
    <row r="2329" spans="1:7" x14ac:dyDescent="0.25">
      <c r="A2329" s="1" t="s">
        <v>2145</v>
      </c>
      <c r="B2329" s="2">
        <v>227174666</v>
      </c>
      <c r="C2329" s="1" t="s">
        <v>9190</v>
      </c>
      <c r="D2329" s="3">
        <v>35210</v>
      </c>
      <c r="E2329" s="1" t="s">
        <v>9149</v>
      </c>
      <c r="F2329" s="1" t="s">
        <v>9191</v>
      </c>
      <c r="G2329" s="18" t="s">
        <v>12050</v>
      </c>
    </row>
    <row r="2330" spans="1:7" x14ac:dyDescent="0.25">
      <c r="A2330" s="1" t="s">
        <v>2022</v>
      </c>
      <c r="B2330" s="2">
        <v>159795410</v>
      </c>
      <c r="C2330" s="1" t="s">
        <v>9303</v>
      </c>
      <c r="D2330" s="3">
        <v>34843</v>
      </c>
      <c r="E2330" s="1" t="s">
        <v>9149</v>
      </c>
      <c r="F2330" s="1" t="s">
        <v>9304</v>
      </c>
      <c r="G2330" s="18" t="s">
        <v>10138</v>
      </c>
    </row>
    <row r="2331" spans="1:7" x14ac:dyDescent="0.25">
      <c r="A2331" s="1" t="s">
        <v>1359</v>
      </c>
      <c r="B2331" s="2">
        <v>519706370</v>
      </c>
      <c r="C2331" s="1" t="s">
        <v>9159</v>
      </c>
      <c r="D2331" s="3">
        <v>44705</v>
      </c>
      <c r="E2331" s="1" t="s">
        <v>9141</v>
      </c>
      <c r="F2331" s="1" t="s">
        <v>8414</v>
      </c>
      <c r="G2331" s="18" t="s">
        <v>9850</v>
      </c>
    </row>
    <row r="2332" spans="1:7" x14ac:dyDescent="0.25">
      <c r="A2332" s="1" t="s">
        <v>1513</v>
      </c>
      <c r="B2332" s="2">
        <v>78979780</v>
      </c>
      <c r="C2332" s="1" t="s">
        <v>9159</v>
      </c>
      <c r="D2332" s="3">
        <v>37400</v>
      </c>
      <c r="E2332" s="1" t="s">
        <v>9149</v>
      </c>
      <c r="F2332" s="1" t="s">
        <v>9240</v>
      </c>
      <c r="G2332" s="18" t="s">
        <v>9577</v>
      </c>
    </row>
    <row r="2333" spans="1:7" x14ac:dyDescent="0.25">
      <c r="A2333" s="1" t="s">
        <v>4705</v>
      </c>
      <c r="B2333" s="2">
        <v>555382110</v>
      </c>
      <c r="C2333" s="1" t="s">
        <v>9134</v>
      </c>
      <c r="D2333" s="3">
        <v>22790</v>
      </c>
      <c r="E2333" s="1" t="s">
        <v>9149</v>
      </c>
      <c r="F2333" s="1" t="s">
        <v>9174</v>
      </c>
      <c r="G2333" s="18" t="s">
        <v>9972</v>
      </c>
    </row>
    <row r="2334" spans="1:7" x14ac:dyDescent="0.25">
      <c r="A2334" s="1" t="s">
        <v>6603</v>
      </c>
      <c r="B2334" s="2">
        <v>273442631</v>
      </c>
      <c r="C2334" s="1" t="s">
        <v>9217</v>
      </c>
      <c r="D2334" s="3">
        <v>23887</v>
      </c>
      <c r="E2334" s="1" t="s">
        <v>9166</v>
      </c>
      <c r="F2334" s="1" t="s">
        <v>9218</v>
      </c>
      <c r="G2334" s="18" t="s">
        <v>12004</v>
      </c>
    </row>
    <row r="2335" spans="1:7" x14ac:dyDescent="0.25">
      <c r="A2335" s="1" t="s">
        <v>8985</v>
      </c>
      <c r="B2335" s="2">
        <v>623575342</v>
      </c>
      <c r="C2335" s="1" t="s">
        <v>9314</v>
      </c>
      <c r="D2335" s="3">
        <v>25348</v>
      </c>
      <c r="E2335" s="1" t="s">
        <v>9149</v>
      </c>
      <c r="F2335" s="1" t="s">
        <v>9315</v>
      </c>
      <c r="G2335" s="18" t="s">
        <v>10367</v>
      </c>
    </row>
    <row r="2336" spans="1:7" x14ac:dyDescent="0.25">
      <c r="A2336" s="1" t="s">
        <v>5231</v>
      </c>
      <c r="B2336" s="2">
        <v>471142574</v>
      </c>
      <c r="C2336" s="1" t="s">
        <v>9229</v>
      </c>
      <c r="D2336" s="3">
        <v>27173</v>
      </c>
      <c r="E2336" s="1" t="s">
        <v>9141</v>
      </c>
      <c r="F2336" s="1" t="s">
        <v>9230</v>
      </c>
      <c r="G2336" s="18" t="s">
        <v>10975</v>
      </c>
    </row>
    <row r="2337" spans="1:7" x14ac:dyDescent="0.25">
      <c r="A2337" s="1" t="s">
        <v>6898</v>
      </c>
      <c r="B2337" s="2">
        <v>319128070</v>
      </c>
      <c r="C2337" s="1" t="s">
        <v>9148</v>
      </c>
      <c r="D2337" s="3">
        <v>40687</v>
      </c>
      <c r="E2337" s="1" t="s">
        <v>9135</v>
      </c>
      <c r="F2337" s="1" t="s">
        <v>834</v>
      </c>
      <c r="G2337" s="18" t="s">
        <v>11968</v>
      </c>
    </row>
    <row r="2338" spans="1:7" x14ac:dyDescent="0.25">
      <c r="A2338" s="1" t="s">
        <v>8478</v>
      </c>
      <c r="B2338" s="2">
        <v>759998406</v>
      </c>
      <c r="C2338" s="1" t="s">
        <v>9235</v>
      </c>
      <c r="D2338" s="3">
        <v>41054</v>
      </c>
      <c r="E2338" s="1" t="s">
        <v>9149</v>
      </c>
      <c r="F2338" s="1" t="s">
        <v>9236</v>
      </c>
      <c r="G2338" s="18" t="s">
        <v>10878</v>
      </c>
    </row>
    <row r="2339" spans="1:7" x14ac:dyDescent="0.25">
      <c r="A2339" s="1" t="s">
        <v>8043</v>
      </c>
      <c r="B2339" s="2">
        <v>329863838</v>
      </c>
      <c r="C2339" s="1" t="s">
        <v>9134</v>
      </c>
      <c r="D2339" s="3">
        <v>42515</v>
      </c>
      <c r="E2339" s="1" t="s">
        <v>9145</v>
      </c>
      <c r="F2339" s="1" t="s">
        <v>9176</v>
      </c>
      <c r="G2339" s="18" t="s">
        <v>11387</v>
      </c>
    </row>
    <row r="2340" spans="1:7" x14ac:dyDescent="0.25">
      <c r="A2340" s="1" t="s">
        <v>6114</v>
      </c>
      <c r="B2340" s="2">
        <v>392368542</v>
      </c>
      <c r="C2340" s="1" t="s">
        <v>9179</v>
      </c>
      <c r="D2340" s="3">
        <v>35939</v>
      </c>
      <c r="E2340" s="1" t="s">
        <v>9149</v>
      </c>
      <c r="F2340" s="1" t="s">
        <v>9180</v>
      </c>
      <c r="G2340" s="18" t="s">
        <v>10256</v>
      </c>
    </row>
    <row r="2341" spans="1:7" x14ac:dyDescent="0.25">
      <c r="A2341" s="1" t="s">
        <v>5816</v>
      </c>
      <c r="B2341" s="2">
        <v>991561578</v>
      </c>
      <c r="C2341" s="1" t="s">
        <v>9148</v>
      </c>
      <c r="D2341" s="3">
        <v>26809</v>
      </c>
      <c r="E2341" s="1" t="s">
        <v>9141</v>
      </c>
      <c r="F2341" s="1" t="s">
        <v>9150</v>
      </c>
      <c r="G2341" s="18" t="s">
        <v>11495</v>
      </c>
    </row>
    <row r="2342" spans="1:7" x14ac:dyDescent="0.25">
      <c r="A2342" s="1" t="s">
        <v>583</v>
      </c>
      <c r="B2342" s="2">
        <v>437840646</v>
      </c>
      <c r="C2342" s="1" t="s">
        <v>9197</v>
      </c>
      <c r="D2342" s="3">
        <v>20233</v>
      </c>
      <c r="E2342" s="1" t="s">
        <v>9149</v>
      </c>
      <c r="F2342" s="1" t="s">
        <v>9267</v>
      </c>
      <c r="G2342" s="18" t="s">
        <v>11249</v>
      </c>
    </row>
    <row r="2343" spans="1:7" x14ac:dyDescent="0.25">
      <c r="A2343" s="1" t="s">
        <v>2210</v>
      </c>
      <c r="B2343" s="2">
        <v>325234622</v>
      </c>
      <c r="C2343" s="1" t="s">
        <v>9134</v>
      </c>
      <c r="D2343" s="3">
        <v>43976</v>
      </c>
      <c r="E2343" s="1" t="s">
        <v>9131</v>
      </c>
      <c r="F2343" s="1" t="s">
        <v>9283</v>
      </c>
      <c r="G2343" s="18" t="s">
        <v>10445</v>
      </c>
    </row>
    <row r="2344" spans="1:7" x14ac:dyDescent="0.25">
      <c r="A2344" s="1" t="s">
        <v>7947</v>
      </c>
      <c r="B2344" s="2">
        <v>664809064</v>
      </c>
      <c r="C2344" s="1" t="s">
        <v>9134</v>
      </c>
      <c r="D2344" s="3">
        <v>30095</v>
      </c>
      <c r="E2344" s="1" t="s">
        <v>9149</v>
      </c>
      <c r="F2344" s="1" t="s">
        <v>9200</v>
      </c>
      <c r="G2344" s="18" t="s">
        <v>12072</v>
      </c>
    </row>
    <row r="2345" spans="1:7" x14ac:dyDescent="0.25">
      <c r="A2345" s="1" t="s">
        <v>6939</v>
      </c>
      <c r="B2345" s="2">
        <v>926617488</v>
      </c>
      <c r="C2345" s="1" t="s">
        <v>9179</v>
      </c>
      <c r="D2345" s="3">
        <v>35575</v>
      </c>
      <c r="E2345" s="1" t="s">
        <v>9149</v>
      </c>
      <c r="F2345" s="1" t="s">
        <v>9184</v>
      </c>
      <c r="G2345" s="18" t="s">
        <v>10504</v>
      </c>
    </row>
    <row r="2346" spans="1:7" x14ac:dyDescent="0.25">
      <c r="A2346" s="1" t="s">
        <v>3300</v>
      </c>
      <c r="B2346" s="2">
        <v>549557294</v>
      </c>
      <c r="C2346" s="1" t="s">
        <v>9179</v>
      </c>
      <c r="D2346" s="3">
        <v>39226</v>
      </c>
      <c r="E2346" s="1" t="s">
        <v>9141</v>
      </c>
      <c r="F2346" s="1" t="s">
        <v>9180</v>
      </c>
      <c r="G2346" s="18" t="s">
        <v>9902</v>
      </c>
    </row>
    <row r="2347" spans="1:7" x14ac:dyDescent="0.25">
      <c r="A2347" s="1" t="s">
        <v>3300</v>
      </c>
      <c r="B2347" s="2">
        <v>915341022</v>
      </c>
      <c r="C2347" s="1" t="s">
        <v>9197</v>
      </c>
      <c r="D2347" s="3">
        <v>22426</v>
      </c>
      <c r="E2347" s="1" t="s">
        <v>9149</v>
      </c>
      <c r="F2347" s="1" t="s">
        <v>9198</v>
      </c>
      <c r="G2347" s="18" t="s">
        <v>10414</v>
      </c>
    </row>
    <row r="2348" spans="1:7" x14ac:dyDescent="0.25">
      <c r="A2348" s="1" t="s">
        <v>8034</v>
      </c>
      <c r="B2348" s="2">
        <v>955633879</v>
      </c>
      <c r="C2348" s="1" t="s">
        <v>9188</v>
      </c>
      <c r="D2348" s="3">
        <v>39958</v>
      </c>
      <c r="E2348" s="1" t="s">
        <v>9135</v>
      </c>
      <c r="F2348" s="1" t="s">
        <v>9202</v>
      </c>
      <c r="G2348" s="18" t="s">
        <v>10293</v>
      </c>
    </row>
    <row r="2349" spans="1:7" x14ac:dyDescent="0.25">
      <c r="A2349" s="1" t="s">
        <v>7187</v>
      </c>
      <c r="B2349" s="2">
        <v>996934429</v>
      </c>
      <c r="C2349" s="1" t="s">
        <v>9197</v>
      </c>
      <c r="D2349" s="3">
        <v>36671</v>
      </c>
      <c r="E2349" s="1" t="s">
        <v>9145</v>
      </c>
      <c r="F2349" s="1" t="s">
        <v>9198</v>
      </c>
      <c r="G2349" s="18" t="s">
        <v>10708</v>
      </c>
    </row>
    <row r="2350" spans="1:7" x14ac:dyDescent="0.25">
      <c r="A2350" s="1" t="s">
        <v>623</v>
      </c>
      <c r="B2350" s="2">
        <v>637878422</v>
      </c>
      <c r="C2350" s="1" t="s">
        <v>9197</v>
      </c>
      <c r="D2350" s="3">
        <v>26444</v>
      </c>
      <c r="E2350" s="1" t="s">
        <v>9135</v>
      </c>
      <c r="F2350" s="1" t="s">
        <v>9267</v>
      </c>
      <c r="G2350" s="18" t="s">
        <v>11062</v>
      </c>
    </row>
    <row r="2351" spans="1:7" x14ac:dyDescent="0.25">
      <c r="A2351" s="1" t="s">
        <v>6334</v>
      </c>
      <c r="B2351" s="2">
        <v>64456357</v>
      </c>
      <c r="C2351" s="1" t="s">
        <v>9229</v>
      </c>
      <c r="D2351" s="3">
        <v>32653</v>
      </c>
      <c r="E2351" s="1" t="s">
        <v>9141</v>
      </c>
      <c r="F2351" s="1" t="s">
        <v>9230</v>
      </c>
      <c r="G2351" s="18" t="s">
        <v>10938</v>
      </c>
    </row>
    <row r="2352" spans="1:7" x14ac:dyDescent="0.25">
      <c r="A2352" s="1" t="s">
        <v>4527</v>
      </c>
      <c r="B2352" s="2">
        <v>578792341</v>
      </c>
      <c r="C2352" s="1" t="s">
        <v>9138</v>
      </c>
      <c r="D2352" s="3">
        <v>21694</v>
      </c>
      <c r="E2352" s="1" t="s">
        <v>9145</v>
      </c>
      <c r="F2352" s="1" t="s">
        <v>6173</v>
      </c>
      <c r="G2352" s="18" t="s">
        <v>11906</v>
      </c>
    </row>
    <row r="2353" spans="1:7" x14ac:dyDescent="0.25">
      <c r="A2353" s="1" t="s">
        <v>3683</v>
      </c>
      <c r="B2353" s="2">
        <v>73715561</v>
      </c>
      <c r="C2353" s="1" t="s">
        <v>9235</v>
      </c>
      <c r="D2353" s="3">
        <v>33749</v>
      </c>
      <c r="E2353" s="1" t="s">
        <v>9145</v>
      </c>
      <c r="F2353" s="1" t="s">
        <v>9236</v>
      </c>
      <c r="G2353" s="18" t="s">
        <v>10738</v>
      </c>
    </row>
    <row r="2354" spans="1:7" x14ac:dyDescent="0.25">
      <c r="A2354" s="1" t="s">
        <v>601</v>
      </c>
      <c r="B2354" s="2">
        <v>827410722</v>
      </c>
      <c r="C2354" s="1" t="s">
        <v>9134</v>
      </c>
      <c r="D2354" s="3">
        <v>39593</v>
      </c>
      <c r="E2354" s="1" t="s">
        <v>9135</v>
      </c>
      <c r="F2354" s="1" t="s">
        <v>9136</v>
      </c>
      <c r="G2354" s="18" t="s">
        <v>9137</v>
      </c>
    </row>
    <row r="2355" spans="1:7" x14ac:dyDescent="0.25">
      <c r="A2355" s="1" t="s">
        <v>3207</v>
      </c>
      <c r="B2355" s="2">
        <v>258310082</v>
      </c>
      <c r="C2355" s="1" t="s">
        <v>9130</v>
      </c>
      <c r="D2355" s="3">
        <v>33749</v>
      </c>
      <c r="E2355" s="1" t="s">
        <v>9149</v>
      </c>
      <c r="F2355" s="1" t="s">
        <v>9132</v>
      </c>
      <c r="G2355" s="18" t="s">
        <v>11562</v>
      </c>
    </row>
    <row r="2356" spans="1:7" x14ac:dyDescent="0.25">
      <c r="A2356" s="1" t="s">
        <v>6624</v>
      </c>
      <c r="B2356" s="2">
        <v>885948947</v>
      </c>
      <c r="C2356" s="1" t="s">
        <v>9303</v>
      </c>
      <c r="D2356" s="3">
        <v>41783</v>
      </c>
      <c r="E2356" s="1" t="s">
        <v>9135</v>
      </c>
      <c r="F2356" s="1" t="s">
        <v>9339</v>
      </c>
      <c r="G2356" s="18" t="s">
        <v>10964</v>
      </c>
    </row>
    <row r="2357" spans="1:7" x14ac:dyDescent="0.25">
      <c r="A2357" s="1" t="s">
        <v>3601</v>
      </c>
      <c r="B2357" s="2">
        <v>243026401</v>
      </c>
      <c r="C2357" s="1" t="s">
        <v>9156</v>
      </c>
      <c r="D2357" s="3">
        <v>20600</v>
      </c>
      <c r="E2357" s="1" t="s">
        <v>9141</v>
      </c>
      <c r="F2357" s="1" t="s">
        <v>9157</v>
      </c>
      <c r="G2357" s="18" t="s">
        <v>11081</v>
      </c>
    </row>
    <row r="2358" spans="1:7" x14ac:dyDescent="0.25">
      <c r="A2358" s="1" t="s">
        <v>4219</v>
      </c>
      <c r="B2358" s="2">
        <v>933105282</v>
      </c>
      <c r="C2358" s="1" t="s">
        <v>9144</v>
      </c>
      <c r="D2358" s="3">
        <v>28270</v>
      </c>
      <c r="E2358" s="1" t="s">
        <v>9149</v>
      </c>
      <c r="F2358" s="1" t="s">
        <v>9262</v>
      </c>
      <c r="G2358" s="18" t="s">
        <v>10109</v>
      </c>
    </row>
    <row r="2359" spans="1:7" x14ac:dyDescent="0.25">
      <c r="A2359" s="1" t="s">
        <v>9086</v>
      </c>
      <c r="B2359" s="2">
        <v>825826622</v>
      </c>
      <c r="C2359" s="1" t="s">
        <v>9188</v>
      </c>
      <c r="D2359" s="3">
        <v>38132</v>
      </c>
      <c r="E2359" s="1" t="s">
        <v>9149</v>
      </c>
      <c r="F2359" s="1" t="s">
        <v>9202</v>
      </c>
      <c r="G2359" s="18" t="s">
        <v>9383</v>
      </c>
    </row>
    <row r="2360" spans="1:7" x14ac:dyDescent="0.25">
      <c r="A2360" s="1" t="s">
        <v>4952</v>
      </c>
      <c r="B2360" s="2">
        <v>377745821</v>
      </c>
      <c r="C2360" s="1" t="s">
        <v>9144</v>
      </c>
      <c r="D2360" s="3">
        <v>43244</v>
      </c>
      <c r="E2360" s="1" t="s">
        <v>9149</v>
      </c>
      <c r="F2360" s="1" t="s">
        <v>9262</v>
      </c>
      <c r="G2360" s="18" t="s">
        <v>12095</v>
      </c>
    </row>
    <row r="2361" spans="1:7" x14ac:dyDescent="0.25">
      <c r="A2361" s="1" t="s">
        <v>6024</v>
      </c>
      <c r="B2361" s="2">
        <v>629836594</v>
      </c>
      <c r="C2361" s="1" t="s">
        <v>9159</v>
      </c>
      <c r="D2361" s="3">
        <v>27173</v>
      </c>
      <c r="E2361" s="1" t="s">
        <v>9131</v>
      </c>
      <c r="F2361" s="1" t="s">
        <v>9160</v>
      </c>
      <c r="G2361" s="18" t="s">
        <v>10809</v>
      </c>
    </row>
    <row r="2362" spans="1:7" x14ac:dyDescent="0.25">
      <c r="A2362" s="1" t="s">
        <v>8355</v>
      </c>
      <c r="B2362" s="2">
        <v>441008899</v>
      </c>
      <c r="C2362" s="1" t="s">
        <v>9152</v>
      </c>
      <c r="D2362" s="3">
        <v>37765</v>
      </c>
      <c r="E2362" s="1" t="s">
        <v>9141</v>
      </c>
      <c r="F2362" s="1" t="s">
        <v>8420</v>
      </c>
      <c r="G2362" s="18" t="s">
        <v>10277</v>
      </c>
    </row>
    <row r="2363" spans="1:7" x14ac:dyDescent="0.25">
      <c r="A2363" s="1" t="s">
        <v>7461</v>
      </c>
      <c r="B2363" s="2">
        <v>435481821</v>
      </c>
      <c r="C2363" s="1" t="s">
        <v>9193</v>
      </c>
      <c r="D2363" s="3">
        <v>41419</v>
      </c>
      <c r="E2363" s="1" t="s">
        <v>9141</v>
      </c>
      <c r="F2363" s="1" t="s">
        <v>9194</v>
      </c>
      <c r="G2363" s="18" t="s">
        <v>11044</v>
      </c>
    </row>
    <row r="2364" spans="1:7" x14ac:dyDescent="0.25">
      <c r="A2364" s="1" t="s">
        <v>1482</v>
      </c>
      <c r="B2364" s="2">
        <v>957223176</v>
      </c>
      <c r="C2364" s="1" t="s">
        <v>9170</v>
      </c>
      <c r="D2364" s="3">
        <v>21329</v>
      </c>
      <c r="E2364" s="1" t="s">
        <v>9131</v>
      </c>
      <c r="F2364" s="1" t="s">
        <v>9362</v>
      </c>
      <c r="G2364" s="18" t="s">
        <v>10639</v>
      </c>
    </row>
    <row r="2365" spans="1:7" x14ac:dyDescent="0.25">
      <c r="A2365" s="1" t="s">
        <v>3340</v>
      </c>
      <c r="B2365" s="2">
        <v>426567296</v>
      </c>
      <c r="C2365" s="1" t="s">
        <v>9134</v>
      </c>
      <c r="D2365" s="3">
        <v>21329</v>
      </c>
      <c r="E2365" s="1" t="s">
        <v>9135</v>
      </c>
      <c r="F2365" s="1" t="s">
        <v>9307</v>
      </c>
      <c r="G2365" s="18" t="s">
        <v>9370</v>
      </c>
    </row>
    <row r="2366" spans="1:7" x14ac:dyDescent="0.25">
      <c r="A2366" s="1" t="s">
        <v>3421</v>
      </c>
      <c r="B2366" s="2">
        <v>961089566</v>
      </c>
      <c r="C2366" s="1" t="s">
        <v>9159</v>
      </c>
      <c r="D2366" s="3">
        <v>28999</v>
      </c>
      <c r="E2366" s="1" t="s">
        <v>9135</v>
      </c>
      <c r="F2366" s="1" t="s">
        <v>9240</v>
      </c>
      <c r="G2366" s="18" t="s">
        <v>10606</v>
      </c>
    </row>
    <row r="2367" spans="1:7" x14ac:dyDescent="0.25">
      <c r="A2367" s="1" t="s">
        <v>6299</v>
      </c>
      <c r="B2367" s="2">
        <v>953439153</v>
      </c>
      <c r="C2367" s="1" t="s">
        <v>9159</v>
      </c>
      <c r="D2367" s="3">
        <v>39958</v>
      </c>
      <c r="E2367" s="1" t="s">
        <v>9135</v>
      </c>
      <c r="F2367" s="1" t="s">
        <v>8414</v>
      </c>
      <c r="G2367" s="18" t="s">
        <v>11507</v>
      </c>
    </row>
    <row r="2368" spans="1:7" x14ac:dyDescent="0.25">
      <c r="A2368" s="1" t="s">
        <v>3141</v>
      </c>
      <c r="B2368" s="2">
        <v>919517989</v>
      </c>
      <c r="C2368" s="1" t="s">
        <v>9303</v>
      </c>
      <c r="D2368" s="3">
        <v>34478</v>
      </c>
      <c r="E2368" s="1" t="s">
        <v>9149</v>
      </c>
      <c r="F2368" s="1" t="s">
        <v>9339</v>
      </c>
      <c r="G2368" s="18" t="s">
        <v>10030</v>
      </c>
    </row>
    <row r="2369" spans="1:7" x14ac:dyDescent="0.25">
      <c r="A2369" s="1" t="s">
        <v>4904</v>
      </c>
      <c r="B2369" s="2">
        <v>947446211</v>
      </c>
      <c r="C2369" s="1" t="s">
        <v>9148</v>
      </c>
      <c r="D2369" s="3">
        <v>28270</v>
      </c>
      <c r="E2369" s="1" t="s">
        <v>9131</v>
      </c>
      <c r="F2369" s="1" t="s">
        <v>834</v>
      </c>
      <c r="G2369" s="18" t="s">
        <v>9767</v>
      </c>
    </row>
    <row r="2370" spans="1:7" x14ac:dyDescent="0.25">
      <c r="A2370" s="1" t="s">
        <v>2873</v>
      </c>
      <c r="B2370" s="2">
        <v>913488559</v>
      </c>
      <c r="C2370" s="1" t="s">
        <v>9188</v>
      </c>
      <c r="D2370" s="3">
        <v>30827</v>
      </c>
      <c r="E2370" s="1" t="s">
        <v>9149</v>
      </c>
      <c r="F2370" s="1" t="s">
        <v>4326</v>
      </c>
      <c r="G2370" s="18" t="s">
        <v>11287</v>
      </c>
    </row>
    <row r="2371" spans="1:7" x14ac:dyDescent="0.25">
      <c r="A2371" s="1" t="s">
        <v>7593</v>
      </c>
      <c r="B2371" s="2">
        <v>823906903</v>
      </c>
      <c r="C2371" s="1" t="s">
        <v>9303</v>
      </c>
      <c r="D2371" s="3">
        <v>38497</v>
      </c>
      <c r="E2371" s="1" t="s">
        <v>9145</v>
      </c>
      <c r="F2371" s="1" t="s">
        <v>9339</v>
      </c>
      <c r="G2371" s="18" t="s">
        <v>11723</v>
      </c>
    </row>
    <row r="2372" spans="1:7" x14ac:dyDescent="0.25">
      <c r="A2372" s="1" t="s">
        <v>2920</v>
      </c>
      <c r="B2372" s="2">
        <v>502344094</v>
      </c>
      <c r="C2372" s="1" t="s">
        <v>9144</v>
      </c>
      <c r="D2372" s="3">
        <v>42148</v>
      </c>
      <c r="E2372" s="1" t="s">
        <v>9131</v>
      </c>
      <c r="F2372" s="1" t="s">
        <v>9262</v>
      </c>
      <c r="G2372" s="18" t="s">
        <v>11708</v>
      </c>
    </row>
    <row r="2373" spans="1:7" x14ac:dyDescent="0.25">
      <c r="A2373" s="1" t="s">
        <v>1982</v>
      </c>
      <c r="B2373" s="2">
        <v>528154145</v>
      </c>
      <c r="C2373" s="1" t="s">
        <v>9188</v>
      </c>
      <c r="D2373" s="3">
        <v>38132</v>
      </c>
      <c r="E2373" s="1" t="s">
        <v>9131</v>
      </c>
      <c r="F2373" s="1" t="s">
        <v>3840</v>
      </c>
      <c r="G2373" s="18" t="s">
        <v>11900</v>
      </c>
    </row>
    <row r="2374" spans="1:7" x14ac:dyDescent="0.25">
      <c r="A2374" s="1" t="s">
        <v>1818</v>
      </c>
      <c r="B2374" s="2">
        <v>595856727</v>
      </c>
      <c r="C2374" s="1" t="s">
        <v>9134</v>
      </c>
      <c r="D2374" s="3">
        <v>30095</v>
      </c>
      <c r="E2374" s="1" t="s">
        <v>9145</v>
      </c>
      <c r="F2374" s="1" t="s">
        <v>9174</v>
      </c>
      <c r="G2374" s="18" t="s">
        <v>10417</v>
      </c>
    </row>
    <row r="2375" spans="1:7" x14ac:dyDescent="0.25">
      <c r="A2375" s="1" t="s">
        <v>619</v>
      </c>
      <c r="B2375" s="2">
        <v>400775260</v>
      </c>
      <c r="C2375" s="1" t="s">
        <v>9130</v>
      </c>
      <c r="D2375" s="3">
        <v>33749</v>
      </c>
      <c r="E2375" s="1" t="s">
        <v>9135</v>
      </c>
      <c r="F2375" s="1" t="s">
        <v>9132</v>
      </c>
      <c r="G2375" s="18" t="s">
        <v>10894</v>
      </c>
    </row>
    <row r="2376" spans="1:7" x14ac:dyDescent="0.25">
      <c r="A2376" s="1" t="s">
        <v>1516</v>
      </c>
      <c r="B2376" s="2">
        <v>22150365</v>
      </c>
      <c r="C2376" s="1" t="s">
        <v>9134</v>
      </c>
      <c r="D2376" s="3">
        <v>37400</v>
      </c>
      <c r="E2376" s="1" t="s">
        <v>9149</v>
      </c>
      <c r="F2376" s="1" t="s">
        <v>9200</v>
      </c>
      <c r="G2376" s="18" t="s">
        <v>11893</v>
      </c>
    </row>
    <row r="2377" spans="1:7" x14ac:dyDescent="0.25">
      <c r="A2377" s="1" t="s">
        <v>1516</v>
      </c>
      <c r="B2377" s="2">
        <v>233064658</v>
      </c>
      <c r="C2377" s="1" t="s">
        <v>9138</v>
      </c>
      <c r="D2377" s="3">
        <v>33382</v>
      </c>
      <c r="E2377" s="1" t="s">
        <v>9141</v>
      </c>
      <c r="F2377" s="1" t="s">
        <v>6173</v>
      </c>
      <c r="G2377" s="18" t="s">
        <v>12125</v>
      </c>
    </row>
    <row r="2378" spans="1:7" x14ac:dyDescent="0.25">
      <c r="A2378" s="1" t="s">
        <v>2541</v>
      </c>
      <c r="B2378" s="2">
        <v>22285799</v>
      </c>
      <c r="C2378" s="1" t="s">
        <v>9159</v>
      </c>
      <c r="D2378" s="3">
        <v>41419</v>
      </c>
      <c r="E2378" s="1" t="s">
        <v>9141</v>
      </c>
      <c r="F2378" s="1" t="s">
        <v>9240</v>
      </c>
      <c r="G2378" s="18" t="s">
        <v>12153</v>
      </c>
    </row>
    <row r="2379" spans="1:7" x14ac:dyDescent="0.25">
      <c r="A2379" s="1" t="s">
        <v>3716</v>
      </c>
      <c r="B2379" s="2">
        <v>837381379</v>
      </c>
      <c r="C2379" s="1" t="s">
        <v>9179</v>
      </c>
      <c r="D2379" s="3">
        <v>43976</v>
      </c>
      <c r="E2379" s="1" t="s">
        <v>9149</v>
      </c>
      <c r="F2379" s="1" t="s">
        <v>9223</v>
      </c>
      <c r="G2379" s="18" t="s">
        <v>12034</v>
      </c>
    </row>
    <row r="2380" spans="1:7" x14ac:dyDescent="0.25">
      <c r="A2380" s="1" t="s">
        <v>7388</v>
      </c>
      <c r="B2380" s="2">
        <v>192118373</v>
      </c>
      <c r="C2380" s="1" t="s">
        <v>9134</v>
      </c>
      <c r="D2380" s="3">
        <v>38861</v>
      </c>
      <c r="E2380" s="1" t="s">
        <v>9131</v>
      </c>
      <c r="F2380" s="1" t="s">
        <v>9225</v>
      </c>
      <c r="G2380" s="18" t="s">
        <v>10902</v>
      </c>
    </row>
    <row r="2381" spans="1:7" x14ac:dyDescent="0.25">
      <c r="A2381" s="1" t="s">
        <v>5234</v>
      </c>
      <c r="B2381" s="2">
        <v>258765158</v>
      </c>
      <c r="C2381" s="1" t="s">
        <v>9159</v>
      </c>
      <c r="D2381" s="3">
        <v>42515</v>
      </c>
      <c r="E2381" s="1" t="s">
        <v>9145</v>
      </c>
      <c r="F2381" s="1" t="s">
        <v>9240</v>
      </c>
      <c r="G2381" s="18" t="s">
        <v>11456</v>
      </c>
    </row>
    <row r="2382" spans="1:7" x14ac:dyDescent="0.25">
      <c r="A2382" s="1" t="s">
        <v>2938</v>
      </c>
      <c r="B2382" s="2">
        <v>97263710</v>
      </c>
      <c r="C2382" s="1" t="s">
        <v>9154</v>
      </c>
      <c r="D2382" s="3">
        <v>38861</v>
      </c>
      <c r="E2382" s="1" t="s">
        <v>9145</v>
      </c>
      <c r="F2382" s="1" t="s">
        <v>6107</v>
      </c>
      <c r="G2382" s="18" t="s">
        <v>10963</v>
      </c>
    </row>
    <row r="2383" spans="1:7" x14ac:dyDescent="0.25">
      <c r="A2383" s="1" t="s">
        <v>5122</v>
      </c>
      <c r="B2383" s="2">
        <v>567334412</v>
      </c>
      <c r="C2383" s="1" t="s">
        <v>9148</v>
      </c>
      <c r="D2383" s="3">
        <v>26077</v>
      </c>
      <c r="E2383" s="1" t="s">
        <v>9131</v>
      </c>
      <c r="F2383" s="1" t="s">
        <v>9254</v>
      </c>
      <c r="G2383" s="18" t="s">
        <v>9424</v>
      </c>
    </row>
    <row r="2384" spans="1:7" x14ac:dyDescent="0.25">
      <c r="A2384" s="1" t="s">
        <v>2507</v>
      </c>
      <c r="B2384" s="2">
        <v>52532596</v>
      </c>
      <c r="C2384" s="1" t="s">
        <v>9197</v>
      </c>
      <c r="D2384" s="3">
        <v>28634</v>
      </c>
      <c r="E2384" s="1" t="s">
        <v>9149</v>
      </c>
      <c r="F2384" s="1" t="s">
        <v>9198</v>
      </c>
      <c r="G2384" s="18" t="s">
        <v>10227</v>
      </c>
    </row>
    <row r="2385" spans="1:7" x14ac:dyDescent="0.25">
      <c r="A2385" s="1" t="s">
        <v>5190</v>
      </c>
      <c r="B2385" s="2">
        <v>564569787</v>
      </c>
      <c r="C2385" s="1" t="s">
        <v>9134</v>
      </c>
      <c r="D2385" s="3">
        <v>40687</v>
      </c>
      <c r="E2385" s="1" t="s">
        <v>9149</v>
      </c>
      <c r="F2385" s="1" t="s">
        <v>9136</v>
      </c>
      <c r="G2385" s="18" t="s">
        <v>9562</v>
      </c>
    </row>
    <row r="2386" spans="1:7" x14ac:dyDescent="0.25">
      <c r="A2386" s="1" t="s">
        <v>4292</v>
      </c>
      <c r="B2386" s="2">
        <v>692862884</v>
      </c>
      <c r="C2386" s="1" t="s">
        <v>9303</v>
      </c>
      <c r="D2386" s="3">
        <v>22061</v>
      </c>
      <c r="E2386" s="1" t="s">
        <v>9131</v>
      </c>
      <c r="F2386" s="1" t="s">
        <v>9304</v>
      </c>
      <c r="G2386" s="18" t="s">
        <v>11159</v>
      </c>
    </row>
    <row r="2387" spans="1:7" x14ac:dyDescent="0.25">
      <c r="A2387" s="1" t="s">
        <v>6144</v>
      </c>
      <c r="B2387" s="2">
        <v>908046732</v>
      </c>
      <c r="C2387" s="1" t="s">
        <v>9144</v>
      </c>
      <c r="D2387" s="3">
        <v>30095</v>
      </c>
      <c r="E2387" s="1" t="s">
        <v>9149</v>
      </c>
      <c r="F2387" s="1" t="s">
        <v>9146</v>
      </c>
      <c r="G2387" s="18" t="s">
        <v>11561</v>
      </c>
    </row>
    <row r="2388" spans="1:7" x14ac:dyDescent="0.25">
      <c r="A2388" s="1" t="s">
        <v>8888</v>
      </c>
      <c r="B2388" s="2">
        <v>498794082</v>
      </c>
      <c r="C2388" s="1" t="s">
        <v>9217</v>
      </c>
      <c r="D2388" s="3">
        <v>34114</v>
      </c>
      <c r="E2388" s="1" t="s">
        <v>9149</v>
      </c>
      <c r="F2388" s="1" t="s">
        <v>9218</v>
      </c>
      <c r="G2388" s="18" t="s">
        <v>9422</v>
      </c>
    </row>
    <row r="2389" spans="1:7" x14ac:dyDescent="0.25">
      <c r="A2389" s="1" t="s">
        <v>3330</v>
      </c>
      <c r="B2389" s="2">
        <v>585061240</v>
      </c>
      <c r="C2389" s="1" t="s">
        <v>9134</v>
      </c>
      <c r="D2389" s="3">
        <v>44341</v>
      </c>
      <c r="E2389" s="1" t="s">
        <v>9149</v>
      </c>
      <c r="F2389" s="1" t="s">
        <v>9182</v>
      </c>
      <c r="G2389" s="18" t="s">
        <v>9736</v>
      </c>
    </row>
    <row r="2390" spans="1:7" x14ac:dyDescent="0.25">
      <c r="A2390" s="1" t="s">
        <v>5091</v>
      </c>
      <c r="B2390" s="2">
        <v>316648932</v>
      </c>
      <c r="C2390" s="1" t="s">
        <v>9134</v>
      </c>
      <c r="D2390" s="3">
        <v>27905</v>
      </c>
      <c r="E2390" s="1" t="s">
        <v>9141</v>
      </c>
      <c r="F2390" s="1" t="s">
        <v>9186</v>
      </c>
      <c r="G2390" s="18" t="s">
        <v>10955</v>
      </c>
    </row>
    <row r="2391" spans="1:7" x14ac:dyDescent="0.25">
      <c r="A2391" s="1" t="s">
        <v>8565</v>
      </c>
      <c r="B2391" s="2">
        <v>571268682</v>
      </c>
      <c r="C2391" s="1" t="s">
        <v>9229</v>
      </c>
      <c r="D2391" s="3">
        <v>41419</v>
      </c>
      <c r="E2391" s="1" t="s">
        <v>9141</v>
      </c>
      <c r="F2391" s="1" t="s">
        <v>9230</v>
      </c>
      <c r="G2391" s="18" t="s">
        <v>10905</v>
      </c>
    </row>
    <row r="2392" spans="1:7" x14ac:dyDescent="0.25">
      <c r="A2392" s="1" t="s">
        <v>1109</v>
      </c>
      <c r="B2392" s="2">
        <v>242987893</v>
      </c>
      <c r="C2392" s="1" t="s">
        <v>9134</v>
      </c>
      <c r="D2392" s="3">
        <v>40687</v>
      </c>
      <c r="E2392" s="1" t="s">
        <v>9149</v>
      </c>
      <c r="F2392" s="1" t="s">
        <v>9200</v>
      </c>
      <c r="G2392" s="18" t="s">
        <v>9580</v>
      </c>
    </row>
    <row r="2393" spans="1:7" x14ac:dyDescent="0.25">
      <c r="A2393" s="1" t="s">
        <v>1951</v>
      </c>
      <c r="B2393" s="2">
        <v>87812959</v>
      </c>
      <c r="C2393" s="1" t="s">
        <v>9314</v>
      </c>
      <c r="D2393" s="3">
        <v>41419</v>
      </c>
      <c r="E2393" s="1" t="s">
        <v>9145</v>
      </c>
      <c r="F2393" s="1" t="s">
        <v>9315</v>
      </c>
      <c r="G2393" s="18" t="s">
        <v>9719</v>
      </c>
    </row>
    <row r="2394" spans="1:7" x14ac:dyDescent="0.25">
      <c r="A2394" s="1" t="s">
        <v>220</v>
      </c>
      <c r="B2394" s="2">
        <v>307335836</v>
      </c>
      <c r="C2394" s="1" t="s">
        <v>9170</v>
      </c>
      <c r="D2394" s="3">
        <v>34114</v>
      </c>
      <c r="E2394" s="1" t="s">
        <v>9131</v>
      </c>
      <c r="F2394" s="1" t="s">
        <v>9171</v>
      </c>
      <c r="G2394" s="18" t="s">
        <v>9270</v>
      </c>
    </row>
    <row r="2395" spans="1:7" x14ac:dyDescent="0.25">
      <c r="A2395" s="1" t="s">
        <v>1908</v>
      </c>
      <c r="B2395" s="2">
        <v>485114841</v>
      </c>
      <c r="C2395" s="1" t="s">
        <v>9188</v>
      </c>
      <c r="D2395" s="3">
        <v>27538</v>
      </c>
      <c r="E2395" s="1" t="s">
        <v>9141</v>
      </c>
      <c r="F2395" s="1" t="s">
        <v>9202</v>
      </c>
      <c r="G2395" s="18" t="s">
        <v>10567</v>
      </c>
    </row>
    <row r="2396" spans="1:7" x14ac:dyDescent="0.25">
      <c r="A2396" s="1" t="s">
        <v>1292</v>
      </c>
      <c r="B2396" s="2">
        <v>385409761</v>
      </c>
      <c r="C2396" s="1" t="s">
        <v>9159</v>
      </c>
      <c r="D2396" s="3">
        <v>26077</v>
      </c>
      <c r="E2396" s="1" t="s">
        <v>9145</v>
      </c>
      <c r="F2396" s="1" t="s">
        <v>9240</v>
      </c>
      <c r="G2396" s="18" t="s">
        <v>11263</v>
      </c>
    </row>
    <row r="2397" spans="1:7" x14ac:dyDescent="0.25">
      <c r="A2397" s="1" t="s">
        <v>8119</v>
      </c>
      <c r="B2397" s="2">
        <v>873700581</v>
      </c>
      <c r="C2397" s="1" t="s">
        <v>9154</v>
      </c>
      <c r="D2397" s="3">
        <v>24983</v>
      </c>
      <c r="E2397" s="1" t="s">
        <v>9145</v>
      </c>
      <c r="F2397" s="1" t="s">
        <v>6107</v>
      </c>
      <c r="G2397" s="18" t="s">
        <v>9962</v>
      </c>
    </row>
    <row r="2398" spans="1:7" x14ac:dyDescent="0.25">
      <c r="A2398" s="1" t="s">
        <v>7887</v>
      </c>
      <c r="B2398" s="2">
        <v>169486428</v>
      </c>
      <c r="C2398" s="1" t="s">
        <v>9134</v>
      </c>
      <c r="D2398" s="3">
        <v>28270</v>
      </c>
      <c r="E2398" s="1" t="s">
        <v>9141</v>
      </c>
      <c r="F2398" s="1" t="s">
        <v>9283</v>
      </c>
      <c r="G2398" s="18" t="s">
        <v>12007</v>
      </c>
    </row>
    <row r="2399" spans="1:7" x14ac:dyDescent="0.25">
      <c r="A2399" s="1" t="s">
        <v>7789</v>
      </c>
      <c r="B2399" s="2">
        <v>328792999</v>
      </c>
      <c r="C2399" s="1" t="s">
        <v>9134</v>
      </c>
      <c r="D2399" s="3">
        <v>44341</v>
      </c>
      <c r="E2399" s="1" t="s">
        <v>9131</v>
      </c>
      <c r="F2399" s="1" t="s">
        <v>9174</v>
      </c>
      <c r="G2399" s="18" t="s">
        <v>10915</v>
      </c>
    </row>
    <row r="2400" spans="1:7" x14ac:dyDescent="0.25">
      <c r="A2400" s="1" t="s">
        <v>6582</v>
      </c>
      <c r="B2400" s="2">
        <v>779440324</v>
      </c>
      <c r="C2400" s="1" t="s">
        <v>9314</v>
      </c>
      <c r="D2400" s="3">
        <v>33382</v>
      </c>
      <c r="E2400" s="1" t="s">
        <v>9141</v>
      </c>
      <c r="F2400" s="1" t="s">
        <v>9315</v>
      </c>
      <c r="G2400" s="18" t="s">
        <v>10879</v>
      </c>
    </row>
    <row r="2401" spans="1:7" x14ac:dyDescent="0.25">
      <c r="A2401" s="1" t="s">
        <v>7211</v>
      </c>
      <c r="B2401" s="2">
        <v>899944761</v>
      </c>
      <c r="C2401" s="1" t="s">
        <v>9197</v>
      </c>
      <c r="D2401" s="3">
        <v>41419</v>
      </c>
      <c r="E2401" s="1" t="s">
        <v>9131</v>
      </c>
      <c r="F2401" s="1" t="s">
        <v>9206</v>
      </c>
      <c r="G2401" s="18" t="s">
        <v>11577</v>
      </c>
    </row>
    <row r="2402" spans="1:7" x14ac:dyDescent="0.25">
      <c r="A2402" s="1" t="s">
        <v>3486</v>
      </c>
      <c r="B2402" s="2">
        <v>484916169</v>
      </c>
      <c r="C2402" s="1" t="s">
        <v>9165</v>
      </c>
      <c r="D2402" s="3">
        <v>26809</v>
      </c>
      <c r="E2402" s="1" t="s">
        <v>9149</v>
      </c>
      <c r="F2402" s="1" t="s">
        <v>9167</v>
      </c>
      <c r="G2402" s="18" t="s">
        <v>9208</v>
      </c>
    </row>
    <row r="2403" spans="1:7" x14ac:dyDescent="0.25">
      <c r="A2403" s="1" t="s">
        <v>5667</v>
      </c>
      <c r="B2403" s="2">
        <v>970303695</v>
      </c>
      <c r="C2403" s="1" t="s">
        <v>9130</v>
      </c>
      <c r="D2403" s="3">
        <v>29366</v>
      </c>
      <c r="E2403" s="1" t="s">
        <v>9135</v>
      </c>
      <c r="F2403" s="1" t="s">
        <v>9252</v>
      </c>
      <c r="G2403" s="18" t="s">
        <v>11774</v>
      </c>
    </row>
    <row r="2404" spans="1:7" x14ac:dyDescent="0.25">
      <c r="A2404" s="1" t="s">
        <v>7407</v>
      </c>
      <c r="B2404" s="2">
        <v>961710120</v>
      </c>
      <c r="C2404" s="1" t="s">
        <v>9159</v>
      </c>
      <c r="D2404" s="3">
        <v>22790</v>
      </c>
      <c r="E2404" s="1" t="s">
        <v>9131</v>
      </c>
      <c r="F2404" s="1" t="s">
        <v>9160</v>
      </c>
      <c r="G2404" s="18" t="s">
        <v>10412</v>
      </c>
    </row>
    <row r="2405" spans="1:7" x14ac:dyDescent="0.25">
      <c r="A2405" s="1" t="s">
        <v>8204</v>
      </c>
      <c r="B2405" s="2">
        <v>330193537</v>
      </c>
      <c r="C2405" s="1" t="s">
        <v>9217</v>
      </c>
      <c r="D2405" s="3">
        <v>38497</v>
      </c>
      <c r="E2405" s="1" t="s">
        <v>9145</v>
      </c>
      <c r="F2405" s="1" t="s">
        <v>9218</v>
      </c>
      <c r="G2405" s="18" t="s">
        <v>11926</v>
      </c>
    </row>
    <row r="2406" spans="1:7" x14ac:dyDescent="0.25">
      <c r="A2406" s="1" t="s">
        <v>2067</v>
      </c>
      <c r="B2406" s="2">
        <v>672369839</v>
      </c>
      <c r="C2406" s="1" t="s">
        <v>9193</v>
      </c>
      <c r="D2406" s="3">
        <v>43609</v>
      </c>
      <c r="E2406" s="1" t="s">
        <v>9135</v>
      </c>
      <c r="F2406" s="1" t="s">
        <v>9194</v>
      </c>
      <c r="G2406" s="18" t="s">
        <v>9635</v>
      </c>
    </row>
    <row r="2407" spans="1:7" x14ac:dyDescent="0.25">
      <c r="A2407" s="1" t="s">
        <v>5798</v>
      </c>
      <c r="B2407" s="2">
        <v>6752491</v>
      </c>
      <c r="C2407" s="1" t="s">
        <v>9134</v>
      </c>
      <c r="D2407" s="3">
        <v>35575</v>
      </c>
      <c r="E2407" s="1" t="s">
        <v>9149</v>
      </c>
      <c r="F2407" s="1" t="s">
        <v>9200</v>
      </c>
      <c r="G2407" s="18" t="s">
        <v>10203</v>
      </c>
    </row>
    <row r="2408" spans="1:7" x14ac:dyDescent="0.25">
      <c r="A2408" s="1" t="s">
        <v>5465</v>
      </c>
      <c r="B2408" s="2">
        <v>362436590</v>
      </c>
      <c r="C2408" s="1" t="s">
        <v>9188</v>
      </c>
      <c r="D2408" s="3">
        <v>33382</v>
      </c>
      <c r="E2408" s="1" t="s">
        <v>9131</v>
      </c>
      <c r="F2408" s="1" t="s">
        <v>4326</v>
      </c>
      <c r="G2408" s="18" t="s">
        <v>9827</v>
      </c>
    </row>
    <row r="2409" spans="1:7" x14ac:dyDescent="0.25">
      <c r="A2409" s="1" t="s">
        <v>5721</v>
      </c>
      <c r="B2409" s="2">
        <v>987786330</v>
      </c>
      <c r="C2409" s="1" t="s">
        <v>9154</v>
      </c>
      <c r="D2409" s="3">
        <v>31192</v>
      </c>
      <c r="E2409" s="1" t="s">
        <v>9149</v>
      </c>
      <c r="F2409" s="1" t="s">
        <v>9162</v>
      </c>
      <c r="G2409" s="18" t="s">
        <v>9769</v>
      </c>
    </row>
    <row r="2410" spans="1:7" x14ac:dyDescent="0.25">
      <c r="A2410" s="1" t="s">
        <v>6319</v>
      </c>
      <c r="B2410" s="2">
        <v>399588315</v>
      </c>
      <c r="C2410" s="1" t="s">
        <v>9170</v>
      </c>
      <c r="D2410" s="3">
        <v>44705</v>
      </c>
      <c r="E2410" s="1" t="s">
        <v>9141</v>
      </c>
      <c r="F2410" s="1" t="s">
        <v>9362</v>
      </c>
      <c r="G2410" s="18" t="s">
        <v>11146</v>
      </c>
    </row>
    <row r="2411" spans="1:7" x14ac:dyDescent="0.25">
      <c r="A2411" s="1" t="s">
        <v>6779</v>
      </c>
      <c r="B2411" s="2">
        <v>421773020</v>
      </c>
      <c r="C2411" s="1" t="s">
        <v>9303</v>
      </c>
      <c r="D2411" s="3">
        <v>25712</v>
      </c>
      <c r="E2411" s="1" t="s">
        <v>9135</v>
      </c>
      <c r="F2411" s="1" t="s">
        <v>9304</v>
      </c>
      <c r="G2411" s="18" t="s">
        <v>10551</v>
      </c>
    </row>
    <row r="2412" spans="1:7" x14ac:dyDescent="0.25">
      <c r="A2412" s="1" t="s">
        <v>3177</v>
      </c>
      <c r="B2412" s="2">
        <v>247238450</v>
      </c>
      <c r="C2412" s="1" t="s">
        <v>9134</v>
      </c>
      <c r="D2412" s="3">
        <v>20600</v>
      </c>
      <c r="E2412" s="1" t="s">
        <v>9149</v>
      </c>
      <c r="F2412" s="1" t="s">
        <v>9200</v>
      </c>
      <c r="G2412" s="18" t="s">
        <v>10925</v>
      </c>
    </row>
    <row r="2413" spans="1:7" x14ac:dyDescent="0.25">
      <c r="A2413" s="1" t="s">
        <v>6653</v>
      </c>
      <c r="B2413" s="2">
        <v>728217456</v>
      </c>
      <c r="C2413" s="1" t="s">
        <v>9140</v>
      </c>
      <c r="D2413" s="3">
        <v>22790</v>
      </c>
      <c r="E2413" s="1" t="s">
        <v>9149</v>
      </c>
      <c r="F2413" s="1" t="s">
        <v>9142</v>
      </c>
      <c r="G2413" s="18" t="s">
        <v>10774</v>
      </c>
    </row>
    <row r="2414" spans="1:7" x14ac:dyDescent="0.25">
      <c r="A2414" s="1" t="s">
        <v>1988</v>
      </c>
      <c r="B2414" s="2">
        <v>23561794</v>
      </c>
      <c r="C2414" s="1" t="s">
        <v>9170</v>
      </c>
      <c r="D2414" s="3">
        <v>41783</v>
      </c>
      <c r="E2414" s="1" t="s">
        <v>9149</v>
      </c>
      <c r="F2414" s="1" t="s">
        <v>9362</v>
      </c>
      <c r="G2414" s="18" t="s">
        <v>11027</v>
      </c>
    </row>
    <row r="2415" spans="1:7" x14ac:dyDescent="0.25">
      <c r="A2415" s="1" t="s">
        <v>1939</v>
      </c>
      <c r="B2415" s="2">
        <v>129520261</v>
      </c>
      <c r="C2415" s="1" t="s">
        <v>9179</v>
      </c>
      <c r="D2415" s="3">
        <v>41419</v>
      </c>
      <c r="E2415" s="1" t="s">
        <v>9149</v>
      </c>
      <c r="F2415" s="1" t="s">
        <v>9223</v>
      </c>
      <c r="G2415" s="18" t="s">
        <v>10534</v>
      </c>
    </row>
    <row r="2416" spans="1:7" x14ac:dyDescent="0.25">
      <c r="A2416" s="1" t="s">
        <v>448</v>
      </c>
      <c r="B2416" s="2">
        <v>242755293</v>
      </c>
      <c r="C2416" s="1" t="s">
        <v>9152</v>
      </c>
      <c r="D2416" s="3">
        <v>45070</v>
      </c>
      <c r="E2416" s="1" t="s">
        <v>9141</v>
      </c>
      <c r="F2416" s="1" t="s">
        <v>8420</v>
      </c>
      <c r="G2416" s="18" t="s">
        <v>10926</v>
      </c>
    </row>
    <row r="2417" spans="1:7" x14ac:dyDescent="0.25">
      <c r="A2417" s="1" t="s">
        <v>1003</v>
      </c>
      <c r="B2417" s="2">
        <v>685292999</v>
      </c>
      <c r="C2417" s="1" t="s">
        <v>9303</v>
      </c>
      <c r="D2417" s="3">
        <v>32653</v>
      </c>
      <c r="E2417" s="1" t="s">
        <v>9131</v>
      </c>
      <c r="F2417" s="1" t="s">
        <v>9304</v>
      </c>
      <c r="G2417" s="18" t="s">
        <v>10214</v>
      </c>
    </row>
    <row r="2418" spans="1:7" x14ac:dyDescent="0.25">
      <c r="A2418" s="1" t="s">
        <v>7059</v>
      </c>
      <c r="B2418" s="2">
        <v>128075328</v>
      </c>
      <c r="C2418" s="1" t="s">
        <v>9144</v>
      </c>
      <c r="D2418" s="3">
        <v>23522</v>
      </c>
      <c r="E2418" s="1" t="s">
        <v>9141</v>
      </c>
      <c r="F2418" s="1" t="s">
        <v>9146</v>
      </c>
      <c r="G2418" s="18" t="s">
        <v>10257</v>
      </c>
    </row>
    <row r="2419" spans="1:7" x14ac:dyDescent="0.25">
      <c r="A2419" s="1" t="s">
        <v>6981</v>
      </c>
      <c r="B2419" s="2">
        <v>238684493</v>
      </c>
      <c r="C2419" s="1" t="s">
        <v>9154</v>
      </c>
      <c r="D2419" s="3">
        <v>26077</v>
      </c>
      <c r="E2419" s="1" t="s">
        <v>9166</v>
      </c>
      <c r="F2419" s="1" t="s">
        <v>6107</v>
      </c>
      <c r="G2419" s="18" t="s">
        <v>11910</v>
      </c>
    </row>
    <row r="2420" spans="1:7" x14ac:dyDescent="0.25">
      <c r="A2420" s="1" t="s">
        <v>4229</v>
      </c>
      <c r="B2420" s="2">
        <v>807991662</v>
      </c>
      <c r="C2420" s="1" t="s">
        <v>9154</v>
      </c>
      <c r="D2420" s="3">
        <v>37765</v>
      </c>
      <c r="E2420" s="1" t="s">
        <v>9145</v>
      </c>
      <c r="F2420" s="1" t="s">
        <v>9162</v>
      </c>
      <c r="G2420" s="18" t="s">
        <v>9261</v>
      </c>
    </row>
    <row r="2421" spans="1:7" x14ac:dyDescent="0.25">
      <c r="A2421" s="1" t="s">
        <v>3929</v>
      </c>
      <c r="B2421" s="2">
        <v>45676466</v>
      </c>
      <c r="C2421" s="1" t="s">
        <v>9134</v>
      </c>
      <c r="D2421" s="3">
        <v>42515</v>
      </c>
      <c r="E2421" s="1" t="s">
        <v>9141</v>
      </c>
      <c r="F2421" s="1" t="s">
        <v>9174</v>
      </c>
      <c r="G2421" s="18" t="s">
        <v>10247</v>
      </c>
    </row>
    <row r="2422" spans="1:7" x14ac:dyDescent="0.25">
      <c r="A2422" s="1" t="s">
        <v>7250</v>
      </c>
      <c r="B2422" s="2">
        <v>220684499</v>
      </c>
      <c r="C2422" s="1" t="s">
        <v>9159</v>
      </c>
      <c r="D2422" s="3">
        <v>37765</v>
      </c>
      <c r="E2422" s="1" t="s">
        <v>9141</v>
      </c>
      <c r="F2422" s="1" t="s">
        <v>9240</v>
      </c>
      <c r="G2422" s="18" t="s">
        <v>9763</v>
      </c>
    </row>
    <row r="2423" spans="1:7" x14ac:dyDescent="0.25">
      <c r="A2423" s="1" t="s">
        <v>4935</v>
      </c>
      <c r="B2423" s="2">
        <v>560683336</v>
      </c>
      <c r="C2423" s="1" t="s">
        <v>9134</v>
      </c>
      <c r="D2423" s="3">
        <v>39958</v>
      </c>
      <c r="E2423" s="1" t="s">
        <v>9135</v>
      </c>
      <c r="F2423" s="1" t="s">
        <v>9174</v>
      </c>
      <c r="G2423" s="18" t="s">
        <v>11459</v>
      </c>
    </row>
    <row r="2424" spans="1:7" x14ac:dyDescent="0.25">
      <c r="A2424" s="1" t="s">
        <v>22</v>
      </c>
      <c r="B2424" s="2">
        <v>17250555</v>
      </c>
      <c r="C2424" s="1" t="s">
        <v>9170</v>
      </c>
      <c r="D2424" s="3">
        <v>28634</v>
      </c>
      <c r="E2424" s="1" t="s">
        <v>9149</v>
      </c>
      <c r="F2424" s="1" t="s">
        <v>9362</v>
      </c>
      <c r="G2424" s="18" t="s">
        <v>10942</v>
      </c>
    </row>
    <row r="2425" spans="1:7" x14ac:dyDescent="0.25">
      <c r="A2425" s="1" t="s">
        <v>7566</v>
      </c>
      <c r="B2425" s="2">
        <v>873447667</v>
      </c>
      <c r="C2425" s="1" t="s">
        <v>9154</v>
      </c>
      <c r="D2425" s="3">
        <v>25348</v>
      </c>
      <c r="E2425" s="1" t="s">
        <v>9141</v>
      </c>
      <c r="F2425" s="1" t="s">
        <v>9162</v>
      </c>
      <c r="G2425" s="18" t="s">
        <v>10691</v>
      </c>
    </row>
    <row r="2426" spans="1:7" x14ac:dyDescent="0.25">
      <c r="A2426" s="1" t="s">
        <v>1923</v>
      </c>
      <c r="B2426" s="2">
        <v>718752181</v>
      </c>
      <c r="C2426" s="1" t="s">
        <v>9165</v>
      </c>
      <c r="D2426" s="3">
        <v>24616</v>
      </c>
      <c r="E2426" s="1" t="s">
        <v>9145</v>
      </c>
      <c r="F2426" s="1" t="s">
        <v>9264</v>
      </c>
      <c r="G2426" s="18" t="s">
        <v>10235</v>
      </c>
    </row>
    <row r="2427" spans="1:7" x14ac:dyDescent="0.25">
      <c r="A2427" s="1" t="s">
        <v>8810</v>
      </c>
      <c r="B2427" s="2">
        <v>930170526</v>
      </c>
      <c r="C2427" s="1" t="s">
        <v>9138</v>
      </c>
      <c r="D2427" s="3">
        <v>30460</v>
      </c>
      <c r="E2427" s="1" t="s">
        <v>9149</v>
      </c>
      <c r="F2427" s="1" t="s">
        <v>6173</v>
      </c>
      <c r="G2427" s="18" t="s">
        <v>9730</v>
      </c>
    </row>
    <row r="2428" spans="1:7" x14ac:dyDescent="0.25">
      <c r="A2428" s="1" t="s">
        <v>3653</v>
      </c>
      <c r="B2428" s="2">
        <v>422111244</v>
      </c>
      <c r="C2428" s="1" t="s">
        <v>9148</v>
      </c>
      <c r="D2428" s="3">
        <v>43244</v>
      </c>
      <c r="E2428" s="1" t="s">
        <v>9149</v>
      </c>
      <c r="F2428" s="1" t="s">
        <v>834</v>
      </c>
      <c r="G2428" s="18" t="s">
        <v>11572</v>
      </c>
    </row>
    <row r="2429" spans="1:7" x14ac:dyDescent="0.25">
      <c r="A2429" s="1" t="s">
        <v>1175</v>
      </c>
      <c r="B2429" s="2">
        <v>872920936</v>
      </c>
      <c r="C2429" s="1" t="s">
        <v>9156</v>
      </c>
      <c r="D2429" s="3">
        <v>42148</v>
      </c>
      <c r="E2429" s="1" t="s">
        <v>9141</v>
      </c>
      <c r="F2429" s="1" t="s">
        <v>9157</v>
      </c>
      <c r="G2429" s="18" t="s">
        <v>9650</v>
      </c>
    </row>
    <row r="2430" spans="1:7" x14ac:dyDescent="0.25">
      <c r="A2430" s="1" t="s">
        <v>4823</v>
      </c>
      <c r="B2430" s="2">
        <v>55291105</v>
      </c>
      <c r="C2430" s="1" t="s">
        <v>9170</v>
      </c>
      <c r="D2430" s="3">
        <v>34478</v>
      </c>
      <c r="E2430" s="1" t="s">
        <v>9149</v>
      </c>
      <c r="F2430" s="1" t="s">
        <v>9212</v>
      </c>
      <c r="G2430" s="18" t="s">
        <v>9661</v>
      </c>
    </row>
    <row r="2431" spans="1:7" x14ac:dyDescent="0.25">
      <c r="A2431" s="1" t="s">
        <v>3374</v>
      </c>
      <c r="B2431" s="2">
        <v>604247718</v>
      </c>
      <c r="C2431" s="1" t="s">
        <v>9159</v>
      </c>
      <c r="D2431" s="3">
        <v>43976</v>
      </c>
      <c r="E2431" s="1" t="s">
        <v>9149</v>
      </c>
      <c r="F2431" s="1" t="s">
        <v>8414</v>
      </c>
      <c r="G2431" s="18" t="s">
        <v>9943</v>
      </c>
    </row>
    <row r="2432" spans="1:7" x14ac:dyDescent="0.25">
      <c r="A2432" s="1" t="s">
        <v>1121</v>
      </c>
      <c r="B2432" s="2">
        <v>219530629</v>
      </c>
      <c r="C2432" s="1" t="s">
        <v>9197</v>
      </c>
      <c r="D2432" s="3">
        <v>41783</v>
      </c>
      <c r="E2432" s="1" t="s">
        <v>9149</v>
      </c>
      <c r="F2432" s="1" t="s">
        <v>9198</v>
      </c>
      <c r="G2432" s="18" t="s">
        <v>11876</v>
      </c>
    </row>
    <row r="2433" spans="1:7" x14ac:dyDescent="0.25">
      <c r="A2433" s="1" t="s">
        <v>3877</v>
      </c>
      <c r="B2433" s="2">
        <v>710192330</v>
      </c>
      <c r="C2433" s="1" t="s">
        <v>9193</v>
      </c>
      <c r="D2433" s="3">
        <v>39593</v>
      </c>
      <c r="E2433" s="1" t="s">
        <v>9145</v>
      </c>
      <c r="F2433" s="1" t="s">
        <v>9194</v>
      </c>
      <c r="G2433" s="18" t="s">
        <v>12154</v>
      </c>
    </row>
    <row r="2434" spans="1:7" x14ac:dyDescent="0.25">
      <c r="A2434" s="1" t="s">
        <v>7632</v>
      </c>
      <c r="B2434" s="2">
        <v>518446998</v>
      </c>
      <c r="C2434" s="1" t="s">
        <v>9138</v>
      </c>
      <c r="D2434" s="3">
        <v>36671</v>
      </c>
      <c r="E2434" s="1" t="s">
        <v>9141</v>
      </c>
      <c r="F2434" s="1" t="s">
        <v>9256</v>
      </c>
      <c r="G2434" s="18" t="s">
        <v>11102</v>
      </c>
    </row>
    <row r="2435" spans="1:7" x14ac:dyDescent="0.25">
      <c r="A2435" s="1" t="s">
        <v>2917</v>
      </c>
      <c r="B2435" s="2">
        <v>466881314</v>
      </c>
      <c r="C2435" s="1" t="s">
        <v>9179</v>
      </c>
      <c r="D2435" s="3">
        <v>30827</v>
      </c>
      <c r="E2435" s="1" t="s">
        <v>9149</v>
      </c>
      <c r="F2435" s="1" t="s">
        <v>9180</v>
      </c>
      <c r="G2435" s="18" t="s">
        <v>10939</v>
      </c>
    </row>
    <row r="2436" spans="1:7" x14ac:dyDescent="0.25">
      <c r="A2436" s="1" t="s">
        <v>8054</v>
      </c>
      <c r="B2436" s="2">
        <v>828002445</v>
      </c>
      <c r="C2436" s="1" t="s">
        <v>9159</v>
      </c>
      <c r="D2436" s="3">
        <v>29366</v>
      </c>
      <c r="E2436" s="1" t="s">
        <v>9149</v>
      </c>
      <c r="F2436" s="1" t="s">
        <v>8414</v>
      </c>
      <c r="G2436" s="18" t="s">
        <v>9302</v>
      </c>
    </row>
    <row r="2437" spans="1:7" x14ac:dyDescent="0.25">
      <c r="A2437" s="1" t="s">
        <v>4915</v>
      </c>
      <c r="B2437" s="2">
        <v>855530996</v>
      </c>
      <c r="C2437" s="1" t="s">
        <v>9154</v>
      </c>
      <c r="D2437" s="3">
        <v>20965</v>
      </c>
      <c r="E2437" s="1" t="s">
        <v>9141</v>
      </c>
      <c r="F2437" s="1" t="s">
        <v>6107</v>
      </c>
      <c r="G2437" s="18" t="s">
        <v>10275</v>
      </c>
    </row>
    <row r="2438" spans="1:7" x14ac:dyDescent="0.25">
      <c r="A2438" s="1" t="s">
        <v>4469</v>
      </c>
      <c r="B2438" s="2">
        <v>722370123</v>
      </c>
      <c r="C2438" s="1" t="s">
        <v>9193</v>
      </c>
      <c r="D2438" s="3">
        <v>26077</v>
      </c>
      <c r="E2438" s="1" t="s">
        <v>9131</v>
      </c>
      <c r="F2438" s="1" t="s">
        <v>9194</v>
      </c>
      <c r="G2438" s="18" t="s">
        <v>11716</v>
      </c>
    </row>
    <row r="2439" spans="1:7" x14ac:dyDescent="0.25">
      <c r="A2439" s="1" t="s">
        <v>249</v>
      </c>
      <c r="B2439" s="2">
        <v>721447723</v>
      </c>
      <c r="C2439" s="1" t="s">
        <v>9165</v>
      </c>
      <c r="D2439" s="3">
        <v>31921</v>
      </c>
      <c r="E2439" s="1" t="s">
        <v>9145</v>
      </c>
      <c r="F2439" s="1" t="s">
        <v>9264</v>
      </c>
      <c r="G2439" s="18" t="s">
        <v>10085</v>
      </c>
    </row>
    <row r="2440" spans="1:7" x14ac:dyDescent="0.25">
      <c r="A2440" s="1" t="s">
        <v>7385</v>
      </c>
      <c r="B2440" s="2">
        <v>299668063</v>
      </c>
      <c r="C2440" s="1" t="s">
        <v>9148</v>
      </c>
      <c r="D2440" s="3">
        <v>41783</v>
      </c>
      <c r="E2440" s="1" t="s">
        <v>9149</v>
      </c>
      <c r="F2440" s="1" t="s">
        <v>9254</v>
      </c>
      <c r="G2440" s="18" t="s">
        <v>11527</v>
      </c>
    </row>
    <row r="2441" spans="1:7" x14ac:dyDescent="0.25">
      <c r="A2441" s="1" t="s">
        <v>7942</v>
      </c>
      <c r="B2441" s="2">
        <v>341472312</v>
      </c>
      <c r="C2441" s="1" t="s">
        <v>9156</v>
      </c>
      <c r="D2441" s="3">
        <v>26444</v>
      </c>
      <c r="E2441" s="1" t="s">
        <v>9149</v>
      </c>
      <c r="F2441" s="1" t="s">
        <v>9157</v>
      </c>
      <c r="G2441" s="18" t="s">
        <v>11571</v>
      </c>
    </row>
    <row r="2442" spans="1:7" x14ac:dyDescent="0.25">
      <c r="A2442" s="1" t="s">
        <v>1504</v>
      </c>
      <c r="B2442" s="2">
        <v>997146843</v>
      </c>
      <c r="C2442" s="1" t="s">
        <v>9188</v>
      </c>
      <c r="D2442" s="3">
        <v>34114</v>
      </c>
      <c r="E2442" s="1" t="s">
        <v>9149</v>
      </c>
      <c r="F2442" s="1" t="s">
        <v>3840</v>
      </c>
      <c r="G2442" s="18" t="s">
        <v>10805</v>
      </c>
    </row>
    <row r="2443" spans="1:7" x14ac:dyDescent="0.25">
      <c r="A2443" s="1" t="s">
        <v>4573</v>
      </c>
      <c r="B2443" s="2">
        <v>729505202</v>
      </c>
      <c r="C2443" s="1" t="s">
        <v>9134</v>
      </c>
      <c r="D2443" s="3">
        <v>28999</v>
      </c>
      <c r="E2443" s="1" t="s">
        <v>9135</v>
      </c>
      <c r="F2443" s="1" t="s">
        <v>9225</v>
      </c>
      <c r="G2443" s="18" t="s">
        <v>10035</v>
      </c>
    </row>
    <row r="2444" spans="1:7" x14ac:dyDescent="0.25">
      <c r="A2444" s="1" t="s">
        <v>3064</v>
      </c>
      <c r="B2444" s="2">
        <v>236168567</v>
      </c>
      <c r="C2444" s="1" t="s">
        <v>9144</v>
      </c>
      <c r="D2444" s="3">
        <v>20233</v>
      </c>
      <c r="E2444" s="1" t="s">
        <v>9131</v>
      </c>
      <c r="F2444" s="1" t="s">
        <v>9262</v>
      </c>
      <c r="G2444" s="18" t="s">
        <v>9326</v>
      </c>
    </row>
    <row r="2445" spans="1:7" x14ac:dyDescent="0.25">
      <c r="A2445" s="1" t="s">
        <v>1289</v>
      </c>
      <c r="B2445" s="2">
        <v>502376688</v>
      </c>
      <c r="C2445" s="1" t="s">
        <v>9144</v>
      </c>
      <c r="D2445" s="3">
        <v>35210</v>
      </c>
      <c r="E2445" s="1" t="s">
        <v>9141</v>
      </c>
      <c r="F2445" s="1" t="s">
        <v>9262</v>
      </c>
      <c r="G2445" s="18" t="s">
        <v>11410</v>
      </c>
    </row>
    <row r="2446" spans="1:7" x14ac:dyDescent="0.25">
      <c r="A2446" s="1" t="s">
        <v>5837</v>
      </c>
      <c r="B2446" s="2">
        <v>64892733</v>
      </c>
      <c r="C2446" s="1" t="s">
        <v>9170</v>
      </c>
      <c r="D2446" s="3">
        <v>39958</v>
      </c>
      <c r="E2446" s="1" t="s">
        <v>9131</v>
      </c>
      <c r="F2446" s="1" t="s">
        <v>9171</v>
      </c>
      <c r="G2446" s="18" t="s">
        <v>11612</v>
      </c>
    </row>
    <row r="2447" spans="1:7" x14ac:dyDescent="0.25">
      <c r="A2447" s="1" t="s">
        <v>7467</v>
      </c>
      <c r="B2447" s="2">
        <v>33289021</v>
      </c>
      <c r="C2447" s="1" t="s">
        <v>9134</v>
      </c>
      <c r="D2447" s="3">
        <v>41783</v>
      </c>
      <c r="E2447" s="1" t="s">
        <v>9149</v>
      </c>
      <c r="F2447" s="1" t="s">
        <v>9200</v>
      </c>
      <c r="G2447" s="18" t="s">
        <v>10868</v>
      </c>
    </row>
    <row r="2448" spans="1:7" x14ac:dyDescent="0.25">
      <c r="A2448" s="1" t="s">
        <v>4394</v>
      </c>
      <c r="B2448" s="2">
        <v>921397735</v>
      </c>
      <c r="C2448" s="1" t="s">
        <v>9134</v>
      </c>
      <c r="D2448" s="3">
        <v>23522</v>
      </c>
      <c r="E2448" s="1" t="s">
        <v>9145</v>
      </c>
      <c r="F2448" s="1" t="s">
        <v>9176</v>
      </c>
      <c r="G2448" s="18" t="s">
        <v>10511</v>
      </c>
    </row>
    <row r="2449" spans="1:7" x14ac:dyDescent="0.25">
      <c r="A2449" s="1" t="s">
        <v>4898</v>
      </c>
      <c r="B2449" s="2">
        <v>249336167</v>
      </c>
      <c r="C2449" s="1" t="s">
        <v>9197</v>
      </c>
      <c r="D2449" s="3">
        <v>22061</v>
      </c>
      <c r="E2449" s="1" t="s">
        <v>9131</v>
      </c>
      <c r="F2449" s="1" t="s">
        <v>9198</v>
      </c>
      <c r="G2449" s="18" t="s">
        <v>11208</v>
      </c>
    </row>
    <row r="2450" spans="1:7" x14ac:dyDescent="0.25">
      <c r="A2450" s="1" t="s">
        <v>8125</v>
      </c>
      <c r="B2450" s="2">
        <v>20886327</v>
      </c>
      <c r="C2450" s="1" t="s">
        <v>9138</v>
      </c>
      <c r="D2450" s="3">
        <v>27538</v>
      </c>
      <c r="E2450" s="1" t="s">
        <v>9131</v>
      </c>
      <c r="F2450" s="1" t="s">
        <v>6173</v>
      </c>
      <c r="G2450" s="18" t="s">
        <v>10400</v>
      </c>
    </row>
    <row r="2451" spans="1:7" x14ac:dyDescent="0.25">
      <c r="A2451" s="1" t="s">
        <v>7716</v>
      </c>
      <c r="B2451" s="2">
        <v>672830363</v>
      </c>
      <c r="C2451" s="1" t="s">
        <v>9165</v>
      </c>
      <c r="D2451" s="3">
        <v>40322</v>
      </c>
      <c r="E2451" s="1" t="s">
        <v>9135</v>
      </c>
      <c r="F2451" s="1" t="s">
        <v>9167</v>
      </c>
      <c r="G2451" s="18" t="s">
        <v>10441</v>
      </c>
    </row>
    <row r="2452" spans="1:7" x14ac:dyDescent="0.25">
      <c r="A2452" s="1" t="s">
        <v>3359</v>
      </c>
      <c r="B2452" s="2">
        <v>110539166</v>
      </c>
      <c r="C2452" s="1" t="s">
        <v>9144</v>
      </c>
      <c r="D2452" s="3">
        <v>44341</v>
      </c>
      <c r="E2452" s="1" t="s">
        <v>9145</v>
      </c>
      <c r="F2452" s="1" t="s">
        <v>9262</v>
      </c>
      <c r="G2452" s="18" t="s">
        <v>9624</v>
      </c>
    </row>
    <row r="2453" spans="1:7" x14ac:dyDescent="0.25">
      <c r="A2453" s="1" t="s">
        <v>1808</v>
      </c>
      <c r="B2453" s="2">
        <v>58914684</v>
      </c>
      <c r="C2453" s="1" t="s">
        <v>9159</v>
      </c>
      <c r="D2453" s="3">
        <v>23522</v>
      </c>
      <c r="E2453" s="1" t="s">
        <v>9131</v>
      </c>
      <c r="F2453" s="1" t="s">
        <v>9240</v>
      </c>
      <c r="G2453" s="18" t="s">
        <v>11721</v>
      </c>
    </row>
    <row r="2454" spans="1:7" x14ac:dyDescent="0.25">
      <c r="A2454" s="1" t="s">
        <v>5917</v>
      </c>
      <c r="B2454" s="2">
        <v>777386810</v>
      </c>
      <c r="C2454" s="1" t="s">
        <v>9134</v>
      </c>
      <c r="D2454" s="3">
        <v>36304</v>
      </c>
      <c r="E2454" s="1" t="s">
        <v>9149</v>
      </c>
      <c r="F2454" s="1" t="s">
        <v>9176</v>
      </c>
      <c r="G2454" s="18" t="s">
        <v>10072</v>
      </c>
    </row>
    <row r="2455" spans="1:7" x14ac:dyDescent="0.25">
      <c r="A2455" s="1" t="s">
        <v>8939</v>
      </c>
      <c r="B2455" s="2">
        <v>129117923</v>
      </c>
      <c r="C2455" s="1" t="s">
        <v>9165</v>
      </c>
      <c r="D2455" s="3">
        <v>25348</v>
      </c>
      <c r="E2455" s="1" t="s">
        <v>9166</v>
      </c>
      <c r="F2455" s="1" t="s">
        <v>9167</v>
      </c>
      <c r="G2455" s="18" t="s">
        <v>9740</v>
      </c>
    </row>
    <row r="2456" spans="1:7" x14ac:dyDescent="0.25">
      <c r="A2456" s="1" t="s">
        <v>5444</v>
      </c>
      <c r="B2456" s="2">
        <v>157230926</v>
      </c>
      <c r="C2456" s="1" t="s">
        <v>9190</v>
      </c>
      <c r="D2456" s="3">
        <v>24983</v>
      </c>
      <c r="E2456" s="1" t="s">
        <v>9145</v>
      </c>
      <c r="F2456" s="1" t="s">
        <v>9191</v>
      </c>
      <c r="G2456" s="18" t="s">
        <v>10185</v>
      </c>
    </row>
    <row r="2457" spans="1:7" x14ac:dyDescent="0.25">
      <c r="A2457" s="1" t="s">
        <v>8461</v>
      </c>
      <c r="B2457" s="2">
        <v>572588123</v>
      </c>
      <c r="C2457" s="1" t="s">
        <v>9159</v>
      </c>
      <c r="D2457" s="3">
        <v>23522</v>
      </c>
      <c r="E2457" s="1" t="s">
        <v>9149</v>
      </c>
      <c r="F2457" s="1" t="s">
        <v>8414</v>
      </c>
      <c r="G2457" s="18" t="s">
        <v>10125</v>
      </c>
    </row>
    <row r="2458" spans="1:7" x14ac:dyDescent="0.25">
      <c r="A2458" s="1" t="s">
        <v>2458</v>
      </c>
      <c r="B2458" s="2">
        <v>922352562</v>
      </c>
      <c r="C2458" s="1" t="s">
        <v>9179</v>
      </c>
      <c r="D2458" s="3">
        <v>43976</v>
      </c>
      <c r="E2458" s="1" t="s">
        <v>9149</v>
      </c>
      <c r="F2458" s="1" t="s">
        <v>9184</v>
      </c>
      <c r="G2458" s="18" t="s">
        <v>10709</v>
      </c>
    </row>
    <row r="2459" spans="1:7" x14ac:dyDescent="0.25">
      <c r="A2459" s="1" t="s">
        <v>6041</v>
      </c>
      <c r="B2459" s="2">
        <v>718232501</v>
      </c>
      <c r="C2459" s="1" t="s">
        <v>9179</v>
      </c>
      <c r="D2459" s="3">
        <v>33382</v>
      </c>
      <c r="E2459" s="1" t="s">
        <v>9131</v>
      </c>
      <c r="F2459" s="1" t="s">
        <v>9180</v>
      </c>
      <c r="G2459" s="18" t="s">
        <v>9999</v>
      </c>
    </row>
    <row r="2460" spans="1:7" x14ac:dyDescent="0.25">
      <c r="A2460" s="1" t="s">
        <v>2121</v>
      </c>
      <c r="B2460" s="2">
        <v>533584613</v>
      </c>
      <c r="C2460" s="1" t="s">
        <v>9134</v>
      </c>
      <c r="D2460" s="3">
        <v>25712</v>
      </c>
      <c r="E2460" s="1" t="s">
        <v>9149</v>
      </c>
      <c r="F2460" s="1" t="s">
        <v>9174</v>
      </c>
      <c r="G2460" s="18" t="s">
        <v>11470</v>
      </c>
    </row>
    <row r="2461" spans="1:7" x14ac:dyDescent="0.25">
      <c r="A2461" s="1" t="s">
        <v>1365</v>
      </c>
      <c r="B2461" s="2">
        <v>938249145</v>
      </c>
      <c r="C2461" s="1" t="s">
        <v>9193</v>
      </c>
      <c r="D2461" s="3">
        <v>27538</v>
      </c>
      <c r="E2461" s="1" t="s">
        <v>9141</v>
      </c>
      <c r="F2461" s="1" t="s">
        <v>9194</v>
      </c>
      <c r="G2461" s="18" t="s">
        <v>10243</v>
      </c>
    </row>
    <row r="2462" spans="1:7" x14ac:dyDescent="0.25">
      <c r="A2462" s="1" t="s">
        <v>6296</v>
      </c>
      <c r="B2462" s="2">
        <v>838153424</v>
      </c>
      <c r="C2462" s="1" t="s">
        <v>9170</v>
      </c>
      <c r="D2462" s="3">
        <v>37765</v>
      </c>
      <c r="E2462" s="1" t="s">
        <v>9131</v>
      </c>
      <c r="F2462" s="1" t="s">
        <v>9362</v>
      </c>
      <c r="G2462" s="18" t="s">
        <v>10292</v>
      </c>
    </row>
    <row r="2463" spans="1:7" x14ac:dyDescent="0.25">
      <c r="A2463" s="1" t="s">
        <v>1736</v>
      </c>
      <c r="B2463" s="2">
        <v>696887241</v>
      </c>
      <c r="C2463" s="1" t="s">
        <v>9159</v>
      </c>
      <c r="D2463" s="3">
        <v>42148</v>
      </c>
      <c r="E2463" s="1" t="s">
        <v>9135</v>
      </c>
      <c r="F2463" s="1" t="s">
        <v>9160</v>
      </c>
      <c r="G2463" s="18" t="s">
        <v>11082</v>
      </c>
    </row>
    <row r="2464" spans="1:7" x14ac:dyDescent="0.25">
      <c r="A2464" s="1" t="s">
        <v>737</v>
      </c>
      <c r="B2464" s="2">
        <v>7396430</v>
      </c>
      <c r="C2464" s="1" t="s">
        <v>9134</v>
      </c>
      <c r="D2464" s="3">
        <v>29731</v>
      </c>
      <c r="E2464" s="1" t="s">
        <v>9149</v>
      </c>
      <c r="F2464" s="1" t="s">
        <v>9186</v>
      </c>
      <c r="G2464" s="18" t="s">
        <v>9929</v>
      </c>
    </row>
    <row r="2465" spans="1:7" x14ac:dyDescent="0.25">
      <c r="A2465" s="1" t="s">
        <v>4277</v>
      </c>
      <c r="B2465" s="2">
        <v>247215446</v>
      </c>
      <c r="C2465" s="1" t="s">
        <v>9148</v>
      </c>
      <c r="D2465" s="3">
        <v>30827</v>
      </c>
      <c r="E2465" s="1" t="s">
        <v>9141</v>
      </c>
      <c r="F2465" s="1" t="s">
        <v>9254</v>
      </c>
      <c r="G2465" s="18" t="s">
        <v>11137</v>
      </c>
    </row>
    <row r="2466" spans="1:7" x14ac:dyDescent="0.25">
      <c r="A2466" s="1" t="s">
        <v>1641</v>
      </c>
      <c r="B2466" s="2">
        <v>327147302</v>
      </c>
      <c r="C2466" s="1" t="s">
        <v>9303</v>
      </c>
      <c r="D2466" s="3">
        <v>34114</v>
      </c>
      <c r="E2466" s="1" t="s">
        <v>9135</v>
      </c>
      <c r="F2466" s="1" t="s">
        <v>9339</v>
      </c>
      <c r="G2466" s="18" t="s">
        <v>10641</v>
      </c>
    </row>
    <row r="2467" spans="1:7" x14ac:dyDescent="0.25">
      <c r="A2467" s="1" t="s">
        <v>1449</v>
      </c>
      <c r="B2467" s="2">
        <v>301382196</v>
      </c>
      <c r="C2467" s="1" t="s">
        <v>9148</v>
      </c>
      <c r="D2467" s="3">
        <v>34843</v>
      </c>
      <c r="E2467" s="1" t="s">
        <v>9145</v>
      </c>
      <c r="F2467" s="1" t="s">
        <v>9150</v>
      </c>
      <c r="G2467" s="18" t="s">
        <v>10322</v>
      </c>
    </row>
    <row r="2468" spans="1:7" x14ac:dyDescent="0.25">
      <c r="A2468" s="1" t="s">
        <v>555</v>
      </c>
      <c r="B2468" s="2">
        <v>992079733</v>
      </c>
      <c r="C2468" s="1" t="s">
        <v>9134</v>
      </c>
      <c r="D2468" s="3">
        <v>27538</v>
      </c>
      <c r="E2468" s="1" t="s">
        <v>9145</v>
      </c>
      <c r="F2468" s="1" t="s">
        <v>9283</v>
      </c>
      <c r="G2468" s="18" t="s">
        <v>11954</v>
      </c>
    </row>
    <row r="2469" spans="1:7" x14ac:dyDescent="0.25">
      <c r="A2469" s="1" t="s">
        <v>3276</v>
      </c>
      <c r="B2469" s="2">
        <v>7702909</v>
      </c>
      <c r="C2469" s="1" t="s">
        <v>9159</v>
      </c>
      <c r="D2469" s="3">
        <v>43609</v>
      </c>
      <c r="E2469" s="1" t="s">
        <v>9141</v>
      </c>
      <c r="F2469" s="1" t="s">
        <v>9367</v>
      </c>
      <c r="G2469" s="18" t="s">
        <v>11130</v>
      </c>
    </row>
    <row r="2470" spans="1:7" x14ac:dyDescent="0.25">
      <c r="A2470" s="1" t="s">
        <v>4785</v>
      </c>
      <c r="B2470" s="2">
        <v>707899037</v>
      </c>
      <c r="C2470" s="1" t="s">
        <v>9138</v>
      </c>
      <c r="D2470" s="3">
        <v>34478</v>
      </c>
      <c r="E2470" s="1" t="s">
        <v>9166</v>
      </c>
      <c r="F2470" s="1" t="s">
        <v>9256</v>
      </c>
      <c r="G2470" s="18" t="s">
        <v>10379</v>
      </c>
    </row>
    <row r="2471" spans="1:7" x14ac:dyDescent="0.25">
      <c r="A2471" s="1" t="s">
        <v>1264</v>
      </c>
      <c r="B2471" s="2">
        <v>231990058</v>
      </c>
      <c r="C2471" s="1" t="s">
        <v>9134</v>
      </c>
      <c r="D2471" s="3">
        <v>26809</v>
      </c>
      <c r="E2471" s="1" t="s">
        <v>9149</v>
      </c>
      <c r="F2471" s="1" t="s">
        <v>9186</v>
      </c>
      <c r="G2471" s="18" t="s">
        <v>11438</v>
      </c>
    </row>
    <row r="2472" spans="1:7" x14ac:dyDescent="0.25">
      <c r="A2472" s="1" t="s">
        <v>8209</v>
      </c>
      <c r="B2472" s="2">
        <v>872154878</v>
      </c>
      <c r="C2472" s="1" t="s">
        <v>9170</v>
      </c>
      <c r="D2472" s="3">
        <v>30095</v>
      </c>
      <c r="E2472" s="1" t="s">
        <v>9141</v>
      </c>
      <c r="F2472" s="1" t="s">
        <v>9362</v>
      </c>
      <c r="G2472" s="18" t="s">
        <v>10218</v>
      </c>
    </row>
    <row r="2473" spans="1:7" x14ac:dyDescent="0.25">
      <c r="A2473" s="1" t="s">
        <v>2064</v>
      </c>
      <c r="B2473" s="2">
        <v>490762884</v>
      </c>
      <c r="C2473" s="1" t="s">
        <v>9165</v>
      </c>
      <c r="D2473" s="3">
        <v>39226</v>
      </c>
      <c r="E2473" s="1" t="s">
        <v>9149</v>
      </c>
      <c r="F2473" s="1" t="s">
        <v>9264</v>
      </c>
      <c r="G2473" s="18" t="s">
        <v>11105</v>
      </c>
    </row>
    <row r="2474" spans="1:7" x14ac:dyDescent="0.25">
      <c r="A2474" s="1" t="s">
        <v>1339</v>
      </c>
      <c r="B2474" s="2">
        <v>711108813</v>
      </c>
      <c r="C2474" s="1" t="s">
        <v>9303</v>
      </c>
      <c r="D2474" s="3">
        <v>22790</v>
      </c>
      <c r="E2474" s="1" t="s">
        <v>9149</v>
      </c>
      <c r="F2474" s="1" t="s">
        <v>9304</v>
      </c>
      <c r="G2474" s="18" t="s">
        <v>10659</v>
      </c>
    </row>
    <row r="2475" spans="1:7" x14ac:dyDescent="0.25">
      <c r="A2475" s="1" t="s">
        <v>4588</v>
      </c>
      <c r="B2475" s="2">
        <v>606522640</v>
      </c>
      <c r="C2475" s="1" t="s">
        <v>9134</v>
      </c>
      <c r="D2475" s="3">
        <v>37400</v>
      </c>
      <c r="E2475" s="1" t="s">
        <v>9135</v>
      </c>
      <c r="F2475" s="1" t="s">
        <v>9174</v>
      </c>
      <c r="G2475" s="18" t="s">
        <v>10369</v>
      </c>
    </row>
    <row r="2476" spans="1:7" x14ac:dyDescent="0.25">
      <c r="A2476" s="1" t="s">
        <v>334</v>
      </c>
      <c r="B2476" s="2">
        <v>433389088</v>
      </c>
      <c r="C2476" s="1" t="s">
        <v>9134</v>
      </c>
      <c r="D2476" s="3">
        <v>30827</v>
      </c>
      <c r="E2476" s="1" t="s">
        <v>9141</v>
      </c>
      <c r="F2476" s="1" t="s">
        <v>9186</v>
      </c>
      <c r="G2476" s="18" t="s">
        <v>10668</v>
      </c>
    </row>
    <row r="2477" spans="1:7" x14ac:dyDescent="0.25">
      <c r="A2477" s="1" t="s">
        <v>334</v>
      </c>
      <c r="B2477" s="2">
        <v>998201239</v>
      </c>
      <c r="C2477" s="1" t="s">
        <v>9134</v>
      </c>
      <c r="D2477" s="3">
        <v>33749</v>
      </c>
      <c r="E2477" s="1" t="s">
        <v>9145</v>
      </c>
      <c r="F2477" s="1" t="s">
        <v>9186</v>
      </c>
      <c r="G2477" s="18" t="s">
        <v>11407</v>
      </c>
    </row>
    <row r="2478" spans="1:7" x14ac:dyDescent="0.25">
      <c r="A2478" s="1" t="s">
        <v>3686</v>
      </c>
      <c r="B2478" s="2">
        <v>281357239</v>
      </c>
      <c r="C2478" s="1" t="s">
        <v>9190</v>
      </c>
      <c r="D2478" s="3">
        <v>35575</v>
      </c>
      <c r="E2478" s="1" t="s">
        <v>9135</v>
      </c>
      <c r="F2478" s="1" t="s">
        <v>9191</v>
      </c>
      <c r="G2478" s="18" t="s">
        <v>10959</v>
      </c>
    </row>
    <row r="2479" spans="1:7" x14ac:dyDescent="0.25">
      <c r="A2479" s="1" t="s">
        <v>2408</v>
      </c>
      <c r="B2479" s="2">
        <v>238742168</v>
      </c>
      <c r="C2479" s="1" t="s">
        <v>9130</v>
      </c>
      <c r="D2479" s="3">
        <v>36671</v>
      </c>
      <c r="E2479" s="1" t="s">
        <v>9149</v>
      </c>
      <c r="F2479" s="1" t="s">
        <v>9252</v>
      </c>
      <c r="G2479" s="18" t="s">
        <v>11140</v>
      </c>
    </row>
    <row r="2480" spans="1:7" x14ac:dyDescent="0.25">
      <c r="A2480" s="1" t="s">
        <v>2815</v>
      </c>
      <c r="B2480" s="2">
        <v>365392432</v>
      </c>
      <c r="C2480" s="1" t="s">
        <v>9165</v>
      </c>
      <c r="D2480" s="3">
        <v>20233</v>
      </c>
      <c r="E2480" s="1" t="s">
        <v>9135</v>
      </c>
      <c r="F2480" s="1" t="s">
        <v>9167</v>
      </c>
      <c r="G2480" s="18" t="s">
        <v>10843</v>
      </c>
    </row>
    <row r="2481" spans="1:7" x14ac:dyDescent="0.25">
      <c r="A2481" s="1" t="s">
        <v>691</v>
      </c>
      <c r="B2481" s="2">
        <v>523904525</v>
      </c>
      <c r="C2481" s="1" t="s">
        <v>9134</v>
      </c>
      <c r="D2481" s="3">
        <v>38132</v>
      </c>
      <c r="E2481" s="1" t="s">
        <v>9135</v>
      </c>
      <c r="F2481" s="1" t="s">
        <v>9186</v>
      </c>
      <c r="G2481" s="18" t="s">
        <v>9667</v>
      </c>
    </row>
    <row r="2482" spans="1:7" x14ac:dyDescent="0.25">
      <c r="A2482" s="1" t="s">
        <v>1485</v>
      </c>
      <c r="B2482" s="2">
        <v>286598152</v>
      </c>
      <c r="C2482" s="1" t="s">
        <v>9130</v>
      </c>
      <c r="D2482" s="3">
        <v>28270</v>
      </c>
      <c r="E2482" s="1" t="s">
        <v>9149</v>
      </c>
      <c r="F2482" s="1" t="s">
        <v>9252</v>
      </c>
      <c r="G2482" s="18" t="s">
        <v>11124</v>
      </c>
    </row>
    <row r="2483" spans="1:7" x14ac:dyDescent="0.25">
      <c r="A2483" s="1" t="s">
        <v>8235</v>
      </c>
      <c r="B2483" s="2">
        <v>88247400</v>
      </c>
      <c r="C2483" s="1" t="s">
        <v>9144</v>
      </c>
      <c r="D2483" s="3">
        <v>40322</v>
      </c>
      <c r="E2483" s="1" t="s">
        <v>9145</v>
      </c>
      <c r="F2483" s="1" t="s">
        <v>9146</v>
      </c>
      <c r="G2483" s="18" t="s">
        <v>11374</v>
      </c>
    </row>
    <row r="2484" spans="1:7" x14ac:dyDescent="0.25">
      <c r="A2484" s="1" t="s">
        <v>51</v>
      </c>
      <c r="B2484" s="2">
        <v>892979728</v>
      </c>
      <c r="C2484" s="1" t="s">
        <v>9235</v>
      </c>
      <c r="D2484" s="3">
        <v>28634</v>
      </c>
      <c r="E2484" s="1" t="s">
        <v>9166</v>
      </c>
      <c r="F2484" s="1" t="s">
        <v>9236</v>
      </c>
      <c r="G2484" s="18" t="s">
        <v>9663</v>
      </c>
    </row>
    <row r="2485" spans="1:7" x14ac:dyDescent="0.25">
      <c r="A2485" s="1" t="s">
        <v>7534</v>
      </c>
      <c r="B2485" s="2">
        <v>513691723</v>
      </c>
      <c r="C2485" s="1" t="s">
        <v>9159</v>
      </c>
      <c r="D2485" s="3">
        <v>33382</v>
      </c>
      <c r="E2485" s="1" t="s">
        <v>9141</v>
      </c>
      <c r="F2485" s="1" t="s">
        <v>9160</v>
      </c>
      <c r="G2485" s="18" t="s">
        <v>10819</v>
      </c>
    </row>
    <row r="2486" spans="1:7" x14ac:dyDescent="0.25">
      <c r="A2486" s="1" t="s">
        <v>2788</v>
      </c>
      <c r="B2486" s="2">
        <v>25583562</v>
      </c>
      <c r="C2486" s="1" t="s">
        <v>9134</v>
      </c>
      <c r="D2486" s="3">
        <v>40687</v>
      </c>
      <c r="E2486" s="1" t="s">
        <v>9141</v>
      </c>
      <c r="F2486" s="1" t="s">
        <v>9182</v>
      </c>
      <c r="G2486" s="18" t="s">
        <v>10031</v>
      </c>
    </row>
    <row r="2487" spans="1:7" x14ac:dyDescent="0.25">
      <c r="A2487" s="1" t="s">
        <v>5208</v>
      </c>
      <c r="B2487" s="2">
        <v>771087014</v>
      </c>
      <c r="C2487" s="1" t="s">
        <v>9134</v>
      </c>
      <c r="D2487" s="3">
        <v>23887</v>
      </c>
      <c r="E2487" s="1" t="s">
        <v>9149</v>
      </c>
      <c r="F2487" s="1" t="s">
        <v>9307</v>
      </c>
      <c r="G2487" s="18" t="s">
        <v>10749</v>
      </c>
    </row>
    <row r="2488" spans="1:7" x14ac:dyDescent="0.25">
      <c r="A2488" s="1" t="s">
        <v>6871</v>
      </c>
      <c r="B2488" s="2">
        <v>195572040</v>
      </c>
      <c r="C2488" s="1" t="s">
        <v>9165</v>
      </c>
      <c r="D2488" s="3">
        <v>23155</v>
      </c>
      <c r="E2488" s="1" t="s">
        <v>9149</v>
      </c>
      <c r="F2488" s="1" t="s">
        <v>9264</v>
      </c>
      <c r="G2488" s="18" t="s">
        <v>11967</v>
      </c>
    </row>
    <row r="2489" spans="1:7" x14ac:dyDescent="0.25">
      <c r="A2489" s="1" t="s">
        <v>8793</v>
      </c>
      <c r="B2489" s="2">
        <v>3816115</v>
      </c>
      <c r="C2489" s="1" t="s">
        <v>9188</v>
      </c>
      <c r="D2489" s="3">
        <v>35575</v>
      </c>
      <c r="E2489" s="1" t="s">
        <v>9149</v>
      </c>
      <c r="F2489" s="1" t="s">
        <v>4326</v>
      </c>
      <c r="G2489" s="18" t="s">
        <v>9543</v>
      </c>
    </row>
    <row r="2490" spans="1:7" x14ac:dyDescent="0.25">
      <c r="A2490" s="1" t="s">
        <v>5596</v>
      </c>
      <c r="B2490" s="2">
        <v>843915301</v>
      </c>
      <c r="C2490" s="1" t="s">
        <v>9235</v>
      </c>
      <c r="D2490" s="3">
        <v>42515</v>
      </c>
      <c r="E2490" s="1" t="s">
        <v>9149</v>
      </c>
      <c r="F2490" s="1" t="s">
        <v>9236</v>
      </c>
      <c r="G2490" s="18" t="s">
        <v>9508</v>
      </c>
    </row>
    <row r="2491" spans="1:7" x14ac:dyDescent="0.25">
      <c r="A2491" s="1" t="s">
        <v>7649</v>
      </c>
      <c r="B2491" s="2">
        <v>233314261</v>
      </c>
      <c r="C2491" s="1" t="s">
        <v>9165</v>
      </c>
      <c r="D2491" s="3">
        <v>41783</v>
      </c>
      <c r="E2491" s="1" t="s">
        <v>9149</v>
      </c>
      <c r="F2491" s="1" t="s">
        <v>9264</v>
      </c>
      <c r="G2491" s="18" t="s">
        <v>10106</v>
      </c>
    </row>
    <row r="2492" spans="1:7" x14ac:dyDescent="0.25">
      <c r="A2492" s="1" t="s">
        <v>668</v>
      </c>
      <c r="B2492" s="2">
        <v>385818767</v>
      </c>
      <c r="C2492" s="1" t="s">
        <v>9303</v>
      </c>
      <c r="D2492" s="3">
        <v>31921</v>
      </c>
      <c r="E2492" s="1" t="s">
        <v>9141</v>
      </c>
      <c r="F2492" s="1" t="s">
        <v>9304</v>
      </c>
      <c r="G2492" s="18" t="s">
        <v>11650</v>
      </c>
    </row>
    <row r="2493" spans="1:7" x14ac:dyDescent="0.25">
      <c r="A2493" s="1" t="s">
        <v>4797</v>
      </c>
      <c r="B2493" s="2">
        <v>282522462</v>
      </c>
      <c r="C2493" s="1" t="s">
        <v>9148</v>
      </c>
      <c r="D2493" s="3">
        <v>24983</v>
      </c>
      <c r="E2493" s="1" t="s">
        <v>9145</v>
      </c>
      <c r="F2493" s="1" t="s">
        <v>834</v>
      </c>
      <c r="G2493" s="18" t="s">
        <v>10979</v>
      </c>
    </row>
    <row r="2494" spans="1:7" x14ac:dyDescent="0.25">
      <c r="A2494" s="1" t="s">
        <v>6030</v>
      </c>
      <c r="B2494" s="2">
        <v>554023905</v>
      </c>
      <c r="C2494" s="1" t="s">
        <v>9170</v>
      </c>
      <c r="D2494" s="3">
        <v>39958</v>
      </c>
      <c r="E2494" s="1" t="s">
        <v>9149</v>
      </c>
      <c r="F2494" s="1" t="s">
        <v>9171</v>
      </c>
      <c r="G2494" s="18" t="s">
        <v>9713</v>
      </c>
    </row>
    <row r="2495" spans="1:7" x14ac:dyDescent="0.25">
      <c r="A2495" s="1" t="s">
        <v>6030</v>
      </c>
      <c r="B2495" s="2">
        <v>120457380</v>
      </c>
      <c r="C2495" s="1" t="s">
        <v>9170</v>
      </c>
      <c r="D2495" s="3">
        <v>23522</v>
      </c>
      <c r="E2495" s="1" t="s">
        <v>9149</v>
      </c>
      <c r="F2495" s="1" t="s">
        <v>9362</v>
      </c>
      <c r="G2495" s="18" t="s">
        <v>9935</v>
      </c>
    </row>
    <row r="2496" spans="1:7" x14ac:dyDescent="0.25">
      <c r="A2496" s="1" t="s">
        <v>2824</v>
      </c>
      <c r="B2496" s="2">
        <v>102351529</v>
      </c>
      <c r="C2496" s="1" t="s">
        <v>9134</v>
      </c>
      <c r="D2496" s="3">
        <v>44705</v>
      </c>
      <c r="E2496" s="1" t="s">
        <v>9141</v>
      </c>
      <c r="F2496" s="1" t="s">
        <v>9182</v>
      </c>
      <c r="G2496" s="18" t="s">
        <v>11180</v>
      </c>
    </row>
    <row r="2497" spans="1:7" x14ac:dyDescent="0.25">
      <c r="A2497" s="1" t="s">
        <v>3656</v>
      </c>
      <c r="B2497" s="2">
        <v>300991991</v>
      </c>
      <c r="C2497" s="1" t="s">
        <v>9152</v>
      </c>
      <c r="D2497" s="3">
        <v>35210</v>
      </c>
      <c r="E2497" s="1" t="s">
        <v>9149</v>
      </c>
      <c r="F2497" s="1" t="s">
        <v>8420</v>
      </c>
      <c r="G2497" s="18" t="s">
        <v>9845</v>
      </c>
    </row>
    <row r="2498" spans="1:7" x14ac:dyDescent="0.25">
      <c r="A2498" s="1" t="s">
        <v>5477</v>
      </c>
      <c r="B2498" s="2">
        <v>649881744</v>
      </c>
      <c r="C2498" s="1" t="s">
        <v>9140</v>
      </c>
      <c r="D2498" s="3">
        <v>20600</v>
      </c>
      <c r="E2498" s="1" t="s">
        <v>9145</v>
      </c>
      <c r="F2498" s="1" t="s">
        <v>9142</v>
      </c>
      <c r="G2498" s="18" t="s">
        <v>9169</v>
      </c>
    </row>
    <row r="2499" spans="1:7" x14ac:dyDescent="0.25">
      <c r="A2499" s="1" t="s">
        <v>6204</v>
      </c>
      <c r="B2499" s="2">
        <v>443973508</v>
      </c>
      <c r="C2499" s="1" t="s">
        <v>9170</v>
      </c>
      <c r="D2499" s="3">
        <v>20233</v>
      </c>
      <c r="E2499" s="1" t="s">
        <v>9149</v>
      </c>
      <c r="F2499" s="1" t="s">
        <v>9171</v>
      </c>
      <c r="G2499" s="18" t="s">
        <v>10752</v>
      </c>
    </row>
    <row r="2500" spans="1:7" x14ac:dyDescent="0.25">
      <c r="A2500" s="1" t="s">
        <v>3789</v>
      </c>
      <c r="B2500" s="2">
        <v>316447593</v>
      </c>
      <c r="C2500" s="1" t="s">
        <v>9303</v>
      </c>
      <c r="D2500" s="3">
        <v>24983</v>
      </c>
      <c r="E2500" s="1" t="s">
        <v>9141</v>
      </c>
      <c r="F2500" s="1" t="s">
        <v>9304</v>
      </c>
      <c r="G2500" s="18" t="s">
        <v>11336</v>
      </c>
    </row>
    <row r="2501" spans="1:7" x14ac:dyDescent="0.25">
      <c r="A2501" s="1" t="s">
        <v>3612</v>
      </c>
      <c r="B2501" s="2">
        <v>155187023</v>
      </c>
      <c r="C2501" s="1" t="s">
        <v>9134</v>
      </c>
      <c r="D2501" s="3">
        <v>20233</v>
      </c>
      <c r="E2501" s="1" t="s">
        <v>9149</v>
      </c>
      <c r="F2501" s="1" t="s">
        <v>9176</v>
      </c>
      <c r="G2501" s="18" t="s">
        <v>10824</v>
      </c>
    </row>
    <row r="2502" spans="1:7" x14ac:dyDescent="0.25">
      <c r="A2502" s="1" t="s">
        <v>2673</v>
      </c>
      <c r="B2502" s="2">
        <v>45087532</v>
      </c>
      <c r="C2502" s="1" t="s">
        <v>9138</v>
      </c>
      <c r="D2502" s="3">
        <v>43976</v>
      </c>
      <c r="E2502" s="1" t="s">
        <v>9131</v>
      </c>
      <c r="F2502" s="1" t="s">
        <v>9256</v>
      </c>
      <c r="G2502" s="18" t="s">
        <v>11609</v>
      </c>
    </row>
    <row r="2503" spans="1:7" x14ac:dyDescent="0.25">
      <c r="A2503" s="1" t="s">
        <v>7047</v>
      </c>
      <c r="B2503" s="2">
        <v>695281</v>
      </c>
      <c r="C2503" s="1" t="s">
        <v>9165</v>
      </c>
      <c r="D2503" s="3">
        <v>26444</v>
      </c>
      <c r="E2503" s="1" t="s">
        <v>9141</v>
      </c>
      <c r="F2503" s="1" t="s">
        <v>9264</v>
      </c>
      <c r="G2503" s="18" t="s">
        <v>10361</v>
      </c>
    </row>
    <row r="2504" spans="1:7" x14ac:dyDescent="0.25">
      <c r="A2504" s="1" t="s">
        <v>7974</v>
      </c>
      <c r="B2504" s="2">
        <v>473170824</v>
      </c>
      <c r="C2504" s="1" t="s">
        <v>9197</v>
      </c>
      <c r="D2504" s="3">
        <v>23522</v>
      </c>
      <c r="E2504" s="1" t="s">
        <v>9135</v>
      </c>
      <c r="F2504" s="1" t="s">
        <v>9267</v>
      </c>
      <c r="G2504" s="18" t="s">
        <v>10501</v>
      </c>
    </row>
    <row r="2505" spans="1:7" x14ac:dyDescent="0.25">
      <c r="A2505" s="1" t="s">
        <v>865</v>
      </c>
      <c r="B2505" s="2">
        <v>276566478</v>
      </c>
      <c r="C2505" s="1" t="s">
        <v>9148</v>
      </c>
      <c r="D2505" s="3">
        <v>27538</v>
      </c>
      <c r="E2505" s="1" t="s">
        <v>9149</v>
      </c>
      <c r="F2505" s="1" t="s">
        <v>9150</v>
      </c>
      <c r="G2505" s="18" t="s">
        <v>9355</v>
      </c>
    </row>
    <row r="2506" spans="1:7" x14ac:dyDescent="0.25">
      <c r="A2506" s="1" t="s">
        <v>4017</v>
      </c>
      <c r="B2506" s="2">
        <v>21780220</v>
      </c>
      <c r="C2506" s="1" t="s">
        <v>9303</v>
      </c>
      <c r="D2506" s="3">
        <v>43244</v>
      </c>
      <c r="E2506" s="1" t="s">
        <v>9135</v>
      </c>
      <c r="F2506" s="1" t="s">
        <v>9339</v>
      </c>
      <c r="G2506" s="18" t="s">
        <v>11931</v>
      </c>
    </row>
    <row r="2507" spans="1:7" x14ac:dyDescent="0.25">
      <c r="A2507" s="1" t="s">
        <v>5911</v>
      </c>
      <c r="B2507" s="2">
        <v>394919381</v>
      </c>
      <c r="C2507" s="1" t="s">
        <v>9154</v>
      </c>
      <c r="D2507" s="3">
        <v>43609</v>
      </c>
      <c r="E2507" s="1" t="s">
        <v>9149</v>
      </c>
      <c r="F2507" s="1" t="s">
        <v>9162</v>
      </c>
      <c r="G2507" s="18" t="s">
        <v>11296</v>
      </c>
    </row>
    <row r="2508" spans="1:7" x14ac:dyDescent="0.25">
      <c r="A2508" s="1" t="s">
        <v>4503</v>
      </c>
      <c r="B2508" s="2">
        <v>600894200</v>
      </c>
      <c r="C2508" s="1" t="s">
        <v>9314</v>
      </c>
      <c r="D2508" s="3">
        <v>41054</v>
      </c>
      <c r="E2508" s="1" t="s">
        <v>9135</v>
      </c>
      <c r="F2508" s="1" t="s">
        <v>9315</v>
      </c>
      <c r="G2508" s="18" t="s">
        <v>11416</v>
      </c>
    </row>
    <row r="2509" spans="1:7" x14ac:dyDescent="0.25">
      <c r="A2509" s="1" t="s">
        <v>7700</v>
      </c>
      <c r="B2509" s="2">
        <v>922739901</v>
      </c>
      <c r="C2509" s="1" t="s">
        <v>9229</v>
      </c>
      <c r="D2509" s="3">
        <v>42515</v>
      </c>
      <c r="E2509" s="1" t="s">
        <v>9145</v>
      </c>
      <c r="F2509" s="1" t="s">
        <v>9230</v>
      </c>
      <c r="G2509" s="18" t="s">
        <v>10394</v>
      </c>
    </row>
    <row r="2510" spans="1:7" x14ac:dyDescent="0.25">
      <c r="A2510" s="1" t="s">
        <v>4564</v>
      </c>
      <c r="B2510" s="2">
        <v>492145316</v>
      </c>
      <c r="C2510" s="1" t="s">
        <v>9235</v>
      </c>
      <c r="D2510" s="3">
        <v>36671</v>
      </c>
      <c r="E2510" s="1" t="s">
        <v>9135</v>
      </c>
      <c r="F2510" s="1" t="s">
        <v>9236</v>
      </c>
      <c r="G2510" s="18" t="s">
        <v>12035</v>
      </c>
    </row>
    <row r="2511" spans="1:7" x14ac:dyDescent="0.25">
      <c r="A2511" s="1" t="s">
        <v>7906</v>
      </c>
      <c r="B2511" s="2">
        <v>80484276</v>
      </c>
      <c r="C2511" s="1" t="s">
        <v>9134</v>
      </c>
      <c r="D2511" s="3">
        <v>38861</v>
      </c>
      <c r="E2511" s="1" t="s">
        <v>9145</v>
      </c>
      <c r="F2511" s="1" t="s">
        <v>9182</v>
      </c>
      <c r="G2511" s="18" t="s">
        <v>12126</v>
      </c>
    </row>
    <row r="2512" spans="1:7" x14ac:dyDescent="0.25">
      <c r="A2512" s="1" t="s">
        <v>6524</v>
      </c>
      <c r="B2512" s="2">
        <v>540418090</v>
      </c>
      <c r="C2512" s="1" t="s">
        <v>9130</v>
      </c>
      <c r="D2512" s="3">
        <v>35939</v>
      </c>
      <c r="E2512" s="1" t="s">
        <v>9149</v>
      </c>
      <c r="F2512" s="1" t="s">
        <v>9252</v>
      </c>
      <c r="G2512" s="18" t="s">
        <v>10122</v>
      </c>
    </row>
    <row r="2513" spans="1:7" x14ac:dyDescent="0.25">
      <c r="A2513" s="1" t="s">
        <v>6524</v>
      </c>
      <c r="B2513" s="2">
        <v>360093656</v>
      </c>
      <c r="C2513" s="1" t="s">
        <v>9314</v>
      </c>
      <c r="D2513" s="3">
        <v>32288</v>
      </c>
      <c r="E2513" s="1" t="s">
        <v>9135</v>
      </c>
      <c r="F2513" s="1" t="s">
        <v>9315</v>
      </c>
      <c r="G2513" s="18" t="s">
        <v>11741</v>
      </c>
    </row>
    <row r="2514" spans="1:7" x14ac:dyDescent="0.25">
      <c r="A2514" s="1" t="s">
        <v>3309</v>
      </c>
      <c r="B2514" s="2">
        <v>87826690</v>
      </c>
      <c r="C2514" s="1" t="s">
        <v>9179</v>
      </c>
      <c r="D2514" s="3">
        <v>24983</v>
      </c>
      <c r="E2514" s="1" t="s">
        <v>9131</v>
      </c>
      <c r="F2514" s="1" t="s">
        <v>9223</v>
      </c>
      <c r="G2514" s="18" t="s">
        <v>9310</v>
      </c>
    </row>
    <row r="2515" spans="1:7" x14ac:dyDescent="0.25">
      <c r="A2515" s="1" t="s">
        <v>4832</v>
      </c>
      <c r="B2515" s="2">
        <v>758880525</v>
      </c>
      <c r="C2515" s="1" t="s">
        <v>9134</v>
      </c>
      <c r="D2515" s="3">
        <v>39593</v>
      </c>
      <c r="E2515" s="1" t="s">
        <v>9149</v>
      </c>
      <c r="F2515" s="1" t="s">
        <v>9136</v>
      </c>
      <c r="G2515" s="18" t="s">
        <v>10617</v>
      </c>
    </row>
    <row r="2516" spans="1:7" x14ac:dyDescent="0.25">
      <c r="A2516" s="1" t="s">
        <v>2214</v>
      </c>
      <c r="B2516" s="2">
        <v>842658068</v>
      </c>
      <c r="C2516" s="1" t="s">
        <v>9170</v>
      </c>
      <c r="D2516" s="3">
        <v>43244</v>
      </c>
      <c r="E2516" s="1" t="s">
        <v>9149</v>
      </c>
      <c r="F2516" s="1" t="s">
        <v>9171</v>
      </c>
      <c r="G2516" s="18" t="s">
        <v>10352</v>
      </c>
    </row>
    <row r="2517" spans="1:7" x14ac:dyDescent="0.25">
      <c r="A2517" s="1" t="s">
        <v>8547</v>
      </c>
      <c r="B2517" s="2">
        <v>465801768</v>
      </c>
      <c r="C2517" s="1" t="s">
        <v>9134</v>
      </c>
      <c r="D2517" s="3">
        <v>43244</v>
      </c>
      <c r="E2517" s="1" t="s">
        <v>9149</v>
      </c>
      <c r="F2517" s="1" t="s">
        <v>9200</v>
      </c>
      <c r="G2517" s="18" t="s">
        <v>11510</v>
      </c>
    </row>
    <row r="2518" spans="1:7" x14ac:dyDescent="0.25">
      <c r="A2518" s="1" t="s">
        <v>6716</v>
      </c>
      <c r="B2518" s="2">
        <v>475711203</v>
      </c>
      <c r="C2518" s="1" t="s">
        <v>9179</v>
      </c>
      <c r="D2518" s="3">
        <v>27173</v>
      </c>
      <c r="E2518" s="1" t="s">
        <v>9131</v>
      </c>
      <c r="F2518" s="1" t="s">
        <v>9223</v>
      </c>
      <c r="G2518" s="18" t="s">
        <v>12110</v>
      </c>
    </row>
    <row r="2519" spans="1:7" x14ac:dyDescent="0.25">
      <c r="A2519" s="1" t="s">
        <v>3386</v>
      </c>
      <c r="B2519" s="2">
        <v>473113900</v>
      </c>
      <c r="C2519" s="1" t="s">
        <v>9190</v>
      </c>
      <c r="D2519" s="3">
        <v>38497</v>
      </c>
      <c r="E2519" s="1" t="s">
        <v>9141</v>
      </c>
      <c r="F2519" s="1" t="s">
        <v>9191</v>
      </c>
      <c r="G2519" s="18" t="s">
        <v>11899</v>
      </c>
    </row>
    <row r="2520" spans="1:7" x14ac:dyDescent="0.25">
      <c r="A2520" s="1" t="s">
        <v>1890</v>
      </c>
      <c r="B2520" s="2">
        <v>1830742</v>
      </c>
      <c r="C2520" s="1" t="s">
        <v>9134</v>
      </c>
      <c r="D2520" s="3">
        <v>27538</v>
      </c>
      <c r="E2520" s="1" t="s">
        <v>9141</v>
      </c>
      <c r="F2520" s="1" t="s">
        <v>9307</v>
      </c>
      <c r="G2520" s="18" t="s">
        <v>11813</v>
      </c>
    </row>
    <row r="2521" spans="1:7" x14ac:dyDescent="0.25">
      <c r="A2521" s="1" t="s">
        <v>4348</v>
      </c>
      <c r="B2521" s="2">
        <v>759957</v>
      </c>
      <c r="C2521" s="1" t="s">
        <v>9197</v>
      </c>
      <c r="D2521" s="3">
        <v>33749</v>
      </c>
      <c r="E2521" s="1" t="s">
        <v>9141</v>
      </c>
      <c r="F2521" s="1" t="s">
        <v>9267</v>
      </c>
      <c r="G2521" s="18" t="s">
        <v>9609</v>
      </c>
    </row>
    <row r="2522" spans="1:7" x14ac:dyDescent="0.25">
      <c r="A2522" s="1" t="s">
        <v>5225</v>
      </c>
      <c r="B2522" s="2">
        <v>213753946</v>
      </c>
      <c r="C2522" s="1" t="s">
        <v>9190</v>
      </c>
      <c r="D2522" s="3">
        <v>45070</v>
      </c>
      <c r="E2522" s="1" t="s">
        <v>9141</v>
      </c>
      <c r="F2522" s="1" t="s">
        <v>9191</v>
      </c>
      <c r="G2522" s="18" t="s">
        <v>9503</v>
      </c>
    </row>
    <row r="2523" spans="1:7" x14ac:dyDescent="0.25">
      <c r="A2523" s="1" t="s">
        <v>3483</v>
      </c>
      <c r="B2523" s="2">
        <v>949212330</v>
      </c>
      <c r="C2523" s="1" t="s">
        <v>9165</v>
      </c>
      <c r="D2523" s="3">
        <v>28999</v>
      </c>
      <c r="E2523" s="1" t="s">
        <v>9149</v>
      </c>
      <c r="F2523" s="1" t="s">
        <v>9167</v>
      </c>
      <c r="G2523" s="18" t="s">
        <v>9569</v>
      </c>
    </row>
    <row r="2524" spans="1:7" x14ac:dyDescent="0.25">
      <c r="A2524" s="1" t="s">
        <v>3826</v>
      </c>
      <c r="B2524" s="2">
        <v>769276182</v>
      </c>
      <c r="C2524" s="1" t="s">
        <v>9159</v>
      </c>
      <c r="D2524" s="3">
        <v>44705</v>
      </c>
      <c r="E2524" s="1" t="s">
        <v>9149</v>
      </c>
      <c r="F2524" s="1" t="s">
        <v>9367</v>
      </c>
      <c r="G2524" s="18" t="s">
        <v>10246</v>
      </c>
    </row>
    <row r="2525" spans="1:7" x14ac:dyDescent="0.25">
      <c r="A2525" s="1" t="s">
        <v>5935</v>
      </c>
      <c r="B2525" s="2">
        <v>363285002</v>
      </c>
      <c r="C2525" s="1" t="s">
        <v>9130</v>
      </c>
      <c r="D2525" s="3">
        <v>38132</v>
      </c>
      <c r="E2525" s="1" t="s">
        <v>9135</v>
      </c>
      <c r="F2525" s="1" t="s">
        <v>9132</v>
      </c>
      <c r="G2525" s="18" t="s">
        <v>9998</v>
      </c>
    </row>
    <row r="2526" spans="1:7" x14ac:dyDescent="0.25">
      <c r="A2526" s="1" t="s">
        <v>884</v>
      </c>
      <c r="B2526" s="2">
        <v>501536033</v>
      </c>
      <c r="C2526" s="1" t="s">
        <v>9165</v>
      </c>
      <c r="D2526" s="3">
        <v>27538</v>
      </c>
      <c r="E2526" s="1" t="s">
        <v>9149</v>
      </c>
      <c r="F2526" s="1" t="s">
        <v>9167</v>
      </c>
      <c r="G2526" s="18" t="s">
        <v>11185</v>
      </c>
    </row>
    <row r="2527" spans="1:7" x14ac:dyDescent="0.25">
      <c r="A2527" s="1" t="s">
        <v>3749</v>
      </c>
      <c r="B2527" s="2">
        <v>221419824</v>
      </c>
      <c r="C2527" s="1" t="s">
        <v>9217</v>
      </c>
      <c r="D2527" s="3">
        <v>39958</v>
      </c>
      <c r="E2527" s="1" t="s">
        <v>9149</v>
      </c>
      <c r="F2527" s="1" t="s">
        <v>9218</v>
      </c>
      <c r="G2527" s="18" t="s">
        <v>11891</v>
      </c>
    </row>
    <row r="2528" spans="1:7" x14ac:dyDescent="0.25">
      <c r="A2528" s="1" t="s">
        <v>3118</v>
      </c>
      <c r="B2528" s="2">
        <v>97710211</v>
      </c>
      <c r="C2528" s="1" t="s">
        <v>9229</v>
      </c>
      <c r="D2528" s="3">
        <v>26809</v>
      </c>
      <c r="E2528" s="1" t="s">
        <v>9149</v>
      </c>
      <c r="F2528" s="1" t="s">
        <v>9230</v>
      </c>
      <c r="G2528" s="18" t="s">
        <v>9871</v>
      </c>
    </row>
    <row r="2529" spans="1:7" x14ac:dyDescent="0.25">
      <c r="A2529" s="1" t="s">
        <v>5172</v>
      </c>
      <c r="B2529" s="2">
        <v>673790986</v>
      </c>
      <c r="C2529" s="1" t="s">
        <v>9144</v>
      </c>
      <c r="D2529" s="3">
        <v>37765</v>
      </c>
      <c r="E2529" s="1" t="s">
        <v>9149</v>
      </c>
      <c r="F2529" s="1" t="s">
        <v>9262</v>
      </c>
      <c r="G2529" s="18" t="s">
        <v>10886</v>
      </c>
    </row>
    <row r="2530" spans="1:7" x14ac:dyDescent="0.25">
      <c r="A2530" s="1" t="s">
        <v>3495</v>
      </c>
      <c r="B2530" s="2">
        <v>753092163</v>
      </c>
      <c r="C2530" s="1" t="s">
        <v>9130</v>
      </c>
      <c r="D2530" s="3">
        <v>39958</v>
      </c>
      <c r="E2530" s="1" t="s">
        <v>9141</v>
      </c>
      <c r="F2530" s="1" t="s">
        <v>9132</v>
      </c>
      <c r="G2530" s="18" t="s">
        <v>11851</v>
      </c>
    </row>
    <row r="2531" spans="1:7" x14ac:dyDescent="0.25">
      <c r="A2531" s="1" t="s">
        <v>7154</v>
      </c>
      <c r="B2531" s="2">
        <v>381449213</v>
      </c>
      <c r="C2531" s="1" t="s">
        <v>9193</v>
      </c>
      <c r="D2531" s="3">
        <v>31556</v>
      </c>
      <c r="E2531" s="1" t="s">
        <v>9141</v>
      </c>
      <c r="F2531" s="1" t="s">
        <v>9194</v>
      </c>
      <c r="G2531" s="18" t="s">
        <v>11658</v>
      </c>
    </row>
    <row r="2532" spans="1:7" x14ac:dyDescent="0.25">
      <c r="A2532" s="1" t="s">
        <v>4385</v>
      </c>
      <c r="B2532" s="2">
        <v>267056850</v>
      </c>
      <c r="C2532" s="1" t="s">
        <v>9179</v>
      </c>
      <c r="D2532" s="3">
        <v>24616</v>
      </c>
      <c r="E2532" s="1" t="s">
        <v>9145</v>
      </c>
      <c r="F2532" s="1" t="s">
        <v>9180</v>
      </c>
      <c r="G2532" s="18" t="s">
        <v>9655</v>
      </c>
    </row>
    <row r="2533" spans="1:7" x14ac:dyDescent="0.25">
      <c r="A2533" s="1" t="s">
        <v>3607</v>
      </c>
      <c r="B2533" s="2">
        <v>119496083</v>
      </c>
      <c r="C2533" s="1" t="s">
        <v>9148</v>
      </c>
      <c r="D2533" s="3">
        <v>38132</v>
      </c>
      <c r="E2533" s="1" t="s">
        <v>9131</v>
      </c>
      <c r="F2533" s="1" t="s">
        <v>9254</v>
      </c>
      <c r="G2533" s="18" t="s">
        <v>10462</v>
      </c>
    </row>
    <row r="2534" spans="1:7" x14ac:dyDescent="0.25">
      <c r="A2534" s="1" t="s">
        <v>3607</v>
      </c>
      <c r="B2534" s="2">
        <v>934537140</v>
      </c>
      <c r="C2534" s="1" t="s">
        <v>9170</v>
      </c>
      <c r="D2534" s="3">
        <v>20600</v>
      </c>
      <c r="E2534" s="1" t="s">
        <v>9149</v>
      </c>
      <c r="F2534" s="1" t="s">
        <v>9212</v>
      </c>
      <c r="G2534" s="18" t="s">
        <v>11339</v>
      </c>
    </row>
    <row r="2535" spans="1:7" x14ac:dyDescent="0.25">
      <c r="A2535" s="1" t="s">
        <v>1658</v>
      </c>
      <c r="B2535" s="2">
        <v>282834053</v>
      </c>
      <c r="C2535" s="1" t="s">
        <v>9170</v>
      </c>
      <c r="D2535" s="3">
        <v>33382</v>
      </c>
      <c r="E2535" s="1" t="s">
        <v>9131</v>
      </c>
      <c r="F2535" s="1" t="s">
        <v>9171</v>
      </c>
      <c r="G2535" s="18" t="s">
        <v>12015</v>
      </c>
    </row>
    <row r="2536" spans="1:7" x14ac:dyDescent="0.25">
      <c r="A2536" s="1" t="s">
        <v>2830</v>
      </c>
      <c r="B2536" s="2">
        <v>710742690</v>
      </c>
      <c r="C2536" s="1" t="s">
        <v>9193</v>
      </c>
      <c r="D2536" s="3">
        <v>36304</v>
      </c>
      <c r="E2536" s="1" t="s">
        <v>9131</v>
      </c>
      <c r="F2536" s="1" t="s">
        <v>9194</v>
      </c>
      <c r="G2536" s="18" t="s">
        <v>10607</v>
      </c>
    </row>
    <row r="2537" spans="1:7" x14ac:dyDescent="0.25">
      <c r="A2537" s="1" t="s">
        <v>5896</v>
      </c>
      <c r="B2537" s="2">
        <v>233272612</v>
      </c>
      <c r="C2537" s="1" t="s">
        <v>9134</v>
      </c>
      <c r="D2537" s="3">
        <v>33017</v>
      </c>
      <c r="E2537" s="1" t="s">
        <v>9149</v>
      </c>
      <c r="F2537" s="1" t="s">
        <v>9307</v>
      </c>
      <c r="G2537" s="18" t="s">
        <v>9478</v>
      </c>
    </row>
    <row r="2538" spans="1:7" x14ac:dyDescent="0.25">
      <c r="A2538" s="1" t="s">
        <v>8635</v>
      </c>
      <c r="B2538" s="2">
        <v>158449315</v>
      </c>
      <c r="C2538" s="1" t="s">
        <v>9217</v>
      </c>
      <c r="D2538" s="3">
        <v>42515</v>
      </c>
      <c r="E2538" s="1" t="s">
        <v>9149</v>
      </c>
      <c r="F2538" s="1" t="s">
        <v>9218</v>
      </c>
      <c r="G2538" s="18" t="s">
        <v>12102</v>
      </c>
    </row>
    <row r="2539" spans="1:7" x14ac:dyDescent="0.25">
      <c r="A2539" s="1" t="s">
        <v>5649</v>
      </c>
      <c r="B2539" s="2">
        <v>831453431</v>
      </c>
      <c r="C2539" s="1" t="s">
        <v>9130</v>
      </c>
      <c r="D2539" s="3">
        <v>23522</v>
      </c>
      <c r="E2539" s="1" t="s">
        <v>9145</v>
      </c>
      <c r="F2539" s="1" t="s">
        <v>9252</v>
      </c>
      <c r="G2539" s="18" t="s">
        <v>11745</v>
      </c>
    </row>
    <row r="2540" spans="1:7" x14ac:dyDescent="0.25">
      <c r="A2540" s="1" t="s">
        <v>3534</v>
      </c>
      <c r="B2540" s="2">
        <v>957820001</v>
      </c>
      <c r="C2540" s="1" t="s">
        <v>9159</v>
      </c>
      <c r="D2540" s="3">
        <v>44341</v>
      </c>
      <c r="E2540" s="1" t="s">
        <v>9141</v>
      </c>
      <c r="F2540" s="1" t="s">
        <v>9240</v>
      </c>
      <c r="G2540" s="18" t="s">
        <v>11248</v>
      </c>
    </row>
    <row r="2541" spans="1:7" x14ac:dyDescent="0.25">
      <c r="A2541" s="1" t="s">
        <v>313</v>
      </c>
      <c r="B2541" s="2">
        <v>6783451</v>
      </c>
      <c r="C2541" s="1" t="s">
        <v>9134</v>
      </c>
      <c r="D2541" s="3">
        <v>43609</v>
      </c>
      <c r="E2541" s="1" t="s">
        <v>9145</v>
      </c>
      <c r="F2541" s="1" t="s">
        <v>9174</v>
      </c>
      <c r="G2541" s="18" t="s">
        <v>10086</v>
      </c>
    </row>
    <row r="2542" spans="1:7" x14ac:dyDescent="0.25">
      <c r="A2542" s="1" t="s">
        <v>8677</v>
      </c>
      <c r="B2542" s="2">
        <v>337682362</v>
      </c>
      <c r="C2542" s="1" t="s">
        <v>9134</v>
      </c>
      <c r="D2542" s="3">
        <v>26444</v>
      </c>
      <c r="E2542" s="1" t="s">
        <v>9135</v>
      </c>
      <c r="F2542" s="1" t="s">
        <v>9225</v>
      </c>
      <c r="G2542" s="18" t="s">
        <v>10345</v>
      </c>
    </row>
    <row r="2543" spans="1:7" x14ac:dyDescent="0.25">
      <c r="A2543" s="1" t="s">
        <v>6305</v>
      </c>
      <c r="B2543" s="2">
        <v>748608391</v>
      </c>
      <c r="C2543" s="1" t="s">
        <v>9130</v>
      </c>
      <c r="D2543" s="3">
        <v>21329</v>
      </c>
      <c r="E2543" s="1" t="s">
        <v>9141</v>
      </c>
      <c r="F2543" s="1" t="s">
        <v>9132</v>
      </c>
      <c r="G2543" s="18" t="s">
        <v>9619</v>
      </c>
    </row>
    <row r="2544" spans="1:7" x14ac:dyDescent="0.25">
      <c r="A2544" s="1" t="s">
        <v>7508</v>
      </c>
      <c r="B2544" s="2">
        <v>468039144</v>
      </c>
      <c r="C2544" s="1" t="s">
        <v>9197</v>
      </c>
      <c r="D2544" s="3">
        <v>29731</v>
      </c>
      <c r="E2544" s="1" t="s">
        <v>9145</v>
      </c>
      <c r="F2544" s="1" t="s">
        <v>9267</v>
      </c>
      <c r="G2544" s="18" t="s">
        <v>11126</v>
      </c>
    </row>
    <row r="2545" spans="1:7" x14ac:dyDescent="0.25">
      <c r="A2545" s="1" t="s">
        <v>4645</v>
      </c>
      <c r="B2545" s="2">
        <v>48131367</v>
      </c>
      <c r="C2545" s="1" t="s">
        <v>9303</v>
      </c>
      <c r="D2545" s="3">
        <v>26444</v>
      </c>
      <c r="E2545" s="1" t="s">
        <v>9149</v>
      </c>
      <c r="F2545" s="1" t="s">
        <v>9339</v>
      </c>
      <c r="G2545" s="18" t="s">
        <v>9407</v>
      </c>
    </row>
    <row r="2546" spans="1:7" x14ac:dyDescent="0.25">
      <c r="A2546" s="1" t="s">
        <v>4735</v>
      </c>
      <c r="B2546" s="2">
        <v>777992746</v>
      </c>
      <c r="C2546" s="1" t="s">
        <v>9170</v>
      </c>
      <c r="D2546" s="3">
        <v>30460</v>
      </c>
      <c r="E2546" s="1" t="s">
        <v>9135</v>
      </c>
      <c r="F2546" s="1" t="s">
        <v>9171</v>
      </c>
      <c r="G2546" s="18" t="s">
        <v>9610</v>
      </c>
    </row>
    <row r="2547" spans="1:7" x14ac:dyDescent="0.25">
      <c r="A2547" s="1" t="s">
        <v>7398</v>
      </c>
      <c r="B2547" s="2">
        <v>549592626</v>
      </c>
      <c r="C2547" s="1" t="s">
        <v>9140</v>
      </c>
      <c r="D2547" s="3">
        <v>39958</v>
      </c>
      <c r="E2547" s="1" t="s">
        <v>9149</v>
      </c>
      <c r="F2547" s="1" t="s">
        <v>9142</v>
      </c>
      <c r="G2547" s="18" t="s">
        <v>10007</v>
      </c>
    </row>
    <row r="2548" spans="1:7" x14ac:dyDescent="0.25">
      <c r="A2548" s="1" t="s">
        <v>5974</v>
      </c>
      <c r="B2548" s="2">
        <v>590984003</v>
      </c>
      <c r="C2548" s="1" t="s">
        <v>9152</v>
      </c>
      <c r="D2548" s="3">
        <v>29731</v>
      </c>
      <c r="E2548" s="1" t="s">
        <v>9149</v>
      </c>
      <c r="F2548" s="1" t="s">
        <v>8420</v>
      </c>
      <c r="G2548" s="18" t="s">
        <v>9955</v>
      </c>
    </row>
    <row r="2549" spans="1:7" x14ac:dyDescent="0.25">
      <c r="A2549" s="1" t="s">
        <v>2524</v>
      </c>
      <c r="B2549" s="2">
        <v>72373489</v>
      </c>
      <c r="C2549" s="1" t="s">
        <v>9165</v>
      </c>
      <c r="D2549" s="3">
        <v>43609</v>
      </c>
      <c r="E2549" s="1" t="s">
        <v>9141</v>
      </c>
      <c r="F2549" s="1" t="s">
        <v>9264</v>
      </c>
      <c r="G2549" s="18" t="s">
        <v>11689</v>
      </c>
    </row>
    <row r="2550" spans="1:7" x14ac:dyDescent="0.25">
      <c r="A2550" s="1" t="s">
        <v>1594</v>
      </c>
      <c r="B2550" s="2">
        <v>868759038</v>
      </c>
      <c r="C2550" s="1" t="s">
        <v>9134</v>
      </c>
      <c r="D2550" s="3">
        <v>26444</v>
      </c>
      <c r="E2550" s="1" t="s">
        <v>9131</v>
      </c>
      <c r="F2550" s="1" t="s">
        <v>9283</v>
      </c>
      <c r="G2550" s="18" t="s">
        <v>10284</v>
      </c>
    </row>
    <row r="2551" spans="1:7" x14ac:dyDescent="0.25">
      <c r="A2551" s="1" t="s">
        <v>7602</v>
      </c>
      <c r="B2551" s="2">
        <v>871526576</v>
      </c>
      <c r="C2551" s="1" t="s">
        <v>9134</v>
      </c>
      <c r="D2551" s="3">
        <v>42515</v>
      </c>
      <c r="E2551" s="1" t="s">
        <v>9149</v>
      </c>
      <c r="F2551" s="1" t="s">
        <v>9186</v>
      </c>
      <c r="G2551" s="18" t="s">
        <v>10958</v>
      </c>
    </row>
    <row r="2552" spans="1:7" x14ac:dyDescent="0.25">
      <c r="A2552" s="1" t="s">
        <v>2556</v>
      </c>
      <c r="B2552" s="2">
        <v>345576680</v>
      </c>
      <c r="C2552" s="1" t="s">
        <v>9134</v>
      </c>
      <c r="D2552" s="3">
        <v>28634</v>
      </c>
      <c r="E2552" s="1" t="s">
        <v>9141</v>
      </c>
      <c r="F2552" s="1" t="s">
        <v>9136</v>
      </c>
      <c r="G2552" s="18" t="s">
        <v>11291</v>
      </c>
    </row>
    <row r="2553" spans="1:7" x14ac:dyDescent="0.25">
      <c r="A2553" s="1" t="s">
        <v>7520</v>
      </c>
      <c r="B2553" s="2">
        <v>223010951</v>
      </c>
      <c r="C2553" s="1" t="s">
        <v>9179</v>
      </c>
      <c r="D2553" s="3">
        <v>43244</v>
      </c>
      <c r="E2553" s="1" t="s">
        <v>9135</v>
      </c>
      <c r="F2553" s="1" t="s">
        <v>9184</v>
      </c>
      <c r="G2553" s="18" t="s">
        <v>10941</v>
      </c>
    </row>
    <row r="2554" spans="1:7" x14ac:dyDescent="0.25">
      <c r="A2554" s="1" t="s">
        <v>8571</v>
      </c>
      <c r="B2554" s="2">
        <v>241445901</v>
      </c>
      <c r="C2554" s="1" t="s">
        <v>9144</v>
      </c>
      <c r="D2554" s="3">
        <v>25712</v>
      </c>
      <c r="E2554" s="1" t="s">
        <v>9149</v>
      </c>
      <c r="F2554" s="1" t="s">
        <v>9262</v>
      </c>
      <c r="G2554" s="18" t="s">
        <v>9581</v>
      </c>
    </row>
    <row r="2555" spans="1:7" x14ac:dyDescent="0.25">
      <c r="A2555" s="1" t="s">
        <v>4877</v>
      </c>
      <c r="B2555" s="2">
        <v>506939356</v>
      </c>
      <c r="C2555" s="1" t="s">
        <v>9134</v>
      </c>
      <c r="D2555" s="3">
        <v>29731</v>
      </c>
      <c r="E2555" s="1" t="s">
        <v>9145</v>
      </c>
      <c r="F2555" s="1" t="s">
        <v>9200</v>
      </c>
      <c r="G2555" s="18" t="s">
        <v>10543</v>
      </c>
    </row>
    <row r="2556" spans="1:7" x14ac:dyDescent="0.25">
      <c r="A2556" s="1" t="s">
        <v>7984</v>
      </c>
      <c r="B2556" s="2">
        <v>478667502</v>
      </c>
      <c r="C2556" s="1" t="s">
        <v>9190</v>
      </c>
      <c r="D2556" s="3">
        <v>23522</v>
      </c>
      <c r="E2556" s="1" t="s">
        <v>9145</v>
      </c>
      <c r="F2556" s="1" t="s">
        <v>9191</v>
      </c>
      <c r="G2556" s="18" t="s">
        <v>9862</v>
      </c>
    </row>
    <row r="2557" spans="1:7" x14ac:dyDescent="0.25">
      <c r="A2557" s="1" t="s">
        <v>4418</v>
      </c>
      <c r="B2557" s="2">
        <v>965121813</v>
      </c>
      <c r="C2557" s="1" t="s">
        <v>9134</v>
      </c>
      <c r="D2557" s="3">
        <v>24983</v>
      </c>
      <c r="E2557" s="1" t="s">
        <v>9145</v>
      </c>
      <c r="F2557" s="1" t="s">
        <v>9186</v>
      </c>
      <c r="G2557" s="18" t="s">
        <v>9680</v>
      </c>
    </row>
    <row r="2558" spans="1:7" x14ac:dyDescent="0.25">
      <c r="A2558" s="1" t="s">
        <v>3415</v>
      </c>
      <c r="B2558" s="2">
        <v>791085065</v>
      </c>
      <c r="C2558" s="1" t="s">
        <v>9170</v>
      </c>
      <c r="D2558" s="3">
        <v>25712</v>
      </c>
      <c r="E2558" s="1" t="s">
        <v>9149</v>
      </c>
      <c r="F2558" s="1" t="s">
        <v>9171</v>
      </c>
      <c r="G2558" s="18" t="s">
        <v>11933</v>
      </c>
    </row>
    <row r="2559" spans="1:7" x14ac:dyDescent="0.25">
      <c r="A2559" s="1" t="s">
        <v>8415</v>
      </c>
      <c r="B2559" s="2">
        <v>983314375</v>
      </c>
      <c r="C2559" s="1" t="s">
        <v>9159</v>
      </c>
      <c r="D2559" s="3">
        <v>21694</v>
      </c>
      <c r="E2559" s="1" t="s">
        <v>9149</v>
      </c>
      <c r="F2559" s="1" t="s">
        <v>8414</v>
      </c>
      <c r="G2559" s="18" t="s">
        <v>12055</v>
      </c>
    </row>
    <row r="2560" spans="1:7" x14ac:dyDescent="0.25">
      <c r="A2560" s="1" t="s">
        <v>2697</v>
      </c>
      <c r="B2560" s="2">
        <v>510476419</v>
      </c>
      <c r="C2560" s="1" t="s">
        <v>9159</v>
      </c>
      <c r="D2560" s="3">
        <v>41054</v>
      </c>
      <c r="E2560" s="1" t="s">
        <v>9149</v>
      </c>
      <c r="F2560" s="1" t="s">
        <v>9367</v>
      </c>
      <c r="G2560" s="18" t="s">
        <v>10251</v>
      </c>
    </row>
    <row r="2561" spans="1:7" x14ac:dyDescent="0.25">
      <c r="A2561" s="1" t="s">
        <v>5355</v>
      </c>
      <c r="B2561" s="2">
        <v>904452413</v>
      </c>
      <c r="C2561" s="1" t="s">
        <v>9179</v>
      </c>
      <c r="D2561" s="3">
        <v>21329</v>
      </c>
      <c r="E2561" s="1" t="s">
        <v>9135</v>
      </c>
      <c r="F2561" s="1" t="s">
        <v>9180</v>
      </c>
      <c r="G2561" s="18" t="s">
        <v>9469</v>
      </c>
    </row>
    <row r="2562" spans="1:7" x14ac:dyDescent="0.25">
      <c r="A2562" s="1" t="s">
        <v>5355</v>
      </c>
      <c r="B2562" s="2">
        <v>684982134</v>
      </c>
      <c r="C2562" s="1" t="s">
        <v>9134</v>
      </c>
      <c r="D2562" s="3">
        <v>23887</v>
      </c>
      <c r="E2562" s="1" t="s">
        <v>9166</v>
      </c>
      <c r="F2562" s="1" t="s">
        <v>9186</v>
      </c>
      <c r="G2562" s="18" t="s">
        <v>11258</v>
      </c>
    </row>
    <row r="2563" spans="1:7" x14ac:dyDescent="0.25">
      <c r="A2563" s="1" t="s">
        <v>1453</v>
      </c>
      <c r="B2563" s="2">
        <v>93214941</v>
      </c>
      <c r="C2563" s="1" t="s">
        <v>9154</v>
      </c>
      <c r="D2563" s="3">
        <v>33749</v>
      </c>
      <c r="E2563" s="1" t="s">
        <v>9149</v>
      </c>
      <c r="F2563" s="1" t="s">
        <v>9162</v>
      </c>
      <c r="G2563" s="18" t="s">
        <v>9855</v>
      </c>
    </row>
    <row r="2564" spans="1:7" x14ac:dyDescent="0.25">
      <c r="A2564" s="1" t="s">
        <v>2500</v>
      </c>
      <c r="B2564" s="2">
        <v>870188039</v>
      </c>
      <c r="C2564" s="1" t="s">
        <v>9140</v>
      </c>
      <c r="D2564" s="3">
        <v>21329</v>
      </c>
      <c r="E2564" s="1" t="s">
        <v>9131</v>
      </c>
      <c r="F2564" s="1" t="s">
        <v>9142</v>
      </c>
      <c r="G2564" s="18" t="s">
        <v>11393</v>
      </c>
    </row>
    <row r="2565" spans="1:7" x14ac:dyDescent="0.25">
      <c r="A2565" s="1" t="s">
        <v>5164</v>
      </c>
      <c r="B2565" s="2">
        <v>691813773</v>
      </c>
      <c r="C2565" s="1" t="s">
        <v>9197</v>
      </c>
      <c r="D2565" s="3">
        <v>43244</v>
      </c>
      <c r="E2565" s="1" t="s">
        <v>9149</v>
      </c>
      <c r="F2565" s="1" t="s">
        <v>9198</v>
      </c>
      <c r="G2565" s="18" t="s">
        <v>11789</v>
      </c>
    </row>
    <row r="2566" spans="1:7" x14ac:dyDescent="0.25">
      <c r="A2566" s="1" t="s">
        <v>1419</v>
      </c>
      <c r="B2566" s="2">
        <v>527024190</v>
      </c>
      <c r="C2566" s="1" t="s">
        <v>9134</v>
      </c>
      <c r="D2566" s="3">
        <v>22426</v>
      </c>
      <c r="E2566" s="1" t="s">
        <v>9149</v>
      </c>
      <c r="F2566" s="1" t="s">
        <v>9182</v>
      </c>
      <c r="G2566" s="18" t="s">
        <v>11930</v>
      </c>
    </row>
    <row r="2567" spans="1:7" x14ac:dyDescent="0.25">
      <c r="A2567" s="1" t="s">
        <v>2694</v>
      </c>
      <c r="B2567" s="2">
        <v>85031129</v>
      </c>
      <c r="C2567" s="1" t="s">
        <v>9165</v>
      </c>
      <c r="D2567" s="3">
        <v>44705</v>
      </c>
      <c r="E2567" s="1" t="s">
        <v>9149</v>
      </c>
      <c r="F2567" s="1" t="s">
        <v>9167</v>
      </c>
      <c r="G2567" s="18" t="s">
        <v>12134</v>
      </c>
    </row>
    <row r="2568" spans="1:7" x14ac:dyDescent="0.25">
      <c r="A2568" s="1" t="s">
        <v>5486</v>
      </c>
      <c r="B2568" s="2">
        <v>334024694</v>
      </c>
      <c r="C2568" s="1" t="s">
        <v>9188</v>
      </c>
      <c r="D2568" s="3">
        <v>22426</v>
      </c>
      <c r="E2568" s="1" t="s">
        <v>9149</v>
      </c>
      <c r="F2568" s="1" t="s">
        <v>9202</v>
      </c>
      <c r="G2568" s="18" t="s">
        <v>10460</v>
      </c>
    </row>
    <row r="2569" spans="1:7" x14ac:dyDescent="0.25">
      <c r="A2569" s="1" t="s">
        <v>7003</v>
      </c>
      <c r="B2569" s="2">
        <v>271740031</v>
      </c>
      <c r="C2569" s="1" t="s">
        <v>9193</v>
      </c>
      <c r="D2569" s="3">
        <v>30095</v>
      </c>
      <c r="E2569" s="1" t="s">
        <v>9141</v>
      </c>
      <c r="F2569" s="1" t="s">
        <v>9194</v>
      </c>
      <c r="G2569" s="18" t="s">
        <v>11184</v>
      </c>
    </row>
    <row r="2570" spans="1:7" x14ac:dyDescent="0.25">
      <c r="A2570" s="1" t="s">
        <v>7557</v>
      </c>
      <c r="B2570" s="2">
        <v>48126440</v>
      </c>
      <c r="C2570" s="1" t="s">
        <v>9140</v>
      </c>
      <c r="D2570" s="3">
        <v>41054</v>
      </c>
      <c r="E2570" s="1" t="s">
        <v>9141</v>
      </c>
      <c r="F2570" s="1" t="s">
        <v>9142</v>
      </c>
      <c r="G2570" s="18" t="s">
        <v>9143</v>
      </c>
    </row>
    <row r="2571" spans="1:7" x14ac:dyDescent="0.25">
      <c r="A2571" s="1" t="s">
        <v>2845</v>
      </c>
      <c r="B2571" s="2">
        <v>862925892</v>
      </c>
      <c r="C2571" s="1" t="s">
        <v>9144</v>
      </c>
      <c r="D2571" s="3">
        <v>37765</v>
      </c>
      <c r="E2571" s="1" t="s">
        <v>9131</v>
      </c>
      <c r="F2571" s="1" t="s">
        <v>9146</v>
      </c>
      <c r="G2571" s="18" t="s">
        <v>11158</v>
      </c>
    </row>
    <row r="2572" spans="1:7" x14ac:dyDescent="0.25">
      <c r="A2572" s="1" t="s">
        <v>8338</v>
      </c>
      <c r="B2572" s="2">
        <v>57303665</v>
      </c>
      <c r="C2572" s="1" t="s">
        <v>9134</v>
      </c>
      <c r="D2572" s="3">
        <v>41419</v>
      </c>
      <c r="E2572" s="1" t="s">
        <v>9141</v>
      </c>
      <c r="F2572" s="1" t="s">
        <v>9186</v>
      </c>
      <c r="G2572" s="18" t="s">
        <v>9382</v>
      </c>
    </row>
    <row r="2573" spans="1:7" x14ac:dyDescent="0.25">
      <c r="A2573" s="1" t="s">
        <v>5790</v>
      </c>
      <c r="B2573" s="2">
        <v>654101246</v>
      </c>
      <c r="C2573" s="1" t="s">
        <v>9148</v>
      </c>
      <c r="D2573" s="3">
        <v>31556</v>
      </c>
      <c r="E2573" s="1" t="s">
        <v>9141</v>
      </c>
      <c r="F2573" s="1" t="s">
        <v>9254</v>
      </c>
      <c r="G2573" s="18" t="s">
        <v>10867</v>
      </c>
    </row>
    <row r="2574" spans="1:7" x14ac:dyDescent="0.25">
      <c r="A2574" s="1" t="s">
        <v>3434</v>
      </c>
      <c r="B2574" s="2">
        <v>649667256</v>
      </c>
      <c r="C2574" s="1" t="s">
        <v>9134</v>
      </c>
      <c r="D2574" s="3">
        <v>39226</v>
      </c>
      <c r="E2574" s="1" t="s">
        <v>9149</v>
      </c>
      <c r="F2574" s="1" t="s">
        <v>9200</v>
      </c>
      <c r="G2574" s="18" t="s">
        <v>10342</v>
      </c>
    </row>
    <row r="2575" spans="1:7" x14ac:dyDescent="0.25">
      <c r="A2575" s="1" t="s">
        <v>6925</v>
      </c>
      <c r="B2575" s="2">
        <v>405009779</v>
      </c>
      <c r="C2575" s="1" t="s">
        <v>9179</v>
      </c>
      <c r="D2575" s="3">
        <v>28270</v>
      </c>
      <c r="E2575" s="1" t="s">
        <v>9145</v>
      </c>
      <c r="F2575" s="1" t="s">
        <v>9180</v>
      </c>
      <c r="G2575" s="18" t="s">
        <v>10686</v>
      </c>
    </row>
    <row r="2576" spans="1:7" x14ac:dyDescent="0.25">
      <c r="A2576" s="1" t="s">
        <v>7930</v>
      </c>
      <c r="B2576" s="2">
        <v>362534601</v>
      </c>
      <c r="C2576" s="1" t="s">
        <v>9193</v>
      </c>
      <c r="D2576" s="3">
        <v>21329</v>
      </c>
      <c r="E2576" s="1" t="s">
        <v>9145</v>
      </c>
      <c r="F2576" s="1" t="s">
        <v>9194</v>
      </c>
      <c r="G2576" s="18" t="s">
        <v>10722</v>
      </c>
    </row>
    <row r="2577" spans="1:7" x14ac:dyDescent="0.25">
      <c r="A2577" s="1" t="s">
        <v>4301</v>
      </c>
      <c r="B2577" s="2">
        <v>153838873</v>
      </c>
      <c r="C2577" s="1" t="s">
        <v>9148</v>
      </c>
      <c r="D2577" s="3">
        <v>25712</v>
      </c>
      <c r="E2577" s="1" t="s">
        <v>9131</v>
      </c>
      <c r="F2577" s="1" t="s">
        <v>834</v>
      </c>
      <c r="G2577" s="18" t="s">
        <v>11545</v>
      </c>
    </row>
    <row r="2578" spans="1:7" x14ac:dyDescent="0.25">
      <c r="A2578" s="1" t="s">
        <v>4136</v>
      </c>
      <c r="B2578" s="2">
        <v>803664316</v>
      </c>
      <c r="C2578" s="1" t="s">
        <v>9134</v>
      </c>
      <c r="D2578" s="3">
        <v>43244</v>
      </c>
      <c r="E2578" s="1" t="s">
        <v>9131</v>
      </c>
      <c r="F2578" s="1" t="s">
        <v>9200</v>
      </c>
      <c r="G2578" s="18" t="s">
        <v>10321</v>
      </c>
    </row>
    <row r="2579" spans="1:7" x14ac:dyDescent="0.25">
      <c r="A2579" s="1" t="s">
        <v>817</v>
      </c>
      <c r="B2579" s="2">
        <v>285351921</v>
      </c>
      <c r="C2579" s="1" t="s">
        <v>9140</v>
      </c>
      <c r="D2579" s="3">
        <v>42148</v>
      </c>
      <c r="E2579" s="1" t="s">
        <v>9149</v>
      </c>
      <c r="F2579" s="1" t="s">
        <v>9142</v>
      </c>
      <c r="G2579" s="18" t="s">
        <v>9964</v>
      </c>
    </row>
    <row r="2580" spans="1:7" x14ac:dyDescent="0.25">
      <c r="A2580" s="1" t="s">
        <v>817</v>
      </c>
      <c r="B2580" s="2">
        <v>580251795</v>
      </c>
      <c r="C2580" s="1" t="s">
        <v>9134</v>
      </c>
      <c r="D2580" s="3">
        <v>22426</v>
      </c>
      <c r="E2580" s="1" t="s">
        <v>9141</v>
      </c>
      <c r="F2580" s="1" t="s">
        <v>9136</v>
      </c>
      <c r="G2580" s="18" t="s">
        <v>12065</v>
      </c>
    </row>
    <row r="2581" spans="1:7" x14ac:dyDescent="0.25">
      <c r="A2581" s="1" t="s">
        <v>4794</v>
      </c>
      <c r="B2581" s="2">
        <v>164641310</v>
      </c>
      <c r="C2581" s="1" t="s">
        <v>9159</v>
      </c>
      <c r="D2581" s="3">
        <v>38132</v>
      </c>
      <c r="E2581" s="1" t="s">
        <v>9149</v>
      </c>
      <c r="F2581" s="1" t="s">
        <v>9240</v>
      </c>
      <c r="G2581" s="18" t="s">
        <v>10324</v>
      </c>
    </row>
    <row r="2582" spans="1:7" x14ac:dyDescent="0.25">
      <c r="A2582" s="1" t="s">
        <v>6690</v>
      </c>
      <c r="B2582" s="2">
        <v>900493888</v>
      </c>
      <c r="C2582" s="1" t="s">
        <v>9190</v>
      </c>
      <c r="D2582" s="3">
        <v>27173</v>
      </c>
      <c r="E2582" s="1" t="s">
        <v>9149</v>
      </c>
      <c r="F2582" s="1" t="s">
        <v>9191</v>
      </c>
      <c r="G2582" s="18" t="s">
        <v>10646</v>
      </c>
    </row>
    <row r="2583" spans="1:7" x14ac:dyDescent="0.25">
      <c r="A2583" s="1" t="s">
        <v>1354</v>
      </c>
      <c r="B2583" s="2">
        <v>848268059</v>
      </c>
      <c r="C2583" s="1" t="s">
        <v>9179</v>
      </c>
      <c r="D2583" s="3">
        <v>36671</v>
      </c>
      <c r="E2583" s="1" t="s">
        <v>9145</v>
      </c>
      <c r="F2583" s="1" t="s">
        <v>9184</v>
      </c>
      <c r="G2583" s="18" t="s">
        <v>10150</v>
      </c>
    </row>
    <row r="2584" spans="1:7" x14ac:dyDescent="0.25">
      <c r="A2584" s="1" t="s">
        <v>8828</v>
      </c>
      <c r="B2584" s="2">
        <v>212106903</v>
      </c>
      <c r="C2584" s="1" t="s">
        <v>9134</v>
      </c>
      <c r="D2584" s="3">
        <v>23522</v>
      </c>
      <c r="E2584" s="1" t="s">
        <v>9131</v>
      </c>
      <c r="F2584" s="1" t="s">
        <v>9186</v>
      </c>
      <c r="G2584" s="18" t="s">
        <v>9447</v>
      </c>
    </row>
    <row r="2585" spans="1:7" x14ac:dyDescent="0.25">
      <c r="A2585" s="1" t="s">
        <v>7205</v>
      </c>
      <c r="B2585" s="2">
        <v>941967865</v>
      </c>
      <c r="C2585" s="1" t="s">
        <v>9144</v>
      </c>
      <c r="D2585" s="3">
        <v>39593</v>
      </c>
      <c r="E2585" s="1" t="s">
        <v>9145</v>
      </c>
      <c r="F2585" s="1" t="s">
        <v>9262</v>
      </c>
      <c r="G2585" s="18" t="s">
        <v>11916</v>
      </c>
    </row>
    <row r="2586" spans="1:7" x14ac:dyDescent="0.25">
      <c r="A2586" s="1" t="s">
        <v>1785</v>
      </c>
      <c r="B2586" s="2">
        <v>573219712</v>
      </c>
      <c r="C2586" s="1" t="s">
        <v>9154</v>
      </c>
      <c r="D2586" s="3">
        <v>41419</v>
      </c>
      <c r="E2586" s="1" t="s">
        <v>9135</v>
      </c>
      <c r="F2586" s="1" t="s">
        <v>6107</v>
      </c>
      <c r="G2586" s="18" t="s">
        <v>9636</v>
      </c>
    </row>
    <row r="2587" spans="1:7" x14ac:dyDescent="0.25">
      <c r="A2587" s="1" t="s">
        <v>8782</v>
      </c>
      <c r="B2587" s="2">
        <v>840468399</v>
      </c>
      <c r="C2587" s="1" t="s">
        <v>9197</v>
      </c>
      <c r="D2587" s="3">
        <v>23155</v>
      </c>
      <c r="E2587" s="1" t="s">
        <v>9149</v>
      </c>
      <c r="F2587" s="1" t="s">
        <v>9198</v>
      </c>
      <c r="G2587" s="18" t="s">
        <v>9417</v>
      </c>
    </row>
    <row r="2588" spans="1:7" x14ac:dyDescent="0.25">
      <c r="A2588" s="1" t="s">
        <v>4047</v>
      </c>
      <c r="B2588" s="2">
        <v>599241201</v>
      </c>
      <c r="C2588" s="1" t="s">
        <v>9170</v>
      </c>
      <c r="D2588" s="3">
        <v>31556</v>
      </c>
      <c r="E2588" s="1" t="s">
        <v>9141</v>
      </c>
      <c r="F2588" s="1" t="s">
        <v>9362</v>
      </c>
      <c r="G2588" s="18" t="s">
        <v>10892</v>
      </c>
    </row>
    <row r="2589" spans="1:7" x14ac:dyDescent="0.25">
      <c r="A2589" s="1" t="s">
        <v>7503</v>
      </c>
      <c r="B2589" s="2">
        <v>182801487</v>
      </c>
      <c r="C2589" s="1" t="s">
        <v>9190</v>
      </c>
      <c r="D2589" s="3">
        <v>38132</v>
      </c>
      <c r="E2589" s="1" t="s">
        <v>9131</v>
      </c>
      <c r="F2589" s="1" t="s">
        <v>9191</v>
      </c>
      <c r="G2589" s="18" t="s">
        <v>11039</v>
      </c>
    </row>
    <row r="2590" spans="1:7" x14ac:dyDescent="0.25">
      <c r="A2590" s="1" t="s">
        <v>5421</v>
      </c>
      <c r="B2590" s="2">
        <v>75359038</v>
      </c>
      <c r="C2590" s="1" t="s">
        <v>9179</v>
      </c>
      <c r="D2590" s="3">
        <v>36671</v>
      </c>
      <c r="E2590" s="1" t="s">
        <v>9141</v>
      </c>
      <c r="F2590" s="1" t="s">
        <v>9184</v>
      </c>
      <c r="G2590" s="18" t="s">
        <v>12002</v>
      </c>
    </row>
    <row r="2591" spans="1:7" x14ac:dyDescent="0.25">
      <c r="A2591" s="1" t="s">
        <v>915</v>
      </c>
      <c r="B2591" s="2">
        <v>361894531</v>
      </c>
      <c r="C2591" s="1" t="s">
        <v>9188</v>
      </c>
      <c r="D2591" s="3">
        <v>34478</v>
      </c>
      <c r="E2591" s="1" t="s">
        <v>9149</v>
      </c>
      <c r="F2591" s="1" t="s">
        <v>4326</v>
      </c>
      <c r="G2591" s="18" t="s">
        <v>9249</v>
      </c>
    </row>
    <row r="2592" spans="1:7" x14ac:dyDescent="0.25">
      <c r="A2592" s="1" t="s">
        <v>7148</v>
      </c>
      <c r="B2592" s="2">
        <v>307023024</v>
      </c>
      <c r="C2592" s="1" t="s">
        <v>9130</v>
      </c>
      <c r="D2592" s="3">
        <v>24616</v>
      </c>
      <c r="E2592" s="1" t="s">
        <v>9135</v>
      </c>
      <c r="F2592" s="1" t="s">
        <v>9132</v>
      </c>
      <c r="G2592" s="18" t="s">
        <v>11882</v>
      </c>
    </row>
    <row r="2593" spans="1:7" x14ac:dyDescent="0.25">
      <c r="A2593" s="1" t="s">
        <v>2247</v>
      </c>
      <c r="B2593" s="2">
        <v>219463777</v>
      </c>
      <c r="C2593" s="1" t="s">
        <v>9148</v>
      </c>
      <c r="D2593" s="3">
        <v>20600</v>
      </c>
      <c r="E2593" s="1" t="s">
        <v>9141</v>
      </c>
      <c r="F2593" s="1" t="s">
        <v>9150</v>
      </c>
      <c r="G2593" s="18" t="s">
        <v>9733</v>
      </c>
    </row>
    <row r="2594" spans="1:7" x14ac:dyDescent="0.25">
      <c r="A2594" s="1" t="s">
        <v>7062</v>
      </c>
      <c r="B2594" s="2">
        <v>590936947</v>
      </c>
      <c r="C2594" s="1" t="s">
        <v>9188</v>
      </c>
      <c r="D2594" s="3">
        <v>34478</v>
      </c>
      <c r="E2594" s="1" t="s">
        <v>9145</v>
      </c>
      <c r="F2594" s="1" t="s">
        <v>4326</v>
      </c>
      <c r="G2594" s="18" t="s">
        <v>10548</v>
      </c>
    </row>
    <row r="2595" spans="1:7" x14ac:dyDescent="0.25">
      <c r="A2595" s="1" t="s">
        <v>5217</v>
      </c>
      <c r="B2595" s="2">
        <v>395904523</v>
      </c>
      <c r="C2595" s="1" t="s">
        <v>9154</v>
      </c>
      <c r="D2595" s="3">
        <v>24616</v>
      </c>
      <c r="E2595" s="1" t="s">
        <v>9149</v>
      </c>
      <c r="F2595" s="1" t="s">
        <v>9162</v>
      </c>
      <c r="G2595" s="18" t="s">
        <v>11830</v>
      </c>
    </row>
    <row r="2596" spans="1:7" x14ac:dyDescent="0.25">
      <c r="A2596" s="1" t="s">
        <v>3001</v>
      </c>
      <c r="B2596" s="2">
        <v>978531360</v>
      </c>
      <c r="C2596" s="1" t="s">
        <v>9134</v>
      </c>
      <c r="D2596" s="3">
        <v>28999</v>
      </c>
      <c r="E2596" s="1" t="s">
        <v>9131</v>
      </c>
      <c r="F2596" s="1" t="s">
        <v>9174</v>
      </c>
      <c r="G2596" s="18" t="s">
        <v>10137</v>
      </c>
    </row>
    <row r="2597" spans="1:7" x14ac:dyDescent="0.25">
      <c r="A2597" s="1" t="s">
        <v>800</v>
      </c>
      <c r="B2597" s="2">
        <v>173356018</v>
      </c>
      <c r="C2597" s="1" t="s">
        <v>9134</v>
      </c>
      <c r="D2597" s="3">
        <v>45070</v>
      </c>
      <c r="E2597" s="1" t="s">
        <v>9149</v>
      </c>
      <c r="F2597" s="1" t="s">
        <v>9182</v>
      </c>
      <c r="G2597" s="18" t="s">
        <v>12112</v>
      </c>
    </row>
    <row r="2598" spans="1:7" x14ac:dyDescent="0.25">
      <c r="A2598" s="1" t="s">
        <v>3813</v>
      </c>
      <c r="B2598" s="2">
        <v>988403910</v>
      </c>
      <c r="C2598" s="1" t="s">
        <v>9235</v>
      </c>
      <c r="D2598" s="3">
        <v>24983</v>
      </c>
      <c r="E2598" s="1" t="s">
        <v>9141</v>
      </c>
      <c r="F2598" s="1" t="s">
        <v>9236</v>
      </c>
      <c r="G2598" s="18" t="s">
        <v>10155</v>
      </c>
    </row>
    <row r="2599" spans="1:7" x14ac:dyDescent="0.25">
      <c r="A2599" s="1" t="s">
        <v>2411</v>
      </c>
      <c r="B2599" s="2">
        <v>143713603</v>
      </c>
      <c r="C2599" s="1" t="s">
        <v>9148</v>
      </c>
      <c r="D2599" s="3">
        <v>30827</v>
      </c>
      <c r="E2599" s="1" t="s">
        <v>9149</v>
      </c>
      <c r="F2599" s="1" t="s">
        <v>9150</v>
      </c>
      <c r="G2599" s="18" t="s">
        <v>11913</v>
      </c>
    </row>
    <row r="2600" spans="1:7" x14ac:dyDescent="0.25">
      <c r="A2600" s="1" t="s">
        <v>8969</v>
      </c>
      <c r="B2600" s="2">
        <v>860663910</v>
      </c>
      <c r="C2600" s="1" t="s">
        <v>9159</v>
      </c>
      <c r="D2600" s="3">
        <v>23887</v>
      </c>
      <c r="E2600" s="1" t="s">
        <v>9131</v>
      </c>
      <c r="F2600" s="1" t="s">
        <v>8414</v>
      </c>
      <c r="G2600" s="18" t="s">
        <v>9676</v>
      </c>
    </row>
    <row r="2601" spans="1:7" x14ac:dyDescent="0.25">
      <c r="A2601" s="1" t="s">
        <v>8662</v>
      </c>
      <c r="B2601" s="2">
        <v>518915884</v>
      </c>
      <c r="C2601" s="1" t="s">
        <v>9156</v>
      </c>
      <c r="D2601" s="3">
        <v>44341</v>
      </c>
      <c r="E2601" s="1" t="s">
        <v>9149</v>
      </c>
      <c r="F2601" s="1" t="s">
        <v>9157</v>
      </c>
      <c r="G2601" s="18" t="s">
        <v>10017</v>
      </c>
    </row>
    <row r="2602" spans="1:7" x14ac:dyDescent="0.25">
      <c r="A2602" s="1" t="s">
        <v>6489</v>
      </c>
      <c r="B2602" s="2">
        <v>413993051</v>
      </c>
      <c r="C2602" s="1" t="s">
        <v>9303</v>
      </c>
      <c r="D2602" s="3">
        <v>31556</v>
      </c>
      <c r="E2602" s="1" t="s">
        <v>9149</v>
      </c>
      <c r="F2602" s="1" t="s">
        <v>9339</v>
      </c>
      <c r="G2602" s="18" t="s">
        <v>11040</v>
      </c>
    </row>
    <row r="2603" spans="1:7" x14ac:dyDescent="0.25">
      <c r="A2603" s="1" t="s">
        <v>1887</v>
      </c>
      <c r="B2603" s="2">
        <v>125926431</v>
      </c>
      <c r="C2603" s="1" t="s">
        <v>9134</v>
      </c>
      <c r="D2603" s="3">
        <v>38497</v>
      </c>
      <c r="E2603" s="1" t="s">
        <v>9131</v>
      </c>
      <c r="F2603" s="1" t="s">
        <v>9283</v>
      </c>
      <c r="G2603" s="18" t="s">
        <v>11284</v>
      </c>
    </row>
    <row r="2604" spans="1:7" x14ac:dyDescent="0.25">
      <c r="A2604" s="1" t="s">
        <v>2351</v>
      </c>
      <c r="B2604" s="2">
        <v>576374245</v>
      </c>
      <c r="C2604" s="1" t="s">
        <v>9170</v>
      </c>
      <c r="D2604" s="3">
        <v>38861</v>
      </c>
      <c r="E2604" s="1" t="s">
        <v>9145</v>
      </c>
      <c r="F2604" s="1" t="s">
        <v>9362</v>
      </c>
      <c r="G2604" s="18" t="s">
        <v>12017</v>
      </c>
    </row>
    <row r="2605" spans="1:7" x14ac:dyDescent="0.25">
      <c r="A2605" s="1" t="s">
        <v>2351</v>
      </c>
      <c r="B2605" s="2">
        <v>356089885</v>
      </c>
      <c r="C2605" s="1" t="s">
        <v>9159</v>
      </c>
      <c r="D2605" s="3">
        <v>41054</v>
      </c>
      <c r="E2605" s="1" t="s">
        <v>9135</v>
      </c>
      <c r="F2605" s="1" t="s">
        <v>9160</v>
      </c>
      <c r="G2605" s="18" t="s">
        <v>12174</v>
      </c>
    </row>
    <row r="2606" spans="1:7" x14ac:dyDescent="0.25">
      <c r="A2606" s="1" t="s">
        <v>1597</v>
      </c>
      <c r="B2606" s="2">
        <v>266586720</v>
      </c>
      <c r="C2606" s="1" t="s">
        <v>9197</v>
      </c>
      <c r="D2606" s="3">
        <v>45070</v>
      </c>
      <c r="E2606" s="1" t="s">
        <v>9141</v>
      </c>
      <c r="F2606" s="1" t="s">
        <v>9198</v>
      </c>
      <c r="G2606" s="18" t="s">
        <v>10555</v>
      </c>
    </row>
    <row r="2607" spans="1:7" x14ac:dyDescent="0.25">
      <c r="A2607" s="1" t="s">
        <v>7098</v>
      </c>
      <c r="B2607" s="2">
        <v>400089203</v>
      </c>
      <c r="C2607" s="1" t="s">
        <v>9179</v>
      </c>
      <c r="D2607" s="3">
        <v>31556</v>
      </c>
      <c r="E2607" s="1" t="s">
        <v>9135</v>
      </c>
      <c r="F2607" s="1" t="s">
        <v>9180</v>
      </c>
      <c r="G2607" s="18" t="s">
        <v>11816</v>
      </c>
    </row>
    <row r="2608" spans="1:7" x14ac:dyDescent="0.25">
      <c r="A2608" s="1" t="s">
        <v>81</v>
      </c>
      <c r="B2608" s="2">
        <v>766319894</v>
      </c>
      <c r="C2608" s="1" t="s">
        <v>9179</v>
      </c>
      <c r="D2608" s="3">
        <v>38861</v>
      </c>
      <c r="E2608" s="1" t="s">
        <v>9149</v>
      </c>
      <c r="F2608" s="1" t="s">
        <v>9180</v>
      </c>
      <c r="G2608" s="17" t="s">
        <v>9887</v>
      </c>
    </row>
    <row r="2609" spans="1:7" x14ac:dyDescent="0.25">
      <c r="A2609" s="1" t="s">
        <v>7139</v>
      </c>
      <c r="B2609" s="2">
        <v>979458478</v>
      </c>
      <c r="C2609" s="1" t="s">
        <v>9134</v>
      </c>
      <c r="D2609" s="3">
        <v>41054</v>
      </c>
      <c r="E2609" s="1" t="s">
        <v>9145</v>
      </c>
      <c r="F2609" s="1" t="s">
        <v>9136</v>
      </c>
      <c r="G2609" s="18" t="s">
        <v>10594</v>
      </c>
    </row>
    <row r="2610" spans="1:7" x14ac:dyDescent="0.25">
      <c r="A2610" s="1" t="s">
        <v>5793</v>
      </c>
      <c r="B2610" s="2">
        <v>398267060</v>
      </c>
      <c r="C2610" s="1" t="s">
        <v>9159</v>
      </c>
      <c r="D2610" s="3">
        <v>33749</v>
      </c>
      <c r="E2610" s="1" t="s">
        <v>9135</v>
      </c>
      <c r="F2610" s="1" t="s">
        <v>9160</v>
      </c>
      <c r="G2610" s="18" t="s">
        <v>10260</v>
      </c>
    </row>
    <row r="2611" spans="1:7" x14ac:dyDescent="0.25">
      <c r="A2611" s="1" t="s">
        <v>392</v>
      </c>
      <c r="B2611" s="2">
        <v>465242193</v>
      </c>
      <c r="C2611" s="1" t="s">
        <v>9170</v>
      </c>
      <c r="D2611" s="3">
        <v>24983</v>
      </c>
      <c r="E2611" s="1" t="s">
        <v>9141</v>
      </c>
      <c r="F2611" s="1" t="s">
        <v>9171</v>
      </c>
      <c r="G2611" s="18" t="s">
        <v>10899</v>
      </c>
    </row>
    <row r="2612" spans="1:7" x14ac:dyDescent="0.25">
      <c r="A2612" s="1" t="s">
        <v>8154</v>
      </c>
      <c r="B2612" s="2">
        <v>730137715</v>
      </c>
      <c r="C2612" s="1" t="s">
        <v>9235</v>
      </c>
      <c r="D2612" s="3">
        <v>32653</v>
      </c>
      <c r="E2612" s="1" t="s">
        <v>9149</v>
      </c>
      <c r="F2612" s="1" t="s">
        <v>9236</v>
      </c>
      <c r="G2612" s="18" t="s">
        <v>11320</v>
      </c>
    </row>
    <row r="2613" spans="1:7" x14ac:dyDescent="0.25">
      <c r="A2613" s="1" t="s">
        <v>5646</v>
      </c>
      <c r="B2613" s="2">
        <v>756894845</v>
      </c>
      <c r="C2613" s="1" t="s">
        <v>9188</v>
      </c>
      <c r="D2613" s="3">
        <v>31921</v>
      </c>
      <c r="E2613" s="1" t="s">
        <v>9149</v>
      </c>
      <c r="F2613" s="1" t="s">
        <v>3840</v>
      </c>
      <c r="G2613" s="18" t="s">
        <v>11535</v>
      </c>
    </row>
    <row r="2614" spans="1:7" x14ac:dyDescent="0.25">
      <c r="A2614" s="1" t="s">
        <v>3728</v>
      </c>
      <c r="B2614" s="2">
        <v>637508439</v>
      </c>
      <c r="C2614" s="1" t="s">
        <v>9148</v>
      </c>
      <c r="D2614" s="3">
        <v>38497</v>
      </c>
      <c r="E2614" s="1" t="s">
        <v>9149</v>
      </c>
      <c r="F2614" s="1" t="s">
        <v>9150</v>
      </c>
      <c r="G2614" s="18" t="s">
        <v>11375</v>
      </c>
    </row>
    <row r="2615" spans="1:7" x14ac:dyDescent="0.25">
      <c r="A2615" s="1" t="s">
        <v>2037</v>
      </c>
      <c r="B2615" s="2">
        <v>296279071</v>
      </c>
      <c r="C2615" s="1" t="s">
        <v>9159</v>
      </c>
      <c r="D2615" s="3">
        <v>35575</v>
      </c>
      <c r="E2615" s="1" t="s">
        <v>9149</v>
      </c>
      <c r="F2615" s="1" t="s">
        <v>9367</v>
      </c>
      <c r="G2615" s="18" t="s">
        <v>9817</v>
      </c>
    </row>
    <row r="2616" spans="1:7" x14ac:dyDescent="0.25">
      <c r="A2616" s="1" t="s">
        <v>2037</v>
      </c>
      <c r="B2616" s="2">
        <v>920076730</v>
      </c>
      <c r="C2616" s="1" t="s">
        <v>9217</v>
      </c>
      <c r="D2616" s="3">
        <v>22790</v>
      </c>
      <c r="E2616" s="1" t="s">
        <v>9141</v>
      </c>
      <c r="F2616" s="1" t="s">
        <v>9218</v>
      </c>
      <c r="G2616" s="18" t="s">
        <v>10428</v>
      </c>
    </row>
    <row r="2617" spans="1:7" x14ac:dyDescent="0.25">
      <c r="A2617" s="1" t="s">
        <v>4856</v>
      </c>
      <c r="B2617" s="2">
        <v>547132319</v>
      </c>
      <c r="C2617" s="1" t="s">
        <v>9156</v>
      </c>
      <c r="D2617" s="3">
        <v>34843</v>
      </c>
      <c r="E2617" s="1" t="s">
        <v>9149</v>
      </c>
      <c r="F2617" s="1" t="s">
        <v>9157</v>
      </c>
      <c r="G2617" s="18" t="s">
        <v>11992</v>
      </c>
    </row>
    <row r="2618" spans="1:7" x14ac:dyDescent="0.25">
      <c r="A2618" s="1" t="s">
        <v>5044</v>
      </c>
      <c r="B2618" s="2">
        <v>678546781</v>
      </c>
      <c r="C2618" s="1" t="s">
        <v>9138</v>
      </c>
      <c r="D2618" s="3">
        <v>31556</v>
      </c>
      <c r="E2618" s="1" t="s">
        <v>9135</v>
      </c>
      <c r="F2618" s="1" t="s">
        <v>9256</v>
      </c>
      <c r="G2618" s="18" t="s">
        <v>9960</v>
      </c>
    </row>
    <row r="2619" spans="1:7" x14ac:dyDescent="0.25">
      <c r="A2619" s="1" t="s">
        <v>3082</v>
      </c>
      <c r="B2619" s="2">
        <v>962101713</v>
      </c>
      <c r="C2619" s="1" t="s">
        <v>9235</v>
      </c>
      <c r="D2619" s="3">
        <v>30460</v>
      </c>
      <c r="E2619" s="1" t="s">
        <v>9135</v>
      </c>
      <c r="F2619" s="1" t="s">
        <v>9236</v>
      </c>
      <c r="G2619" s="18" t="s">
        <v>10276</v>
      </c>
    </row>
    <row r="2620" spans="1:7" x14ac:dyDescent="0.25">
      <c r="A2620" s="1" t="s">
        <v>5775</v>
      </c>
      <c r="B2620" s="2">
        <v>759678108</v>
      </c>
      <c r="C2620" s="1" t="s">
        <v>9303</v>
      </c>
      <c r="D2620" s="3">
        <v>20600</v>
      </c>
      <c r="E2620" s="1" t="s">
        <v>9141</v>
      </c>
      <c r="F2620" s="1" t="s">
        <v>9339</v>
      </c>
      <c r="G2620" s="18" t="s">
        <v>11399</v>
      </c>
    </row>
    <row r="2621" spans="1:7" x14ac:dyDescent="0.25">
      <c r="A2621" s="1" t="s">
        <v>905</v>
      </c>
      <c r="B2621" s="2">
        <v>182328587</v>
      </c>
      <c r="C2621" s="1" t="s">
        <v>9134</v>
      </c>
      <c r="D2621" s="3">
        <v>20233</v>
      </c>
      <c r="E2621" s="1" t="s">
        <v>9141</v>
      </c>
      <c r="F2621" s="1" t="s">
        <v>9283</v>
      </c>
      <c r="G2621" s="18" t="s">
        <v>9966</v>
      </c>
    </row>
    <row r="2622" spans="1:7" x14ac:dyDescent="0.25">
      <c r="A2622" s="1" t="s">
        <v>2839</v>
      </c>
      <c r="B2622" s="2">
        <v>462984968</v>
      </c>
      <c r="C2622" s="1" t="s">
        <v>9134</v>
      </c>
      <c r="D2622" s="3">
        <v>42148</v>
      </c>
      <c r="E2622" s="1" t="s">
        <v>9149</v>
      </c>
      <c r="F2622" s="1" t="s">
        <v>9176</v>
      </c>
      <c r="G2622" s="18" t="s">
        <v>10978</v>
      </c>
    </row>
    <row r="2623" spans="1:7" x14ac:dyDescent="0.25">
      <c r="A2623" s="1" t="s">
        <v>5328</v>
      </c>
      <c r="B2623" s="2">
        <v>202122706</v>
      </c>
      <c r="C2623" s="1" t="s">
        <v>9130</v>
      </c>
      <c r="D2623" s="3">
        <v>44341</v>
      </c>
      <c r="E2623" s="1" t="s">
        <v>9145</v>
      </c>
      <c r="F2623" s="1" t="s">
        <v>9132</v>
      </c>
      <c r="G2623" s="18" t="s">
        <v>12027</v>
      </c>
    </row>
    <row r="2624" spans="1:7" x14ac:dyDescent="0.25">
      <c r="A2624" s="1" t="s">
        <v>4280</v>
      </c>
      <c r="B2624" s="2">
        <v>288258554</v>
      </c>
      <c r="C2624" s="1" t="s">
        <v>9148</v>
      </c>
      <c r="D2624" s="3">
        <v>33017</v>
      </c>
      <c r="E2624" s="1" t="s">
        <v>9135</v>
      </c>
      <c r="F2624" s="1" t="s">
        <v>834</v>
      </c>
      <c r="G2624" s="18" t="s">
        <v>10876</v>
      </c>
    </row>
    <row r="2625" spans="1:7" x14ac:dyDescent="0.25">
      <c r="A2625" s="1" t="s">
        <v>5000</v>
      </c>
      <c r="B2625" s="2">
        <v>666601629</v>
      </c>
      <c r="C2625" s="1" t="s">
        <v>9197</v>
      </c>
      <c r="D2625" s="3">
        <v>38497</v>
      </c>
      <c r="E2625" s="1" t="s">
        <v>9166</v>
      </c>
      <c r="F2625" s="1" t="s">
        <v>9267</v>
      </c>
      <c r="G2625" s="18" t="s">
        <v>11030</v>
      </c>
    </row>
    <row r="2626" spans="1:7" x14ac:dyDescent="0.25">
      <c r="A2626" s="1" t="s">
        <v>605</v>
      </c>
      <c r="B2626" s="2">
        <v>561323360</v>
      </c>
      <c r="C2626" s="1" t="s">
        <v>9188</v>
      </c>
      <c r="D2626" s="3">
        <v>36671</v>
      </c>
      <c r="E2626" s="1" t="s">
        <v>9135</v>
      </c>
      <c r="F2626" s="1" t="s">
        <v>9202</v>
      </c>
      <c r="G2626" s="18" t="s">
        <v>11730</v>
      </c>
    </row>
    <row r="2627" spans="1:7" x14ac:dyDescent="0.25">
      <c r="A2627" s="1" t="s">
        <v>8292</v>
      </c>
      <c r="B2627" s="2">
        <v>878130269</v>
      </c>
      <c r="C2627" s="1" t="s">
        <v>9197</v>
      </c>
      <c r="D2627" s="3">
        <v>20600</v>
      </c>
      <c r="E2627" s="1" t="s">
        <v>9149</v>
      </c>
      <c r="F2627" s="1" t="s">
        <v>9267</v>
      </c>
      <c r="G2627" s="18" t="s">
        <v>9622</v>
      </c>
    </row>
    <row r="2628" spans="1:7" x14ac:dyDescent="0.25">
      <c r="A2628" s="1" t="s">
        <v>5629</v>
      </c>
      <c r="B2628" s="2">
        <v>230466938</v>
      </c>
      <c r="C2628" s="1" t="s">
        <v>9138</v>
      </c>
      <c r="D2628" s="3">
        <v>37765</v>
      </c>
      <c r="E2628" s="1" t="s">
        <v>9149</v>
      </c>
      <c r="F2628" s="1" t="s">
        <v>6173</v>
      </c>
      <c r="G2628" s="18" t="s">
        <v>11363</v>
      </c>
    </row>
    <row r="2629" spans="1:7" x14ac:dyDescent="0.25">
      <c r="A2629" s="1" t="s">
        <v>5661</v>
      </c>
      <c r="B2629" s="2">
        <v>400502948</v>
      </c>
      <c r="C2629" s="1" t="s">
        <v>9134</v>
      </c>
      <c r="D2629" s="3">
        <v>42148</v>
      </c>
      <c r="E2629" s="1" t="s">
        <v>9166</v>
      </c>
      <c r="F2629" s="1" t="s">
        <v>9200</v>
      </c>
      <c r="G2629" s="18" t="s">
        <v>9275</v>
      </c>
    </row>
    <row r="2630" spans="1:7" x14ac:dyDescent="0.25">
      <c r="A2630" s="1" t="s">
        <v>8620</v>
      </c>
      <c r="B2630" s="2">
        <v>120932057</v>
      </c>
      <c r="C2630" s="1" t="s">
        <v>9134</v>
      </c>
      <c r="D2630" s="3">
        <v>42515</v>
      </c>
      <c r="E2630" s="1" t="s">
        <v>9141</v>
      </c>
      <c r="F2630" s="1" t="s">
        <v>9283</v>
      </c>
      <c r="G2630" s="18" t="s">
        <v>10683</v>
      </c>
    </row>
    <row r="2631" spans="1:7" x14ac:dyDescent="0.25">
      <c r="A2631" s="1" t="s">
        <v>1917</v>
      </c>
      <c r="B2631" s="2">
        <v>820706182</v>
      </c>
      <c r="C2631" s="1" t="s">
        <v>9148</v>
      </c>
      <c r="D2631" s="3">
        <v>25348</v>
      </c>
      <c r="E2631" s="1" t="s">
        <v>9141</v>
      </c>
      <c r="F2631" s="1" t="s">
        <v>9150</v>
      </c>
      <c r="G2631" s="18" t="s">
        <v>9550</v>
      </c>
    </row>
    <row r="2632" spans="1:7" x14ac:dyDescent="0.25">
      <c r="A2632" s="1" t="s">
        <v>1917</v>
      </c>
      <c r="B2632" s="2">
        <v>316783181</v>
      </c>
      <c r="C2632" s="1" t="s">
        <v>9134</v>
      </c>
      <c r="D2632" s="3">
        <v>28999</v>
      </c>
      <c r="E2632" s="1" t="s">
        <v>9149</v>
      </c>
      <c r="F2632" s="1" t="s">
        <v>9283</v>
      </c>
      <c r="G2632" s="18" t="s">
        <v>11154</v>
      </c>
    </row>
    <row r="2633" spans="1:7" x14ac:dyDescent="0.25">
      <c r="A2633" s="1" t="s">
        <v>2289</v>
      </c>
      <c r="B2633" s="2">
        <v>133921993</v>
      </c>
      <c r="C2633" s="1" t="s">
        <v>9159</v>
      </c>
      <c r="D2633" s="3">
        <v>38132</v>
      </c>
      <c r="E2633" s="1" t="s">
        <v>9141</v>
      </c>
      <c r="F2633" s="1" t="s">
        <v>9160</v>
      </c>
      <c r="G2633" s="18" t="s">
        <v>12122</v>
      </c>
    </row>
    <row r="2634" spans="1:7" x14ac:dyDescent="0.25">
      <c r="A2634" s="1" t="s">
        <v>6817</v>
      </c>
      <c r="B2634" s="2">
        <v>561127028</v>
      </c>
      <c r="C2634" s="1" t="s">
        <v>9159</v>
      </c>
      <c r="D2634" s="3">
        <v>20965</v>
      </c>
      <c r="E2634" s="1" t="s">
        <v>9149</v>
      </c>
      <c r="F2634" s="1" t="s">
        <v>9240</v>
      </c>
      <c r="G2634" s="18" t="s">
        <v>11924</v>
      </c>
    </row>
    <row r="2635" spans="1:7" x14ac:dyDescent="0.25">
      <c r="A2635" s="1" t="s">
        <v>317</v>
      </c>
      <c r="B2635" s="2">
        <v>299454838</v>
      </c>
      <c r="C2635" s="1" t="s">
        <v>9179</v>
      </c>
      <c r="D2635" s="3">
        <v>43976</v>
      </c>
      <c r="E2635" s="1" t="s">
        <v>9145</v>
      </c>
      <c r="F2635" s="1" t="s">
        <v>9180</v>
      </c>
      <c r="G2635" s="18" t="s">
        <v>11327</v>
      </c>
    </row>
    <row r="2636" spans="1:7" x14ac:dyDescent="0.25">
      <c r="A2636" s="1" t="s">
        <v>4388</v>
      </c>
      <c r="B2636" s="2">
        <v>953566292</v>
      </c>
      <c r="C2636" s="1" t="s">
        <v>9144</v>
      </c>
      <c r="D2636" s="3">
        <v>32653</v>
      </c>
      <c r="E2636" s="1" t="s">
        <v>9131</v>
      </c>
      <c r="F2636" s="1" t="s">
        <v>9146</v>
      </c>
      <c r="G2636" s="18" t="s">
        <v>11631</v>
      </c>
    </row>
    <row r="2637" spans="1:7" x14ac:dyDescent="0.25">
      <c r="A2637" s="1" t="s">
        <v>7235</v>
      </c>
      <c r="B2637" s="2">
        <v>274125874</v>
      </c>
      <c r="C2637" s="1" t="s">
        <v>9314</v>
      </c>
      <c r="D2637" s="3">
        <v>41054</v>
      </c>
      <c r="E2637" s="1" t="s">
        <v>9141</v>
      </c>
      <c r="F2637" s="1" t="s">
        <v>9315</v>
      </c>
      <c r="G2637" s="18" t="s">
        <v>9759</v>
      </c>
    </row>
    <row r="2638" spans="1:7" x14ac:dyDescent="0.25">
      <c r="A2638" s="1" t="s">
        <v>8040</v>
      </c>
      <c r="B2638" s="2">
        <v>516644526</v>
      </c>
      <c r="C2638" s="1" t="s">
        <v>9188</v>
      </c>
      <c r="D2638" s="3">
        <v>26444</v>
      </c>
      <c r="E2638" s="1" t="s">
        <v>9149</v>
      </c>
      <c r="F2638" s="1" t="s">
        <v>4326</v>
      </c>
      <c r="G2638" s="18" t="s">
        <v>11139</v>
      </c>
    </row>
    <row r="2639" spans="1:7" x14ac:dyDescent="0.25">
      <c r="A2639" s="1" t="s">
        <v>285</v>
      </c>
      <c r="B2639" s="2">
        <v>632415923</v>
      </c>
      <c r="C2639" s="1" t="s">
        <v>9188</v>
      </c>
      <c r="D2639" s="3">
        <v>42880</v>
      </c>
      <c r="E2639" s="1" t="s">
        <v>9149</v>
      </c>
      <c r="F2639" s="1" t="s">
        <v>9202</v>
      </c>
      <c r="G2639" s="18" t="s">
        <v>11517</v>
      </c>
    </row>
    <row r="2640" spans="1:7" x14ac:dyDescent="0.25">
      <c r="A2640" s="1" t="s">
        <v>4621</v>
      </c>
      <c r="B2640" s="2">
        <v>59840529</v>
      </c>
      <c r="C2640" s="1" t="s">
        <v>9170</v>
      </c>
      <c r="D2640" s="3">
        <v>33017</v>
      </c>
      <c r="E2640" s="1" t="s">
        <v>9141</v>
      </c>
      <c r="F2640" s="1" t="s">
        <v>9171</v>
      </c>
      <c r="G2640" s="18" t="s">
        <v>9474</v>
      </c>
    </row>
    <row r="2641" spans="1:7" x14ac:dyDescent="0.25">
      <c r="A2641" s="1" t="s">
        <v>142</v>
      </c>
      <c r="B2641" s="2">
        <v>909830160</v>
      </c>
      <c r="C2641" s="1" t="s">
        <v>9134</v>
      </c>
      <c r="D2641" s="3">
        <v>31192</v>
      </c>
      <c r="E2641" s="1" t="s">
        <v>9131</v>
      </c>
      <c r="F2641" s="1" t="s">
        <v>9200</v>
      </c>
      <c r="G2641" s="18" t="s">
        <v>11447</v>
      </c>
    </row>
    <row r="2642" spans="1:7" x14ac:dyDescent="0.25">
      <c r="A2642" s="1" t="s">
        <v>5498</v>
      </c>
      <c r="B2642" s="2">
        <v>990560920</v>
      </c>
      <c r="C2642" s="1" t="s">
        <v>9144</v>
      </c>
      <c r="D2642" s="3">
        <v>45070</v>
      </c>
      <c r="E2642" s="1" t="s">
        <v>9131</v>
      </c>
      <c r="F2642" s="1" t="s">
        <v>9262</v>
      </c>
      <c r="G2642" s="18" t="s">
        <v>10731</v>
      </c>
    </row>
    <row r="2643" spans="1:7" x14ac:dyDescent="0.25">
      <c r="A2643" s="1" t="s">
        <v>3564</v>
      </c>
      <c r="B2643" s="2">
        <v>304491419</v>
      </c>
      <c r="C2643" s="1" t="s">
        <v>9165</v>
      </c>
      <c r="D2643" s="3">
        <v>30460</v>
      </c>
      <c r="E2643" s="1" t="s">
        <v>9131</v>
      </c>
      <c r="F2643" s="1" t="s">
        <v>9264</v>
      </c>
      <c r="G2643" s="18" t="s">
        <v>9497</v>
      </c>
    </row>
    <row r="2644" spans="1:7" x14ac:dyDescent="0.25">
      <c r="A2644" s="1" t="s">
        <v>2655</v>
      </c>
      <c r="B2644" s="2">
        <v>255843040</v>
      </c>
      <c r="C2644" s="1" t="s">
        <v>9188</v>
      </c>
      <c r="D2644" s="3">
        <v>35939</v>
      </c>
      <c r="E2644" s="1" t="s">
        <v>9135</v>
      </c>
      <c r="F2644" s="1" t="s">
        <v>9202</v>
      </c>
      <c r="G2644" s="18" t="s">
        <v>9605</v>
      </c>
    </row>
    <row r="2645" spans="1:7" x14ac:dyDescent="0.25">
      <c r="A2645" s="1" t="s">
        <v>4354</v>
      </c>
      <c r="B2645" s="2">
        <v>656674896</v>
      </c>
      <c r="C2645" s="1" t="s">
        <v>9140</v>
      </c>
      <c r="D2645" s="3">
        <v>21694</v>
      </c>
      <c r="E2645" s="1" t="s">
        <v>9131</v>
      </c>
      <c r="F2645" s="1" t="s">
        <v>9142</v>
      </c>
      <c r="G2645" s="18" t="s">
        <v>10513</v>
      </c>
    </row>
    <row r="2646" spans="1:7" x14ac:dyDescent="0.25">
      <c r="A2646" s="1" t="s">
        <v>8455</v>
      </c>
      <c r="B2646" s="2">
        <v>17592642</v>
      </c>
      <c r="C2646" s="1" t="s">
        <v>9130</v>
      </c>
      <c r="D2646" s="3">
        <v>24983</v>
      </c>
      <c r="E2646" s="1" t="s">
        <v>9145</v>
      </c>
      <c r="F2646" s="1" t="s">
        <v>9132</v>
      </c>
      <c r="G2646" s="18" t="s">
        <v>9627</v>
      </c>
    </row>
    <row r="2647" spans="1:7" x14ac:dyDescent="0.25">
      <c r="A2647" s="1" t="s">
        <v>4327</v>
      </c>
      <c r="B2647" s="2">
        <v>34662039</v>
      </c>
      <c r="C2647" s="1" t="s">
        <v>9229</v>
      </c>
      <c r="D2647" s="3">
        <v>21694</v>
      </c>
      <c r="E2647" s="1" t="s">
        <v>9141</v>
      </c>
      <c r="F2647" s="1" t="s">
        <v>9230</v>
      </c>
      <c r="G2647" s="18" t="s">
        <v>9379</v>
      </c>
    </row>
    <row r="2648" spans="1:7" x14ac:dyDescent="0.25">
      <c r="A2648" s="1" t="s">
        <v>2142</v>
      </c>
      <c r="B2648" s="2">
        <v>204223409</v>
      </c>
      <c r="C2648" s="1" t="s">
        <v>9188</v>
      </c>
      <c r="D2648" s="3">
        <v>34843</v>
      </c>
      <c r="E2648" s="1" t="s">
        <v>9141</v>
      </c>
      <c r="F2648" s="1" t="s">
        <v>3840</v>
      </c>
      <c r="G2648" s="18" t="s">
        <v>9300</v>
      </c>
    </row>
    <row r="2649" spans="1:7" x14ac:dyDescent="0.25">
      <c r="A2649" s="1" t="s">
        <v>6892</v>
      </c>
      <c r="B2649" s="2">
        <v>178262536</v>
      </c>
      <c r="C2649" s="1" t="s">
        <v>9303</v>
      </c>
      <c r="D2649" s="3">
        <v>41419</v>
      </c>
      <c r="E2649" s="1" t="s">
        <v>9149</v>
      </c>
      <c r="F2649" s="1" t="s">
        <v>9339</v>
      </c>
      <c r="G2649" s="18" t="s">
        <v>9658</v>
      </c>
    </row>
    <row r="2650" spans="1:7" x14ac:dyDescent="0.25">
      <c r="A2650" s="1" t="s">
        <v>3868</v>
      </c>
      <c r="B2650" s="2">
        <v>828205412</v>
      </c>
      <c r="C2650" s="1" t="s">
        <v>9154</v>
      </c>
      <c r="D2650" s="3">
        <v>42148</v>
      </c>
      <c r="E2650" s="1" t="s">
        <v>9166</v>
      </c>
      <c r="F2650" s="1" t="s">
        <v>6107</v>
      </c>
      <c r="G2650" s="18" t="s">
        <v>9660</v>
      </c>
    </row>
    <row r="2651" spans="1:7" x14ac:dyDescent="0.25">
      <c r="A2651" s="1" t="s">
        <v>1229</v>
      </c>
      <c r="B2651" s="2">
        <v>440841498</v>
      </c>
      <c r="C2651" s="1" t="s">
        <v>9134</v>
      </c>
      <c r="D2651" s="3">
        <v>40322</v>
      </c>
      <c r="E2651" s="1" t="s">
        <v>9141</v>
      </c>
      <c r="F2651" s="1" t="s">
        <v>9182</v>
      </c>
      <c r="G2651" s="18" t="s">
        <v>10989</v>
      </c>
    </row>
    <row r="2652" spans="1:7" x14ac:dyDescent="0.25">
      <c r="A2652" s="1" t="s">
        <v>1520</v>
      </c>
      <c r="B2652" s="2">
        <v>908541019</v>
      </c>
      <c r="C2652" s="1" t="s">
        <v>9152</v>
      </c>
      <c r="D2652" s="3">
        <v>37400</v>
      </c>
      <c r="E2652" s="1" t="s">
        <v>9145</v>
      </c>
      <c r="F2652" s="1" t="s">
        <v>8420</v>
      </c>
      <c r="G2652" s="18" t="s">
        <v>11603</v>
      </c>
    </row>
    <row r="2653" spans="1:7" x14ac:dyDescent="0.25">
      <c r="A2653" s="1" t="s">
        <v>939</v>
      </c>
      <c r="B2653" s="2">
        <v>542438679</v>
      </c>
      <c r="C2653" s="1" t="s">
        <v>9197</v>
      </c>
      <c r="D2653" s="3">
        <v>24616</v>
      </c>
      <c r="E2653" s="1" t="s">
        <v>9135</v>
      </c>
      <c r="F2653" s="1" t="s">
        <v>9267</v>
      </c>
      <c r="G2653" s="18" t="s">
        <v>11969</v>
      </c>
    </row>
    <row r="2654" spans="1:7" x14ac:dyDescent="0.25">
      <c r="A2654" s="1" t="s">
        <v>3406</v>
      </c>
      <c r="B2654" s="2">
        <v>26450599</v>
      </c>
      <c r="C2654" s="1" t="s">
        <v>9134</v>
      </c>
      <c r="D2654" s="3">
        <v>34843</v>
      </c>
      <c r="E2654" s="1" t="s">
        <v>9149</v>
      </c>
      <c r="F2654" s="1" t="s">
        <v>9283</v>
      </c>
      <c r="G2654" s="18" t="s">
        <v>9287</v>
      </c>
    </row>
    <row r="2655" spans="1:7" x14ac:dyDescent="0.25">
      <c r="A2655" s="1" t="s">
        <v>8623</v>
      </c>
      <c r="B2655" s="2">
        <v>415890182</v>
      </c>
      <c r="C2655" s="1" t="s">
        <v>9188</v>
      </c>
      <c r="D2655" s="3">
        <v>39226</v>
      </c>
      <c r="E2655" s="1" t="s">
        <v>9141</v>
      </c>
      <c r="F2655" s="1" t="s">
        <v>9202</v>
      </c>
      <c r="G2655" s="18" t="s">
        <v>10164</v>
      </c>
    </row>
    <row r="2656" spans="1:7" x14ac:dyDescent="0.25">
      <c r="A2656" s="1" t="s">
        <v>1488</v>
      </c>
      <c r="B2656" s="2">
        <v>253730021</v>
      </c>
      <c r="C2656" s="1" t="s">
        <v>9303</v>
      </c>
      <c r="D2656" s="3">
        <v>20233</v>
      </c>
      <c r="E2656" s="1" t="s">
        <v>9141</v>
      </c>
      <c r="F2656" s="1" t="s">
        <v>9304</v>
      </c>
      <c r="G2656" s="18" t="s">
        <v>9313</v>
      </c>
    </row>
    <row r="2657" spans="1:7" x14ac:dyDescent="0.25">
      <c r="A2657" s="1" t="s">
        <v>5242</v>
      </c>
      <c r="B2657" s="2">
        <v>964273354</v>
      </c>
      <c r="C2657" s="1" t="s">
        <v>9188</v>
      </c>
      <c r="D2657" s="3">
        <v>31556</v>
      </c>
      <c r="E2657" s="1" t="s">
        <v>9141</v>
      </c>
      <c r="F2657" s="1" t="s">
        <v>9202</v>
      </c>
      <c r="G2657" s="18" t="s">
        <v>9570</v>
      </c>
    </row>
    <row r="2658" spans="1:7" x14ac:dyDescent="0.25">
      <c r="A2658" s="1" t="s">
        <v>2076</v>
      </c>
      <c r="B2658" s="2">
        <v>954809761</v>
      </c>
      <c r="C2658" s="1" t="s">
        <v>9154</v>
      </c>
      <c r="D2658" s="3">
        <v>35210</v>
      </c>
      <c r="E2658" s="1" t="s">
        <v>9149</v>
      </c>
      <c r="F2658" s="1" t="s">
        <v>9162</v>
      </c>
      <c r="G2658" s="18" t="s">
        <v>11085</v>
      </c>
    </row>
    <row r="2659" spans="1:7" x14ac:dyDescent="0.25">
      <c r="A2659" s="1" t="s">
        <v>3917</v>
      </c>
      <c r="B2659" s="2">
        <v>915663500</v>
      </c>
      <c r="C2659" s="1" t="s">
        <v>9144</v>
      </c>
      <c r="D2659" s="3">
        <v>32288</v>
      </c>
      <c r="E2659" s="1" t="s">
        <v>9141</v>
      </c>
      <c r="F2659" s="1" t="s">
        <v>9262</v>
      </c>
      <c r="G2659" s="18" t="s">
        <v>11717</v>
      </c>
    </row>
    <row r="2660" spans="1:7" x14ac:dyDescent="0.25">
      <c r="A2660" s="1" t="s">
        <v>4459</v>
      </c>
      <c r="B2660" s="2">
        <v>229963946</v>
      </c>
      <c r="C2660" s="1" t="s">
        <v>9179</v>
      </c>
      <c r="D2660" s="3">
        <v>24983</v>
      </c>
      <c r="E2660" s="1" t="s">
        <v>9135</v>
      </c>
      <c r="F2660" s="1" t="s">
        <v>9184</v>
      </c>
      <c r="G2660" s="18" t="s">
        <v>11672</v>
      </c>
    </row>
    <row r="2661" spans="1:7" x14ac:dyDescent="0.25">
      <c r="A2661" s="1" t="s">
        <v>6189</v>
      </c>
      <c r="B2661" s="2">
        <v>354728422</v>
      </c>
      <c r="C2661" s="1" t="s">
        <v>9134</v>
      </c>
      <c r="D2661" s="3">
        <v>25348</v>
      </c>
      <c r="E2661" s="1" t="s">
        <v>9149</v>
      </c>
      <c r="F2661" s="1" t="s">
        <v>9283</v>
      </c>
      <c r="G2661" s="18" t="s">
        <v>9971</v>
      </c>
    </row>
    <row r="2662" spans="1:7" x14ac:dyDescent="0.25">
      <c r="A2662" s="1" t="s">
        <v>8071</v>
      </c>
      <c r="B2662" s="2">
        <v>29584324</v>
      </c>
      <c r="C2662" s="1" t="s">
        <v>9148</v>
      </c>
      <c r="D2662" s="3">
        <v>40322</v>
      </c>
      <c r="E2662" s="1" t="s">
        <v>9149</v>
      </c>
      <c r="F2662" s="1" t="s">
        <v>834</v>
      </c>
      <c r="G2662" s="18" t="s">
        <v>10186</v>
      </c>
    </row>
    <row r="2663" spans="1:7" x14ac:dyDescent="0.25">
      <c r="A2663" s="1" t="s">
        <v>6705</v>
      </c>
      <c r="B2663" s="2">
        <v>563666327</v>
      </c>
      <c r="C2663" s="1" t="s">
        <v>9303</v>
      </c>
      <c r="D2663" s="3">
        <v>39593</v>
      </c>
      <c r="E2663" s="1" t="s">
        <v>9141</v>
      </c>
      <c r="F2663" s="1" t="s">
        <v>9339</v>
      </c>
      <c r="G2663" s="18" t="s">
        <v>11472</v>
      </c>
    </row>
    <row r="2664" spans="1:7" x14ac:dyDescent="0.25">
      <c r="A2664" s="1" t="s">
        <v>7458</v>
      </c>
      <c r="B2664" s="2">
        <v>452295452</v>
      </c>
      <c r="C2664" s="1" t="s">
        <v>9188</v>
      </c>
      <c r="D2664" s="3">
        <v>42515</v>
      </c>
      <c r="E2664" s="1" t="s">
        <v>9131</v>
      </c>
      <c r="F2664" s="1" t="s">
        <v>9202</v>
      </c>
      <c r="G2664" s="18" t="s">
        <v>10912</v>
      </c>
    </row>
    <row r="2665" spans="1:7" x14ac:dyDescent="0.25">
      <c r="A2665" s="1" t="s">
        <v>7884</v>
      </c>
      <c r="B2665" s="2">
        <v>483146030</v>
      </c>
      <c r="C2665" s="1" t="s">
        <v>9197</v>
      </c>
      <c r="D2665" s="3">
        <v>34114</v>
      </c>
      <c r="E2665" s="1" t="s">
        <v>9135</v>
      </c>
      <c r="F2665" s="1" t="s">
        <v>9198</v>
      </c>
      <c r="G2665" s="18" t="s">
        <v>11369</v>
      </c>
    </row>
    <row r="2666" spans="1:7" x14ac:dyDescent="0.25">
      <c r="A2666" s="1" t="s">
        <v>2088</v>
      </c>
      <c r="B2666" s="2">
        <v>135088606</v>
      </c>
      <c r="C2666" s="1" t="s">
        <v>9156</v>
      </c>
      <c r="D2666" s="3">
        <v>22061</v>
      </c>
      <c r="E2666" s="1" t="s">
        <v>9135</v>
      </c>
      <c r="F2666" s="1" t="s">
        <v>9157</v>
      </c>
      <c r="G2666" s="18" t="s">
        <v>9410</v>
      </c>
    </row>
    <row r="2667" spans="1:7" x14ac:dyDescent="0.25">
      <c r="A2667" s="1" t="s">
        <v>8852</v>
      </c>
      <c r="B2667" s="2">
        <v>467301386</v>
      </c>
      <c r="C2667" s="1" t="s">
        <v>9197</v>
      </c>
      <c r="D2667" s="3">
        <v>44705</v>
      </c>
      <c r="E2667" s="1" t="s">
        <v>9131</v>
      </c>
      <c r="F2667" s="1" t="s">
        <v>9206</v>
      </c>
      <c r="G2667" s="18" t="s">
        <v>10494</v>
      </c>
    </row>
    <row r="2668" spans="1:7" x14ac:dyDescent="0.25">
      <c r="A2668" s="1" t="s">
        <v>6672</v>
      </c>
      <c r="B2668" s="2">
        <v>544798090</v>
      </c>
      <c r="C2668" s="1" t="s">
        <v>9229</v>
      </c>
      <c r="D2668" s="3">
        <v>36671</v>
      </c>
      <c r="E2668" s="1" t="s">
        <v>9149</v>
      </c>
      <c r="F2668" s="1" t="s">
        <v>9230</v>
      </c>
      <c r="G2668" s="18" t="s">
        <v>10238</v>
      </c>
    </row>
    <row r="2669" spans="1:7" x14ac:dyDescent="0.25">
      <c r="A2669" s="1" t="s">
        <v>1241</v>
      </c>
      <c r="B2669" s="2">
        <v>73737578</v>
      </c>
      <c r="C2669" s="1" t="s">
        <v>9152</v>
      </c>
      <c r="D2669" s="3">
        <v>32653</v>
      </c>
      <c r="E2669" s="1" t="s">
        <v>9135</v>
      </c>
      <c r="F2669" s="1" t="s">
        <v>8420</v>
      </c>
      <c r="G2669" s="18" t="s">
        <v>9930</v>
      </c>
    </row>
    <row r="2670" spans="1:7" x14ac:dyDescent="0.25">
      <c r="A2670" s="1" t="s">
        <v>1301</v>
      </c>
      <c r="B2670" s="2">
        <v>258712750</v>
      </c>
      <c r="C2670" s="1" t="s">
        <v>9134</v>
      </c>
      <c r="D2670" s="3">
        <v>40322</v>
      </c>
      <c r="E2670" s="1" t="s">
        <v>9149</v>
      </c>
      <c r="F2670" s="1" t="s">
        <v>9307</v>
      </c>
      <c r="G2670" s="18" t="s">
        <v>9854</v>
      </c>
    </row>
    <row r="2671" spans="1:7" x14ac:dyDescent="0.25">
      <c r="A2671" s="1" t="s">
        <v>466</v>
      </c>
      <c r="B2671" s="2">
        <v>587004640</v>
      </c>
      <c r="C2671" s="1" t="s">
        <v>9134</v>
      </c>
      <c r="D2671" s="3">
        <v>36304</v>
      </c>
      <c r="E2671" s="1" t="s">
        <v>9149</v>
      </c>
      <c r="F2671" s="1" t="s">
        <v>9182</v>
      </c>
      <c r="G2671" s="18" t="s">
        <v>11860</v>
      </c>
    </row>
    <row r="2672" spans="1:7" x14ac:dyDescent="0.25">
      <c r="A2672" s="1" t="s">
        <v>4202</v>
      </c>
      <c r="B2672" s="2">
        <v>673180431</v>
      </c>
      <c r="C2672" s="1" t="s">
        <v>9134</v>
      </c>
      <c r="D2672" s="3">
        <v>39958</v>
      </c>
      <c r="E2672" s="1" t="s">
        <v>9131</v>
      </c>
      <c r="F2672" s="1" t="s">
        <v>9176</v>
      </c>
      <c r="G2672" s="18" t="s">
        <v>11939</v>
      </c>
    </row>
    <row r="2673" spans="1:7" x14ac:dyDescent="0.25">
      <c r="A2673" s="1" t="s">
        <v>184</v>
      </c>
      <c r="B2673" s="2">
        <v>269910036</v>
      </c>
      <c r="C2673" s="1" t="s">
        <v>9159</v>
      </c>
      <c r="D2673" s="3">
        <v>42515</v>
      </c>
      <c r="E2673" s="1" t="s">
        <v>9149</v>
      </c>
      <c r="F2673" s="1" t="s">
        <v>8414</v>
      </c>
      <c r="G2673" s="18" t="s">
        <v>11615</v>
      </c>
    </row>
    <row r="2674" spans="1:7" x14ac:dyDescent="0.25">
      <c r="A2674" s="1" t="s">
        <v>2405</v>
      </c>
      <c r="B2674" s="2">
        <v>832256671</v>
      </c>
      <c r="C2674" s="1" t="s">
        <v>9165</v>
      </c>
      <c r="D2674" s="3">
        <v>30460</v>
      </c>
      <c r="E2674" s="1" t="s">
        <v>9149</v>
      </c>
      <c r="F2674" s="1" t="s">
        <v>9167</v>
      </c>
      <c r="G2674" s="18" t="s">
        <v>11128</v>
      </c>
    </row>
    <row r="2675" spans="1:7" x14ac:dyDescent="0.25">
      <c r="A2675" s="1" t="s">
        <v>5251</v>
      </c>
      <c r="B2675" s="2">
        <v>807287014</v>
      </c>
      <c r="C2675" s="1" t="s">
        <v>9148</v>
      </c>
      <c r="D2675" s="3">
        <v>32653</v>
      </c>
      <c r="E2675" s="1" t="s">
        <v>9149</v>
      </c>
      <c r="F2675" s="1" t="s">
        <v>834</v>
      </c>
      <c r="G2675" s="18" t="s">
        <v>9723</v>
      </c>
    </row>
    <row r="2676" spans="1:7" x14ac:dyDescent="0.25">
      <c r="A2676" s="1" t="s">
        <v>1708</v>
      </c>
      <c r="B2676" s="2">
        <v>275932122</v>
      </c>
      <c r="C2676" s="1" t="s">
        <v>9148</v>
      </c>
      <c r="D2676" s="3">
        <v>36671</v>
      </c>
      <c r="E2676" s="1" t="s">
        <v>9145</v>
      </c>
      <c r="F2676" s="1" t="s">
        <v>9150</v>
      </c>
      <c r="G2676" s="18" t="s">
        <v>10788</v>
      </c>
    </row>
    <row r="2677" spans="1:7" x14ac:dyDescent="0.25">
      <c r="A2677" s="1" t="s">
        <v>3816</v>
      </c>
      <c r="B2677" s="2">
        <v>62293485</v>
      </c>
      <c r="C2677" s="1" t="s">
        <v>9130</v>
      </c>
      <c r="D2677" s="3">
        <v>38861</v>
      </c>
      <c r="E2677" s="1" t="s">
        <v>9141</v>
      </c>
      <c r="F2677" s="1" t="s">
        <v>9132</v>
      </c>
      <c r="G2677" s="18" t="s">
        <v>11245</v>
      </c>
    </row>
    <row r="2678" spans="1:7" x14ac:dyDescent="0.25">
      <c r="A2678" s="1" t="s">
        <v>1830</v>
      </c>
      <c r="B2678" s="2">
        <v>280454740</v>
      </c>
      <c r="C2678" s="1" t="s">
        <v>9190</v>
      </c>
      <c r="D2678" s="3">
        <v>29366</v>
      </c>
      <c r="E2678" s="1" t="s">
        <v>9166</v>
      </c>
      <c r="F2678" s="1" t="s">
        <v>9191</v>
      </c>
      <c r="G2678" s="18" t="s">
        <v>10129</v>
      </c>
    </row>
    <row r="2679" spans="1:7" x14ac:dyDescent="0.25">
      <c r="A2679" s="1" t="s">
        <v>1616</v>
      </c>
      <c r="B2679" s="2">
        <v>988169754</v>
      </c>
      <c r="C2679" s="1" t="s">
        <v>9130</v>
      </c>
      <c r="D2679" s="3">
        <v>24983</v>
      </c>
      <c r="E2679" s="1" t="s">
        <v>9135</v>
      </c>
      <c r="F2679" s="1" t="s">
        <v>9132</v>
      </c>
      <c r="G2679" s="18" t="s">
        <v>9234</v>
      </c>
    </row>
    <row r="2680" spans="1:7" x14ac:dyDescent="0.25">
      <c r="A2680" s="1" t="s">
        <v>8919</v>
      </c>
      <c r="B2680" s="2">
        <v>387908126</v>
      </c>
      <c r="C2680" s="1" t="s">
        <v>9140</v>
      </c>
      <c r="D2680" s="3">
        <v>35939</v>
      </c>
      <c r="E2680" s="1" t="s">
        <v>9141</v>
      </c>
      <c r="F2680" s="1" t="s">
        <v>9142</v>
      </c>
      <c r="G2680" s="18" t="s">
        <v>9337</v>
      </c>
    </row>
    <row r="2681" spans="1:7" x14ac:dyDescent="0.25">
      <c r="A2681" s="1" t="s">
        <v>230</v>
      </c>
      <c r="B2681" s="2">
        <v>447333525</v>
      </c>
      <c r="C2681" s="1" t="s">
        <v>9134</v>
      </c>
      <c r="D2681" s="3">
        <v>29731</v>
      </c>
      <c r="E2681" s="1" t="s">
        <v>9131</v>
      </c>
      <c r="F2681" s="1" t="s">
        <v>9182</v>
      </c>
      <c r="G2681" s="18" t="s">
        <v>9799</v>
      </c>
    </row>
    <row r="2682" spans="1:7" x14ac:dyDescent="0.25">
      <c r="A2682" s="1" t="s">
        <v>4493</v>
      </c>
      <c r="B2682" s="2">
        <v>562393128</v>
      </c>
      <c r="C2682" s="1" t="s">
        <v>9134</v>
      </c>
      <c r="D2682" s="3">
        <v>45070</v>
      </c>
      <c r="E2682" s="1" t="s">
        <v>9141</v>
      </c>
      <c r="F2682" s="1" t="s">
        <v>9136</v>
      </c>
      <c r="G2682" s="18" t="s">
        <v>11267</v>
      </c>
    </row>
    <row r="2683" spans="1:7" x14ac:dyDescent="0.25">
      <c r="A2683" s="1" t="s">
        <v>244</v>
      </c>
      <c r="B2683" s="2">
        <v>937421561</v>
      </c>
      <c r="C2683" s="1" t="s">
        <v>9156</v>
      </c>
      <c r="D2683" s="3">
        <v>32653</v>
      </c>
      <c r="E2683" s="1" t="s">
        <v>9135</v>
      </c>
      <c r="F2683" s="1" t="s">
        <v>9157</v>
      </c>
      <c r="G2683" s="18" t="s">
        <v>12030</v>
      </c>
    </row>
    <row r="2684" spans="1:7" x14ac:dyDescent="0.25">
      <c r="A2684" s="1" t="s">
        <v>5754</v>
      </c>
      <c r="B2684" s="2">
        <v>768412649</v>
      </c>
      <c r="C2684" s="1" t="s">
        <v>9152</v>
      </c>
      <c r="D2684" s="3">
        <v>21329</v>
      </c>
      <c r="E2684" s="1" t="s">
        <v>9131</v>
      </c>
      <c r="F2684" s="1" t="s">
        <v>8420</v>
      </c>
      <c r="G2684" s="18" t="s">
        <v>12186</v>
      </c>
    </row>
    <row r="2685" spans="1:7" x14ac:dyDescent="0.25">
      <c r="A2685" s="1" t="s">
        <v>1770</v>
      </c>
      <c r="B2685" s="2">
        <v>496470356</v>
      </c>
      <c r="C2685" s="1" t="s">
        <v>9303</v>
      </c>
      <c r="D2685" s="3">
        <v>26077</v>
      </c>
      <c r="E2685" s="1" t="s">
        <v>9145</v>
      </c>
      <c r="F2685" s="1" t="s">
        <v>9304</v>
      </c>
      <c r="G2685" s="18" t="s">
        <v>12120</v>
      </c>
    </row>
    <row r="2686" spans="1:7" x14ac:dyDescent="0.25">
      <c r="A2686" s="1" t="s">
        <v>3159</v>
      </c>
      <c r="B2686" s="2">
        <v>844326792</v>
      </c>
      <c r="C2686" s="1" t="s">
        <v>9134</v>
      </c>
      <c r="D2686" s="3">
        <v>33382</v>
      </c>
      <c r="E2686" s="1" t="s">
        <v>9135</v>
      </c>
      <c r="F2686" s="1" t="s">
        <v>9283</v>
      </c>
      <c r="G2686" s="18" t="s">
        <v>9411</v>
      </c>
    </row>
    <row r="2687" spans="1:7" x14ac:dyDescent="0.25">
      <c r="A2687" s="1" t="s">
        <v>5640</v>
      </c>
      <c r="B2687" s="2">
        <v>48964941</v>
      </c>
      <c r="C2687" s="1" t="s">
        <v>9130</v>
      </c>
      <c r="D2687" s="3">
        <v>41419</v>
      </c>
      <c r="E2687" s="1" t="s">
        <v>9145</v>
      </c>
      <c r="F2687" s="1" t="s">
        <v>9252</v>
      </c>
      <c r="G2687" s="18" t="s">
        <v>11233</v>
      </c>
    </row>
    <row r="2688" spans="1:7" x14ac:dyDescent="0.25">
      <c r="A2688" s="1" t="s">
        <v>1985</v>
      </c>
      <c r="B2688" s="2">
        <v>576840266</v>
      </c>
      <c r="C2688" s="1" t="s">
        <v>9229</v>
      </c>
      <c r="D2688" s="3">
        <v>39958</v>
      </c>
      <c r="E2688" s="1" t="s">
        <v>9135</v>
      </c>
      <c r="F2688" s="1" t="s">
        <v>9230</v>
      </c>
      <c r="G2688" s="18" t="s">
        <v>9243</v>
      </c>
    </row>
    <row r="2689" spans="1:7" x14ac:dyDescent="0.25">
      <c r="A2689" s="1" t="s">
        <v>2106</v>
      </c>
      <c r="B2689" s="2">
        <v>442507328</v>
      </c>
      <c r="C2689" s="1" t="s">
        <v>9134</v>
      </c>
      <c r="D2689" s="3">
        <v>36671</v>
      </c>
      <c r="E2689" s="1" t="s">
        <v>9131</v>
      </c>
      <c r="F2689" s="1" t="s">
        <v>9225</v>
      </c>
      <c r="G2689" s="18" t="s">
        <v>11645</v>
      </c>
    </row>
    <row r="2690" spans="1:7" x14ac:dyDescent="0.25">
      <c r="A2690" s="1" t="s">
        <v>6108</v>
      </c>
      <c r="B2690" s="2">
        <v>889085010</v>
      </c>
      <c r="C2690" s="1" t="s">
        <v>9159</v>
      </c>
      <c r="D2690" s="3">
        <v>34843</v>
      </c>
      <c r="E2690" s="1" t="s">
        <v>9166</v>
      </c>
      <c r="F2690" s="1" t="s">
        <v>8414</v>
      </c>
      <c r="G2690" s="18" t="s">
        <v>11429</v>
      </c>
    </row>
    <row r="2691" spans="1:7" x14ac:dyDescent="0.25">
      <c r="A2691" s="1" t="s">
        <v>1136</v>
      </c>
      <c r="B2691" s="2">
        <v>513420727</v>
      </c>
      <c r="C2691" s="1" t="s">
        <v>9159</v>
      </c>
      <c r="D2691" s="3">
        <v>32653</v>
      </c>
      <c r="E2691" s="1" t="s">
        <v>9141</v>
      </c>
      <c r="F2691" s="1" t="s">
        <v>9367</v>
      </c>
      <c r="G2691" s="18" t="s">
        <v>10457</v>
      </c>
    </row>
    <row r="2692" spans="1:7" x14ac:dyDescent="0.25">
      <c r="A2692" s="1" t="s">
        <v>6539</v>
      </c>
      <c r="B2692" s="2">
        <v>787970771</v>
      </c>
      <c r="C2692" s="1" t="s">
        <v>9144</v>
      </c>
      <c r="D2692" s="3">
        <v>39593</v>
      </c>
      <c r="E2692" s="1" t="s">
        <v>9149</v>
      </c>
      <c r="F2692" s="1" t="s">
        <v>9146</v>
      </c>
      <c r="G2692" s="18" t="s">
        <v>10447</v>
      </c>
    </row>
    <row r="2693" spans="1:7" x14ac:dyDescent="0.25">
      <c r="A2693" s="1" t="s">
        <v>7193</v>
      </c>
      <c r="B2693" s="2">
        <v>60142149</v>
      </c>
      <c r="C2693" s="1" t="s">
        <v>9148</v>
      </c>
      <c r="D2693" s="3">
        <v>33749</v>
      </c>
      <c r="E2693" s="1" t="s">
        <v>9135</v>
      </c>
      <c r="F2693" s="1" t="s">
        <v>9254</v>
      </c>
      <c r="G2693" s="18" t="s">
        <v>11382</v>
      </c>
    </row>
    <row r="2694" spans="1:7" x14ac:dyDescent="0.25">
      <c r="A2694" s="1" t="s">
        <v>2769</v>
      </c>
      <c r="B2694" s="2">
        <v>582771873</v>
      </c>
      <c r="C2694" s="1" t="s">
        <v>9193</v>
      </c>
      <c r="D2694" s="3">
        <v>39226</v>
      </c>
      <c r="E2694" s="1" t="s">
        <v>9135</v>
      </c>
      <c r="F2694" s="1" t="s">
        <v>9194</v>
      </c>
      <c r="G2694" s="18" t="s">
        <v>11854</v>
      </c>
    </row>
    <row r="2695" spans="1:7" x14ac:dyDescent="0.25">
      <c r="A2695" s="1" t="s">
        <v>4238</v>
      </c>
      <c r="B2695" s="2">
        <v>668485689</v>
      </c>
      <c r="C2695" s="1" t="s">
        <v>9159</v>
      </c>
      <c r="D2695" s="3">
        <v>24616</v>
      </c>
      <c r="E2695" s="1" t="s">
        <v>9145</v>
      </c>
      <c r="F2695" s="1" t="s">
        <v>9240</v>
      </c>
      <c r="G2695" s="18" t="s">
        <v>11890</v>
      </c>
    </row>
    <row r="2696" spans="1:7" x14ac:dyDescent="0.25">
      <c r="A2696" s="1" t="s">
        <v>8752</v>
      </c>
      <c r="B2696" s="2">
        <v>850215093</v>
      </c>
      <c r="C2696" s="1" t="s">
        <v>9229</v>
      </c>
      <c r="D2696" s="3">
        <v>44705</v>
      </c>
      <c r="E2696" s="1" t="s">
        <v>9131</v>
      </c>
      <c r="F2696" s="1" t="s">
        <v>9230</v>
      </c>
      <c r="G2696" s="18" t="s">
        <v>11636</v>
      </c>
    </row>
    <row r="2697" spans="1:7" x14ac:dyDescent="0.25">
      <c r="A2697" s="1" t="s">
        <v>8452</v>
      </c>
      <c r="B2697" s="2">
        <v>223164846</v>
      </c>
      <c r="C2697" s="1" t="s">
        <v>9156</v>
      </c>
      <c r="D2697" s="3">
        <v>38497</v>
      </c>
      <c r="E2697" s="1" t="s">
        <v>9149</v>
      </c>
      <c r="F2697" s="1" t="s">
        <v>9157</v>
      </c>
      <c r="G2697" s="18" t="s">
        <v>9597</v>
      </c>
    </row>
    <row r="2698" spans="1:7" x14ac:dyDescent="0.25">
      <c r="A2698" s="1" t="s">
        <v>8151</v>
      </c>
      <c r="B2698" s="2">
        <v>920922693</v>
      </c>
      <c r="C2698" s="1" t="s">
        <v>9134</v>
      </c>
      <c r="D2698" s="3">
        <v>31556</v>
      </c>
      <c r="E2698" s="1" t="s">
        <v>9131</v>
      </c>
      <c r="F2698" s="1" t="s">
        <v>9176</v>
      </c>
      <c r="G2698" s="18" t="s">
        <v>10983</v>
      </c>
    </row>
    <row r="2699" spans="1:7" x14ac:dyDescent="0.25">
      <c r="A2699" s="1" t="s">
        <v>388</v>
      </c>
      <c r="B2699" s="2">
        <v>670917515</v>
      </c>
      <c r="C2699" s="1" t="s">
        <v>9170</v>
      </c>
      <c r="D2699" s="3">
        <v>40687</v>
      </c>
      <c r="E2699" s="1" t="s">
        <v>9141</v>
      </c>
      <c r="F2699" s="1" t="s">
        <v>9362</v>
      </c>
      <c r="G2699" s="18" t="s">
        <v>10848</v>
      </c>
    </row>
    <row r="2700" spans="1:7" x14ac:dyDescent="0.25">
      <c r="A2700" s="1" t="s">
        <v>8703</v>
      </c>
      <c r="B2700" s="2">
        <v>27198565</v>
      </c>
      <c r="C2700" s="1" t="s">
        <v>9170</v>
      </c>
      <c r="D2700" s="3">
        <v>33017</v>
      </c>
      <c r="E2700" s="1" t="s">
        <v>9149</v>
      </c>
      <c r="F2700" s="1" t="s">
        <v>9171</v>
      </c>
      <c r="G2700" s="18" t="s">
        <v>11701</v>
      </c>
    </row>
    <row r="2701" spans="1:7" x14ac:dyDescent="0.25">
      <c r="A2701" s="1" t="s">
        <v>1727</v>
      </c>
      <c r="B2701" s="2">
        <v>807694195</v>
      </c>
      <c r="C2701" s="1" t="s">
        <v>9134</v>
      </c>
      <c r="D2701" s="3">
        <v>33382</v>
      </c>
      <c r="E2701" s="1" t="s">
        <v>9135</v>
      </c>
      <c r="F2701" s="1" t="s">
        <v>9200</v>
      </c>
      <c r="G2701" s="18" t="s">
        <v>11213</v>
      </c>
    </row>
    <row r="2702" spans="1:7" x14ac:dyDescent="0.25">
      <c r="A2702" s="1" t="s">
        <v>7671</v>
      </c>
      <c r="B2702" s="2">
        <v>748875665</v>
      </c>
      <c r="C2702" s="1" t="s">
        <v>9138</v>
      </c>
      <c r="D2702" s="3">
        <v>35939</v>
      </c>
      <c r="E2702" s="1" t="s">
        <v>9149</v>
      </c>
      <c r="F2702" s="1" t="s">
        <v>9256</v>
      </c>
      <c r="G2702" s="18" t="s">
        <v>11973</v>
      </c>
    </row>
    <row r="2703" spans="1:7" x14ac:dyDescent="0.25">
      <c r="A2703" s="1" t="s">
        <v>7422</v>
      </c>
      <c r="B2703" s="2">
        <v>204290788</v>
      </c>
      <c r="C2703" s="1" t="s">
        <v>9159</v>
      </c>
      <c r="D2703" s="3">
        <v>30095</v>
      </c>
      <c r="E2703" s="1" t="s">
        <v>9131</v>
      </c>
      <c r="F2703" s="1" t="s">
        <v>9160</v>
      </c>
      <c r="G2703" s="18" t="s">
        <v>10048</v>
      </c>
    </row>
    <row r="2704" spans="1:7" x14ac:dyDescent="0.25">
      <c r="A2704" s="1" t="s">
        <v>9051</v>
      </c>
      <c r="B2704" s="2">
        <v>718195068</v>
      </c>
      <c r="C2704" s="1" t="s">
        <v>9130</v>
      </c>
      <c r="D2704" s="3">
        <v>26809</v>
      </c>
      <c r="E2704" s="1" t="s">
        <v>9166</v>
      </c>
      <c r="F2704" s="1" t="s">
        <v>9252</v>
      </c>
      <c r="G2704" s="18" t="s">
        <v>9707</v>
      </c>
    </row>
    <row r="2705" spans="1:7" x14ac:dyDescent="0.25">
      <c r="A2705" s="1" t="s">
        <v>5769</v>
      </c>
      <c r="B2705" s="2">
        <v>620956361</v>
      </c>
      <c r="C2705" s="1" t="s">
        <v>9134</v>
      </c>
      <c r="D2705" s="3">
        <v>33749</v>
      </c>
      <c r="E2705" s="1" t="s">
        <v>9149</v>
      </c>
      <c r="F2705" s="1" t="s">
        <v>9283</v>
      </c>
      <c r="G2705" s="18" t="s">
        <v>10790</v>
      </c>
    </row>
    <row r="2706" spans="1:7" x14ac:dyDescent="0.25">
      <c r="A2706" s="1" t="s">
        <v>5236</v>
      </c>
      <c r="B2706" s="2">
        <v>63641638</v>
      </c>
      <c r="C2706" s="1" t="s">
        <v>9190</v>
      </c>
      <c r="D2706" s="3">
        <v>22426</v>
      </c>
      <c r="E2706" s="1" t="s">
        <v>9131</v>
      </c>
      <c r="F2706" s="1" t="s">
        <v>9191</v>
      </c>
      <c r="G2706" s="18" t="s">
        <v>10854</v>
      </c>
    </row>
    <row r="2707" spans="1:7" x14ac:dyDescent="0.25">
      <c r="A2707" s="1" t="s">
        <v>6311</v>
      </c>
      <c r="B2707" s="2">
        <v>547380411</v>
      </c>
      <c r="C2707" s="1" t="s">
        <v>9229</v>
      </c>
      <c r="D2707" s="3">
        <v>31556</v>
      </c>
      <c r="E2707" s="1" t="s">
        <v>9166</v>
      </c>
      <c r="F2707" s="1" t="s">
        <v>9230</v>
      </c>
      <c r="G2707" s="18" t="s">
        <v>9560</v>
      </c>
    </row>
    <row r="2708" spans="1:7" x14ac:dyDescent="0.25">
      <c r="A2708" s="1" t="s">
        <v>7554</v>
      </c>
      <c r="B2708" s="2">
        <v>15770503</v>
      </c>
      <c r="C2708" s="1" t="s">
        <v>9159</v>
      </c>
      <c r="D2708" s="3">
        <v>20233</v>
      </c>
      <c r="E2708" s="1" t="s">
        <v>9131</v>
      </c>
      <c r="F2708" s="1" t="s">
        <v>9367</v>
      </c>
      <c r="G2708" s="18" t="s">
        <v>10681</v>
      </c>
    </row>
    <row r="2709" spans="1:7" x14ac:dyDescent="0.25">
      <c r="A2709" s="1" t="s">
        <v>2679</v>
      </c>
      <c r="B2709" s="2">
        <v>968346736</v>
      </c>
      <c r="C2709" s="1" t="s">
        <v>9314</v>
      </c>
      <c r="D2709" s="3">
        <v>35939</v>
      </c>
      <c r="E2709" s="1" t="s">
        <v>9149</v>
      </c>
      <c r="F2709" s="1" t="s">
        <v>9315</v>
      </c>
      <c r="G2709" s="18" t="s">
        <v>10655</v>
      </c>
    </row>
    <row r="2710" spans="1:7" x14ac:dyDescent="0.25">
      <c r="A2710" s="1" t="s">
        <v>9069</v>
      </c>
      <c r="B2710" s="2">
        <v>337589890</v>
      </c>
      <c r="C2710" s="1" t="s">
        <v>9170</v>
      </c>
      <c r="D2710" s="3">
        <v>22061</v>
      </c>
      <c r="E2710" s="1" t="s">
        <v>9141</v>
      </c>
      <c r="F2710" s="1" t="s">
        <v>9212</v>
      </c>
      <c r="G2710" s="18" t="s">
        <v>11986</v>
      </c>
    </row>
    <row r="2711" spans="1:7" x14ac:dyDescent="0.25">
      <c r="A2711" s="1" t="s">
        <v>6942</v>
      </c>
      <c r="B2711" s="2">
        <v>213343518</v>
      </c>
      <c r="C2711" s="1" t="s">
        <v>9138</v>
      </c>
      <c r="D2711" s="3">
        <v>28270</v>
      </c>
      <c r="E2711" s="1" t="s">
        <v>9141</v>
      </c>
      <c r="F2711" s="1" t="s">
        <v>9256</v>
      </c>
      <c r="G2711" s="18" t="s">
        <v>9758</v>
      </c>
    </row>
    <row r="2712" spans="1:7" x14ac:dyDescent="0.25">
      <c r="A2712" s="1" t="s">
        <v>8247</v>
      </c>
      <c r="B2712" s="2">
        <v>476009290</v>
      </c>
      <c r="C2712" s="1" t="s">
        <v>9148</v>
      </c>
      <c r="D2712" s="3">
        <v>25712</v>
      </c>
      <c r="E2712" s="1" t="s">
        <v>9135</v>
      </c>
      <c r="F2712" s="1" t="s">
        <v>9150</v>
      </c>
      <c r="G2712" s="18" t="s">
        <v>12160</v>
      </c>
    </row>
    <row r="2713" spans="1:7" x14ac:dyDescent="0.25">
      <c r="A2713" s="1" t="s">
        <v>5003</v>
      </c>
      <c r="B2713" s="2">
        <v>316041087</v>
      </c>
      <c r="C2713" s="1" t="s">
        <v>9156</v>
      </c>
      <c r="D2713" s="3">
        <v>30095</v>
      </c>
      <c r="E2713" s="1" t="s">
        <v>9149</v>
      </c>
      <c r="F2713" s="1" t="s">
        <v>9157</v>
      </c>
      <c r="G2713" s="18" t="s">
        <v>9158</v>
      </c>
    </row>
    <row r="2714" spans="1:7" x14ac:dyDescent="0.25">
      <c r="A2714" s="1" t="s">
        <v>3965</v>
      </c>
      <c r="B2714" s="2">
        <v>417849788</v>
      </c>
      <c r="C2714" s="1" t="s">
        <v>9134</v>
      </c>
      <c r="D2714" s="3">
        <v>28999</v>
      </c>
      <c r="E2714" s="1" t="s">
        <v>9141</v>
      </c>
      <c r="F2714" s="1" t="s">
        <v>9200</v>
      </c>
      <c r="G2714" s="18" t="s">
        <v>9591</v>
      </c>
    </row>
    <row r="2715" spans="1:7" x14ac:dyDescent="0.25">
      <c r="A2715" s="1" t="s">
        <v>7821</v>
      </c>
      <c r="B2715" s="2">
        <v>132227571</v>
      </c>
      <c r="C2715" s="1" t="s">
        <v>9144</v>
      </c>
      <c r="D2715" s="3">
        <v>34478</v>
      </c>
      <c r="E2715" s="1" t="s">
        <v>9145</v>
      </c>
      <c r="F2715" s="1" t="s">
        <v>9146</v>
      </c>
      <c r="G2715" s="18" t="s">
        <v>9429</v>
      </c>
    </row>
    <row r="2716" spans="1:7" x14ac:dyDescent="0.25">
      <c r="A2716" s="1" t="s">
        <v>2862</v>
      </c>
      <c r="B2716" s="2">
        <v>190990752</v>
      </c>
      <c r="C2716" s="1" t="s">
        <v>9188</v>
      </c>
      <c r="D2716" s="3">
        <v>40687</v>
      </c>
      <c r="E2716" s="1" t="s">
        <v>9131</v>
      </c>
      <c r="F2716" s="1" t="s">
        <v>4326</v>
      </c>
      <c r="G2716" s="18" t="s">
        <v>9760</v>
      </c>
    </row>
    <row r="2717" spans="1:7" x14ac:dyDescent="0.25">
      <c r="A2717" s="1" t="s">
        <v>3792</v>
      </c>
      <c r="B2717" s="2">
        <v>280609285</v>
      </c>
      <c r="C2717" s="1" t="s">
        <v>9229</v>
      </c>
      <c r="D2717" s="3">
        <v>36671</v>
      </c>
      <c r="E2717" s="1" t="s">
        <v>9131</v>
      </c>
      <c r="F2717" s="1" t="s">
        <v>9230</v>
      </c>
      <c r="G2717" s="18" t="s">
        <v>10783</v>
      </c>
    </row>
    <row r="2718" spans="1:7" x14ac:dyDescent="0.25">
      <c r="A2718" s="1" t="s">
        <v>5050</v>
      </c>
      <c r="B2718" s="2">
        <v>216066747</v>
      </c>
      <c r="C2718" s="1" t="s">
        <v>9235</v>
      </c>
      <c r="D2718" s="3">
        <v>30460</v>
      </c>
      <c r="E2718" s="1" t="s">
        <v>9166</v>
      </c>
      <c r="F2718" s="1" t="s">
        <v>9236</v>
      </c>
      <c r="G2718" s="18" t="s">
        <v>9803</v>
      </c>
    </row>
    <row r="2719" spans="1:7" x14ac:dyDescent="0.25">
      <c r="A2719" s="1" t="s">
        <v>8215</v>
      </c>
      <c r="B2719" s="2">
        <v>692276307</v>
      </c>
      <c r="C2719" s="1" t="s">
        <v>9140</v>
      </c>
      <c r="D2719" s="3">
        <v>27905</v>
      </c>
      <c r="E2719" s="1" t="s">
        <v>9149</v>
      </c>
      <c r="F2719" s="1" t="s">
        <v>9142</v>
      </c>
      <c r="G2719" s="18" t="s">
        <v>9634</v>
      </c>
    </row>
    <row r="2720" spans="1:7" x14ac:dyDescent="0.25">
      <c r="A2720" s="1" t="s">
        <v>5819</v>
      </c>
      <c r="B2720" s="2">
        <v>242262862</v>
      </c>
      <c r="C2720" s="1" t="s">
        <v>9134</v>
      </c>
      <c r="D2720" s="3">
        <v>37400</v>
      </c>
      <c r="E2720" s="1" t="s">
        <v>9149</v>
      </c>
      <c r="F2720" s="1" t="s">
        <v>9186</v>
      </c>
      <c r="G2720" s="18" t="s">
        <v>10718</v>
      </c>
    </row>
    <row r="2721" spans="1:7" x14ac:dyDescent="0.25">
      <c r="A2721" s="1" t="s">
        <v>2779</v>
      </c>
      <c r="B2721" s="2">
        <v>788384508</v>
      </c>
      <c r="C2721" s="1" t="s">
        <v>9159</v>
      </c>
      <c r="D2721" s="3">
        <v>29731</v>
      </c>
      <c r="E2721" s="1" t="s">
        <v>9149</v>
      </c>
      <c r="F2721" s="1" t="s">
        <v>9367</v>
      </c>
      <c r="G2721" s="18" t="s">
        <v>11679</v>
      </c>
    </row>
    <row r="2722" spans="1:7" x14ac:dyDescent="0.25">
      <c r="A2722" s="1" t="s">
        <v>824</v>
      </c>
      <c r="B2722" s="2">
        <v>769373972</v>
      </c>
      <c r="C2722" s="1" t="s">
        <v>9159</v>
      </c>
      <c r="D2722" s="3">
        <v>20233</v>
      </c>
      <c r="E2722" s="1" t="s">
        <v>9149</v>
      </c>
      <c r="F2722" s="1" t="s">
        <v>9160</v>
      </c>
      <c r="G2722" s="18" t="s">
        <v>9583</v>
      </c>
    </row>
    <row r="2723" spans="1:7" x14ac:dyDescent="0.25">
      <c r="A2723" s="1" t="s">
        <v>7560</v>
      </c>
      <c r="B2723" s="2">
        <v>723294343</v>
      </c>
      <c r="C2723" s="1" t="s">
        <v>9134</v>
      </c>
      <c r="D2723" s="3">
        <v>29366</v>
      </c>
      <c r="E2723" s="1" t="s">
        <v>9131</v>
      </c>
      <c r="F2723" s="1" t="s">
        <v>9136</v>
      </c>
      <c r="G2723" s="18" t="s">
        <v>10761</v>
      </c>
    </row>
    <row r="2724" spans="1:7" x14ac:dyDescent="0.25">
      <c r="A2724" s="1" t="s">
        <v>8137</v>
      </c>
      <c r="B2724" s="2">
        <v>448953982</v>
      </c>
      <c r="C2724" s="1" t="s">
        <v>9134</v>
      </c>
      <c r="D2724" s="3">
        <v>20600</v>
      </c>
      <c r="E2724" s="1" t="s">
        <v>9149</v>
      </c>
      <c r="F2724" s="1" t="s">
        <v>9136</v>
      </c>
      <c r="G2724" s="18" t="s">
        <v>9323</v>
      </c>
    </row>
    <row r="2725" spans="1:7" x14ac:dyDescent="0.25">
      <c r="A2725" s="1" t="s">
        <v>7364</v>
      </c>
      <c r="B2725" s="2">
        <v>529389770</v>
      </c>
      <c r="C2725" s="1" t="s">
        <v>9159</v>
      </c>
      <c r="D2725" s="3">
        <v>39593</v>
      </c>
      <c r="E2725" s="1" t="s">
        <v>9141</v>
      </c>
      <c r="F2725" s="1" t="s">
        <v>9160</v>
      </c>
      <c r="G2725" s="18" t="s">
        <v>11109</v>
      </c>
    </row>
    <row r="2726" spans="1:7" x14ac:dyDescent="0.25">
      <c r="A2726" s="1" t="s">
        <v>6465</v>
      </c>
      <c r="B2726" s="2">
        <v>54043829</v>
      </c>
      <c r="C2726" s="1" t="s">
        <v>9134</v>
      </c>
      <c r="D2726" s="3">
        <v>24251</v>
      </c>
      <c r="E2726" s="1" t="s">
        <v>9149</v>
      </c>
      <c r="F2726" s="1" t="s">
        <v>9283</v>
      </c>
      <c r="G2726" s="18" t="s">
        <v>10281</v>
      </c>
    </row>
    <row r="2727" spans="1:7" x14ac:dyDescent="0.25">
      <c r="A2727" s="1" t="s">
        <v>4829</v>
      </c>
      <c r="B2727" s="2">
        <v>586460989</v>
      </c>
      <c r="C2727" s="1" t="s">
        <v>9159</v>
      </c>
      <c r="D2727" s="3">
        <v>29366</v>
      </c>
      <c r="E2727" s="1" t="s">
        <v>9141</v>
      </c>
      <c r="F2727" s="1" t="s">
        <v>9240</v>
      </c>
      <c r="G2727" s="18" t="s">
        <v>11108</v>
      </c>
    </row>
    <row r="2728" spans="1:7" x14ac:dyDescent="0.25">
      <c r="A2728" s="1" t="s">
        <v>7848</v>
      </c>
      <c r="B2728" s="2">
        <v>925970293</v>
      </c>
      <c r="C2728" s="1" t="s">
        <v>9134</v>
      </c>
      <c r="D2728" s="3">
        <v>20233</v>
      </c>
      <c r="E2728" s="1" t="s">
        <v>9141</v>
      </c>
      <c r="F2728" s="1" t="s">
        <v>9200</v>
      </c>
      <c r="G2728" s="18" t="s">
        <v>11201</v>
      </c>
    </row>
    <row r="2729" spans="1:7" x14ac:dyDescent="0.25">
      <c r="A2729" s="1" t="s">
        <v>3807</v>
      </c>
      <c r="B2729" s="2">
        <v>756553453</v>
      </c>
      <c r="C2729" s="1" t="s">
        <v>9134</v>
      </c>
      <c r="D2729" s="3">
        <v>42515</v>
      </c>
      <c r="E2729" s="1" t="s">
        <v>9131</v>
      </c>
      <c r="F2729" s="1" t="s">
        <v>9182</v>
      </c>
      <c r="G2729" s="18" t="s">
        <v>11663</v>
      </c>
    </row>
    <row r="2730" spans="1:7" x14ac:dyDescent="0.25">
      <c r="A2730" s="1" t="s">
        <v>3519</v>
      </c>
      <c r="B2730" s="2">
        <v>986667087</v>
      </c>
      <c r="C2730" s="1" t="s">
        <v>9148</v>
      </c>
      <c r="D2730" s="3">
        <v>39593</v>
      </c>
      <c r="E2730" s="1" t="s">
        <v>9149</v>
      </c>
      <c r="F2730" s="1" t="s">
        <v>9150</v>
      </c>
      <c r="G2730" s="18" t="s">
        <v>11724</v>
      </c>
    </row>
    <row r="2731" spans="1:7" x14ac:dyDescent="0.25">
      <c r="A2731" s="1" t="s">
        <v>756</v>
      </c>
      <c r="B2731" s="2">
        <v>748804136</v>
      </c>
      <c r="C2731" s="1" t="s">
        <v>9314</v>
      </c>
      <c r="D2731" s="3">
        <v>30827</v>
      </c>
      <c r="E2731" s="1" t="s">
        <v>9149</v>
      </c>
      <c r="F2731" s="1" t="s">
        <v>9315</v>
      </c>
      <c r="G2731" s="18" t="s">
        <v>9673</v>
      </c>
    </row>
    <row r="2732" spans="1:7" x14ac:dyDescent="0.25">
      <c r="A2732" s="1" t="s">
        <v>7783</v>
      </c>
      <c r="B2732" s="2">
        <v>687970690</v>
      </c>
      <c r="C2732" s="1" t="s">
        <v>9148</v>
      </c>
      <c r="D2732" s="3">
        <v>39593</v>
      </c>
      <c r="E2732" s="1" t="s">
        <v>9141</v>
      </c>
      <c r="F2732" s="1" t="s">
        <v>9254</v>
      </c>
      <c r="G2732" s="18" t="s">
        <v>9312</v>
      </c>
    </row>
    <row r="2733" spans="1:7" x14ac:dyDescent="0.25">
      <c r="A2733" s="1" t="s">
        <v>6984</v>
      </c>
      <c r="B2733" s="2">
        <v>44775441</v>
      </c>
      <c r="C2733" s="1" t="s">
        <v>9229</v>
      </c>
      <c r="D2733" s="3">
        <v>31921</v>
      </c>
      <c r="E2733" s="1" t="s">
        <v>9135</v>
      </c>
      <c r="F2733" s="1" t="s">
        <v>9230</v>
      </c>
      <c r="G2733" s="18" t="s">
        <v>11055</v>
      </c>
    </row>
    <row r="2734" spans="1:7" x14ac:dyDescent="0.25">
      <c r="A2734" s="1" t="s">
        <v>2166</v>
      </c>
      <c r="B2734" s="2">
        <v>780922230</v>
      </c>
      <c r="C2734" s="1" t="s">
        <v>9188</v>
      </c>
      <c r="D2734" s="3">
        <v>20233</v>
      </c>
      <c r="E2734" s="1" t="s">
        <v>9135</v>
      </c>
      <c r="F2734" s="1" t="s">
        <v>9202</v>
      </c>
      <c r="G2734" s="18" t="s">
        <v>9408</v>
      </c>
    </row>
    <row r="2735" spans="1:7" x14ac:dyDescent="0.25">
      <c r="A2735" s="1" t="s">
        <v>7707</v>
      </c>
      <c r="B2735" s="2">
        <v>151915052</v>
      </c>
      <c r="C2735" s="1" t="s">
        <v>9188</v>
      </c>
      <c r="D2735" s="3">
        <v>31921</v>
      </c>
      <c r="E2735" s="1" t="s">
        <v>9141</v>
      </c>
      <c r="F2735" s="1" t="s">
        <v>4326</v>
      </c>
      <c r="G2735" s="18" t="s">
        <v>10487</v>
      </c>
    </row>
    <row r="2736" spans="1:7" x14ac:dyDescent="0.25">
      <c r="A2736" s="1" t="s">
        <v>2055</v>
      </c>
      <c r="B2736" s="2">
        <v>812197094</v>
      </c>
      <c r="C2736" s="1" t="s">
        <v>9134</v>
      </c>
      <c r="D2736" s="3">
        <v>45070</v>
      </c>
      <c r="E2736" s="1" t="s">
        <v>9135</v>
      </c>
      <c r="F2736" s="1" t="s">
        <v>9307</v>
      </c>
      <c r="G2736" s="18" t="s">
        <v>12114</v>
      </c>
    </row>
    <row r="2737" spans="1:7" x14ac:dyDescent="0.25">
      <c r="A2737" s="1" t="s">
        <v>4289</v>
      </c>
      <c r="B2737" s="2">
        <v>925539542</v>
      </c>
      <c r="C2737" s="1" t="s">
        <v>9159</v>
      </c>
      <c r="D2737" s="3">
        <v>31192</v>
      </c>
      <c r="E2737" s="1" t="s">
        <v>9131</v>
      </c>
      <c r="F2737" s="1" t="s">
        <v>9160</v>
      </c>
      <c r="G2737" s="18" t="s">
        <v>10726</v>
      </c>
    </row>
    <row r="2738" spans="1:7" x14ac:dyDescent="0.25">
      <c r="A2738" s="1" t="s">
        <v>7590</v>
      </c>
      <c r="B2738" s="2">
        <v>143602533</v>
      </c>
      <c r="C2738" s="1" t="s">
        <v>9303</v>
      </c>
      <c r="D2738" s="3">
        <v>26444</v>
      </c>
      <c r="E2738" s="1" t="s">
        <v>9149</v>
      </c>
      <c r="F2738" s="1" t="s">
        <v>9339</v>
      </c>
      <c r="G2738" s="18" t="s">
        <v>11979</v>
      </c>
    </row>
    <row r="2739" spans="1:7" x14ac:dyDescent="0.25">
      <c r="A2739" s="1" t="s">
        <v>2853</v>
      </c>
      <c r="B2739" s="2">
        <v>749620169</v>
      </c>
      <c r="C2739" s="1" t="s">
        <v>9154</v>
      </c>
      <c r="D2739" s="3">
        <v>20965</v>
      </c>
      <c r="E2739" s="1" t="s">
        <v>9135</v>
      </c>
      <c r="F2739" s="1" t="s">
        <v>9162</v>
      </c>
      <c r="G2739" s="18" t="s">
        <v>11984</v>
      </c>
    </row>
    <row r="2740" spans="1:7" x14ac:dyDescent="0.25">
      <c r="A2740" s="1" t="s">
        <v>705</v>
      </c>
      <c r="B2740" s="2">
        <v>99604138</v>
      </c>
      <c r="C2740" s="1" t="s">
        <v>9170</v>
      </c>
      <c r="D2740" s="3">
        <v>35210</v>
      </c>
      <c r="E2740" s="1" t="s">
        <v>9135</v>
      </c>
      <c r="F2740" s="1" t="s">
        <v>9362</v>
      </c>
      <c r="G2740" s="18" t="s">
        <v>9796</v>
      </c>
    </row>
    <row r="2741" spans="1:7" x14ac:dyDescent="0.25">
      <c r="A2741" s="1" t="s">
        <v>1342</v>
      </c>
      <c r="B2741" s="2">
        <v>694422009</v>
      </c>
      <c r="C2741" s="1" t="s">
        <v>9193</v>
      </c>
      <c r="D2741" s="3">
        <v>33017</v>
      </c>
      <c r="E2741" s="1" t="s">
        <v>9149</v>
      </c>
      <c r="F2741" s="1" t="s">
        <v>9194</v>
      </c>
      <c r="G2741" s="18" t="s">
        <v>11791</v>
      </c>
    </row>
    <row r="2742" spans="1:7" x14ac:dyDescent="0.25">
      <c r="A2742" s="1" t="s">
        <v>671</v>
      </c>
      <c r="B2742" s="2">
        <v>806261412</v>
      </c>
      <c r="C2742" s="1" t="s">
        <v>9138</v>
      </c>
      <c r="D2742" s="3">
        <v>22426</v>
      </c>
      <c r="E2742" s="1" t="s">
        <v>9131</v>
      </c>
      <c r="F2742" s="1" t="s">
        <v>9256</v>
      </c>
      <c r="G2742" s="18" t="s">
        <v>10921</v>
      </c>
    </row>
    <row r="2743" spans="1:7" x14ac:dyDescent="0.25">
      <c r="A2743" s="1" t="s">
        <v>5513</v>
      </c>
      <c r="B2743" s="2">
        <v>302762352</v>
      </c>
      <c r="C2743" s="1" t="s">
        <v>9179</v>
      </c>
      <c r="D2743" s="3">
        <v>28999</v>
      </c>
      <c r="E2743" s="1" t="s">
        <v>9149</v>
      </c>
      <c r="F2743" s="1" t="s">
        <v>9184</v>
      </c>
      <c r="G2743" s="18" t="s">
        <v>9244</v>
      </c>
    </row>
    <row r="2744" spans="1:7" x14ac:dyDescent="0.25">
      <c r="A2744" s="1" t="s">
        <v>6693</v>
      </c>
      <c r="B2744" s="2">
        <v>919543217</v>
      </c>
      <c r="C2744" s="1" t="s">
        <v>9197</v>
      </c>
      <c r="D2744" s="3">
        <v>29366</v>
      </c>
      <c r="E2744" s="1" t="s">
        <v>9141</v>
      </c>
      <c r="F2744" s="1" t="s">
        <v>9206</v>
      </c>
      <c r="G2744" s="18" t="s">
        <v>10470</v>
      </c>
    </row>
    <row r="2745" spans="1:7" x14ac:dyDescent="0.25">
      <c r="A2745" s="1" t="s">
        <v>6693</v>
      </c>
      <c r="B2745" s="2">
        <v>545977137</v>
      </c>
      <c r="C2745" s="1" t="s">
        <v>9134</v>
      </c>
      <c r="D2745" s="3">
        <v>31192</v>
      </c>
      <c r="E2745" s="1" t="s">
        <v>9145</v>
      </c>
      <c r="F2745" s="1" t="s">
        <v>9136</v>
      </c>
      <c r="G2745" s="18" t="s">
        <v>10863</v>
      </c>
    </row>
    <row r="2746" spans="1:7" x14ac:dyDescent="0.25">
      <c r="A2746" s="1" t="s">
        <v>6650</v>
      </c>
      <c r="B2746" s="2">
        <v>139612789</v>
      </c>
      <c r="C2746" s="1" t="s">
        <v>9134</v>
      </c>
      <c r="D2746" s="3">
        <v>35210</v>
      </c>
      <c r="E2746" s="1" t="s">
        <v>9141</v>
      </c>
      <c r="F2746" s="1" t="s">
        <v>9176</v>
      </c>
      <c r="G2746" s="18" t="s">
        <v>11346</v>
      </c>
    </row>
    <row r="2747" spans="1:7" x14ac:dyDescent="0.25">
      <c r="A2747" s="1" t="s">
        <v>3531</v>
      </c>
      <c r="B2747" s="2">
        <v>785304769</v>
      </c>
      <c r="C2747" s="1" t="s">
        <v>9144</v>
      </c>
      <c r="D2747" s="3">
        <v>25712</v>
      </c>
      <c r="E2747" s="1" t="s">
        <v>9135</v>
      </c>
      <c r="F2747" s="1" t="s">
        <v>9262</v>
      </c>
      <c r="G2747" s="18" t="s">
        <v>10723</v>
      </c>
    </row>
    <row r="2748" spans="1:7" x14ac:dyDescent="0.25">
      <c r="A2748" s="1" t="s">
        <v>6397</v>
      </c>
      <c r="B2748" s="2">
        <v>290011943</v>
      </c>
      <c r="C2748" s="1" t="s">
        <v>9159</v>
      </c>
      <c r="D2748" s="3">
        <v>41783</v>
      </c>
      <c r="E2748" s="1" t="s">
        <v>9145</v>
      </c>
      <c r="F2748" s="1" t="s">
        <v>9160</v>
      </c>
      <c r="G2748" s="18" t="s">
        <v>11817</v>
      </c>
    </row>
    <row r="2749" spans="1:7" x14ac:dyDescent="0.25">
      <c r="A2749" s="1" t="s">
        <v>9078</v>
      </c>
      <c r="B2749" s="2">
        <v>260853016</v>
      </c>
      <c r="C2749" s="1" t="s">
        <v>9134</v>
      </c>
      <c r="D2749" s="3">
        <v>22426</v>
      </c>
      <c r="E2749" s="1" t="s">
        <v>9149</v>
      </c>
      <c r="F2749" s="1" t="s">
        <v>9283</v>
      </c>
      <c r="G2749" s="18" t="s">
        <v>9965</v>
      </c>
    </row>
    <row r="2750" spans="1:7" x14ac:dyDescent="0.25">
      <c r="A2750" s="1" t="s">
        <v>7895</v>
      </c>
      <c r="B2750" s="2">
        <v>479441115</v>
      </c>
      <c r="C2750" s="1" t="s">
        <v>9159</v>
      </c>
      <c r="D2750" s="3">
        <v>39958</v>
      </c>
      <c r="E2750" s="1" t="s">
        <v>9149</v>
      </c>
      <c r="F2750" s="1" t="s">
        <v>9240</v>
      </c>
      <c r="G2750" s="18" t="s">
        <v>11135</v>
      </c>
    </row>
    <row r="2751" spans="1:7" x14ac:dyDescent="0.25">
      <c r="A2751" s="1" t="s">
        <v>3567</v>
      </c>
      <c r="B2751" s="2">
        <v>395255433</v>
      </c>
      <c r="C2751" s="1" t="s">
        <v>9159</v>
      </c>
      <c r="D2751" s="3">
        <v>37400</v>
      </c>
      <c r="E2751" s="1" t="s">
        <v>9149</v>
      </c>
      <c r="F2751" s="1" t="s">
        <v>9240</v>
      </c>
      <c r="G2751" s="18" t="s">
        <v>11985</v>
      </c>
    </row>
    <row r="2752" spans="1:7" x14ac:dyDescent="0.25">
      <c r="A2752" s="1" t="s">
        <v>2390</v>
      </c>
      <c r="B2752" s="2">
        <v>709825618</v>
      </c>
      <c r="C2752" s="1" t="s">
        <v>9156</v>
      </c>
      <c r="D2752" s="3">
        <v>39593</v>
      </c>
      <c r="E2752" s="1" t="s">
        <v>9131</v>
      </c>
      <c r="F2752" s="1" t="s">
        <v>9157</v>
      </c>
      <c r="G2752" s="18" t="s">
        <v>11268</v>
      </c>
    </row>
    <row r="2753" spans="1:7" x14ac:dyDescent="0.25">
      <c r="A2753" s="1" t="s">
        <v>1178</v>
      </c>
      <c r="B2753" s="2">
        <v>105117708</v>
      </c>
      <c r="C2753" s="1" t="s">
        <v>9134</v>
      </c>
      <c r="D2753" s="3">
        <v>34114</v>
      </c>
      <c r="E2753" s="1" t="s">
        <v>9149</v>
      </c>
      <c r="F2753" s="1" t="s">
        <v>9283</v>
      </c>
      <c r="G2753" s="18" t="s">
        <v>9455</v>
      </c>
    </row>
    <row r="2754" spans="1:7" x14ac:dyDescent="0.25">
      <c r="A2754" s="1" t="s">
        <v>5521</v>
      </c>
      <c r="B2754" s="2">
        <v>844190003</v>
      </c>
      <c r="C2754" s="1" t="s">
        <v>9314</v>
      </c>
      <c r="D2754" s="3">
        <v>32288</v>
      </c>
      <c r="E2754" s="1" t="s">
        <v>9141</v>
      </c>
      <c r="F2754" s="1" t="s">
        <v>9315</v>
      </c>
      <c r="G2754" s="18" t="s">
        <v>10237</v>
      </c>
    </row>
    <row r="2755" spans="1:7" x14ac:dyDescent="0.25">
      <c r="A2755" s="1" t="s">
        <v>3480</v>
      </c>
      <c r="B2755" s="2">
        <v>174963334</v>
      </c>
      <c r="C2755" s="1" t="s">
        <v>9134</v>
      </c>
      <c r="D2755" s="3">
        <v>43609</v>
      </c>
      <c r="E2755" s="1" t="s">
        <v>9135</v>
      </c>
      <c r="F2755" s="1" t="s">
        <v>9174</v>
      </c>
      <c r="G2755" s="18" t="s">
        <v>11321</v>
      </c>
    </row>
    <row r="2756" spans="1:7" x14ac:dyDescent="0.25">
      <c r="A2756" s="1" t="s">
        <v>1764</v>
      </c>
      <c r="B2756" s="2">
        <v>854757865</v>
      </c>
      <c r="C2756" s="1" t="s">
        <v>9229</v>
      </c>
      <c r="D2756" s="3">
        <v>43609</v>
      </c>
      <c r="E2756" s="1" t="s">
        <v>9141</v>
      </c>
      <c r="F2756" s="1" t="s">
        <v>9230</v>
      </c>
      <c r="G2756" s="18" t="s">
        <v>12180</v>
      </c>
    </row>
    <row r="2757" spans="1:7" x14ac:dyDescent="0.25">
      <c r="A2757" s="1" t="s">
        <v>5100</v>
      </c>
      <c r="B2757" s="2">
        <v>416014246</v>
      </c>
      <c r="C2757" s="1" t="s">
        <v>9134</v>
      </c>
      <c r="D2757" s="3">
        <v>28270</v>
      </c>
      <c r="E2757" s="1" t="s">
        <v>9149</v>
      </c>
      <c r="F2757" s="1" t="s">
        <v>9225</v>
      </c>
      <c r="G2757" s="18" t="s">
        <v>11747</v>
      </c>
    </row>
    <row r="2758" spans="1:7" x14ac:dyDescent="0.25">
      <c r="A2758" s="1" t="s">
        <v>2097</v>
      </c>
      <c r="B2758" s="2">
        <v>279669956</v>
      </c>
      <c r="C2758" s="1" t="s">
        <v>9148</v>
      </c>
      <c r="D2758" s="3">
        <v>28999</v>
      </c>
      <c r="E2758" s="1" t="s">
        <v>9149</v>
      </c>
      <c r="F2758" s="1" t="s">
        <v>834</v>
      </c>
      <c r="G2758" s="18" t="s">
        <v>9936</v>
      </c>
    </row>
    <row r="2759" spans="1:7" x14ac:dyDescent="0.25">
      <c r="A2759" s="1" t="s">
        <v>7596</v>
      </c>
      <c r="B2759" s="2">
        <v>212690234</v>
      </c>
      <c r="C2759" s="1" t="s">
        <v>9134</v>
      </c>
      <c r="D2759" s="3">
        <v>41054</v>
      </c>
      <c r="E2759" s="1" t="s">
        <v>9135</v>
      </c>
      <c r="F2759" s="1" t="s">
        <v>9307</v>
      </c>
      <c r="G2759" s="18" t="s">
        <v>11960</v>
      </c>
    </row>
    <row r="2760" spans="1:7" x14ac:dyDescent="0.25">
      <c r="A2760" s="1" t="s">
        <v>4472</v>
      </c>
      <c r="B2760" s="2">
        <v>56948709</v>
      </c>
      <c r="C2760" s="1" t="s">
        <v>9148</v>
      </c>
      <c r="D2760" s="3">
        <v>20965</v>
      </c>
      <c r="E2760" s="1" t="s">
        <v>9145</v>
      </c>
      <c r="F2760" s="1" t="s">
        <v>9150</v>
      </c>
      <c r="G2760" s="18" t="s">
        <v>10158</v>
      </c>
    </row>
    <row r="2761" spans="1:7" x14ac:dyDescent="0.25">
      <c r="A2761" s="1" t="s">
        <v>8516</v>
      </c>
      <c r="B2761" s="2">
        <v>412896275</v>
      </c>
      <c r="C2761" s="1" t="s">
        <v>9134</v>
      </c>
      <c r="D2761" s="3">
        <v>27538</v>
      </c>
      <c r="E2761" s="1" t="s">
        <v>9145</v>
      </c>
      <c r="F2761" s="1" t="s">
        <v>9136</v>
      </c>
      <c r="G2761" s="18" t="s">
        <v>9905</v>
      </c>
    </row>
    <row r="2762" spans="1:7" x14ac:dyDescent="0.25">
      <c r="A2762" s="1" t="s">
        <v>7437</v>
      </c>
      <c r="B2762" s="2">
        <v>83944774</v>
      </c>
      <c r="C2762" s="1" t="s">
        <v>9134</v>
      </c>
      <c r="D2762" s="3">
        <v>32288</v>
      </c>
      <c r="E2762" s="1" t="s">
        <v>9141</v>
      </c>
      <c r="F2762" s="1" t="s">
        <v>9176</v>
      </c>
      <c r="G2762" s="18" t="s">
        <v>10864</v>
      </c>
    </row>
    <row r="2763" spans="1:7" x14ac:dyDescent="0.25">
      <c r="A2763" s="1" t="s">
        <v>6068</v>
      </c>
      <c r="B2763" s="2">
        <v>109266025</v>
      </c>
      <c r="C2763" s="1" t="s">
        <v>9134</v>
      </c>
      <c r="D2763" s="3">
        <v>20600</v>
      </c>
      <c r="E2763" s="1" t="s">
        <v>9141</v>
      </c>
      <c r="F2763" s="1" t="s">
        <v>9225</v>
      </c>
      <c r="G2763" s="18" t="s">
        <v>10489</v>
      </c>
    </row>
    <row r="2764" spans="1:7" x14ac:dyDescent="0.25">
      <c r="A2764" s="1" t="s">
        <v>8562</v>
      </c>
      <c r="B2764" s="2">
        <v>330818890</v>
      </c>
      <c r="C2764" s="1" t="s">
        <v>9179</v>
      </c>
      <c r="D2764" s="3">
        <v>33382</v>
      </c>
      <c r="E2764" s="1" t="s">
        <v>9149</v>
      </c>
      <c r="F2764" s="1" t="s">
        <v>9180</v>
      </c>
      <c r="G2764" s="18" t="s">
        <v>9826</v>
      </c>
    </row>
    <row r="2765" spans="1:7" x14ac:dyDescent="0.25">
      <c r="A2765" s="1" t="s">
        <v>118</v>
      </c>
      <c r="B2765" s="2">
        <v>225023213</v>
      </c>
      <c r="C2765" s="1" t="s">
        <v>9197</v>
      </c>
      <c r="D2765" s="3">
        <v>25348</v>
      </c>
      <c r="E2765" s="1" t="s">
        <v>9149</v>
      </c>
      <c r="F2765" s="1" t="s">
        <v>9206</v>
      </c>
      <c r="G2765" s="18" t="s">
        <v>9822</v>
      </c>
    </row>
    <row r="2766" spans="1:7" x14ac:dyDescent="0.25">
      <c r="A2766" s="1" t="s">
        <v>828</v>
      </c>
      <c r="B2766" s="2">
        <v>309305273</v>
      </c>
      <c r="C2766" s="1" t="s">
        <v>9179</v>
      </c>
      <c r="D2766" s="3">
        <v>40687</v>
      </c>
      <c r="E2766" s="1" t="s">
        <v>9135</v>
      </c>
      <c r="F2766" s="1" t="s">
        <v>9180</v>
      </c>
      <c r="G2766" s="18" t="s">
        <v>9692</v>
      </c>
    </row>
    <row r="2767" spans="1:7" x14ac:dyDescent="0.25">
      <c r="A2767" s="1" t="s">
        <v>539</v>
      </c>
      <c r="B2767" s="2">
        <v>467556613</v>
      </c>
      <c r="C2767" s="1" t="s">
        <v>9303</v>
      </c>
      <c r="D2767" s="3">
        <v>22061</v>
      </c>
      <c r="E2767" s="1" t="s">
        <v>9141</v>
      </c>
      <c r="F2767" s="1" t="s">
        <v>9304</v>
      </c>
      <c r="G2767" s="18" t="s">
        <v>10539</v>
      </c>
    </row>
    <row r="2768" spans="1:7" x14ac:dyDescent="0.25">
      <c r="A2768" s="1" t="s">
        <v>8173</v>
      </c>
      <c r="B2768" s="2">
        <v>657148323</v>
      </c>
      <c r="C2768" s="1" t="s">
        <v>9217</v>
      </c>
      <c r="D2768" s="3">
        <v>39593</v>
      </c>
      <c r="E2768" s="1" t="s">
        <v>9131</v>
      </c>
      <c r="F2768" s="1" t="s">
        <v>9218</v>
      </c>
      <c r="G2768" s="18" t="s">
        <v>10068</v>
      </c>
    </row>
    <row r="2769" spans="1:7" x14ac:dyDescent="0.25">
      <c r="A2769" s="1" t="s">
        <v>5450</v>
      </c>
      <c r="B2769" s="2">
        <v>389283436</v>
      </c>
      <c r="C2769" s="1" t="s">
        <v>9188</v>
      </c>
      <c r="D2769" s="3">
        <v>31921</v>
      </c>
      <c r="E2769" s="1" t="s">
        <v>9149</v>
      </c>
      <c r="F2769" s="1" t="s">
        <v>4326</v>
      </c>
      <c r="G2769" s="18" t="s">
        <v>11564</v>
      </c>
    </row>
    <row r="2770" spans="1:7" x14ac:dyDescent="0.25">
      <c r="A2770" s="1" t="s">
        <v>1348</v>
      </c>
      <c r="B2770" s="2">
        <v>66026445</v>
      </c>
      <c r="C2770" s="1" t="s">
        <v>9193</v>
      </c>
      <c r="D2770" s="3">
        <v>24616</v>
      </c>
      <c r="E2770" s="1" t="s">
        <v>9149</v>
      </c>
      <c r="F2770" s="1" t="s">
        <v>9194</v>
      </c>
      <c r="G2770" s="18" t="s">
        <v>12189</v>
      </c>
    </row>
    <row r="2771" spans="1:7" x14ac:dyDescent="0.25">
      <c r="A2771" s="1" t="s">
        <v>4163</v>
      </c>
      <c r="B2771" s="2">
        <v>680718153</v>
      </c>
      <c r="C2771" s="1" t="s">
        <v>9134</v>
      </c>
      <c r="D2771" s="3">
        <v>31192</v>
      </c>
      <c r="E2771" s="1" t="s">
        <v>9131</v>
      </c>
      <c r="F2771" s="1" t="s">
        <v>9307</v>
      </c>
      <c r="G2771" s="18" t="s">
        <v>10532</v>
      </c>
    </row>
    <row r="2772" spans="1:7" x14ac:dyDescent="0.25">
      <c r="A2772" s="1" t="s">
        <v>5193</v>
      </c>
      <c r="B2772" s="2">
        <v>30606504</v>
      </c>
      <c r="C2772" s="1" t="s">
        <v>9138</v>
      </c>
      <c r="D2772" s="3">
        <v>31921</v>
      </c>
      <c r="E2772" s="1" t="s">
        <v>9149</v>
      </c>
      <c r="F2772" s="1" t="s">
        <v>9256</v>
      </c>
      <c r="G2772" s="18" t="s">
        <v>11099</v>
      </c>
    </row>
    <row r="2773" spans="1:7" x14ac:dyDescent="0.25">
      <c r="A2773" s="1" t="s">
        <v>8796</v>
      </c>
      <c r="B2773" s="2">
        <v>156648886</v>
      </c>
      <c r="C2773" s="1" t="s">
        <v>9148</v>
      </c>
      <c r="D2773" s="3">
        <v>38497</v>
      </c>
      <c r="E2773" s="1" t="s">
        <v>9149</v>
      </c>
      <c r="F2773" s="1" t="s">
        <v>9254</v>
      </c>
      <c r="G2773" s="18" t="s">
        <v>10823</v>
      </c>
    </row>
    <row r="2774" spans="1:7" x14ac:dyDescent="0.25">
      <c r="A2774" s="1" t="s">
        <v>3740</v>
      </c>
      <c r="B2774" s="2">
        <v>469919023</v>
      </c>
      <c r="C2774" s="1" t="s">
        <v>9144</v>
      </c>
      <c r="D2774" s="3">
        <v>25712</v>
      </c>
      <c r="E2774" s="1" t="s">
        <v>9149</v>
      </c>
      <c r="F2774" s="1" t="s">
        <v>9146</v>
      </c>
      <c r="G2774" s="18" t="s">
        <v>9705</v>
      </c>
    </row>
    <row r="2775" spans="1:7" x14ac:dyDescent="0.25">
      <c r="A2775" s="1" t="s">
        <v>2151</v>
      </c>
      <c r="B2775" s="2">
        <v>533272771</v>
      </c>
      <c r="C2775" s="1" t="s">
        <v>9134</v>
      </c>
      <c r="D2775" s="3">
        <v>41783</v>
      </c>
      <c r="E2775" s="1" t="s">
        <v>9135</v>
      </c>
      <c r="F2775" s="1" t="s">
        <v>9174</v>
      </c>
      <c r="G2775" s="18" t="s">
        <v>9686</v>
      </c>
    </row>
    <row r="2776" spans="1:7" x14ac:dyDescent="0.25">
      <c r="A2776" s="1" t="s">
        <v>8779</v>
      </c>
      <c r="B2776" s="2">
        <v>200545516</v>
      </c>
      <c r="C2776" s="1" t="s">
        <v>9140</v>
      </c>
      <c r="D2776" s="3">
        <v>25712</v>
      </c>
      <c r="E2776" s="1" t="s">
        <v>9141</v>
      </c>
      <c r="F2776" s="1" t="s">
        <v>9142</v>
      </c>
      <c r="G2776" s="18" t="s">
        <v>11646</v>
      </c>
    </row>
    <row r="2777" spans="1:7" x14ac:dyDescent="0.25">
      <c r="A2777" s="1" t="s">
        <v>5599</v>
      </c>
      <c r="B2777" s="2">
        <v>600449226</v>
      </c>
      <c r="C2777" s="1" t="s">
        <v>9134</v>
      </c>
      <c r="D2777" s="3">
        <v>32653</v>
      </c>
      <c r="E2777" s="1" t="s">
        <v>9135</v>
      </c>
      <c r="F2777" s="1" t="s">
        <v>9225</v>
      </c>
      <c r="G2777" s="18" t="s">
        <v>10855</v>
      </c>
    </row>
    <row r="2778" spans="1:7" x14ac:dyDescent="0.25">
      <c r="A2778" s="1" t="s">
        <v>642</v>
      </c>
      <c r="B2778" s="2">
        <v>724188941</v>
      </c>
      <c r="C2778" s="1" t="s">
        <v>9314</v>
      </c>
      <c r="D2778" s="3">
        <v>34114</v>
      </c>
      <c r="E2778" s="1" t="s">
        <v>9141</v>
      </c>
      <c r="F2778" s="1" t="s">
        <v>9315</v>
      </c>
      <c r="G2778" s="18" t="s">
        <v>11959</v>
      </c>
    </row>
    <row r="2779" spans="1:7" x14ac:dyDescent="0.25">
      <c r="A2779" s="1" t="s">
        <v>5923</v>
      </c>
      <c r="B2779" s="2">
        <v>352435955</v>
      </c>
      <c r="C2779" s="1" t="s">
        <v>9138</v>
      </c>
      <c r="D2779" s="3">
        <v>32653</v>
      </c>
      <c r="E2779" s="1" t="s">
        <v>9135</v>
      </c>
      <c r="F2779" s="1" t="s">
        <v>9256</v>
      </c>
      <c r="G2779" s="18" t="s">
        <v>9389</v>
      </c>
    </row>
    <row r="2780" spans="1:7" x14ac:dyDescent="0.25">
      <c r="A2780" s="1" t="s">
        <v>4445</v>
      </c>
      <c r="B2780" s="2">
        <v>432055612</v>
      </c>
      <c r="C2780" s="1" t="s">
        <v>9235</v>
      </c>
      <c r="D2780" s="3">
        <v>36671</v>
      </c>
      <c r="E2780" s="1" t="s">
        <v>9149</v>
      </c>
      <c r="F2780" s="1" t="s">
        <v>9236</v>
      </c>
      <c r="G2780" s="18" t="s">
        <v>9741</v>
      </c>
    </row>
    <row r="2781" spans="1:7" x14ac:dyDescent="0.25">
      <c r="A2781" s="1" t="s">
        <v>6594</v>
      </c>
      <c r="B2781" s="2">
        <v>77112347</v>
      </c>
      <c r="C2781" s="1" t="s">
        <v>9170</v>
      </c>
      <c r="D2781" s="3">
        <v>43244</v>
      </c>
      <c r="E2781" s="1" t="s">
        <v>9149</v>
      </c>
      <c r="F2781" s="1" t="s">
        <v>9212</v>
      </c>
      <c r="G2781" s="18" t="s">
        <v>12068</v>
      </c>
    </row>
    <row r="2782" spans="1:7" x14ac:dyDescent="0.25">
      <c r="A2782" s="1" t="s">
        <v>6255</v>
      </c>
      <c r="B2782" s="2">
        <v>545673047</v>
      </c>
      <c r="C2782" s="1" t="s">
        <v>9138</v>
      </c>
      <c r="D2782" s="3">
        <v>20965</v>
      </c>
      <c r="E2782" s="1" t="s">
        <v>9141</v>
      </c>
      <c r="F2782" s="1" t="s">
        <v>9256</v>
      </c>
      <c r="G2782" s="18" t="s">
        <v>12196</v>
      </c>
    </row>
    <row r="2783" spans="1:7" x14ac:dyDescent="0.25">
      <c r="A2783" s="1" t="s">
        <v>2307</v>
      </c>
      <c r="B2783" s="2">
        <v>313931055</v>
      </c>
      <c r="C2783" s="1" t="s">
        <v>9235</v>
      </c>
      <c r="D2783" s="3">
        <v>43976</v>
      </c>
      <c r="E2783" s="1" t="s">
        <v>9149</v>
      </c>
      <c r="F2783" s="1" t="s">
        <v>9236</v>
      </c>
      <c r="G2783" s="18" t="s">
        <v>10022</v>
      </c>
    </row>
    <row r="2784" spans="1:7" x14ac:dyDescent="0.25">
      <c r="A2784" s="1" t="s">
        <v>7611</v>
      </c>
      <c r="B2784" s="2">
        <v>155463503</v>
      </c>
      <c r="C2784" s="1" t="s">
        <v>9154</v>
      </c>
      <c r="D2784" s="3">
        <v>31192</v>
      </c>
      <c r="E2784" s="1" t="s">
        <v>9145</v>
      </c>
      <c r="F2784" s="1" t="s">
        <v>6107</v>
      </c>
      <c r="G2784" s="18" t="s">
        <v>9444</v>
      </c>
    </row>
    <row r="2785" spans="1:7" x14ac:dyDescent="0.25">
      <c r="A2785" s="1" t="s">
        <v>7611</v>
      </c>
      <c r="B2785" s="2">
        <v>181194873</v>
      </c>
      <c r="C2785" s="1" t="s">
        <v>9144</v>
      </c>
      <c r="D2785" s="3">
        <v>33749</v>
      </c>
      <c r="E2785" s="1" t="s">
        <v>9149</v>
      </c>
      <c r="F2785" s="1" t="s">
        <v>9146</v>
      </c>
      <c r="G2785" s="18" t="s">
        <v>9678</v>
      </c>
    </row>
    <row r="2786" spans="1:7" x14ac:dyDescent="0.25">
      <c r="A2786" s="1" t="s">
        <v>4490</v>
      </c>
      <c r="B2786" s="2">
        <v>805761085</v>
      </c>
      <c r="C2786" s="1" t="s">
        <v>9235</v>
      </c>
      <c r="D2786" s="3">
        <v>23522</v>
      </c>
      <c r="E2786" s="1" t="s">
        <v>9145</v>
      </c>
      <c r="F2786" s="1" t="s">
        <v>9236</v>
      </c>
      <c r="G2786" s="18" t="s">
        <v>10169</v>
      </c>
    </row>
    <row r="2787" spans="1:7" x14ac:dyDescent="0.25">
      <c r="A2787" s="1" t="s">
        <v>4490</v>
      </c>
      <c r="B2787" s="2">
        <v>388752627</v>
      </c>
      <c r="C2787" s="1" t="s">
        <v>9159</v>
      </c>
      <c r="D2787" s="3">
        <v>40687</v>
      </c>
      <c r="E2787" s="1" t="s">
        <v>9131</v>
      </c>
      <c r="F2787" s="1" t="s">
        <v>9160</v>
      </c>
      <c r="G2787" s="18" t="s">
        <v>11100</v>
      </c>
    </row>
    <row r="2788" spans="1:7" x14ac:dyDescent="0.25">
      <c r="A2788" s="1" t="s">
        <v>3180</v>
      </c>
      <c r="B2788" s="2">
        <v>741790644</v>
      </c>
      <c r="C2788" s="1" t="s">
        <v>9134</v>
      </c>
      <c r="D2788" s="3">
        <v>44705</v>
      </c>
      <c r="E2788" s="1" t="s">
        <v>9149</v>
      </c>
      <c r="F2788" s="1" t="s">
        <v>9176</v>
      </c>
      <c r="G2788" s="18" t="s">
        <v>10526</v>
      </c>
    </row>
    <row r="2789" spans="1:7" x14ac:dyDescent="0.25">
      <c r="A2789" s="1" t="s">
        <v>8694</v>
      </c>
      <c r="B2789" s="2">
        <v>388129904</v>
      </c>
      <c r="C2789" s="1" t="s">
        <v>9134</v>
      </c>
      <c r="D2789" s="3">
        <v>38132</v>
      </c>
      <c r="E2789" s="1" t="s">
        <v>9141</v>
      </c>
      <c r="F2789" s="1" t="s">
        <v>9225</v>
      </c>
      <c r="G2789" s="18" t="s">
        <v>10503</v>
      </c>
    </row>
    <row r="2790" spans="1:7" x14ac:dyDescent="0.25">
      <c r="A2790" s="1" t="s">
        <v>1805</v>
      </c>
      <c r="B2790" s="2">
        <v>517725391</v>
      </c>
      <c r="C2790" s="1" t="s">
        <v>9217</v>
      </c>
      <c r="D2790" s="3">
        <v>33382</v>
      </c>
      <c r="E2790" s="1" t="s">
        <v>9141</v>
      </c>
      <c r="F2790" s="1" t="s">
        <v>9218</v>
      </c>
      <c r="G2790" s="18" t="s">
        <v>10271</v>
      </c>
    </row>
    <row r="2791" spans="1:7" x14ac:dyDescent="0.25">
      <c r="A2791" s="1" t="s">
        <v>8110</v>
      </c>
      <c r="B2791" s="2">
        <v>804272743</v>
      </c>
      <c r="C2791" s="1" t="s">
        <v>9303</v>
      </c>
      <c r="D2791" s="3">
        <v>22426</v>
      </c>
      <c r="E2791" s="1" t="s">
        <v>9149</v>
      </c>
      <c r="F2791" s="1" t="s">
        <v>9304</v>
      </c>
      <c r="G2791" s="18" t="s">
        <v>11777</v>
      </c>
    </row>
    <row r="2792" spans="1:7" x14ac:dyDescent="0.25">
      <c r="A2792" s="1" t="s">
        <v>8988</v>
      </c>
      <c r="B2792" s="2">
        <v>800954188</v>
      </c>
      <c r="C2792" s="1" t="s">
        <v>9193</v>
      </c>
      <c r="D2792" s="3">
        <v>28634</v>
      </c>
      <c r="E2792" s="1" t="s">
        <v>9131</v>
      </c>
      <c r="F2792" s="1" t="s">
        <v>9194</v>
      </c>
      <c r="G2792" s="18" t="s">
        <v>10965</v>
      </c>
    </row>
    <row r="2793" spans="1:7" x14ac:dyDescent="0.25">
      <c r="A2793" s="1" t="s">
        <v>3595</v>
      </c>
      <c r="B2793" s="2">
        <v>807793857</v>
      </c>
      <c r="C2793" s="1" t="s">
        <v>9188</v>
      </c>
      <c r="D2793" s="3">
        <v>34114</v>
      </c>
      <c r="E2793" s="1" t="s">
        <v>9135</v>
      </c>
      <c r="F2793" s="1" t="s">
        <v>9202</v>
      </c>
      <c r="G2793" s="18" t="s">
        <v>10754</v>
      </c>
    </row>
    <row r="2794" spans="1:7" x14ac:dyDescent="0.25">
      <c r="A2794" s="1" t="s">
        <v>3707</v>
      </c>
      <c r="B2794" s="2">
        <v>698278129</v>
      </c>
      <c r="C2794" s="1" t="s">
        <v>9134</v>
      </c>
      <c r="D2794" s="3">
        <v>29366</v>
      </c>
      <c r="E2794" s="1" t="s">
        <v>9166</v>
      </c>
      <c r="F2794" s="1" t="s">
        <v>9225</v>
      </c>
      <c r="G2794" s="18" t="s">
        <v>11071</v>
      </c>
    </row>
    <row r="2795" spans="1:7" x14ac:dyDescent="0.25">
      <c r="A2795" s="1" t="s">
        <v>4274</v>
      </c>
      <c r="B2795" s="2">
        <v>38852546</v>
      </c>
      <c r="C2795" s="1" t="s">
        <v>9159</v>
      </c>
      <c r="D2795" s="3">
        <v>27905</v>
      </c>
      <c r="E2795" s="1" t="s">
        <v>9135</v>
      </c>
      <c r="F2795" s="1" t="s">
        <v>9160</v>
      </c>
      <c r="G2795" s="18" t="s">
        <v>9285</v>
      </c>
    </row>
    <row r="2796" spans="1:7" x14ac:dyDescent="0.25">
      <c r="A2796" s="1" t="s">
        <v>793</v>
      </c>
      <c r="B2796" s="2">
        <v>436529029</v>
      </c>
      <c r="C2796" s="1" t="s">
        <v>9179</v>
      </c>
      <c r="D2796" s="3">
        <v>24251</v>
      </c>
      <c r="E2796" s="1" t="s">
        <v>9135</v>
      </c>
      <c r="F2796" s="1" t="s">
        <v>9184</v>
      </c>
      <c r="G2796" s="18" t="s">
        <v>11871</v>
      </c>
    </row>
    <row r="2797" spans="1:7" x14ac:dyDescent="0.25">
      <c r="A2797" s="1" t="s">
        <v>8418</v>
      </c>
      <c r="B2797" s="2">
        <v>234182203</v>
      </c>
      <c r="C2797" s="1" t="s">
        <v>9217</v>
      </c>
      <c r="D2797" s="3">
        <v>43976</v>
      </c>
      <c r="E2797" s="1" t="s">
        <v>9131</v>
      </c>
      <c r="F2797" s="1" t="s">
        <v>9218</v>
      </c>
      <c r="G2797" s="18" t="s">
        <v>9910</v>
      </c>
    </row>
    <row r="2798" spans="1:7" x14ac:dyDescent="0.25">
      <c r="A2798" s="1" t="s">
        <v>5310</v>
      </c>
      <c r="B2798" s="2">
        <v>696247654</v>
      </c>
      <c r="C2798" s="1" t="s">
        <v>9159</v>
      </c>
      <c r="D2798" s="3">
        <v>44705</v>
      </c>
      <c r="E2798" s="1" t="s">
        <v>9149</v>
      </c>
      <c r="F2798" s="1" t="s">
        <v>8414</v>
      </c>
      <c r="G2798" s="18" t="s">
        <v>10223</v>
      </c>
    </row>
    <row r="2799" spans="1:7" x14ac:dyDescent="0.25">
      <c r="A2799" s="1" t="s">
        <v>3036</v>
      </c>
      <c r="B2799" s="2">
        <v>399577975</v>
      </c>
      <c r="C2799" s="1" t="s">
        <v>9197</v>
      </c>
      <c r="D2799" s="3">
        <v>34843</v>
      </c>
      <c r="E2799" s="1" t="s">
        <v>9149</v>
      </c>
      <c r="F2799" s="1" t="s">
        <v>9267</v>
      </c>
      <c r="G2799" s="18" t="s">
        <v>9806</v>
      </c>
    </row>
    <row r="2800" spans="1:7" x14ac:dyDescent="0.25">
      <c r="A2800" s="1" t="s">
        <v>6050</v>
      </c>
      <c r="B2800" s="2">
        <v>104490023</v>
      </c>
      <c r="C2800" s="1" t="s">
        <v>9134</v>
      </c>
      <c r="D2800" s="3">
        <v>33749</v>
      </c>
      <c r="E2800" s="1" t="s">
        <v>9141</v>
      </c>
      <c r="F2800" s="1" t="s">
        <v>9225</v>
      </c>
      <c r="G2800" s="18" t="s">
        <v>11675</v>
      </c>
    </row>
    <row r="2801" spans="1:7" x14ac:dyDescent="0.25">
      <c r="A2801" s="1" t="s">
        <v>7011</v>
      </c>
      <c r="B2801" s="2">
        <v>810104163</v>
      </c>
      <c r="C2801" s="1" t="s">
        <v>9134</v>
      </c>
      <c r="D2801" s="3">
        <v>35210</v>
      </c>
      <c r="E2801" s="1" t="s">
        <v>9149</v>
      </c>
      <c r="F2801" s="1" t="s">
        <v>9182</v>
      </c>
      <c r="G2801" s="18" t="s">
        <v>11642</v>
      </c>
    </row>
    <row r="2802" spans="1:7" x14ac:dyDescent="0.25">
      <c r="A2802" s="1" t="s">
        <v>5953</v>
      </c>
      <c r="B2802" s="2">
        <v>242853921</v>
      </c>
      <c r="C2802" s="1" t="s">
        <v>9148</v>
      </c>
      <c r="D2802" s="3">
        <v>22061</v>
      </c>
      <c r="E2802" s="1" t="s">
        <v>9149</v>
      </c>
      <c r="F2802" s="1" t="s">
        <v>9254</v>
      </c>
      <c r="G2802" s="18" t="s">
        <v>10380</v>
      </c>
    </row>
    <row r="2803" spans="1:7" x14ac:dyDescent="0.25">
      <c r="A2803" s="1" t="s">
        <v>5278</v>
      </c>
      <c r="B2803" s="2">
        <v>9358210</v>
      </c>
      <c r="C2803" s="1" t="s">
        <v>9188</v>
      </c>
      <c r="D2803" s="3">
        <v>40322</v>
      </c>
      <c r="E2803" s="1" t="s">
        <v>9131</v>
      </c>
      <c r="F2803" s="1" t="s">
        <v>3840</v>
      </c>
      <c r="G2803" s="18" t="s">
        <v>11236</v>
      </c>
    </row>
    <row r="2804" spans="1:7" x14ac:dyDescent="0.25">
      <c r="A2804" s="1" t="s">
        <v>2172</v>
      </c>
      <c r="B2804" s="2">
        <v>363597849</v>
      </c>
      <c r="C2804" s="1" t="s">
        <v>9144</v>
      </c>
      <c r="D2804" s="3">
        <v>33017</v>
      </c>
      <c r="E2804" s="1" t="s">
        <v>9135</v>
      </c>
      <c r="F2804" s="1" t="s">
        <v>9262</v>
      </c>
      <c r="G2804" s="18" t="s">
        <v>10289</v>
      </c>
    </row>
    <row r="2805" spans="1:7" x14ac:dyDescent="0.25">
      <c r="A2805" s="1" t="s">
        <v>3174</v>
      </c>
      <c r="B2805" s="2">
        <v>965515907</v>
      </c>
      <c r="C2805" s="1" t="s">
        <v>9314</v>
      </c>
      <c r="D2805" s="3">
        <v>22426</v>
      </c>
      <c r="E2805" s="1" t="s">
        <v>9166</v>
      </c>
      <c r="F2805" s="1" t="s">
        <v>9315</v>
      </c>
      <c r="G2805" s="18" t="s">
        <v>11390</v>
      </c>
    </row>
    <row r="2806" spans="1:7" x14ac:dyDescent="0.25">
      <c r="A2806" s="1" t="s">
        <v>5018</v>
      </c>
      <c r="B2806" s="2">
        <v>647826827</v>
      </c>
      <c r="C2806" s="1" t="s">
        <v>9170</v>
      </c>
      <c r="D2806" s="3">
        <v>26809</v>
      </c>
      <c r="E2806" s="1" t="s">
        <v>9149</v>
      </c>
      <c r="F2806" s="1" t="s">
        <v>9362</v>
      </c>
      <c r="G2806" s="18" t="s">
        <v>10643</v>
      </c>
    </row>
    <row r="2807" spans="1:7" x14ac:dyDescent="0.25">
      <c r="A2807" s="1" t="s">
        <v>2983</v>
      </c>
      <c r="B2807" s="2">
        <v>921471761</v>
      </c>
      <c r="C2807" s="1" t="s">
        <v>9188</v>
      </c>
      <c r="D2807" s="3">
        <v>38861</v>
      </c>
      <c r="E2807" s="1" t="s">
        <v>9135</v>
      </c>
      <c r="F2807" s="1" t="s">
        <v>3840</v>
      </c>
      <c r="G2807" s="18" t="s">
        <v>10395</v>
      </c>
    </row>
    <row r="2808" spans="1:7" x14ac:dyDescent="0.25">
      <c r="A2808" s="1" t="s">
        <v>8201</v>
      </c>
      <c r="B2808" s="2">
        <v>646242159</v>
      </c>
      <c r="C2808" s="1" t="s">
        <v>9170</v>
      </c>
      <c r="D2808" s="3">
        <v>32288</v>
      </c>
      <c r="E2808" s="1" t="s">
        <v>9141</v>
      </c>
      <c r="F2808" s="1" t="s">
        <v>9362</v>
      </c>
      <c r="G2808" s="18" t="s">
        <v>9436</v>
      </c>
    </row>
    <row r="2809" spans="1:7" x14ac:dyDescent="0.25">
      <c r="A2809" s="1" t="s">
        <v>3288</v>
      </c>
      <c r="B2809" s="2">
        <v>795569153</v>
      </c>
      <c r="C2809" s="1" t="s">
        <v>9130</v>
      </c>
      <c r="D2809" s="3">
        <v>37765</v>
      </c>
      <c r="E2809" s="1" t="s">
        <v>9135</v>
      </c>
      <c r="F2809" s="1" t="s">
        <v>9132</v>
      </c>
      <c r="G2809" s="18" t="s">
        <v>9381</v>
      </c>
    </row>
    <row r="2810" spans="1:7" x14ac:dyDescent="0.25">
      <c r="A2810" s="1" t="s">
        <v>3752</v>
      </c>
      <c r="B2810" s="2">
        <v>569324298</v>
      </c>
      <c r="C2810" s="1" t="s">
        <v>9170</v>
      </c>
      <c r="D2810" s="3">
        <v>28999</v>
      </c>
      <c r="E2810" s="1" t="s">
        <v>9135</v>
      </c>
      <c r="F2810" s="1" t="s">
        <v>9171</v>
      </c>
      <c r="G2810" s="18" t="s">
        <v>11690</v>
      </c>
    </row>
    <row r="2811" spans="1:7" x14ac:dyDescent="0.25">
      <c r="A2811" s="1" t="s">
        <v>3731</v>
      </c>
      <c r="B2811" s="2">
        <v>514324684</v>
      </c>
      <c r="C2811" s="1" t="s">
        <v>9144</v>
      </c>
      <c r="D2811" s="3">
        <v>41419</v>
      </c>
      <c r="E2811" s="1" t="s">
        <v>9149</v>
      </c>
      <c r="F2811" s="1" t="s">
        <v>9262</v>
      </c>
      <c r="G2811" s="18" t="s">
        <v>11079</v>
      </c>
    </row>
    <row r="2812" spans="1:7" x14ac:dyDescent="0.25">
      <c r="A2812" s="1" t="s">
        <v>7694</v>
      </c>
      <c r="B2812" s="2">
        <v>453340583</v>
      </c>
      <c r="C2812" s="1" t="s">
        <v>9179</v>
      </c>
      <c r="D2812" s="3">
        <v>26444</v>
      </c>
      <c r="E2812" s="1" t="s">
        <v>9135</v>
      </c>
      <c r="F2812" s="1" t="s">
        <v>9184</v>
      </c>
      <c r="G2812" s="18" t="s">
        <v>9721</v>
      </c>
    </row>
    <row r="2813" spans="1:7" x14ac:dyDescent="0.25">
      <c r="A2813" s="1" t="s">
        <v>4044</v>
      </c>
      <c r="B2813" s="2">
        <v>634403569</v>
      </c>
      <c r="C2813" s="1" t="s">
        <v>9148</v>
      </c>
      <c r="D2813" s="3">
        <v>32288</v>
      </c>
      <c r="E2813" s="1" t="s">
        <v>9141</v>
      </c>
      <c r="F2813" s="1" t="s">
        <v>9254</v>
      </c>
      <c r="G2813" s="18" t="s">
        <v>10025</v>
      </c>
    </row>
    <row r="2814" spans="1:7" x14ac:dyDescent="0.25">
      <c r="A2814" s="1" t="s">
        <v>2709</v>
      </c>
      <c r="B2814" s="2">
        <v>479252612</v>
      </c>
      <c r="C2814" s="1" t="s">
        <v>9165</v>
      </c>
      <c r="D2814" s="3">
        <v>22790</v>
      </c>
      <c r="E2814" s="1" t="s">
        <v>9145</v>
      </c>
      <c r="F2814" s="1" t="s">
        <v>9264</v>
      </c>
      <c r="G2814" s="18" t="s">
        <v>11094</v>
      </c>
    </row>
    <row r="2815" spans="1:7" x14ac:dyDescent="0.25">
      <c r="A2815" s="1" t="s">
        <v>5125</v>
      </c>
      <c r="B2815" s="2">
        <v>701274382</v>
      </c>
      <c r="C2815" s="1" t="s">
        <v>9154</v>
      </c>
      <c r="D2815" s="3">
        <v>27538</v>
      </c>
      <c r="E2815" s="1" t="s">
        <v>9135</v>
      </c>
      <c r="F2815" s="1" t="s">
        <v>9162</v>
      </c>
      <c r="G2815" s="18" t="s">
        <v>11118</v>
      </c>
    </row>
    <row r="2816" spans="1:7" x14ac:dyDescent="0.25">
      <c r="A2816" s="1" t="s">
        <v>2652</v>
      </c>
      <c r="B2816" s="2">
        <v>924626830</v>
      </c>
      <c r="C2816" s="1" t="s">
        <v>9134</v>
      </c>
      <c r="D2816" s="3">
        <v>39958</v>
      </c>
      <c r="E2816" s="1" t="s">
        <v>9145</v>
      </c>
      <c r="F2816" s="1" t="s">
        <v>9307</v>
      </c>
      <c r="G2816" s="18" t="s">
        <v>10873</v>
      </c>
    </row>
    <row r="2817" spans="1:7" x14ac:dyDescent="0.25">
      <c r="A2817" s="1" t="s">
        <v>3371</v>
      </c>
      <c r="B2817" s="2">
        <v>747064172</v>
      </c>
      <c r="C2817" s="1" t="s">
        <v>9190</v>
      </c>
      <c r="D2817" s="3">
        <v>38861</v>
      </c>
      <c r="E2817" s="1" t="s">
        <v>9166</v>
      </c>
      <c r="F2817" s="1" t="s">
        <v>9191</v>
      </c>
      <c r="G2817" s="18" t="s">
        <v>11617</v>
      </c>
    </row>
    <row r="2818" spans="1:7" x14ac:dyDescent="0.25">
      <c r="A2818" s="1" t="s">
        <v>3994</v>
      </c>
      <c r="B2818" s="2">
        <v>122103886</v>
      </c>
      <c r="C2818" s="1" t="s">
        <v>9165</v>
      </c>
      <c r="D2818" s="3">
        <v>26444</v>
      </c>
      <c r="E2818" s="1" t="s">
        <v>9145</v>
      </c>
      <c r="F2818" s="1" t="s">
        <v>9167</v>
      </c>
      <c r="G2818" s="18" t="s">
        <v>9694</v>
      </c>
    </row>
    <row r="2819" spans="1:7" x14ac:dyDescent="0.25">
      <c r="A2819" s="1" t="s">
        <v>8656</v>
      </c>
      <c r="B2819" s="2">
        <v>295682322</v>
      </c>
      <c r="C2819" s="1" t="s">
        <v>9193</v>
      </c>
      <c r="D2819" s="3">
        <v>41054</v>
      </c>
      <c r="E2819" s="1" t="s">
        <v>9141</v>
      </c>
      <c r="F2819" s="1" t="s">
        <v>9194</v>
      </c>
      <c r="G2819" s="18" t="s">
        <v>11357</v>
      </c>
    </row>
    <row r="2820" spans="1:7" x14ac:dyDescent="0.25">
      <c r="A2820" s="1" t="s">
        <v>8427</v>
      </c>
      <c r="B2820" s="2">
        <v>936259097</v>
      </c>
      <c r="C2820" s="1" t="s">
        <v>9193</v>
      </c>
      <c r="D2820" s="3">
        <v>34843</v>
      </c>
      <c r="E2820" s="1" t="s">
        <v>9131</v>
      </c>
      <c r="F2820" s="1" t="s">
        <v>9194</v>
      </c>
      <c r="G2820" s="18" t="s">
        <v>9990</v>
      </c>
    </row>
    <row r="2821" spans="1:7" x14ac:dyDescent="0.25">
      <c r="A2821" s="1" t="s">
        <v>912</v>
      </c>
      <c r="B2821" s="2">
        <v>843491173</v>
      </c>
      <c r="C2821" s="1" t="s">
        <v>9148</v>
      </c>
      <c r="D2821" s="3">
        <v>27538</v>
      </c>
      <c r="E2821" s="1" t="s">
        <v>9145</v>
      </c>
      <c r="F2821" s="1" t="s">
        <v>9254</v>
      </c>
      <c r="G2821" s="18" t="s">
        <v>11653</v>
      </c>
    </row>
    <row r="2822" spans="1:7" x14ac:dyDescent="0.25">
      <c r="A2822" s="1" t="s">
        <v>2348</v>
      </c>
      <c r="B2822" s="2">
        <v>343054136</v>
      </c>
      <c r="C2822" s="1" t="s">
        <v>9303</v>
      </c>
      <c r="D2822" s="3">
        <v>31556</v>
      </c>
      <c r="E2822" s="1" t="s">
        <v>9149</v>
      </c>
      <c r="F2822" s="1" t="s">
        <v>9304</v>
      </c>
      <c r="G2822" s="18" t="s">
        <v>10882</v>
      </c>
    </row>
    <row r="2823" spans="1:7" x14ac:dyDescent="0.25">
      <c r="A2823" s="1" t="s">
        <v>4820</v>
      </c>
      <c r="B2823" s="2">
        <v>57264897</v>
      </c>
      <c r="C2823" s="1" t="s">
        <v>9193</v>
      </c>
      <c r="D2823" s="3">
        <v>36671</v>
      </c>
      <c r="E2823" s="1" t="s">
        <v>9149</v>
      </c>
      <c r="F2823" s="1" t="s">
        <v>9194</v>
      </c>
      <c r="G2823" s="18" t="s">
        <v>11002</v>
      </c>
    </row>
    <row r="2824" spans="1:7" x14ac:dyDescent="0.25">
      <c r="A2824" s="1" t="s">
        <v>2482</v>
      </c>
      <c r="B2824" s="2">
        <v>662985666</v>
      </c>
      <c r="C2824" s="1" t="s">
        <v>9190</v>
      </c>
      <c r="D2824" s="3">
        <v>35575</v>
      </c>
      <c r="E2824" s="1" t="s">
        <v>9145</v>
      </c>
      <c r="F2824" s="1" t="s">
        <v>9191</v>
      </c>
      <c r="G2824" s="18" t="s">
        <v>11895</v>
      </c>
    </row>
    <row r="2825" spans="1:7" x14ac:dyDescent="0.25">
      <c r="A2825" s="1" t="s">
        <v>4133</v>
      </c>
      <c r="B2825" s="2">
        <v>175122483</v>
      </c>
      <c r="C2825" s="1" t="s">
        <v>9134</v>
      </c>
      <c r="D2825" s="3">
        <v>24251</v>
      </c>
      <c r="E2825" s="1" t="s">
        <v>9141</v>
      </c>
      <c r="F2825" s="1" t="s">
        <v>9186</v>
      </c>
      <c r="G2825" s="18" t="s">
        <v>10182</v>
      </c>
    </row>
    <row r="2826" spans="1:7" x14ac:dyDescent="0.25">
      <c r="A2826" s="1" t="s">
        <v>7830</v>
      </c>
      <c r="B2826" s="2">
        <v>379935005</v>
      </c>
      <c r="C2826" s="1" t="s">
        <v>9152</v>
      </c>
      <c r="D2826" s="3">
        <v>24251</v>
      </c>
      <c r="E2826" s="1" t="s">
        <v>9131</v>
      </c>
      <c r="F2826" s="1" t="s">
        <v>8420</v>
      </c>
      <c r="G2826" s="18" t="s">
        <v>10991</v>
      </c>
    </row>
    <row r="2827" spans="1:7" x14ac:dyDescent="0.25">
      <c r="A2827" s="1" t="s">
        <v>4642</v>
      </c>
      <c r="B2827" s="2">
        <v>54092581</v>
      </c>
      <c r="C2827" s="1" t="s">
        <v>9170</v>
      </c>
      <c r="D2827" s="3">
        <v>31192</v>
      </c>
      <c r="E2827" s="1" t="s">
        <v>9131</v>
      </c>
      <c r="F2827" s="1" t="s">
        <v>9362</v>
      </c>
      <c r="G2827" s="18" t="s">
        <v>11103</v>
      </c>
    </row>
    <row r="2828" spans="1:7" x14ac:dyDescent="0.25">
      <c r="A2828" s="1" t="s">
        <v>8948</v>
      </c>
      <c r="B2828" s="2">
        <v>565277281</v>
      </c>
      <c r="C2828" s="1" t="s">
        <v>9229</v>
      </c>
      <c r="D2828" s="3">
        <v>42148</v>
      </c>
      <c r="E2828" s="1" t="s">
        <v>9149</v>
      </c>
      <c r="F2828" s="1" t="s">
        <v>9230</v>
      </c>
      <c r="G2828" s="18" t="s">
        <v>10060</v>
      </c>
    </row>
    <row r="2829" spans="1:7" x14ac:dyDescent="0.25">
      <c r="A2829" s="1" t="s">
        <v>4943</v>
      </c>
      <c r="B2829" s="2">
        <v>757839652</v>
      </c>
      <c r="C2829" s="1" t="s">
        <v>9179</v>
      </c>
      <c r="D2829" s="3">
        <v>37765</v>
      </c>
      <c r="E2829" s="1" t="s">
        <v>9141</v>
      </c>
      <c r="F2829" s="1" t="s">
        <v>9223</v>
      </c>
      <c r="G2829" s="18" t="s">
        <v>10535</v>
      </c>
    </row>
    <row r="2830" spans="1:7" x14ac:dyDescent="0.25">
      <c r="A2830" s="1" t="s">
        <v>4003</v>
      </c>
      <c r="B2830" s="2">
        <v>985217845</v>
      </c>
      <c r="C2830" s="1" t="s">
        <v>9188</v>
      </c>
      <c r="D2830" s="3">
        <v>42515</v>
      </c>
      <c r="E2830" s="1" t="s">
        <v>9145</v>
      </c>
      <c r="F2830" s="1" t="s">
        <v>3840</v>
      </c>
      <c r="G2830" s="18" t="s">
        <v>10189</v>
      </c>
    </row>
    <row r="2831" spans="1:7" x14ac:dyDescent="0.25">
      <c r="A2831" s="1" t="s">
        <v>5088</v>
      </c>
      <c r="B2831" s="2">
        <v>532587167</v>
      </c>
      <c r="C2831" s="1" t="s">
        <v>9188</v>
      </c>
      <c r="D2831" s="3">
        <v>31556</v>
      </c>
      <c r="E2831" s="1" t="s">
        <v>9149</v>
      </c>
      <c r="F2831" s="1" t="s">
        <v>4326</v>
      </c>
      <c r="G2831" s="18" t="s">
        <v>11494</v>
      </c>
    </row>
    <row r="2832" spans="1:7" x14ac:dyDescent="0.25">
      <c r="A2832" s="1" t="s">
        <v>7223</v>
      </c>
      <c r="B2832" s="2">
        <v>233708883</v>
      </c>
      <c r="C2832" s="1" t="s">
        <v>9170</v>
      </c>
      <c r="D2832" s="3">
        <v>28634</v>
      </c>
      <c r="E2832" s="1" t="s">
        <v>9141</v>
      </c>
      <c r="F2832" s="1" t="s">
        <v>9212</v>
      </c>
      <c r="G2832" s="18" t="s">
        <v>10468</v>
      </c>
    </row>
    <row r="2833" spans="1:7" x14ac:dyDescent="0.25">
      <c r="A2833" s="1" t="s">
        <v>958</v>
      </c>
      <c r="B2833" s="2">
        <v>748986889</v>
      </c>
      <c r="C2833" s="1" t="s">
        <v>9134</v>
      </c>
      <c r="D2833" s="3">
        <v>27905</v>
      </c>
      <c r="E2833" s="1" t="s">
        <v>9141</v>
      </c>
      <c r="F2833" s="1" t="s">
        <v>9174</v>
      </c>
      <c r="G2833" s="18" t="s">
        <v>9975</v>
      </c>
    </row>
    <row r="2834" spans="1:7" x14ac:dyDescent="0.25">
      <c r="A2834" s="1" t="s">
        <v>3324</v>
      </c>
      <c r="B2834" s="2">
        <v>260904080</v>
      </c>
      <c r="C2834" s="1" t="s">
        <v>9303</v>
      </c>
      <c r="D2834" s="3">
        <v>28634</v>
      </c>
      <c r="E2834" s="1" t="s">
        <v>9149</v>
      </c>
      <c r="F2834" s="1" t="s">
        <v>9339</v>
      </c>
      <c r="G2834" s="18" t="s">
        <v>10316</v>
      </c>
    </row>
    <row r="2835" spans="1:7" x14ac:dyDescent="0.25">
      <c r="A2835" s="1" t="s">
        <v>6483</v>
      </c>
      <c r="B2835" s="2">
        <v>903375773</v>
      </c>
      <c r="C2835" s="1" t="s">
        <v>9144</v>
      </c>
      <c r="D2835" s="3">
        <v>42880</v>
      </c>
      <c r="E2835" s="1" t="s">
        <v>9149</v>
      </c>
      <c r="F2835" s="1" t="s">
        <v>9146</v>
      </c>
      <c r="G2835" s="18" t="s">
        <v>11734</v>
      </c>
    </row>
    <row r="2836" spans="1:7" x14ac:dyDescent="0.25">
      <c r="A2836" s="1" t="s">
        <v>7302</v>
      </c>
      <c r="B2836" s="2">
        <v>219258652</v>
      </c>
      <c r="C2836" s="1" t="s">
        <v>9148</v>
      </c>
      <c r="D2836" s="3">
        <v>22426</v>
      </c>
      <c r="E2836" s="1" t="s">
        <v>9145</v>
      </c>
      <c r="F2836" s="1" t="s">
        <v>9150</v>
      </c>
      <c r="G2836" s="18" t="s">
        <v>11703</v>
      </c>
    </row>
    <row r="2837" spans="1:7" x14ac:dyDescent="0.25">
      <c r="A2837" s="1" t="s">
        <v>1811</v>
      </c>
      <c r="B2837" s="2">
        <v>796857761</v>
      </c>
      <c r="C2837" s="1" t="s">
        <v>9229</v>
      </c>
      <c r="D2837" s="3">
        <v>41783</v>
      </c>
      <c r="E2837" s="1" t="s">
        <v>9149</v>
      </c>
      <c r="F2837" s="1" t="s">
        <v>9230</v>
      </c>
      <c r="G2837" s="18" t="s">
        <v>11461</v>
      </c>
    </row>
    <row r="2838" spans="1:7" x14ac:dyDescent="0.25">
      <c r="A2838" s="1" t="s">
        <v>933</v>
      </c>
      <c r="B2838" s="2">
        <v>803923948</v>
      </c>
      <c r="C2838" s="1" t="s">
        <v>9179</v>
      </c>
      <c r="D2838" s="3">
        <v>40322</v>
      </c>
      <c r="E2838" s="1" t="s">
        <v>9149</v>
      </c>
      <c r="F2838" s="1" t="s">
        <v>9184</v>
      </c>
      <c r="G2838" s="18" t="s">
        <v>9298</v>
      </c>
    </row>
    <row r="2839" spans="1:7" x14ac:dyDescent="0.25">
      <c r="A2839" s="1" t="s">
        <v>8916</v>
      </c>
      <c r="B2839" s="2">
        <v>523429584</v>
      </c>
      <c r="C2839" s="1" t="s">
        <v>9134</v>
      </c>
      <c r="D2839" s="3">
        <v>28634</v>
      </c>
      <c r="E2839" s="1" t="s">
        <v>9145</v>
      </c>
      <c r="F2839" s="1" t="s">
        <v>9200</v>
      </c>
      <c r="G2839" s="18" t="s">
        <v>12088</v>
      </c>
    </row>
    <row r="2840" spans="1:7" x14ac:dyDescent="0.25">
      <c r="A2840" s="1" t="s">
        <v>8185</v>
      </c>
      <c r="B2840" s="2">
        <v>109535553</v>
      </c>
      <c r="C2840" s="1" t="s">
        <v>9303</v>
      </c>
      <c r="D2840" s="3">
        <v>43976</v>
      </c>
      <c r="E2840" s="1" t="s">
        <v>9131</v>
      </c>
      <c r="F2840" s="1" t="s">
        <v>9304</v>
      </c>
      <c r="G2840" s="18" t="s">
        <v>10673</v>
      </c>
    </row>
    <row r="2841" spans="1:7" x14ac:dyDescent="0.25">
      <c r="A2841" s="1" t="s">
        <v>746</v>
      </c>
      <c r="B2841" s="2">
        <v>269955394</v>
      </c>
      <c r="C2841" s="1" t="s">
        <v>9179</v>
      </c>
      <c r="D2841" s="3">
        <v>27173</v>
      </c>
      <c r="E2841" s="1" t="s">
        <v>9149</v>
      </c>
      <c r="F2841" s="1" t="s">
        <v>9184</v>
      </c>
      <c r="G2841" s="18" t="s">
        <v>10206</v>
      </c>
    </row>
    <row r="2842" spans="1:7" x14ac:dyDescent="0.25">
      <c r="A2842" s="1" t="s">
        <v>6662</v>
      </c>
      <c r="B2842" s="2">
        <v>742082111</v>
      </c>
      <c r="C2842" s="1" t="s">
        <v>9193</v>
      </c>
      <c r="D2842" s="3">
        <v>37765</v>
      </c>
      <c r="E2842" s="1" t="s">
        <v>9131</v>
      </c>
      <c r="F2842" s="1" t="s">
        <v>9194</v>
      </c>
      <c r="G2842" s="18" t="s">
        <v>10002</v>
      </c>
    </row>
    <row r="2843" spans="1:7" x14ac:dyDescent="0.25">
      <c r="A2843" s="1" t="s">
        <v>1152</v>
      </c>
      <c r="B2843" s="2">
        <v>925817645</v>
      </c>
      <c r="C2843" s="1" t="s">
        <v>9130</v>
      </c>
      <c r="D2843" s="3">
        <v>35210</v>
      </c>
      <c r="E2843" s="1" t="s">
        <v>9131</v>
      </c>
      <c r="F2843" s="1" t="s">
        <v>9252</v>
      </c>
      <c r="G2843" s="18" t="s">
        <v>11845</v>
      </c>
    </row>
    <row r="2844" spans="1:7" x14ac:dyDescent="0.25">
      <c r="A2844" s="1" t="s">
        <v>8550</v>
      </c>
      <c r="B2844" s="2">
        <v>540646135</v>
      </c>
      <c r="C2844" s="1" t="s">
        <v>9159</v>
      </c>
      <c r="D2844" s="3">
        <v>30460</v>
      </c>
      <c r="E2844" s="1" t="s">
        <v>9135</v>
      </c>
      <c r="F2844" s="1" t="s">
        <v>9240</v>
      </c>
      <c r="G2844" s="18" t="s">
        <v>10771</v>
      </c>
    </row>
    <row r="2845" spans="1:7" x14ac:dyDescent="0.25">
      <c r="A2845" s="1" t="s">
        <v>5590</v>
      </c>
      <c r="B2845" s="2">
        <v>912042678</v>
      </c>
      <c r="C2845" s="1" t="s">
        <v>9130</v>
      </c>
      <c r="D2845" s="3">
        <v>34114</v>
      </c>
      <c r="E2845" s="1" t="s">
        <v>9149</v>
      </c>
      <c r="F2845" s="1" t="s">
        <v>9132</v>
      </c>
      <c r="G2845" s="18" t="s">
        <v>12163</v>
      </c>
    </row>
    <row r="2846" spans="1:7" x14ac:dyDescent="0.25">
      <c r="A2846" s="1" t="s">
        <v>6856</v>
      </c>
      <c r="B2846" s="2">
        <v>346081022</v>
      </c>
      <c r="C2846" s="1" t="s">
        <v>9229</v>
      </c>
      <c r="D2846" s="3">
        <v>39226</v>
      </c>
      <c r="E2846" s="1" t="s">
        <v>9131</v>
      </c>
      <c r="F2846" s="1" t="s">
        <v>9230</v>
      </c>
      <c r="G2846" s="18" t="s">
        <v>9273</v>
      </c>
    </row>
    <row r="2847" spans="1:7" x14ac:dyDescent="0.25">
      <c r="A2847" s="1" t="s">
        <v>6246</v>
      </c>
      <c r="B2847" s="2">
        <v>144352360</v>
      </c>
      <c r="C2847" s="1" t="s">
        <v>9134</v>
      </c>
      <c r="D2847" s="3">
        <v>30827</v>
      </c>
      <c r="E2847" s="1" t="s">
        <v>9131</v>
      </c>
      <c r="F2847" s="1" t="s">
        <v>9307</v>
      </c>
      <c r="G2847" s="18" t="s">
        <v>9765</v>
      </c>
    </row>
    <row r="2848" spans="1:7" x14ac:dyDescent="0.25">
      <c r="A2848" s="1" t="s">
        <v>4973</v>
      </c>
      <c r="B2848" s="2">
        <v>309373814</v>
      </c>
      <c r="C2848" s="1" t="s">
        <v>9156</v>
      </c>
      <c r="D2848" s="3">
        <v>31192</v>
      </c>
      <c r="E2848" s="1" t="s">
        <v>9131</v>
      </c>
      <c r="F2848" s="1" t="s">
        <v>9157</v>
      </c>
      <c r="G2848" s="18" t="s">
        <v>9324</v>
      </c>
    </row>
    <row r="2849" spans="1:7" x14ac:dyDescent="0.25">
      <c r="A2849" s="1" t="s">
        <v>5899</v>
      </c>
      <c r="B2849" s="2">
        <v>788106278</v>
      </c>
      <c r="C2849" s="1" t="s">
        <v>9179</v>
      </c>
      <c r="D2849" s="3">
        <v>34478</v>
      </c>
      <c r="E2849" s="1" t="s">
        <v>9135</v>
      </c>
      <c r="F2849" s="1" t="s">
        <v>9180</v>
      </c>
      <c r="G2849" s="18" t="s">
        <v>10461</v>
      </c>
    </row>
    <row r="2850" spans="1:7" x14ac:dyDescent="0.25">
      <c r="A2850" s="1" t="s">
        <v>8481</v>
      </c>
      <c r="B2850" s="2">
        <v>582690079</v>
      </c>
      <c r="C2850" s="1" t="s">
        <v>9229</v>
      </c>
      <c r="D2850" s="3">
        <v>38497</v>
      </c>
      <c r="E2850" s="1" t="s">
        <v>9145</v>
      </c>
      <c r="F2850" s="1" t="s">
        <v>9230</v>
      </c>
      <c r="G2850" s="18" t="s">
        <v>10828</v>
      </c>
    </row>
    <row r="2851" spans="1:7" x14ac:dyDescent="0.25">
      <c r="A2851" s="1" t="s">
        <v>3216</v>
      </c>
      <c r="B2851" s="2">
        <v>127626624</v>
      </c>
      <c r="C2851" s="1" t="s">
        <v>9179</v>
      </c>
      <c r="D2851" s="3">
        <v>23522</v>
      </c>
      <c r="E2851" s="1" t="s">
        <v>9149</v>
      </c>
      <c r="F2851" s="1" t="s">
        <v>9180</v>
      </c>
      <c r="G2851" s="18" t="s">
        <v>9920</v>
      </c>
    </row>
    <row r="2852" spans="1:7" x14ac:dyDescent="0.25">
      <c r="A2852" s="1" t="s">
        <v>3879</v>
      </c>
      <c r="B2852" s="2">
        <v>598205796</v>
      </c>
      <c r="C2852" s="1" t="s">
        <v>9197</v>
      </c>
      <c r="D2852" s="3">
        <v>37765</v>
      </c>
      <c r="E2852" s="1" t="s">
        <v>9135</v>
      </c>
      <c r="F2852" s="1" t="s">
        <v>9198</v>
      </c>
      <c r="G2852" s="18" t="s">
        <v>10935</v>
      </c>
    </row>
    <row r="2853" spans="1:7" x14ac:dyDescent="0.25">
      <c r="A2853" s="1" t="s">
        <v>3835</v>
      </c>
      <c r="B2853" s="2">
        <v>241349621</v>
      </c>
      <c r="C2853" s="1" t="s">
        <v>9144</v>
      </c>
      <c r="D2853" s="3">
        <v>23887</v>
      </c>
      <c r="E2853" s="1" t="s">
        <v>9149</v>
      </c>
      <c r="F2853" s="1" t="s">
        <v>9146</v>
      </c>
      <c r="G2853" s="18" t="s">
        <v>9335</v>
      </c>
    </row>
    <row r="2854" spans="1:7" x14ac:dyDescent="0.25">
      <c r="A2854" s="1" t="s">
        <v>5169</v>
      </c>
      <c r="B2854" s="2">
        <v>782785496</v>
      </c>
      <c r="C2854" s="1" t="s">
        <v>9159</v>
      </c>
      <c r="D2854" s="3">
        <v>43976</v>
      </c>
      <c r="E2854" s="1" t="s">
        <v>9141</v>
      </c>
      <c r="F2854" s="1" t="s">
        <v>9160</v>
      </c>
      <c r="G2854" s="18" t="s">
        <v>12187</v>
      </c>
    </row>
    <row r="2855" spans="1:7" x14ac:dyDescent="0.25">
      <c r="A2855" s="1" t="s">
        <v>6138</v>
      </c>
      <c r="B2855" s="2">
        <v>399531461</v>
      </c>
      <c r="C2855" s="1" t="s">
        <v>9138</v>
      </c>
      <c r="D2855" s="3">
        <v>38132</v>
      </c>
      <c r="E2855" s="1" t="s">
        <v>9149</v>
      </c>
      <c r="F2855" s="1" t="s">
        <v>9256</v>
      </c>
      <c r="G2855" s="18" t="s">
        <v>11484</v>
      </c>
    </row>
    <row r="2856" spans="1:7" x14ac:dyDescent="0.25">
      <c r="A2856" s="1" t="s">
        <v>2443</v>
      </c>
      <c r="B2856" s="2">
        <v>838500892</v>
      </c>
      <c r="C2856" s="1" t="s">
        <v>9134</v>
      </c>
      <c r="D2856" s="3">
        <v>22061</v>
      </c>
      <c r="E2856" s="1" t="s">
        <v>9149</v>
      </c>
      <c r="F2856" s="1" t="s">
        <v>9136</v>
      </c>
      <c r="G2856" s="18" t="s">
        <v>11151</v>
      </c>
    </row>
    <row r="2857" spans="1:7" x14ac:dyDescent="0.25">
      <c r="A2857" s="1" t="s">
        <v>5602</v>
      </c>
      <c r="B2857" s="2">
        <v>213205219</v>
      </c>
      <c r="C2857" s="1" t="s">
        <v>9303</v>
      </c>
      <c r="D2857" s="3">
        <v>28634</v>
      </c>
      <c r="E2857" s="1" t="s">
        <v>9149</v>
      </c>
      <c r="F2857" s="1" t="s">
        <v>9304</v>
      </c>
      <c r="G2857" s="18" t="s">
        <v>11519</v>
      </c>
    </row>
    <row r="2858" spans="1:7" x14ac:dyDescent="0.25">
      <c r="A2858" s="1" t="s">
        <v>1007</v>
      </c>
      <c r="B2858" s="2">
        <v>547781025</v>
      </c>
      <c r="C2858" s="1" t="s">
        <v>9134</v>
      </c>
      <c r="D2858" s="3">
        <v>42880</v>
      </c>
      <c r="E2858" s="1" t="s">
        <v>9145</v>
      </c>
      <c r="F2858" s="1" t="s">
        <v>9182</v>
      </c>
      <c r="G2858" s="18" t="s">
        <v>11119</v>
      </c>
    </row>
    <row r="2859" spans="1:7" x14ac:dyDescent="0.25">
      <c r="A2859" s="1" t="s">
        <v>2614</v>
      </c>
      <c r="B2859" s="2">
        <v>514798396</v>
      </c>
      <c r="C2859" s="1" t="s">
        <v>9190</v>
      </c>
      <c r="D2859" s="3">
        <v>27538</v>
      </c>
      <c r="E2859" s="1" t="s">
        <v>9149</v>
      </c>
      <c r="F2859" s="1" t="s">
        <v>9191</v>
      </c>
      <c r="G2859" s="18" t="s">
        <v>9926</v>
      </c>
    </row>
    <row r="2860" spans="1:7" x14ac:dyDescent="0.25">
      <c r="A2860" s="1" t="s">
        <v>4937</v>
      </c>
      <c r="B2860" s="2">
        <v>827906116</v>
      </c>
      <c r="C2860" s="1" t="s">
        <v>9170</v>
      </c>
      <c r="D2860" s="3">
        <v>23887</v>
      </c>
      <c r="E2860" s="1" t="s">
        <v>9131</v>
      </c>
      <c r="F2860" s="1" t="s">
        <v>9212</v>
      </c>
      <c r="G2860" s="18" t="s">
        <v>9732</v>
      </c>
    </row>
    <row r="2861" spans="1:7" x14ac:dyDescent="0.25">
      <c r="A2861" s="1" t="s">
        <v>2016</v>
      </c>
      <c r="B2861" s="2">
        <v>96082534</v>
      </c>
      <c r="C2861" s="1" t="s">
        <v>9159</v>
      </c>
      <c r="D2861" s="3">
        <v>26077</v>
      </c>
      <c r="E2861" s="1" t="s">
        <v>9131</v>
      </c>
      <c r="F2861" s="1" t="s">
        <v>8414</v>
      </c>
      <c r="G2861" s="18" t="s">
        <v>11242</v>
      </c>
    </row>
    <row r="2862" spans="1:7" x14ac:dyDescent="0.25">
      <c r="A2862" s="1" t="s">
        <v>4910</v>
      </c>
      <c r="B2862" s="2">
        <v>288641241</v>
      </c>
      <c r="C2862" s="1" t="s">
        <v>9197</v>
      </c>
      <c r="D2862" s="3">
        <v>31921</v>
      </c>
      <c r="E2862" s="1" t="s">
        <v>9135</v>
      </c>
      <c r="F2862" s="1" t="s">
        <v>9267</v>
      </c>
      <c r="G2862" s="18" t="s">
        <v>10363</v>
      </c>
    </row>
    <row r="2863" spans="1:7" x14ac:dyDescent="0.25">
      <c r="A2863" s="1" t="s">
        <v>4932</v>
      </c>
      <c r="B2863" s="2">
        <v>737120145</v>
      </c>
      <c r="C2863" s="1" t="s">
        <v>9134</v>
      </c>
      <c r="D2863" s="3">
        <v>37400</v>
      </c>
      <c r="E2863" s="1" t="s">
        <v>9149</v>
      </c>
      <c r="F2863" s="1" t="s">
        <v>9176</v>
      </c>
      <c r="G2863" s="18" t="s">
        <v>9918</v>
      </c>
    </row>
    <row r="2864" spans="1:7" x14ac:dyDescent="0.25">
      <c r="A2864" s="1" t="s">
        <v>7900</v>
      </c>
      <c r="B2864" s="2">
        <v>355200717</v>
      </c>
      <c r="C2864" s="1" t="s">
        <v>9190</v>
      </c>
      <c r="D2864" s="3">
        <v>35939</v>
      </c>
      <c r="E2864" s="1" t="s">
        <v>9145</v>
      </c>
      <c r="F2864" s="1" t="s">
        <v>9191</v>
      </c>
      <c r="G2864" s="18" t="s">
        <v>11620</v>
      </c>
    </row>
    <row r="2865" spans="1:7" x14ac:dyDescent="0.25">
      <c r="A2865" s="1" t="s">
        <v>254</v>
      </c>
      <c r="B2865" s="2">
        <v>124971917</v>
      </c>
      <c r="C2865" s="1" t="s">
        <v>9235</v>
      </c>
      <c r="D2865" s="3">
        <v>43244</v>
      </c>
      <c r="E2865" s="1" t="s">
        <v>9149</v>
      </c>
      <c r="F2865" s="1" t="s">
        <v>9236</v>
      </c>
      <c r="G2865" s="18" t="s">
        <v>12009</v>
      </c>
    </row>
    <row r="2866" spans="1:7" x14ac:dyDescent="0.25">
      <c r="A2866" s="1" t="s">
        <v>8367</v>
      </c>
      <c r="B2866" s="2">
        <v>107961266</v>
      </c>
      <c r="C2866" s="1" t="s">
        <v>9144</v>
      </c>
      <c r="D2866" s="3">
        <v>26809</v>
      </c>
      <c r="E2866" s="1" t="s">
        <v>9166</v>
      </c>
      <c r="F2866" s="1" t="s">
        <v>9262</v>
      </c>
      <c r="G2866" s="18" t="s">
        <v>9938</v>
      </c>
    </row>
    <row r="2867" spans="1:7" x14ac:dyDescent="0.25">
      <c r="A2867" s="1" t="s">
        <v>4880</v>
      </c>
      <c r="B2867" s="2">
        <v>309942505</v>
      </c>
      <c r="C2867" s="1" t="s">
        <v>9188</v>
      </c>
      <c r="D2867" s="3">
        <v>35210</v>
      </c>
      <c r="E2867" s="1" t="s">
        <v>9149</v>
      </c>
      <c r="F2867" s="1" t="s">
        <v>3840</v>
      </c>
      <c r="G2867" s="18" t="s">
        <v>10525</v>
      </c>
    </row>
    <row r="2868" spans="1:7" x14ac:dyDescent="0.25">
      <c r="A2868" s="1" t="s">
        <v>4880</v>
      </c>
      <c r="B2868" s="2">
        <v>265615429</v>
      </c>
      <c r="C2868" s="1" t="s">
        <v>9154</v>
      </c>
      <c r="D2868" s="3">
        <v>31556</v>
      </c>
      <c r="E2868" s="1" t="s">
        <v>9149</v>
      </c>
      <c r="F2868" s="1" t="s">
        <v>6107</v>
      </c>
      <c r="G2868" s="18" t="s">
        <v>11778</v>
      </c>
    </row>
    <row r="2869" spans="1:7" x14ac:dyDescent="0.25">
      <c r="A2869" s="1" t="s">
        <v>2601</v>
      </c>
      <c r="B2869" s="2">
        <v>136816964</v>
      </c>
      <c r="C2869" s="1" t="s">
        <v>9303</v>
      </c>
      <c r="D2869" s="3">
        <v>39958</v>
      </c>
      <c r="E2869" s="1" t="s">
        <v>9149</v>
      </c>
      <c r="F2869" s="1" t="s">
        <v>9304</v>
      </c>
      <c r="G2869" s="18" t="s">
        <v>10660</v>
      </c>
    </row>
    <row r="2870" spans="1:7" x14ac:dyDescent="0.25">
      <c r="A2870" s="1" t="s">
        <v>7482</v>
      </c>
      <c r="B2870" s="2">
        <v>457442184</v>
      </c>
      <c r="C2870" s="1" t="s">
        <v>9144</v>
      </c>
      <c r="D2870" s="3">
        <v>31192</v>
      </c>
      <c r="E2870" s="1" t="s">
        <v>9135</v>
      </c>
      <c r="F2870" s="1" t="s">
        <v>9262</v>
      </c>
      <c r="G2870" s="18" t="s">
        <v>10364</v>
      </c>
    </row>
    <row r="2871" spans="1:7" x14ac:dyDescent="0.25">
      <c r="A2871" s="1" t="s">
        <v>6266</v>
      </c>
      <c r="B2871" s="2">
        <v>198335679</v>
      </c>
      <c r="C2871" s="1" t="s">
        <v>9130</v>
      </c>
      <c r="D2871" s="3">
        <v>27538</v>
      </c>
      <c r="E2871" s="1" t="s">
        <v>9145</v>
      </c>
      <c r="F2871" s="1" t="s">
        <v>9132</v>
      </c>
      <c r="G2871" s="18" t="s">
        <v>11314</v>
      </c>
    </row>
    <row r="2872" spans="1:7" x14ac:dyDescent="0.25">
      <c r="A2872" s="1" t="s">
        <v>8472</v>
      </c>
      <c r="B2872" s="2">
        <v>826220444</v>
      </c>
      <c r="C2872" s="1" t="s">
        <v>9130</v>
      </c>
      <c r="D2872" s="3">
        <v>37400</v>
      </c>
      <c r="E2872" s="1" t="s">
        <v>9135</v>
      </c>
      <c r="F2872" s="1" t="s">
        <v>9252</v>
      </c>
      <c r="G2872" s="18" t="s">
        <v>12016</v>
      </c>
    </row>
    <row r="2873" spans="1:7" x14ac:dyDescent="0.25">
      <c r="A2873" s="1" t="s">
        <v>964</v>
      </c>
      <c r="B2873" s="2">
        <v>877065362</v>
      </c>
      <c r="C2873" s="1" t="s">
        <v>9156</v>
      </c>
      <c r="D2873" s="3">
        <v>33749</v>
      </c>
      <c r="E2873" s="1" t="s">
        <v>9141</v>
      </c>
      <c r="F2873" s="1" t="s">
        <v>9157</v>
      </c>
      <c r="G2873" s="18" t="s">
        <v>10849</v>
      </c>
    </row>
    <row r="2874" spans="1:7" x14ac:dyDescent="0.25">
      <c r="A2874" s="1" t="s">
        <v>3926</v>
      </c>
      <c r="B2874" s="2">
        <v>177481325</v>
      </c>
      <c r="C2874" s="1" t="s">
        <v>9217</v>
      </c>
      <c r="D2874" s="3">
        <v>43609</v>
      </c>
      <c r="E2874" s="1" t="s">
        <v>9166</v>
      </c>
      <c r="F2874" s="1" t="s">
        <v>9218</v>
      </c>
      <c r="G2874" s="18" t="s">
        <v>12136</v>
      </c>
    </row>
    <row r="2875" spans="1:7" x14ac:dyDescent="0.25">
      <c r="A2875" s="1" t="s">
        <v>2185</v>
      </c>
      <c r="B2875" s="2">
        <v>936996307</v>
      </c>
      <c r="C2875" s="1" t="s">
        <v>9197</v>
      </c>
      <c r="D2875" s="3">
        <v>43244</v>
      </c>
      <c r="E2875" s="1" t="s">
        <v>9135</v>
      </c>
      <c r="F2875" s="1" t="s">
        <v>9198</v>
      </c>
      <c r="G2875" s="18" t="s">
        <v>10918</v>
      </c>
    </row>
    <row r="2876" spans="1:7" x14ac:dyDescent="0.25">
      <c r="A2876" s="1" t="s">
        <v>7968</v>
      </c>
      <c r="B2876" s="2">
        <v>172315859</v>
      </c>
      <c r="C2876" s="1" t="s">
        <v>9130</v>
      </c>
      <c r="D2876" s="3">
        <v>31192</v>
      </c>
      <c r="E2876" s="1" t="s">
        <v>9149</v>
      </c>
      <c r="F2876" s="1" t="s">
        <v>9132</v>
      </c>
      <c r="G2876" s="18" t="s">
        <v>12008</v>
      </c>
    </row>
    <row r="2877" spans="1:7" x14ac:dyDescent="0.25">
      <c r="A2877" s="1" t="s">
        <v>1082</v>
      </c>
      <c r="B2877" s="2">
        <v>553069848</v>
      </c>
      <c r="C2877" s="1" t="s">
        <v>9154</v>
      </c>
      <c r="D2877" s="3">
        <v>33382</v>
      </c>
      <c r="E2877" s="1" t="s">
        <v>9141</v>
      </c>
      <c r="F2877" s="1" t="s">
        <v>9162</v>
      </c>
      <c r="G2877" s="18" t="s">
        <v>9280</v>
      </c>
    </row>
    <row r="2878" spans="1:7" x14ac:dyDescent="0.25">
      <c r="A2878" s="1" t="s">
        <v>6418</v>
      </c>
      <c r="B2878" s="2">
        <v>461675878</v>
      </c>
      <c r="C2878" s="1" t="s">
        <v>9188</v>
      </c>
      <c r="D2878" s="3">
        <v>40322</v>
      </c>
      <c r="E2878" s="1" t="s">
        <v>9145</v>
      </c>
      <c r="F2878" s="1" t="s">
        <v>9202</v>
      </c>
      <c r="G2878" s="18" t="s">
        <v>12085</v>
      </c>
    </row>
    <row r="2879" spans="1:7" x14ac:dyDescent="0.25">
      <c r="A2879" s="1" t="s">
        <v>8608</v>
      </c>
      <c r="B2879" s="2">
        <v>456255247</v>
      </c>
      <c r="C2879" s="1" t="s">
        <v>9130</v>
      </c>
      <c r="D2879" s="3">
        <v>24983</v>
      </c>
      <c r="E2879" s="1" t="s">
        <v>9149</v>
      </c>
      <c r="F2879" s="1" t="s">
        <v>9252</v>
      </c>
      <c r="G2879" s="18" t="s">
        <v>10609</v>
      </c>
    </row>
    <row r="2880" spans="1:7" x14ac:dyDescent="0.25">
      <c r="A2880" s="1" t="s">
        <v>6409</v>
      </c>
      <c r="B2880" s="2">
        <v>80429347</v>
      </c>
      <c r="C2880" s="1" t="s">
        <v>9134</v>
      </c>
      <c r="D2880" s="3">
        <v>32653</v>
      </c>
      <c r="E2880" s="1" t="s">
        <v>9141</v>
      </c>
      <c r="F2880" s="1" t="s">
        <v>9200</v>
      </c>
      <c r="G2880" s="18" t="s">
        <v>11966</v>
      </c>
    </row>
    <row r="2881" spans="1:7" x14ac:dyDescent="0.25">
      <c r="A2881" s="1" t="s">
        <v>6860</v>
      </c>
      <c r="B2881" s="2">
        <v>511686088</v>
      </c>
      <c r="C2881" s="1" t="s">
        <v>9130</v>
      </c>
      <c r="D2881" s="3">
        <v>29366</v>
      </c>
      <c r="E2881" s="1" t="s">
        <v>9141</v>
      </c>
      <c r="F2881" s="1" t="s">
        <v>9132</v>
      </c>
      <c r="G2881" s="18" t="s">
        <v>10656</v>
      </c>
    </row>
    <row r="2882" spans="1:7" x14ac:dyDescent="0.25">
      <c r="A2882" s="1" t="s">
        <v>6129</v>
      </c>
      <c r="B2882" s="2">
        <v>355247230</v>
      </c>
      <c r="C2882" s="1" t="s">
        <v>9134</v>
      </c>
      <c r="D2882" s="3">
        <v>24616</v>
      </c>
      <c r="E2882" s="1" t="s">
        <v>9149</v>
      </c>
      <c r="F2882" s="1" t="s">
        <v>9174</v>
      </c>
      <c r="G2882" s="18" t="s">
        <v>10165</v>
      </c>
    </row>
    <row r="2883" spans="1:7" x14ac:dyDescent="0.25">
      <c r="A2883" s="1" t="s">
        <v>7095</v>
      </c>
      <c r="B2883" s="2">
        <v>618755065</v>
      </c>
      <c r="C2883" s="1" t="s">
        <v>9144</v>
      </c>
      <c r="D2883" s="3">
        <v>33017</v>
      </c>
      <c r="E2883" s="1" t="s">
        <v>9149</v>
      </c>
      <c r="F2883" s="1" t="s">
        <v>9262</v>
      </c>
      <c r="G2883" s="18" t="s">
        <v>10012</v>
      </c>
    </row>
    <row r="2884" spans="1:7" x14ac:dyDescent="0.25">
      <c r="A2884" s="1" t="s">
        <v>7537</v>
      </c>
      <c r="B2884" s="2">
        <v>225676645</v>
      </c>
      <c r="C2884" s="1" t="s">
        <v>9134</v>
      </c>
      <c r="D2884" s="3">
        <v>28634</v>
      </c>
      <c r="E2884" s="1" t="s">
        <v>9149</v>
      </c>
      <c r="F2884" s="1" t="s">
        <v>9283</v>
      </c>
      <c r="G2884" s="18" t="s">
        <v>10762</v>
      </c>
    </row>
    <row r="2885" spans="1:7" x14ac:dyDescent="0.25">
      <c r="A2885" s="1" t="s">
        <v>161</v>
      </c>
      <c r="B2885" s="2">
        <v>263558066</v>
      </c>
      <c r="C2885" s="1" t="s">
        <v>9154</v>
      </c>
      <c r="D2885" s="3">
        <v>33749</v>
      </c>
      <c r="E2885" s="1" t="s">
        <v>9135</v>
      </c>
      <c r="F2885" s="1" t="s">
        <v>9162</v>
      </c>
      <c r="G2885" s="18" t="s">
        <v>11322</v>
      </c>
    </row>
    <row r="2886" spans="1:7" x14ac:dyDescent="0.25">
      <c r="A2886" s="1" t="s">
        <v>2049</v>
      </c>
      <c r="B2886" s="2">
        <v>238274446</v>
      </c>
      <c r="C2886" s="1" t="s">
        <v>9159</v>
      </c>
      <c r="D2886" s="3">
        <v>28634</v>
      </c>
      <c r="E2886" s="1" t="s">
        <v>9149</v>
      </c>
      <c r="F2886" s="1" t="s">
        <v>9160</v>
      </c>
      <c r="G2886" s="18" t="s">
        <v>9391</v>
      </c>
    </row>
    <row r="2887" spans="1:7" x14ac:dyDescent="0.25">
      <c r="A2887" s="1" t="s">
        <v>7178</v>
      </c>
      <c r="B2887" s="2">
        <v>284644944</v>
      </c>
      <c r="C2887" s="1" t="s">
        <v>9138</v>
      </c>
      <c r="D2887" s="3">
        <v>38132</v>
      </c>
      <c r="E2887" s="1" t="s">
        <v>9135</v>
      </c>
      <c r="F2887" s="1" t="s">
        <v>9256</v>
      </c>
      <c r="G2887" s="18" t="s">
        <v>10336</v>
      </c>
    </row>
    <row r="2888" spans="1:7" x14ac:dyDescent="0.25">
      <c r="A2888" s="1" t="s">
        <v>3127</v>
      </c>
      <c r="B2888" s="2">
        <v>191350100</v>
      </c>
      <c r="C2888" s="1" t="s">
        <v>9134</v>
      </c>
      <c r="D2888" s="3">
        <v>31921</v>
      </c>
      <c r="E2888" s="1" t="s">
        <v>9141</v>
      </c>
      <c r="F2888" s="1" t="s">
        <v>9182</v>
      </c>
      <c r="G2888" s="18" t="s">
        <v>9336</v>
      </c>
    </row>
    <row r="2889" spans="1:7" x14ac:dyDescent="0.25">
      <c r="A2889" s="1" t="s">
        <v>7122</v>
      </c>
      <c r="B2889" s="2">
        <v>760091027</v>
      </c>
      <c r="C2889" s="1" t="s">
        <v>9179</v>
      </c>
      <c r="D2889" s="3">
        <v>20600</v>
      </c>
      <c r="E2889" s="1" t="s">
        <v>9131</v>
      </c>
      <c r="F2889" s="1" t="s">
        <v>9180</v>
      </c>
      <c r="G2889" s="18" t="s">
        <v>10037</v>
      </c>
    </row>
    <row r="2890" spans="1:7" x14ac:dyDescent="0.25">
      <c r="A2890" s="1" t="s">
        <v>3204</v>
      </c>
      <c r="B2890" s="2">
        <v>128921572</v>
      </c>
      <c r="C2890" s="1" t="s">
        <v>9179</v>
      </c>
      <c r="D2890" s="3">
        <v>39958</v>
      </c>
      <c r="E2890" s="1" t="s">
        <v>9141</v>
      </c>
      <c r="F2890" s="1" t="s">
        <v>9223</v>
      </c>
      <c r="G2890" s="18" t="s">
        <v>10081</v>
      </c>
    </row>
    <row r="2891" spans="1:7" x14ac:dyDescent="0.25">
      <c r="A2891" s="1" t="s">
        <v>6957</v>
      </c>
      <c r="B2891" s="2">
        <v>462697928</v>
      </c>
      <c r="C2891" s="1" t="s">
        <v>9193</v>
      </c>
      <c r="D2891" s="3">
        <v>22790</v>
      </c>
      <c r="E2891" s="1" t="s">
        <v>9131</v>
      </c>
      <c r="F2891" s="1" t="s">
        <v>9194</v>
      </c>
      <c r="G2891" s="18" t="s">
        <v>9735</v>
      </c>
    </row>
    <row r="2892" spans="1:7" x14ac:dyDescent="0.25">
      <c r="A2892" s="1" t="s">
        <v>5358</v>
      </c>
      <c r="B2892" s="2">
        <v>802502024</v>
      </c>
      <c r="C2892" s="1" t="s">
        <v>9170</v>
      </c>
      <c r="D2892" s="3">
        <v>38132</v>
      </c>
      <c r="E2892" s="1" t="s">
        <v>9141</v>
      </c>
      <c r="F2892" s="1" t="s">
        <v>9171</v>
      </c>
      <c r="G2892" s="18" t="s">
        <v>11241</v>
      </c>
    </row>
    <row r="2893" spans="1:7" x14ac:dyDescent="0.25">
      <c r="A2893" s="1" t="s">
        <v>3021</v>
      </c>
      <c r="B2893" s="2">
        <v>960613747</v>
      </c>
      <c r="C2893" s="1" t="s">
        <v>9303</v>
      </c>
      <c r="D2893" s="3">
        <v>22426</v>
      </c>
      <c r="E2893" s="1" t="s">
        <v>9145</v>
      </c>
      <c r="F2893" s="1" t="s">
        <v>9339</v>
      </c>
      <c r="G2893" s="18" t="s">
        <v>11238</v>
      </c>
    </row>
    <row r="2894" spans="1:7" x14ac:dyDescent="0.25">
      <c r="A2894" s="1" t="s">
        <v>7965</v>
      </c>
      <c r="B2894" s="2">
        <v>259747071</v>
      </c>
      <c r="C2894" s="1" t="s">
        <v>9179</v>
      </c>
      <c r="D2894" s="3">
        <v>23887</v>
      </c>
      <c r="E2894" s="1" t="s">
        <v>9141</v>
      </c>
      <c r="F2894" s="1" t="s">
        <v>9223</v>
      </c>
      <c r="G2894" s="18" t="s">
        <v>10233</v>
      </c>
    </row>
    <row r="2895" spans="1:7" x14ac:dyDescent="0.25">
      <c r="A2895" s="1" t="s">
        <v>1798</v>
      </c>
      <c r="B2895" s="2">
        <v>369259451</v>
      </c>
      <c r="C2895" s="1" t="s">
        <v>9152</v>
      </c>
      <c r="D2895" s="3">
        <v>22061</v>
      </c>
      <c r="E2895" s="1" t="s">
        <v>9135</v>
      </c>
      <c r="F2895" s="1" t="s">
        <v>8420</v>
      </c>
      <c r="G2895" s="18" t="s">
        <v>11207</v>
      </c>
    </row>
    <row r="2896" spans="1:7" x14ac:dyDescent="0.25">
      <c r="A2896" s="1" t="s">
        <v>1739</v>
      </c>
      <c r="B2896" s="2">
        <v>177114036</v>
      </c>
      <c r="C2896" s="1" t="s">
        <v>9197</v>
      </c>
      <c r="D2896" s="3">
        <v>33017</v>
      </c>
      <c r="E2896" s="1" t="s">
        <v>9145</v>
      </c>
      <c r="F2896" s="1" t="s">
        <v>9206</v>
      </c>
      <c r="G2896" s="18" t="s">
        <v>9470</v>
      </c>
    </row>
    <row r="2897" spans="1:7" x14ac:dyDescent="0.25">
      <c r="A2897" s="1" t="s">
        <v>1635</v>
      </c>
      <c r="B2897" s="2">
        <v>674382707</v>
      </c>
      <c r="C2897" s="1" t="s">
        <v>9134</v>
      </c>
      <c r="D2897" s="3">
        <v>29731</v>
      </c>
      <c r="E2897" s="1" t="s">
        <v>9145</v>
      </c>
      <c r="F2897" s="1" t="s">
        <v>9136</v>
      </c>
      <c r="G2897" s="18" t="s">
        <v>10442</v>
      </c>
    </row>
    <row r="2898" spans="1:7" x14ac:dyDescent="0.25">
      <c r="A2898" s="1" t="s">
        <v>8206</v>
      </c>
      <c r="B2898" s="2">
        <v>929633638</v>
      </c>
      <c r="C2898" s="1" t="s">
        <v>9188</v>
      </c>
      <c r="D2898" s="3">
        <v>25348</v>
      </c>
      <c r="E2898" s="1" t="s">
        <v>9149</v>
      </c>
      <c r="F2898" s="1" t="s">
        <v>3840</v>
      </c>
      <c r="G2898" s="18" t="s">
        <v>10333</v>
      </c>
    </row>
    <row r="2899" spans="1:7" x14ac:dyDescent="0.25">
      <c r="A2899" s="1" t="s">
        <v>4553</v>
      </c>
      <c r="B2899" s="2">
        <v>67197710</v>
      </c>
      <c r="C2899" s="1" t="s">
        <v>9314</v>
      </c>
      <c r="D2899" s="3">
        <v>40322</v>
      </c>
      <c r="E2899" s="1" t="s">
        <v>9145</v>
      </c>
      <c r="F2899" s="1" t="s">
        <v>9315</v>
      </c>
      <c r="G2899" s="18" t="s">
        <v>10330</v>
      </c>
    </row>
    <row r="2900" spans="1:7" x14ac:dyDescent="0.25">
      <c r="A2900" s="1" t="s">
        <v>6240</v>
      </c>
      <c r="B2900" s="2">
        <v>819479045</v>
      </c>
      <c r="C2900" s="1" t="s">
        <v>9188</v>
      </c>
      <c r="D2900" s="3">
        <v>27905</v>
      </c>
      <c r="E2900" s="1" t="s">
        <v>9149</v>
      </c>
      <c r="F2900" s="1" t="s">
        <v>9202</v>
      </c>
      <c r="G2900" s="18" t="s">
        <v>9687</v>
      </c>
    </row>
    <row r="2901" spans="1:7" x14ac:dyDescent="0.25">
      <c r="A2901" s="1" t="s">
        <v>5801</v>
      </c>
      <c r="B2901" s="2">
        <v>836838522</v>
      </c>
      <c r="C2901" s="1" t="s">
        <v>9159</v>
      </c>
      <c r="D2901" s="3">
        <v>38497</v>
      </c>
      <c r="E2901" s="1" t="s">
        <v>9145</v>
      </c>
      <c r="F2901" s="1" t="s">
        <v>8414</v>
      </c>
      <c r="G2901" s="18" t="s">
        <v>9460</v>
      </c>
    </row>
    <row r="2902" spans="1:7" x14ac:dyDescent="0.25">
      <c r="A2902" s="1" t="s">
        <v>6177</v>
      </c>
      <c r="B2902" s="2">
        <v>198363891</v>
      </c>
      <c r="C2902" s="1" t="s">
        <v>9134</v>
      </c>
      <c r="D2902" s="3">
        <v>34843</v>
      </c>
      <c r="E2902" s="1" t="s">
        <v>9135</v>
      </c>
      <c r="F2902" s="1" t="s">
        <v>9283</v>
      </c>
      <c r="G2902" s="18" t="s">
        <v>11179</v>
      </c>
    </row>
    <row r="2903" spans="1:7" x14ac:dyDescent="0.25">
      <c r="A2903" s="1" t="s">
        <v>8991</v>
      </c>
      <c r="B2903" s="2">
        <v>802418265</v>
      </c>
      <c r="C2903" s="1" t="s">
        <v>9188</v>
      </c>
      <c r="D2903" s="3">
        <v>21694</v>
      </c>
      <c r="E2903" s="1" t="s">
        <v>9149</v>
      </c>
      <c r="F2903" s="1" t="s">
        <v>4326</v>
      </c>
      <c r="G2903" s="18" t="s">
        <v>11754</v>
      </c>
    </row>
    <row r="2904" spans="1:7" x14ac:dyDescent="0.25">
      <c r="A2904" s="1" t="s">
        <v>7945</v>
      </c>
      <c r="B2904" s="2">
        <v>445339957</v>
      </c>
      <c r="C2904" s="1" t="s">
        <v>9134</v>
      </c>
      <c r="D2904" s="3">
        <v>24983</v>
      </c>
      <c r="E2904" s="1" t="s">
        <v>9141</v>
      </c>
      <c r="F2904" s="1" t="s">
        <v>9225</v>
      </c>
      <c r="G2904" s="18" t="s">
        <v>10611</v>
      </c>
    </row>
    <row r="2905" spans="1:7" x14ac:dyDescent="0.25">
      <c r="A2905" s="1" t="s">
        <v>6012</v>
      </c>
      <c r="B2905" s="2">
        <v>335718706</v>
      </c>
      <c r="C2905" s="1" t="s">
        <v>9134</v>
      </c>
      <c r="D2905" s="3">
        <v>42515</v>
      </c>
      <c r="E2905" s="1" t="s">
        <v>9131</v>
      </c>
      <c r="F2905" s="1" t="s">
        <v>9225</v>
      </c>
      <c r="G2905" s="18" t="s">
        <v>11095</v>
      </c>
    </row>
    <row r="2906" spans="1:7" x14ac:dyDescent="0.25">
      <c r="A2906" s="1" t="s">
        <v>2003</v>
      </c>
      <c r="B2906" s="2">
        <v>998638943</v>
      </c>
      <c r="C2906" s="1" t="s">
        <v>9152</v>
      </c>
      <c r="D2906" s="3">
        <v>43244</v>
      </c>
      <c r="E2906" s="1" t="s">
        <v>9135</v>
      </c>
      <c r="F2906" s="1" t="s">
        <v>8420</v>
      </c>
      <c r="G2906" s="18" t="s">
        <v>10009</v>
      </c>
    </row>
    <row r="2907" spans="1:7" x14ac:dyDescent="0.25">
      <c r="A2907" s="1" t="s">
        <v>9003</v>
      </c>
      <c r="B2907" s="2">
        <v>688516629</v>
      </c>
      <c r="C2907" s="1" t="s">
        <v>9134</v>
      </c>
      <c r="D2907" s="3">
        <v>38132</v>
      </c>
      <c r="E2907" s="1" t="s">
        <v>9149</v>
      </c>
      <c r="F2907" s="1" t="s">
        <v>9307</v>
      </c>
      <c r="G2907" s="18" t="s">
        <v>11820</v>
      </c>
    </row>
    <row r="2908" spans="1:7" x14ac:dyDescent="0.25">
      <c r="A2908" s="1" t="s">
        <v>8594</v>
      </c>
      <c r="B2908" s="2">
        <v>694139298</v>
      </c>
      <c r="C2908" s="1" t="s">
        <v>9179</v>
      </c>
      <c r="D2908" s="3">
        <v>41419</v>
      </c>
      <c r="E2908" s="1" t="s">
        <v>9131</v>
      </c>
      <c r="F2908" s="1" t="s">
        <v>9184</v>
      </c>
      <c r="G2908" s="18" t="s">
        <v>10027</v>
      </c>
    </row>
    <row r="2909" spans="1:7" x14ac:dyDescent="0.25">
      <c r="A2909" s="1" t="s">
        <v>6278</v>
      </c>
      <c r="B2909" s="2">
        <v>927583432</v>
      </c>
      <c r="C2909" s="1" t="s">
        <v>9188</v>
      </c>
      <c r="D2909" s="3">
        <v>33017</v>
      </c>
      <c r="E2909" s="1" t="s">
        <v>9149</v>
      </c>
      <c r="F2909" s="1" t="s">
        <v>9202</v>
      </c>
      <c r="G2909" s="18" t="s">
        <v>10523</v>
      </c>
    </row>
    <row r="2910" spans="1:7" x14ac:dyDescent="0.25">
      <c r="A2910" s="1" t="s">
        <v>8705</v>
      </c>
      <c r="B2910" s="2">
        <v>171703363</v>
      </c>
      <c r="C2910" s="1" t="s">
        <v>9179</v>
      </c>
      <c r="D2910" s="3">
        <v>37036</v>
      </c>
      <c r="E2910" s="1" t="s">
        <v>9149</v>
      </c>
      <c r="F2910" s="1" t="s">
        <v>9223</v>
      </c>
      <c r="G2910" s="18" t="s">
        <v>10492</v>
      </c>
    </row>
    <row r="2911" spans="1:7" x14ac:dyDescent="0.25">
      <c r="A2911" s="1" t="s">
        <v>113</v>
      </c>
      <c r="B2911" s="2">
        <v>861963432</v>
      </c>
      <c r="C2911" s="1" t="s">
        <v>9314</v>
      </c>
      <c r="D2911" s="3">
        <v>41783</v>
      </c>
      <c r="E2911" s="1" t="s">
        <v>9149</v>
      </c>
      <c r="F2911" s="1" t="s">
        <v>9315</v>
      </c>
      <c r="G2911" s="18" t="s">
        <v>11676</v>
      </c>
    </row>
    <row r="2912" spans="1:7" x14ac:dyDescent="0.25">
      <c r="A2912" s="1" t="s">
        <v>4582</v>
      </c>
      <c r="B2912" s="2">
        <v>910308583</v>
      </c>
      <c r="C2912" s="1" t="s">
        <v>9134</v>
      </c>
      <c r="D2912" s="3">
        <v>41054</v>
      </c>
      <c r="E2912" s="1" t="s">
        <v>9149</v>
      </c>
      <c r="F2912" s="1" t="s">
        <v>9283</v>
      </c>
      <c r="G2912" s="18" t="s">
        <v>9284</v>
      </c>
    </row>
    <row r="2913" spans="1:7" x14ac:dyDescent="0.25">
      <c r="A2913" s="1" t="s">
        <v>797</v>
      </c>
      <c r="B2913" s="2">
        <v>766253118</v>
      </c>
      <c r="C2913" s="1" t="s">
        <v>9134</v>
      </c>
      <c r="D2913" s="3">
        <v>31556</v>
      </c>
      <c r="E2913" s="1" t="s">
        <v>9141</v>
      </c>
      <c r="F2913" s="1" t="s">
        <v>9200</v>
      </c>
      <c r="G2913" s="18" t="s">
        <v>12127</v>
      </c>
    </row>
    <row r="2914" spans="1:7" x14ac:dyDescent="0.25">
      <c r="A2914" s="1" t="s">
        <v>133</v>
      </c>
      <c r="B2914" s="2">
        <v>932472175</v>
      </c>
      <c r="C2914" s="1" t="s">
        <v>9165</v>
      </c>
      <c r="D2914" s="3">
        <v>21329</v>
      </c>
      <c r="E2914" s="1" t="s">
        <v>9149</v>
      </c>
      <c r="F2914" s="1" t="s">
        <v>9167</v>
      </c>
      <c r="G2914" s="18" t="s">
        <v>9934</v>
      </c>
    </row>
    <row r="2915" spans="1:7" x14ac:dyDescent="0.25">
      <c r="A2915" s="1" t="s">
        <v>1103</v>
      </c>
      <c r="B2915" s="2">
        <v>194085026</v>
      </c>
      <c r="C2915" s="1" t="s">
        <v>9144</v>
      </c>
      <c r="D2915" s="3">
        <v>42880</v>
      </c>
      <c r="E2915" s="1" t="s">
        <v>9141</v>
      </c>
      <c r="F2915" s="1" t="s">
        <v>9262</v>
      </c>
      <c r="G2915" s="18" t="s">
        <v>9909</v>
      </c>
    </row>
    <row r="2916" spans="1:7" x14ac:dyDescent="0.25">
      <c r="A2916" s="1" t="s">
        <v>2875</v>
      </c>
      <c r="B2916" s="2">
        <v>822220105</v>
      </c>
      <c r="C2916" s="1" t="s">
        <v>9197</v>
      </c>
      <c r="D2916" s="3">
        <v>24983</v>
      </c>
      <c r="E2916" s="1" t="s">
        <v>9149</v>
      </c>
      <c r="F2916" s="1" t="s">
        <v>9198</v>
      </c>
      <c r="G2916" s="18" t="s">
        <v>9199</v>
      </c>
    </row>
    <row r="2917" spans="1:7" x14ac:dyDescent="0.25">
      <c r="A2917" s="1" t="s">
        <v>2550</v>
      </c>
      <c r="B2917" s="2">
        <v>947182432</v>
      </c>
      <c r="C2917" s="1" t="s">
        <v>9144</v>
      </c>
      <c r="D2917" s="3">
        <v>37400</v>
      </c>
      <c r="E2917" s="1" t="s">
        <v>9149</v>
      </c>
      <c r="F2917" s="1" t="s">
        <v>9146</v>
      </c>
      <c r="G2917" s="18" t="s">
        <v>11825</v>
      </c>
    </row>
    <row r="2918" spans="1:7" x14ac:dyDescent="0.25">
      <c r="A2918" s="1" t="s">
        <v>3737</v>
      </c>
      <c r="B2918" s="2">
        <v>532531255</v>
      </c>
      <c r="C2918" s="1" t="s">
        <v>9165</v>
      </c>
      <c r="D2918" s="3">
        <v>33017</v>
      </c>
      <c r="E2918" s="1" t="s">
        <v>9135</v>
      </c>
      <c r="F2918" s="1" t="s">
        <v>9167</v>
      </c>
      <c r="G2918" s="18" t="s">
        <v>10890</v>
      </c>
    </row>
    <row r="2919" spans="1:7" x14ac:dyDescent="0.25">
      <c r="A2919" s="1" t="s">
        <v>2124</v>
      </c>
      <c r="B2919" s="2">
        <v>908010774</v>
      </c>
      <c r="C2919" s="1" t="s">
        <v>9188</v>
      </c>
      <c r="D2919" s="3">
        <v>32653</v>
      </c>
      <c r="E2919" s="1" t="s">
        <v>9145</v>
      </c>
      <c r="F2919" s="1" t="s">
        <v>4326</v>
      </c>
      <c r="G2919" s="18" t="s">
        <v>9700</v>
      </c>
    </row>
    <row r="2920" spans="1:7" x14ac:dyDescent="0.25">
      <c r="A2920" s="1" t="s">
        <v>2124</v>
      </c>
      <c r="B2920" s="2">
        <v>50810851</v>
      </c>
      <c r="C2920" s="1" t="s">
        <v>9144</v>
      </c>
      <c r="D2920" s="3">
        <v>22061</v>
      </c>
      <c r="E2920" s="1" t="s">
        <v>9141</v>
      </c>
      <c r="F2920" s="1" t="s">
        <v>9146</v>
      </c>
      <c r="G2920" s="18" t="s">
        <v>11761</v>
      </c>
    </row>
    <row r="2921" spans="1:7" x14ac:dyDescent="0.25">
      <c r="A2921" s="1" t="s">
        <v>3418</v>
      </c>
      <c r="B2921" s="2">
        <v>139492099</v>
      </c>
      <c r="C2921" s="1" t="s">
        <v>9190</v>
      </c>
      <c r="D2921" s="3">
        <v>37765</v>
      </c>
      <c r="E2921" s="1" t="s">
        <v>9135</v>
      </c>
      <c r="F2921" s="1" t="s">
        <v>9191</v>
      </c>
      <c r="G2921" s="18" t="s">
        <v>10564</v>
      </c>
    </row>
    <row r="2922" spans="1:7" x14ac:dyDescent="0.25">
      <c r="A2922" s="1" t="s">
        <v>720</v>
      </c>
      <c r="B2922" s="2">
        <v>935203493</v>
      </c>
      <c r="C2922" s="1" t="s">
        <v>9179</v>
      </c>
      <c r="D2922" s="3">
        <v>22061</v>
      </c>
      <c r="E2922" s="1" t="s">
        <v>9131</v>
      </c>
      <c r="F2922" s="1" t="s">
        <v>9180</v>
      </c>
      <c r="G2922" s="18" t="s">
        <v>10357</v>
      </c>
    </row>
    <row r="2923" spans="1:7" x14ac:dyDescent="0.25">
      <c r="A2923" s="1" t="s">
        <v>770</v>
      </c>
      <c r="B2923" s="2">
        <v>199102976</v>
      </c>
      <c r="C2923" s="1" t="s">
        <v>9159</v>
      </c>
      <c r="D2923" s="3">
        <v>32653</v>
      </c>
      <c r="E2923" s="1" t="s">
        <v>9149</v>
      </c>
      <c r="F2923" s="1" t="s">
        <v>9240</v>
      </c>
      <c r="G2923" s="18" t="s">
        <v>9505</v>
      </c>
    </row>
    <row r="2924" spans="1:7" x14ac:dyDescent="0.25">
      <c r="A2924" s="1" t="s">
        <v>6445</v>
      </c>
      <c r="B2924" s="2">
        <v>828471777</v>
      </c>
      <c r="C2924" s="1" t="s">
        <v>9154</v>
      </c>
      <c r="D2924" s="3">
        <v>21694</v>
      </c>
      <c r="E2924" s="1" t="s">
        <v>9149</v>
      </c>
      <c r="F2924" s="1" t="s">
        <v>6107</v>
      </c>
      <c r="G2924" s="18" t="s">
        <v>9703</v>
      </c>
    </row>
    <row r="2925" spans="1:7" x14ac:dyDescent="0.25">
      <c r="A2925" s="1" t="s">
        <v>8611</v>
      </c>
      <c r="B2925" s="2">
        <v>489162349</v>
      </c>
      <c r="C2925" s="1" t="s">
        <v>9170</v>
      </c>
      <c r="D2925" s="3">
        <v>27905</v>
      </c>
      <c r="E2925" s="1" t="s">
        <v>9135</v>
      </c>
      <c r="F2925" s="1" t="s">
        <v>9171</v>
      </c>
      <c r="G2925" s="18" t="s">
        <v>11576</v>
      </c>
    </row>
    <row r="2926" spans="1:7" x14ac:dyDescent="0.25">
      <c r="A2926" s="1" t="s">
        <v>3988</v>
      </c>
      <c r="B2926" s="2">
        <v>682080114</v>
      </c>
      <c r="C2926" s="1" t="s">
        <v>9156</v>
      </c>
      <c r="D2926" s="3">
        <v>35575</v>
      </c>
      <c r="E2926" s="1" t="s">
        <v>9149</v>
      </c>
      <c r="F2926" s="1" t="s">
        <v>9157</v>
      </c>
      <c r="G2926" s="18" t="s">
        <v>11045</v>
      </c>
    </row>
    <row r="2927" spans="1:7" x14ac:dyDescent="0.25">
      <c r="A2927" s="1" t="s">
        <v>5804</v>
      </c>
      <c r="B2927" s="2">
        <v>81148935</v>
      </c>
      <c r="C2927" s="1" t="s">
        <v>9179</v>
      </c>
      <c r="D2927" s="3">
        <v>34843</v>
      </c>
      <c r="E2927" s="1" t="s">
        <v>9149</v>
      </c>
      <c r="F2927" s="1" t="s">
        <v>9184</v>
      </c>
      <c r="G2927" s="18" t="s">
        <v>10906</v>
      </c>
    </row>
    <row r="2928" spans="1:7" x14ac:dyDescent="0.25">
      <c r="A2928" s="1" t="s">
        <v>3018</v>
      </c>
      <c r="B2928" s="2">
        <v>237951204</v>
      </c>
      <c r="C2928" s="1" t="s">
        <v>9154</v>
      </c>
      <c r="D2928" s="3">
        <v>42515</v>
      </c>
      <c r="E2928" s="1" t="s">
        <v>9149</v>
      </c>
      <c r="F2928" s="1" t="s">
        <v>6107</v>
      </c>
      <c r="G2928" s="18" t="s">
        <v>10234</v>
      </c>
    </row>
    <row r="2929" spans="1:7" x14ac:dyDescent="0.25">
      <c r="A2929" s="1" t="s">
        <v>8316</v>
      </c>
      <c r="B2929" s="2">
        <v>350042276</v>
      </c>
      <c r="C2929" s="1" t="s">
        <v>9197</v>
      </c>
      <c r="D2929" s="3">
        <v>24616</v>
      </c>
      <c r="E2929" s="1" t="s">
        <v>9149</v>
      </c>
      <c r="F2929" s="1" t="s">
        <v>9206</v>
      </c>
      <c r="G2929" s="18" t="s">
        <v>10087</v>
      </c>
    </row>
    <row r="2930" spans="1:7" x14ac:dyDescent="0.25">
      <c r="A2930" s="1" t="s">
        <v>1286</v>
      </c>
      <c r="B2930" s="2">
        <v>192928937</v>
      </c>
      <c r="C2930" s="1" t="s">
        <v>9134</v>
      </c>
      <c r="D2930" s="3">
        <v>27538</v>
      </c>
      <c r="E2930" s="1" t="s">
        <v>9149</v>
      </c>
      <c r="F2930" s="1" t="s">
        <v>9174</v>
      </c>
      <c r="G2930" s="18" t="s">
        <v>10786</v>
      </c>
    </row>
    <row r="2931" spans="1:7" x14ac:dyDescent="0.25">
      <c r="A2931" s="1" t="s">
        <v>8443</v>
      </c>
      <c r="B2931" s="2">
        <v>899509209</v>
      </c>
      <c r="C2931" s="1" t="s">
        <v>9235</v>
      </c>
      <c r="D2931" s="3">
        <v>25712</v>
      </c>
      <c r="E2931" s="1" t="s">
        <v>9141</v>
      </c>
      <c r="F2931" s="1" t="s">
        <v>9236</v>
      </c>
      <c r="G2931" s="18" t="s">
        <v>9944</v>
      </c>
    </row>
    <row r="2932" spans="1:7" x14ac:dyDescent="0.25">
      <c r="A2932" s="1" t="s">
        <v>8496</v>
      </c>
      <c r="B2932" s="2">
        <v>191556823</v>
      </c>
      <c r="C2932" s="1" t="s">
        <v>9134</v>
      </c>
      <c r="D2932" s="3">
        <v>38497</v>
      </c>
      <c r="E2932" s="1" t="s">
        <v>9141</v>
      </c>
      <c r="F2932" s="1" t="s">
        <v>9136</v>
      </c>
      <c r="G2932" s="18" t="s">
        <v>9216</v>
      </c>
    </row>
    <row r="2933" spans="1:7" x14ac:dyDescent="0.25">
      <c r="A2933" s="1" t="s">
        <v>1661</v>
      </c>
      <c r="B2933" s="2">
        <v>326185806</v>
      </c>
      <c r="C2933" s="1" t="s">
        <v>9303</v>
      </c>
      <c r="D2933" s="3">
        <v>27538</v>
      </c>
      <c r="E2933" s="1" t="s">
        <v>9135</v>
      </c>
      <c r="F2933" s="1" t="s">
        <v>9304</v>
      </c>
      <c r="G2933" s="18" t="s">
        <v>9572</v>
      </c>
    </row>
    <row r="2934" spans="1:7" x14ac:dyDescent="0.25">
      <c r="A2934" s="1" t="s">
        <v>5489</v>
      </c>
      <c r="B2934" s="2">
        <v>151586243</v>
      </c>
      <c r="C2934" s="1" t="s">
        <v>9235</v>
      </c>
      <c r="D2934" s="3">
        <v>30460</v>
      </c>
      <c r="E2934" s="1" t="s">
        <v>9145</v>
      </c>
      <c r="F2934" s="1" t="s">
        <v>9236</v>
      </c>
      <c r="G2934" s="18" t="s">
        <v>11011</v>
      </c>
    </row>
    <row r="2935" spans="1:7" x14ac:dyDescent="0.25">
      <c r="A2935" s="1" t="s">
        <v>4336</v>
      </c>
      <c r="B2935" s="2">
        <v>414440288</v>
      </c>
      <c r="C2935" s="1" t="s">
        <v>9144</v>
      </c>
      <c r="D2935" s="3">
        <v>30095</v>
      </c>
      <c r="E2935" s="1" t="s">
        <v>9149</v>
      </c>
      <c r="F2935" s="1" t="s">
        <v>9146</v>
      </c>
      <c r="G2935" s="18" t="s">
        <v>11445</v>
      </c>
    </row>
    <row r="2936" spans="1:7" x14ac:dyDescent="0.25">
      <c r="A2936" s="1" t="s">
        <v>1323</v>
      </c>
      <c r="B2936" s="2">
        <v>35553470</v>
      </c>
      <c r="C2936" s="1" t="s">
        <v>9217</v>
      </c>
      <c r="D2936" s="3">
        <v>34114</v>
      </c>
      <c r="E2936" s="1" t="s">
        <v>9145</v>
      </c>
      <c r="F2936" s="1" t="s">
        <v>9218</v>
      </c>
      <c r="G2936" s="18" t="s">
        <v>10376</v>
      </c>
    </row>
    <row r="2937" spans="1:7" x14ac:dyDescent="0.25">
      <c r="A2937" s="1" t="s">
        <v>6302</v>
      </c>
      <c r="B2937" s="2">
        <v>721822203</v>
      </c>
      <c r="C2937" s="1" t="s">
        <v>9159</v>
      </c>
      <c r="D2937" s="3">
        <v>37400</v>
      </c>
      <c r="E2937" s="1" t="s">
        <v>9149</v>
      </c>
      <c r="F2937" s="1" t="s">
        <v>9160</v>
      </c>
      <c r="G2937" s="18" t="s">
        <v>12101</v>
      </c>
    </row>
    <row r="2938" spans="1:7" x14ac:dyDescent="0.25">
      <c r="A2938" s="1" t="s">
        <v>6165</v>
      </c>
      <c r="B2938" s="2">
        <v>41784538</v>
      </c>
      <c r="C2938" s="1" t="s">
        <v>9188</v>
      </c>
      <c r="D2938" s="3">
        <v>30460</v>
      </c>
      <c r="E2938" s="1" t="s">
        <v>9131</v>
      </c>
      <c r="F2938" s="1" t="s">
        <v>9202</v>
      </c>
      <c r="G2938" s="18" t="s">
        <v>10519</v>
      </c>
    </row>
    <row r="2939" spans="1:7" x14ac:dyDescent="0.25">
      <c r="A2939" s="1" t="s">
        <v>1155</v>
      </c>
      <c r="B2939" s="2">
        <v>529597969</v>
      </c>
      <c r="C2939" s="1" t="s">
        <v>9165</v>
      </c>
      <c r="D2939" s="3">
        <v>20600</v>
      </c>
      <c r="E2939" s="1" t="s">
        <v>9145</v>
      </c>
      <c r="F2939" s="1" t="s">
        <v>9264</v>
      </c>
      <c r="G2939" s="18" t="s">
        <v>10756</v>
      </c>
    </row>
    <row r="2940" spans="1:7" x14ac:dyDescent="0.25">
      <c r="A2940" s="1" t="s">
        <v>8729</v>
      </c>
      <c r="B2940" s="2">
        <v>668226973</v>
      </c>
      <c r="C2940" s="1" t="s">
        <v>9130</v>
      </c>
      <c r="D2940" s="3">
        <v>36671</v>
      </c>
      <c r="E2940" s="1" t="s">
        <v>9149</v>
      </c>
      <c r="F2940" s="1" t="s">
        <v>9252</v>
      </c>
      <c r="G2940" s="18" t="s">
        <v>9838</v>
      </c>
    </row>
    <row r="2941" spans="1:7" x14ac:dyDescent="0.25">
      <c r="A2941" s="1" t="s">
        <v>7163</v>
      </c>
      <c r="B2941" s="2">
        <v>601202545</v>
      </c>
      <c r="C2941" s="1" t="s">
        <v>9138</v>
      </c>
      <c r="D2941" s="3">
        <v>27905</v>
      </c>
      <c r="E2941" s="1" t="s">
        <v>9149</v>
      </c>
      <c r="F2941" s="1" t="s">
        <v>6173</v>
      </c>
      <c r="G2941" s="18" t="s">
        <v>11903</v>
      </c>
    </row>
    <row r="2942" spans="1:7" x14ac:dyDescent="0.25">
      <c r="A2942" s="1" t="s">
        <v>8896</v>
      </c>
      <c r="B2942" s="2">
        <v>893095503</v>
      </c>
      <c r="C2942" s="1" t="s">
        <v>9148</v>
      </c>
      <c r="D2942" s="3">
        <v>22426</v>
      </c>
      <c r="E2942" s="1" t="s">
        <v>9149</v>
      </c>
      <c r="F2942" s="1" t="s">
        <v>9254</v>
      </c>
      <c r="G2942" s="18" t="s">
        <v>9338</v>
      </c>
    </row>
    <row r="2943" spans="1:7" x14ac:dyDescent="0.25">
      <c r="A2943" s="1" t="s">
        <v>8013</v>
      </c>
      <c r="B2943" s="2">
        <v>255952093</v>
      </c>
      <c r="C2943" s="1" t="s">
        <v>9134</v>
      </c>
      <c r="D2943" s="3">
        <v>45070</v>
      </c>
      <c r="E2943" s="1" t="s">
        <v>9149</v>
      </c>
      <c r="F2943" s="1" t="s">
        <v>9283</v>
      </c>
      <c r="G2943" s="18" t="s">
        <v>12075</v>
      </c>
    </row>
    <row r="2944" spans="1:7" x14ac:dyDescent="0.25">
      <c r="A2944" s="1" t="s">
        <v>6760</v>
      </c>
      <c r="B2944" s="2">
        <v>57782975</v>
      </c>
      <c r="C2944" s="1" t="s">
        <v>9159</v>
      </c>
      <c r="D2944" s="3">
        <v>29731</v>
      </c>
      <c r="E2944" s="1" t="s">
        <v>9145</v>
      </c>
      <c r="F2944" s="1" t="s">
        <v>9160</v>
      </c>
      <c r="G2944" s="18" t="s">
        <v>10187</v>
      </c>
    </row>
    <row r="2945" spans="1:7" x14ac:dyDescent="0.25">
      <c r="A2945" s="1" t="s">
        <v>4304</v>
      </c>
      <c r="B2945" s="2">
        <v>804060696</v>
      </c>
      <c r="C2945" s="1" t="s">
        <v>9159</v>
      </c>
      <c r="D2945" s="3">
        <v>32288</v>
      </c>
      <c r="E2945" s="1" t="s">
        <v>9141</v>
      </c>
      <c r="F2945" s="1" t="s">
        <v>9367</v>
      </c>
      <c r="G2945" s="18" t="s">
        <v>9536</v>
      </c>
    </row>
    <row r="2946" spans="1:7" x14ac:dyDescent="0.25">
      <c r="A2946" s="1" t="s">
        <v>8665</v>
      </c>
      <c r="B2946" s="2">
        <v>926002607</v>
      </c>
      <c r="C2946" s="1" t="s">
        <v>9134</v>
      </c>
      <c r="D2946" s="3">
        <v>24983</v>
      </c>
      <c r="E2946" s="1" t="s">
        <v>9145</v>
      </c>
      <c r="F2946" s="1" t="s">
        <v>9136</v>
      </c>
      <c r="G2946" s="18" t="s">
        <v>11272</v>
      </c>
    </row>
    <row r="2947" spans="1:7" x14ac:dyDescent="0.25">
      <c r="A2947" s="1" t="s">
        <v>3136</v>
      </c>
      <c r="B2947" s="2">
        <v>914905766</v>
      </c>
      <c r="C2947" s="1" t="s">
        <v>9303</v>
      </c>
      <c r="D2947" s="3">
        <v>41054</v>
      </c>
      <c r="E2947" s="1" t="s">
        <v>9135</v>
      </c>
      <c r="F2947" s="1" t="s">
        <v>9304</v>
      </c>
      <c r="G2947" s="18" t="s">
        <v>9863</v>
      </c>
    </row>
    <row r="2948" spans="1:7" x14ac:dyDescent="0.25">
      <c r="A2948" s="1" t="s">
        <v>402</v>
      </c>
      <c r="B2948" s="2">
        <v>249026203</v>
      </c>
      <c r="C2948" s="1" t="s">
        <v>9134</v>
      </c>
      <c r="D2948" s="3">
        <v>36304</v>
      </c>
      <c r="E2948" s="1" t="s">
        <v>9131</v>
      </c>
      <c r="F2948" s="1" t="s">
        <v>9200</v>
      </c>
      <c r="G2948" s="18" t="s">
        <v>11116</v>
      </c>
    </row>
    <row r="2949" spans="1:7" x14ac:dyDescent="0.25">
      <c r="A2949" s="1" t="s">
        <v>7750</v>
      </c>
      <c r="B2949" s="2">
        <v>571443392</v>
      </c>
      <c r="C2949" s="1" t="s">
        <v>9170</v>
      </c>
      <c r="D2949" s="3">
        <v>36671</v>
      </c>
      <c r="E2949" s="1" t="s">
        <v>9141</v>
      </c>
      <c r="F2949" s="1" t="s">
        <v>9362</v>
      </c>
      <c r="G2949" s="18" t="s">
        <v>9547</v>
      </c>
    </row>
    <row r="2950" spans="1:7" x14ac:dyDescent="0.25">
      <c r="A2950" s="1" t="s">
        <v>6033</v>
      </c>
      <c r="B2950" s="2">
        <v>826973742</v>
      </c>
      <c r="C2950" s="1" t="s">
        <v>9188</v>
      </c>
      <c r="D2950" s="3">
        <v>24983</v>
      </c>
      <c r="E2950" s="1" t="s">
        <v>9135</v>
      </c>
      <c r="F2950" s="1" t="s">
        <v>3840</v>
      </c>
      <c r="G2950" s="18" t="s">
        <v>11352</v>
      </c>
    </row>
    <row r="2951" spans="1:7" x14ac:dyDescent="0.25">
      <c r="A2951" s="1" t="s">
        <v>7549</v>
      </c>
      <c r="B2951" s="2">
        <v>679878638</v>
      </c>
      <c r="C2951" s="1" t="s">
        <v>9148</v>
      </c>
      <c r="D2951" s="3">
        <v>33749</v>
      </c>
      <c r="E2951" s="1" t="s">
        <v>9141</v>
      </c>
      <c r="F2951" s="1" t="s">
        <v>9150</v>
      </c>
      <c r="G2951" s="18" t="s">
        <v>10471</v>
      </c>
    </row>
    <row r="2952" spans="1:7" x14ac:dyDescent="0.25">
      <c r="A2952" s="1" t="s">
        <v>5688</v>
      </c>
      <c r="B2952" s="2">
        <v>548730982</v>
      </c>
      <c r="C2952" s="1" t="s">
        <v>9159</v>
      </c>
      <c r="D2952" s="3">
        <v>24616</v>
      </c>
      <c r="E2952" s="1" t="s">
        <v>9149</v>
      </c>
      <c r="F2952" s="1" t="s">
        <v>9240</v>
      </c>
      <c r="G2952" s="18" t="s">
        <v>10041</v>
      </c>
    </row>
    <row r="2953" spans="1:7" x14ac:dyDescent="0.25">
      <c r="A2953" s="1" t="s">
        <v>597</v>
      </c>
      <c r="B2953" s="2">
        <v>848649546</v>
      </c>
      <c r="C2953" s="1" t="s">
        <v>9165</v>
      </c>
      <c r="D2953" s="3">
        <v>38861</v>
      </c>
      <c r="E2953" s="1" t="s">
        <v>9141</v>
      </c>
      <c r="F2953" s="1" t="s">
        <v>9264</v>
      </c>
      <c r="G2953" s="18" t="s">
        <v>9997</v>
      </c>
    </row>
    <row r="2954" spans="1:7" x14ac:dyDescent="0.25">
      <c r="A2954" s="1" t="s">
        <v>1335</v>
      </c>
      <c r="B2954" s="2">
        <v>719348711</v>
      </c>
      <c r="C2954" s="1" t="s">
        <v>9314</v>
      </c>
      <c r="D2954" s="3">
        <v>21694</v>
      </c>
      <c r="E2954" s="1" t="s">
        <v>9145</v>
      </c>
      <c r="F2954" s="1" t="s">
        <v>9315</v>
      </c>
      <c r="G2954" s="18" t="s">
        <v>12106</v>
      </c>
    </row>
    <row r="2955" spans="1:7" x14ac:dyDescent="0.25">
      <c r="A2955" s="1" t="s">
        <v>5411</v>
      </c>
      <c r="B2955" s="2">
        <v>822827445</v>
      </c>
      <c r="C2955" s="1" t="s">
        <v>9197</v>
      </c>
      <c r="D2955" s="3">
        <v>37036</v>
      </c>
      <c r="E2955" s="1" t="s">
        <v>9135</v>
      </c>
      <c r="F2955" s="1" t="s">
        <v>9267</v>
      </c>
      <c r="G2955" s="18" t="s">
        <v>9969</v>
      </c>
    </row>
    <row r="2956" spans="1:7" x14ac:dyDescent="0.25">
      <c r="A2956" s="1" t="s">
        <v>6591</v>
      </c>
      <c r="B2956" s="2">
        <v>293263284</v>
      </c>
      <c r="C2956" s="1" t="s">
        <v>9134</v>
      </c>
      <c r="D2956" s="3">
        <v>20600</v>
      </c>
      <c r="E2956" s="1" t="s">
        <v>9141</v>
      </c>
      <c r="F2956" s="1" t="s">
        <v>9307</v>
      </c>
      <c r="G2956" s="18" t="s">
        <v>10846</v>
      </c>
    </row>
    <row r="2957" spans="1:7" x14ac:dyDescent="0.25">
      <c r="A2957" s="1" t="s">
        <v>497</v>
      </c>
      <c r="B2957" s="2">
        <v>721820655</v>
      </c>
      <c r="C2957" s="1" t="s">
        <v>9134</v>
      </c>
      <c r="D2957" s="3">
        <v>25712</v>
      </c>
      <c r="E2957" s="1" t="s">
        <v>9149</v>
      </c>
      <c r="F2957" s="1" t="s">
        <v>9174</v>
      </c>
      <c r="G2957" s="18" t="s">
        <v>10836</v>
      </c>
    </row>
    <row r="2958" spans="1:7" x14ac:dyDescent="0.25">
      <c r="A2958" s="1" t="s">
        <v>5994</v>
      </c>
      <c r="B2958" s="2">
        <v>460865549</v>
      </c>
      <c r="C2958" s="1" t="s">
        <v>9165</v>
      </c>
      <c r="D2958" s="3">
        <v>31921</v>
      </c>
      <c r="E2958" s="1" t="s">
        <v>9135</v>
      </c>
      <c r="F2958" s="1" t="s">
        <v>9264</v>
      </c>
      <c r="G2958" s="18" t="s">
        <v>10557</v>
      </c>
    </row>
    <row r="2959" spans="1:7" x14ac:dyDescent="0.25">
      <c r="A2959" s="1" t="s">
        <v>6889</v>
      </c>
      <c r="B2959" s="2">
        <v>887422629</v>
      </c>
      <c r="C2959" s="1" t="s">
        <v>9148</v>
      </c>
      <c r="D2959" s="3">
        <v>28270</v>
      </c>
      <c r="E2959" s="1" t="s">
        <v>9141</v>
      </c>
      <c r="F2959" s="1" t="s">
        <v>9254</v>
      </c>
      <c r="G2959" s="18" t="s">
        <v>10383</v>
      </c>
    </row>
    <row r="2960" spans="1:7" x14ac:dyDescent="0.25">
      <c r="A2960" s="1" t="s">
        <v>5373</v>
      </c>
      <c r="B2960" s="2">
        <v>44020042</v>
      </c>
      <c r="C2960" s="1" t="s">
        <v>9314</v>
      </c>
      <c r="D2960" s="3">
        <v>35575</v>
      </c>
      <c r="E2960" s="1" t="s">
        <v>9145</v>
      </c>
      <c r="F2960" s="1" t="s">
        <v>9315</v>
      </c>
      <c r="G2960" s="18" t="s">
        <v>10589</v>
      </c>
    </row>
    <row r="2961" spans="1:7" x14ac:dyDescent="0.25">
      <c r="A2961" s="1" t="s">
        <v>8016</v>
      </c>
      <c r="B2961" s="2">
        <v>597989944</v>
      </c>
      <c r="C2961" s="1" t="s">
        <v>9314</v>
      </c>
      <c r="D2961" s="3">
        <v>20965</v>
      </c>
      <c r="E2961" s="1" t="s">
        <v>9149</v>
      </c>
      <c r="F2961" s="1" t="s">
        <v>9315</v>
      </c>
      <c r="G2961" s="18" t="s">
        <v>12116</v>
      </c>
    </row>
    <row r="2962" spans="1:7" x14ac:dyDescent="0.25">
      <c r="A2962" s="1" t="s">
        <v>1351</v>
      </c>
      <c r="B2962" s="2">
        <v>343908925</v>
      </c>
      <c r="C2962" s="1" t="s">
        <v>9148</v>
      </c>
      <c r="D2962" s="3">
        <v>20965</v>
      </c>
      <c r="E2962" s="1" t="s">
        <v>9135</v>
      </c>
      <c r="F2962" s="1" t="s">
        <v>9150</v>
      </c>
      <c r="G2962" s="18" t="s">
        <v>11621</v>
      </c>
    </row>
    <row r="2963" spans="1:7" x14ac:dyDescent="0.25">
      <c r="A2963" s="1" t="s">
        <v>1139</v>
      </c>
      <c r="B2963" s="2">
        <v>384256484</v>
      </c>
      <c r="C2963" s="1" t="s">
        <v>9134</v>
      </c>
      <c r="D2963" s="3">
        <v>24983</v>
      </c>
      <c r="E2963" s="1" t="s">
        <v>9149</v>
      </c>
      <c r="F2963" s="1" t="s">
        <v>9200</v>
      </c>
      <c r="G2963" s="18" t="s">
        <v>11121</v>
      </c>
    </row>
    <row r="2964" spans="1:7" x14ac:dyDescent="0.25">
      <c r="A2964" s="1" t="s">
        <v>8493</v>
      </c>
      <c r="B2964" s="2">
        <v>774327809</v>
      </c>
      <c r="C2964" s="1" t="s">
        <v>9159</v>
      </c>
      <c r="D2964" s="3">
        <v>42880</v>
      </c>
      <c r="E2964" s="1" t="s">
        <v>9135</v>
      </c>
      <c r="F2964" s="1" t="s">
        <v>9367</v>
      </c>
      <c r="G2964" s="18" t="s">
        <v>11252</v>
      </c>
    </row>
    <row r="2965" spans="1:7" x14ac:dyDescent="0.25">
      <c r="A2965" s="1" t="s">
        <v>441</v>
      </c>
      <c r="B2965" s="2">
        <v>375593872</v>
      </c>
      <c r="C2965" s="1" t="s">
        <v>9235</v>
      </c>
      <c r="D2965" s="3">
        <v>39593</v>
      </c>
      <c r="E2965" s="1" t="s">
        <v>9149</v>
      </c>
      <c r="F2965" s="1" t="s">
        <v>9236</v>
      </c>
      <c r="G2965" s="18" t="s">
        <v>11819</v>
      </c>
    </row>
    <row r="2966" spans="1:7" x14ac:dyDescent="0.25">
      <c r="A2966" s="1" t="s">
        <v>8822</v>
      </c>
      <c r="B2966" s="2">
        <v>406401047</v>
      </c>
      <c r="C2966" s="1" t="s">
        <v>9134</v>
      </c>
      <c r="D2966" s="3">
        <v>31556</v>
      </c>
      <c r="E2966" s="1" t="s">
        <v>9145</v>
      </c>
      <c r="F2966" s="1" t="s">
        <v>9186</v>
      </c>
      <c r="G2966" s="18" t="s">
        <v>10626</v>
      </c>
    </row>
    <row r="2967" spans="1:7" x14ac:dyDescent="0.25">
      <c r="A2967" s="1" t="s">
        <v>2658</v>
      </c>
      <c r="B2967" s="2">
        <v>601011399</v>
      </c>
      <c r="C2967" s="1" t="s">
        <v>9188</v>
      </c>
      <c r="D2967" s="3">
        <v>23155</v>
      </c>
      <c r="E2967" s="1" t="s">
        <v>9149</v>
      </c>
      <c r="F2967" s="1" t="s">
        <v>3840</v>
      </c>
      <c r="G2967" s="18" t="s">
        <v>11266</v>
      </c>
    </row>
    <row r="2968" spans="1:7" x14ac:dyDescent="0.25">
      <c r="A2968" s="1" t="s">
        <v>5718</v>
      </c>
      <c r="B2968" s="2">
        <v>183490219</v>
      </c>
      <c r="C2968" s="1" t="s">
        <v>9134</v>
      </c>
      <c r="D2968" s="3">
        <v>36304</v>
      </c>
      <c r="E2968" s="1" t="s">
        <v>9149</v>
      </c>
      <c r="F2968" s="1" t="s">
        <v>9200</v>
      </c>
      <c r="G2968" s="18" t="s">
        <v>11070</v>
      </c>
    </row>
    <row r="2969" spans="1:7" x14ac:dyDescent="0.25">
      <c r="A2969" s="1" t="s">
        <v>2727</v>
      </c>
      <c r="B2969" s="2">
        <v>665812247</v>
      </c>
      <c r="C2969" s="1" t="s">
        <v>9235</v>
      </c>
      <c r="D2969" s="3">
        <v>37036</v>
      </c>
      <c r="E2969" s="1" t="s">
        <v>9135</v>
      </c>
      <c r="F2969" s="1" t="s">
        <v>9236</v>
      </c>
      <c r="G2969" s="18" t="s">
        <v>11145</v>
      </c>
    </row>
    <row r="2970" spans="1:7" x14ac:dyDescent="0.25">
      <c r="A2970" s="1" t="s">
        <v>1852</v>
      </c>
      <c r="B2970" s="2">
        <v>88801304</v>
      </c>
      <c r="C2970" s="1" t="s">
        <v>9134</v>
      </c>
      <c r="D2970" s="3">
        <v>43609</v>
      </c>
      <c r="E2970" s="1" t="s">
        <v>9149</v>
      </c>
      <c r="F2970" s="1" t="s">
        <v>9200</v>
      </c>
      <c r="G2970" s="18" t="s">
        <v>9980</v>
      </c>
    </row>
    <row r="2971" spans="1:7" x14ac:dyDescent="0.25">
      <c r="A2971" s="1" t="s">
        <v>526</v>
      </c>
      <c r="B2971" s="2">
        <v>105024348</v>
      </c>
      <c r="C2971" s="1" t="s">
        <v>9179</v>
      </c>
      <c r="D2971" s="3">
        <v>27905</v>
      </c>
      <c r="E2971" s="1" t="s">
        <v>9166</v>
      </c>
      <c r="F2971" s="1" t="s">
        <v>9184</v>
      </c>
      <c r="G2971" s="18" t="s">
        <v>11822</v>
      </c>
    </row>
    <row r="2972" spans="1:7" x14ac:dyDescent="0.25">
      <c r="A2972" s="1" t="s">
        <v>5015</v>
      </c>
      <c r="B2972" s="2">
        <v>598583929</v>
      </c>
      <c r="C2972" s="1" t="s">
        <v>9134</v>
      </c>
      <c r="D2972" s="3">
        <v>21694</v>
      </c>
      <c r="E2972" s="1" t="s">
        <v>9141</v>
      </c>
      <c r="F2972" s="1" t="s">
        <v>9283</v>
      </c>
      <c r="G2972" s="18" t="s">
        <v>9783</v>
      </c>
    </row>
    <row r="2973" spans="1:7" x14ac:dyDescent="0.25">
      <c r="A2973" s="1" t="s">
        <v>8659</v>
      </c>
      <c r="B2973" s="2">
        <v>371142420</v>
      </c>
      <c r="C2973" s="1" t="s">
        <v>9144</v>
      </c>
      <c r="D2973" s="3">
        <v>26077</v>
      </c>
      <c r="E2973" s="1" t="s">
        <v>9149</v>
      </c>
      <c r="F2973" s="1" t="s">
        <v>9262</v>
      </c>
      <c r="G2973" s="18" t="s">
        <v>11503</v>
      </c>
    </row>
    <row r="2974" spans="1:7" x14ac:dyDescent="0.25">
      <c r="A2974" s="1" t="s">
        <v>7404</v>
      </c>
      <c r="B2974" s="2">
        <v>706239371</v>
      </c>
      <c r="C2974" s="1" t="s">
        <v>9148</v>
      </c>
      <c r="D2974" s="3">
        <v>44341</v>
      </c>
      <c r="E2974" s="1" t="s">
        <v>9149</v>
      </c>
      <c r="F2974" s="1" t="s">
        <v>9150</v>
      </c>
      <c r="G2974" s="18" t="s">
        <v>11035</v>
      </c>
    </row>
    <row r="2975" spans="1:7" x14ac:dyDescent="0.25">
      <c r="A2975" s="1" t="s">
        <v>280</v>
      </c>
      <c r="B2975" s="2">
        <v>784898711</v>
      </c>
      <c r="C2975" s="1" t="s">
        <v>9159</v>
      </c>
      <c r="D2975" s="3">
        <v>37036</v>
      </c>
      <c r="E2975" s="1" t="s">
        <v>9149</v>
      </c>
      <c r="F2975" s="1" t="s">
        <v>9160</v>
      </c>
      <c r="G2975" s="18" t="s">
        <v>10197</v>
      </c>
    </row>
    <row r="2976" spans="1:7" x14ac:dyDescent="0.25">
      <c r="A2976" s="1" t="s">
        <v>5222</v>
      </c>
      <c r="B2976" s="2">
        <v>74758408</v>
      </c>
      <c r="C2976" s="1" t="s">
        <v>9190</v>
      </c>
      <c r="D2976" s="3">
        <v>20233</v>
      </c>
      <c r="E2976" s="1" t="s">
        <v>9145</v>
      </c>
      <c r="F2976" s="1" t="s">
        <v>9191</v>
      </c>
      <c r="G2976" s="18" t="s">
        <v>11229</v>
      </c>
    </row>
    <row r="2977" spans="1:7" x14ac:dyDescent="0.25">
      <c r="A2977" s="1" t="s">
        <v>8440</v>
      </c>
      <c r="B2977" s="2">
        <v>16035727</v>
      </c>
      <c r="C2977" s="1" t="s">
        <v>9134</v>
      </c>
      <c r="D2977" s="3">
        <v>35575</v>
      </c>
      <c r="E2977" s="1" t="s">
        <v>9145</v>
      </c>
      <c r="F2977" s="1" t="s">
        <v>9174</v>
      </c>
      <c r="G2977" s="18" t="s">
        <v>10481</v>
      </c>
    </row>
    <row r="2978" spans="1:7" x14ac:dyDescent="0.25">
      <c r="A2978" s="1" t="s">
        <v>1167</v>
      </c>
      <c r="B2978" s="2">
        <v>878940712</v>
      </c>
      <c r="C2978" s="1" t="s">
        <v>9134</v>
      </c>
      <c r="D2978" s="3">
        <v>20965</v>
      </c>
      <c r="E2978" s="1" t="s">
        <v>9145</v>
      </c>
      <c r="F2978" s="1" t="s">
        <v>9182</v>
      </c>
      <c r="G2978" s="18" t="s">
        <v>10317</v>
      </c>
    </row>
    <row r="2979" spans="1:7" x14ac:dyDescent="0.25">
      <c r="A2979" s="1" t="s">
        <v>8951</v>
      </c>
      <c r="B2979" s="2">
        <v>806393261</v>
      </c>
      <c r="C2979" s="1" t="s">
        <v>9134</v>
      </c>
      <c r="D2979" s="3">
        <v>22426</v>
      </c>
      <c r="E2979" s="1" t="s">
        <v>9141</v>
      </c>
      <c r="F2979" s="1" t="s">
        <v>9200</v>
      </c>
      <c r="G2979" s="18" t="s">
        <v>12107</v>
      </c>
    </row>
    <row r="2980" spans="1:7" x14ac:dyDescent="0.25">
      <c r="A2980" s="1" t="s">
        <v>3085</v>
      </c>
      <c r="B2980" s="2">
        <v>398534543</v>
      </c>
      <c r="C2980" s="1" t="s">
        <v>9134</v>
      </c>
      <c r="D2980" s="3">
        <v>35939</v>
      </c>
      <c r="E2980" s="1" t="s">
        <v>9131</v>
      </c>
      <c r="F2980" s="1" t="s">
        <v>9225</v>
      </c>
      <c r="G2980" s="18" t="s">
        <v>11780</v>
      </c>
    </row>
    <row r="2981" spans="1:7" x14ac:dyDescent="0.25">
      <c r="A2981" s="1" t="s">
        <v>6477</v>
      </c>
      <c r="B2981" s="2">
        <v>800047910</v>
      </c>
      <c r="C2981" s="1" t="s">
        <v>9303</v>
      </c>
      <c r="D2981" s="3">
        <v>42148</v>
      </c>
      <c r="E2981" s="1" t="s">
        <v>9145</v>
      </c>
      <c r="F2981" s="1" t="s">
        <v>9339</v>
      </c>
      <c r="G2981" s="18" t="s">
        <v>11060</v>
      </c>
    </row>
    <row r="2982" spans="1:7" x14ac:dyDescent="0.25">
      <c r="A2982" s="1" t="s">
        <v>7771</v>
      </c>
      <c r="B2982" s="2">
        <v>386721027</v>
      </c>
      <c r="C2982" s="1" t="s">
        <v>9235</v>
      </c>
      <c r="D2982" s="3">
        <v>43609</v>
      </c>
      <c r="E2982" s="1" t="s">
        <v>9141</v>
      </c>
      <c r="F2982" s="1" t="s">
        <v>9236</v>
      </c>
      <c r="G2982" s="18" t="s">
        <v>9853</v>
      </c>
    </row>
    <row r="2983" spans="1:7" x14ac:dyDescent="0.25">
      <c r="A2983" s="1" t="s">
        <v>6615</v>
      </c>
      <c r="B2983" s="2">
        <v>72496093</v>
      </c>
      <c r="C2983" s="1" t="s">
        <v>9179</v>
      </c>
      <c r="D2983" s="3">
        <v>31192</v>
      </c>
      <c r="E2983" s="1" t="s">
        <v>9135</v>
      </c>
      <c r="F2983" s="1" t="s">
        <v>9184</v>
      </c>
      <c r="G2983" s="18" t="s">
        <v>10163</v>
      </c>
    </row>
    <row r="2984" spans="1:7" x14ac:dyDescent="0.25">
      <c r="A2984" s="1" t="s">
        <v>3810</v>
      </c>
      <c r="B2984" s="2">
        <v>671026250</v>
      </c>
      <c r="C2984" s="1" t="s">
        <v>9134</v>
      </c>
      <c r="D2984" s="3">
        <v>39958</v>
      </c>
      <c r="E2984" s="1" t="s">
        <v>9135</v>
      </c>
      <c r="F2984" s="1" t="s">
        <v>9307</v>
      </c>
      <c r="G2984" s="18" t="s">
        <v>9657</v>
      </c>
    </row>
    <row r="2985" spans="1:7" x14ac:dyDescent="0.25">
      <c r="A2985" s="1" t="s">
        <v>6659</v>
      </c>
      <c r="B2985" s="2">
        <v>590212625</v>
      </c>
      <c r="C2985" s="1" t="s">
        <v>9188</v>
      </c>
      <c r="D2985" s="3">
        <v>44705</v>
      </c>
      <c r="E2985" s="1" t="s">
        <v>9135</v>
      </c>
      <c r="F2985" s="1" t="s">
        <v>4326</v>
      </c>
      <c r="G2985" s="18" t="s">
        <v>12165</v>
      </c>
    </row>
    <row r="2986" spans="1:7" x14ac:dyDescent="0.25">
      <c r="A2986" s="1" t="s">
        <v>2322</v>
      </c>
      <c r="B2986" s="2">
        <v>81969081</v>
      </c>
      <c r="C2986" s="1" t="s">
        <v>9134</v>
      </c>
      <c r="D2986" s="3">
        <v>22426</v>
      </c>
      <c r="E2986" s="1" t="s">
        <v>9145</v>
      </c>
      <c r="F2986" s="1" t="s">
        <v>9136</v>
      </c>
      <c r="G2986" s="18" t="s">
        <v>10687</v>
      </c>
    </row>
    <row r="2987" spans="1:7" x14ac:dyDescent="0.25">
      <c r="A2987" s="1" t="s">
        <v>5864</v>
      </c>
      <c r="B2987" s="2">
        <v>165383586</v>
      </c>
      <c r="C2987" s="1" t="s">
        <v>9159</v>
      </c>
      <c r="D2987" s="3">
        <v>30827</v>
      </c>
      <c r="E2987" s="1" t="s">
        <v>9141</v>
      </c>
      <c r="F2987" s="1" t="s">
        <v>8414</v>
      </c>
      <c r="G2987" s="18" t="s">
        <v>10004</v>
      </c>
    </row>
    <row r="2988" spans="1:7" x14ac:dyDescent="0.25">
      <c r="A2988" s="1" t="s">
        <v>8233</v>
      </c>
      <c r="B2988" s="2">
        <v>622899729</v>
      </c>
      <c r="C2988" s="1" t="s">
        <v>9148</v>
      </c>
      <c r="D2988" s="3">
        <v>30827</v>
      </c>
      <c r="E2988" s="1" t="s">
        <v>9149</v>
      </c>
      <c r="F2988" s="1" t="s">
        <v>834</v>
      </c>
      <c r="G2988" s="18" t="s">
        <v>10052</v>
      </c>
    </row>
    <row r="2989" spans="1:7" x14ac:dyDescent="0.25">
      <c r="A2989" s="1" t="s">
        <v>783</v>
      </c>
      <c r="B2989" s="2">
        <v>3042125</v>
      </c>
      <c r="C2989" s="1" t="s">
        <v>9140</v>
      </c>
      <c r="D2989" s="3">
        <v>31556</v>
      </c>
      <c r="E2989" s="1" t="s">
        <v>9141</v>
      </c>
      <c r="F2989" s="1" t="s">
        <v>9142</v>
      </c>
      <c r="G2989" s="18" t="s">
        <v>10297</v>
      </c>
    </row>
    <row r="2990" spans="1:7" x14ac:dyDescent="0.25">
      <c r="A2990" s="1" t="s">
        <v>2676</v>
      </c>
      <c r="B2990" s="2">
        <v>756575263</v>
      </c>
      <c r="C2990" s="1" t="s">
        <v>9152</v>
      </c>
      <c r="D2990" s="3">
        <v>26077</v>
      </c>
      <c r="E2990" s="1" t="s">
        <v>9149</v>
      </c>
      <c r="F2990" s="1" t="s">
        <v>8420</v>
      </c>
      <c r="G2990" s="18" t="s">
        <v>11998</v>
      </c>
    </row>
    <row r="2991" spans="1:7" x14ac:dyDescent="0.25">
      <c r="A2991" s="1" t="s">
        <v>6439</v>
      </c>
      <c r="B2991" s="2">
        <v>528747128</v>
      </c>
      <c r="C2991" s="1" t="s">
        <v>9134</v>
      </c>
      <c r="D2991" s="3">
        <v>39593</v>
      </c>
      <c r="E2991" s="1" t="s">
        <v>9149</v>
      </c>
      <c r="F2991" s="1" t="s">
        <v>9307</v>
      </c>
      <c r="G2991" s="18" t="s">
        <v>9404</v>
      </c>
    </row>
    <row r="2992" spans="1:7" x14ac:dyDescent="0.25">
      <c r="A2992" s="1" t="s">
        <v>6281</v>
      </c>
      <c r="B2992" s="2">
        <v>374895648</v>
      </c>
      <c r="C2992" s="1" t="s">
        <v>9190</v>
      </c>
      <c r="D2992" s="3">
        <v>32653</v>
      </c>
      <c r="E2992" s="1" t="s">
        <v>9149</v>
      </c>
      <c r="F2992" s="1" t="s">
        <v>9191</v>
      </c>
      <c r="G2992" s="18" t="s">
        <v>9539</v>
      </c>
    </row>
    <row r="2993" spans="1:7" x14ac:dyDescent="0.25">
      <c r="A2993" s="1" t="s">
        <v>8644</v>
      </c>
      <c r="B2993" s="2">
        <v>172877992</v>
      </c>
      <c r="C2993" s="1" t="s">
        <v>9165</v>
      </c>
      <c r="D2993" s="3">
        <v>27905</v>
      </c>
      <c r="E2993" s="1" t="s">
        <v>9141</v>
      </c>
      <c r="F2993" s="1" t="s">
        <v>9167</v>
      </c>
      <c r="G2993" s="18" t="s">
        <v>11182</v>
      </c>
    </row>
    <row r="2994" spans="1:7" x14ac:dyDescent="0.25">
      <c r="A2994" s="1" t="s">
        <v>2476</v>
      </c>
      <c r="B2994" s="2">
        <v>15136507</v>
      </c>
      <c r="C2994" s="1" t="s">
        <v>9134</v>
      </c>
      <c r="D2994" s="3">
        <v>34114</v>
      </c>
      <c r="E2994" s="1" t="s">
        <v>9145</v>
      </c>
      <c r="F2994" s="1" t="s">
        <v>9174</v>
      </c>
      <c r="G2994" s="18" t="s">
        <v>10632</v>
      </c>
    </row>
    <row r="2995" spans="1:7" x14ac:dyDescent="0.25">
      <c r="A2995" s="1" t="s">
        <v>2632</v>
      </c>
      <c r="B2995" s="2">
        <v>481741910</v>
      </c>
      <c r="C2995" s="1" t="s">
        <v>9170</v>
      </c>
      <c r="D2995" s="3">
        <v>21329</v>
      </c>
      <c r="E2995" s="1" t="s">
        <v>9131</v>
      </c>
      <c r="F2995" s="1" t="s">
        <v>9212</v>
      </c>
      <c r="G2995" s="18" t="s">
        <v>10717</v>
      </c>
    </row>
    <row r="2996" spans="1:7" x14ac:dyDescent="0.25">
      <c r="A2996" s="1" t="s">
        <v>6937</v>
      </c>
      <c r="B2996" s="2">
        <v>840052836</v>
      </c>
      <c r="C2996" s="1" t="s">
        <v>9130</v>
      </c>
      <c r="D2996" s="3">
        <v>24616</v>
      </c>
      <c r="E2996" s="1" t="s">
        <v>9145</v>
      </c>
      <c r="F2996" s="1" t="s">
        <v>9132</v>
      </c>
      <c r="G2996" s="18" t="s">
        <v>10850</v>
      </c>
    </row>
    <row r="2997" spans="1:7" x14ac:dyDescent="0.25">
      <c r="A2997" s="1" t="s">
        <v>1836</v>
      </c>
      <c r="B2997" s="2">
        <v>530144089</v>
      </c>
      <c r="C2997" s="1" t="s">
        <v>9134</v>
      </c>
      <c r="D2997" s="3">
        <v>43244</v>
      </c>
      <c r="E2997" s="1" t="s">
        <v>9149</v>
      </c>
      <c r="F2997" s="1" t="s">
        <v>9176</v>
      </c>
      <c r="G2997" s="18" t="s">
        <v>10225</v>
      </c>
    </row>
    <row r="2998" spans="1:7" x14ac:dyDescent="0.25">
      <c r="A2998" s="1" t="s">
        <v>5076</v>
      </c>
      <c r="B2998" s="2">
        <v>28995362</v>
      </c>
      <c r="C2998" s="1" t="s">
        <v>9188</v>
      </c>
      <c r="D2998" s="3">
        <v>20233</v>
      </c>
      <c r="E2998" s="1" t="s">
        <v>9149</v>
      </c>
      <c r="F2998" s="1" t="s">
        <v>9202</v>
      </c>
      <c r="G2998" s="18" t="s">
        <v>10960</v>
      </c>
    </row>
    <row r="2999" spans="1:7" x14ac:dyDescent="0.25">
      <c r="A2999" s="1" t="s">
        <v>2848</v>
      </c>
      <c r="B2999" s="2">
        <v>288127588</v>
      </c>
      <c r="C2999" s="1" t="s">
        <v>9303</v>
      </c>
      <c r="D2999" s="3">
        <v>41419</v>
      </c>
      <c r="E2999" s="1" t="s">
        <v>9166</v>
      </c>
      <c r="F2999" s="1" t="s">
        <v>9304</v>
      </c>
      <c r="G2999" s="18" t="s">
        <v>10634</v>
      </c>
    </row>
    <row r="3000" spans="1:7" x14ac:dyDescent="0.25">
      <c r="A3000" s="1" t="s">
        <v>7142</v>
      </c>
      <c r="B3000" s="2">
        <v>284354138</v>
      </c>
      <c r="C3000" s="1" t="s">
        <v>9170</v>
      </c>
      <c r="D3000" s="3">
        <v>22426</v>
      </c>
      <c r="E3000" s="1" t="s">
        <v>9149</v>
      </c>
      <c r="F3000" s="1" t="s">
        <v>9171</v>
      </c>
      <c r="G3000" s="18" t="s">
        <v>11497</v>
      </c>
    </row>
    <row r="3001" spans="1:7" x14ac:dyDescent="0.25">
      <c r="A3001" s="1" t="s">
        <v>3853</v>
      </c>
      <c r="B3001" s="2">
        <v>809277578</v>
      </c>
      <c r="C3001" s="1" t="s">
        <v>9229</v>
      </c>
      <c r="D3001" s="3">
        <v>34114</v>
      </c>
      <c r="E3001" s="1" t="s">
        <v>9145</v>
      </c>
      <c r="F3001" s="1" t="s">
        <v>9230</v>
      </c>
      <c r="G3001" s="18" t="s">
        <v>9516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05DE-DE2F-4B53-89F4-0A7DE130DAFF}">
  <dimension ref="A1:D302"/>
  <sheetViews>
    <sheetView workbookViewId="0">
      <selection activeCell="I9" sqref="I9"/>
    </sheetView>
  </sheetViews>
  <sheetFormatPr defaultRowHeight="15" x14ac:dyDescent="0.25"/>
  <cols>
    <col min="1" max="1" width="14.5703125" bestFit="1" customWidth="1"/>
    <col min="2" max="2" width="18.28515625" bestFit="1" customWidth="1"/>
    <col min="3" max="3" width="10.85546875" bestFit="1" customWidth="1"/>
    <col min="4" max="4" width="13" bestFit="1" customWidth="1"/>
  </cols>
  <sheetData>
    <row r="1" spans="1:4" x14ac:dyDescent="0.25">
      <c r="A1" t="s">
        <v>0</v>
      </c>
      <c r="B1" t="s">
        <v>1</v>
      </c>
      <c r="C1" t="s">
        <v>9125</v>
      </c>
      <c r="D1" t="s">
        <v>12199</v>
      </c>
    </row>
    <row r="2" spans="1:4" x14ac:dyDescent="0.25">
      <c r="A2" t="s">
        <v>817</v>
      </c>
      <c r="B2">
        <v>285351921</v>
      </c>
      <c r="C2" t="s">
        <v>9140</v>
      </c>
      <c r="D2">
        <v>4116633003</v>
      </c>
    </row>
    <row r="3" spans="1:4" x14ac:dyDescent="0.25">
      <c r="A3" t="s">
        <v>2287</v>
      </c>
      <c r="B3">
        <v>919496575</v>
      </c>
      <c r="C3" t="s">
        <v>9159</v>
      </c>
      <c r="D3">
        <v>2660428992</v>
      </c>
    </row>
    <row r="4" spans="1:4" x14ac:dyDescent="0.25">
      <c r="A4" t="s">
        <v>2049</v>
      </c>
      <c r="B4">
        <v>238274446</v>
      </c>
      <c r="C4" t="s">
        <v>9159</v>
      </c>
      <c r="D4">
        <v>9237412968</v>
      </c>
    </row>
    <row r="5" spans="1:4" x14ac:dyDescent="0.25">
      <c r="A5" t="s">
        <v>3255</v>
      </c>
      <c r="B5">
        <v>206071219</v>
      </c>
      <c r="C5" t="s">
        <v>9144</v>
      </c>
      <c r="D5">
        <v>15030108</v>
      </c>
    </row>
    <row r="6" spans="1:4" x14ac:dyDescent="0.25">
      <c r="A6" t="s">
        <v>4817</v>
      </c>
      <c r="B6">
        <v>46822267</v>
      </c>
      <c r="C6" t="s">
        <v>9130</v>
      </c>
      <c r="D6">
        <v>224641419</v>
      </c>
    </row>
    <row r="7" spans="1:4" x14ac:dyDescent="0.25">
      <c r="A7" t="s">
        <v>1954</v>
      </c>
      <c r="B7">
        <v>80693210</v>
      </c>
      <c r="C7" t="s">
        <v>9165</v>
      </c>
      <c r="D7">
        <v>92587068</v>
      </c>
    </row>
    <row r="8" spans="1:4" x14ac:dyDescent="0.25">
      <c r="A8" t="s">
        <v>5643</v>
      </c>
      <c r="B8">
        <v>5209569</v>
      </c>
      <c r="C8" t="s">
        <v>9152</v>
      </c>
      <c r="D8">
        <v>243312676</v>
      </c>
    </row>
    <row r="9" spans="1:4" x14ac:dyDescent="0.25">
      <c r="A9" t="s">
        <v>5793</v>
      </c>
      <c r="B9">
        <v>398267060</v>
      </c>
      <c r="C9" t="s">
        <v>9159</v>
      </c>
      <c r="D9">
        <v>17472947184</v>
      </c>
    </row>
    <row r="10" spans="1:4" x14ac:dyDescent="0.25">
      <c r="A10" t="s">
        <v>999</v>
      </c>
      <c r="B10">
        <v>767521408</v>
      </c>
      <c r="C10" t="s">
        <v>9165</v>
      </c>
      <c r="D10">
        <v>5225742522</v>
      </c>
    </row>
    <row r="11" spans="1:4" x14ac:dyDescent="0.25">
      <c r="A11" t="s">
        <v>2893</v>
      </c>
      <c r="B11">
        <v>366489606</v>
      </c>
      <c r="C11" t="s">
        <v>9217</v>
      </c>
      <c r="D11">
        <v>4385540984</v>
      </c>
    </row>
    <row r="12" spans="1:4" x14ac:dyDescent="0.25">
      <c r="A12" t="s">
        <v>4835</v>
      </c>
      <c r="B12">
        <v>850570265</v>
      </c>
      <c r="C12" t="s">
        <v>9134</v>
      </c>
      <c r="D12">
        <v>1724888697</v>
      </c>
    </row>
    <row r="13" spans="1:4" x14ac:dyDescent="0.25">
      <c r="A13" t="s">
        <v>2950</v>
      </c>
      <c r="B13">
        <v>834782830</v>
      </c>
      <c r="C13" t="s">
        <v>9235</v>
      </c>
      <c r="D13">
        <v>445105269</v>
      </c>
    </row>
    <row r="14" spans="1:4" x14ac:dyDescent="0.25">
      <c r="A14" t="s">
        <v>6474</v>
      </c>
      <c r="B14">
        <v>652428018</v>
      </c>
      <c r="C14" t="s">
        <v>9134</v>
      </c>
      <c r="D14">
        <v>1936000094</v>
      </c>
    </row>
    <row r="15" spans="1:4" x14ac:dyDescent="0.25">
      <c r="A15" t="s">
        <v>717</v>
      </c>
      <c r="B15">
        <v>85427274</v>
      </c>
      <c r="C15" t="s">
        <v>9134</v>
      </c>
      <c r="D15">
        <v>1444612728</v>
      </c>
    </row>
    <row r="16" spans="1:4" x14ac:dyDescent="0.25">
      <c r="A16" t="s">
        <v>4705</v>
      </c>
      <c r="B16">
        <v>555382110</v>
      </c>
      <c r="C16" t="s">
        <v>9134</v>
      </c>
      <c r="D16">
        <v>1716121056</v>
      </c>
    </row>
    <row r="17" spans="1:4" x14ac:dyDescent="0.25">
      <c r="A17" t="s">
        <v>4283</v>
      </c>
      <c r="B17">
        <v>993487260</v>
      </c>
      <c r="C17" t="s">
        <v>9134</v>
      </c>
      <c r="D17">
        <v>3904154694</v>
      </c>
    </row>
    <row r="18" spans="1:4" x14ac:dyDescent="0.25">
      <c r="A18" t="s">
        <v>3932</v>
      </c>
      <c r="B18">
        <v>423463338</v>
      </c>
      <c r="C18" t="s">
        <v>9156</v>
      </c>
      <c r="D18">
        <v>28392273</v>
      </c>
    </row>
    <row r="19" spans="1:4" x14ac:dyDescent="0.25">
      <c r="A19" t="s">
        <v>4521</v>
      </c>
      <c r="B19">
        <v>491931973</v>
      </c>
      <c r="C19" t="s">
        <v>9148</v>
      </c>
      <c r="D19">
        <v>479366238</v>
      </c>
    </row>
    <row r="20" spans="1:4" x14ac:dyDescent="0.25">
      <c r="A20" t="s">
        <v>4397</v>
      </c>
      <c r="B20">
        <v>936214169</v>
      </c>
      <c r="C20" t="s">
        <v>9134</v>
      </c>
      <c r="D20">
        <v>17552016</v>
      </c>
    </row>
    <row r="21" spans="1:4" x14ac:dyDescent="0.25">
      <c r="A21" t="s">
        <v>7551</v>
      </c>
      <c r="B21">
        <v>298370602</v>
      </c>
      <c r="C21" t="s">
        <v>9170</v>
      </c>
      <c r="D21">
        <v>5663541888</v>
      </c>
    </row>
    <row r="22" spans="1:4" x14ac:dyDescent="0.25">
      <c r="A22" t="s">
        <v>4806</v>
      </c>
      <c r="B22">
        <v>247030328</v>
      </c>
      <c r="C22" t="s">
        <v>9188</v>
      </c>
      <c r="D22">
        <v>5740046647</v>
      </c>
    </row>
    <row r="23" spans="1:4" x14ac:dyDescent="0.25">
      <c r="A23" t="s">
        <v>8635</v>
      </c>
      <c r="B23">
        <v>158449315</v>
      </c>
      <c r="C23" t="s">
        <v>9217</v>
      </c>
      <c r="D23">
        <v>7484371149</v>
      </c>
    </row>
    <row r="24" spans="1:4" x14ac:dyDescent="0.25">
      <c r="A24" t="s">
        <v>7508</v>
      </c>
      <c r="B24">
        <v>468039144</v>
      </c>
      <c r="C24" t="s">
        <v>9197</v>
      </c>
      <c r="D24">
        <v>214211088</v>
      </c>
    </row>
    <row r="25" spans="1:4" x14ac:dyDescent="0.25">
      <c r="A25" t="s">
        <v>6542</v>
      </c>
      <c r="B25">
        <v>704149278</v>
      </c>
      <c r="C25" t="s">
        <v>9314</v>
      </c>
      <c r="D25">
        <v>363645436</v>
      </c>
    </row>
    <row r="26" spans="1:4" x14ac:dyDescent="0.25">
      <c r="A26" t="s">
        <v>8843</v>
      </c>
      <c r="B26">
        <v>700293659</v>
      </c>
      <c r="C26" t="s">
        <v>9159</v>
      </c>
      <c r="D26">
        <v>2055520472</v>
      </c>
    </row>
    <row r="27" spans="1:4" x14ac:dyDescent="0.25">
      <c r="A27" t="s">
        <v>3644</v>
      </c>
      <c r="B27">
        <v>301903886</v>
      </c>
      <c r="C27" t="s">
        <v>9217</v>
      </c>
      <c r="D27">
        <v>514321281</v>
      </c>
    </row>
    <row r="28" spans="1:4" x14ac:dyDescent="0.25">
      <c r="A28" t="s">
        <v>211</v>
      </c>
      <c r="B28">
        <v>939238656</v>
      </c>
      <c r="C28" t="s">
        <v>9165</v>
      </c>
      <c r="D28">
        <v>774853233</v>
      </c>
    </row>
    <row r="29" spans="1:4" x14ac:dyDescent="0.25">
      <c r="A29" t="s">
        <v>1485</v>
      </c>
      <c r="B29">
        <v>286598152</v>
      </c>
      <c r="C29" t="s">
        <v>9130</v>
      </c>
      <c r="D29">
        <v>865089008</v>
      </c>
    </row>
    <row r="30" spans="1:4" x14ac:dyDescent="0.25">
      <c r="A30" t="s">
        <v>9054</v>
      </c>
      <c r="B30">
        <v>267895724</v>
      </c>
      <c r="C30" t="s">
        <v>9148</v>
      </c>
      <c r="D30">
        <v>488280256</v>
      </c>
    </row>
    <row r="31" spans="1:4" x14ac:dyDescent="0.25">
      <c r="A31" t="s">
        <v>6504</v>
      </c>
      <c r="B31">
        <v>174453542</v>
      </c>
      <c r="C31" t="s">
        <v>9134</v>
      </c>
      <c r="D31">
        <v>6084897</v>
      </c>
    </row>
    <row r="32" spans="1:4" x14ac:dyDescent="0.25">
      <c r="A32" t="s">
        <v>5184</v>
      </c>
      <c r="B32">
        <v>969042217</v>
      </c>
      <c r="C32" t="s">
        <v>9134</v>
      </c>
      <c r="D32">
        <v>459902124</v>
      </c>
    </row>
    <row r="33" spans="1:4" x14ac:dyDescent="0.25">
      <c r="A33" t="s">
        <v>1007</v>
      </c>
      <c r="B33">
        <v>547781025</v>
      </c>
      <c r="C33" t="s">
        <v>9134</v>
      </c>
      <c r="D33">
        <v>22665436158</v>
      </c>
    </row>
    <row r="34" spans="1:4" x14ac:dyDescent="0.25">
      <c r="A34" t="s">
        <v>7956</v>
      </c>
      <c r="B34">
        <v>898907904</v>
      </c>
      <c r="C34" t="s">
        <v>9165</v>
      </c>
      <c r="D34">
        <v>418199085</v>
      </c>
    </row>
    <row r="35" spans="1:4" x14ac:dyDescent="0.25">
      <c r="A35" t="s">
        <v>32</v>
      </c>
      <c r="B35">
        <v>600576973</v>
      </c>
      <c r="C35" t="s">
        <v>9130</v>
      </c>
      <c r="D35">
        <v>1955655615</v>
      </c>
    </row>
    <row r="36" spans="1:4" x14ac:dyDescent="0.25">
      <c r="A36" t="s">
        <v>6633</v>
      </c>
      <c r="B36">
        <v>672710860</v>
      </c>
      <c r="C36" t="s">
        <v>9188</v>
      </c>
      <c r="D36">
        <v>530725888</v>
      </c>
    </row>
    <row r="37" spans="1:4" x14ac:dyDescent="0.25">
      <c r="A37" t="s">
        <v>1830</v>
      </c>
      <c r="B37">
        <v>280454740</v>
      </c>
      <c r="C37" t="s">
        <v>9190</v>
      </c>
      <c r="D37">
        <v>13215385756</v>
      </c>
    </row>
    <row r="38" spans="1:4" x14ac:dyDescent="0.25">
      <c r="A38" t="s">
        <v>6457</v>
      </c>
      <c r="B38">
        <v>986854271</v>
      </c>
      <c r="C38" t="s">
        <v>9134</v>
      </c>
      <c r="D38">
        <v>5833559368</v>
      </c>
    </row>
    <row r="39" spans="1:4" x14ac:dyDescent="0.25">
      <c r="A39" t="s">
        <v>5801</v>
      </c>
      <c r="B39">
        <v>836838522</v>
      </c>
      <c r="C39" t="s">
        <v>9159</v>
      </c>
      <c r="D39">
        <v>780104619</v>
      </c>
    </row>
    <row r="40" spans="1:4" x14ac:dyDescent="0.25">
      <c r="A40" t="s">
        <v>3294</v>
      </c>
      <c r="B40">
        <v>737911540</v>
      </c>
      <c r="C40" t="s">
        <v>9134</v>
      </c>
      <c r="D40">
        <v>18748735488</v>
      </c>
    </row>
    <row r="41" spans="1:4" x14ac:dyDescent="0.25">
      <c r="A41" t="s">
        <v>6462</v>
      </c>
      <c r="B41">
        <v>625651230</v>
      </c>
      <c r="C41" t="s">
        <v>9152</v>
      </c>
      <c r="D41">
        <v>73509156</v>
      </c>
    </row>
    <row r="42" spans="1:4" x14ac:dyDescent="0.25">
      <c r="A42" t="s">
        <v>5846</v>
      </c>
      <c r="B42">
        <v>841889132</v>
      </c>
      <c r="C42" t="s">
        <v>9130</v>
      </c>
      <c r="D42">
        <v>7379551296</v>
      </c>
    </row>
    <row r="43" spans="1:4" x14ac:dyDescent="0.25">
      <c r="A43" t="s">
        <v>4732</v>
      </c>
      <c r="B43">
        <v>579536924</v>
      </c>
      <c r="C43" t="s">
        <v>9148</v>
      </c>
      <c r="D43">
        <v>4786899444</v>
      </c>
    </row>
    <row r="44" spans="1:4" x14ac:dyDescent="0.25">
      <c r="A44" t="s">
        <v>392</v>
      </c>
      <c r="B44">
        <v>465242193</v>
      </c>
      <c r="C44" t="s">
        <v>9170</v>
      </c>
      <c r="D44">
        <v>841410801</v>
      </c>
    </row>
    <row r="45" spans="1:4" x14ac:dyDescent="0.25">
      <c r="A45" t="s">
        <v>8382</v>
      </c>
      <c r="B45">
        <v>405162073</v>
      </c>
      <c r="C45" t="s">
        <v>9159</v>
      </c>
      <c r="D45">
        <v>12540402056</v>
      </c>
    </row>
    <row r="46" spans="1:4" x14ac:dyDescent="0.25">
      <c r="A46" t="s">
        <v>5379</v>
      </c>
      <c r="B46">
        <v>822729697</v>
      </c>
      <c r="C46" t="s">
        <v>9193</v>
      </c>
      <c r="D46">
        <v>352774026</v>
      </c>
    </row>
    <row r="47" spans="1:4" x14ac:dyDescent="0.25">
      <c r="A47" t="s">
        <v>2232</v>
      </c>
      <c r="B47">
        <v>31819356</v>
      </c>
      <c r="C47" t="s">
        <v>9229</v>
      </c>
      <c r="D47">
        <v>3187466184</v>
      </c>
    </row>
    <row r="48" spans="1:4" x14ac:dyDescent="0.25">
      <c r="A48" t="s">
        <v>4729</v>
      </c>
      <c r="B48">
        <v>666267875</v>
      </c>
      <c r="C48" t="s">
        <v>9170</v>
      </c>
      <c r="D48">
        <v>1886976729</v>
      </c>
    </row>
    <row r="49" spans="1:4" x14ac:dyDescent="0.25">
      <c r="A49" t="s">
        <v>927</v>
      </c>
      <c r="B49">
        <v>511307260</v>
      </c>
      <c r="C49" t="s">
        <v>9134</v>
      </c>
      <c r="D49">
        <v>8075816396</v>
      </c>
    </row>
    <row r="50" spans="1:4" x14ac:dyDescent="0.25">
      <c r="A50" t="s">
        <v>5278</v>
      </c>
      <c r="B50">
        <v>9358210</v>
      </c>
      <c r="C50" t="s">
        <v>9188</v>
      </c>
      <c r="D50">
        <v>2271164904</v>
      </c>
    </row>
    <row r="51" spans="1:4" x14ac:dyDescent="0.25">
      <c r="A51" t="s">
        <v>8449</v>
      </c>
      <c r="B51">
        <v>644201182</v>
      </c>
      <c r="C51" t="s">
        <v>9159</v>
      </c>
      <c r="D51">
        <v>528083556</v>
      </c>
    </row>
    <row r="52" spans="1:4" x14ac:dyDescent="0.25">
      <c r="A52" t="s">
        <v>4687</v>
      </c>
      <c r="B52">
        <v>290971192</v>
      </c>
      <c r="C52" t="s">
        <v>9159</v>
      </c>
      <c r="D52">
        <v>782160252</v>
      </c>
    </row>
    <row r="53" spans="1:4" x14ac:dyDescent="0.25">
      <c r="A53" t="s">
        <v>2865</v>
      </c>
      <c r="B53">
        <v>567668389</v>
      </c>
      <c r="C53" t="s">
        <v>9193</v>
      </c>
      <c r="D53">
        <v>6475207348</v>
      </c>
    </row>
    <row r="54" spans="1:4" x14ac:dyDescent="0.25">
      <c r="A54" t="s">
        <v>2754</v>
      </c>
      <c r="B54">
        <v>735527609</v>
      </c>
      <c r="C54" t="s">
        <v>9170</v>
      </c>
      <c r="D54">
        <v>1098051012</v>
      </c>
    </row>
    <row r="55" spans="1:4" x14ac:dyDescent="0.25">
      <c r="A55" t="s">
        <v>3070</v>
      </c>
      <c r="B55">
        <v>266596220</v>
      </c>
      <c r="C55" t="s">
        <v>9303</v>
      </c>
      <c r="D55">
        <v>794809057</v>
      </c>
    </row>
    <row r="56" spans="1:4" x14ac:dyDescent="0.25">
      <c r="A56" t="s">
        <v>4271</v>
      </c>
      <c r="B56">
        <v>279173198</v>
      </c>
      <c r="C56" t="s">
        <v>9159</v>
      </c>
      <c r="D56">
        <v>9858129456</v>
      </c>
    </row>
    <row r="57" spans="1:4" x14ac:dyDescent="0.25">
      <c r="A57" t="s">
        <v>1557</v>
      </c>
      <c r="B57">
        <v>704858168</v>
      </c>
      <c r="C57" t="s">
        <v>9148</v>
      </c>
      <c r="D57">
        <v>1525409886</v>
      </c>
    </row>
    <row r="58" spans="1:4" x14ac:dyDescent="0.25">
      <c r="A58" t="s">
        <v>4684</v>
      </c>
      <c r="B58">
        <v>804038273</v>
      </c>
      <c r="C58" t="s">
        <v>9156</v>
      </c>
      <c r="D58">
        <v>5411343168</v>
      </c>
    </row>
    <row r="59" spans="1:4" x14ac:dyDescent="0.25">
      <c r="A59" t="s">
        <v>8671</v>
      </c>
      <c r="B59">
        <v>723431746</v>
      </c>
      <c r="C59" t="s">
        <v>9134</v>
      </c>
      <c r="D59">
        <v>5920035528</v>
      </c>
    </row>
    <row r="60" spans="1:4" x14ac:dyDescent="0.25">
      <c r="A60" t="s">
        <v>4357</v>
      </c>
      <c r="B60">
        <v>15764858</v>
      </c>
      <c r="C60" t="s">
        <v>9197</v>
      </c>
      <c r="D60">
        <v>9895652532</v>
      </c>
    </row>
    <row r="61" spans="1:4" x14ac:dyDescent="0.25">
      <c r="A61" t="s">
        <v>6189</v>
      </c>
      <c r="B61">
        <v>354728422</v>
      </c>
      <c r="C61" t="s">
        <v>9134</v>
      </c>
      <c r="D61">
        <v>5921858812</v>
      </c>
    </row>
    <row r="62" spans="1:4" x14ac:dyDescent="0.25">
      <c r="A62" t="s">
        <v>2417</v>
      </c>
      <c r="B62">
        <v>764436046</v>
      </c>
      <c r="C62" t="s">
        <v>9170</v>
      </c>
      <c r="D62">
        <v>164253285</v>
      </c>
    </row>
    <row r="63" spans="1:4" x14ac:dyDescent="0.25">
      <c r="A63" t="s">
        <v>4038</v>
      </c>
      <c r="B63">
        <v>721613645</v>
      </c>
      <c r="C63" t="s">
        <v>9229</v>
      </c>
      <c r="D63">
        <v>994804785</v>
      </c>
    </row>
    <row r="64" spans="1:4" x14ac:dyDescent="0.25">
      <c r="A64" t="s">
        <v>5864</v>
      </c>
      <c r="B64">
        <v>165383586</v>
      </c>
      <c r="C64" t="s">
        <v>9159</v>
      </c>
      <c r="D64">
        <v>3530715825</v>
      </c>
    </row>
    <row r="65" spans="1:4" x14ac:dyDescent="0.25">
      <c r="A65" t="s">
        <v>5884</v>
      </c>
      <c r="B65">
        <v>741467211</v>
      </c>
      <c r="C65" t="s">
        <v>9134</v>
      </c>
      <c r="D65">
        <v>57479058</v>
      </c>
    </row>
    <row r="66" spans="1:4" x14ac:dyDescent="0.25">
      <c r="A66" t="s">
        <v>6898</v>
      </c>
      <c r="B66">
        <v>319128070</v>
      </c>
      <c r="C66" t="s">
        <v>9148</v>
      </c>
      <c r="D66">
        <v>6295182894</v>
      </c>
    </row>
    <row r="67" spans="1:4" x14ac:dyDescent="0.25">
      <c r="A67" t="s">
        <v>5938</v>
      </c>
      <c r="B67">
        <v>9114300</v>
      </c>
      <c r="C67" t="s">
        <v>9140</v>
      </c>
      <c r="D67">
        <v>0</v>
      </c>
    </row>
    <row r="68" spans="1:4" x14ac:dyDescent="0.25">
      <c r="A68" t="s">
        <v>3051</v>
      </c>
      <c r="B68">
        <v>298078818</v>
      </c>
      <c r="C68" t="s">
        <v>9134</v>
      </c>
      <c r="D68">
        <v>1369673318</v>
      </c>
    </row>
    <row r="69" spans="1:4" x14ac:dyDescent="0.25">
      <c r="A69" t="s">
        <v>7350</v>
      </c>
      <c r="B69">
        <v>714271057</v>
      </c>
      <c r="C69" t="s">
        <v>9197</v>
      </c>
      <c r="D69">
        <v>327201138</v>
      </c>
    </row>
    <row r="70" spans="1:4" x14ac:dyDescent="0.25">
      <c r="A70" t="s">
        <v>1270</v>
      </c>
      <c r="B70">
        <v>812442483</v>
      </c>
      <c r="C70" t="s">
        <v>9152</v>
      </c>
      <c r="D70">
        <v>833551236</v>
      </c>
    </row>
    <row r="71" spans="1:4" x14ac:dyDescent="0.25">
      <c r="A71" t="s">
        <v>5911</v>
      </c>
      <c r="B71">
        <v>394919381</v>
      </c>
      <c r="C71" t="s">
        <v>9154</v>
      </c>
      <c r="D71">
        <v>1589129496</v>
      </c>
    </row>
    <row r="72" spans="1:4" x14ac:dyDescent="0.25">
      <c r="A72" t="s">
        <v>803</v>
      </c>
      <c r="B72">
        <v>392257730</v>
      </c>
      <c r="C72" t="s">
        <v>9134</v>
      </c>
      <c r="D72">
        <v>4699422</v>
      </c>
    </row>
    <row r="73" spans="1:4" x14ac:dyDescent="0.25">
      <c r="A73" t="s">
        <v>2085</v>
      </c>
      <c r="B73">
        <v>507007205</v>
      </c>
      <c r="C73" t="s">
        <v>9159</v>
      </c>
      <c r="D73">
        <v>2096196048</v>
      </c>
    </row>
    <row r="74" spans="1:4" x14ac:dyDescent="0.25">
      <c r="A74" t="s">
        <v>2824</v>
      </c>
      <c r="B74">
        <v>102351529</v>
      </c>
      <c r="C74" t="s">
        <v>9134</v>
      </c>
      <c r="D74">
        <v>64634085</v>
      </c>
    </row>
    <row r="75" spans="1:4" x14ac:dyDescent="0.25">
      <c r="A75" t="s">
        <v>474</v>
      </c>
      <c r="B75">
        <v>428368106</v>
      </c>
      <c r="C75" t="s">
        <v>9140</v>
      </c>
      <c r="D75">
        <v>62218188</v>
      </c>
    </row>
    <row r="76" spans="1:4" x14ac:dyDescent="0.25">
      <c r="A76" t="s">
        <v>8919</v>
      </c>
      <c r="B76">
        <v>387908126</v>
      </c>
      <c r="C76" t="s">
        <v>9140</v>
      </c>
      <c r="D76">
        <v>13665945168</v>
      </c>
    </row>
    <row r="77" spans="1:4" x14ac:dyDescent="0.25">
      <c r="A77" t="s">
        <v>657</v>
      </c>
      <c r="B77">
        <v>610960498</v>
      </c>
      <c r="C77" t="s">
        <v>9303</v>
      </c>
      <c r="D77">
        <v>15036057054</v>
      </c>
    </row>
    <row r="78" spans="1:4" x14ac:dyDescent="0.25">
      <c r="A78" t="s">
        <v>7413</v>
      </c>
      <c r="B78">
        <v>643055435</v>
      </c>
      <c r="C78" t="s">
        <v>9179</v>
      </c>
      <c r="D78">
        <v>2484743976</v>
      </c>
    </row>
    <row r="79" spans="1:4" x14ac:dyDescent="0.25">
      <c r="A79" t="s">
        <v>4286</v>
      </c>
      <c r="B79">
        <v>723847813</v>
      </c>
      <c r="C79" t="s">
        <v>9170</v>
      </c>
      <c r="D79">
        <v>364573407</v>
      </c>
    </row>
    <row r="80" spans="1:4" x14ac:dyDescent="0.25">
      <c r="A80" t="s">
        <v>7345</v>
      </c>
      <c r="B80">
        <v>559254783</v>
      </c>
      <c r="C80" t="s">
        <v>9148</v>
      </c>
      <c r="D80">
        <v>10927485288</v>
      </c>
    </row>
    <row r="81" spans="1:4" x14ac:dyDescent="0.25">
      <c r="A81" t="s">
        <v>3189</v>
      </c>
      <c r="B81">
        <v>561087774</v>
      </c>
      <c r="C81" t="s">
        <v>9159</v>
      </c>
      <c r="D81">
        <v>15463784144</v>
      </c>
    </row>
    <row r="82" spans="1:4" x14ac:dyDescent="0.25">
      <c r="A82" t="s">
        <v>5893</v>
      </c>
      <c r="B82">
        <v>492918400</v>
      </c>
      <c r="C82" t="s">
        <v>9134</v>
      </c>
      <c r="D82">
        <v>5152019544</v>
      </c>
    </row>
    <row r="83" spans="1:4" x14ac:dyDescent="0.25">
      <c r="A83" t="s">
        <v>3334</v>
      </c>
      <c r="B83">
        <v>391831896</v>
      </c>
      <c r="C83" t="s">
        <v>9159</v>
      </c>
      <c r="D83">
        <v>140675535</v>
      </c>
    </row>
    <row r="84" spans="1:4" x14ac:dyDescent="0.25">
      <c r="A84" t="s">
        <v>7407</v>
      </c>
      <c r="B84">
        <v>961710120</v>
      </c>
      <c r="C84" t="s">
        <v>9159</v>
      </c>
      <c r="D84">
        <v>689264796</v>
      </c>
    </row>
    <row r="85" spans="1:4" x14ac:dyDescent="0.25">
      <c r="A85" t="s">
        <v>8059</v>
      </c>
      <c r="B85">
        <v>235521377</v>
      </c>
      <c r="C85" t="s">
        <v>9193</v>
      </c>
      <c r="D85">
        <v>5799787104</v>
      </c>
    </row>
    <row r="86" spans="1:4" x14ac:dyDescent="0.25">
      <c r="A86" t="s">
        <v>6141</v>
      </c>
      <c r="B86">
        <v>552405583</v>
      </c>
      <c r="C86" t="s">
        <v>9159</v>
      </c>
      <c r="D86">
        <v>6653772216</v>
      </c>
    </row>
    <row r="87" spans="1:4" x14ac:dyDescent="0.25">
      <c r="A87" t="s">
        <v>3073</v>
      </c>
      <c r="B87">
        <v>364056266</v>
      </c>
      <c r="C87" t="s">
        <v>9314</v>
      </c>
      <c r="D87">
        <v>3496661548</v>
      </c>
    </row>
    <row r="88" spans="1:4" x14ac:dyDescent="0.25">
      <c r="A88" t="s">
        <v>4776</v>
      </c>
      <c r="B88">
        <v>168980799</v>
      </c>
      <c r="C88" t="s">
        <v>9235</v>
      </c>
      <c r="D88">
        <v>4664507904</v>
      </c>
    </row>
    <row r="89" spans="1:4" x14ac:dyDescent="0.25">
      <c r="A89" t="s">
        <v>7878</v>
      </c>
      <c r="B89">
        <v>776827984</v>
      </c>
      <c r="C89" t="s">
        <v>9159</v>
      </c>
      <c r="D89">
        <v>2489959944</v>
      </c>
    </row>
    <row r="90" spans="1:4" x14ac:dyDescent="0.25">
      <c r="A90" t="s">
        <v>8125</v>
      </c>
      <c r="B90">
        <v>20886327</v>
      </c>
      <c r="C90" t="s">
        <v>9138</v>
      </c>
      <c r="D90">
        <v>1622899728</v>
      </c>
    </row>
    <row r="91" spans="1:4" x14ac:dyDescent="0.25">
      <c r="A91" t="s">
        <v>1368</v>
      </c>
      <c r="B91">
        <v>894934302</v>
      </c>
      <c r="C91" t="s">
        <v>9193</v>
      </c>
      <c r="D91">
        <v>1687860504</v>
      </c>
    </row>
    <row r="92" spans="1:4" x14ac:dyDescent="0.25">
      <c r="A92" t="s">
        <v>1970</v>
      </c>
      <c r="B92">
        <v>560038029</v>
      </c>
      <c r="C92" t="s">
        <v>9190</v>
      </c>
      <c r="D92">
        <v>5089393632</v>
      </c>
    </row>
    <row r="93" spans="1:4" x14ac:dyDescent="0.25">
      <c r="A93" t="s">
        <v>2016</v>
      </c>
      <c r="B93">
        <v>96082534</v>
      </c>
      <c r="C93" t="s">
        <v>9159</v>
      </c>
      <c r="D93">
        <v>68106864</v>
      </c>
    </row>
    <row r="94" spans="1:4" x14ac:dyDescent="0.25">
      <c r="A94" t="s">
        <v>915</v>
      </c>
      <c r="B94">
        <v>361894531</v>
      </c>
      <c r="C94" t="s">
        <v>9188</v>
      </c>
      <c r="D94">
        <v>446679548</v>
      </c>
    </row>
    <row r="95" spans="1:4" x14ac:dyDescent="0.25">
      <c r="A95" t="s">
        <v>6486</v>
      </c>
      <c r="B95">
        <v>556345845</v>
      </c>
      <c r="C95" t="s">
        <v>9134</v>
      </c>
      <c r="D95">
        <v>2895792375</v>
      </c>
    </row>
    <row r="96" spans="1:4" x14ac:dyDescent="0.25">
      <c r="A96" t="s">
        <v>3653</v>
      </c>
      <c r="B96">
        <v>422111244</v>
      </c>
      <c r="C96" t="s">
        <v>9148</v>
      </c>
      <c r="D96">
        <v>2153253564</v>
      </c>
    </row>
    <row r="97" spans="1:4" x14ac:dyDescent="0.25">
      <c r="A97" t="s">
        <v>4696</v>
      </c>
      <c r="B97">
        <v>396810464</v>
      </c>
      <c r="C97" t="s">
        <v>9188</v>
      </c>
      <c r="D97">
        <v>8752689792</v>
      </c>
    </row>
    <row r="98" spans="1:4" x14ac:dyDescent="0.25">
      <c r="A98" t="s">
        <v>4880</v>
      </c>
      <c r="B98">
        <v>265615429</v>
      </c>
      <c r="C98" t="s">
        <v>9154</v>
      </c>
      <c r="D98">
        <v>756748224</v>
      </c>
    </row>
    <row r="99" spans="1:4" x14ac:dyDescent="0.25">
      <c r="A99" t="s">
        <v>6489</v>
      </c>
      <c r="B99">
        <v>413993051</v>
      </c>
      <c r="C99" t="s">
        <v>9303</v>
      </c>
      <c r="D99">
        <v>1364888448</v>
      </c>
    </row>
    <row r="100" spans="1:4" x14ac:dyDescent="0.25">
      <c r="A100" t="s">
        <v>8711</v>
      </c>
      <c r="B100">
        <v>599797239</v>
      </c>
      <c r="C100" t="s">
        <v>9134</v>
      </c>
      <c r="D100">
        <v>3077448</v>
      </c>
    </row>
    <row r="101" spans="1:4" x14ac:dyDescent="0.25">
      <c r="A101" t="s">
        <v>8738</v>
      </c>
      <c r="B101">
        <v>549894138</v>
      </c>
      <c r="C101" t="s">
        <v>9148</v>
      </c>
      <c r="D101">
        <v>765990528</v>
      </c>
    </row>
    <row r="102" spans="1:4" x14ac:dyDescent="0.25">
      <c r="A102" t="s">
        <v>4886</v>
      </c>
      <c r="B102">
        <v>265889402</v>
      </c>
      <c r="C102" t="s">
        <v>9170</v>
      </c>
      <c r="D102">
        <v>165029704</v>
      </c>
    </row>
    <row r="103" spans="1:4" x14ac:dyDescent="0.25">
      <c r="A103" t="s">
        <v>4717</v>
      </c>
      <c r="B103">
        <v>381094998</v>
      </c>
      <c r="C103" t="s">
        <v>9134</v>
      </c>
      <c r="D103">
        <v>953558424</v>
      </c>
    </row>
    <row r="104" spans="1:4" x14ac:dyDescent="0.25">
      <c r="A104" t="s">
        <v>5416</v>
      </c>
      <c r="B104">
        <v>482854885</v>
      </c>
      <c r="C104" t="s">
        <v>9170</v>
      </c>
      <c r="D104">
        <v>4797114995</v>
      </c>
    </row>
    <row r="105" spans="1:4" x14ac:dyDescent="0.25">
      <c r="A105" t="s">
        <v>821</v>
      </c>
      <c r="B105">
        <v>233445574</v>
      </c>
      <c r="C105" t="s">
        <v>9179</v>
      </c>
      <c r="D105">
        <v>159233186</v>
      </c>
    </row>
    <row r="106" spans="1:4" x14ac:dyDescent="0.25">
      <c r="A106" t="s">
        <v>6465</v>
      </c>
      <c r="B106">
        <v>54043829</v>
      </c>
      <c r="C106" t="s">
        <v>9134</v>
      </c>
      <c r="D106">
        <v>10009549935</v>
      </c>
    </row>
    <row r="107" spans="1:4" x14ac:dyDescent="0.25">
      <c r="A107" t="s">
        <v>4406</v>
      </c>
      <c r="B107">
        <v>884381934</v>
      </c>
      <c r="C107" t="s">
        <v>9188</v>
      </c>
      <c r="D107">
        <v>1603655328</v>
      </c>
    </row>
    <row r="108" spans="1:4" x14ac:dyDescent="0.25">
      <c r="A108" t="s">
        <v>207</v>
      </c>
      <c r="B108">
        <v>738124493</v>
      </c>
      <c r="C108" t="s">
        <v>9144</v>
      </c>
      <c r="D108">
        <v>4263476272</v>
      </c>
    </row>
    <row r="109" spans="1:4" x14ac:dyDescent="0.25">
      <c r="A109" t="s">
        <v>780</v>
      </c>
      <c r="B109">
        <v>340309780</v>
      </c>
      <c r="C109" t="s">
        <v>9156</v>
      </c>
      <c r="D109">
        <v>8165904204</v>
      </c>
    </row>
    <row r="110" spans="1:4" x14ac:dyDescent="0.25">
      <c r="A110" t="s">
        <v>1403</v>
      </c>
      <c r="B110">
        <v>467194584</v>
      </c>
      <c r="C110" t="s">
        <v>9144</v>
      </c>
      <c r="D110">
        <v>10562101524</v>
      </c>
    </row>
    <row r="111" spans="1:4" x14ac:dyDescent="0.25">
      <c r="A111" t="s">
        <v>8065</v>
      </c>
      <c r="B111">
        <v>407267787</v>
      </c>
      <c r="C111" t="s">
        <v>9148</v>
      </c>
      <c r="D111">
        <v>491536416</v>
      </c>
    </row>
    <row r="112" spans="1:4" x14ac:dyDescent="0.25">
      <c r="A112" t="s">
        <v>8043</v>
      </c>
      <c r="B112">
        <v>329863838</v>
      </c>
      <c r="C112" t="s">
        <v>9134</v>
      </c>
      <c r="D112">
        <v>5146602048</v>
      </c>
    </row>
    <row r="113" spans="1:4" x14ac:dyDescent="0.25">
      <c r="A113" t="s">
        <v>5219</v>
      </c>
      <c r="B113">
        <v>86614487</v>
      </c>
      <c r="C113" t="s">
        <v>9159</v>
      </c>
      <c r="D113">
        <v>2604046934</v>
      </c>
    </row>
    <row r="114" spans="1:4" x14ac:dyDescent="0.25">
      <c r="A114" t="s">
        <v>954</v>
      </c>
      <c r="B114">
        <v>453799879</v>
      </c>
      <c r="C114" t="s">
        <v>9188</v>
      </c>
      <c r="D114">
        <v>4648825188</v>
      </c>
    </row>
    <row r="115" spans="1:4" x14ac:dyDescent="0.25">
      <c r="A115" t="s">
        <v>4481</v>
      </c>
      <c r="B115">
        <v>404379161</v>
      </c>
      <c r="C115" t="s">
        <v>9159</v>
      </c>
      <c r="D115">
        <v>238560062</v>
      </c>
    </row>
    <row r="116" spans="1:4" x14ac:dyDescent="0.25">
      <c r="A116" t="s">
        <v>800</v>
      </c>
      <c r="B116">
        <v>173356018</v>
      </c>
      <c r="C116" t="s">
        <v>9134</v>
      </c>
      <c r="D116">
        <v>11443091814</v>
      </c>
    </row>
    <row r="117" spans="1:4" x14ac:dyDescent="0.25">
      <c r="A117" t="s">
        <v>4997</v>
      </c>
      <c r="B117">
        <v>602325417</v>
      </c>
      <c r="C117" t="s">
        <v>9130</v>
      </c>
      <c r="D117">
        <v>16615824</v>
      </c>
    </row>
    <row r="118" spans="1:4" x14ac:dyDescent="0.25">
      <c r="A118" t="s">
        <v>5076</v>
      </c>
      <c r="B118">
        <v>28995362</v>
      </c>
      <c r="C118" t="s">
        <v>9188</v>
      </c>
      <c r="D118">
        <v>4049603376</v>
      </c>
    </row>
    <row r="119" spans="1:4" x14ac:dyDescent="0.25">
      <c r="A119" t="s">
        <v>1456</v>
      </c>
      <c r="B119">
        <v>468672741</v>
      </c>
      <c r="C119" t="s">
        <v>9144</v>
      </c>
      <c r="D119">
        <v>3924892608</v>
      </c>
    </row>
    <row r="120" spans="1:4" x14ac:dyDescent="0.25">
      <c r="A120" t="s">
        <v>3437</v>
      </c>
      <c r="B120">
        <v>863428067</v>
      </c>
      <c r="C120" t="s">
        <v>9140</v>
      </c>
      <c r="D120">
        <v>610026255</v>
      </c>
    </row>
    <row r="121" spans="1:4" x14ac:dyDescent="0.25">
      <c r="A121" t="s">
        <v>9083</v>
      </c>
      <c r="B121">
        <v>254207692</v>
      </c>
      <c r="C121" t="s">
        <v>9159</v>
      </c>
      <c r="D121">
        <v>5667882222</v>
      </c>
    </row>
    <row r="122" spans="1:4" x14ac:dyDescent="0.25">
      <c r="A122" t="s">
        <v>398</v>
      </c>
      <c r="B122">
        <v>400445051</v>
      </c>
      <c r="C122" t="s">
        <v>9188</v>
      </c>
      <c r="D122">
        <v>1186715376</v>
      </c>
    </row>
    <row r="123" spans="1:4" x14ac:dyDescent="0.25">
      <c r="A123" t="s">
        <v>2476</v>
      </c>
      <c r="B123">
        <v>15136507</v>
      </c>
      <c r="C123" t="s">
        <v>9134</v>
      </c>
      <c r="D123">
        <v>8060292702</v>
      </c>
    </row>
    <row r="124" spans="1:4" x14ac:dyDescent="0.25">
      <c r="A124" t="s">
        <v>3174</v>
      </c>
      <c r="B124">
        <v>965515907</v>
      </c>
      <c r="C124" t="s">
        <v>9314</v>
      </c>
      <c r="D124">
        <v>14240139552</v>
      </c>
    </row>
    <row r="125" spans="1:4" x14ac:dyDescent="0.25">
      <c r="A125" t="s">
        <v>2040</v>
      </c>
      <c r="B125">
        <v>56426361</v>
      </c>
      <c r="C125" t="s">
        <v>9235</v>
      </c>
      <c r="D125">
        <v>1076621574</v>
      </c>
    </row>
    <row r="126" spans="1:4" x14ac:dyDescent="0.25">
      <c r="A126" t="s">
        <v>6636</v>
      </c>
      <c r="B126">
        <v>746114879</v>
      </c>
      <c r="C126" t="s">
        <v>9134</v>
      </c>
      <c r="D126">
        <v>273325675</v>
      </c>
    </row>
    <row r="127" spans="1:4" x14ac:dyDescent="0.25">
      <c r="A127" t="s">
        <v>6126</v>
      </c>
      <c r="B127">
        <v>809614065</v>
      </c>
      <c r="C127" t="s">
        <v>9134</v>
      </c>
      <c r="D127">
        <v>1449724224</v>
      </c>
    </row>
    <row r="128" spans="1:4" x14ac:dyDescent="0.25">
      <c r="A128" t="s">
        <v>5367</v>
      </c>
      <c r="B128">
        <v>8507311</v>
      </c>
      <c r="C128" t="s">
        <v>9188</v>
      </c>
      <c r="D128">
        <v>2196210608</v>
      </c>
    </row>
    <row r="129" spans="1:4" x14ac:dyDescent="0.25">
      <c r="A129" t="s">
        <v>4307</v>
      </c>
      <c r="B129">
        <v>345882308</v>
      </c>
      <c r="C129" t="s">
        <v>9170</v>
      </c>
      <c r="D129">
        <v>1103688855</v>
      </c>
    </row>
    <row r="130" spans="1:4" x14ac:dyDescent="0.25">
      <c r="A130" t="s">
        <v>150</v>
      </c>
      <c r="B130">
        <v>809692533</v>
      </c>
      <c r="C130" t="s">
        <v>9217</v>
      </c>
      <c r="D130">
        <v>1447905654</v>
      </c>
    </row>
    <row r="131" spans="1:4" x14ac:dyDescent="0.25">
      <c r="A131" t="s">
        <v>6024</v>
      </c>
      <c r="B131">
        <v>629836594</v>
      </c>
      <c r="C131" t="s">
        <v>9159</v>
      </c>
      <c r="D131">
        <v>113185116</v>
      </c>
    </row>
    <row r="132" spans="1:4" x14ac:dyDescent="0.25">
      <c r="A132" t="s">
        <v>3121</v>
      </c>
      <c r="B132">
        <v>791457586</v>
      </c>
      <c r="C132" t="s">
        <v>9197</v>
      </c>
      <c r="D132">
        <v>1176441072</v>
      </c>
    </row>
    <row r="133" spans="1:4" x14ac:dyDescent="0.25">
      <c r="A133" t="s">
        <v>5521</v>
      </c>
      <c r="B133">
        <v>844190003</v>
      </c>
      <c r="C133" t="s">
        <v>9314</v>
      </c>
      <c r="D133">
        <v>13970290516</v>
      </c>
    </row>
    <row r="134" spans="1:4" x14ac:dyDescent="0.25">
      <c r="A134" t="s">
        <v>5935</v>
      </c>
      <c r="B134">
        <v>363285002</v>
      </c>
      <c r="C134" t="s">
        <v>9130</v>
      </c>
      <c r="D134">
        <v>3108766206</v>
      </c>
    </row>
    <row r="135" spans="1:4" x14ac:dyDescent="0.25">
      <c r="A135" t="s">
        <v>118</v>
      </c>
      <c r="B135">
        <v>225023213</v>
      </c>
      <c r="C135" t="s">
        <v>9197</v>
      </c>
      <c r="D135">
        <v>144620706</v>
      </c>
    </row>
    <row r="136" spans="1:4" x14ac:dyDescent="0.25">
      <c r="A136" t="s">
        <v>6246</v>
      </c>
      <c r="B136">
        <v>144352360</v>
      </c>
      <c r="C136" t="s">
        <v>9134</v>
      </c>
      <c r="D136">
        <v>57099328</v>
      </c>
    </row>
    <row r="137" spans="1:4" x14ac:dyDescent="0.25">
      <c r="A137" t="s">
        <v>5962</v>
      </c>
      <c r="B137">
        <v>687926099</v>
      </c>
      <c r="C137" t="s">
        <v>9134</v>
      </c>
      <c r="D137">
        <v>985822425</v>
      </c>
    </row>
    <row r="138" spans="1:4" x14ac:dyDescent="0.25">
      <c r="A138" t="s">
        <v>6960</v>
      </c>
      <c r="B138">
        <v>212687695</v>
      </c>
      <c r="C138" t="s">
        <v>9188</v>
      </c>
      <c r="D138">
        <v>57183065</v>
      </c>
    </row>
    <row r="139" spans="1:4" x14ac:dyDescent="0.25">
      <c r="A139" t="s">
        <v>5754</v>
      </c>
      <c r="B139">
        <v>768412649</v>
      </c>
      <c r="C139" t="s">
        <v>9152</v>
      </c>
      <c r="D139">
        <v>197453585</v>
      </c>
    </row>
    <row r="140" spans="1:4" x14ac:dyDescent="0.25">
      <c r="A140" t="s">
        <v>1600</v>
      </c>
      <c r="B140">
        <v>872703743</v>
      </c>
      <c r="C140" t="s">
        <v>9134</v>
      </c>
      <c r="D140">
        <v>124510614</v>
      </c>
    </row>
    <row r="141" spans="1:4" x14ac:dyDescent="0.25">
      <c r="A141" t="s">
        <v>2974</v>
      </c>
      <c r="B141">
        <v>551030874</v>
      </c>
      <c r="C141" t="s">
        <v>9144</v>
      </c>
      <c r="D141">
        <v>1339052736</v>
      </c>
    </row>
    <row r="142" spans="1:4" x14ac:dyDescent="0.25">
      <c r="A142" t="s">
        <v>3007</v>
      </c>
      <c r="B142">
        <v>679264656</v>
      </c>
      <c r="C142" t="s">
        <v>9314</v>
      </c>
      <c r="D142">
        <v>19256600128</v>
      </c>
    </row>
    <row r="143" spans="1:4" x14ac:dyDescent="0.25">
      <c r="A143" t="s">
        <v>2983</v>
      </c>
      <c r="B143">
        <v>921471761</v>
      </c>
      <c r="C143" t="s">
        <v>9188</v>
      </c>
      <c r="D143">
        <v>921744224</v>
      </c>
    </row>
    <row r="144" spans="1:4" x14ac:dyDescent="0.25">
      <c r="A144" t="s">
        <v>3888</v>
      </c>
      <c r="B144">
        <v>759284715</v>
      </c>
      <c r="C144" t="s">
        <v>9134</v>
      </c>
      <c r="D144">
        <v>4314616368</v>
      </c>
    </row>
    <row r="145" spans="1:4" x14ac:dyDescent="0.25">
      <c r="A145" t="s">
        <v>1115</v>
      </c>
      <c r="B145">
        <v>135610632</v>
      </c>
      <c r="C145" t="s">
        <v>9165</v>
      </c>
      <c r="D145">
        <v>552877731</v>
      </c>
    </row>
    <row r="146" spans="1:4" x14ac:dyDescent="0.25">
      <c r="A146" t="s">
        <v>9000</v>
      </c>
      <c r="B146">
        <v>524608847</v>
      </c>
      <c r="C146" t="s">
        <v>9188</v>
      </c>
      <c r="D146">
        <v>2308525056</v>
      </c>
    </row>
    <row r="147" spans="1:4" x14ac:dyDescent="0.25">
      <c r="A147" t="s">
        <v>2367</v>
      </c>
      <c r="B147">
        <v>8487509</v>
      </c>
      <c r="C147" t="s">
        <v>9193</v>
      </c>
      <c r="D147">
        <v>3986979264</v>
      </c>
    </row>
    <row r="148" spans="1:4" x14ac:dyDescent="0.25">
      <c r="A148" t="s">
        <v>2145</v>
      </c>
      <c r="B148">
        <v>227174666</v>
      </c>
      <c r="C148" t="s">
        <v>9190</v>
      </c>
      <c r="D148">
        <v>2569850892</v>
      </c>
    </row>
    <row r="149" spans="1:4" x14ac:dyDescent="0.25">
      <c r="A149" t="s">
        <v>918</v>
      </c>
      <c r="B149">
        <v>439747446</v>
      </c>
      <c r="C149" t="s">
        <v>9179</v>
      </c>
      <c r="D149">
        <v>1095186906</v>
      </c>
    </row>
    <row r="150" spans="1:4" x14ac:dyDescent="0.25">
      <c r="A150" t="s">
        <v>3252</v>
      </c>
      <c r="B150">
        <v>557921020</v>
      </c>
      <c r="C150" t="s">
        <v>9229</v>
      </c>
      <c r="D150">
        <v>1976426928</v>
      </c>
    </row>
    <row r="151" spans="1:4" x14ac:dyDescent="0.25">
      <c r="A151" t="s">
        <v>459</v>
      </c>
      <c r="B151">
        <v>62940595</v>
      </c>
      <c r="C151" t="s">
        <v>9134</v>
      </c>
      <c r="D151">
        <v>7467446735</v>
      </c>
    </row>
    <row r="152" spans="1:4" x14ac:dyDescent="0.25">
      <c r="A152" t="s">
        <v>1317</v>
      </c>
      <c r="B152">
        <v>900757172</v>
      </c>
      <c r="C152" t="s">
        <v>9159</v>
      </c>
      <c r="D152">
        <v>77234031</v>
      </c>
    </row>
    <row r="153" spans="1:4" x14ac:dyDescent="0.25">
      <c r="A153" t="s">
        <v>5439</v>
      </c>
      <c r="B153">
        <v>896649727</v>
      </c>
      <c r="C153" t="s">
        <v>9134</v>
      </c>
      <c r="D153">
        <v>183537816</v>
      </c>
    </row>
    <row r="154" spans="1:4" x14ac:dyDescent="0.25">
      <c r="A154" t="s">
        <v>317</v>
      </c>
      <c r="B154">
        <v>299454838</v>
      </c>
      <c r="C154" t="s">
        <v>9179</v>
      </c>
      <c r="D154">
        <v>3694697145</v>
      </c>
    </row>
    <row r="155" spans="1:4" x14ac:dyDescent="0.25">
      <c r="A155" t="s">
        <v>4108</v>
      </c>
      <c r="B155">
        <v>923681663</v>
      </c>
      <c r="C155" t="s">
        <v>9165</v>
      </c>
      <c r="D155">
        <v>10723530202</v>
      </c>
    </row>
    <row r="156" spans="1:4" x14ac:dyDescent="0.25">
      <c r="A156" t="s">
        <v>7431</v>
      </c>
      <c r="B156">
        <v>438195116</v>
      </c>
      <c r="C156" t="s">
        <v>9179</v>
      </c>
      <c r="D156">
        <v>1914982944</v>
      </c>
    </row>
    <row r="157" spans="1:4" x14ac:dyDescent="0.25">
      <c r="A157" t="s">
        <v>5914</v>
      </c>
      <c r="B157">
        <v>592106617</v>
      </c>
      <c r="C157" t="s">
        <v>9140</v>
      </c>
      <c r="D157">
        <v>1178373768</v>
      </c>
    </row>
    <row r="158" spans="1:4" x14ac:dyDescent="0.25">
      <c r="A158" t="s">
        <v>8098</v>
      </c>
      <c r="B158">
        <v>962644542</v>
      </c>
      <c r="C158" t="s">
        <v>9197</v>
      </c>
      <c r="D158">
        <v>1022752848</v>
      </c>
    </row>
    <row r="159" spans="1:4" x14ac:dyDescent="0.25">
      <c r="A159" t="s">
        <v>5941</v>
      </c>
      <c r="B159">
        <v>217919187</v>
      </c>
      <c r="C159" t="s">
        <v>9165</v>
      </c>
      <c r="D159">
        <v>69727056</v>
      </c>
    </row>
    <row r="160" spans="1:4" x14ac:dyDescent="0.25">
      <c r="A160" t="s">
        <v>705</v>
      </c>
      <c r="B160">
        <v>99604138</v>
      </c>
      <c r="C160" t="s">
        <v>9170</v>
      </c>
      <c r="D160">
        <v>11530581986</v>
      </c>
    </row>
    <row r="161" spans="1:4" x14ac:dyDescent="0.25">
      <c r="A161" t="s">
        <v>5137</v>
      </c>
      <c r="B161">
        <v>588324879</v>
      </c>
      <c r="C161" t="s">
        <v>9134</v>
      </c>
      <c r="D161">
        <v>413468341</v>
      </c>
    </row>
    <row r="162" spans="1:4" x14ac:dyDescent="0.25">
      <c r="A162" t="s">
        <v>1755</v>
      </c>
      <c r="B162">
        <v>842344844</v>
      </c>
      <c r="C162" t="s">
        <v>9130</v>
      </c>
      <c r="D162">
        <v>19885789</v>
      </c>
    </row>
    <row r="163" spans="1:4" x14ac:dyDescent="0.25">
      <c r="A163" t="s">
        <v>4256</v>
      </c>
      <c r="B163">
        <v>581124558</v>
      </c>
      <c r="C163" t="s">
        <v>9159</v>
      </c>
      <c r="D163">
        <v>283138004</v>
      </c>
    </row>
    <row r="164" spans="1:4" x14ac:dyDescent="0.25">
      <c r="A164" t="s">
        <v>6606</v>
      </c>
      <c r="B164">
        <v>325802789</v>
      </c>
      <c r="C164" t="s">
        <v>9197</v>
      </c>
      <c r="D164">
        <v>319085725</v>
      </c>
    </row>
    <row r="165" spans="1:4" x14ac:dyDescent="0.25">
      <c r="A165" t="s">
        <v>5879</v>
      </c>
      <c r="B165">
        <v>444190604</v>
      </c>
      <c r="C165" t="s">
        <v>9188</v>
      </c>
      <c r="D165">
        <v>8605368</v>
      </c>
    </row>
    <row r="166" spans="1:4" x14ac:dyDescent="0.25">
      <c r="A166" t="s">
        <v>1705</v>
      </c>
      <c r="B166">
        <v>117450995</v>
      </c>
      <c r="C166" t="s">
        <v>9229</v>
      </c>
      <c r="D166">
        <v>4120415178</v>
      </c>
    </row>
    <row r="167" spans="1:4" x14ac:dyDescent="0.25">
      <c r="A167" t="s">
        <v>542</v>
      </c>
      <c r="B167">
        <v>601592292</v>
      </c>
      <c r="C167" t="s">
        <v>9148</v>
      </c>
      <c r="D167">
        <v>5721867072</v>
      </c>
    </row>
    <row r="168" spans="1:4" x14ac:dyDescent="0.25">
      <c r="A168" t="s">
        <v>810</v>
      </c>
      <c r="B168">
        <v>986276311</v>
      </c>
      <c r="C168" t="s">
        <v>9138</v>
      </c>
      <c r="D168">
        <v>11325110181</v>
      </c>
    </row>
    <row r="169" spans="1:4" x14ac:dyDescent="0.25">
      <c r="A169" t="s">
        <v>5649</v>
      </c>
      <c r="B169">
        <v>831453431</v>
      </c>
      <c r="C169" t="s">
        <v>9130</v>
      </c>
      <c r="D169">
        <v>2508489264</v>
      </c>
    </row>
    <row r="170" spans="1:4" x14ac:dyDescent="0.25">
      <c r="A170" t="s">
        <v>1679</v>
      </c>
      <c r="B170">
        <v>156279764</v>
      </c>
      <c r="C170" t="s">
        <v>9134</v>
      </c>
      <c r="D170">
        <v>404115075</v>
      </c>
    </row>
    <row r="171" spans="1:4" x14ac:dyDescent="0.25">
      <c r="A171" t="s">
        <v>4098</v>
      </c>
      <c r="B171">
        <v>967533698</v>
      </c>
      <c r="C171" t="s">
        <v>9156</v>
      </c>
      <c r="D171">
        <v>325697115</v>
      </c>
    </row>
    <row r="172" spans="1:4" x14ac:dyDescent="0.25">
      <c r="A172" t="s">
        <v>138</v>
      </c>
      <c r="B172">
        <v>833820639</v>
      </c>
      <c r="C172" t="s">
        <v>9190</v>
      </c>
      <c r="D172">
        <v>78147489</v>
      </c>
    </row>
    <row r="173" spans="1:4" x14ac:dyDescent="0.25">
      <c r="A173" t="s">
        <v>2253</v>
      </c>
      <c r="B173">
        <v>119671646</v>
      </c>
      <c r="C173" t="s">
        <v>9235</v>
      </c>
      <c r="D173">
        <v>1895794646</v>
      </c>
    </row>
    <row r="174" spans="1:4" x14ac:dyDescent="0.25">
      <c r="A174" t="s">
        <v>896</v>
      </c>
      <c r="B174">
        <v>652691099</v>
      </c>
      <c r="C174" t="s">
        <v>9179</v>
      </c>
      <c r="D174">
        <v>11072016</v>
      </c>
    </row>
    <row r="175" spans="1:4" x14ac:dyDescent="0.25">
      <c r="A175" t="s">
        <v>7110</v>
      </c>
      <c r="B175">
        <v>666910689</v>
      </c>
      <c r="C175" t="s">
        <v>9165</v>
      </c>
      <c r="D175">
        <v>6876172944</v>
      </c>
    </row>
    <row r="176" spans="1:4" x14ac:dyDescent="0.25">
      <c r="A176" t="s">
        <v>6830</v>
      </c>
      <c r="B176">
        <v>225303584</v>
      </c>
      <c r="C176" t="s">
        <v>9134</v>
      </c>
      <c r="D176">
        <v>3237896011</v>
      </c>
    </row>
    <row r="177" spans="1:4" x14ac:dyDescent="0.25">
      <c r="A177" t="s">
        <v>5471</v>
      </c>
      <c r="B177">
        <v>502087157</v>
      </c>
      <c r="C177" t="s">
        <v>9144</v>
      </c>
      <c r="D177">
        <v>261803178</v>
      </c>
    </row>
    <row r="178" spans="1:4" x14ac:dyDescent="0.25">
      <c r="A178" t="s">
        <v>3900</v>
      </c>
      <c r="B178">
        <v>868121015</v>
      </c>
      <c r="C178" t="s">
        <v>9148</v>
      </c>
      <c r="D178">
        <v>431480314</v>
      </c>
    </row>
    <row r="179" spans="1:4" x14ac:dyDescent="0.25">
      <c r="A179" t="s">
        <v>494</v>
      </c>
      <c r="B179">
        <v>25972264</v>
      </c>
      <c r="C179" t="s">
        <v>9303</v>
      </c>
      <c r="D179">
        <v>4093709004</v>
      </c>
    </row>
    <row r="180" spans="1:4" x14ac:dyDescent="0.25">
      <c r="A180" t="s">
        <v>3013</v>
      </c>
      <c r="B180">
        <v>682477275</v>
      </c>
      <c r="C180" t="s">
        <v>9188</v>
      </c>
      <c r="D180">
        <v>72179822</v>
      </c>
    </row>
    <row r="181" spans="1:4" x14ac:dyDescent="0.25">
      <c r="A181" t="s">
        <v>6354</v>
      </c>
      <c r="B181">
        <v>892875281</v>
      </c>
      <c r="C181" t="s">
        <v>9217</v>
      </c>
      <c r="D181">
        <v>3736592496</v>
      </c>
    </row>
    <row r="182" spans="1:4" x14ac:dyDescent="0.25">
      <c r="A182" t="s">
        <v>1855</v>
      </c>
      <c r="B182">
        <v>975203713</v>
      </c>
      <c r="C182" t="s">
        <v>9314</v>
      </c>
      <c r="D182">
        <v>221542776</v>
      </c>
    </row>
    <row r="183" spans="1:4" x14ac:dyDescent="0.25">
      <c r="A183" t="s">
        <v>2938</v>
      </c>
      <c r="B183">
        <v>97263710</v>
      </c>
      <c r="C183" t="s">
        <v>9154</v>
      </c>
      <c r="D183">
        <v>5224433256</v>
      </c>
    </row>
    <row r="184" spans="1:4" x14ac:dyDescent="0.25">
      <c r="A184" t="s">
        <v>8049</v>
      </c>
      <c r="B184">
        <v>44786017</v>
      </c>
      <c r="C184" t="s">
        <v>9314</v>
      </c>
      <c r="D184">
        <v>741729275</v>
      </c>
    </row>
    <row r="185" spans="1:4" x14ac:dyDescent="0.25">
      <c r="A185" t="s">
        <v>6120</v>
      </c>
      <c r="B185">
        <v>268405505</v>
      </c>
      <c r="C185" t="s">
        <v>9148</v>
      </c>
      <c r="D185">
        <v>101637258</v>
      </c>
    </row>
    <row r="186" spans="1:4" x14ac:dyDescent="0.25">
      <c r="A186" t="s">
        <v>3380</v>
      </c>
      <c r="B186">
        <v>352606622</v>
      </c>
      <c r="C186" t="s">
        <v>9190</v>
      </c>
      <c r="D186">
        <v>843582432</v>
      </c>
    </row>
    <row r="187" spans="1:4" x14ac:dyDescent="0.25">
      <c r="A187" t="s">
        <v>5228</v>
      </c>
      <c r="B187">
        <v>505170927</v>
      </c>
      <c r="C187" t="s">
        <v>9165</v>
      </c>
      <c r="D187">
        <v>450600965</v>
      </c>
    </row>
    <row r="188" spans="1:4" x14ac:dyDescent="0.25">
      <c r="A188" t="s">
        <v>3243</v>
      </c>
      <c r="B188">
        <v>402846524</v>
      </c>
      <c r="C188" t="s">
        <v>9154</v>
      </c>
      <c r="D188">
        <v>15207829824</v>
      </c>
    </row>
    <row r="189" spans="1:4" x14ac:dyDescent="0.25">
      <c r="A189" t="s">
        <v>8056</v>
      </c>
      <c r="B189">
        <v>228702655</v>
      </c>
      <c r="C189" t="s">
        <v>9148</v>
      </c>
      <c r="D189">
        <v>7557332076</v>
      </c>
    </row>
    <row r="190" spans="1:4" x14ac:dyDescent="0.25">
      <c r="A190" t="s">
        <v>2842</v>
      </c>
      <c r="B190">
        <v>675487854</v>
      </c>
      <c r="C190" t="s">
        <v>9159</v>
      </c>
      <c r="D190">
        <v>894827388</v>
      </c>
    </row>
    <row r="191" spans="1:4" x14ac:dyDescent="0.25">
      <c r="A191" t="s">
        <v>2623</v>
      </c>
      <c r="B191">
        <v>333256287</v>
      </c>
      <c r="C191" t="s">
        <v>9217</v>
      </c>
      <c r="D191">
        <v>174909072</v>
      </c>
    </row>
    <row r="192" spans="1:4" x14ac:dyDescent="0.25">
      <c r="A192" t="s">
        <v>1264</v>
      </c>
      <c r="B192">
        <v>231990058</v>
      </c>
      <c r="C192" t="s">
        <v>9134</v>
      </c>
      <c r="D192">
        <v>818243624</v>
      </c>
    </row>
    <row r="193" spans="1:4" x14ac:dyDescent="0.25">
      <c r="A193" t="s">
        <v>8948</v>
      </c>
      <c r="B193">
        <v>565277281</v>
      </c>
      <c r="C193" t="s">
        <v>9229</v>
      </c>
      <c r="D193">
        <v>8705693064</v>
      </c>
    </row>
    <row r="194" spans="1:4" x14ac:dyDescent="0.25">
      <c r="A194" t="s">
        <v>5447</v>
      </c>
      <c r="B194">
        <v>174833834</v>
      </c>
      <c r="C194" t="s">
        <v>9159</v>
      </c>
      <c r="D194">
        <v>552450375</v>
      </c>
    </row>
    <row r="195" spans="1:4" x14ac:dyDescent="0.25">
      <c r="A195" t="s">
        <v>8726</v>
      </c>
      <c r="B195">
        <v>847601515</v>
      </c>
      <c r="C195" t="s">
        <v>9152</v>
      </c>
      <c r="D195">
        <v>63118152</v>
      </c>
    </row>
    <row r="196" spans="1:4" x14ac:dyDescent="0.25">
      <c r="A196" t="s">
        <v>5023</v>
      </c>
      <c r="B196">
        <v>790819977</v>
      </c>
      <c r="C196" t="s">
        <v>9134</v>
      </c>
      <c r="D196">
        <v>901801474</v>
      </c>
    </row>
    <row r="197" spans="1:4" x14ac:dyDescent="0.25">
      <c r="A197" t="s">
        <v>2437</v>
      </c>
      <c r="B197">
        <v>971310478</v>
      </c>
      <c r="C197" t="s">
        <v>9179</v>
      </c>
      <c r="D197">
        <v>442471308</v>
      </c>
    </row>
    <row r="198" spans="1:4" x14ac:dyDescent="0.25">
      <c r="A198" t="s">
        <v>7719</v>
      </c>
      <c r="B198">
        <v>677528342</v>
      </c>
      <c r="C198" t="s">
        <v>9165</v>
      </c>
      <c r="D198">
        <v>15950335</v>
      </c>
    </row>
    <row r="199" spans="1:4" x14ac:dyDescent="0.25">
      <c r="A199" t="s">
        <v>2182</v>
      </c>
      <c r="B199">
        <v>728731078</v>
      </c>
      <c r="C199" t="s">
        <v>9170</v>
      </c>
      <c r="D199">
        <v>1821347632</v>
      </c>
    </row>
    <row r="200" spans="1:4" x14ac:dyDescent="0.25">
      <c r="A200" t="s">
        <v>6554</v>
      </c>
      <c r="B200">
        <v>691955540</v>
      </c>
      <c r="C200" t="s">
        <v>9190</v>
      </c>
      <c r="D200">
        <v>645026554</v>
      </c>
    </row>
    <row r="201" spans="1:4" x14ac:dyDescent="0.25">
      <c r="A201" t="s">
        <v>7071</v>
      </c>
      <c r="B201">
        <v>331061325</v>
      </c>
      <c r="C201" t="s">
        <v>9134</v>
      </c>
      <c r="D201">
        <v>25484228</v>
      </c>
    </row>
    <row r="202" spans="1:4" x14ac:dyDescent="0.25">
      <c r="A202" t="s">
        <v>7425</v>
      </c>
      <c r="B202">
        <v>806999634</v>
      </c>
      <c r="C202" t="s">
        <v>9134</v>
      </c>
      <c r="D202">
        <v>2226593538</v>
      </c>
    </row>
    <row r="203" spans="1:4" x14ac:dyDescent="0.25">
      <c r="A203" t="s">
        <v>1229</v>
      </c>
      <c r="B203">
        <v>440841498</v>
      </c>
      <c r="C203" t="s">
        <v>9134</v>
      </c>
      <c r="D203">
        <v>11214572</v>
      </c>
    </row>
    <row r="204" spans="1:4" x14ac:dyDescent="0.25">
      <c r="A204" t="s">
        <v>2638</v>
      </c>
      <c r="B204">
        <v>739195463</v>
      </c>
      <c r="C204" t="s">
        <v>9170</v>
      </c>
      <c r="D204">
        <v>78656823</v>
      </c>
    </row>
    <row r="205" spans="1:4" x14ac:dyDescent="0.25">
      <c r="A205" t="s">
        <v>3871</v>
      </c>
      <c r="B205">
        <v>750833059</v>
      </c>
      <c r="C205" t="s">
        <v>9138</v>
      </c>
      <c r="D205">
        <v>58257914</v>
      </c>
    </row>
    <row r="206" spans="1:4" x14ac:dyDescent="0.25">
      <c r="A206" t="s">
        <v>6006</v>
      </c>
      <c r="B206">
        <v>192781810</v>
      </c>
      <c r="C206" t="s">
        <v>9134</v>
      </c>
      <c r="D206">
        <v>806505549</v>
      </c>
    </row>
    <row r="207" spans="1:4" x14ac:dyDescent="0.25">
      <c r="A207" t="s">
        <v>1994</v>
      </c>
      <c r="B207">
        <v>465359014</v>
      </c>
      <c r="C207" t="s">
        <v>9235</v>
      </c>
      <c r="D207">
        <v>7226075136</v>
      </c>
    </row>
    <row r="208" spans="1:4" x14ac:dyDescent="0.25">
      <c r="A208" t="s">
        <v>5164</v>
      </c>
      <c r="B208">
        <v>691813773</v>
      </c>
      <c r="C208" t="s">
        <v>9197</v>
      </c>
      <c r="D208">
        <v>31841085</v>
      </c>
    </row>
    <row r="209" spans="1:4" x14ac:dyDescent="0.25">
      <c r="A209" t="s">
        <v>6266</v>
      </c>
      <c r="B209">
        <v>198335679</v>
      </c>
      <c r="C209" t="s">
        <v>9130</v>
      </c>
      <c r="D209">
        <v>834035832</v>
      </c>
    </row>
    <row r="210" spans="1:4" x14ac:dyDescent="0.25">
      <c r="A210" t="s">
        <v>1644</v>
      </c>
      <c r="B210">
        <v>570807611</v>
      </c>
      <c r="C210" t="s">
        <v>9134</v>
      </c>
      <c r="D210">
        <v>694032384</v>
      </c>
    </row>
    <row r="211" spans="1:4" x14ac:dyDescent="0.25">
      <c r="A211" t="s">
        <v>7148</v>
      </c>
      <c r="B211">
        <v>307023024</v>
      </c>
      <c r="C211" t="s">
        <v>9130</v>
      </c>
      <c r="D211">
        <v>4982534508</v>
      </c>
    </row>
    <row r="212" spans="1:4" x14ac:dyDescent="0.25">
      <c r="A212" t="s">
        <v>5569</v>
      </c>
      <c r="B212">
        <v>558098984</v>
      </c>
      <c r="C212" t="s">
        <v>9197</v>
      </c>
      <c r="D212">
        <v>1509138125</v>
      </c>
    </row>
    <row r="213" spans="1:4" x14ac:dyDescent="0.25">
      <c r="A213" t="s">
        <v>1015</v>
      </c>
      <c r="B213">
        <v>454950381</v>
      </c>
      <c r="C213" t="s">
        <v>9190</v>
      </c>
      <c r="D213">
        <v>190207104</v>
      </c>
    </row>
    <row r="214" spans="1:4" x14ac:dyDescent="0.25">
      <c r="A214" t="s">
        <v>988</v>
      </c>
      <c r="B214">
        <v>3623213</v>
      </c>
      <c r="C214" t="s">
        <v>9303</v>
      </c>
      <c r="D214">
        <v>324998882</v>
      </c>
    </row>
    <row r="215" spans="1:4" x14ac:dyDescent="0.25">
      <c r="A215" t="s">
        <v>8263</v>
      </c>
      <c r="B215">
        <v>482795531</v>
      </c>
      <c r="C215" t="s">
        <v>9188</v>
      </c>
      <c r="D215">
        <v>615293549</v>
      </c>
    </row>
    <row r="216" spans="1:4" x14ac:dyDescent="0.25">
      <c r="A216" t="s">
        <v>4702</v>
      </c>
      <c r="B216">
        <v>254374522</v>
      </c>
      <c r="C216" t="s">
        <v>9165</v>
      </c>
      <c r="D216">
        <v>1077036768</v>
      </c>
    </row>
    <row r="217" spans="1:4" x14ac:dyDescent="0.25">
      <c r="A217" t="s">
        <v>6147</v>
      </c>
      <c r="B217">
        <v>66714376</v>
      </c>
      <c r="C217" t="s">
        <v>9165</v>
      </c>
      <c r="D217">
        <v>95652144</v>
      </c>
    </row>
    <row r="218" spans="1:4" x14ac:dyDescent="0.25">
      <c r="A218" t="s">
        <v>8280</v>
      </c>
      <c r="B218">
        <v>698828965</v>
      </c>
      <c r="C218" t="s">
        <v>9229</v>
      </c>
      <c r="D218">
        <v>717717504</v>
      </c>
    </row>
    <row r="219" spans="1:4" x14ac:dyDescent="0.25">
      <c r="A219" t="s">
        <v>7998</v>
      </c>
      <c r="B219">
        <v>432751448</v>
      </c>
      <c r="C219" t="s">
        <v>9188</v>
      </c>
      <c r="D219">
        <v>2147754934</v>
      </c>
    </row>
    <row r="220" spans="1:4" x14ac:dyDescent="0.25">
      <c r="A220" t="s">
        <v>3979</v>
      </c>
      <c r="B220">
        <v>415090871</v>
      </c>
      <c r="C220" t="s">
        <v>9197</v>
      </c>
      <c r="D220">
        <v>3556593509</v>
      </c>
    </row>
    <row r="221" spans="1:4" x14ac:dyDescent="0.25">
      <c r="A221" t="s">
        <v>7549</v>
      </c>
      <c r="B221">
        <v>679878638</v>
      </c>
      <c r="C221" t="s">
        <v>9148</v>
      </c>
      <c r="D221">
        <v>6445881261</v>
      </c>
    </row>
    <row r="222" spans="1:4" x14ac:dyDescent="0.25">
      <c r="A222" t="s">
        <v>4892</v>
      </c>
      <c r="B222">
        <v>778489603</v>
      </c>
      <c r="C222" t="s">
        <v>9188</v>
      </c>
      <c r="D222">
        <v>35997024</v>
      </c>
    </row>
    <row r="223" spans="1:4" x14ac:dyDescent="0.25">
      <c r="A223" t="s">
        <v>2715</v>
      </c>
      <c r="B223">
        <v>355991638</v>
      </c>
      <c r="C223" t="s">
        <v>9188</v>
      </c>
      <c r="D223">
        <v>3372505962</v>
      </c>
    </row>
    <row r="224" spans="1:4" x14ac:dyDescent="0.25">
      <c r="A224" t="s">
        <v>3771</v>
      </c>
      <c r="B224">
        <v>957356866</v>
      </c>
      <c r="C224" t="s">
        <v>9144</v>
      </c>
      <c r="D224">
        <v>2716170408</v>
      </c>
    </row>
    <row r="225" spans="1:4" x14ac:dyDescent="0.25">
      <c r="A225" t="s">
        <v>3973</v>
      </c>
      <c r="B225">
        <v>270028246</v>
      </c>
      <c r="C225" t="s">
        <v>9148</v>
      </c>
      <c r="D225">
        <v>1450442043</v>
      </c>
    </row>
    <row r="226" spans="1:4" x14ac:dyDescent="0.25">
      <c r="A226" t="s">
        <v>6536</v>
      </c>
      <c r="B226">
        <v>457250107</v>
      </c>
      <c r="C226" t="s">
        <v>9134</v>
      </c>
      <c r="D226">
        <v>4969026015</v>
      </c>
    </row>
    <row r="227" spans="1:4" x14ac:dyDescent="0.25">
      <c r="A227" t="s">
        <v>8997</v>
      </c>
      <c r="B227">
        <v>23435974</v>
      </c>
      <c r="C227" t="s">
        <v>9138</v>
      </c>
      <c r="D227">
        <v>4086617152</v>
      </c>
    </row>
    <row r="228" spans="1:4" x14ac:dyDescent="0.25">
      <c r="A228" t="s">
        <v>3586</v>
      </c>
      <c r="B228">
        <v>325892800</v>
      </c>
      <c r="C228" t="s">
        <v>9159</v>
      </c>
      <c r="D228">
        <v>72396864</v>
      </c>
    </row>
    <row r="229" spans="1:4" x14ac:dyDescent="0.25">
      <c r="A229" t="s">
        <v>4478</v>
      </c>
      <c r="B229">
        <v>966549788</v>
      </c>
      <c r="C229" t="s">
        <v>9134</v>
      </c>
      <c r="D229">
        <v>1888511592</v>
      </c>
    </row>
    <row r="230" spans="1:4" x14ac:dyDescent="0.25">
      <c r="A230" t="s">
        <v>1849</v>
      </c>
      <c r="B230">
        <v>824553501</v>
      </c>
      <c r="C230" t="s">
        <v>9130</v>
      </c>
      <c r="D230">
        <v>2138470796</v>
      </c>
    </row>
    <row r="231" spans="1:4" x14ac:dyDescent="0.25">
      <c r="A231" t="s">
        <v>5155</v>
      </c>
      <c r="B231">
        <v>959261982</v>
      </c>
      <c r="C231" t="s">
        <v>9134</v>
      </c>
      <c r="D231">
        <v>5646514278</v>
      </c>
    </row>
    <row r="232" spans="1:4" x14ac:dyDescent="0.25">
      <c r="A232" t="s">
        <v>3291</v>
      </c>
      <c r="B232">
        <v>875596647</v>
      </c>
      <c r="C232" t="s">
        <v>9179</v>
      </c>
      <c r="D232">
        <v>3929785065</v>
      </c>
    </row>
    <row r="233" spans="1:4" x14ac:dyDescent="0.25">
      <c r="A233" t="s">
        <v>7819</v>
      </c>
      <c r="B233">
        <v>345084481</v>
      </c>
      <c r="C233" t="s">
        <v>9148</v>
      </c>
      <c r="D233">
        <v>492002973</v>
      </c>
    </row>
    <row r="234" spans="1:4" x14ac:dyDescent="0.25">
      <c r="A234" t="s">
        <v>166</v>
      </c>
      <c r="B234">
        <v>80506124</v>
      </c>
      <c r="C234" t="s">
        <v>9188</v>
      </c>
      <c r="D234">
        <v>3455983872</v>
      </c>
    </row>
    <row r="235" spans="1:4" x14ac:dyDescent="0.25">
      <c r="A235" t="s">
        <v>2322</v>
      </c>
      <c r="B235">
        <v>81969081</v>
      </c>
      <c r="C235" t="s">
        <v>9134</v>
      </c>
      <c r="D235">
        <v>13612187214</v>
      </c>
    </row>
    <row r="236" spans="1:4" x14ac:dyDescent="0.25">
      <c r="A236" t="s">
        <v>1397</v>
      </c>
      <c r="B236">
        <v>370051676</v>
      </c>
      <c r="C236" t="s">
        <v>9188</v>
      </c>
      <c r="D236">
        <v>247173696</v>
      </c>
    </row>
    <row r="237" spans="1:4" x14ac:dyDescent="0.25">
      <c r="A237" t="s">
        <v>4853</v>
      </c>
      <c r="B237">
        <v>939260509</v>
      </c>
      <c r="C237" t="s">
        <v>9134</v>
      </c>
      <c r="D237">
        <v>2686250268</v>
      </c>
    </row>
    <row r="238" spans="1:4" x14ac:dyDescent="0.25">
      <c r="A238" t="s">
        <v>2103</v>
      </c>
      <c r="B238">
        <v>318683016</v>
      </c>
      <c r="C238" t="s">
        <v>9134</v>
      </c>
      <c r="D238">
        <v>201655496</v>
      </c>
    </row>
    <row r="239" spans="1:4" x14ac:dyDescent="0.25">
      <c r="A239" t="s">
        <v>7318</v>
      </c>
      <c r="B239">
        <v>279845393</v>
      </c>
      <c r="C239" t="s">
        <v>9148</v>
      </c>
      <c r="D239">
        <v>7777457945</v>
      </c>
    </row>
    <row r="240" spans="1:4" x14ac:dyDescent="0.25">
      <c r="A240" t="s">
        <v>3953</v>
      </c>
      <c r="B240">
        <v>843771917</v>
      </c>
      <c r="C240" t="s">
        <v>9188</v>
      </c>
      <c r="D240">
        <v>1385634776</v>
      </c>
    </row>
    <row r="241" spans="1:4" x14ac:dyDescent="0.25">
      <c r="A241" t="s">
        <v>2533</v>
      </c>
      <c r="B241">
        <v>329567273</v>
      </c>
      <c r="C241" t="s">
        <v>9197</v>
      </c>
      <c r="D241">
        <v>361591425</v>
      </c>
    </row>
    <row r="242" spans="1:4" x14ac:dyDescent="0.25">
      <c r="A242" t="s">
        <v>711</v>
      </c>
      <c r="B242">
        <v>288175420</v>
      </c>
      <c r="C242" t="s">
        <v>9159</v>
      </c>
      <c r="D242">
        <v>942311232</v>
      </c>
    </row>
    <row r="243" spans="1:4" x14ac:dyDescent="0.25">
      <c r="A243" t="s">
        <v>6951</v>
      </c>
      <c r="B243">
        <v>956960667</v>
      </c>
      <c r="C243" t="s">
        <v>9134</v>
      </c>
      <c r="D243">
        <v>230104896</v>
      </c>
    </row>
    <row r="244" spans="1:4" x14ac:dyDescent="0.25">
      <c r="A244" t="s">
        <v>7342</v>
      </c>
      <c r="B244">
        <v>984213296</v>
      </c>
      <c r="C244" t="s">
        <v>9314</v>
      </c>
      <c r="D244">
        <v>5568184384</v>
      </c>
    </row>
    <row r="245" spans="1:4" x14ac:dyDescent="0.25">
      <c r="A245" t="s">
        <v>4472</v>
      </c>
      <c r="B245">
        <v>56948709</v>
      </c>
      <c r="C245" t="s">
        <v>9148</v>
      </c>
      <c r="D245">
        <v>1571582471</v>
      </c>
    </row>
    <row r="246" spans="1:4" x14ac:dyDescent="0.25">
      <c r="A246" t="s">
        <v>2345</v>
      </c>
      <c r="B246">
        <v>74546346</v>
      </c>
      <c r="C246" t="s">
        <v>9159</v>
      </c>
      <c r="D246">
        <v>360708096</v>
      </c>
    </row>
    <row r="247" spans="1:4" x14ac:dyDescent="0.25">
      <c r="A247" t="s">
        <v>623</v>
      </c>
      <c r="B247">
        <v>637878422</v>
      </c>
      <c r="C247" t="s">
        <v>9197</v>
      </c>
      <c r="D247">
        <v>530279442</v>
      </c>
    </row>
    <row r="248" spans="1:4" x14ac:dyDescent="0.25">
      <c r="A248" t="s">
        <v>3549</v>
      </c>
      <c r="B248">
        <v>687532679</v>
      </c>
      <c r="C248" t="s">
        <v>9188</v>
      </c>
      <c r="D248">
        <v>3093010515</v>
      </c>
    </row>
    <row r="249" spans="1:4" x14ac:dyDescent="0.25">
      <c r="A249" t="s">
        <v>6577</v>
      </c>
      <c r="B249">
        <v>527005460</v>
      </c>
      <c r="C249" t="s">
        <v>9170</v>
      </c>
      <c r="D249">
        <v>444775056</v>
      </c>
    </row>
    <row r="250" spans="1:4" x14ac:dyDescent="0.25">
      <c r="A250" t="s">
        <v>7914</v>
      </c>
      <c r="B250">
        <v>844402774</v>
      </c>
      <c r="C250" t="s">
        <v>9148</v>
      </c>
      <c r="D250">
        <v>6203259972</v>
      </c>
    </row>
    <row r="251" spans="1:4" x14ac:dyDescent="0.25">
      <c r="A251" t="s">
        <v>2009</v>
      </c>
      <c r="B251">
        <v>718505332</v>
      </c>
      <c r="C251" t="s">
        <v>9170</v>
      </c>
      <c r="D251">
        <v>5632121664</v>
      </c>
    </row>
    <row r="252" spans="1:4" x14ac:dyDescent="0.25">
      <c r="A252" t="s">
        <v>1805</v>
      </c>
      <c r="B252">
        <v>517725391</v>
      </c>
      <c r="C252" t="s">
        <v>9217</v>
      </c>
      <c r="D252">
        <v>634789316</v>
      </c>
    </row>
    <row r="253" spans="1:4" x14ac:dyDescent="0.25">
      <c r="A253" t="s">
        <v>373</v>
      </c>
      <c r="B253">
        <v>935604502</v>
      </c>
      <c r="C253" t="s">
        <v>9154</v>
      </c>
      <c r="D253">
        <v>553308327</v>
      </c>
    </row>
    <row r="254" spans="1:4" x14ac:dyDescent="0.25">
      <c r="A254" t="s">
        <v>7258</v>
      </c>
      <c r="B254">
        <v>454422255</v>
      </c>
      <c r="C254" t="s">
        <v>9165</v>
      </c>
      <c r="D254">
        <v>16177442391</v>
      </c>
    </row>
    <row r="255" spans="1:4" x14ac:dyDescent="0.25">
      <c r="A255" t="s">
        <v>7909</v>
      </c>
      <c r="B255">
        <v>624616768</v>
      </c>
      <c r="C255" t="s">
        <v>9152</v>
      </c>
      <c r="D255">
        <v>2984164009</v>
      </c>
    </row>
    <row r="256" spans="1:4" x14ac:dyDescent="0.25">
      <c r="A256" t="s">
        <v>2292</v>
      </c>
      <c r="B256">
        <v>638990797</v>
      </c>
      <c r="C256" t="s">
        <v>9134</v>
      </c>
      <c r="D256">
        <v>3210413024</v>
      </c>
    </row>
    <row r="257" spans="1:4" x14ac:dyDescent="0.25">
      <c r="A257" t="s">
        <v>3877</v>
      </c>
      <c r="B257">
        <v>710192330</v>
      </c>
      <c r="C257" t="s">
        <v>9193</v>
      </c>
      <c r="D257">
        <v>112104993</v>
      </c>
    </row>
    <row r="258" spans="1:4" x14ac:dyDescent="0.25">
      <c r="A258" t="s">
        <v>6746</v>
      </c>
      <c r="B258">
        <v>488680309</v>
      </c>
      <c r="C258" t="s">
        <v>9134</v>
      </c>
      <c r="D258">
        <v>7954946704</v>
      </c>
    </row>
    <row r="259" spans="1:4" x14ac:dyDescent="0.25">
      <c r="A259" t="s">
        <v>8708</v>
      </c>
      <c r="B259">
        <v>409989446</v>
      </c>
      <c r="C259" t="s">
        <v>9134</v>
      </c>
      <c r="D259">
        <v>7973843976</v>
      </c>
    </row>
    <row r="260" spans="1:4" x14ac:dyDescent="0.25">
      <c r="A260" t="s">
        <v>4606</v>
      </c>
      <c r="B260">
        <v>336984371</v>
      </c>
      <c r="C260" t="s">
        <v>9148</v>
      </c>
      <c r="D260">
        <v>65715111</v>
      </c>
    </row>
    <row r="261" spans="1:4" x14ac:dyDescent="0.25">
      <c r="A261" t="s">
        <v>6222</v>
      </c>
      <c r="B261">
        <v>33594751</v>
      </c>
      <c r="C261" t="s">
        <v>9159</v>
      </c>
      <c r="D261">
        <v>5162925768</v>
      </c>
    </row>
    <row r="262" spans="1:4" x14ac:dyDescent="0.25">
      <c r="A262" t="s">
        <v>1566</v>
      </c>
      <c r="B262">
        <v>649755058</v>
      </c>
      <c r="C262" t="s">
        <v>9179</v>
      </c>
      <c r="D262">
        <v>933761346</v>
      </c>
    </row>
    <row r="263" spans="1:4" x14ac:dyDescent="0.25">
      <c r="A263" t="s">
        <v>6913</v>
      </c>
      <c r="B263">
        <v>499740854</v>
      </c>
      <c r="C263" t="s">
        <v>9229</v>
      </c>
      <c r="D263">
        <v>4157745312</v>
      </c>
    </row>
    <row r="264" spans="1:4" x14ac:dyDescent="0.25">
      <c r="A264" t="s">
        <v>304</v>
      </c>
      <c r="B264">
        <v>821034018</v>
      </c>
      <c r="C264" t="s">
        <v>9134</v>
      </c>
      <c r="D264">
        <v>892576</v>
      </c>
    </row>
    <row r="265" spans="1:4" x14ac:dyDescent="0.25">
      <c r="A265" t="s">
        <v>7662</v>
      </c>
      <c r="B265">
        <v>600526441</v>
      </c>
      <c r="C265" t="s">
        <v>9134</v>
      </c>
      <c r="D265">
        <v>1518839397</v>
      </c>
    </row>
    <row r="266" spans="1:4" x14ac:dyDescent="0.25">
      <c r="A266" t="s">
        <v>2821</v>
      </c>
      <c r="B266">
        <v>496015471</v>
      </c>
      <c r="C266" t="s">
        <v>9134</v>
      </c>
      <c r="D266">
        <v>863241705</v>
      </c>
    </row>
    <row r="267" spans="1:4" x14ac:dyDescent="0.25">
      <c r="A267" t="s">
        <v>6716</v>
      </c>
      <c r="B267">
        <v>475711203</v>
      </c>
      <c r="C267" t="s">
        <v>9179</v>
      </c>
      <c r="D267">
        <v>7255922401</v>
      </c>
    </row>
    <row r="268" spans="1:4" x14ac:dyDescent="0.25">
      <c r="A268" t="s">
        <v>6071</v>
      </c>
      <c r="B268">
        <v>662989220</v>
      </c>
      <c r="C268" t="s">
        <v>9134</v>
      </c>
      <c r="D268">
        <v>1375931229</v>
      </c>
    </row>
    <row r="269" spans="1:4" x14ac:dyDescent="0.25">
      <c r="A269" t="s">
        <v>737</v>
      </c>
      <c r="B269">
        <v>7396430</v>
      </c>
      <c r="C269" t="s">
        <v>9134</v>
      </c>
      <c r="D269">
        <v>4562527437</v>
      </c>
    </row>
    <row r="270" spans="1:4" x14ac:dyDescent="0.25">
      <c r="A270" t="s">
        <v>5310</v>
      </c>
      <c r="B270">
        <v>696247654</v>
      </c>
      <c r="C270" t="s">
        <v>9159</v>
      </c>
      <c r="D270">
        <v>1066131374</v>
      </c>
    </row>
    <row r="271" spans="1:4" x14ac:dyDescent="0.25">
      <c r="A271" t="s">
        <v>1539</v>
      </c>
      <c r="B271">
        <v>557237783</v>
      </c>
      <c r="C271" t="s">
        <v>9148</v>
      </c>
      <c r="D271">
        <v>16713932672</v>
      </c>
    </row>
    <row r="272" spans="1:4" x14ac:dyDescent="0.25">
      <c r="A272" t="s">
        <v>6337</v>
      </c>
      <c r="B272">
        <v>81498368</v>
      </c>
      <c r="C272" t="s">
        <v>9152</v>
      </c>
      <c r="D272">
        <v>900474156</v>
      </c>
    </row>
    <row r="273" spans="1:4" x14ac:dyDescent="0.25">
      <c r="A273" t="s">
        <v>613</v>
      </c>
      <c r="B273">
        <v>905458743</v>
      </c>
      <c r="C273" t="s">
        <v>9188</v>
      </c>
      <c r="D273">
        <v>762270088</v>
      </c>
    </row>
    <row r="274" spans="1:4" x14ac:dyDescent="0.25">
      <c r="A274" t="s">
        <v>6981</v>
      </c>
      <c r="B274">
        <v>238684493</v>
      </c>
      <c r="C274" t="s">
        <v>9154</v>
      </c>
      <c r="D274">
        <v>299906154</v>
      </c>
    </row>
    <row r="275" spans="1:4" x14ac:dyDescent="0.25">
      <c r="A275" t="s">
        <v>2238</v>
      </c>
      <c r="B275">
        <v>101979748</v>
      </c>
      <c r="C275" t="s">
        <v>9179</v>
      </c>
      <c r="D275">
        <v>882153624</v>
      </c>
    </row>
    <row r="276" spans="1:4" x14ac:dyDescent="0.25">
      <c r="A276" t="s">
        <v>1462</v>
      </c>
      <c r="B276">
        <v>116404368</v>
      </c>
      <c r="C276" t="s">
        <v>9134</v>
      </c>
      <c r="D276">
        <v>4091372219</v>
      </c>
    </row>
    <row r="277" spans="1:4" x14ac:dyDescent="0.25">
      <c r="A277" t="s">
        <v>2527</v>
      </c>
      <c r="B277">
        <v>111973946</v>
      </c>
      <c r="C277" t="s">
        <v>9303</v>
      </c>
      <c r="D277">
        <v>5567825416</v>
      </c>
    </row>
    <row r="278" spans="1:4" x14ac:dyDescent="0.25">
      <c r="A278" t="s">
        <v>3282</v>
      </c>
      <c r="B278">
        <v>493486761</v>
      </c>
      <c r="C278" t="s">
        <v>9130</v>
      </c>
      <c r="D278">
        <v>2862007104</v>
      </c>
    </row>
    <row r="279" spans="1:4" x14ac:dyDescent="0.25">
      <c r="A279" t="s">
        <v>5208</v>
      </c>
      <c r="B279">
        <v>771087014</v>
      </c>
      <c r="C279" t="s">
        <v>9134</v>
      </c>
      <c r="D279">
        <v>1236855483</v>
      </c>
    </row>
    <row r="280" spans="1:4" x14ac:dyDescent="0.25">
      <c r="A280" t="s">
        <v>6195</v>
      </c>
      <c r="B280">
        <v>961831981</v>
      </c>
      <c r="C280" t="s">
        <v>9148</v>
      </c>
      <c r="D280">
        <v>2874487</v>
      </c>
    </row>
    <row r="281" spans="1:4" x14ac:dyDescent="0.25">
      <c r="A281" t="s">
        <v>1960</v>
      </c>
      <c r="B281">
        <v>582912829</v>
      </c>
      <c r="C281" t="s">
        <v>9134</v>
      </c>
      <c r="D281">
        <v>289385838</v>
      </c>
    </row>
    <row r="282" spans="1:4" x14ac:dyDescent="0.25">
      <c r="A282" t="s">
        <v>8469</v>
      </c>
      <c r="B282">
        <v>261596912</v>
      </c>
      <c r="C282" t="s">
        <v>9138</v>
      </c>
      <c r="D282">
        <v>94887615</v>
      </c>
    </row>
    <row r="283" spans="1:4" x14ac:dyDescent="0.25">
      <c r="A283" t="s">
        <v>4012</v>
      </c>
      <c r="B283">
        <v>137444563</v>
      </c>
      <c r="C283" t="s">
        <v>9165</v>
      </c>
      <c r="D283">
        <v>9316630101</v>
      </c>
    </row>
    <row r="284" spans="1:4" x14ac:dyDescent="0.25">
      <c r="A284" t="s">
        <v>539</v>
      </c>
      <c r="B284">
        <v>467556613</v>
      </c>
      <c r="C284" t="s">
        <v>9303</v>
      </c>
      <c r="D284">
        <v>15932791</v>
      </c>
    </row>
    <row r="285" spans="1:4" x14ac:dyDescent="0.25">
      <c r="A285" t="s">
        <v>9086</v>
      </c>
      <c r="B285">
        <v>825826622</v>
      </c>
      <c r="C285" t="s">
        <v>9188</v>
      </c>
      <c r="D285">
        <v>38642399</v>
      </c>
    </row>
    <row r="286" spans="1:4" x14ac:dyDescent="0.25">
      <c r="A286" t="s">
        <v>1342</v>
      </c>
      <c r="B286">
        <v>694422009</v>
      </c>
      <c r="C286" t="s">
        <v>9193</v>
      </c>
      <c r="D286">
        <v>1932345258</v>
      </c>
    </row>
    <row r="287" spans="1:4" x14ac:dyDescent="0.25">
      <c r="A287" t="s">
        <v>8037</v>
      </c>
      <c r="B287">
        <v>935027587</v>
      </c>
      <c r="C287" t="s">
        <v>9170</v>
      </c>
      <c r="D287">
        <v>2087280468</v>
      </c>
    </row>
    <row r="288" spans="1:4" x14ac:dyDescent="0.25">
      <c r="A288" t="s">
        <v>6734</v>
      </c>
      <c r="B288">
        <v>716576434</v>
      </c>
      <c r="C288" t="s">
        <v>9303</v>
      </c>
      <c r="D288">
        <v>7048275568</v>
      </c>
    </row>
    <row r="289" spans="1:4" x14ac:dyDescent="0.25">
      <c r="A289" t="s">
        <v>7887</v>
      </c>
      <c r="B289">
        <v>169486428</v>
      </c>
      <c r="C289" t="s">
        <v>9134</v>
      </c>
      <c r="D289">
        <v>918056579</v>
      </c>
    </row>
    <row r="290" spans="1:4" x14ac:dyDescent="0.25">
      <c r="A290" t="s">
        <v>3844</v>
      </c>
      <c r="B290">
        <v>242827746</v>
      </c>
      <c r="C290" t="s">
        <v>9188</v>
      </c>
      <c r="D290">
        <v>1198037844</v>
      </c>
    </row>
    <row r="291" spans="1:4" x14ac:dyDescent="0.25">
      <c r="A291" t="s">
        <v>1193</v>
      </c>
      <c r="B291">
        <v>178706576</v>
      </c>
      <c r="C291" t="s">
        <v>9134</v>
      </c>
      <c r="D291">
        <v>1459530801</v>
      </c>
    </row>
    <row r="292" spans="1:4" x14ac:dyDescent="0.25">
      <c r="A292" t="s">
        <v>7593</v>
      </c>
      <c r="B292">
        <v>823906903</v>
      </c>
      <c r="C292" t="s">
        <v>9303</v>
      </c>
      <c r="D292">
        <v>0</v>
      </c>
    </row>
    <row r="293" spans="1:4" x14ac:dyDescent="0.25">
      <c r="A293" t="s">
        <v>61</v>
      </c>
      <c r="B293">
        <v>464887583</v>
      </c>
      <c r="C293" t="s">
        <v>9159</v>
      </c>
      <c r="D293">
        <v>18833663016</v>
      </c>
    </row>
    <row r="294" spans="1:4" x14ac:dyDescent="0.25">
      <c r="A294" t="s">
        <v>8292</v>
      </c>
      <c r="B294">
        <v>878130269</v>
      </c>
      <c r="C294" t="s">
        <v>9197</v>
      </c>
      <c r="D294">
        <v>321223397</v>
      </c>
    </row>
    <row r="295" spans="1:4" x14ac:dyDescent="0.25">
      <c r="A295" t="s">
        <v>5178</v>
      </c>
      <c r="B295">
        <v>245262793</v>
      </c>
      <c r="C295" t="s">
        <v>9134</v>
      </c>
      <c r="D295">
        <v>4108031424</v>
      </c>
    </row>
    <row r="296" spans="1:4" x14ac:dyDescent="0.25">
      <c r="A296" t="s">
        <v>3443</v>
      </c>
      <c r="B296">
        <v>647583601</v>
      </c>
      <c r="C296" t="s">
        <v>9159</v>
      </c>
      <c r="D296">
        <v>4653841192</v>
      </c>
    </row>
    <row r="297" spans="1:4" x14ac:dyDescent="0.25">
      <c r="A297" t="s">
        <v>865</v>
      </c>
      <c r="B297">
        <v>276566478</v>
      </c>
      <c r="C297" t="s">
        <v>9148</v>
      </c>
      <c r="D297">
        <v>7960843836</v>
      </c>
    </row>
    <row r="298" spans="1:4" x14ac:dyDescent="0.25">
      <c r="A298" t="s">
        <v>6696</v>
      </c>
      <c r="B298">
        <v>759196811</v>
      </c>
      <c r="C298" t="s">
        <v>9134</v>
      </c>
      <c r="D298">
        <v>23485920633</v>
      </c>
    </row>
    <row r="299" spans="1:4" x14ac:dyDescent="0.25">
      <c r="A299" t="s">
        <v>8755</v>
      </c>
      <c r="B299">
        <v>971077105</v>
      </c>
      <c r="C299" t="s">
        <v>9148</v>
      </c>
      <c r="D299">
        <v>8429663558</v>
      </c>
    </row>
    <row r="300" spans="1:4" x14ac:dyDescent="0.25">
      <c r="A300" t="s">
        <v>3813</v>
      </c>
      <c r="B300">
        <v>988403910</v>
      </c>
      <c r="C300" t="s">
        <v>9235</v>
      </c>
      <c r="D300">
        <v>720377864</v>
      </c>
    </row>
    <row r="301" spans="1:4" x14ac:dyDescent="0.25">
      <c r="A301" t="s">
        <v>635</v>
      </c>
      <c r="B301">
        <v>523442789</v>
      </c>
      <c r="C301" t="s">
        <v>9148</v>
      </c>
      <c r="D301">
        <v>12285275568</v>
      </c>
    </row>
    <row r="302" spans="1:4" x14ac:dyDescent="0.25">
      <c r="A302" t="s">
        <v>15533</v>
      </c>
      <c r="B302" t="s">
        <v>15533</v>
      </c>
      <c r="C302" t="s">
        <v>15533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8A67E-2B62-48B8-975E-3D15C3525BA5}">
  <dimension ref="A1:D301"/>
  <sheetViews>
    <sheetView topLeftCell="A9" workbookViewId="0">
      <selection activeCell="D284" sqref="D1:D1048576"/>
    </sheetView>
  </sheetViews>
  <sheetFormatPr defaultRowHeight="15" x14ac:dyDescent="0.25"/>
  <cols>
    <col min="1" max="1" width="14.42578125" customWidth="1"/>
    <col min="2" max="2" width="24" customWidth="1"/>
    <col min="3" max="3" width="10.85546875" bestFit="1" customWidth="1"/>
    <col min="4" max="4" width="22.7109375" customWidth="1"/>
  </cols>
  <sheetData>
    <row r="1" spans="1:4" x14ac:dyDescent="0.25">
      <c r="A1" s="1" t="s">
        <v>0</v>
      </c>
      <c r="B1" s="1" t="s">
        <v>1</v>
      </c>
      <c r="C1" s="1" t="s">
        <v>9125</v>
      </c>
      <c r="D1" s="1" t="s">
        <v>12199</v>
      </c>
    </row>
    <row r="2" spans="1:4" x14ac:dyDescent="0.25">
      <c r="A2" s="1" t="s">
        <v>817</v>
      </c>
      <c r="B2" s="2">
        <v>285351921</v>
      </c>
      <c r="C2" s="1" t="s">
        <v>9140</v>
      </c>
      <c r="D2" s="11" t="s">
        <v>12200</v>
      </c>
    </row>
    <row r="3" spans="1:4" x14ac:dyDescent="0.25">
      <c r="A3" s="1" t="s">
        <v>2287</v>
      </c>
      <c r="B3" s="2">
        <v>919496575</v>
      </c>
      <c r="C3" s="1" t="s">
        <v>9159</v>
      </c>
      <c r="D3" s="11" t="s">
        <v>12201</v>
      </c>
    </row>
    <row r="4" spans="1:4" x14ac:dyDescent="0.25">
      <c r="A4" s="1" t="s">
        <v>2049</v>
      </c>
      <c r="B4" s="2">
        <v>238274446</v>
      </c>
      <c r="C4" s="1" t="s">
        <v>9159</v>
      </c>
      <c r="D4" s="11" t="s">
        <v>12202</v>
      </c>
    </row>
    <row r="5" spans="1:4" x14ac:dyDescent="0.25">
      <c r="A5" s="1" t="s">
        <v>3255</v>
      </c>
      <c r="B5" s="2">
        <v>206071219</v>
      </c>
      <c r="C5" s="1" t="s">
        <v>9144</v>
      </c>
      <c r="D5" s="1" t="s">
        <v>12203</v>
      </c>
    </row>
    <row r="6" spans="1:4" x14ac:dyDescent="0.25">
      <c r="A6" s="1" t="s">
        <v>4817</v>
      </c>
      <c r="B6" s="2">
        <v>46822267</v>
      </c>
      <c r="C6" s="1" t="s">
        <v>9130</v>
      </c>
      <c r="D6" s="11" t="s">
        <v>12204</v>
      </c>
    </row>
    <row r="7" spans="1:4" x14ac:dyDescent="0.25">
      <c r="A7" s="1" t="s">
        <v>1954</v>
      </c>
      <c r="B7" s="2">
        <v>80693210</v>
      </c>
      <c r="C7" s="1" t="s">
        <v>9165</v>
      </c>
      <c r="D7" s="1" t="s">
        <v>12205</v>
      </c>
    </row>
    <row r="8" spans="1:4" x14ac:dyDescent="0.25">
      <c r="A8" s="1" t="s">
        <v>5643</v>
      </c>
      <c r="B8" s="2">
        <v>5209569</v>
      </c>
      <c r="C8" s="1" t="s">
        <v>9152</v>
      </c>
      <c r="D8" s="11" t="s">
        <v>12206</v>
      </c>
    </row>
    <row r="9" spans="1:4" x14ac:dyDescent="0.25">
      <c r="A9" s="1" t="s">
        <v>5793</v>
      </c>
      <c r="B9" s="2">
        <v>398267060</v>
      </c>
      <c r="C9" s="1" t="s">
        <v>9159</v>
      </c>
      <c r="D9" s="11" t="s">
        <v>12207</v>
      </c>
    </row>
    <row r="10" spans="1:4" x14ac:dyDescent="0.25">
      <c r="A10" s="1" t="s">
        <v>999</v>
      </c>
      <c r="B10" s="2">
        <v>767521408</v>
      </c>
      <c r="C10" s="1" t="s">
        <v>9165</v>
      </c>
      <c r="D10" s="11" t="s">
        <v>12208</v>
      </c>
    </row>
    <row r="11" spans="1:4" x14ac:dyDescent="0.25">
      <c r="A11" s="1" t="s">
        <v>2893</v>
      </c>
      <c r="B11" s="2">
        <v>366489606</v>
      </c>
      <c r="C11" s="1" t="s">
        <v>9217</v>
      </c>
      <c r="D11" s="11" t="s">
        <v>12209</v>
      </c>
    </row>
    <row r="12" spans="1:4" x14ac:dyDescent="0.25">
      <c r="A12" s="1" t="s">
        <v>4835</v>
      </c>
      <c r="B12" s="2">
        <v>850570265</v>
      </c>
      <c r="C12" s="1" t="s">
        <v>9134</v>
      </c>
      <c r="D12" s="11" t="s">
        <v>12210</v>
      </c>
    </row>
    <row r="13" spans="1:4" x14ac:dyDescent="0.25">
      <c r="A13" s="1" t="s">
        <v>2950</v>
      </c>
      <c r="B13" s="2">
        <v>834782830</v>
      </c>
      <c r="C13" s="1" t="s">
        <v>9235</v>
      </c>
      <c r="D13" s="11" t="s">
        <v>12211</v>
      </c>
    </row>
    <row r="14" spans="1:4" x14ac:dyDescent="0.25">
      <c r="A14" s="1" t="s">
        <v>6474</v>
      </c>
      <c r="B14" s="2">
        <v>652428018</v>
      </c>
      <c r="C14" s="1" t="s">
        <v>9134</v>
      </c>
      <c r="D14" s="11" t="s">
        <v>12212</v>
      </c>
    </row>
    <row r="15" spans="1:4" x14ac:dyDescent="0.25">
      <c r="A15" s="1" t="s">
        <v>717</v>
      </c>
      <c r="B15" s="2">
        <v>85427274</v>
      </c>
      <c r="C15" s="1" t="s">
        <v>9134</v>
      </c>
      <c r="D15" s="11" t="s">
        <v>12213</v>
      </c>
    </row>
    <row r="16" spans="1:4" x14ac:dyDescent="0.25">
      <c r="A16" s="1" t="s">
        <v>4705</v>
      </c>
      <c r="B16" s="2">
        <v>555382110</v>
      </c>
      <c r="C16" s="1" t="s">
        <v>9134</v>
      </c>
      <c r="D16" s="11" t="s">
        <v>12214</v>
      </c>
    </row>
    <row r="17" spans="1:4" x14ac:dyDescent="0.25">
      <c r="A17" s="1" t="s">
        <v>4283</v>
      </c>
      <c r="B17" s="2">
        <v>993487260</v>
      </c>
      <c r="C17" s="1" t="s">
        <v>9134</v>
      </c>
      <c r="D17" s="11" t="s">
        <v>12215</v>
      </c>
    </row>
    <row r="18" spans="1:4" x14ac:dyDescent="0.25">
      <c r="A18" s="1" t="s">
        <v>3932</v>
      </c>
      <c r="B18" s="2">
        <v>423463338</v>
      </c>
      <c r="C18" s="1" t="s">
        <v>9156</v>
      </c>
      <c r="D18" s="1" t="s">
        <v>12216</v>
      </c>
    </row>
    <row r="19" spans="1:4" x14ac:dyDescent="0.25">
      <c r="A19" s="1" t="s">
        <v>4521</v>
      </c>
      <c r="B19" s="2">
        <v>491931973</v>
      </c>
      <c r="C19" s="1" t="s">
        <v>9148</v>
      </c>
      <c r="D19" s="11" t="s">
        <v>12217</v>
      </c>
    </row>
    <row r="20" spans="1:4" x14ac:dyDescent="0.25">
      <c r="A20" s="1" t="s">
        <v>4397</v>
      </c>
      <c r="B20" s="2">
        <v>936214169</v>
      </c>
      <c r="C20" s="1" t="s">
        <v>9134</v>
      </c>
      <c r="D20" s="1" t="s">
        <v>12218</v>
      </c>
    </row>
    <row r="21" spans="1:4" x14ac:dyDescent="0.25">
      <c r="A21" s="1" t="s">
        <v>7551</v>
      </c>
      <c r="B21" s="2">
        <v>298370602</v>
      </c>
      <c r="C21" s="1" t="s">
        <v>9170</v>
      </c>
      <c r="D21" s="11" t="s">
        <v>12219</v>
      </c>
    </row>
    <row r="22" spans="1:4" x14ac:dyDescent="0.25">
      <c r="A22" s="1" t="s">
        <v>4806</v>
      </c>
      <c r="B22" s="2">
        <v>247030328</v>
      </c>
      <c r="C22" s="1" t="s">
        <v>9188</v>
      </c>
      <c r="D22" s="11" t="s">
        <v>12220</v>
      </c>
    </row>
    <row r="23" spans="1:4" x14ac:dyDescent="0.25">
      <c r="A23" s="1" t="s">
        <v>8635</v>
      </c>
      <c r="B23" s="2">
        <v>158449315</v>
      </c>
      <c r="C23" s="1" t="s">
        <v>9217</v>
      </c>
      <c r="D23" s="11" t="s">
        <v>12221</v>
      </c>
    </row>
    <row r="24" spans="1:4" x14ac:dyDescent="0.25">
      <c r="A24" s="1" t="s">
        <v>7508</v>
      </c>
      <c r="B24" s="2">
        <v>468039144</v>
      </c>
      <c r="C24" s="1" t="s">
        <v>9197</v>
      </c>
      <c r="D24" s="11" t="s">
        <v>12222</v>
      </c>
    </row>
    <row r="25" spans="1:4" x14ac:dyDescent="0.25">
      <c r="A25" s="1" t="s">
        <v>6542</v>
      </c>
      <c r="B25" s="2">
        <v>704149278</v>
      </c>
      <c r="C25" s="1" t="s">
        <v>9314</v>
      </c>
      <c r="D25" s="11" t="s">
        <v>12223</v>
      </c>
    </row>
    <row r="26" spans="1:4" x14ac:dyDescent="0.25">
      <c r="A26" s="1" t="s">
        <v>8843</v>
      </c>
      <c r="B26" s="2">
        <v>700293659</v>
      </c>
      <c r="C26" s="1" t="s">
        <v>9159</v>
      </c>
      <c r="D26" s="11" t="s">
        <v>12224</v>
      </c>
    </row>
    <row r="27" spans="1:4" x14ac:dyDescent="0.25">
      <c r="A27" s="1" t="s">
        <v>3644</v>
      </c>
      <c r="B27" s="2">
        <v>301903886</v>
      </c>
      <c r="C27" s="1" t="s">
        <v>9217</v>
      </c>
      <c r="D27" s="11" t="s">
        <v>12225</v>
      </c>
    </row>
    <row r="28" spans="1:4" x14ac:dyDescent="0.25">
      <c r="A28" s="1" t="s">
        <v>211</v>
      </c>
      <c r="B28" s="2">
        <v>939238656</v>
      </c>
      <c r="C28" s="1" t="s">
        <v>9165</v>
      </c>
      <c r="D28" s="11" t="s">
        <v>12226</v>
      </c>
    </row>
    <row r="29" spans="1:4" x14ac:dyDescent="0.25">
      <c r="A29" s="1" t="s">
        <v>1485</v>
      </c>
      <c r="B29" s="2">
        <v>286598152</v>
      </c>
      <c r="C29" s="1" t="s">
        <v>9130</v>
      </c>
      <c r="D29" s="11" t="s">
        <v>12227</v>
      </c>
    </row>
    <row r="30" spans="1:4" x14ac:dyDescent="0.25">
      <c r="A30" s="1" t="s">
        <v>9054</v>
      </c>
      <c r="B30" s="2">
        <v>267895724</v>
      </c>
      <c r="C30" s="1" t="s">
        <v>9148</v>
      </c>
      <c r="D30" s="11" t="s">
        <v>12228</v>
      </c>
    </row>
    <row r="31" spans="1:4" x14ac:dyDescent="0.25">
      <c r="A31" s="1" t="s">
        <v>6504</v>
      </c>
      <c r="B31" s="2">
        <v>174453542</v>
      </c>
      <c r="C31" s="1" t="s">
        <v>9134</v>
      </c>
      <c r="D31" s="1" t="s">
        <v>12229</v>
      </c>
    </row>
    <row r="32" spans="1:4" x14ac:dyDescent="0.25">
      <c r="A32" s="1" t="s">
        <v>5184</v>
      </c>
      <c r="B32" s="2">
        <v>969042217</v>
      </c>
      <c r="C32" s="1" t="s">
        <v>9134</v>
      </c>
      <c r="D32" s="11" t="s">
        <v>12230</v>
      </c>
    </row>
    <row r="33" spans="1:4" x14ac:dyDescent="0.25">
      <c r="A33" s="1" t="s">
        <v>1007</v>
      </c>
      <c r="B33" s="2">
        <v>547781025</v>
      </c>
      <c r="C33" s="1" t="s">
        <v>9134</v>
      </c>
      <c r="D33" s="11" t="s">
        <v>12231</v>
      </c>
    </row>
    <row r="34" spans="1:4" x14ac:dyDescent="0.25">
      <c r="A34" s="1" t="s">
        <v>7956</v>
      </c>
      <c r="B34" s="2">
        <v>898907904</v>
      </c>
      <c r="C34" s="1" t="s">
        <v>9165</v>
      </c>
      <c r="D34" s="11" t="s">
        <v>12232</v>
      </c>
    </row>
    <row r="35" spans="1:4" x14ac:dyDescent="0.25">
      <c r="A35" s="1" t="s">
        <v>32</v>
      </c>
      <c r="B35" s="2">
        <v>600576973</v>
      </c>
      <c r="C35" s="1" t="s">
        <v>9130</v>
      </c>
      <c r="D35" s="11" t="s">
        <v>12233</v>
      </c>
    </row>
    <row r="36" spans="1:4" x14ac:dyDescent="0.25">
      <c r="A36" s="1" t="s">
        <v>6633</v>
      </c>
      <c r="B36" s="2">
        <v>672710860</v>
      </c>
      <c r="C36" s="1" t="s">
        <v>9188</v>
      </c>
      <c r="D36" s="11" t="s">
        <v>12234</v>
      </c>
    </row>
    <row r="37" spans="1:4" x14ac:dyDescent="0.25">
      <c r="A37" s="1" t="s">
        <v>1830</v>
      </c>
      <c r="B37" s="2">
        <v>280454740</v>
      </c>
      <c r="C37" s="1" t="s">
        <v>9190</v>
      </c>
      <c r="D37" s="11" t="s">
        <v>12235</v>
      </c>
    </row>
    <row r="38" spans="1:4" x14ac:dyDescent="0.25">
      <c r="A38" s="1" t="s">
        <v>6457</v>
      </c>
      <c r="B38" s="2">
        <v>986854271</v>
      </c>
      <c r="C38" s="1" t="s">
        <v>9134</v>
      </c>
      <c r="D38" s="11" t="s">
        <v>12236</v>
      </c>
    </row>
    <row r="39" spans="1:4" x14ac:dyDescent="0.25">
      <c r="A39" s="1" t="s">
        <v>5801</v>
      </c>
      <c r="B39" s="2">
        <v>836838522</v>
      </c>
      <c r="C39" s="1" t="s">
        <v>9159</v>
      </c>
      <c r="D39" s="11" t="s">
        <v>12237</v>
      </c>
    </row>
    <row r="40" spans="1:4" x14ac:dyDescent="0.25">
      <c r="A40" s="1" t="s">
        <v>3294</v>
      </c>
      <c r="B40" s="2">
        <v>737911540</v>
      </c>
      <c r="C40" s="1" t="s">
        <v>9134</v>
      </c>
      <c r="D40" s="11" t="s">
        <v>12238</v>
      </c>
    </row>
    <row r="41" spans="1:4" x14ac:dyDescent="0.25">
      <c r="A41" s="1" t="s">
        <v>6462</v>
      </c>
      <c r="B41" s="2">
        <v>625651230</v>
      </c>
      <c r="C41" s="1" t="s">
        <v>9152</v>
      </c>
      <c r="D41" s="11" t="s">
        <v>12239</v>
      </c>
    </row>
    <row r="42" spans="1:4" x14ac:dyDescent="0.25">
      <c r="A42" s="1" t="s">
        <v>5846</v>
      </c>
      <c r="B42" s="2">
        <v>841889132</v>
      </c>
      <c r="C42" s="1" t="s">
        <v>9130</v>
      </c>
      <c r="D42" s="11" t="s">
        <v>12240</v>
      </c>
    </row>
    <row r="43" spans="1:4" x14ac:dyDescent="0.25">
      <c r="A43" s="1" t="s">
        <v>4732</v>
      </c>
      <c r="B43" s="2">
        <v>579536924</v>
      </c>
      <c r="C43" s="1" t="s">
        <v>9148</v>
      </c>
      <c r="D43" s="11" t="s">
        <v>12241</v>
      </c>
    </row>
    <row r="44" spans="1:4" x14ac:dyDescent="0.25">
      <c r="A44" s="1" t="s">
        <v>392</v>
      </c>
      <c r="B44" s="2">
        <v>465242193</v>
      </c>
      <c r="C44" s="1" t="s">
        <v>9170</v>
      </c>
      <c r="D44" s="11" t="s">
        <v>12242</v>
      </c>
    </row>
    <row r="45" spans="1:4" x14ac:dyDescent="0.25">
      <c r="A45" s="1" t="s">
        <v>8382</v>
      </c>
      <c r="B45" s="2">
        <v>405162073</v>
      </c>
      <c r="C45" s="1" t="s">
        <v>9159</v>
      </c>
      <c r="D45" s="11" t="s">
        <v>12243</v>
      </c>
    </row>
    <row r="46" spans="1:4" x14ac:dyDescent="0.25">
      <c r="A46" s="1" t="s">
        <v>5379</v>
      </c>
      <c r="B46" s="2">
        <v>822729697</v>
      </c>
      <c r="C46" s="1" t="s">
        <v>9193</v>
      </c>
      <c r="D46" s="11" t="s">
        <v>12244</v>
      </c>
    </row>
    <row r="47" spans="1:4" x14ac:dyDescent="0.25">
      <c r="A47" s="1" t="s">
        <v>2232</v>
      </c>
      <c r="B47" s="2">
        <v>31819356</v>
      </c>
      <c r="C47" s="1" t="s">
        <v>9229</v>
      </c>
      <c r="D47" s="11" t="s">
        <v>12245</v>
      </c>
    </row>
    <row r="48" spans="1:4" x14ac:dyDescent="0.25">
      <c r="A48" s="1" t="s">
        <v>4729</v>
      </c>
      <c r="B48" s="2">
        <v>666267875</v>
      </c>
      <c r="C48" s="1" t="s">
        <v>9170</v>
      </c>
      <c r="D48" s="11" t="s">
        <v>12246</v>
      </c>
    </row>
    <row r="49" spans="1:4" x14ac:dyDescent="0.25">
      <c r="A49" s="1" t="s">
        <v>927</v>
      </c>
      <c r="B49" s="2">
        <v>511307260</v>
      </c>
      <c r="C49" s="1" t="s">
        <v>9134</v>
      </c>
      <c r="D49" s="11" t="s">
        <v>12247</v>
      </c>
    </row>
    <row r="50" spans="1:4" x14ac:dyDescent="0.25">
      <c r="A50" s="1" t="s">
        <v>5278</v>
      </c>
      <c r="B50" s="2">
        <v>9358210</v>
      </c>
      <c r="C50" s="1" t="s">
        <v>9188</v>
      </c>
      <c r="D50" s="11" t="s">
        <v>12248</v>
      </c>
    </row>
    <row r="51" spans="1:4" x14ac:dyDescent="0.25">
      <c r="A51" s="1" t="s">
        <v>8449</v>
      </c>
      <c r="B51" s="2">
        <v>644201182</v>
      </c>
      <c r="C51" s="1" t="s">
        <v>9159</v>
      </c>
      <c r="D51" s="11" t="s">
        <v>12249</v>
      </c>
    </row>
    <row r="52" spans="1:4" x14ac:dyDescent="0.25">
      <c r="A52" s="1" t="s">
        <v>4687</v>
      </c>
      <c r="B52" s="2">
        <v>290971192</v>
      </c>
      <c r="C52" s="1" t="s">
        <v>9159</v>
      </c>
      <c r="D52" s="11" t="s">
        <v>12250</v>
      </c>
    </row>
    <row r="53" spans="1:4" x14ac:dyDescent="0.25">
      <c r="A53" s="1" t="s">
        <v>2865</v>
      </c>
      <c r="B53" s="2">
        <v>567668389</v>
      </c>
      <c r="C53" s="1" t="s">
        <v>9193</v>
      </c>
      <c r="D53" s="11" t="s">
        <v>12251</v>
      </c>
    </row>
    <row r="54" spans="1:4" x14ac:dyDescent="0.25">
      <c r="A54" s="1" t="s">
        <v>2754</v>
      </c>
      <c r="B54" s="2">
        <v>735527609</v>
      </c>
      <c r="C54" s="1" t="s">
        <v>9170</v>
      </c>
      <c r="D54" s="11" t="s">
        <v>12252</v>
      </c>
    </row>
    <row r="55" spans="1:4" x14ac:dyDescent="0.25">
      <c r="A55" s="1" t="s">
        <v>3070</v>
      </c>
      <c r="B55" s="2">
        <v>266596220</v>
      </c>
      <c r="C55" s="1" t="s">
        <v>9303</v>
      </c>
      <c r="D55" s="11" t="s">
        <v>12253</v>
      </c>
    </row>
    <row r="56" spans="1:4" x14ac:dyDescent="0.25">
      <c r="A56" s="1" t="s">
        <v>4271</v>
      </c>
      <c r="B56" s="2">
        <v>279173198</v>
      </c>
      <c r="C56" s="1" t="s">
        <v>9159</v>
      </c>
      <c r="D56" s="11" t="s">
        <v>12254</v>
      </c>
    </row>
    <row r="57" spans="1:4" x14ac:dyDescent="0.25">
      <c r="A57" s="1" t="s">
        <v>1557</v>
      </c>
      <c r="B57" s="2">
        <v>704858168</v>
      </c>
      <c r="C57" s="1" t="s">
        <v>9148</v>
      </c>
      <c r="D57" s="11" t="s">
        <v>12255</v>
      </c>
    </row>
    <row r="58" spans="1:4" x14ac:dyDescent="0.25">
      <c r="A58" s="1" t="s">
        <v>4684</v>
      </c>
      <c r="B58" s="2">
        <v>804038273</v>
      </c>
      <c r="C58" s="1" t="s">
        <v>9156</v>
      </c>
      <c r="D58" s="11" t="s">
        <v>12256</v>
      </c>
    </row>
    <row r="59" spans="1:4" x14ac:dyDescent="0.25">
      <c r="A59" s="1" t="s">
        <v>8671</v>
      </c>
      <c r="B59" s="2">
        <v>723431746</v>
      </c>
      <c r="C59" s="1" t="s">
        <v>9134</v>
      </c>
      <c r="D59" s="11" t="s">
        <v>12257</v>
      </c>
    </row>
    <row r="60" spans="1:4" x14ac:dyDescent="0.25">
      <c r="A60" s="1" t="s">
        <v>4357</v>
      </c>
      <c r="B60" s="2">
        <v>15764858</v>
      </c>
      <c r="C60" s="1" t="s">
        <v>9197</v>
      </c>
      <c r="D60" s="11" t="s">
        <v>12258</v>
      </c>
    </row>
    <row r="61" spans="1:4" x14ac:dyDescent="0.25">
      <c r="A61" s="1" t="s">
        <v>6189</v>
      </c>
      <c r="B61" s="2">
        <v>354728422</v>
      </c>
      <c r="C61" s="1" t="s">
        <v>9134</v>
      </c>
      <c r="D61" s="11" t="s">
        <v>12259</v>
      </c>
    </row>
    <row r="62" spans="1:4" x14ac:dyDescent="0.25">
      <c r="A62" s="1" t="s">
        <v>2417</v>
      </c>
      <c r="B62" s="2">
        <v>764436046</v>
      </c>
      <c r="C62" s="1" t="s">
        <v>9170</v>
      </c>
      <c r="D62" s="11" t="s">
        <v>12260</v>
      </c>
    </row>
    <row r="63" spans="1:4" x14ac:dyDescent="0.25">
      <c r="A63" s="1" t="s">
        <v>4038</v>
      </c>
      <c r="B63" s="2">
        <v>721613645</v>
      </c>
      <c r="C63" s="1" t="s">
        <v>9229</v>
      </c>
      <c r="D63" s="11" t="s">
        <v>12261</v>
      </c>
    </row>
    <row r="64" spans="1:4" x14ac:dyDescent="0.25">
      <c r="A64" s="1" t="s">
        <v>5864</v>
      </c>
      <c r="B64" s="2">
        <v>165383586</v>
      </c>
      <c r="C64" s="1" t="s">
        <v>9159</v>
      </c>
      <c r="D64" s="11" t="s">
        <v>12262</v>
      </c>
    </row>
    <row r="65" spans="1:4" x14ac:dyDescent="0.25">
      <c r="A65" s="1" t="s">
        <v>5884</v>
      </c>
      <c r="B65" s="2">
        <v>741467211</v>
      </c>
      <c r="C65" s="1" t="s">
        <v>9134</v>
      </c>
      <c r="D65" s="1" t="s">
        <v>12263</v>
      </c>
    </row>
    <row r="66" spans="1:4" x14ac:dyDescent="0.25">
      <c r="A66" s="1" t="s">
        <v>6898</v>
      </c>
      <c r="B66" s="2">
        <v>319128070</v>
      </c>
      <c r="C66" s="1" t="s">
        <v>9148</v>
      </c>
      <c r="D66" s="11" t="s">
        <v>12264</v>
      </c>
    </row>
    <row r="67" spans="1:4" x14ac:dyDescent="0.25">
      <c r="A67" s="1" t="s">
        <v>5938</v>
      </c>
      <c r="B67" s="2">
        <v>9114300</v>
      </c>
      <c r="C67" s="1" t="s">
        <v>9140</v>
      </c>
      <c r="D67" s="1" t="s">
        <v>12265</v>
      </c>
    </row>
    <row r="68" spans="1:4" x14ac:dyDescent="0.25">
      <c r="A68" s="1" t="s">
        <v>3051</v>
      </c>
      <c r="B68" s="2">
        <v>298078818</v>
      </c>
      <c r="C68" s="1" t="s">
        <v>9134</v>
      </c>
      <c r="D68" s="11" t="s">
        <v>12266</v>
      </c>
    </row>
    <row r="69" spans="1:4" x14ac:dyDescent="0.25">
      <c r="A69" s="1" t="s">
        <v>7350</v>
      </c>
      <c r="B69" s="2">
        <v>714271057</v>
      </c>
      <c r="C69" s="1" t="s">
        <v>9197</v>
      </c>
      <c r="D69" s="11" t="s">
        <v>12267</v>
      </c>
    </row>
    <row r="70" spans="1:4" x14ac:dyDescent="0.25">
      <c r="A70" s="1" t="s">
        <v>1270</v>
      </c>
      <c r="B70" s="2">
        <v>812442483</v>
      </c>
      <c r="C70" s="1" t="s">
        <v>9152</v>
      </c>
      <c r="D70" s="11" t="s">
        <v>12268</v>
      </c>
    </row>
    <row r="71" spans="1:4" x14ac:dyDescent="0.25">
      <c r="A71" s="1" t="s">
        <v>5911</v>
      </c>
      <c r="B71" s="2">
        <v>394919381</v>
      </c>
      <c r="C71" s="1" t="s">
        <v>9154</v>
      </c>
      <c r="D71" s="11" t="s">
        <v>12269</v>
      </c>
    </row>
    <row r="72" spans="1:4" x14ac:dyDescent="0.25">
      <c r="A72" s="1" t="s">
        <v>803</v>
      </c>
      <c r="B72" s="2">
        <v>392257730</v>
      </c>
      <c r="C72" s="1" t="s">
        <v>9134</v>
      </c>
      <c r="D72" s="1" t="s">
        <v>12270</v>
      </c>
    </row>
    <row r="73" spans="1:4" x14ac:dyDescent="0.25">
      <c r="A73" s="1" t="s">
        <v>2085</v>
      </c>
      <c r="B73" s="2">
        <v>507007205</v>
      </c>
      <c r="C73" s="1" t="s">
        <v>9159</v>
      </c>
      <c r="D73" s="11" t="s">
        <v>12271</v>
      </c>
    </row>
    <row r="74" spans="1:4" x14ac:dyDescent="0.25">
      <c r="A74" s="1" t="s">
        <v>2824</v>
      </c>
      <c r="B74" s="2">
        <v>102351529</v>
      </c>
      <c r="C74" s="1" t="s">
        <v>9134</v>
      </c>
      <c r="D74" s="1" t="s">
        <v>12272</v>
      </c>
    </row>
    <row r="75" spans="1:4" x14ac:dyDescent="0.25">
      <c r="A75" s="1" t="s">
        <v>474</v>
      </c>
      <c r="B75" s="2">
        <v>428368106</v>
      </c>
      <c r="C75" s="1" t="s">
        <v>9140</v>
      </c>
      <c r="D75" s="1" t="s">
        <v>12273</v>
      </c>
    </row>
    <row r="76" spans="1:4" x14ac:dyDescent="0.25">
      <c r="A76" s="1" t="s">
        <v>8919</v>
      </c>
      <c r="B76" s="2">
        <v>387908126</v>
      </c>
      <c r="C76" s="1" t="s">
        <v>9140</v>
      </c>
      <c r="D76" s="11" t="s">
        <v>12274</v>
      </c>
    </row>
    <row r="77" spans="1:4" x14ac:dyDescent="0.25">
      <c r="A77" s="1" t="s">
        <v>657</v>
      </c>
      <c r="B77" s="2">
        <v>610960498</v>
      </c>
      <c r="C77" s="1" t="s">
        <v>9303</v>
      </c>
      <c r="D77" s="11" t="s">
        <v>12275</v>
      </c>
    </row>
    <row r="78" spans="1:4" x14ac:dyDescent="0.25">
      <c r="A78" s="1" t="s">
        <v>7413</v>
      </c>
      <c r="B78" s="2">
        <v>643055435</v>
      </c>
      <c r="C78" s="1" t="s">
        <v>9179</v>
      </c>
      <c r="D78" s="11" t="s">
        <v>12276</v>
      </c>
    </row>
    <row r="79" spans="1:4" x14ac:dyDescent="0.25">
      <c r="A79" s="1" t="s">
        <v>4286</v>
      </c>
      <c r="B79" s="2">
        <v>723847813</v>
      </c>
      <c r="C79" s="1" t="s">
        <v>9170</v>
      </c>
      <c r="D79" s="11" t="s">
        <v>12277</v>
      </c>
    </row>
    <row r="80" spans="1:4" x14ac:dyDescent="0.25">
      <c r="A80" s="1" t="s">
        <v>7345</v>
      </c>
      <c r="B80" s="2">
        <v>559254783</v>
      </c>
      <c r="C80" s="1" t="s">
        <v>9148</v>
      </c>
      <c r="D80" s="11" t="s">
        <v>12278</v>
      </c>
    </row>
    <row r="81" spans="1:4" x14ac:dyDescent="0.25">
      <c r="A81" s="1" t="s">
        <v>3189</v>
      </c>
      <c r="B81" s="2">
        <v>561087774</v>
      </c>
      <c r="C81" s="1" t="s">
        <v>9159</v>
      </c>
      <c r="D81" s="11" t="s">
        <v>12279</v>
      </c>
    </row>
    <row r="82" spans="1:4" x14ac:dyDescent="0.25">
      <c r="A82" s="1" t="s">
        <v>5893</v>
      </c>
      <c r="B82" s="2">
        <v>492918400</v>
      </c>
      <c r="C82" s="1" t="s">
        <v>9134</v>
      </c>
      <c r="D82" s="11" t="s">
        <v>12280</v>
      </c>
    </row>
    <row r="83" spans="1:4" x14ac:dyDescent="0.25">
      <c r="A83" s="1" t="s">
        <v>3334</v>
      </c>
      <c r="B83" s="2">
        <v>391831896</v>
      </c>
      <c r="C83" s="1" t="s">
        <v>9159</v>
      </c>
      <c r="D83" s="11" t="s">
        <v>12281</v>
      </c>
    </row>
    <row r="84" spans="1:4" x14ac:dyDescent="0.25">
      <c r="A84" s="1" t="s">
        <v>7407</v>
      </c>
      <c r="B84" s="2">
        <v>961710120</v>
      </c>
      <c r="C84" s="1" t="s">
        <v>9159</v>
      </c>
      <c r="D84" s="11" t="s">
        <v>12282</v>
      </c>
    </row>
    <row r="85" spans="1:4" x14ac:dyDescent="0.25">
      <c r="A85" s="1" t="s">
        <v>8059</v>
      </c>
      <c r="B85" s="2">
        <v>235521377</v>
      </c>
      <c r="C85" s="1" t="s">
        <v>9193</v>
      </c>
      <c r="D85" s="11" t="s">
        <v>12283</v>
      </c>
    </row>
    <row r="86" spans="1:4" x14ac:dyDescent="0.25">
      <c r="A86" s="1" t="s">
        <v>6141</v>
      </c>
      <c r="B86" s="2">
        <v>552405583</v>
      </c>
      <c r="C86" s="1" t="s">
        <v>9159</v>
      </c>
      <c r="D86" s="11" t="s">
        <v>12284</v>
      </c>
    </row>
    <row r="87" spans="1:4" x14ac:dyDescent="0.25">
      <c r="A87" s="1" t="s">
        <v>3073</v>
      </c>
      <c r="B87" s="2">
        <v>364056266</v>
      </c>
      <c r="C87" s="1" t="s">
        <v>9314</v>
      </c>
      <c r="D87" s="11" t="s">
        <v>12285</v>
      </c>
    </row>
    <row r="88" spans="1:4" x14ac:dyDescent="0.25">
      <c r="A88" s="1" t="s">
        <v>4776</v>
      </c>
      <c r="B88" s="2">
        <v>168980799</v>
      </c>
      <c r="C88" s="1" t="s">
        <v>9235</v>
      </c>
      <c r="D88" s="11" t="s">
        <v>12286</v>
      </c>
    </row>
    <row r="89" spans="1:4" x14ac:dyDescent="0.25">
      <c r="A89" s="1" t="s">
        <v>7878</v>
      </c>
      <c r="B89" s="2">
        <v>776827984</v>
      </c>
      <c r="C89" s="1" t="s">
        <v>9159</v>
      </c>
      <c r="D89" s="11" t="s">
        <v>12287</v>
      </c>
    </row>
    <row r="90" spans="1:4" x14ac:dyDescent="0.25">
      <c r="A90" s="1" t="s">
        <v>8125</v>
      </c>
      <c r="B90" s="2">
        <v>20886327</v>
      </c>
      <c r="C90" s="1" t="s">
        <v>9138</v>
      </c>
      <c r="D90" s="11" t="s">
        <v>12288</v>
      </c>
    </row>
    <row r="91" spans="1:4" x14ac:dyDescent="0.25">
      <c r="A91" s="1" t="s">
        <v>1368</v>
      </c>
      <c r="B91" s="2">
        <v>894934302</v>
      </c>
      <c r="C91" s="1" t="s">
        <v>9193</v>
      </c>
      <c r="D91" s="11" t="s">
        <v>12289</v>
      </c>
    </row>
    <row r="92" spans="1:4" x14ac:dyDescent="0.25">
      <c r="A92" s="1" t="s">
        <v>1970</v>
      </c>
      <c r="B92" s="2">
        <v>560038029</v>
      </c>
      <c r="C92" s="1" t="s">
        <v>9190</v>
      </c>
      <c r="D92" s="11" t="s">
        <v>12290</v>
      </c>
    </row>
    <row r="93" spans="1:4" x14ac:dyDescent="0.25">
      <c r="A93" s="1" t="s">
        <v>2016</v>
      </c>
      <c r="B93" s="2">
        <v>96082534</v>
      </c>
      <c r="C93" s="1" t="s">
        <v>9159</v>
      </c>
      <c r="D93" s="1" t="s">
        <v>12291</v>
      </c>
    </row>
    <row r="94" spans="1:4" x14ac:dyDescent="0.25">
      <c r="A94" s="1" t="s">
        <v>915</v>
      </c>
      <c r="B94" s="2">
        <v>361894531</v>
      </c>
      <c r="C94" s="1" t="s">
        <v>9188</v>
      </c>
      <c r="D94" s="11" t="s">
        <v>12292</v>
      </c>
    </row>
    <row r="95" spans="1:4" x14ac:dyDescent="0.25">
      <c r="A95" s="1" t="s">
        <v>6486</v>
      </c>
      <c r="B95" s="2">
        <v>556345845</v>
      </c>
      <c r="C95" s="1" t="s">
        <v>9134</v>
      </c>
      <c r="D95" s="11" t="s">
        <v>12293</v>
      </c>
    </row>
    <row r="96" spans="1:4" x14ac:dyDescent="0.25">
      <c r="A96" s="1" t="s">
        <v>3653</v>
      </c>
      <c r="B96" s="2">
        <v>422111244</v>
      </c>
      <c r="C96" s="1" t="s">
        <v>9148</v>
      </c>
      <c r="D96" s="11" t="s">
        <v>12294</v>
      </c>
    </row>
    <row r="97" spans="1:4" x14ac:dyDescent="0.25">
      <c r="A97" s="1" t="s">
        <v>4696</v>
      </c>
      <c r="B97" s="2">
        <v>396810464</v>
      </c>
      <c r="C97" s="1" t="s">
        <v>9188</v>
      </c>
      <c r="D97" s="11" t="s">
        <v>12295</v>
      </c>
    </row>
    <row r="98" spans="1:4" x14ac:dyDescent="0.25">
      <c r="A98" s="1" t="s">
        <v>4880</v>
      </c>
      <c r="B98" s="2">
        <v>265615429</v>
      </c>
      <c r="C98" s="1" t="s">
        <v>9154</v>
      </c>
      <c r="D98" s="11" t="s">
        <v>12296</v>
      </c>
    </row>
    <row r="99" spans="1:4" x14ac:dyDescent="0.25">
      <c r="A99" s="1" t="s">
        <v>6489</v>
      </c>
      <c r="B99" s="2">
        <v>413993051</v>
      </c>
      <c r="C99" s="1" t="s">
        <v>9303</v>
      </c>
      <c r="D99" s="11" t="s">
        <v>12297</v>
      </c>
    </row>
    <row r="100" spans="1:4" x14ac:dyDescent="0.25">
      <c r="A100" s="1" t="s">
        <v>8711</v>
      </c>
      <c r="B100" s="2">
        <v>599797239</v>
      </c>
      <c r="C100" s="1" t="s">
        <v>9134</v>
      </c>
      <c r="D100" s="1" t="s">
        <v>12298</v>
      </c>
    </row>
    <row r="101" spans="1:4" x14ac:dyDescent="0.25">
      <c r="A101" s="1" t="s">
        <v>8738</v>
      </c>
      <c r="B101" s="2">
        <v>549894138</v>
      </c>
      <c r="C101" s="1" t="s">
        <v>9148</v>
      </c>
      <c r="D101" s="11" t="s">
        <v>12299</v>
      </c>
    </row>
    <row r="102" spans="1:4" x14ac:dyDescent="0.25">
      <c r="A102" s="1" t="s">
        <v>4886</v>
      </c>
      <c r="B102" s="2">
        <v>265889402</v>
      </c>
      <c r="C102" s="1" t="s">
        <v>9170</v>
      </c>
      <c r="D102" s="11" t="s">
        <v>12300</v>
      </c>
    </row>
    <row r="103" spans="1:4" x14ac:dyDescent="0.25">
      <c r="A103" s="1" t="s">
        <v>4717</v>
      </c>
      <c r="B103" s="2">
        <v>381094998</v>
      </c>
      <c r="C103" s="1" t="s">
        <v>9134</v>
      </c>
      <c r="D103" s="11" t="s">
        <v>12301</v>
      </c>
    </row>
    <row r="104" spans="1:4" x14ac:dyDescent="0.25">
      <c r="A104" s="1" t="s">
        <v>5416</v>
      </c>
      <c r="B104" s="2">
        <v>482854885</v>
      </c>
      <c r="C104" s="1" t="s">
        <v>9170</v>
      </c>
      <c r="D104" s="11" t="s">
        <v>12302</v>
      </c>
    </row>
    <row r="105" spans="1:4" x14ac:dyDescent="0.25">
      <c r="A105" s="1" t="s">
        <v>821</v>
      </c>
      <c r="B105" s="2">
        <v>233445574</v>
      </c>
      <c r="C105" s="1" t="s">
        <v>9179</v>
      </c>
      <c r="D105" s="1" t="s">
        <v>12303</v>
      </c>
    </row>
    <row r="106" spans="1:4" x14ac:dyDescent="0.25">
      <c r="A106" s="1" t="s">
        <v>6465</v>
      </c>
      <c r="B106" s="2">
        <v>54043829</v>
      </c>
      <c r="C106" s="1" t="s">
        <v>9134</v>
      </c>
      <c r="D106" s="11" t="s">
        <v>12304</v>
      </c>
    </row>
    <row r="107" spans="1:4" x14ac:dyDescent="0.25">
      <c r="A107" s="1" t="s">
        <v>4406</v>
      </c>
      <c r="B107" s="2">
        <v>884381934</v>
      </c>
      <c r="C107" s="1" t="s">
        <v>9188</v>
      </c>
      <c r="D107" s="11" t="s">
        <v>12305</v>
      </c>
    </row>
    <row r="108" spans="1:4" x14ac:dyDescent="0.25">
      <c r="A108" s="1" t="s">
        <v>207</v>
      </c>
      <c r="B108" s="2">
        <v>738124493</v>
      </c>
      <c r="C108" s="1" t="s">
        <v>9144</v>
      </c>
      <c r="D108" s="11" t="s">
        <v>12306</v>
      </c>
    </row>
    <row r="109" spans="1:4" x14ac:dyDescent="0.25">
      <c r="A109" s="1" t="s">
        <v>780</v>
      </c>
      <c r="B109" s="2">
        <v>340309780</v>
      </c>
      <c r="C109" s="1" t="s">
        <v>9156</v>
      </c>
      <c r="D109" s="11" t="s">
        <v>12307</v>
      </c>
    </row>
    <row r="110" spans="1:4" x14ac:dyDescent="0.25">
      <c r="A110" s="1" t="s">
        <v>1403</v>
      </c>
      <c r="B110" s="2">
        <v>467194584</v>
      </c>
      <c r="C110" s="1" t="s">
        <v>9144</v>
      </c>
      <c r="D110" s="11" t="s">
        <v>12308</v>
      </c>
    </row>
    <row r="111" spans="1:4" x14ac:dyDescent="0.25">
      <c r="A111" s="1" t="s">
        <v>8065</v>
      </c>
      <c r="B111" s="2">
        <v>407267787</v>
      </c>
      <c r="C111" s="1" t="s">
        <v>9148</v>
      </c>
      <c r="D111" s="11" t="s">
        <v>12309</v>
      </c>
    </row>
    <row r="112" spans="1:4" x14ac:dyDescent="0.25">
      <c r="A112" s="1" t="s">
        <v>8043</v>
      </c>
      <c r="B112" s="2">
        <v>329863838</v>
      </c>
      <c r="C112" s="1" t="s">
        <v>9134</v>
      </c>
      <c r="D112" s="11" t="s">
        <v>12310</v>
      </c>
    </row>
    <row r="113" spans="1:4" x14ac:dyDescent="0.25">
      <c r="A113" s="1" t="s">
        <v>5219</v>
      </c>
      <c r="B113" s="2">
        <v>86614487</v>
      </c>
      <c r="C113" s="1" t="s">
        <v>9159</v>
      </c>
      <c r="D113" s="11" t="s">
        <v>12311</v>
      </c>
    </row>
    <row r="114" spans="1:4" x14ac:dyDescent="0.25">
      <c r="A114" s="1" t="s">
        <v>954</v>
      </c>
      <c r="B114" s="2">
        <v>453799879</v>
      </c>
      <c r="C114" s="1" t="s">
        <v>9188</v>
      </c>
      <c r="D114" s="11" t="s">
        <v>12312</v>
      </c>
    </row>
    <row r="115" spans="1:4" x14ac:dyDescent="0.25">
      <c r="A115" s="1" t="s">
        <v>4481</v>
      </c>
      <c r="B115" s="2">
        <v>404379161</v>
      </c>
      <c r="C115" s="1" t="s">
        <v>9159</v>
      </c>
      <c r="D115" s="11" t="s">
        <v>12313</v>
      </c>
    </row>
    <row r="116" spans="1:4" x14ac:dyDescent="0.25">
      <c r="A116" s="1" t="s">
        <v>800</v>
      </c>
      <c r="B116" s="2">
        <v>173356018</v>
      </c>
      <c r="C116" s="1" t="s">
        <v>9134</v>
      </c>
      <c r="D116" s="11" t="s">
        <v>12314</v>
      </c>
    </row>
    <row r="117" spans="1:4" x14ac:dyDescent="0.25">
      <c r="A117" s="1" t="s">
        <v>4997</v>
      </c>
      <c r="B117" s="2">
        <v>602325417</v>
      </c>
      <c r="C117" s="1" t="s">
        <v>9130</v>
      </c>
      <c r="D117" s="1" t="s">
        <v>12315</v>
      </c>
    </row>
    <row r="118" spans="1:4" x14ac:dyDescent="0.25">
      <c r="A118" s="1" t="s">
        <v>5076</v>
      </c>
      <c r="B118" s="2">
        <v>28995362</v>
      </c>
      <c r="C118" s="1" t="s">
        <v>9188</v>
      </c>
      <c r="D118" s="11" t="s">
        <v>12316</v>
      </c>
    </row>
    <row r="119" spans="1:4" x14ac:dyDescent="0.25">
      <c r="A119" s="1" t="s">
        <v>1456</v>
      </c>
      <c r="B119" s="2">
        <v>468672741</v>
      </c>
      <c r="C119" s="1" t="s">
        <v>9144</v>
      </c>
      <c r="D119" s="11" t="s">
        <v>12317</v>
      </c>
    </row>
    <row r="120" spans="1:4" x14ac:dyDescent="0.25">
      <c r="A120" s="1" t="s">
        <v>3437</v>
      </c>
      <c r="B120" s="2">
        <v>863428067</v>
      </c>
      <c r="C120" s="1" t="s">
        <v>9140</v>
      </c>
      <c r="D120" s="11" t="s">
        <v>12318</v>
      </c>
    </row>
    <row r="121" spans="1:4" x14ac:dyDescent="0.25">
      <c r="A121" s="1" t="s">
        <v>9083</v>
      </c>
      <c r="B121" s="2">
        <v>254207692</v>
      </c>
      <c r="C121" s="1" t="s">
        <v>9159</v>
      </c>
      <c r="D121" s="11" t="s">
        <v>12319</v>
      </c>
    </row>
    <row r="122" spans="1:4" x14ac:dyDescent="0.25">
      <c r="A122" s="1" t="s">
        <v>398</v>
      </c>
      <c r="B122" s="2">
        <v>400445051</v>
      </c>
      <c r="C122" s="1" t="s">
        <v>9188</v>
      </c>
      <c r="D122" s="11" t="s">
        <v>12320</v>
      </c>
    </row>
    <row r="123" spans="1:4" x14ac:dyDescent="0.25">
      <c r="A123" s="1" t="s">
        <v>2476</v>
      </c>
      <c r="B123" s="2">
        <v>15136507</v>
      </c>
      <c r="C123" s="1" t="s">
        <v>9134</v>
      </c>
      <c r="D123" s="11" t="s">
        <v>12321</v>
      </c>
    </row>
    <row r="124" spans="1:4" x14ac:dyDescent="0.25">
      <c r="A124" s="1" t="s">
        <v>3174</v>
      </c>
      <c r="B124" s="2">
        <v>965515907</v>
      </c>
      <c r="C124" s="1" t="s">
        <v>9314</v>
      </c>
      <c r="D124" s="11" t="s">
        <v>12322</v>
      </c>
    </row>
    <row r="125" spans="1:4" x14ac:dyDescent="0.25">
      <c r="A125" s="1" t="s">
        <v>2040</v>
      </c>
      <c r="B125" s="2">
        <v>56426361</v>
      </c>
      <c r="C125" s="1" t="s">
        <v>9235</v>
      </c>
      <c r="D125" s="11" t="s">
        <v>12323</v>
      </c>
    </row>
    <row r="126" spans="1:4" x14ac:dyDescent="0.25">
      <c r="A126" s="1" t="s">
        <v>6636</v>
      </c>
      <c r="B126" s="2">
        <v>746114879</v>
      </c>
      <c r="C126" s="1" t="s">
        <v>9134</v>
      </c>
      <c r="D126" s="11" t="s">
        <v>12324</v>
      </c>
    </row>
    <row r="127" spans="1:4" x14ac:dyDescent="0.25">
      <c r="A127" s="1" t="s">
        <v>6126</v>
      </c>
      <c r="B127" s="2">
        <v>809614065</v>
      </c>
      <c r="C127" s="1" t="s">
        <v>9134</v>
      </c>
      <c r="D127" s="11" t="s">
        <v>12325</v>
      </c>
    </row>
    <row r="128" spans="1:4" x14ac:dyDescent="0.25">
      <c r="A128" s="1" t="s">
        <v>5367</v>
      </c>
      <c r="B128" s="2">
        <v>8507311</v>
      </c>
      <c r="C128" s="1" t="s">
        <v>9188</v>
      </c>
      <c r="D128" s="11" t="s">
        <v>12326</v>
      </c>
    </row>
    <row r="129" spans="1:4" x14ac:dyDescent="0.25">
      <c r="A129" s="1" t="s">
        <v>4307</v>
      </c>
      <c r="B129" s="2">
        <v>345882308</v>
      </c>
      <c r="C129" s="1" t="s">
        <v>9170</v>
      </c>
      <c r="D129" s="11" t="s">
        <v>12327</v>
      </c>
    </row>
    <row r="130" spans="1:4" x14ac:dyDescent="0.25">
      <c r="A130" s="1" t="s">
        <v>150</v>
      </c>
      <c r="B130" s="2">
        <v>809692533</v>
      </c>
      <c r="C130" s="1" t="s">
        <v>9217</v>
      </c>
      <c r="D130" s="11" t="s">
        <v>12328</v>
      </c>
    </row>
    <row r="131" spans="1:4" x14ac:dyDescent="0.25">
      <c r="A131" s="1" t="s">
        <v>6024</v>
      </c>
      <c r="B131" s="2">
        <v>629836594</v>
      </c>
      <c r="C131" s="1" t="s">
        <v>9159</v>
      </c>
      <c r="D131" s="11" t="s">
        <v>12329</v>
      </c>
    </row>
    <row r="132" spans="1:4" x14ac:dyDescent="0.25">
      <c r="A132" s="1" t="s">
        <v>3121</v>
      </c>
      <c r="B132" s="2">
        <v>791457586</v>
      </c>
      <c r="C132" s="1" t="s">
        <v>9197</v>
      </c>
      <c r="D132" s="11" t="s">
        <v>12330</v>
      </c>
    </row>
    <row r="133" spans="1:4" x14ac:dyDescent="0.25">
      <c r="A133" s="1" t="s">
        <v>5521</v>
      </c>
      <c r="B133" s="2">
        <v>844190003</v>
      </c>
      <c r="C133" s="1" t="s">
        <v>9314</v>
      </c>
      <c r="D133" s="11" t="s">
        <v>12331</v>
      </c>
    </row>
    <row r="134" spans="1:4" x14ac:dyDescent="0.25">
      <c r="A134" s="1" t="s">
        <v>5935</v>
      </c>
      <c r="B134" s="2">
        <v>363285002</v>
      </c>
      <c r="C134" s="1" t="s">
        <v>9130</v>
      </c>
      <c r="D134" s="11" t="s">
        <v>12332</v>
      </c>
    </row>
    <row r="135" spans="1:4" x14ac:dyDescent="0.25">
      <c r="A135" s="1" t="s">
        <v>118</v>
      </c>
      <c r="B135" s="2">
        <v>225023213</v>
      </c>
      <c r="C135" s="1" t="s">
        <v>9197</v>
      </c>
      <c r="D135" s="11" t="s">
        <v>12333</v>
      </c>
    </row>
    <row r="136" spans="1:4" x14ac:dyDescent="0.25">
      <c r="A136" s="1" t="s">
        <v>6246</v>
      </c>
      <c r="B136" s="2">
        <v>144352360</v>
      </c>
      <c r="C136" s="1" t="s">
        <v>9134</v>
      </c>
      <c r="D136" s="11" t="s">
        <v>12334</v>
      </c>
    </row>
    <row r="137" spans="1:4" x14ac:dyDescent="0.25">
      <c r="A137" s="1" t="s">
        <v>5962</v>
      </c>
      <c r="B137" s="2">
        <v>687926099</v>
      </c>
      <c r="C137" s="1" t="s">
        <v>9134</v>
      </c>
      <c r="D137" s="11" t="s">
        <v>12335</v>
      </c>
    </row>
    <row r="138" spans="1:4" x14ac:dyDescent="0.25">
      <c r="A138" s="1" t="s">
        <v>6960</v>
      </c>
      <c r="B138" s="2">
        <v>212687695</v>
      </c>
      <c r="C138" s="1" t="s">
        <v>9188</v>
      </c>
      <c r="D138" s="1" t="s">
        <v>12336</v>
      </c>
    </row>
    <row r="139" spans="1:4" x14ac:dyDescent="0.25">
      <c r="A139" s="1" t="s">
        <v>5754</v>
      </c>
      <c r="B139" s="2">
        <v>768412649</v>
      </c>
      <c r="C139" s="1" t="s">
        <v>9152</v>
      </c>
      <c r="D139" s="11" t="s">
        <v>12337</v>
      </c>
    </row>
    <row r="140" spans="1:4" x14ac:dyDescent="0.25">
      <c r="A140" s="1" t="s">
        <v>1600</v>
      </c>
      <c r="B140" s="2">
        <v>872703743</v>
      </c>
      <c r="C140" s="1" t="s">
        <v>9134</v>
      </c>
      <c r="D140" s="11" t="s">
        <v>12338</v>
      </c>
    </row>
    <row r="141" spans="1:4" x14ac:dyDescent="0.25">
      <c r="A141" s="1" t="s">
        <v>2974</v>
      </c>
      <c r="B141" s="2">
        <v>551030874</v>
      </c>
      <c r="C141" s="1" t="s">
        <v>9144</v>
      </c>
      <c r="D141" s="11" t="s">
        <v>12339</v>
      </c>
    </row>
    <row r="142" spans="1:4" x14ac:dyDescent="0.25">
      <c r="A142" s="1" t="s">
        <v>3007</v>
      </c>
      <c r="B142" s="2">
        <v>679264656</v>
      </c>
      <c r="C142" s="1" t="s">
        <v>9314</v>
      </c>
      <c r="D142" s="11" t="s">
        <v>12340</v>
      </c>
    </row>
    <row r="143" spans="1:4" x14ac:dyDescent="0.25">
      <c r="A143" s="1" t="s">
        <v>2983</v>
      </c>
      <c r="B143" s="2">
        <v>921471761</v>
      </c>
      <c r="C143" s="1" t="s">
        <v>9188</v>
      </c>
      <c r="D143" s="11" t="s">
        <v>12341</v>
      </c>
    </row>
    <row r="144" spans="1:4" x14ac:dyDescent="0.25">
      <c r="A144" s="1" t="s">
        <v>3888</v>
      </c>
      <c r="B144" s="2">
        <v>759284715</v>
      </c>
      <c r="C144" s="1" t="s">
        <v>9134</v>
      </c>
      <c r="D144" s="11" t="s">
        <v>12342</v>
      </c>
    </row>
    <row r="145" spans="1:4" x14ac:dyDescent="0.25">
      <c r="A145" s="1" t="s">
        <v>1115</v>
      </c>
      <c r="B145" s="2">
        <v>135610632</v>
      </c>
      <c r="C145" s="1" t="s">
        <v>9165</v>
      </c>
      <c r="D145" s="11" t="s">
        <v>12343</v>
      </c>
    </row>
    <row r="146" spans="1:4" x14ac:dyDescent="0.25">
      <c r="A146" s="1" t="s">
        <v>9000</v>
      </c>
      <c r="B146" s="2">
        <v>524608847</v>
      </c>
      <c r="C146" s="1" t="s">
        <v>9188</v>
      </c>
      <c r="D146" s="11" t="s">
        <v>12344</v>
      </c>
    </row>
    <row r="147" spans="1:4" x14ac:dyDescent="0.25">
      <c r="A147" s="1" t="s">
        <v>2367</v>
      </c>
      <c r="B147" s="2">
        <v>8487509</v>
      </c>
      <c r="C147" s="1" t="s">
        <v>9193</v>
      </c>
      <c r="D147" s="11" t="s">
        <v>12345</v>
      </c>
    </row>
    <row r="148" spans="1:4" x14ac:dyDescent="0.25">
      <c r="A148" s="1" t="s">
        <v>2145</v>
      </c>
      <c r="B148" s="2">
        <v>227174666</v>
      </c>
      <c r="C148" s="1" t="s">
        <v>9190</v>
      </c>
      <c r="D148" s="11" t="s">
        <v>12346</v>
      </c>
    </row>
    <row r="149" spans="1:4" x14ac:dyDescent="0.25">
      <c r="A149" s="1" t="s">
        <v>918</v>
      </c>
      <c r="B149" s="2">
        <v>439747446</v>
      </c>
      <c r="C149" s="1" t="s">
        <v>9179</v>
      </c>
      <c r="D149" s="11" t="s">
        <v>12347</v>
      </c>
    </row>
    <row r="150" spans="1:4" x14ac:dyDescent="0.25">
      <c r="A150" s="1" t="s">
        <v>3252</v>
      </c>
      <c r="B150" s="2">
        <v>557921020</v>
      </c>
      <c r="C150" s="1" t="s">
        <v>9229</v>
      </c>
      <c r="D150" s="11" t="s">
        <v>12348</v>
      </c>
    </row>
    <row r="151" spans="1:4" x14ac:dyDescent="0.25">
      <c r="A151" s="1" t="s">
        <v>459</v>
      </c>
      <c r="B151" s="2">
        <v>62940595</v>
      </c>
      <c r="C151" s="1" t="s">
        <v>9134</v>
      </c>
      <c r="D151" s="11" t="s">
        <v>12349</v>
      </c>
    </row>
    <row r="152" spans="1:4" x14ac:dyDescent="0.25">
      <c r="A152" s="1" t="s">
        <v>1317</v>
      </c>
      <c r="B152" s="2">
        <v>900757172</v>
      </c>
      <c r="C152" s="1" t="s">
        <v>9159</v>
      </c>
      <c r="D152" s="1" t="s">
        <v>12350</v>
      </c>
    </row>
    <row r="153" spans="1:4" x14ac:dyDescent="0.25">
      <c r="A153" s="1" t="s">
        <v>5439</v>
      </c>
      <c r="B153" s="2">
        <v>896649727</v>
      </c>
      <c r="C153" s="1" t="s">
        <v>9134</v>
      </c>
      <c r="D153" s="11" t="s">
        <v>12351</v>
      </c>
    </row>
    <row r="154" spans="1:4" x14ac:dyDescent="0.25">
      <c r="A154" s="1" t="s">
        <v>317</v>
      </c>
      <c r="B154" s="2">
        <v>299454838</v>
      </c>
      <c r="C154" s="1" t="s">
        <v>9179</v>
      </c>
      <c r="D154" s="11" t="s">
        <v>12352</v>
      </c>
    </row>
    <row r="155" spans="1:4" x14ac:dyDescent="0.25">
      <c r="A155" s="1" t="s">
        <v>4108</v>
      </c>
      <c r="B155" s="2">
        <v>923681663</v>
      </c>
      <c r="C155" s="1" t="s">
        <v>9165</v>
      </c>
      <c r="D155" s="11" t="s">
        <v>12353</v>
      </c>
    </row>
    <row r="156" spans="1:4" x14ac:dyDescent="0.25">
      <c r="A156" s="1" t="s">
        <v>7431</v>
      </c>
      <c r="B156" s="2">
        <v>438195116</v>
      </c>
      <c r="C156" s="1" t="s">
        <v>9179</v>
      </c>
      <c r="D156" s="11" t="s">
        <v>12354</v>
      </c>
    </row>
    <row r="157" spans="1:4" x14ac:dyDescent="0.25">
      <c r="A157" s="1" t="s">
        <v>5914</v>
      </c>
      <c r="B157" s="2">
        <v>592106617</v>
      </c>
      <c r="C157" s="1" t="s">
        <v>9140</v>
      </c>
      <c r="D157" s="11" t="s">
        <v>12355</v>
      </c>
    </row>
    <row r="158" spans="1:4" x14ac:dyDescent="0.25">
      <c r="A158" s="1" t="s">
        <v>8098</v>
      </c>
      <c r="B158" s="2">
        <v>962644542</v>
      </c>
      <c r="C158" s="1" t="s">
        <v>9197</v>
      </c>
      <c r="D158" s="11" t="s">
        <v>12356</v>
      </c>
    </row>
    <row r="159" spans="1:4" x14ac:dyDescent="0.25">
      <c r="A159" s="1" t="s">
        <v>5941</v>
      </c>
      <c r="B159" s="2">
        <v>217919187</v>
      </c>
      <c r="C159" s="1" t="s">
        <v>9165</v>
      </c>
      <c r="D159" s="11" t="s">
        <v>12357</v>
      </c>
    </row>
    <row r="160" spans="1:4" x14ac:dyDescent="0.25">
      <c r="A160" s="1" t="s">
        <v>705</v>
      </c>
      <c r="B160" s="2">
        <v>99604138</v>
      </c>
      <c r="C160" s="1" t="s">
        <v>9170</v>
      </c>
      <c r="D160" s="11" t="s">
        <v>12358</v>
      </c>
    </row>
    <row r="161" spans="1:4" x14ac:dyDescent="0.25">
      <c r="A161" s="1" t="s">
        <v>5137</v>
      </c>
      <c r="B161" s="2">
        <v>588324879</v>
      </c>
      <c r="C161" s="1" t="s">
        <v>9134</v>
      </c>
      <c r="D161" s="11" t="s">
        <v>12359</v>
      </c>
    </row>
    <row r="162" spans="1:4" x14ac:dyDescent="0.25">
      <c r="A162" s="1" t="s">
        <v>1755</v>
      </c>
      <c r="B162" s="2">
        <v>842344844</v>
      </c>
      <c r="C162" s="1" t="s">
        <v>9130</v>
      </c>
      <c r="D162" s="1" t="s">
        <v>12360</v>
      </c>
    </row>
    <row r="163" spans="1:4" x14ac:dyDescent="0.25">
      <c r="A163" s="1" t="s">
        <v>4256</v>
      </c>
      <c r="B163" s="2">
        <v>581124558</v>
      </c>
      <c r="C163" s="1" t="s">
        <v>9159</v>
      </c>
      <c r="D163" s="11" t="s">
        <v>12361</v>
      </c>
    </row>
    <row r="164" spans="1:4" x14ac:dyDescent="0.25">
      <c r="A164" s="1" t="s">
        <v>6606</v>
      </c>
      <c r="B164" s="2">
        <v>325802789</v>
      </c>
      <c r="C164" s="1" t="s">
        <v>9197</v>
      </c>
      <c r="D164" s="11" t="s">
        <v>12362</v>
      </c>
    </row>
    <row r="165" spans="1:4" x14ac:dyDescent="0.25">
      <c r="A165" s="1" t="s">
        <v>5879</v>
      </c>
      <c r="B165" s="2">
        <v>444190604</v>
      </c>
      <c r="C165" s="1" t="s">
        <v>9188</v>
      </c>
      <c r="D165" s="1" t="s">
        <v>12363</v>
      </c>
    </row>
    <row r="166" spans="1:4" x14ac:dyDescent="0.25">
      <c r="A166" s="1" t="s">
        <v>1705</v>
      </c>
      <c r="B166" s="2">
        <v>117450995</v>
      </c>
      <c r="C166" s="1" t="s">
        <v>9229</v>
      </c>
      <c r="D166" s="11" t="s">
        <v>12364</v>
      </c>
    </row>
    <row r="167" spans="1:4" x14ac:dyDescent="0.25">
      <c r="A167" s="1" t="s">
        <v>542</v>
      </c>
      <c r="B167" s="2">
        <v>601592292</v>
      </c>
      <c r="C167" s="1" t="s">
        <v>9148</v>
      </c>
      <c r="D167" s="11" t="s">
        <v>12365</v>
      </c>
    </row>
    <row r="168" spans="1:4" x14ac:dyDescent="0.25">
      <c r="A168" s="1" t="s">
        <v>810</v>
      </c>
      <c r="B168" s="2">
        <v>986276311</v>
      </c>
      <c r="C168" s="1" t="s">
        <v>9138</v>
      </c>
      <c r="D168" s="11" t="s">
        <v>12366</v>
      </c>
    </row>
    <row r="169" spans="1:4" x14ac:dyDescent="0.25">
      <c r="A169" s="1" t="s">
        <v>5649</v>
      </c>
      <c r="B169" s="2">
        <v>831453431</v>
      </c>
      <c r="C169" s="1" t="s">
        <v>9130</v>
      </c>
      <c r="D169" s="11" t="s">
        <v>12367</v>
      </c>
    </row>
    <row r="170" spans="1:4" x14ac:dyDescent="0.25">
      <c r="A170" s="1" t="s">
        <v>1679</v>
      </c>
      <c r="B170" s="2">
        <v>156279764</v>
      </c>
      <c r="C170" s="1" t="s">
        <v>9134</v>
      </c>
      <c r="D170" s="11" t="s">
        <v>12368</v>
      </c>
    </row>
    <row r="171" spans="1:4" x14ac:dyDescent="0.25">
      <c r="A171" s="1" t="s">
        <v>4098</v>
      </c>
      <c r="B171" s="2">
        <v>967533698</v>
      </c>
      <c r="C171" s="1" t="s">
        <v>9156</v>
      </c>
      <c r="D171" s="11" t="s">
        <v>12369</v>
      </c>
    </row>
    <row r="172" spans="1:4" x14ac:dyDescent="0.25">
      <c r="A172" s="1" t="s">
        <v>138</v>
      </c>
      <c r="B172" s="2">
        <v>833820639</v>
      </c>
      <c r="C172" s="1" t="s">
        <v>9190</v>
      </c>
      <c r="D172" s="1" t="s">
        <v>12370</v>
      </c>
    </row>
    <row r="173" spans="1:4" x14ac:dyDescent="0.25">
      <c r="A173" s="1" t="s">
        <v>2253</v>
      </c>
      <c r="B173" s="2">
        <v>119671646</v>
      </c>
      <c r="C173" s="1" t="s">
        <v>9235</v>
      </c>
      <c r="D173" s="11" t="s">
        <v>12371</v>
      </c>
    </row>
    <row r="174" spans="1:4" x14ac:dyDescent="0.25">
      <c r="A174" s="1" t="s">
        <v>896</v>
      </c>
      <c r="B174" s="2">
        <v>652691099</v>
      </c>
      <c r="C174" s="1" t="s">
        <v>9179</v>
      </c>
      <c r="D174" s="1" t="s">
        <v>12372</v>
      </c>
    </row>
    <row r="175" spans="1:4" x14ac:dyDescent="0.25">
      <c r="A175" s="1" t="s">
        <v>7110</v>
      </c>
      <c r="B175" s="2">
        <v>666910689</v>
      </c>
      <c r="C175" s="1" t="s">
        <v>9165</v>
      </c>
      <c r="D175" s="11" t="s">
        <v>12373</v>
      </c>
    </row>
    <row r="176" spans="1:4" x14ac:dyDescent="0.25">
      <c r="A176" s="1" t="s">
        <v>6830</v>
      </c>
      <c r="B176" s="2">
        <v>225303584</v>
      </c>
      <c r="C176" s="1" t="s">
        <v>9134</v>
      </c>
      <c r="D176" s="11" t="s">
        <v>12374</v>
      </c>
    </row>
    <row r="177" spans="1:4" x14ac:dyDescent="0.25">
      <c r="A177" s="1" t="s">
        <v>5471</v>
      </c>
      <c r="B177" s="2">
        <v>502087157</v>
      </c>
      <c r="C177" s="1" t="s">
        <v>9144</v>
      </c>
      <c r="D177" s="11" t="s">
        <v>12375</v>
      </c>
    </row>
    <row r="178" spans="1:4" x14ac:dyDescent="0.25">
      <c r="A178" s="1" t="s">
        <v>3900</v>
      </c>
      <c r="B178" s="2">
        <v>868121015</v>
      </c>
      <c r="C178" s="1" t="s">
        <v>9148</v>
      </c>
      <c r="D178" s="11" t="s">
        <v>12376</v>
      </c>
    </row>
    <row r="179" spans="1:4" x14ac:dyDescent="0.25">
      <c r="A179" s="1" t="s">
        <v>494</v>
      </c>
      <c r="B179" s="2">
        <v>25972264</v>
      </c>
      <c r="C179" s="1" t="s">
        <v>9303</v>
      </c>
      <c r="D179" s="11" t="s">
        <v>12377</v>
      </c>
    </row>
    <row r="180" spans="1:4" x14ac:dyDescent="0.25">
      <c r="A180" s="1" t="s">
        <v>3013</v>
      </c>
      <c r="B180" s="2">
        <v>682477275</v>
      </c>
      <c r="C180" s="1" t="s">
        <v>9188</v>
      </c>
      <c r="D180" s="1" t="s">
        <v>12378</v>
      </c>
    </row>
    <row r="181" spans="1:4" x14ac:dyDescent="0.25">
      <c r="A181" s="1" t="s">
        <v>6354</v>
      </c>
      <c r="B181" s="2">
        <v>892875281</v>
      </c>
      <c r="C181" s="1" t="s">
        <v>9217</v>
      </c>
      <c r="D181" s="11" t="s">
        <v>12379</v>
      </c>
    </row>
    <row r="182" spans="1:4" x14ac:dyDescent="0.25">
      <c r="A182" s="1" t="s">
        <v>1855</v>
      </c>
      <c r="B182" s="2">
        <v>975203713</v>
      </c>
      <c r="C182" s="1" t="s">
        <v>9314</v>
      </c>
      <c r="D182" s="11" t="s">
        <v>12380</v>
      </c>
    </row>
    <row r="183" spans="1:4" x14ac:dyDescent="0.25">
      <c r="A183" s="1" t="s">
        <v>2938</v>
      </c>
      <c r="B183" s="2">
        <v>97263710</v>
      </c>
      <c r="C183" s="1" t="s">
        <v>9154</v>
      </c>
      <c r="D183" s="11" t="s">
        <v>12381</v>
      </c>
    </row>
    <row r="184" spans="1:4" x14ac:dyDescent="0.25">
      <c r="A184" s="1" t="s">
        <v>8049</v>
      </c>
      <c r="B184" s="2">
        <v>44786017</v>
      </c>
      <c r="C184" s="1" t="s">
        <v>9314</v>
      </c>
      <c r="D184" s="11" t="s">
        <v>12382</v>
      </c>
    </row>
    <row r="185" spans="1:4" x14ac:dyDescent="0.25">
      <c r="A185" s="1" t="s">
        <v>6120</v>
      </c>
      <c r="B185" s="2">
        <v>268405505</v>
      </c>
      <c r="C185" s="1" t="s">
        <v>9148</v>
      </c>
      <c r="D185" s="1" t="s">
        <v>12383</v>
      </c>
    </row>
    <row r="186" spans="1:4" x14ac:dyDescent="0.25">
      <c r="A186" s="1" t="s">
        <v>3380</v>
      </c>
      <c r="B186" s="2">
        <v>352606622</v>
      </c>
      <c r="C186" s="1" t="s">
        <v>9190</v>
      </c>
      <c r="D186" s="11" t="s">
        <v>12384</v>
      </c>
    </row>
    <row r="187" spans="1:4" x14ac:dyDescent="0.25">
      <c r="A187" s="1" t="s">
        <v>5228</v>
      </c>
      <c r="B187" s="2">
        <v>505170927</v>
      </c>
      <c r="C187" s="1" t="s">
        <v>9165</v>
      </c>
      <c r="D187" s="11" t="s">
        <v>12385</v>
      </c>
    </row>
    <row r="188" spans="1:4" x14ac:dyDescent="0.25">
      <c r="A188" s="1" t="s">
        <v>3243</v>
      </c>
      <c r="B188" s="2">
        <v>402846524</v>
      </c>
      <c r="C188" s="1" t="s">
        <v>9154</v>
      </c>
      <c r="D188" s="11" t="s">
        <v>12386</v>
      </c>
    </row>
    <row r="189" spans="1:4" x14ac:dyDescent="0.25">
      <c r="A189" s="1" t="s">
        <v>8056</v>
      </c>
      <c r="B189" s="2">
        <v>228702655</v>
      </c>
      <c r="C189" s="1" t="s">
        <v>9148</v>
      </c>
      <c r="D189" s="11" t="s">
        <v>12387</v>
      </c>
    </row>
    <row r="190" spans="1:4" x14ac:dyDescent="0.25">
      <c r="A190" s="1" t="s">
        <v>2842</v>
      </c>
      <c r="B190" s="2">
        <v>675487854</v>
      </c>
      <c r="C190" s="1" t="s">
        <v>9159</v>
      </c>
      <c r="D190" s="11" t="s">
        <v>12388</v>
      </c>
    </row>
    <row r="191" spans="1:4" x14ac:dyDescent="0.25">
      <c r="A191" s="1" t="s">
        <v>2623</v>
      </c>
      <c r="B191" s="2">
        <v>333256287</v>
      </c>
      <c r="C191" s="1" t="s">
        <v>9217</v>
      </c>
      <c r="D191" s="11" t="s">
        <v>12389</v>
      </c>
    </row>
    <row r="192" spans="1:4" x14ac:dyDescent="0.25">
      <c r="A192" s="1" t="s">
        <v>1264</v>
      </c>
      <c r="B192" s="2">
        <v>231990058</v>
      </c>
      <c r="C192" s="1" t="s">
        <v>9134</v>
      </c>
      <c r="D192" s="11" t="s">
        <v>12390</v>
      </c>
    </row>
    <row r="193" spans="1:4" x14ac:dyDescent="0.25">
      <c r="A193" s="1" t="s">
        <v>8948</v>
      </c>
      <c r="B193" s="2">
        <v>565277281</v>
      </c>
      <c r="C193" s="1" t="s">
        <v>9229</v>
      </c>
      <c r="D193" s="11" t="s">
        <v>12391</v>
      </c>
    </row>
    <row r="194" spans="1:4" x14ac:dyDescent="0.25">
      <c r="A194" s="1" t="s">
        <v>5447</v>
      </c>
      <c r="B194" s="2">
        <v>174833834</v>
      </c>
      <c r="C194" s="1" t="s">
        <v>9159</v>
      </c>
      <c r="D194" s="11" t="s">
        <v>12392</v>
      </c>
    </row>
    <row r="195" spans="1:4" x14ac:dyDescent="0.25">
      <c r="A195" s="1" t="s">
        <v>8726</v>
      </c>
      <c r="B195" s="2">
        <v>847601515</v>
      </c>
      <c r="C195" s="1" t="s">
        <v>9152</v>
      </c>
      <c r="D195" s="11" t="s">
        <v>12393</v>
      </c>
    </row>
    <row r="196" spans="1:4" x14ac:dyDescent="0.25">
      <c r="A196" s="1" t="s">
        <v>5023</v>
      </c>
      <c r="B196" s="2">
        <v>790819977</v>
      </c>
      <c r="C196" s="1" t="s">
        <v>9134</v>
      </c>
      <c r="D196" s="11" t="s">
        <v>12394</v>
      </c>
    </row>
    <row r="197" spans="1:4" x14ac:dyDescent="0.25">
      <c r="A197" s="1" t="s">
        <v>2437</v>
      </c>
      <c r="B197" s="2">
        <v>971310478</v>
      </c>
      <c r="C197" s="1" t="s">
        <v>9179</v>
      </c>
      <c r="D197" s="11" t="s">
        <v>12395</v>
      </c>
    </row>
    <row r="198" spans="1:4" x14ac:dyDescent="0.25">
      <c r="A198" s="1" t="s">
        <v>7719</v>
      </c>
      <c r="B198" s="2">
        <v>677528342</v>
      </c>
      <c r="C198" s="1" t="s">
        <v>9165</v>
      </c>
      <c r="D198" s="1" t="s">
        <v>12396</v>
      </c>
    </row>
    <row r="199" spans="1:4" x14ac:dyDescent="0.25">
      <c r="A199" s="1" t="s">
        <v>2182</v>
      </c>
      <c r="B199" s="2">
        <v>728731078</v>
      </c>
      <c r="C199" s="1" t="s">
        <v>9170</v>
      </c>
      <c r="D199" s="11" t="s">
        <v>12397</v>
      </c>
    </row>
    <row r="200" spans="1:4" x14ac:dyDescent="0.25">
      <c r="A200" s="1" t="s">
        <v>6554</v>
      </c>
      <c r="B200" s="2">
        <v>691955540</v>
      </c>
      <c r="C200" s="1" t="s">
        <v>9190</v>
      </c>
      <c r="D200" s="11" t="s">
        <v>12398</v>
      </c>
    </row>
    <row r="201" spans="1:4" x14ac:dyDescent="0.25">
      <c r="A201" s="1" t="s">
        <v>7071</v>
      </c>
      <c r="B201" s="2">
        <v>331061325</v>
      </c>
      <c r="C201" s="1" t="s">
        <v>9134</v>
      </c>
      <c r="D201" s="1" t="s">
        <v>12399</v>
      </c>
    </row>
    <row r="202" spans="1:4" x14ac:dyDescent="0.25">
      <c r="A202" s="1" t="s">
        <v>7425</v>
      </c>
      <c r="B202" s="2">
        <v>806999634</v>
      </c>
      <c r="C202" s="1" t="s">
        <v>9134</v>
      </c>
      <c r="D202" s="11" t="s">
        <v>12400</v>
      </c>
    </row>
    <row r="203" spans="1:4" x14ac:dyDescent="0.25">
      <c r="A203" s="1" t="s">
        <v>1229</v>
      </c>
      <c r="B203" s="2">
        <v>440841498</v>
      </c>
      <c r="C203" s="1" t="s">
        <v>9134</v>
      </c>
      <c r="D203" s="1" t="s">
        <v>12401</v>
      </c>
    </row>
    <row r="204" spans="1:4" x14ac:dyDescent="0.25">
      <c r="A204" s="1" t="s">
        <v>2638</v>
      </c>
      <c r="B204" s="2">
        <v>739195463</v>
      </c>
      <c r="C204" s="1" t="s">
        <v>9170</v>
      </c>
      <c r="D204" s="11" t="s">
        <v>12402</v>
      </c>
    </row>
    <row r="205" spans="1:4" x14ac:dyDescent="0.25">
      <c r="A205" s="1" t="s">
        <v>3871</v>
      </c>
      <c r="B205" s="2">
        <v>750833059</v>
      </c>
      <c r="C205" s="1" t="s">
        <v>9138</v>
      </c>
      <c r="D205" s="11" t="s">
        <v>12403</v>
      </c>
    </row>
    <row r="206" spans="1:4" x14ac:dyDescent="0.25">
      <c r="A206" s="1" t="s">
        <v>6006</v>
      </c>
      <c r="B206" s="2">
        <v>192781810</v>
      </c>
      <c r="C206" s="1" t="s">
        <v>9134</v>
      </c>
      <c r="D206" s="11" t="s">
        <v>12404</v>
      </c>
    </row>
    <row r="207" spans="1:4" x14ac:dyDescent="0.25">
      <c r="A207" s="1" t="s">
        <v>1994</v>
      </c>
      <c r="B207" s="2">
        <v>465359014</v>
      </c>
      <c r="C207" s="1" t="s">
        <v>9235</v>
      </c>
      <c r="D207" s="11" t="s">
        <v>12405</v>
      </c>
    </row>
    <row r="208" spans="1:4" x14ac:dyDescent="0.25">
      <c r="A208" s="1" t="s">
        <v>5164</v>
      </c>
      <c r="B208" s="2">
        <v>691813773</v>
      </c>
      <c r="C208" s="1" t="s">
        <v>9197</v>
      </c>
      <c r="D208" s="1" t="s">
        <v>12406</v>
      </c>
    </row>
    <row r="209" spans="1:4" x14ac:dyDescent="0.25">
      <c r="A209" s="1" t="s">
        <v>6266</v>
      </c>
      <c r="B209" s="2">
        <v>198335679</v>
      </c>
      <c r="C209" s="1" t="s">
        <v>9130</v>
      </c>
      <c r="D209" s="11" t="s">
        <v>12407</v>
      </c>
    </row>
    <row r="210" spans="1:4" x14ac:dyDescent="0.25">
      <c r="A210" s="1" t="s">
        <v>1644</v>
      </c>
      <c r="B210" s="2">
        <v>570807611</v>
      </c>
      <c r="C210" s="1" t="s">
        <v>9134</v>
      </c>
      <c r="D210" s="11" t="s">
        <v>12408</v>
      </c>
    </row>
    <row r="211" spans="1:4" x14ac:dyDescent="0.25">
      <c r="A211" s="1" t="s">
        <v>7148</v>
      </c>
      <c r="B211" s="2">
        <v>307023024</v>
      </c>
      <c r="C211" s="1" t="s">
        <v>9130</v>
      </c>
      <c r="D211" s="11" t="s">
        <v>12409</v>
      </c>
    </row>
    <row r="212" spans="1:4" x14ac:dyDescent="0.25">
      <c r="A212" s="1" t="s">
        <v>5569</v>
      </c>
      <c r="B212" s="2">
        <v>558098984</v>
      </c>
      <c r="C212" s="1" t="s">
        <v>9197</v>
      </c>
      <c r="D212" s="11" t="s">
        <v>12410</v>
      </c>
    </row>
    <row r="213" spans="1:4" x14ac:dyDescent="0.25">
      <c r="A213" s="1" t="s">
        <v>1015</v>
      </c>
      <c r="B213" s="2">
        <v>454950381</v>
      </c>
      <c r="C213" s="1" t="s">
        <v>9190</v>
      </c>
      <c r="D213" s="11" t="s">
        <v>12411</v>
      </c>
    </row>
    <row r="214" spans="1:4" x14ac:dyDescent="0.25">
      <c r="A214" s="1" t="s">
        <v>988</v>
      </c>
      <c r="B214" s="2">
        <v>3623213</v>
      </c>
      <c r="C214" s="1" t="s">
        <v>9303</v>
      </c>
      <c r="D214" s="11" t="s">
        <v>12412</v>
      </c>
    </row>
    <row r="215" spans="1:4" x14ac:dyDescent="0.25">
      <c r="A215" s="1" t="s">
        <v>8263</v>
      </c>
      <c r="B215" s="2">
        <v>482795531</v>
      </c>
      <c r="C215" s="1" t="s">
        <v>9188</v>
      </c>
      <c r="D215" s="11" t="s">
        <v>12413</v>
      </c>
    </row>
    <row r="216" spans="1:4" x14ac:dyDescent="0.25">
      <c r="A216" s="1" t="s">
        <v>4702</v>
      </c>
      <c r="B216" s="2">
        <v>254374522</v>
      </c>
      <c r="C216" s="1" t="s">
        <v>9165</v>
      </c>
      <c r="D216" s="11" t="s">
        <v>12414</v>
      </c>
    </row>
    <row r="217" spans="1:4" x14ac:dyDescent="0.25">
      <c r="A217" s="1" t="s">
        <v>6147</v>
      </c>
      <c r="B217" s="2">
        <v>66714376</v>
      </c>
      <c r="C217" s="1" t="s">
        <v>9165</v>
      </c>
      <c r="D217" s="1" t="s">
        <v>12415</v>
      </c>
    </row>
    <row r="218" spans="1:4" x14ac:dyDescent="0.25">
      <c r="A218" s="1" t="s">
        <v>8280</v>
      </c>
      <c r="B218" s="2">
        <v>698828965</v>
      </c>
      <c r="C218" s="1" t="s">
        <v>9229</v>
      </c>
      <c r="D218" s="11" t="s">
        <v>12416</v>
      </c>
    </row>
    <row r="219" spans="1:4" x14ac:dyDescent="0.25">
      <c r="A219" s="1" t="s">
        <v>7998</v>
      </c>
      <c r="B219" s="2">
        <v>432751448</v>
      </c>
      <c r="C219" s="1" t="s">
        <v>9188</v>
      </c>
      <c r="D219" s="11" t="s">
        <v>12417</v>
      </c>
    </row>
    <row r="220" spans="1:4" x14ac:dyDescent="0.25">
      <c r="A220" s="1" t="s">
        <v>3979</v>
      </c>
      <c r="B220" s="2">
        <v>415090871</v>
      </c>
      <c r="C220" s="1" t="s">
        <v>9197</v>
      </c>
      <c r="D220" s="11" t="s">
        <v>12418</v>
      </c>
    </row>
    <row r="221" spans="1:4" x14ac:dyDescent="0.25">
      <c r="A221" s="1" t="s">
        <v>7549</v>
      </c>
      <c r="B221" s="2">
        <v>679878638</v>
      </c>
      <c r="C221" s="1" t="s">
        <v>9148</v>
      </c>
      <c r="D221" s="11" t="s">
        <v>12419</v>
      </c>
    </row>
    <row r="222" spans="1:4" x14ac:dyDescent="0.25">
      <c r="A222" s="1" t="s">
        <v>4892</v>
      </c>
      <c r="B222" s="2">
        <v>778489603</v>
      </c>
      <c r="C222" s="1" t="s">
        <v>9188</v>
      </c>
      <c r="D222" s="11" t="s">
        <v>12420</v>
      </c>
    </row>
    <row r="223" spans="1:4" x14ac:dyDescent="0.25">
      <c r="A223" s="1" t="s">
        <v>2715</v>
      </c>
      <c r="B223" s="2">
        <v>355991638</v>
      </c>
      <c r="C223" s="1" t="s">
        <v>9188</v>
      </c>
      <c r="D223" s="11" t="s">
        <v>12421</v>
      </c>
    </row>
    <row r="224" spans="1:4" x14ac:dyDescent="0.25">
      <c r="A224" s="1" t="s">
        <v>3771</v>
      </c>
      <c r="B224" s="2">
        <v>957356866</v>
      </c>
      <c r="C224" s="1" t="s">
        <v>9144</v>
      </c>
      <c r="D224" s="11" t="s">
        <v>12422</v>
      </c>
    </row>
    <row r="225" spans="1:4" x14ac:dyDescent="0.25">
      <c r="A225" s="1" t="s">
        <v>3973</v>
      </c>
      <c r="B225" s="2">
        <v>270028246</v>
      </c>
      <c r="C225" s="1" t="s">
        <v>9148</v>
      </c>
      <c r="D225" s="11" t="s">
        <v>12423</v>
      </c>
    </row>
    <row r="226" spans="1:4" x14ac:dyDescent="0.25">
      <c r="A226" s="1" t="s">
        <v>6536</v>
      </c>
      <c r="B226" s="2">
        <v>457250107</v>
      </c>
      <c r="C226" s="1" t="s">
        <v>9134</v>
      </c>
      <c r="D226" s="11" t="s">
        <v>12424</v>
      </c>
    </row>
    <row r="227" spans="1:4" x14ac:dyDescent="0.25">
      <c r="A227" s="1" t="s">
        <v>8997</v>
      </c>
      <c r="B227" s="2">
        <v>23435974</v>
      </c>
      <c r="C227" s="1" t="s">
        <v>9138</v>
      </c>
      <c r="D227" s="11" t="s">
        <v>12425</v>
      </c>
    </row>
    <row r="228" spans="1:4" x14ac:dyDescent="0.25">
      <c r="A228" s="1" t="s">
        <v>3586</v>
      </c>
      <c r="B228" s="2">
        <v>325892800</v>
      </c>
      <c r="C228" s="1" t="s">
        <v>9159</v>
      </c>
      <c r="D228" s="1" t="s">
        <v>12426</v>
      </c>
    </row>
    <row r="229" spans="1:4" x14ac:dyDescent="0.25">
      <c r="A229" s="1" t="s">
        <v>4478</v>
      </c>
      <c r="B229" s="2">
        <v>966549788</v>
      </c>
      <c r="C229" s="1" t="s">
        <v>9134</v>
      </c>
      <c r="D229" s="11" t="s">
        <v>12427</v>
      </c>
    </row>
    <row r="230" spans="1:4" x14ac:dyDescent="0.25">
      <c r="A230" s="1" t="s">
        <v>1849</v>
      </c>
      <c r="B230" s="2">
        <v>824553501</v>
      </c>
      <c r="C230" s="1" t="s">
        <v>9130</v>
      </c>
      <c r="D230" s="11" t="s">
        <v>12428</v>
      </c>
    </row>
    <row r="231" spans="1:4" x14ac:dyDescent="0.25">
      <c r="A231" s="1" t="s">
        <v>5155</v>
      </c>
      <c r="B231" s="2">
        <v>959261982</v>
      </c>
      <c r="C231" s="1" t="s">
        <v>9134</v>
      </c>
      <c r="D231" s="11" t="s">
        <v>12429</v>
      </c>
    </row>
    <row r="232" spans="1:4" x14ac:dyDescent="0.25">
      <c r="A232" s="1" t="s">
        <v>3291</v>
      </c>
      <c r="B232" s="2">
        <v>875596647</v>
      </c>
      <c r="C232" s="1" t="s">
        <v>9179</v>
      </c>
      <c r="D232" s="11" t="s">
        <v>12430</v>
      </c>
    </row>
    <row r="233" spans="1:4" x14ac:dyDescent="0.25">
      <c r="A233" s="1" t="s">
        <v>7819</v>
      </c>
      <c r="B233" s="2">
        <v>345084481</v>
      </c>
      <c r="C233" s="1" t="s">
        <v>9148</v>
      </c>
      <c r="D233" s="11" t="s">
        <v>12431</v>
      </c>
    </row>
    <row r="234" spans="1:4" x14ac:dyDescent="0.25">
      <c r="A234" s="1" t="s">
        <v>166</v>
      </c>
      <c r="B234" s="2">
        <v>80506124</v>
      </c>
      <c r="C234" s="1" t="s">
        <v>9188</v>
      </c>
      <c r="D234" s="11" t="s">
        <v>12432</v>
      </c>
    </row>
    <row r="235" spans="1:4" x14ac:dyDescent="0.25">
      <c r="A235" s="1" t="s">
        <v>2322</v>
      </c>
      <c r="B235" s="2">
        <v>81969081</v>
      </c>
      <c r="C235" s="1" t="s">
        <v>9134</v>
      </c>
      <c r="D235" s="11" t="s">
        <v>12433</v>
      </c>
    </row>
    <row r="236" spans="1:4" x14ac:dyDescent="0.25">
      <c r="A236" s="1" t="s">
        <v>1397</v>
      </c>
      <c r="B236" s="2">
        <v>370051676</v>
      </c>
      <c r="C236" s="1" t="s">
        <v>9188</v>
      </c>
      <c r="D236" s="11" t="s">
        <v>12434</v>
      </c>
    </row>
    <row r="237" spans="1:4" x14ac:dyDescent="0.25">
      <c r="A237" s="1" t="s">
        <v>4853</v>
      </c>
      <c r="B237" s="2">
        <v>939260509</v>
      </c>
      <c r="C237" s="1" t="s">
        <v>9134</v>
      </c>
      <c r="D237" s="11" t="s">
        <v>12435</v>
      </c>
    </row>
    <row r="238" spans="1:4" x14ac:dyDescent="0.25">
      <c r="A238" s="1" t="s">
        <v>2103</v>
      </c>
      <c r="B238" s="2">
        <v>318683016</v>
      </c>
      <c r="C238" s="1" t="s">
        <v>9134</v>
      </c>
      <c r="D238" s="11" t="s">
        <v>12436</v>
      </c>
    </row>
    <row r="239" spans="1:4" x14ac:dyDescent="0.25">
      <c r="A239" s="1" t="s">
        <v>7318</v>
      </c>
      <c r="B239" s="2">
        <v>279845393</v>
      </c>
      <c r="C239" s="1" t="s">
        <v>9148</v>
      </c>
      <c r="D239" s="11" t="s">
        <v>12437</v>
      </c>
    </row>
    <row r="240" spans="1:4" x14ac:dyDescent="0.25">
      <c r="A240" s="1" t="s">
        <v>3953</v>
      </c>
      <c r="B240" s="2">
        <v>843771917</v>
      </c>
      <c r="C240" s="1" t="s">
        <v>9188</v>
      </c>
      <c r="D240" s="11" t="s">
        <v>12438</v>
      </c>
    </row>
    <row r="241" spans="1:4" x14ac:dyDescent="0.25">
      <c r="A241" s="1" t="s">
        <v>2533</v>
      </c>
      <c r="B241" s="2">
        <v>329567273</v>
      </c>
      <c r="C241" s="1" t="s">
        <v>9197</v>
      </c>
      <c r="D241" s="11" t="s">
        <v>12439</v>
      </c>
    </row>
    <row r="242" spans="1:4" x14ac:dyDescent="0.25">
      <c r="A242" s="1" t="s">
        <v>711</v>
      </c>
      <c r="B242" s="2">
        <v>288175420</v>
      </c>
      <c r="C242" s="1" t="s">
        <v>9159</v>
      </c>
      <c r="D242" s="11" t="s">
        <v>12440</v>
      </c>
    </row>
    <row r="243" spans="1:4" x14ac:dyDescent="0.25">
      <c r="A243" s="1" t="s">
        <v>6951</v>
      </c>
      <c r="B243" s="2">
        <v>956960667</v>
      </c>
      <c r="C243" s="1" t="s">
        <v>9134</v>
      </c>
      <c r="D243" s="11" t="s">
        <v>12441</v>
      </c>
    </row>
    <row r="244" spans="1:4" x14ac:dyDescent="0.25">
      <c r="A244" s="1" t="s">
        <v>7342</v>
      </c>
      <c r="B244" s="2">
        <v>984213296</v>
      </c>
      <c r="C244" s="1" t="s">
        <v>9314</v>
      </c>
      <c r="D244" s="11" t="s">
        <v>12442</v>
      </c>
    </row>
    <row r="245" spans="1:4" x14ac:dyDescent="0.25">
      <c r="A245" s="1" t="s">
        <v>4472</v>
      </c>
      <c r="B245" s="2">
        <v>56948709</v>
      </c>
      <c r="C245" s="1" t="s">
        <v>9148</v>
      </c>
      <c r="D245" s="11" t="s">
        <v>12443</v>
      </c>
    </row>
    <row r="246" spans="1:4" x14ac:dyDescent="0.25">
      <c r="A246" s="1" t="s">
        <v>2345</v>
      </c>
      <c r="B246" s="2">
        <v>74546346</v>
      </c>
      <c r="C246" s="1" t="s">
        <v>9159</v>
      </c>
      <c r="D246" s="11" t="s">
        <v>12444</v>
      </c>
    </row>
    <row r="247" spans="1:4" x14ac:dyDescent="0.25">
      <c r="A247" s="1" t="s">
        <v>623</v>
      </c>
      <c r="B247" s="2">
        <v>637878422</v>
      </c>
      <c r="C247" s="1" t="s">
        <v>9197</v>
      </c>
      <c r="D247" s="11" t="s">
        <v>12445</v>
      </c>
    </row>
    <row r="248" spans="1:4" x14ac:dyDescent="0.25">
      <c r="A248" s="1" t="s">
        <v>3549</v>
      </c>
      <c r="B248" s="2">
        <v>687532679</v>
      </c>
      <c r="C248" s="1" t="s">
        <v>9188</v>
      </c>
      <c r="D248" s="11" t="s">
        <v>12446</v>
      </c>
    </row>
    <row r="249" spans="1:4" x14ac:dyDescent="0.25">
      <c r="A249" s="1" t="s">
        <v>6577</v>
      </c>
      <c r="B249" s="2">
        <v>527005460</v>
      </c>
      <c r="C249" s="1" t="s">
        <v>9170</v>
      </c>
      <c r="D249" s="11" t="s">
        <v>12447</v>
      </c>
    </row>
    <row r="250" spans="1:4" x14ac:dyDescent="0.25">
      <c r="A250" s="1" t="s">
        <v>7914</v>
      </c>
      <c r="B250" s="2">
        <v>844402774</v>
      </c>
      <c r="C250" s="1" t="s">
        <v>9148</v>
      </c>
      <c r="D250" s="11" t="s">
        <v>12448</v>
      </c>
    </row>
    <row r="251" spans="1:4" x14ac:dyDescent="0.25">
      <c r="A251" s="1" t="s">
        <v>2009</v>
      </c>
      <c r="B251" s="2">
        <v>718505332</v>
      </c>
      <c r="C251" s="1" t="s">
        <v>9170</v>
      </c>
      <c r="D251" s="11" t="s">
        <v>12449</v>
      </c>
    </row>
    <row r="252" spans="1:4" x14ac:dyDescent="0.25">
      <c r="A252" s="1" t="s">
        <v>1805</v>
      </c>
      <c r="B252" s="2">
        <v>517725391</v>
      </c>
      <c r="C252" s="1" t="s">
        <v>9217</v>
      </c>
      <c r="D252" s="11" t="s">
        <v>12450</v>
      </c>
    </row>
    <row r="253" spans="1:4" x14ac:dyDescent="0.25">
      <c r="A253" s="1" t="s">
        <v>373</v>
      </c>
      <c r="B253" s="2">
        <v>935604502</v>
      </c>
      <c r="C253" s="1" t="s">
        <v>9154</v>
      </c>
      <c r="D253" s="11" t="s">
        <v>12451</v>
      </c>
    </row>
    <row r="254" spans="1:4" x14ac:dyDescent="0.25">
      <c r="A254" s="1" t="s">
        <v>7258</v>
      </c>
      <c r="B254" s="2">
        <v>454422255</v>
      </c>
      <c r="C254" s="1" t="s">
        <v>9165</v>
      </c>
      <c r="D254" s="11" t="s">
        <v>12452</v>
      </c>
    </row>
    <row r="255" spans="1:4" x14ac:dyDescent="0.25">
      <c r="A255" s="1" t="s">
        <v>7909</v>
      </c>
      <c r="B255" s="2">
        <v>624616768</v>
      </c>
      <c r="C255" s="1" t="s">
        <v>9152</v>
      </c>
      <c r="D255" s="11" t="s">
        <v>12453</v>
      </c>
    </row>
    <row r="256" spans="1:4" x14ac:dyDescent="0.25">
      <c r="A256" s="1" t="s">
        <v>2292</v>
      </c>
      <c r="B256" s="2">
        <v>638990797</v>
      </c>
      <c r="C256" s="1" t="s">
        <v>9134</v>
      </c>
      <c r="D256" s="11" t="s">
        <v>12454</v>
      </c>
    </row>
    <row r="257" spans="1:4" x14ac:dyDescent="0.25">
      <c r="A257" s="1" t="s">
        <v>3877</v>
      </c>
      <c r="B257" s="2">
        <v>710192330</v>
      </c>
      <c r="C257" s="1" t="s">
        <v>9193</v>
      </c>
      <c r="D257" s="1" t="s">
        <v>12455</v>
      </c>
    </row>
    <row r="258" spans="1:4" x14ac:dyDescent="0.25">
      <c r="A258" s="1" t="s">
        <v>6746</v>
      </c>
      <c r="B258" s="2">
        <v>488680309</v>
      </c>
      <c r="C258" s="1" t="s">
        <v>9134</v>
      </c>
      <c r="D258" s="11" t="s">
        <v>12456</v>
      </c>
    </row>
    <row r="259" spans="1:4" x14ac:dyDescent="0.25">
      <c r="A259" s="1" t="s">
        <v>8708</v>
      </c>
      <c r="B259" s="2">
        <v>409989446</v>
      </c>
      <c r="C259" s="1" t="s">
        <v>9134</v>
      </c>
      <c r="D259" s="11" t="s">
        <v>12457</v>
      </c>
    </row>
    <row r="260" spans="1:4" x14ac:dyDescent="0.25">
      <c r="A260" s="1" t="s">
        <v>4606</v>
      </c>
      <c r="B260" s="2">
        <v>336984371</v>
      </c>
      <c r="C260" s="1" t="s">
        <v>9148</v>
      </c>
      <c r="D260" s="1" t="s">
        <v>12458</v>
      </c>
    </row>
    <row r="261" spans="1:4" x14ac:dyDescent="0.25">
      <c r="A261" s="1" t="s">
        <v>6222</v>
      </c>
      <c r="B261" s="2">
        <v>33594751</v>
      </c>
      <c r="C261" s="1" t="s">
        <v>9159</v>
      </c>
      <c r="D261" s="11" t="s">
        <v>12459</v>
      </c>
    </row>
    <row r="262" spans="1:4" x14ac:dyDescent="0.25">
      <c r="A262" s="1" t="s">
        <v>1566</v>
      </c>
      <c r="B262" s="2">
        <v>649755058</v>
      </c>
      <c r="C262" s="1" t="s">
        <v>9179</v>
      </c>
      <c r="D262" s="11" t="s">
        <v>12460</v>
      </c>
    </row>
    <row r="263" spans="1:4" x14ac:dyDescent="0.25">
      <c r="A263" s="1" t="s">
        <v>6913</v>
      </c>
      <c r="B263" s="2">
        <v>499740854</v>
      </c>
      <c r="C263" s="1" t="s">
        <v>9229</v>
      </c>
      <c r="D263" s="11" t="s">
        <v>12461</v>
      </c>
    </row>
    <row r="264" spans="1:4" x14ac:dyDescent="0.25">
      <c r="A264" s="1" t="s">
        <v>304</v>
      </c>
      <c r="B264" s="2">
        <v>821034018</v>
      </c>
      <c r="C264" s="1" t="s">
        <v>9134</v>
      </c>
      <c r="D264" s="1" t="s">
        <v>12462</v>
      </c>
    </row>
    <row r="265" spans="1:4" x14ac:dyDescent="0.25">
      <c r="A265" s="1" t="s">
        <v>7662</v>
      </c>
      <c r="B265" s="2">
        <v>600526441</v>
      </c>
      <c r="C265" s="1" t="s">
        <v>9134</v>
      </c>
      <c r="D265" s="11" t="s">
        <v>12463</v>
      </c>
    </row>
    <row r="266" spans="1:4" x14ac:dyDescent="0.25">
      <c r="A266" s="1" t="s">
        <v>2821</v>
      </c>
      <c r="B266" s="2">
        <v>496015471</v>
      </c>
      <c r="C266" s="1" t="s">
        <v>9134</v>
      </c>
      <c r="D266" s="11" t="s">
        <v>12464</v>
      </c>
    </row>
    <row r="267" spans="1:4" x14ac:dyDescent="0.25">
      <c r="A267" s="1" t="s">
        <v>6716</v>
      </c>
      <c r="B267" s="2">
        <v>475711203</v>
      </c>
      <c r="C267" s="1" t="s">
        <v>9179</v>
      </c>
      <c r="D267" s="11" t="s">
        <v>12465</v>
      </c>
    </row>
    <row r="268" spans="1:4" x14ac:dyDescent="0.25">
      <c r="A268" s="1" t="s">
        <v>6071</v>
      </c>
      <c r="B268" s="2">
        <v>662989220</v>
      </c>
      <c r="C268" s="1" t="s">
        <v>9134</v>
      </c>
      <c r="D268" s="11" t="s">
        <v>12466</v>
      </c>
    </row>
    <row r="269" spans="1:4" x14ac:dyDescent="0.25">
      <c r="A269" s="1" t="s">
        <v>737</v>
      </c>
      <c r="B269" s="2">
        <v>7396430</v>
      </c>
      <c r="C269" s="1" t="s">
        <v>9134</v>
      </c>
      <c r="D269" s="11" t="s">
        <v>12467</v>
      </c>
    </row>
    <row r="270" spans="1:4" x14ac:dyDescent="0.25">
      <c r="A270" s="1" t="s">
        <v>5310</v>
      </c>
      <c r="B270" s="2">
        <v>696247654</v>
      </c>
      <c r="C270" s="1" t="s">
        <v>9159</v>
      </c>
      <c r="D270" s="11" t="s">
        <v>12468</v>
      </c>
    </row>
    <row r="271" spans="1:4" x14ac:dyDescent="0.25">
      <c r="A271" s="1" t="s">
        <v>1539</v>
      </c>
      <c r="B271" s="2">
        <v>557237783</v>
      </c>
      <c r="C271" s="1" t="s">
        <v>9148</v>
      </c>
      <c r="D271" s="11" t="s">
        <v>12469</v>
      </c>
    </row>
    <row r="272" spans="1:4" x14ac:dyDescent="0.25">
      <c r="A272" s="1" t="s">
        <v>6337</v>
      </c>
      <c r="B272" s="2">
        <v>81498368</v>
      </c>
      <c r="C272" s="1" t="s">
        <v>9152</v>
      </c>
      <c r="D272" s="11" t="s">
        <v>12470</v>
      </c>
    </row>
    <row r="273" spans="1:4" x14ac:dyDescent="0.25">
      <c r="A273" s="1" t="s">
        <v>613</v>
      </c>
      <c r="B273" s="2">
        <v>905458743</v>
      </c>
      <c r="C273" s="1" t="s">
        <v>9188</v>
      </c>
      <c r="D273" s="11" t="s">
        <v>12471</v>
      </c>
    </row>
    <row r="274" spans="1:4" x14ac:dyDescent="0.25">
      <c r="A274" s="1" t="s">
        <v>6981</v>
      </c>
      <c r="B274" s="2">
        <v>238684493</v>
      </c>
      <c r="C274" s="1" t="s">
        <v>9154</v>
      </c>
      <c r="D274" s="11" t="s">
        <v>12472</v>
      </c>
    </row>
    <row r="275" spans="1:4" x14ac:dyDescent="0.25">
      <c r="A275" s="1" t="s">
        <v>2238</v>
      </c>
      <c r="B275" s="2">
        <v>101979748</v>
      </c>
      <c r="C275" s="1" t="s">
        <v>9179</v>
      </c>
      <c r="D275" s="11" t="s">
        <v>12473</v>
      </c>
    </row>
    <row r="276" spans="1:4" x14ac:dyDescent="0.25">
      <c r="A276" s="1" t="s">
        <v>1462</v>
      </c>
      <c r="B276" s="2">
        <v>116404368</v>
      </c>
      <c r="C276" s="1" t="s">
        <v>9134</v>
      </c>
      <c r="D276" s="11" t="s">
        <v>12474</v>
      </c>
    </row>
    <row r="277" spans="1:4" x14ac:dyDescent="0.25">
      <c r="A277" s="1" t="s">
        <v>2527</v>
      </c>
      <c r="B277" s="2">
        <v>111973946</v>
      </c>
      <c r="C277" s="1" t="s">
        <v>9303</v>
      </c>
      <c r="D277" s="11" t="s">
        <v>12475</v>
      </c>
    </row>
    <row r="278" spans="1:4" x14ac:dyDescent="0.25">
      <c r="A278" s="1" t="s">
        <v>3282</v>
      </c>
      <c r="B278" s="2">
        <v>493486761</v>
      </c>
      <c r="C278" s="1" t="s">
        <v>9130</v>
      </c>
      <c r="D278" s="11" t="s">
        <v>12476</v>
      </c>
    </row>
    <row r="279" spans="1:4" x14ac:dyDescent="0.25">
      <c r="A279" s="1" t="s">
        <v>5208</v>
      </c>
      <c r="B279" s="2">
        <v>771087014</v>
      </c>
      <c r="C279" s="1" t="s">
        <v>9134</v>
      </c>
      <c r="D279" s="11" t="s">
        <v>12477</v>
      </c>
    </row>
    <row r="280" spans="1:4" x14ac:dyDescent="0.25">
      <c r="A280" s="1" t="s">
        <v>6195</v>
      </c>
      <c r="B280" s="2">
        <v>961831981</v>
      </c>
      <c r="C280" s="1" t="s">
        <v>9148</v>
      </c>
      <c r="D280" s="1" t="s">
        <v>12478</v>
      </c>
    </row>
    <row r="281" spans="1:4" x14ac:dyDescent="0.25">
      <c r="A281" s="1" t="s">
        <v>1960</v>
      </c>
      <c r="B281" s="2">
        <v>582912829</v>
      </c>
      <c r="C281" s="1" t="s">
        <v>9134</v>
      </c>
      <c r="D281" s="11" t="s">
        <v>12479</v>
      </c>
    </row>
    <row r="282" spans="1:4" x14ac:dyDescent="0.25">
      <c r="A282" s="1" t="s">
        <v>8469</v>
      </c>
      <c r="B282" s="2">
        <v>261596912</v>
      </c>
      <c r="C282" s="1" t="s">
        <v>9138</v>
      </c>
      <c r="D282" s="1" t="s">
        <v>12480</v>
      </c>
    </row>
    <row r="283" spans="1:4" x14ac:dyDescent="0.25">
      <c r="A283" s="1" t="s">
        <v>4012</v>
      </c>
      <c r="B283" s="2">
        <v>137444563</v>
      </c>
      <c r="C283" s="1" t="s">
        <v>9165</v>
      </c>
      <c r="D283" s="11" t="s">
        <v>12481</v>
      </c>
    </row>
    <row r="284" spans="1:4" x14ac:dyDescent="0.25">
      <c r="A284" s="1" t="s">
        <v>539</v>
      </c>
      <c r="B284" s="2">
        <v>467556613</v>
      </c>
      <c r="C284" s="1" t="s">
        <v>9303</v>
      </c>
      <c r="D284" s="1" t="s">
        <v>12482</v>
      </c>
    </row>
    <row r="285" spans="1:4" x14ac:dyDescent="0.25">
      <c r="A285" s="1" t="s">
        <v>9086</v>
      </c>
      <c r="B285" s="2">
        <v>825826622</v>
      </c>
      <c r="C285" s="1" t="s">
        <v>9188</v>
      </c>
      <c r="D285" s="1" t="s">
        <v>12483</v>
      </c>
    </row>
    <row r="286" spans="1:4" x14ac:dyDescent="0.25">
      <c r="A286" s="1" t="s">
        <v>1342</v>
      </c>
      <c r="B286" s="2">
        <v>694422009</v>
      </c>
      <c r="C286" s="1" t="s">
        <v>9193</v>
      </c>
      <c r="D286" s="11" t="s">
        <v>12484</v>
      </c>
    </row>
    <row r="287" spans="1:4" x14ac:dyDescent="0.25">
      <c r="A287" s="1" t="s">
        <v>8037</v>
      </c>
      <c r="B287" s="2">
        <v>935027587</v>
      </c>
      <c r="C287" s="1" t="s">
        <v>9170</v>
      </c>
      <c r="D287" s="11" t="s">
        <v>12485</v>
      </c>
    </row>
    <row r="288" spans="1:4" x14ac:dyDescent="0.25">
      <c r="A288" s="1" t="s">
        <v>6734</v>
      </c>
      <c r="B288" s="2">
        <v>716576434</v>
      </c>
      <c r="C288" s="1" t="s">
        <v>9303</v>
      </c>
      <c r="D288" s="11" t="s">
        <v>12486</v>
      </c>
    </row>
    <row r="289" spans="1:4" x14ac:dyDescent="0.25">
      <c r="A289" s="1" t="s">
        <v>7887</v>
      </c>
      <c r="B289" s="2">
        <v>169486428</v>
      </c>
      <c r="C289" s="1" t="s">
        <v>9134</v>
      </c>
      <c r="D289" s="11" t="s">
        <v>12487</v>
      </c>
    </row>
    <row r="290" spans="1:4" x14ac:dyDescent="0.25">
      <c r="A290" s="1" t="s">
        <v>3844</v>
      </c>
      <c r="B290" s="2">
        <v>242827746</v>
      </c>
      <c r="C290" s="1" t="s">
        <v>9188</v>
      </c>
      <c r="D290" s="11" t="s">
        <v>12488</v>
      </c>
    </row>
    <row r="291" spans="1:4" x14ac:dyDescent="0.25">
      <c r="A291" s="1" t="s">
        <v>1193</v>
      </c>
      <c r="B291" s="2">
        <v>178706576</v>
      </c>
      <c r="C291" s="1" t="s">
        <v>9134</v>
      </c>
      <c r="D291" s="11" t="s">
        <v>12489</v>
      </c>
    </row>
    <row r="292" spans="1:4" x14ac:dyDescent="0.25">
      <c r="A292" s="1" t="s">
        <v>7593</v>
      </c>
      <c r="B292" s="2">
        <v>823906903</v>
      </c>
      <c r="C292" s="1" t="s">
        <v>9303</v>
      </c>
      <c r="D292" s="1" t="s">
        <v>12265</v>
      </c>
    </row>
    <row r="293" spans="1:4" x14ac:dyDescent="0.25">
      <c r="A293" s="1" t="s">
        <v>61</v>
      </c>
      <c r="B293" s="2">
        <v>464887583</v>
      </c>
      <c r="C293" s="1" t="s">
        <v>9159</v>
      </c>
      <c r="D293" s="11" t="s">
        <v>12490</v>
      </c>
    </row>
    <row r="294" spans="1:4" x14ac:dyDescent="0.25">
      <c r="A294" s="1" t="s">
        <v>8292</v>
      </c>
      <c r="B294" s="2">
        <v>878130269</v>
      </c>
      <c r="C294" s="1" t="s">
        <v>9197</v>
      </c>
      <c r="D294" s="11" t="s">
        <v>12491</v>
      </c>
    </row>
    <row r="295" spans="1:4" x14ac:dyDescent="0.25">
      <c r="A295" s="1" t="s">
        <v>5178</v>
      </c>
      <c r="B295" s="2">
        <v>245262793</v>
      </c>
      <c r="C295" s="1" t="s">
        <v>9134</v>
      </c>
      <c r="D295" s="11" t="s">
        <v>12492</v>
      </c>
    </row>
    <row r="296" spans="1:4" x14ac:dyDescent="0.25">
      <c r="A296" s="1" t="s">
        <v>3443</v>
      </c>
      <c r="B296" s="2">
        <v>647583601</v>
      </c>
      <c r="C296" s="1" t="s">
        <v>9159</v>
      </c>
      <c r="D296" s="11" t="s">
        <v>12493</v>
      </c>
    </row>
    <row r="297" spans="1:4" x14ac:dyDescent="0.25">
      <c r="A297" s="1" t="s">
        <v>865</v>
      </c>
      <c r="B297" s="2">
        <v>276566478</v>
      </c>
      <c r="C297" s="1" t="s">
        <v>9148</v>
      </c>
      <c r="D297" s="11" t="s">
        <v>12494</v>
      </c>
    </row>
    <row r="298" spans="1:4" x14ac:dyDescent="0.25">
      <c r="A298" s="1" t="s">
        <v>6696</v>
      </c>
      <c r="B298" s="2">
        <v>759196811</v>
      </c>
      <c r="C298" s="1" t="s">
        <v>9134</v>
      </c>
      <c r="D298" s="11" t="s">
        <v>12495</v>
      </c>
    </row>
    <row r="299" spans="1:4" x14ac:dyDescent="0.25">
      <c r="A299" s="1" t="s">
        <v>8755</v>
      </c>
      <c r="B299" s="2">
        <v>971077105</v>
      </c>
      <c r="C299" s="1" t="s">
        <v>9148</v>
      </c>
      <c r="D299" s="11" t="s">
        <v>12496</v>
      </c>
    </row>
    <row r="300" spans="1:4" x14ac:dyDescent="0.25">
      <c r="A300" s="1" t="s">
        <v>3813</v>
      </c>
      <c r="B300" s="2">
        <v>988403910</v>
      </c>
      <c r="C300" s="1" t="s">
        <v>9235</v>
      </c>
      <c r="D300" s="11" t="s">
        <v>12497</v>
      </c>
    </row>
    <row r="301" spans="1:4" x14ac:dyDescent="0.25">
      <c r="A301" s="1" t="s">
        <v>635</v>
      </c>
      <c r="B301" s="2">
        <v>523442789</v>
      </c>
      <c r="C301" s="1" t="s">
        <v>9148</v>
      </c>
      <c r="D301" s="11" t="s">
        <v>12498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43085-8B9D-47A2-BB32-12F1B8FA4D2F}">
  <dimension ref="A1:G3001"/>
  <sheetViews>
    <sheetView topLeftCell="A2981" workbookViewId="0">
      <selection activeCell="G8" sqref="A2:G3001"/>
    </sheetView>
  </sheetViews>
  <sheetFormatPr defaultRowHeight="15" x14ac:dyDescent="0.25"/>
  <cols>
    <col min="1" max="1" width="11" customWidth="1"/>
    <col min="2" max="2" width="16" customWidth="1"/>
    <col min="3" max="3" width="23.28515625" customWidth="1"/>
    <col min="4" max="4" width="18.7109375" customWidth="1"/>
    <col min="5" max="5" width="21.28515625" customWidth="1"/>
    <col min="6" max="6" width="21" style="9" customWidth="1"/>
    <col min="7" max="7" width="15" style="18" customWidth="1"/>
  </cols>
  <sheetData>
    <row r="1" spans="1:7" x14ac:dyDescent="0.25">
      <c r="A1" t="s">
        <v>15532</v>
      </c>
      <c r="B1" s="1" t="s">
        <v>12499</v>
      </c>
      <c r="C1" s="1" t="s">
        <v>1</v>
      </c>
      <c r="D1" s="1" t="s">
        <v>12500</v>
      </c>
      <c r="E1" s="1" t="s">
        <v>12501</v>
      </c>
      <c r="F1" s="19" t="s">
        <v>12502</v>
      </c>
      <c r="G1" s="17" t="s">
        <v>12503</v>
      </c>
    </row>
    <row r="2" spans="1:7" x14ac:dyDescent="0.25">
      <c r="A2">
        <f t="shared" ref="A2:A65" ca="1" si="0">RAND()</f>
        <v>0.56930728971583644</v>
      </c>
      <c r="B2" s="1" t="s">
        <v>12504</v>
      </c>
      <c r="C2" s="2">
        <v>352133027</v>
      </c>
      <c r="D2" s="1" t="s">
        <v>12505</v>
      </c>
      <c r="E2" s="1" t="s">
        <v>12506</v>
      </c>
      <c r="F2" s="19">
        <v>44476</v>
      </c>
      <c r="G2" s="18" t="s">
        <v>12507</v>
      </c>
    </row>
    <row r="3" spans="1:7" x14ac:dyDescent="0.25">
      <c r="A3">
        <f t="shared" ca="1" si="0"/>
        <v>0.51074062272153731</v>
      </c>
      <c r="B3" s="1" t="s">
        <v>12508</v>
      </c>
      <c r="C3" s="2">
        <v>904970081</v>
      </c>
      <c r="D3" s="1" t="s">
        <v>12509</v>
      </c>
      <c r="E3" s="1" t="s">
        <v>12510</v>
      </c>
      <c r="F3" s="19">
        <v>44539</v>
      </c>
      <c r="G3" s="18" t="s">
        <v>12511</v>
      </c>
    </row>
    <row r="4" spans="1:7" x14ac:dyDescent="0.25">
      <c r="A4">
        <f t="shared" ca="1" si="0"/>
        <v>1.6046241044248566E-3</v>
      </c>
      <c r="B4" s="1" t="s">
        <v>12504</v>
      </c>
      <c r="C4" s="2">
        <v>788671678</v>
      </c>
      <c r="D4" s="1" t="s">
        <v>12505</v>
      </c>
      <c r="E4" s="1" t="s">
        <v>12512</v>
      </c>
      <c r="F4" s="19">
        <v>44328</v>
      </c>
      <c r="G4" s="18" t="s">
        <v>12513</v>
      </c>
    </row>
    <row r="5" spans="1:7" x14ac:dyDescent="0.25">
      <c r="A5">
        <f t="shared" ca="1" si="0"/>
        <v>0.31858564709825077</v>
      </c>
      <c r="B5" s="1" t="s">
        <v>12514</v>
      </c>
      <c r="C5" s="2">
        <v>97263710</v>
      </c>
      <c r="D5" s="1" t="s">
        <v>12515</v>
      </c>
      <c r="E5" s="1" t="s">
        <v>12516</v>
      </c>
      <c r="F5" s="19">
        <v>44616</v>
      </c>
      <c r="G5" s="18" t="s">
        <v>12517</v>
      </c>
    </row>
    <row r="6" spans="1:7" x14ac:dyDescent="0.25">
      <c r="A6">
        <f t="shared" ca="1" si="0"/>
        <v>0.56225371338315644</v>
      </c>
      <c r="B6" s="1" t="s">
        <v>12504</v>
      </c>
      <c r="C6" s="2">
        <v>573737289</v>
      </c>
      <c r="D6" s="1" t="s">
        <v>12505</v>
      </c>
      <c r="E6" s="1" t="s">
        <v>12506</v>
      </c>
      <c r="F6" s="19">
        <v>44338</v>
      </c>
      <c r="G6" s="18" t="s">
        <v>12518</v>
      </c>
    </row>
    <row r="7" spans="1:7" x14ac:dyDescent="0.25">
      <c r="A7">
        <f t="shared" ca="1" si="0"/>
        <v>0.50955508972831953</v>
      </c>
      <c r="B7" s="1" t="s">
        <v>12508</v>
      </c>
      <c r="C7" s="2">
        <v>890660878</v>
      </c>
      <c r="D7" s="1" t="s">
        <v>12509</v>
      </c>
      <c r="E7" s="1" t="s">
        <v>12519</v>
      </c>
      <c r="F7" s="19">
        <v>44419</v>
      </c>
      <c r="G7" s="18" t="s">
        <v>12520</v>
      </c>
    </row>
    <row r="8" spans="1:7" x14ac:dyDescent="0.25">
      <c r="A8">
        <f t="shared" ca="1" si="0"/>
        <v>0.9466863888697602</v>
      </c>
      <c r="B8" s="1" t="s">
        <v>12521</v>
      </c>
      <c r="C8" s="2">
        <v>43787692</v>
      </c>
      <c r="D8" s="1" t="s">
        <v>12522</v>
      </c>
      <c r="E8" s="1" t="s">
        <v>12510</v>
      </c>
      <c r="F8" s="19">
        <v>44269</v>
      </c>
      <c r="G8" s="18" t="s">
        <v>12523</v>
      </c>
    </row>
    <row r="9" spans="1:7" x14ac:dyDescent="0.25">
      <c r="A9">
        <f t="shared" ca="1" si="0"/>
        <v>0.98083243678725696</v>
      </c>
      <c r="B9" s="1" t="s">
        <v>12524</v>
      </c>
      <c r="C9" s="2">
        <v>86319276</v>
      </c>
      <c r="D9" s="1" t="s">
        <v>12525</v>
      </c>
      <c r="E9" s="1" t="s">
        <v>12506</v>
      </c>
      <c r="F9" s="19">
        <v>44415</v>
      </c>
      <c r="G9" s="18" t="s">
        <v>12526</v>
      </c>
    </row>
    <row r="10" spans="1:7" x14ac:dyDescent="0.25">
      <c r="A10">
        <f t="shared" ca="1" si="0"/>
        <v>9.533130579602811E-2</v>
      </c>
      <c r="B10" s="1" t="s">
        <v>12514</v>
      </c>
      <c r="C10" s="2">
        <v>301903886</v>
      </c>
      <c r="D10" s="1" t="s">
        <v>12515</v>
      </c>
      <c r="E10" s="1" t="s">
        <v>12527</v>
      </c>
      <c r="F10" s="19">
        <v>44341</v>
      </c>
      <c r="G10" s="18" t="s">
        <v>12528</v>
      </c>
    </row>
    <row r="11" spans="1:7" x14ac:dyDescent="0.25">
      <c r="A11">
        <f t="shared" ca="1" si="0"/>
        <v>0.88473518661554817</v>
      </c>
      <c r="B11" s="1" t="s">
        <v>12504</v>
      </c>
      <c r="C11" s="2">
        <v>561127028</v>
      </c>
      <c r="D11" s="1" t="s">
        <v>12505</v>
      </c>
      <c r="E11" s="1" t="s">
        <v>12506</v>
      </c>
      <c r="F11" s="19">
        <v>44559</v>
      </c>
      <c r="G11" s="18" t="s">
        <v>12529</v>
      </c>
    </row>
    <row r="12" spans="1:7" x14ac:dyDescent="0.25">
      <c r="A12">
        <f t="shared" ca="1" si="0"/>
        <v>0.83007319055188411</v>
      </c>
      <c r="B12" s="1" t="s">
        <v>12514</v>
      </c>
      <c r="C12" s="2">
        <v>842344844</v>
      </c>
      <c r="D12" s="1" t="s">
        <v>12515</v>
      </c>
      <c r="E12" s="1" t="s">
        <v>12527</v>
      </c>
      <c r="F12" s="19">
        <v>44672</v>
      </c>
      <c r="G12" s="18" t="s">
        <v>12530</v>
      </c>
    </row>
    <row r="13" spans="1:7" x14ac:dyDescent="0.25">
      <c r="A13">
        <f t="shared" ca="1" si="0"/>
        <v>0.18953330138399005</v>
      </c>
      <c r="B13" s="1" t="s">
        <v>12504</v>
      </c>
      <c r="C13" s="2">
        <v>571268682</v>
      </c>
      <c r="D13" s="1" t="s">
        <v>12505</v>
      </c>
      <c r="E13" s="1" t="s">
        <v>12506</v>
      </c>
      <c r="F13" s="19">
        <v>44218</v>
      </c>
      <c r="G13" s="18" t="s">
        <v>12531</v>
      </c>
    </row>
    <row r="14" spans="1:7" x14ac:dyDescent="0.25">
      <c r="A14">
        <f t="shared" ca="1" si="0"/>
        <v>0.89698754362774413</v>
      </c>
      <c r="B14" s="1" t="s">
        <v>12521</v>
      </c>
      <c r="C14" s="2">
        <v>570375422</v>
      </c>
      <c r="D14" s="1" t="s">
        <v>12522</v>
      </c>
      <c r="E14" s="1" t="s">
        <v>12510</v>
      </c>
      <c r="F14" s="19">
        <v>44442</v>
      </c>
      <c r="G14" s="18" t="s">
        <v>12532</v>
      </c>
    </row>
    <row r="15" spans="1:7" x14ac:dyDescent="0.25">
      <c r="A15">
        <f t="shared" ca="1" si="0"/>
        <v>0.88118968029584366</v>
      </c>
      <c r="B15" s="1" t="s">
        <v>12504</v>
      </c>
      <c r="C15" s="2">
        <v>257586339</v>
      </c>
      <c r="D15" s="1" t="s">
        <v>12505</v>
      </c>
      <c r="E15" s="1" t="s">
        <v>12506</v>
      </c>
      <c r="F15" s="19">
        <v>44588</v>
      </c>
      <c r="G15" s="18" t="s">
        <v>12533</v>
      </c>
    </row>
    <row r="16" spans="1:7" x14ac:dyDescent="0.25">
      <c r="A16">
        <f t="shared" ca="1" si="0"/>
        <v>8.9306018916915586E-2</v>
      </c>
      <c r="B16" s="1" t="s">
        <v>12504</v>
      </c>
      <c r="C16" s="2">
        <v>595680202</v>
      </c>
      <c r="D16" s="1" t="s">
        <v>12505</v>
      </c>
      <c r="E16" s="1" t="s">
        <v>12506</v>
      </c>
      <c r="F16" s="19">
        <v>44295</v>
      </c>
      <c r="G16" s="18" t="s">
        <v>12534</v>
      </c>
    </row>
    <row r="17" spans="1:7" x14ac:dyDescent="0.25">
      <c r="A17">
        <f t="shared" ca="1" si="0"/>
        <v>0.37882601834277563</v>
      </c>
      <c r="B17" s="1" t="s">
        <v>12514</v>
      </c>
      <c r="C17" s="2">
        <v>675487854</v>
      </c>
      <c r="D17" s="1" t="s">
        <v>12515</v>
      </c>
      <c r="E17" s="1" t="s">
        <v>12516</v>
      </c>
      <c r="F17" s="19">
        <v>44199</v>
      </c>
      <c r="G17" s="18" t="s">
        <v>12535</v>
      </c>
    </row>
    <row r="18" spans="1:7" x14ac:dyDescent="0.25">
      <c r="A18">
        <f t="shared" ca="1" si="0"/>
        <v>0.97322628697267144</v>
      </c>
      <c r="B18" s="1" t="s">
        <v>12521</v>
      </c>
      <c r="C18" s="2">
        <v>593863928</v>
      </c>
      <c r="D18" s="1" t="s">
        <v>12522</v>
      </c>
      <c r="E18" s="1" t="s">
        <v>12510</v>
      </c>
      <c r="F18" s="19">
        <v>44380</v>
      </c>
      <c r="G18" s="18" t="s">
        <v>12536</v>
      </c>
    </row>
    <row r="19" spans="1:7" x14ac:dyDescent="0.25">
      <c r="A19">
        <f t="shared" ca="1" si="0"/>
        <v>0.30206217344932296</v>
      </c>
      <c r="B19" s="1" t="s">
        <v>12504</v>
      </c>
      <c r="C19" s="2">
        <v>333127572</v>
      </c>
      <c r="D19" s="1" t="s">
        <v>12505</v>
      </c>
      <c r="E19" s="1" t="s">
        <v>12510</v>
      </c>
      <c r="F19" s="19">
        <v>44513</v>
      </c>
      <c r="G19" s="18" t="s">
        <v>12537</v>
      </c>
    </row>
    <row r="20" spans="1:7" x14ac:dyDescent="0.25">
      <c r="A20">
        <f t="shared" ca="1" si="0"/>
        <v>1.4556493533419812E-2</v>
      </c>
      <c r="B20" s="1" t="s">
        <v>12538</v>
      </c>
      <c r="C20" s="2">
        <v>743729432</v>
      </c>
      <c r="D20" s="1" t="s">
        <v>12539</v>
      </c>
      <c r="E20" s="1" t="s">
        <v>12510</v>
      </c>
      <c r="F20" s="19">
        <v>44642</v>
      </c>
      <c r="G20" s="18" t="s">
        <v>12540</v>
      </c>
    </row>
    <row r="21" spans="1:7" x14ac:dyDescent="0.25">
      <c r="A21">
        <f t="shared" ca="1" si="0"/>
        <v>0.387400222144206</v>
      </c>
      <c r="B21" s="1" t="s">
        <v>12504</v>
      </c>
      <c r="C21" s="2">
        <v>1830742</v>
      </c>
      <c r="D21" s="1" t="s">
        <v>12505</v>
      </c>
      <c r="E21" s="1" t="s">
        <v>12512</v>
      </c>
      <c r="F21" s="19">
        <v>44249</v>
      </c>
      <c r="G21" s="18" t="s">
        <v>12541</v>
      </c>
    </row>
    <row r="22" spans="1:7" x14ac:dyDescent="0.25">
      <c r="A22">
        <f t="shared" ca="1" si="0"/>
        <v>0.71156929491425314</v>
      </c>
      <c r="B22" s="1" t="s">
        <v>12524</v>
      </c>
      <c r="C22" s="2">
        <v>185045175</v>
      </c>
      <c r="D22" s="1" t="s">
        <v>12525</v>
      </c>
      <c r="E22" s="1" t="s">
        <v>12506</v>
      </c>
      <c r="F22" s="19">
        <v>44602</v>
      </c>
      <c r="G22" s="18" t="s">
        <v>12542</v>
      </c>
    </row>
    <row r="23" spans="1:7" x14ac:dyDescent="0.25">
      <c r="A23">
        <f t="shared" ca="1" si="0"/>
        <v>0.31001884953823811</v>
      </c>
      <c r="B23" s="1" t="s">
        <v>12504</v>
      </c>
      <c r="C23" s="2">
        <v>15087311</v>
      </c>
      <c r="D23" s="1" t="s">
        <v>12505</v>
      </c>
      <c r="E23" s="1" t="s">
        <v>12506</v>
      </c>
      <c r="F23" s="19">
        <v>44610</v>
      </c>
      <c r="G23" s="18" t="s">
        <v>12543</v>
      </c>
    </row>
    <row r="24" spans="1:7" x14ac:dyDescent="0.25">
      <c r="A24">
        <f t="shared" ca="1" si="0"/>
        <v>0.71779703428844188</v>
      </c>
      <c r="B24" s="1" t="s">
        <v>12508</v>
      </c>
      <c r="C24" s="2">
        <v>156058632</v>
      </c>
      <c r="D24" s="1" t="s">
        <v>12509</v>
      </c>
      <c r="E24" s="1" t="s">
        <v>12510</v>
      </c>
      <c r="F24" s="19">
        <v>44301</v>
      </c>
      <c r="G24" s="18" t="s">
        <v>12544</v>
      </c>
    </row>
    <row r="25" spans="1:7" x14ac:dyDescent="0.25">
      <c r="A25">
        <f t="shared" ca="1" si="0"/>
        <v>0.99650365952233033</v>
      </c>
      <c r="B25" s="1" t="s">
        <v>12504</v>
      </c>
      <c r="C25" s="2">
        <v>386649200</v>
      </c>
      <c r="D25" s="1" t="s">
        <v>12505</v>
      </c>
      <c r="E25" s="1" t="s">
        <v>12506</v>
      </c>
      <c r="F25" s="19">
        <v>44382</v>
      </c>
      <c r="G25" s="18" t="s">
        <v>12545</v>
      </c>
    </row>
    <row r="26" spans="1:7" x14ac:dyDescent="0.25">
      <c r="A26">
        <f t="shared" ca="1" si="0"/>
        <v>0.56533549378545067</v>
      </c>
      <c r="B26" s="1" t="s">
        <v>12524</v>
      </c>
      <c r="C26" s="2">
        <v>872920936</v>
      </c>
      <c r="D26" s="1" t="s">
        <v>12525</v>
      </c>
      <c r="E26" s="1" t="s">
        <v>12506</v>
      </c>
      <c r="F26" s="19">
        <v>44675</v>
      </c>
      <c r="G26" s="18" t="s">
        <v>12546</v>
      </c>
    </row>
    <row r="27" spans="1:7" x14ac:dyDescent="0.25">
      <c r="A27">
        <f t="shared" ca="1" si="0"/>
        <v>0.58320326966262104</v>
      </c>
      <c r="B27" s="1" t="s">
        <v>12521</v>
      </c>
      <c r="C27" s="2">
        <v>259056326</v>
      </c>
      <c r="D27" s="1" t="s">
        <v>12522</v>
      </c>
      <c r="E27" s="1" t="s">
        <v>12510</v>
      </c>
      <c r="F27" s="19">
        <v>44353</v>
      </c>
      <c r="G27" s="18" t="s">
        <v>12547</v>
      </c>
    </row>
    <row r="28" spans="1:7" x14ac:dyDescent="0.25">
      <c r="A28">
        <f t="shared" ca="1" si="0"/>
        <v>0.47163678789003904</v>
      </c>
      <c r="B28" s="1" t="s">
        <v>12508</v>
      </c>
      <c r="C28" s="2">
        <v>7702909</v>
      </c>
      <c r="D28" s="1" t="s">
        <v>12509</v>
      </c>
      <c r="E28" s="1" t="s">
        <v>12519</v>
      </c>
      <c r="F28" s="19">
        <v>44652</v>
      </c>
      <c r="G28" s="18" t="s">
        <v>12548</v>
      </c>
    </row>
    <row r="29" spans="1:7" x14ac:dyDescent="0.25">
      <c r="A29">
        <f t="shared" ca="1" si="0"/>
        <v>0.55561695645982856</v>
      </c>
      <c r="B29" s="1" t="s">
        <v>12521</v>
      </c>
      <c r="C29" s="2">
        <v>9217797</v>
      </c>
      <c r="D29" s="1" t="s">
        <v>12522</v>
      </c>
      <c r="E29" s="1" t="s">
        <v>12510</v>
      </c>
      <c r="F29" s="19">
        <v>44429</v>
      </c>
      <c r="G29" s="18" t="s">
        <v>12549</v>
      </c>
    </row>
    <row r="30" spans="1:7" x14ac:dyDescent="0.25">
      <c r="A30">
        <f t="shared" ca="1" si="0"/>
        <v>0.62064846083495617</v>
      </c>
      <c r="B30" s="1" t="s">
        <v>12504</v>
      </c>
      <c r="C30" s="2">
        <v>209733115</v>
      </c>
      <c r="D30" s="1" t="s">
        <v>12505</v>
      </c>
      <c r="E30" s="1" t="s">
        <v>12512</v>
      </c>
      <c r="F30" s="19">
        <v>44549</v>
      </c>
      <c r="G30" s="18" t="s">
        <v>12550</v>
      </c>
    </row>
    <row r="31" spans="1:7" x14ac:dyDescent="0.25">
      <c r="A31">
        <f t="shared" ca="1" si="0"/>
        <v>0.66521759160443295</v>
      </c>
      <c r="B31" s="1" t="s">
        <v>12521</v>
      </c>
      <c r="C31" s="2">
        <v>926400808</v>
      </c>
      <c r="D31" s="1" t="s">
        <v>12522</v>
      </c>
      <c r="E31" s="1" t="s">
        <v>12510</v>
      </c>
      <c r="F31" s="19">
        <v>44316</v>
      </c>
      <c r="G31" s="18" t="s">
        <v>12551</v>
      </c>
    </row>
    <row r="32" spans="1:7" x14ac:dyDescent="0.25">
      <c r="A32">
        <f t="shared" ca="1" si="0"/>
        <v>0.82801243898776256</v>
      </c>
      <c r="B32" s="1" t="s">
        <v>12521</v>
      </c>
      <c r="C32" s="2">
        <v>949799479</v>
      </c>
      <c r="D32" s="1" t="s">
        <v>12522</v>
      </c>
      <c r="E32" s="1" t="s">
        <v>12512</v>
      </c>
      <c r="F32" s="19">
        <v>44403</v>
      </c>
      <c r="G32" s="18" t="s">
        <v>12552</v>
      </c>
    </row>
    <row r="33" spans="1:7" x14ac:dyDescent="0.25">
      <c r="A33">
        <f t="shared" ca="1" si="0"/>
        <v>0.2257750587889692</v>
      </c>
      <c r="B33" s="1" t="s">
        <v>12514</v>
      </c>
      <c r="C33" s="2">
        <v>405162073</v>
      </c>
      <c r="D33" s="1" t="s">
        <v>12515</v>
      </c>
      <c r="E33" s="1" t="s">
        <v>12527</v>
      </c>
      <c r="F33" s="19">
        <v>44301</v>
      </c>
      <c r="G33" s="18" t="s">
        <v>12553</v>
      </c>
    </row>
    <row r="34" spans="1:7" x14ac:dyDescent="0.25">
      <c r="A34">
        <f t="shared" ca="1" si="0"/>
        <v>0.43607274476042945</v>
      </c>
      <c r="B34" s="1" t="s">
        <v>12524</v>
      </c>
      <c r="C34" s="2">
        <v>722771004</v>
      </c>
      <c r="D34" s="1" t="s">
        <v>12525</v>
      </c>
      <c r="E34" s="1" t="s">
        <v>12506</v>
      </c>
      <c r="F34" s="19">
        <v>44426</v>
      </c>
      <c r="G34" s="18" t="s">
        <v>12554</v>
      </c>
    </row>
    <row r="35" spans="1:7" x14ac:dyDescent="0.25">
      <c r="A35">
        <f t="shared" ca="1" si="0"/>
        <v>0.95355165438432321</v>
      </c>
      <c r="B35" s="1" t="s">
        <v>12521</v>
      </c>
      <c r="C35" s="2">
        <v>961259213</v>
      </c>
      <c r="D35" s="1" t="s">
        <v>12522</v>
      </c>
      <c r="E35" s="1" t="s">
        <v>12510</v>
      </c>
      <c r="F35" s="19">
        <v>44645</v>
      </c>
      <c r="G35" s="18" t="s">
        <v>12555</v>
      </c>
    </row>
    <row r="36" spans="1:7" x14ac:dyDescent="0.25">
      <c r="A36">
        <f t="shared" ca="1" si="0"/>
        <v>0.87115279181636118</v>
      </c>
      <c r="B36" s="1" t="s">
        <v>12521</v>
      </c>
      <c r="C36" s="2">
        <v>646777420</v>
      </c>
      <c r="D36" s="1" t="s">
        <v>12522</v>
      </c>
      <c r="E36" s="1" t="s">
        <v>12512</v>
      </c>
      <c r="F36" s="19">
        <v>44495</v>
      </c>
      <c r="G36" s="18" t="s">
        <v>12556</v>
      </c>
    </row>
    <row r="37" spans="1:7" x14ac:dyDescent="0.25">
      <c r="A37">
        <f t="shared" ca="1" si="0"/>
        <v>0.56743130466038638</v>
      </c>
      <c r="B37" s="1" t="s">
        <v>12538</v>
      </c>
      <c r="C37" s="2">
        <v>280885455</v>
      </c>
      <c r="D37" s="1" t="s">
        <v>12539</v>
      </c>
      <c r="E37" s="1" t="s">
        <v>12510</v>
      </c>
      <c r="F37" s="19">
        <v>44454</v>
      </c>
      <c r="G37" s="18" t="s">
        <v>12557</v>
      </c>
    </row>
    <row r="38" spans="1:7" x14ac:dyDescent="0.25">
      <c r="A38">
        <f t="shared" ca="1" si="0"/>
        <v>0.16590675108752795</v>
      </c>
      <c r="B38" s="1" t="s">
        <v>12538</v>
      </c>
      <c r="C38" s="2">
        <v>539938714</v>
      </c>
      <c r="D38" s="1" t="s">
        <v>12539</v>
      </c>
      <c r="E38" s="1" t="s">
        <v>12512</v>
      </c>
      <c r="F38" s="19">
        <v>44647</v>
      </c>
      <c r="G38" s="18" t="s">
        <v>12558</v>
      </c>
    </row>
    <row r="39" spans="1:7" x14ac:dyDescent="0.25">
      <c r="A39">
        <f t="shared" ca="1" si="0"/>
        <v>0.6303546218357341</v>
      </c>
      <c r="B39" s="1" t="s">
        <v>12508</v>
      </c>
      <c r="C39" s="2">
        <v>46729591</v>
      </c>
      <c r="D39" s="1" t="s">
        <v>12509</v>
      </c>
      <c r="E39" s="1" t="s">
        <v>12519</v>
      </c>
      <c r="F39" s="19">
        <v>44507</v>
      </c>
      <c r="G39" s="18" t="s">
        <v>12559</v>
      </c>
    </row>
    <row r="40" spans="1:7" x14ac:dyDescent="0.25">
      <c r="A40">
        <f t="shared" ca="1" si="0"/>
        <v>0.97215373394490723</v>
      </c>
      <c r="B40" s="1" t="s">
        <v>12521</v>
      </c>
      <c r="C40" s="2">
        <v>990925853</v>
      </c>
      <c r="D40" s="1" t="s">
        <v>12522</v>
      </c>
      <c r="E40" s="1" t="s">
        <v>12512</v>
      </c>
      <c r="F40" s="19">
        <v>44425</v>
      </c>
      <c r="G40" s="18" t="s">
        <v>12560</v>
      </c>
    </row>
    <row r="41" spans="1:7" x14ac:dyDescent="0.25">
      <c r="A41">
        <f t="shared" ca="1" si="0"/>
        <v>6.0963156416617981E-2</v>
      </c>
      <c r="B41" s="1" t="s">
        <v>12524</v>
      </c>
      <c r="C41" s="2">
        <v>526690732</v>
      </c>
      <c r="D41" s="1" t="s">
        <v>12525</v>
      </c>
      <c r="E41" s="1" t="s">
        <v>12561</v>
      </c>
      <c r="F41" s="19">
        <v>44306</v>
      </c>
      <c r="G41" s="18" t="s">
        <v>12562</v>
      </c>
    </row>
    <row r="42" spans="1:7" x14ac:dyDescent="0.25">
      <c r="A42">
        <f t="shared" ca="1" si="0"/>
        <v>0.41769611269511131</v>
      </c>
      <c r="B42" s="1" t="s">
        <v>12504</v>
      </c>
      <c r="C42" s="2">
        <v>602486864</v>
      </c>
      <c r="D42" s="1" t="s">
        <v>12505</v>
      </c>
      <c r="E42" s="1" t="s">
        <v>12506</v>
      </c>
      <c r="F42" s="19">
        <v>44533</v>
      </c>
      <c r="G42" s="18" t="s">
        <v>12563</v>
      </c>
    </row>
    <row r="43" spans="1:7" x14ac:dyDescent="0.25">
      <c r="A43">
        <f t="shared" ca="1" si="0"/>
        <v>0.8346028483642367</v>
      </c>
      <c r="B43" s="1" t="s">
        <v>12504</v>
      </c>
      <c r="C43" s="2">
        <v>415890182</v>
      </c>
      <c r="D43" s="1" t="s">
        <v>12505</v>
      </c>
      <c r="E43" s="1" t="s">
        <v>12564</v>
      </c>
      <c r="F43" s="19">
        <v>44489</v>
      </c>
      <c r="G43" s="18" t="s">
        <v>12565</v>
      </c>
    </row>
    <row r="44" spans="1:7" x14ac:dyDescent="0.25">
      <c r="A44">
        <f t="shared" ca="1" si="0"/>
        <v>0.3105524089673688</v>
      </c>
      <c r="B44" s="1" t="s">
        <v>12538</v>
      </c>
      <c r="C44" s="2">
        <v>923743468</v>
      </c>
      <c r="D44" s="1" t="s">
        <v>12539</v>
      </c>
      <c r="E44" s="1" t="s">
        <v>12566</v>
      </c>
      <c r="F44" s="19">
        <v>44573</v>
      </c>
      <c r="G44" s="18" t="s">
        <v>12567</v>
      </c>
    </row>
    <row r="45" spans="1:7" x14ac:dyDescent="0.25">
      <c r="A45">
        <f t="shared" ca="1" si="0"/>
        <v>0.21379598551089285</v>
      </c>
      <c r="B45" s="1" t="s">
        <v>12508</v>
      </c>
      <c r="C45" s="2">
        <v>646448345</v>
      </c>
      <c r="D45" s="1" t="s">
        <v>12509</v>
      </c>
      <c r="E45" s="1" t="s">
        <v>12510</v>
      </c>
      <c r="F45" s="19">
        <v>44461</v>
      </c>
      <c r="G45" s="18" t="s">
        <v>12568</v>
      </c>
    </row>
    <row r="46" spans="1:7" x14ac:dyDescent="0.25">
      <c r="A46">
        <f t="shared" ca="1" si="0"/>
        <v>0.84864849405283571</v>
      </c>
      <c r="B46" s="1" t="s">
        <v>12538</v>
      </c>
      <c r="C46" s="2">
        <v>346081022</v>
      </c>
      <c r="D46" s="1" t="s">
        <v>12539</v>
      </c>
      <c r="E46" s="1" t="s">
        <v>12566</v>
      </c>
      <c r="F46" s="19">
        <v>44593</v>
      </c>
      <c r="G46" s="18" t="s">
        <v>12569</v>
      </c>
    </row>
    <row r="47" spans="1:7" x14ac:dyDescent="0.25">
      <c r="A47">
        <f t="shared" ca="1" si="0"/>
        <v>0.27166155523504376</v>
      </c>
      <c r="B47" s="1" t="s">
        <v>12524</v>
      </c>
      <c r="C47" s="2">
        <v>625287378</v>
      </c>
      <c r="D47" s="1" t="s">
        <v>12525</v>
      </c>
      <c r="E47" s="1" t="s">
        <v>12564</v>
      </c>
      <c r="F47" s="19">
        <v>44546</v>
      </c>
      <c r="G47" s="18" t="s">
        <v>12570</v>
      </c>
    </row>
    <row r="48" spans="1:7" x14ac:dyDescent="0.25">
      <c r="A48">
        <f t="shared" ca="1" si="0"/>
        <v>0.17618954594900793</v>
      </c>
      <c r="B48" s="1" t="s">
        <v>12524</v>
      </c>
      <c r="C48" s="2">
        <v>782301506</v>
      </c>
      <c r="D48" s="1" t="s">
        <v>12525</v>
      </c>
      <c r="E48" s="1" t="s">
        <v>12506</v>
      </c>
      <c r="F48" s="19">
        <v>44655</v>
      </c>
      <c r="G48" s="18" t="s">
        <v>12571</v>
      </c>
    </row>
    <row r="49" spans="1:7" x14ac:dyDescent="0.25">
      <c r="A49">
        <f t="shared" ca="1" si="0"/>
        <v>5.5905598022243375E-4</v>
      </c>
      <c r="B49" s="1" t="s">
        <v>12521</v>
      </c>
      <c r="C49" s="2">
        <v>914302353</v>
      </c>
      <c r="D49" s="1" t="s">
        <v>12522</v>
      </c>
      <c r="E49" s="1" t="s">
        <v>12512</v>
      </c>
      <c r="F49" s="19">
        <v>44639</v>
      </c>
      <c r="G49" s="18" t="s">
        <v>12572</v>
      </c>
    </row>
    <row r="50" spans="1:7" x14ac:dyDescent="0.25">
      <c r="A50">
        <f t="shared" ca="1" si="0"/>
        <v>0.21129331500753745</v>
      </c>
      <c r="B50" s="1" t="s">
        <v>12538</v>
      </c>
      <c r="C50" s="2">
        <v>775230955</v>
      </c>
      <c r="D50" s="1" t="s">
        <v>12539</v>
      </c>
      <c r="E50" s="1" t="s">
        <v>12512</v>
      </c>
      <c r="F50" s="19">
        <v>44561</v>
      </c>
      <c r="G50" s="18" t="s">
        <v>12573</v>
      </c>
    </row>
    <row r="51" spans="1:7" x14ac:dyDescent="0.25">
      <c r="A51">
        <f t="shared" ca="1" si="0"/>
        <v>0.88725642585128273</v>
      </c>
      <c r="B51" s="1" t="s">
        <v>12538</v>
      </c>
      <c r="C51" s="2">
        <v>964273354</v>
      </c>
      <c r="D51" s="1" t="s">
        <v>12539</v>
      </c>
      <c r="E51" s="1" t="s">
        <v>12512</v>
      </c>
      <c r="F51" s="19">
        <v>44298</v>
      </c>
      <c r="G51" s="18" t="s">
        <v>12574</v>
      </c>
    </row>
    <row r="52" spans="1:7" x14ac:dyDescent="0.25">
      <c r="A52">
        <f t="shared" ca="1" si="0"/>
        <v>0.3943981493129185</v>
      </c>
      <c r="B52" s="1" t="s">
        <v>12524</v>
      </c>
      <c r="C52" s="2">
        <v>959908898</v>
      </c>
      <c r="D52" s="1" t="s">
        <v>12525</v>
      </c>
      <c r="E52" s="1" t="s">
        <v>12564</v>
      </c>
      <c r="F52" s="19">
        <v>44301</v>
      </c>
      <c r="G52" s="18" t="s">
        <v>12575</v>
      </c>
    </row>
    <row r="53" spans="1:7" x14ac:dyDescent="0.25">
      <c r="A53">
        <f t="shared" ca="1" si="0"/>
        <v>0.150863182328002</v>
      </c>
      <c r="B53" s="1" t="s">
        <v>12521</v>
      </c>
      <c r="C53" s="2">
        <v>732081027</v>
      </c>
      <c r="D53" s="1" t="s">
        <v>12522</v>
      </c>
      <c r="E53" s="1" t="s">
        <v>12510</v>
      </c>
      <c r="F53" s="19">
        <v>44507</v>
      </c>
      <c r="G53" s="18" t="s">
        <v>12576</v>
      </c>
    </row>
    <row r="54" spans="1:7" x14ac:dyDescent="0.25">
      <c r="A54">
        <f t="shared" ca="1" si="0"/>
        <v>0.41116360175386979</v>
      </c>
      <c r="B54" s="1" t="s">
        <v>12504</v>
      </c>
      <c r="C54" s="2">
        <v>190152480</v>
      </c>
      <c r="D54" s="1" t="s">
        <v>12505</v>
      </c>
      <c r="E54" s="1" t="s">
        <v>12506</v>
      </c>
      <c r="F54" s="19">
        <v>44680</v>
      </c>
      <c r="G54" s="18" t="s">
        <v>12577</v>
      </c>
    </row>
    <row r="55" spans="1:7" x14ac:dyDescent="0.25">
      <c r="A55">
        <f t="shared" ca="1" si="0"/>
        <v>0.46832723192893089</v>
      </c>
      <c r="B55" s="1" t="s">
        <v>12504</v>
      </c>
      <c r="C55" s="2">
        <v>21760390</v>
      </c>
      <c r="D55" s="1" t="s">
        <v>12505</v>
      </c>
      <c r="E55" s="1" t="s">
        <v>12564</v>
      </c>
      <c r="F55" s="19">
        <v>44566</v>
      </c>
      <c r="G55" s="18" t="s">
        <v>12578</v>
      </c>
    </row>
    <row r="56" spans="1:7" x14ac:dyDescent="0.25">
      <c r="A56">
        <f t="shared" ca="1" si="0"/>
        <v>0.44988770952793145</v>
      </c>
      <c r="B56" s="1" t="s">
        <v>12538</v>
      </c>
      <c r="C56" s="2">
        <v>24875976</v>
      </c>
      <c r="D56" s="1" t="s">
        <v>12539</v>
      </c>
      <c r="E56" s="1" t="s">
        <v>12512</v>
      </c>
      <c r="F56" s="19">
        <v>44491</v>
      </c>
      <c r="G56" s="18" t="s">
        <v>12579</v>
      </c>
    </row>
    <row r="57" spans="1:7" x14ac:dyDescent="0.25">
      <c r="A57">
        <f t="shared" ca="1" si="0"/>
        <v>0.78051629440112458</v>
      </c>
      <c r="B57" s="1" t="s">
        <v>12524</v>
      </c>
      <c r="C57" s="2">
        <v>394817617</v>
      </c>
      <c r="D57" s="1" t="s">
        <v>12525</v>
      </c>
      <c r="E57" s="1" t="s">
        <v>12564</v>
      </c>
      <c r="F57" s="19">
        <v>44421</v>
      </c>
      <c r="G57" s="18" t="s">
        <v>12580</v>
      </c>
    </row>
    <row r="58" spans="1:7" x14ac:dyDescent="0.25">
      <c r="A58">
        <f t="shared" ca="1" si="0"/>
        <v>0.37133984868233672</v>
      </c>
      <c r="B58" s="1" t="s">
        <v>12521</v>
      </c>
      <c r="C58" s="2">
        <v>660681947</v>
      </c>
      <c r="D58" s="1" t="s">
        <v>12522</v>
      </c>
      <c r="E58" s="1" t="s">
        <v>12512</v>
      </c>
      <c r="F58" s="19">
        <v>44451</v>
      </c>
      <c r="G58" s="18" t="s">
        <v>12581</v>
      </c>
    </row>
    <row r="59" spans="1:7" x14ac:dyDescent="0.25">
      <c r="A59">
        <f t="shared" ca="1" si="0"/>
        <v>0.73921709146969516</v>
      </c>
      <c r="B59" s="1" t="s">
        <v>12521</v>
      </c>
      <c r="C59" s="2">
        <v>135642253</v>
      </c>
      <c r="D59" s="1" t="s">
        <v>12522</v>
      </c>
      <c r="E59" s="1" t="s">
        <v>12510</v>
      </c>
      <c r="F59" s="19">
        <v>44628</v>
      </c>
      <c r="G59" s="18" t="s">
        <v>12582</v>
      </c>
    </row>
    <row r="60" spans="1:7" x14ac:dyDescent="0.25">
      <c r="A60">
        <f t="shared" ca="1" si="0"/>
        <v>0.11841280218995764</v>
      </c>
      <c r="B60" s="1" t="s">
        <v>12521</v>
      </c>
      <c r="C60" s="2">
        <v>826803067</v>
      </c>
      <c r="D60" s="1" t="s">
        <v>12522</v>
      </c>
      <c r="E60" s="1" t="s">
        <v>12510</v>
      </c>
      <c r="F60" s="19">
        <v>44593</v>
      </c>
      <c r="G60" s="18" t="s">
        <v>12583</v>
      </c>
    </row>
    <row r="61" spans="1:7" x14ac:dyDescent="0.25">
      <c r="A61">
        <f t="shared" ca="1" si="0"/>
        <v>0.33368091532717037</v>
      </c>
      <c r="B61" s="1" t="s">
        <v>12521</v>
      </c>
      <c r="C61" s="2">
        <v>63506705</v>
      </c>
      <c r="D61" s="1" t="s">
        <v>12522</v>
      </c>
      <c r="E61" s="1" t="s">
        <v>12512</v>
      </c>
      <c r="F61" s="19">
        <v>44272</v>
      </c>
      <c r="G61" s="18" t="s">
        <v>12584</v>
      </c>
    </row>
    <row r="62" spans="1:7" x14ac:dyDescent="0.25">
      <c r="A62">
        <f t="shared" ca="1" si="0"/>
        <v>1.5986426896299477E-3</v>
      </c>
      <c r="B62" s="1" t="s">
        <v>12538</v>
      </c>
      <c r="C62" s="2">
        <v>506875531</v>
      </c>
      <c r="D62" s="1" t="s">
        <v>12539</v>
      </c>
      <c r="E62" s="1" t="s">
        <v>12512</v>
      </c>
      <c r="F62" s="19">
        <v>44339</v>
      </c>
      <c r="G62" s="18" t="s">
        <v>12585</v>
      </c>
    </row>
    <row r="63" spans="1:7" x14ac:dyDescent="0.25">
      <c r="A63">
        <f t="shared" ca="1" si="0"/>
        <v>0.50830289895343383</v>
      </c>
      <c r="B63" s="1" t="s">
        <v>12514</v>
      </c>
      <c r="C63" s="2">
        <v>600576973</v>
      </c>
      <c r="D63" s="1" t="s">
        <v>12515</v>
      </c>
      <c r="E63" s="1" t="s">
        <v>12527</v>
      </c>
      <c r="F63" s="19">
        <v>44233</v>
      </c>
      <c r="G63" s="18" t="s">
        <v>12586</v>
      </c>
    </row>
    <row r="64" spans="1:7" x14ac:dyDescent="0.25">
      <c r="A64">
        <f t="shared" ca="1" si="0"/>
        <v>0.34120232908503123</v>
      </c>
      <c r="B64" s="1" t="s">
        <v>12538</v>
      </c>
      <c r="C64" s="2">
        <v>260904080</v>
      </c>
      <c r="D64" s="1" t="s">
        <v>12539</v>
      </c>
      <c r="E64" s="1" t="s">
        <v>12566</v>
      </c>
      <c r="F64" s="19">
        <v>44496</v>
      </c>
      <c r="G64" s="18" t="s">
        <v>12587</v>
      </c>
    </row>
    <row r="65" spans="1:7" x14ac:dyDescent="0.25">
      <c r="A65">
        <f t="shared" ca="1" si="0"/>
        <v>0.44528750937270734</v>
      </c>
      <c r="B65" s="1" t="s">
        <v>12521</v>
      </c>
      <c r="C65" s="2">
        <v>521387078</v>
      </c>
      <c r="D65" s="1" t="s">
        <v>12522</v>
      </c>
      <c r="E65" s="1" t="s">
        <v>12510</v>
      </c>
      <c r="F65" s="19">
        <v>44654</v>
      </c>
      <c r="G65" s="18" t="s">
        <v>12588</v>
      </c>
    </row>
    <row r="66" spans="1:7" x14ac:dyDescent="0.25">
      <c r="A66">
        <f t="shared" ref="A66:A129" ca="1" si="1">RAND()</f>
        <v>0.48270700946389922</v>
      </c>
      <c r="B66" s="1" t="s">
        <v>12504</v>
      </c>
      <c r="C66" s="2">
        <v>969029741</v>
      </c>
      <c r="D66" s="1" t="s">
        <v>12505</v>
      </c>
      <c r="E66" s="1" t="s">
        <v>12510</v>
      </c>
      <c r="F66" s="19">
        <v>44525</v>
      </c>
      <c r="G66" s="18" t="s">
        <v>12589</v>
      </c>
    </row>
    <row r="67" spans="1:7" x14ac:dyDescent="0.25">
      <c r="A67">
        <f t="shared" ca="1" si="1"/>
        <v>0.16133490053481514</v>
      </c>
      <c r="B67" s="1" t="s">
        <v>12521</v>
      </c>
      <c r="C67" s="2">
        <v>756553453</v>
      </c>
      <c r="D67" s="1" t="s">
        <v>12522</v>
      </c>
      <c r="E67" s="1" t="s">
        <v>12510</v>
      </c>
      <c r="F67" s="19">
        <v>44494</v>
      </c>
      <c r="G67" s="18" t="s">
        <v>12590</v>
      </c>
    </row>
    <row r="68" spans="1:7" x14ac:dyDescent="0.25">
      <c r="A68">
        <f t="shared" ca="1" si="1"/>
        <v>0.61344115261696708</v>
      </c>
      <c r="B68" s="1" t="s">
        <v>12521</v>
      </c>
      <c r="C68" s="2">
        <v>577024399</v>
      </c>
      <c r="D68" s="1" t="s">
        <v>12522</v>
      </c>
      <c r="E68" s="1" t="s">
        <v>12510</v>
      </c>
      <c r="F68" s="19">
        <v>44523</v>
      </c>
      <c r="G68" s="18" t="s">
        <v>12591</v>
      </c>
    </row>
    <row r="69" spans="1:7" x14ac:dyDescent="0.25">
      <c r="A69">
        <f t="shared" ca="1" si="1"/>
        <v>0.30510426929508072</v>
      </c>
      <c r="B69" s="1" t="s">
        <v>12538</v>
      </c>
      <c r="C69" s="2">
        <v>49382283</v>
      </c>
      <c r="D69" s="1" t="s">
        <v>12539</v>
      </c>
      <c r="E69" s="1" t="s">
        <v>12512</v>
      </c>
      <c r="F69" s="19">
        <v>44511</v>
      </c>
      <c r="G69" s="18" t="s">
        <v>12592</v>
      </c>
    </row>
    <row r="70" spans="1:7" x14ac:dyDescent="0.25">
      <c r="A70">
        <f t="shared" ca="1" si="1"/>
        <v>0.27496936099514424</v>
      </c>
      <c r="B70" s="1" t="s">
        <v>12504</v>
      </c>
      <c r="C70" s="2">
        <v>205617031</v>
      </c>
      <c r="D70" s="1" t="s">
        <v>12505</v>
      </c>
      <c r="E70" s="1" t="s">
        <v>12506</v>
      </c>
      <c r="F70" s="19">
        <v>44521</v>
      </c>
      <c r="G70" s="18" t="s">
        <v>12593</v>
      </c>
    </row>
    <row r="71" spans="1:7" x14ac:dyDescent="0.25">
      <c r="A71">
        <f t="shared" ca="1" si="1"/>
        <v>0.78724524584585975</v>
      </c>
      <c r="B71" s="1" t="s">
        <v>12508</v>
      </c>
      <c r="C71" s="2">
        <v>872032299</v>
      </c>
      <c r="D71" s="1" t="s">
        <v>12509</v>
      </c>
      <c r="E71" s="1" t="s">
        <v>12519</v>
      </c>
      <c r="F71" s="19">
        <v>44276</v>
      </c>
      <c r="G71" s="18" t="s">
        <v>12594</v>
      </c>
    </row>
    <row r="72" spans="1:7" x14ac:dyDescent="0.25">
      <c r="A72">
        <f t="shared" ca="1" si="1"/>
        <v>3.3726234367800201E-3</v>
      </c>
      <c r="B72" s="1" t="s">
        <v>12524</v>
      </c>
      <c r="C72" s="2">
        <v>683793376</v>
      </c>
      <c r="D72" s="1" t="s">
        <v>12525</v>
      </c>
      <c r="E72" s="1" t="s">
        <v>12561</v>
      </c>
      <c r="F72" s="19">
        <v>44282</v>
      </c>
      <c r="G72" s="18" t="s">
        <v>12595</v>
      </c>
    </row>
    <row r="73" spans="1:7" x14ac:dyDescent="0.25">
      <c r="A73">
        <f t="shared" ca="1" si="1"/>
        <v>0.27851422120048974</v>
      </c>
      <c r="B73" s="1" t="s">
        <v>12504</v>
      </c>
      <c r="C73" s="2">
        <v>966574974</v>
      </c>
      <c r="D73" s="1" t="s">
        <v>12505</v>
      </c>
      <c r="E73" s="1" t="s">
        <v>12506</v>
      </c>
      <c r="F73" s="19">
        <v>44617</v>
      </c>
      <c r="G73" s="18" t="s">
        <v>12596</v>
      </c>
    </row>
    <row r="74" spans="1:7" x14ac:dyDescent="0.25">
      <c r="A74">
        <f t="shared" ca="1" si="1"/>
        <v>0.75551473523299228</v>
      </c>
      <c r="B74" s="1" t="s">
        <v>12524</v>
      </c>
      <c r="C74" s="2">
        <v>487433294</v>
      </c>
      <c r="D74" s="1" t="s">
        <v>12525</v>
      </c>
      <c r="E74" s="1" t="s">
        <v>12564</v>
      </c>
      <c r="F74" s="19">
        <v>44589</v>
      </c>
      <c r="G74" s="18" t="s">
        <v>12597</v>
      </c>
    </row>
    <row r="75" spans="1:7" x14ac:dyDescent="0.25">
      <c r="A75">
        <f t="shared" ca="1" si="1"/>
        <v>0.47647892100134759</v>
      </c>
      <c r="B75" s="1" t="s">
        <v>12521</v>
      </c>
      <c r="C75" s="2">
        <v>382079662</v>
      </c>
      <c r="D75" s="1" t="s">
        <v>12522</v>
      </c>
      <c r="E75" s="1" t="s">
        <v>12510</v>
      </c>
      <c r="F75" s="19">
        <v>44253</v>
      </c>
      <c r="G75" s="18" t="s">
        <v>12598</v>
      </c>
    </row>
    <row r="76" spans="1:7" x14ac:dyDescent="0.25">
      <c r="A76">
        <f t="shared" ca="1" si="1"/>
        <v>0.81702039845814267</v>
      </c>
      <c r="B76" s="1" t="s">
        <v>12521</v>
      </c>
      <c r="C76" s="2">
        <v>67031087</v>
      </c>
      <c r="D76" s="1" t="s">
        <v>12522</v>
      </c>
      <c r="E76" s="1" t="s">
        <v>12510</v>
      </c>
      <c r="F76" s="19">
        <v>44330</v>
      </c>
      <c r="G76" s="18" t="s">
        <v>12599</v>
      </c>
    </row>
    <row r="77" spans="1:7" x14ac:dyDescent="0.25">
      <c r="A77">
        <f t="shared" ca="1" si="1"/>
        <v>0.24548288503324756</v>
      </c>
      <c r="B77" s="1" t="s">
        <v>12514</v>
      </c>
      <c r="C77" s="2">
        <v>387908126</v>
      </c>
      <c r="D77" s="1" t="s">
        <v>12515</v>
      </c>
      <c r="E77" s="1" t="s">
        <v>12506</v>
      </c>
      <c r="F77" s="19">
        <v>44464</v>
      </c>
      <c r="G77" s="18" t="s">
        <v>12600</v>
      </c>
    </row>
    <row r="78" spans="1:7" x14ac:dyDescent="0.25">
      <c r="A78">
        <f t="shared" ca="1" si="1"/>
        <v>0.31225932553760083</v>
      </c>
      <c r="B78" s="1" t="s">
        <v>12521</v>
      </c>
      <c r="C78" s="2">
        <v>45087532</v>
      </c>
      <c r="D78" s="1" t="s">
        <v>12522</v>
      </c>
      <c r="E78" s="1" t="s">
        <v>12510</v>
      </c>
      <c r="F78" s="19">
        <v>44377</v>
      </c>
      <c r="G78" s="18" t="s">
        <v>12601</v>
      </c>
    </row>
    <row r="79" spans="1:7" x14ac:dyDescent="0.25">
      <c r="A79">
        <f t="shared" ca="1" si="1"/>
        <v>0.6227878254368876</v>
      </c>
      <c r="B79" s="1" t="s">
        <v>12521</v>
      </c>
      <c r="C79" s="2">
        <v>905339990</v>
      </c>
      <c r="D79" s="1" t="s">
        <v>12522</v>
      </c>
      <c r="E79" s="1" t="s">
        <v>12510</v>
      </c>
      <c r="F79" s="19">
        <v>44657</v>
      </c>
      <c r="G79" s="18" t="s">
        <v>12602</v>
      </c>
    </row>
    <row r="80" spans="1:7" x14ac:dyDescent="0.25">
      <c r="A80">
        <f t="shared" ca="1" si="1"/>
        <v>0.1850082951912021</v>
      </c>
      <c r="B80" s="1" t="s">
        <v>12524</v>
      </c>
      <c r="C80" s="2">
        <v>512435426</v>
      </c>
      <c r="D80" s="1" t="s">
        <v>12525</v>
      </c>
      <c r="E80" s="1" t="s">
        <v>12564</v>
      </c>
      <c r="F80" s="19">
        <v>44239</v>
      </c>
      <c r="G80" s="18" t="s">
        <v>12603</v>
      </c>
    </row>
    <row r="81" spans="1:7" x14ac:dyDescent="0.25">
      <c r="A81">
        <f t="shared" ca="1" si="1"/>
        <v>0.89787587493159915</v>
      </c>
      <c r="B81" s="1" t="s">
        <v>12524</v>
      </c>
      <c r="C81" s="2">
        <v>710742690</v>
      </c>
      <c r="D81" s="1" t="s">
        <v>12525</v>
      </c>
      <c r="E81" s="1" t="s">
        <v>12561</v>
      </c>
      <c r="F81" s="19">
        <v>44535</v>
      </c>
      <c r="G81" s="18" t="s">
        <v>12604</v>
      </c>
    </row>
    <row r="82" spans="1:7" x14ac:dyDescent="0.25">
      <c r="A82">
        <f t="shared" ca="1" si="1"/>
        <v>0.40037721151408334</v>
      </c>
      <c r="B82" s="1" t="s">
        <v>12538</v>
      </c>
      <c r="C82" s="2">
        <v>177006734</v>
      </c>
      <c r="D82" s="1" t="s">
        <v>12539</v>
      </c>
      <c r="E82" s="1" t="s">
        <v>12566</v>
      </c>
      <c r="F82" s="19">
        <v>44319</v>
      </c>
      <c r="G82" s="18" t="s">
        <v>12605</v>
      </c>
    </row>
    <row r="83" spans="1:7" x14ac:dyDescent="0.25">
      <c r="A83">
        <f t="shared" ca="1" si="1"/>
        <v>0.25796762623789149</v>
      </c>
      <c r="B83" s="1" t="s">
        <v>12521</v>
      </c>
      <c r="C83" s="2">
        <v>598697376</v>
      </c>
      <c r="D83" s="1" t="s">
        <v>12522</v>
      </c>
      <c r="E83" s="1" t="s">
        <v>12510</v>
      </c>
      <c r="F83" s="19">
        <v>44500</v>
      </c>
      <c r="G83" s="18" t="s">
        <v>12606</v>
      </c>
    </row>
    <row r="84" spans="1:7" x14ac:dyDescent="0.25">
      <c r="A84">
        <f t="shared" ca="1" si="1"/>
        <v>7.2383772840784122E-2</v>
      </c>
      <c r="B84" s="1" t="s">
        <v>12538</v>
      </c>
      <c r="C84" s="2">
        <v>48131367</v>
      </c>
      <c r="D84" s="1" t="s">
        <v>12539</v>
      </c>
      <c r="E84" s="1" t="s">
        <v>12566</v>
      </c>
      <c r="F84" s="19">
        <v>44534</v>
      </c>
      <c r="G84" s="18" t="s">
        <v>12607</v>
      </c>
    </row>
    <row r="85" spans="1:7" x14ac:dyDescent="0.25">
      <c r="A85">
        <f t="shared" ca="1" si="1"/>
        <v>0.68067574647330975</v>
      </c>
      <c r="B85" s="1" t="s">
        <v>12521</v>
      </c>
      <c r="C85" s="2">
        <v>952383149</v>
      </c>
      <c r="D85" s="1" t="s">
        <v>12522</v>
      </c>
      <c r="E85" s="1" t="s">
        <v>12510</v>
      </c>
      <c r="F85" s="19">
        <v>44302</v>
      </c>
      <c r="G85" s="18" t="s">
        <v>12608</v>
      </c>
    </row>
    <row r="86" spans="1:7" x14ac:dyDescent="0.25">
      <c r="A86">
        <f t="shared" ca="1" si="1"/>
        <v>0.97291849395455132</v>
      </c>
      <c r="B86" s="1" t="s">
        <v>12538</v>
      </c>
      <c r="C86" s="2">
        <v>717201617</v>
      </c>
      <c r="D86" s="1" t="s">
        <v>12539</v>
      </c>
      <c r="E86" s="1" t="s">
        <v>12566</v>
      </c>
      <c r="F86" s="19">
        <v>44212</v>
      </c>
      <c r="G86" s="18" t="s">
        <v>12609</v>
      </c>
    </row>
    <row r="87" spans="1:7" x14ac:dyDescent="0.25">
      <c r="A87">
        <f t="shared" ca="1" si="1"/>
        <v>0.9529139974093821</v>
      </c>
      <c r="B87" s="1" t="s">
        <v>12538</v>
      </c>
      <c r="C87" s="2">
        <v>497837231</v>
      </c>
      <c r="D87" s="1" t="s">
        <v>12539</v>
      </c>
      <c r="E87" s="1" t="s">
        <v>12510</v>
      </c>
      <c r="F87" s="19">
        <v>44566</v>
      </c>
      <c r="G87" s="18" t="s">
        <v>12610</v>
      </c>
    </row>
    <row r="88" spans="1:7" x14ac:dyDescent="0.25">
      <c r="A88">
        <f t="shared" ca="1" si="1"/>
        <v>0.8328039235052398</v>
      </c>
      <c r="B88" s="1" t="s">
        <v>12521</v>
      </c>
      <c r="C88" s="2">
        <v>860849340</v>
      </c>
      <c r="D88" s="1" t="s">
        <v>12522</v>
      </c>
      <c r="E88" s="1" t="s">
        <v>12510</v>
      </c>
      <c r="F88" s="19">
        <v>44660</v>
      </c>
      <c r="G88" s="18" t="s">
        <v>12611</v>
      </c>
    </row>
    <row r="89" spans="1:7" x14ac:dyDescent="0.25">
      <c r="A89">
        <f t="shared" ca="1" si="1"/>
        <v>0.2256900469811155</v>
      </c>
      <c r="B89" s="1" t="s">
        <v>12504</v>
      </c>
      <c r="C89" s="2">
        <v>948591027</v>
      </c>
      <c r="D89" s="1" t="s">
        <v>12505</v>
      </c>
      <c r="E89" s="1" t="s">
        <v>12506</v>
      </c>
      <c r="F89" s="19">
        <v>44402</v>
      </c>
      <c r="G89" s="18" t="s">
        <v>12612</v>
      </c>
    </row>
    <row r="90" spans="1:7" x14ac:dyDescent="0.25">
      <c r="A90">
        <f t="shared" ca="1" si="1"/>
        <v>0.84540729925297009</v>
      </c>
      <c r="B90" s="1" t="s">
        <v>12521</v>
      </c>
      <c r="C90" s="2">
        <v>411531900</v>
      </c>
      <c r="D90" s="1" t="s">
        <v>12522</v>
      </c>
      <c r="E90" s="1" t="s">
        <v>12510</v>
      </c>
      <c r="F90" s="19">
        <v>44332</v>
      </c>
      <c r="G90" s="18" t="s">
        <v>12613</v>
      </c>
    </row>
    <row r="91" spans="1:7" x14ac:dyDescent="0.25">
      <c r="A91">
        <f t="shared" ca="1" si="1"/>
        <v>0.17786554735448301</v>
      </c>
      <c r="B91" s="1" t="s">
        <v>12521</v>
      </c>
      <c r="C91" s="2">
        <v>192166510</v>
      </c>
      <c r="D91" s="1" t="s">
        <v>12522</v>
      </c>
      <c r="E91" s="1" t="s">
        <v>12510</v>
      </c>
      <c r="F91" s="19">
        <v>44665</v>
      </c>
      <c r="G91" s="18" t="s">
        <v>12614</v>
      </c>
    </row>
    <row r="92" spans="1:7" x14ac:dyDescent="0.25">
      <c r="A92">
        <f t="shared" ca="1" si="1"/>
        <v>0.6833343967934733</v>
      </c>
      <c r="B92" s="1" t="s">
        <v>12504</v>
      </c>
      <c r="C92" s="2">
        <v>938793950</v>
      </c>
      <c r="D92" s="1" t="s">
        <v>12505</v>
      </c>
      <c r="E92" s="1" t="s">
        <v>12506</v>
      </c>
      <c r="F92" s="19">
        <v>44561</v>
      </c>
      <c r="G92" s="18" t="s">
        <v>12615</v>
      </c>
    </row>
    <row r="93" spans="1:7" x14ac:dyDescent="0.25">
      <c r="A93">
        <f t="shared" ca="1" si="1"/>
        <v>0.35489046189382789</v>
      </c>
      <c r="B93" s="1" t="s">
        <v>12538</v>
      </c>
      <c r="C93" s="2">
        <v>735065</v>
      </c>
      <c r="D93" s="1" t="s">
        <v>12539</v>
      </c>
      <c r="E93" s="1" t="s">
        <v>12512</v>
      </c>
      <c r="F93" s="19">
        <v>44626</v>
      </c>
      <c r="G93" s="18" t="s">
        <v>12616</v>
      </c>
    </row>
    <row r="94" spans="1:7" x14ac:dyDescent="0.25">
      <c r="A94">
        <f t="shared" ca="1" si="1"/>
        <v>0.2666275847122489</v>
      </c>
      <c r="B94" s="1" t="s">
        <v>12504</v>
      </c>
      <c r="C94" s="2">
        <v>627656339</v>
      </c>
      <c r="D94" s="1" t="s">
        <v>12505</v>
      </c>
      <c r="E94" s="1" t="s">
        <v>12510</v>
      </c>
      <c r="F94" s="19">
        <v>44462</v>
      </c>
      <c r="G94" s="18" t="s">
        <v>12617</v>
      </c>
    </row>
    <row r="95" spans="1:7" x14ac:dyDescent="0.25">
      <c r="A95">
        <f t="shared" ca="1" si="1"/>
        <v>0.96307397875210576</v>
      </c>
      <c r="B95" s="1" t="s">
        <v>12508</v>
      </c>
      <c r="C95" s="2">
        <v>177401884</v>
      </c>
      <c r="D95" s="1" t="s">
        <v>12509</v>
      </c>
      <c r="E95" s="1" t="s">
        <v>12519</v>
      </c>
      <c r="F95" s="19">
        <v>44285</v>
      </c>
      <c r="G95" s="18" t="s">
        <v>12618</v>
      </c>
    </row>
    <row r="96" spans="1:7" x14ac:dyDescent="0.25">
      <c r="A96">
        <f t="shared" ca="1" si="1"/>
        <v>0.85581299081075113</v>
      </c>
      <c r="B96" s="1" t="s">
        <v>12538</v>
      </c>
      <c r="C96" s="2">
        <v>306241973</v>
      </c>
      <c r="D96" s="1" t="s">
        <v>12539</v>
      </c>
      <c r="E96" s="1" t="s">
        <v>12512</v>
      </c>
      <c r="F96" s="19">
        <v>44587</v>
      </c>
      <c r="G96" s="18" t="s">
        <v>12619</v>
      </c>
    </row>
    <row r="97" spans="1:7" x14ac:dyDescent="0.25">
      <c r="A97">
        <f t="shared" ca="1" si="1"/>
        <v>0.12329100607230659</v>
      </c>
      <c r="B97" s="1" t="s">
        <v>12514</v>
      </c>
      <c r="C97" s="2">
        <v>939238656</v>
      </c>
      <c r="D97" s="1" t="s">
        <v>12515</v>
      </c>
      <c r="E97" s="1" t="s">
        <v>12516</v>
      </c>
      <c r="F97" s="19">
        <v>44289</v>
      </c>
      <c r="G97" s="18" t="s">
        <v>12620</v>
      </c>
    </row>
    <row r="98" spans="1:7" x14ac:dyDescent="0.25">
      <c r="A98">
        <f t="shared" ca="1" si="1"/>
        <v>6.9057276359102193E-2</v>
      </c>
      <c r="B98" s="1" t="s">
        <v>12538</v>
      </c>
      <c r="C98" s="2">
        <v>645643840</v>
      </c>
      <c r="D98" s="1" t="s">
        <v>12539</v>
      </c>
      <c r="E98" s="1" t="s">
        <v>12512</v>
      </c>
      <c r="F98" s="19">
        <v>44419</v>
      </c>
      <c r="G98" s="18" t="s">
        <v>12621</v>
      </c>
    </row>
    <row r="99" spans="1:7" x14ac:dyDescent="0.25">
      <c r="A99">
        <f t="shared" ca="1" si="1"/>
        <v>0.72643998447210467</v>
      </c>
      <c r="B99" s="1" t="s">
        <v>12514</v>
      </c>
      <c r="C99" s="2">
        <v>822729697</v>
      </c>
      <c r="D99" s="1" t="s">
        <v>12515</v>
      </c>
      <c r="E99" s="1" t="s">
        <v>12527</v>
      </c>
      <c r="F99" s="19">
        <v>44591</v>
      </c>
      <c r="G99" s="18" t="s">
        <v>12622</v>
      </c>
    </row>
    <row r="100" spans="1:7" x14ac:dyDescent="0.25">
      <c r="A100">
        <f t="shared" ca="1" si="1"/>
        <v>0.27474578713066211</v>
      </c>
      <c r="B100" s="1" t="s">
        <v>12504</v>
      </c>
      <c r="C100" s="2">
        <v>530898822</v>
      </c>
      <c r="D100" s="1" t="s">
        <v>12505</v>
      </c>
      <c r="E100" s="1" t="s">
        <v>12506</v>
      </c>
      <c r="F100" s="19">
        <v>44223</v>
      </c>
      <c r="G100" s="18" t="s">
        <v>12623</v>
      </c>
    </row>
    <row r="101" spans="1:7" x14ac:dyDescent="0.25">
      <c r="A101">
        <f t="shared" ca="1" si="1"/>
        <v>0.83473247967684461</v>
      </c>
      <c r="B101" s="1" t="s">
        <v>12524</v>
      </c>
      <c r="C101" s="2">
        <v>268335121</v>
      </c>
      <c r="D101" s="1" t="s">
        <v>12525</v>
      </c>
      <c r="E101" s="1" t="s">
        <v>12506</v>
      </c>
      <c r="F101" s="19">
        <v>44679</v>
      </c>
      <c r="G101" s="18" t="s">
        <v>12624</v>
      </c>
    </row>
    <row r="102" spans="1:7" x14ac:dyDescent="0.25">
      <c r="A102">
        <f t="shared" ca="1" si="1"/>
        <v>0.85902087028481167</v>
      </c>
      <c r="B102" s="1" t="s">
        <v>12524</v>
      </c>
      <c r="C102" s="2">
        <v>177736275</v>
      </c>
      <c r="D102" s="1" t="s">
        <v>12525</v>
      </c>
      <c r="E102" s="1" t="s">
        <v>12506</v>
      </c>
      <c r="F102" s="19">
        <v>44328</v>
      </c>
      <c r="G102" s="18" t="s">
        <v>12625</v>
      </c>
    </row>
    <row r="103" spans="1:7" x14ac:dyDescent="0.25">
      <c r="A103">
        <f t="shared" ca="1" si="1"/>
        <v>0.13125835591952628</v>
      </c>
      <c r="B103" s="1" t="s">
        <v>12521</v>
      </c>
      <c r="C103" s="2">
        <v>341472312</v>
      </c>
      <c r="D103" s="1" t="s">
        <v>12522</v>
      </c>
      <c r="E103" s="1" t="s">
        <v>12512</v>
      </c>
      <c r="F103" s="19">
        <v>44213</v>
      </c>
      <c r="G103" s="18" t="s">
        <v>12626</v>
      </c>
    </row>
    <row r="104" spans="1:7" x14ac:dyDescent="0.25">
      <c r="A104">
        <f t="shared" ca="1" si="1"/>
        <v>0.44685412574202987</v>
      </c>
      <c r="B104" s="1" t="s">
        <v>12538</v>
      </c>
      <c r="C104" s="2">
        <v>964074906</v>
      </c>
      <c r="D104" s="1" t="s">
        <v>12539</v>
      </c>
      <c r="E104" s="1" t="s">
        <v>12510</v>
      </c>
      <c r="F104" s="19">
        <v>44635</v>
      </c>
      <c r="G104" s="18" t="s">
        <v>12627</v>
      </c>
    </row>
    <row r="105" spans="1:7" x14ac:dyDescent="0.25">
      <c r="A105">
        <f t="shared" ca="1" si="1"/>
        <v>0.27720310778548041</v>
      </c>
      <c r="B105" s="1" t="s">
        <v>12538</v>
      </c>
      <c r="C105" s="2">
        <v>155187023</v>
      </c>
      <c r="D105" s="1" t="s">
        <v>12539</v>
      </c>
      <c r="E105" s="1" t="s">
        <v>12566</v>
      </c>
      <c r="F105" s="19">
        <v>44607</v>
      </c>
      <c r="G105" s="18" t="s">
        <v>12628</v>
      </c>
    </row>
    <row r="106" spans="1:7" x14ac:dyDescent="0.25">
      <c r="A106">
        <f t="shared" ca="1" si="1"/>
        <v>0.81128889854329744</v>
      </c>
      <c r="B106" s="1" t="s">
        <v>12508</v>
      </c>
      <c r="C106" s="2">
        <v>534723497</v>
      </c>
      <c r="D106" s="1" t="s">
        <v>12509</v>
      </c>
      <c r="E106" s="1" t="s">
        <v>12519</v>
      </c>
      <c r="F106" s="19">
        <v>44541</v>
      </c>
      <c r="G106" s="18" t="s">
        <v>12629</v>
      </c>
    </row>
    <row r="107" spans="1:7" x14ac:dyDescent="0.25">
      <c r="A107">
        <f t="shared" ca="1" si="1"/>
        <v>0.20736267604688186</v>
      </c>
      <c r="B107" s="1" t="s">
        <v>12524</v>
      </c>
      <c r="C107" s="2">
        <v>936259097</v>
      </c>
      <c r="D107" s="1" t="s">
        <v>12525</v>
      </c>
      <c r="E107" s="1" t="s">
        <v>12564</v>
      </c>
      <c r="F107" s="19">
        <v>44542</v>
      </c>
      <c r="G107" s="18" t="s">
        <v>12630</v>
      </c>
    </row>
    <row r="108" spans="1:7" x14ac:dyDescent="0.25">
      <c r="A108">
        <f t="shared" ca="1" si="1"/>
        <v>0.42045010167477737</v>
      </c>
      <c r="B108" s="1" t="s">
        <v>12504</v>
      </c>
      <c r="C108" s="2">
        <v>446791839</v>
      </c>
      <c r="D108" s="1" t="s">
        <v>12505</v>
      </c>
      <c r="E108" s="1" t="s">
        <v>12506</v>
      </c>
      <c r="F108" s="19">
        <v>44409</v>
      </c>
      <c r="G108" s="18" t="s">
        <v>12631</v>
      </c>
    </row>
    <row r="109" spans="1:7" x14ac:dyDescent="0.25">
      <c r="A109">
        <f t="shared" ca="1" si="1"/>
        <v>0.81701848875446181</v>
      </c>
      <c r="B109" s="1" t="s">
        <v>12538</v>
      </c>
      <c r="C109" s="2">
        <v>723294343</v>
      </c>
      <c r="D109" s="1" t="s">
        <v>12539</v>
      </c>
      <c r="E109" s="1" t="s">
        <v>12510</v>
      </c>
      <c r="F109" s="19">
        <v>44481</v>
      </c>
      <c r="G109" s="18" t="s">
        <v>12632</v>
      </c>
    </row>
    <row r="110" spans="1:7" x14ac:dyDescent="0.25">
      <c r="A110">
        <f t="shared" ca="1" si="1"/>
        <v>0.70334025115325238</v>
      </c>
      <c r="B110" s="1" t="s">
        <v>12508</v>
      </c>
      <c r="C110" s="2">
        <v>128075328</v>
      </c>
      <c r="D110" s="1" t="s">
        <v>12509</v>
      </c>
      <c r="E110" s="1" t="s">
        <v>12519</v>
      </c>
      <c r="F110" s="19">
        <v>44574</v>
      </c>
      <c r="G110" s="18" t="s">
        <v>12633</v>
      </c>
    </row>
    <row r="111" spans="1:7" x14ac:dyDescent="0.25">
      <c r="A111">
        <f t="shared" ca="1" si="1"/>
        <v>0.58005051418169429</v>
      </c>
      <c r="B111" s="1" t="s">
        <v>12538</v>
      </c>
      <c r="C111" s="2">
        <v>247728267</v>
      </c>
      <c r="D111" s="1" t="s">
        <v>12539</v>
      </c>
      <c r="E111" s="1" t="s">
        <v>12512</v>
      </c>
      <c r="F111" s="19">
        <v>44442</v>
      </c>
      <c r="G111" s="18" t="s">
        <v>12634</v>
      </c>
    </row>
    <row r="112" spans="1:7" x14ac:dyDescent="0.25">
      <c r="A112">
        <f t="shared" ca="1" si="1"/>
        <v>0.47103281209183734</v>
      </c>
      <c r="B112" s="1" t="s">
        <v>12508</v>
      </c>
      <c r="C112" s="2">
        <v>200536311</v>
      </c>
      <c r="D112" s="1" t="s">
        <v>12509</v>
      </c>
      <c r="E112" s="1" t="s">
        <v>12519</v>
      </c>
      <c r="F112" s="19">
        <v>44630</v>
      </c>
      <c r="G112" s="18" t="s">
        <v>12635</v>
      </c>
    </row>
    <row r="113" spans="1:7" x14ac:dyDescent="0.25">
      <c r="A113">
        <f t="shared" ca="1" si="1"/>
        <v>0.41986823116695093</v>
      </c>
      <c r="B113" s="1" t="s">
        <v>12521</v>
      </c>
      <c r="C113" s="2">
        <v>699468373</v>
      </c>
      <c r="D113" s="1" t="s">
        <v>12522</v>
      </c>
      <c r="E113" s="1" t="s">
        <v>12510</v>
      </c>
      <c r="F113" s="19">
        <v>44337</v>
      </c>
      <c r="G113" s="18" t="s">
        <v>12636</v>
      </c>
    </row>
    <row r="114" spans="1:7" x14ac:dyDescent="0.25">
      <c r="A114">
        <f t="shared" ca="1" si="1"/>
        <v>0.63383698567788138</v>
      </c>
      <c r="B114" s="1" t="s">
        <v>12508</v>
      </c>
      <c r="C114" s="2">
        <v>189899863</v>
      </c>
      <c r="D114" s="1" t="s">
        <v>12509</v>
      </c>
      <c r="E114" s="1" t="s">
        <v>12519</v>
      </c>
      <c r="F114" s="19">
        <v>44602</v>
      </c>
      <c r="G114" s="18" t="s">
        <v>12637</v>
      </c>
    </row>
    <row r="115" spans="1:7" x14ac:dyDescent="0.25">
      <c r="A115">
        <f t="shared" ca="1" si="1"/>
        <v>0.36018749969488684</v>
      </c>
      <c r="B115" s="1" t="s">
        <v>12521</v>
      </c>
      <c r="C115" s="2">
        <v>194085026</v>
      </c>
      <c r="D115" s="1" t="s">
        <v>12522</v>
      </c>
      <c r="E115" s="1" t="s">
        <v>12510</v>
      </c>
      <c r="F115" s="19">
        <v>44340</v>
      </c>
      <c r="G115" s="18" t="s">
        <v>12638</v>
      </c>
    </row>
    <row r="116" spans="1:7" x14ac:dyDescent="0.25">
      <c r="A116">
        <f t="shared" ca="1" si="1"/>
        <v>0.56670581585213498</v>
      </c>
      <c r="B116" s="1" t="s">
        <v>12524</v>
      </c>
      <c r="C116" s="2">
        <v>731411413</v>
      </c>
      <c r="D116" s="1" t="s">
        <v>12525</v>
      </c>
      <c r="E116" s="1" t="s">
        <v>12506</v>
      </c>
      <c r="F116" s="19">
        <v>44440</v>
      </c>
      <c r="G116" s="18" t="s">
        <v>12639</v>
      </c>
    </row>
    <row r="117" spans="1:7" x14ac:dyDescent="0.25">
      <c r="A117">
        <f t="shared" ca="1" si="1"/>
        <v>0.45819446132969455</v>
      </c>
      <c r="B117" s="1" t="s">
        <v>12508</v>
      </c>
      <c r="C117" s="2">
        <v>827738068</v>
      </c>
      <c r="D117" s="1" t="s">
        <v>12509</v>
      </c>
      <c r="E117" s="1" t="s">
        <v>12519</v>
      </c>
      <c r="F117" s="19">
        <v>44508</v>
      </c>
      <c r="G117" s="18" t="s">
        <v>12640</v>
      </c>
    </row>
    <row r="118" spans="1:7" x14ac:dyDescent="0.25">
      <c r="A118">
        <f t="shared" ca="1" si="1"/>
        <v>0.4961141988715787</v>
      </c>
      <c r="B118" s="1" t="s">
        <v>12538</v>
      </c>
      <c r="C118" s="2">
        <v>721154580</v>
      </c>
      <c r="D118" s="1" t="s">
        <v>12539</v>
      </c>
      <c r="E118" s="1" t="s">
        <v>12566</v>
      </c>
      <c r="F118" s="19">
        <v>44397</v>
      </c>
      <c r="G118" s="18" t="s">
        <v>12641</v>
      </c>
    </row>
    <row r="119" spans="1:7" x14ac:dyDescent="0.25">
      <c r="A119">
        <f t="shared" ca="1" si="1"/>
        <v>4.8823340374731905E-2</v>
      </c>
      <c r="B119" s="1" t="s">
        <v>12521</v>
      </c>
      <c r="C119" s="2">
        <v>345662756</v>
      </c>
      <c r="D119" s="1" t="s">
        <v>12522</v>
      </c>
      <c r="E119" s="1" t="s">
        <v>12510</v>
      </c>
      <c r="F119" s="19">
        <v>44514</v>
      </c>
      <c r="G119" s="18" t="s">
        <v>12642</v>
      </c>
    </row>
    <row r="120" spans="1:7" x14ac:dyDescent="0.25">
      <c r="A120">
        <f t="shared" ca="1" si="1"/>
        <v>0.70684956937031607</v>
      </c>
      <c r="B120" s="1" t="s">
        <v>12524</v>
      </c>
      <c r="C120" s="2">
        <v>764853701</v>
      </c>
      <c r="D120" s="1" t="s">
        <v>12525</v>
      </c>
      <c r="E120" s="1" t="s">
        <v>12564</v>
      </c>
      <c r="F120" s="19">
        <v>44523</v>
      </c>
      <c r="G120" s="18" t="s">
        <v>12643</v>
      </c>
    </row>
    <row r="121" spans="1:7" x14ac:dyDescent="0.25">
      <c r="A121">
        <f t="shared" ca="1" si="1"/>
        <v>0.6863327368542379</v>
      </c>
      <c r="B121" s="1" t="s">
        <v>12538</v>
      </c>
      <c r="C121" s="2">
        <v>717067299</v>
      </c>
      <c r="D121" s="1" t="s">
        <v>12539</v>
      </c>
      <c r="E121" s="1" t="s">
        <v>12512</v>
      </c>
      <c r="F121" s="19">
        <v>44472</v>
      </c>
      <c r="G121" s="18" t="s">
        <v>12644</v>
      </c>
    </row>
    <row r="122" spans="1:7" x14ac:dyDescent="0.25">
      <c r="A122">
        <f t="shared" ca="1" si="1"/>
        <v>0.6160366544419752</v>
      </c>
      <c r="B122" s="1" t="s">
        <v>12521</v>
      </c>
      <c r="C122" s="2">
        <v>60755955</v>
      </c>
      <c r="D122" s="1" t="s">
        <v>12522</v>
      </c>
      <c r="E122" s="1" t="s">
        <v>12510</v>
      </c>
      <c r="F122" s="19">
        <v>44405</v>
      </c>
      <c r="G122" s="18" t="s">
        <v>12645</v>
      </c>
    </row>
    <row r="123" spans="1:7" x14ac:dyDescent="0.25">
      <c r="A123">
        <f t="shared" ca="1" si="1"/>
        <v>0.81228984804069437</v>
      </c>
      <c r="B123" s="1" t="s">
        <v>12524</v>
      </c>
      <c r="C123" s="2">
        <v>718436887</v>
      </c>
      <c r="D123" s="1" t="s">
        <v>12525</v>
      </c>
      <c r="E123" s="1" t="s">
        <v>12506</v>
      </c>
      <c r="F123" s="19">
        <v>44446</v>
      </c>
      <c r="G123" s="18" t="s">
        <v>12646</v>
      </c>
    </row>
    <row r="124" spans="1:7" x14ac:dyDescent="0.25">
      <c r="A124">
        <f t="shared" ca="1" si="1"/>
        <v>0.30264654382363854</v>
      </c>
      <c r="B124" s="1" t="s">
        <v>12524</v>
      </c>
      <c r="C124" s="2">
        <v>374895648</v>
      </c>
      <c r="D124" s="1" t="s">
        <v>12525</v>
      </c>
      <c r="E124" s="1" t="s">
        <v>12561</v>
      </c>
      <c r="F124" s="19">
        <v>44358</v>
      </c>
      <c r="G124" s="18" t="s">
        <v>12647</v>
      </c>
    </row>
    <row r="125" spans="1:7" x14ac:dyDescent="0.25">
      <c r="A125">
        <f t="shared" ca="1" si="1"/>
        <v>0.91669650463484087</v>
      </c>
      <c r="B125" s="1" t="s">
        <v>12514</v>
      </c>
      <c r="C125" s="2">
        <v>25972264</v>
      </c>
      <c r="D125" s="1" t="s">
        <v>12515</v>
      </c>
      <c r="E125" s="1" t="s">
        <v>12516</v>
      </c>
      <c r="F125" s="19">
        <v>44536</v>
      </c>
      <c r="G125" s="18" t="s">
        <v>12648</v>
      </c>
    </row>
    <row r="126" spans="1:7" x14ac:dyDescent="0.25">
      <c r="A126">
        <f t="shared" ca="1" si="1"/>
        <v>0.45968428354206925</v>
      </c>
      <c r="B126" s="1" t="s">
        <v>12514</v>
      </c>
      <c r="C126" s="2">
        <v>279845393</v>
      </c>
      <c r="D126" s="1" t="s">
        <v>12515</v>
      </c>
      <c r="E126" s="1" t="s">
        <v>12506</v>
      </c>
      <c r="F126" s="19">
        <v>44406</v>
      </c>
      <c r="G126" s="18" t="s">
        <v>12649</v>
      </c>
    </row>
    <row r="127" spans="1:7" x14ac:dyDescent="0.25">
      <c r="A127">
        <f t="shared" ca="1" si="1"/>
        <v>0.46777167426014499</v>
      </c>
      <c r="B127" s="1" t="s">
        <v>12538</v>
      </c>
      <c r="C127" s="2">
        <v>81563994</v>
      </c>
      <c r="D127" s="1" t="s">
        <v>12539</v>
      </c>
      <c r="E127" s="1" t="s">
        <v>12512</v>
      </c>
      <c r="F127" s="19">
        <v>44268</v>
      </c>
      <c r="G127" s="18" t="s">
        <v>12650</v>
      </c>
    </row>
    <row r="128" spans="1:7" x14ac:dyDescent="0.25">
      <c r="A128">
        <f t="shared" ca="1" si="1"/>
        <v>0.9328618232677286</v>
      </c>
      <c r="B128" s="1" t="s">
        <v>12508</v>
      </c>
      <c r="C128" s="2">
        <v>315387508</v>
      </c>
      <c r="D128" s="1" t="s">
        <v>12509</v>
      </c>
      <c r="E128" s="1" t="s">
        <v>12519</v>
      </c>
      <c r="F128" s="19">
        <v>44442</v>
      </c>
      <c r="G128" s="18" t="s">
        <v>12651</v>
      </c>
    </row>
    <row r="129" spans="1:7" x14ac:dyDescent="0.25">
      <c r="A129">
        <f t="shared" ca="1" si="1"/>
        <v>0.11474056210848027</v>
      </c>
      <c r="B129" s="1" t="s">
        <v>12521</v>
      </c>
      <c r="C129" s="2">
        <v>649667256</v>
      </c>
      <c r="D129" s="1" t="s">
        <v>12522</v>
      </c>
      <c r="E129" s="1" t="s">
        <v>12510</v>
      </c>
      <c r="F129" s="19">
        <v>44398</v>
      </c>
      <c r="G129" s="18" t="s">
        <v>12652</v>
      </c>
    </row>
    <row r="130" spans="1:7" x14ac:dyDescent="0.25">
      <c r="A130">
        <f t="shared" ref="A130:A193" ca="1" si="2">RAND()</f>
        <v>0.84006669969480008</v>
      </c>
      <c r="B130" s="1" t="s">
        <v>12521</v>
      </c>
      <c r="C130" s="2">
        <v>110966953</v>
      </c>
      <c r="D130" s="1" t="s">
        <v>12522</v>
      </c>
      <c r="E130" s="1" t="s">
        <v>12510</v>
      </c>
      <c r="F130" s="19">
        <v>44402</v>
      </c>
      <c r="G130" s="18" t="s">
        <v>12653</v>
      </c>
    </row>
    <row r="131" spans="1:7" x14ac:dyDescent="0.25">
      <c r="A131">
        <f t="shared" ca="1" si="2"/>
        <v>0.69059100380194649</v>
      </c>
      <c r="B131" s="1" t="s">
        <v>12538</v>
      </c>
      <c r="C131" s="2">
        <v>497461477</v>
      </c>
      <c r="D131" s="1" t="s">
        <v>12539</v>
      </c>
      <c r="E131" s="1" t="s">
        <v>12566</v>
      </c>
      <c r="F131" s="19">
        <v>44523</v>
      </c>
      <c r="G131" s="18" t="s">
        <v>12654</v>
      </c>
    </row>
    <row r="132" spans="1:7" x14ac:dyDescent="0.25">
      <c r="A132">
        <f t="shared" ca="1" si="2"/>
        <v>0.4299484452328699</v>
      </c>
      <c r="B132" s="1" t="s">
        <v>12521</v>
      </c>
      <c r="C132" s="2">
        <v>207787763</v>
      </c>
      <c r="D132" s="1" t="s">
        <v>12522</v>
      </c>
      <c r="E132" s="1" t="s">
        <v>12510</v>
      </c>
      <c r="F132" s="19">
        <v>44682</v>
      </c>
      <c r="G132" s="18" t="s">
        <v>12655</v>
      </c>
    </row>
    <row r="133" spans="1:7" x14ac:dyDescent="0.25">
      <c r="A133">
        <f t="shared" ca="1" si="2"/>
        <v>0.47108698506692182</v>
      </c>
      <c r="B133" s="1" t="s">
        <v>12504</v>
      </c>
      <c r="C133" s="2">
        <v>78979780</v>
      </c>
      <c r="D133" s="1" t="s">
        <v>12505</v>
      </c>
      <c r="E133" s="1" t="s">
        <v>12506</v>
      </c>
      <c r="F133" s="19">
        <v>44450</v>
      </c>
      <c r="G133" s="18" t="s">
        <v>12656</v>
      </c>
    </row>
    <row r="134" spans="1:7" x14ac:dyDescent="0.25">
      <c r="A134">
        <f t="shared" ca="1" si="2"/>
        <v>0.46910922361699059</v>
      </c>
      <c r="B134" s="1" t="s">
        <v>12524</v>
      </c>
      <c r="C134" s="2">
        <v>247238450</v>
      </c>
      <c r="D134" s="1" t="s">
        <v>12525</v>
      </c>
      <c r="E134" s="1" t="s">
        <v>12564</v>
      </c>
      <c r="F134" s="19">
        <v>44241</v>
      </c>
      <c r="G134" s="18" t="s">
        <v>12657</v>
      </c>
    </row>
    <row r="135" spans="1:7" x14ac:dyDescent="0.25">
      <c r="A135">
        <f t="shared" ca="1" si="2"/>
        <v>0.71836335543075835</v>
      </c>
      <c r="B135" s="1" t="s">
        <v>12508</v>
      </c>
      <c r="C135" s="2">
        <v>215370104</v>
      </c>
      <c r="D135" s="1" t="s">
        <v>12509</v>
      </c>
      <c r="E135" s="1" t="s">
        <v>12519</v>
      </c>
      <c r="F135" s="19">
        <v>44263</v>
      </c>
      <c r="G135" s="18" t="s">
        <v>12658</v>
      </c>
    </row>
    <row r="136" spans="1:7" x14ac:dyDescent="0.25">
      <c r="A136">
        <f t="shared" ca="1" si="2"/>
        <v>0.90624299095123961</v>
      </c>
      <c r="B136" s="1" t="s">
        <v>12514</v>
      </c>
      <c r="C136" s="2">
        <v>502087157</v>
      </c>
      <c r="D136" s="1" t="s">
        <v>12515</v>
      </c>
      <c r="E136" s="1" t="s">
        <v>12516</v>
      </c>
      <c r="F136" s="19">
        <v>44211</v>
      </c>
      <c r="G136" s="18" t="s">
        <v>12659</v>
      </c>
    </row>
    <row r="137" spans="1:7" x14ac:dyDescent="0.25">
      <c r="A137">
        <f t="shared" ca="1" si="2"/>
        <v>0.76587893532336726</v>
      </c>
      <c r="B137" s="1" t="s">
        <v>12524</v>
      </c>
      <c r="C137" s="2">
        <v>755744915</v>
      </c>
      <c r="D137" s="1" t="s">
        <v>12525</v>
      </c>
      <c r="E137" s="1" t="s">
        <v>12506</v>
      </c>
      <c r="F137" s="19">
        <v>44505</v>
      </c>
      <c r="G137" s="18" t="s">
        <v>12660</v>
      </c>
    </row>
    <row r="138" spans="1:7" x14ac:dyDescent="0.25">
      <c r="A138">
        <f t="shared" ca="1" si="2"/>
        <v>0.16778644769128015</v>
      </c>
      <c r="B138" s="1" t="s">
        <v>12508</v>
      </c>
      <c r="C138" s="2">
        <v>321800259</v>
      </c>
      <c r="D138" s="1" t="s">
        <v>12509</v>
      </c>
      <c r="E138" s="1" t="s">
        <v>12519</v>
      </c>
      <c r="F138" s="19">
        <v>44561</v>
      </c>
      <c r="G138" s="18" t="s">
        <v>12661</v>
      </c>
    </row>
    <row r="139" spans="1:7" x14ac:dyDescent="0.25">
      <c r="A139">
        <f t="shared" ca="1" si="2"/>
        <v>7.8699245544716301E-2</v>
      </c>
      <c r="B139" s="1" t="s">
        <v>12521</v>
      </c>
      <c r="C139" s="2">
        <v>82435985</v>
      </c>
      <c r="D139" s="1" t="s">
        <v>12522</v>
      </c>
      <c r="E139" s="1" t="s">
        <v>12510</v>
      </c>
      <c r="F139" s="19">
        <v>44586</v>
      </c>
      <c r="G139" s="18" t="s">
        <v>12662</v>
      </c>
    </row>
    <row r="140" spans="1:7" x14ac:dyDescent="0.25">
      <c r="A140">
        <f t="shared" ca="1" si="2"/>
        <v>0.99599300704969629</v>
      </c>
      <c r="B140" s="1" t="s">
        <v>12538</v>
      </c>
      <c r="C140" s="2">
        <v>431454918</v>
      </c>
      <c r="D140" s="1" t="s">
        <v>12539</v>
      </c>
      <c r="E140" s="1" t="s">
        <v>12566</v>
      </c>
      <c r="F140" s="19">
        <v>44486</v>
      </c>
      <c r="G140" s="18" t="s">
        <v>12663</v>
      </c>
    </row>
    <row r="141" spans="1:7" x14ac:dyDescent="0.25">
      <c r="A141">
        <f t="shared" ca="1" si="2"/>
        <v>0.54163290860286939</v>
      </c>
      <c r="B141" s="1" t="s">
        <v>12524</v>
      </c>
      <c r="C141" s="2">
        <v>125926431</v>
      </c>
      <c r="D141" s="1" t="s">
        <v>12525</v>
      </c>
      <c r="E141" s="1" t="s">
        <v>12564</v>
      </c>
      <c r="F141" s="19">
        <v>44304</v>
      </c>
      <c r="G141" s="18" t="s">
        <v>12664</v>
      </c>
    </row>
    <row r="142" spans="1:7" x14ac:dyDescent="0.25">
      <c r="A142">
        <f t="shared" ca="1" si="2"/>
        <v>0.19136435209877733</v>
      </c>
      <c r="B142" s="1" t="s">
        <v>12504</v>
      </c>
      <c r="C142" s="2">
        <v>522730210</v>
      </c>
      <c r="D142" s="1" t="s">
        <v>12505</v>
      </c>
      <c r="E142" s="1" t="s">
        <v>12564</v>
      </c>
      <c r="F142" s="19">
        <v>44507</v>
      </c>
      <c r="G142" s="18" t="s">
        <v>12665</v>
      </c>
    </row>
    <row r="143" spans="1:7" x14ac:dyDescent="0.25">
      <c r="A143">
        <f t="shared" ca="1" si="2"/>
        <v>0.64757018259864307</v>
      </c>
      <c r="B143" s="1" t="s">
        <v>12538</v>
      </c>
      <c r="C143" s="2">
        <v>838077984</v>
      </c>
      <c r="D143" s="1" t="s">
        <v>12539</v>
      </c>
      <c r="E143" s="1" t="s">
        <v>12512</v>
      </c>
      <c r="F143" s="19">
        <v>44417</v>
      </c>
      <c r="G143" s="18" t="s">
        <v>12666</v>
      </c>
    </row>
    <row r="144" spans="1:7" x14ac:dyDescent="0.25">
      <c r="A144">
        <f t="shared" ca="1" si="2"/>
        <v>0.81249847934608421</v>
      </c>
      <c r="B144" s="1" t="s">
        <v>12521</v>
      </c>
      <c r="C144" s="2">
        <v>199109491</v>
      </c>
      <c r="D144" s="1" t="s">
        <v>12522</v>
      </c>
      <c r="E144" s="1" t="s">
        <v>12510</v>
      </c>
      <c r="F144" s="19">
        <v>44594</v>
      </c>
      <c r="G144" s="18" t="s">
        <v>12667</v>
      </c>
    </row>
    <row r="145" spans="1:7" x14ac:dyDescent="0.25">
      <c r="A145">
        <f t="shared" ca="1" si="2"/>
        <v>0.43463543437638374</v>
      </c>
      <c r="B145" s="1" t="s">
        <v>12504</v>
      </c>
      <c r="C145" s="2">
        <v>59840529</v>
      </c>
      <c r="D145" s="1" t="s">
        <v>12505</v>
      </c>
      <c r="E145" s="1" t="s">
        <v>12510</v>
      </c>
      <c r="F145" s="19">
        <v>44375</v>
      </c>
      <c r="G145" s="18" t="s">
        <v>12668</v>
      </c>
    </row>
    <row r="146" spans="1:7" x14ac:dyDescent="0.25">
      <c r="A146">
        <f t="shared" ca="1" si="2"/>
        <v>0.99130292697285927</v>
      </c>
      <c r="B146" s="1" t="s">
        <v>12504</v>
      </c>
      <c r="C146" s="2">
        <v>6752491</v>
      </c>
      <c r="D146" s="1" t="s">
        <v>12505</v>
      </c>
      <c r="E146" s="1" t="s">
        <v>12512</v>
      </c>
      <c r="F146" s="19">
        <v>44479</v>
      </c>
      <c r="G146" s="18" t="s">
        <v>12669</v>
      </c>
    </row>
    <row r="147" spans="1:7" x14ac:dyDescent="0.25">
      <c r="A147">
        <f t="shared" ca="1" si="2"/>
        <v>0.87941747972972406</v>
      </c>
      <c r="B147" s="1" t="s">
        <v>12538</v>
      </c>
      <c r="C147" s="2">
        <v>922352562</v>
      </c>
      <c r="D147" s="1" t="s">
        <v>12539</v>
      </c>
      <c r="E147" s="1" t="s">
        <v>12566</v>
      </c>
      <c r="F147" s="19">
        <v>44526</v>
      </c>
      <c r="G147" s="18" t="s">
        <v>12670</v>
      </c>
    </row>
    <row r="148" spans="1:7" x14ac:dyDescent="0.25">
      <c r="A148">
        <f t="shared" ca="1" si="2"/>
        <v>0.87079752547765654</v>
      </c>
      <c r="B148" s="1" t="s">
        <v>12521</v>
      </c>
      <c r="C148" s="2">
        <v>139612789</v>
      </c>
      <c r="D148" s="1" t="s">
        <v>12522</v>
      </c>
      <c r="E148" s="1" t="s">
        <v>12512</v>
      </c>
      <c r="F148" s="19">
        <v>44380</v>
      </c>
      <c r="G148" s="18" t="s">
        <v>12671</v>
      </c>
    </row>
    <row r="149" spans="1:7" x14ac:dyDescent="0.25">
      <c r="A149">
        <f t="shared" ca="1" si="2"/>
        <v>0.6105356824535223</v>
      </c>
      <c r="B149" s="1" t="s">
        <v>12521</v>
      </c>
      <c r="C149" s="2">
        <v>942234925</v>
      </c>
      <c r="D149" s="1" t="s">
        <v>12522</v>
      </c>
      <c r="E149" s="1" t="s">
        <v>12510</v>
      </c>
      <c r="F149" s="19">
        <v>44417</v>
      </c>
      <c r="G149" s="18" t="s">
        <v>12672</v>
      </c>
    </row>
    <row r="150" spans="1:7" x14ac:dyDescent="0.25">
      <c r="A150">
        <f t="shared" ca="1" si="2"/>
        <v>0.1097446135743031</v>
      </c>
      <c r="B150" s="1" t="s">
        <v>12524</v>
      </c>
      <c r="C150" s="2">
        <v>399350201</v>
      </c>
      <c r="D150" s="1" t="s">
        <v>12525</v>
      </c>
      <c r="E150" s="1" t="s">
        <v>12506</v>
      </c>
      <c r="F150" s="19">
        <v>44318</v>
      </c>
      <c r="G150" s="18" t="s">
        <v>12673</v>
      </c>
    </row>
    <row r="151" spans="1:7" x14ac:dyDescent="0.25">
      <c r="A151">
        <f t="shared" ca="1" si="2"/>
        <v>0.38114050275979949</v>
      </c>
      <c r="B151" s="1" t="s">
        <v>12508</v>
      </c>
      <c r="C151" s="2">
        <v>748608391</v>
      </c>
      <c r="D151" s="1" t="s">
        <v>12509</v>
      </c>
      <c r="E151" s="1" t="s">
        <v>12519</v>
      </c>
      <c r="F151" s="19">
        <v>44461</v>
      </c>
      <c r="G151" s="18" t="s">
        <v>12674</v>
      </c>
    </row>
    <row r="152" spans="1:7" x14ac:dyDescent="0.25">
      <c r="A152">
        <f t="shared" ca="1" si="2"/>
        <v>7.0121218563964249E-2</v>
      </c>
      <c r="B152" s="1" t="s">
        <v>12521</v>
      </c>
      <c r="C152" s="2">
        <v>806393261</v>
      </c>
      <c r="D152" s="1" t="s">
        <v>12522</v>
      </c>
      <c r="E152" s="1" t="s">
        <v>12510</v>
      </c>
      <c r="F152" s="19">
        <v>44393</v>
      </c>
      <c r="G152" s="18" t="s">
        <v>12675</v>
      </c>
    </row>
    <row r="153" spans="1:7" x14ac:dyDescent="0.25">
      <c r="A153">
        <f t="shared" ca="1" si="2"/>
        <v>6.1960228703844544E-3</v>
      </c>
      <c r="B153" s="1" t="s">
        <v>12538</v>
      </c>
      <c r="C153" s="2">
        <v>970852604</v>
      </c>
      <c r="D153" s="1" t="s">
        <v>12539</v>
      </c>
      <c r="E153" s="1" t="s">
        <v>12512</v>
      </c>
      <c r="F153" s="19">
        <v>44368</v>
      </c>
      <c r="G153" s="18" t="s">
        <v>12676</v>
      </c>
    </row>
    <row r="154" spans="1:7" x14ac:dyDescent="0.25">
      <c r="A154">
        <f t="shared" ca="1" si="2"/>
        <v>0.5245146578050589</v>
      </c>
      <c r="B154" s="1" t="s">
        <v>12504</v>
      </c>
      <c r="C154" s="2">
        <v>913765998</v>
      </c>
      <c r="D154" s="1" t="s">
        <v>12505</v>
      </c>
      <c r="E154" s="1" t="s">
        <v>12564</v>
      </c>
      <c r="F154" s="19">
        <v>44236</v>
      </c>
      <c r="G154" s="18" t="s">
        <v>12677</v>
      </c>
    </row>
    <row r="155" spans="1:7" x14ac:dyDescent="0.25">
      <c r="A155">
        <f t="shared" ca="1" si="2"/>
        <v>0.5377712642843544</v>
      </c>
      <c r="B155" s="1" t="s">
        <v>12504</v>
      </c>
      <c r="C155" s="2">
        <v>429910592</v>
      </c>
      <c r="D155" s="1" t="s">
        <v>12505</v>
      </c>
      <c r="E155" s="1" t="s">
        <v>12506</v>
      </c>
      <c r="F155" s="19">
        <v>44266</v>
      </c>
      <c r="G155" s="18" t="s">
        <v>12678</v>
      </c>
    </row>
    <row r="156" spans="1:7" x14ac:dyDescent="0.25">
      <c r="A156">
        <f t="shared" ca="1" si="2"/>
        <v>0.40425851799244439</v>
      </c>
      <c r="B156" s="1" t="s">
        <v>12508</v>
      </c>
      <c r="C156" s="2">
        <v>685989646</v>
      </c>
      <c r="D156" s="1" t="s">
        <v>12509</v>
      </c>
      <c r="E156" s="1" t="s">
        <v>12519</v>
      </c>
      <c r="F156" s="19">
        <v>44284</v>
      </c>
      <c r="G156" s="18" t="s">
        <v>12679</v>
      </c>
    </row>
    <row r="157" spans="1:7" x14ac:dyDescent="0.25">
      <c r="A157">
        <f t="shared" ca="1" si="2"/>
        <v>0.64395183282213009</v>
      </c>
      <c r="B157" s="1" t="s">
        <v>12514</v>
      </c>
      <c r="C157" s="2">
        <v>394919381</v>
      </c>
      <c r="D157" s="1" t="s">
        <v>12515</v>
      </c>
      <c r="E157" s="1" t="s">
        <v>12527</v>
      </c>
      <c r="F157" s="19">
        <v>44207</v>
      </c>
      <c r="G157" s="18" t="s">
        <v>12680</v>
      </c>
    </row>
    <row r="158" spans="1:7" x14ac:dyDescent="0.25">
      <c r="A158">
        <f t="shared" ca="1" si="2"/>
        <v>0.63291421790839997</v>
      </c>
      <c r="B158" s="1" t="s">
        <v>12504</v>
      </c>
      <c r="C158" s="2">
        <v>169597632</v>
      </c>
      <c r="D158" s="1" t="s">
        <v>12505</v>
      </c>
      <c r="E158" s="1" t="s">
        <v>12506</v>
      </c>
      <c r="F158" s="19">
        <v>44662</v>
      </c>
      <c r="G158" s="18" t="s">
        <v>12681</v>
      </c>
    </row>
    <row r="159" spans="1:7" x14ac:dyDescent="0.25">
      <c r="A159">
        <f t="shared" ca="1" si="2"/>
        <v>0.23685063090582636</v>
      </c>
      <c r="B159" s="1" t="s">
        <v>12538</v>
      </c>
      <c r="C159" s="2">
        <v>148160170</v>
      </c>
      <c r="D159" s="1" t="s">
        <v>12539</v>
      </c>
      <c r="E159" s="1" t="s">
        <v>12512</v>
      </c>
      <c r="F159" s="19">
        <v>44518</v>
      </c>
      <c r="G159" s="18" t="s">
        <v>12682</v>
      </c>
    </row>
    <row r="160" spans="1:7" x14ac:dyDescent="0.25">
      <c r="A160">
        <f t="shared" ca="1" si="2"/>
        <v>0.2537154900073576</v>
      </c>
      <c r="B160" s="1" t="s">
        <v>12524</v>
      </c>
      <c r="C160" s="2">
        <v>922947867</v>
      </c>
      <c r="D160" s="1" t="s">
        <v>12525</v>
      </c>
      <c r="E160" s="1" t="s">
        <v>12564</v>
      </c>
      <c r="F160" s="19">
        <v>44579</v>
      </c>
      <c r="G160" s="18" t="s">
        <v>12683</v>
      </c>
    </row>
    <row r="161" spans="1:7" x14ac:dyDescent="0.25">
      <c r="A161">
        <f t="shared" ca="1" si="2"/>
        <v>0.73127040140741628</v>
      </c>
      <c r="B161" s="1" t="s">
        <v>12521</v>
      </c>
      <c r="C161" s="2">
        <v>188754874</v>
      </c>
      <c r="D161" s="1" t="s">
        <v>12522</v>
      </c>
      <c r="E161" s="1" t="s">
        <v>12512</v>
      </c>
      <c r="F161" s="19">
        <v>44366</v>
      </c>
      <c r="G161" s="18" t="s">
        <v>12684</v>
      </c>
    </row>
    <row r="162" spans="1:7" x14ac:dyDescent="0.25">
      <c r="A162">
        <f t="shared" ca="1" si="2"/>
        <v>0.31139622180814253</v>
      </c>
      <c r="B162" s="1" t="s">
        <v>12521</v>
      </c>
      <c r="C162" s="2">
        <v>968346736</v>
      </c>
      <c r="D162" s="1" t="s">
        <v>12522</v>
      </c>
      <c r="E162" s="1" t="s">
        <v>12510</v>
      </c>
      <c r="F162" s="19">
        <v>44632</v>
      </c>
      <c r="G162" s="18" t="s">
        <v>12685</v>
      </c>
    </row>
    <row r="163" spans="1:7" x14ac:dyDescent="0.25">
      <c r="A163">
        <f t="shared" ca="1" si="2"/>
        <v>0.13973961568422788</v>
      </c>
      <c r="B163" s="1" t="s">
        <v>12514</v>
      </c>
      <c r="C163" s="2">
        <v>119671646</v>
      </c>
      <c r="D163" s="1" t="s">
        <v>12515</v>
      </c>
      <c r="E163" s="1" t="s">
        <v>12527</v>
      </c>
      <c r="F163" s="19">
        <v>44438</v>
      </c>
      <c r="G163" s="18" t="s">
        <v>12686</v>
      </c>
    </row>
    <row r="164" spans="1:7" x14ac:dyDescent="0.25">
      <c r="A164">
        <f t="shared" ca="1" si="2"/>
        <v>0.898512937703834</v>
      </c>
      <c r="B164" s="1" t="s">
        <v>12521</v>
      </c>
      <c r="C164" s="2">
        <v>887422629</v>
      </c>
      <c r="D164" s="1" t="s">
        <v>12522</v>
      </c>
      <c r="E164" s="1" t="s">
        <v>12510</v>
      </c>
      <c r="F164" s="19">
        <v>44240</v>
      </c>
      <c r="G164" s="18" t="s">
        <v>12687</v>
      </c>
    </row>
    <row r="165" spans="1:7" x14ac:dyDescent="0.25">
      <c r="A165">
        <f t="shared" ca="1" si="2"/>
        <v>0.75852850096178437</v>
      </c>
      <c r="B165" s="1" t="s">
        <v>12514</v>
      </c>
      <c r="C165" s="2">
        <v>517725391</v>
      </c>
      <c r="D165" s="1" t="s">
        <v>12515</v>
      </c>
      <c r="E165" s="1" t="s">
        <v>12527</v>
      </c>
      <c r="F165" s="19">
        <v>44667</v>
      </c>
      <c r="G165" s="18" t="s">
        <v>12688</v>
      </c>
    </row>
    <row r="166" spans="1:7" x14ac:dyDescent="0.25">
      <c r="A166">
        <f t="shared" ca="1" si="2"/>
        <v>0.81368900342676342</v>
      </c>
      <c r="B166" s="1" t="s">
        <v>12524</v>
      </c>
      <c r="C166" s="2">
        <v>417687954</v>
      </c>
      <c r="D166" s="1" t="s">
        <v>12525</v>
      </c>
      <c r="E166" s="1" t="s">
        <v>12564</v>
      </c>
      <c r="F166" s="19">
        <v>44309</v>
      </c>
      <c r="G166" s="18" t="s">
        <v>12689</v>
      </c>
    </row>
    <row r="167" spans="1:7" x14ac:dyDescent="0.25">
      <c r="A167">
        <f t="shared" ca="1" si="2"/>
        <v>0.62547115863223601</v>
      </c>
      <c r="B167" s="1" t="s">
        <v>12504</v>
      </c>
      <c r="C167" s="2">
        <v>508139626</v>
      </c>
      <c r="D167" s="1" t="s">
        <v>12505</v>
      </c>
      <c r="E167" s="1" t="s">
        <v>12506</v>
      </c>
      <c r="F167" s="19">
        <v>44619</v>
      </c>
      <c r="G167" s="18" t="s">
        <v>12690</v>
      </c>
    </row>
    <row r="168" spans="1:7" x14ac:dyDescent="0.25">
      <c r="A168">
        <f t="shared" ca="1" si="2"/>
        <v>0.91365259992302505</v>
      </c>
      <c r="B168" s="1" t="s">
        <v>12504</v>
      </c>
      <c r="C168" s="2">
        <v>523976534</v>
      </c>
      <c r="D168" s="1" t="s">
        <v>12505</v>
      </c>
      <c r="E168" s="1" t="s">
        <v>12512</v>
      </c>
      <c r="F168" s="19">
        <v>44672</v>
      </c>
      <c r="G168" s="18" t="s">
        <v>12691</v>
      </c>
    </row>
    <row r="169" spans="1:7" x14ac:dyDescent="0.25">
      <c r="A169">
        <f t="shared" ca="1" si="2"/>
        <v>0.28717642572538793</v>
      </c>
      <c r="B169" s="1" t="s">
        <v>12521</v>
      </c>
      <c r="C169" s="2">
        <v>822220105</v>
      </c>
      <c r="D169" s="1" t="s">
        <v>12522</v>
      </c>
      <c r="E169" s="1" t="s">
        <v>12512</v>
      </c>
      <c r="F169" s="19">
        <v>44237</v>
      </c>
      <c r="G169" s="18" t="s">
        <v>12692</v>
      </c>
    </row>
    <row r="170" spans="1:7" x14ac:dyDescent="0.25">
      <c r="A170">
        <f t="shared" ca="1" si="2"/>
        <v>0.51638832157510761</v>
      </c>
      <c r="B170" s="1" t="s">
        <v>12524</v>
      </c>
      <c r="C170" s="2">
        <v>800027615</v>
      </c>
      <c r="D170" s="1" t="s">
        <v>12525</v>
      </c>
      <c r="E170" s="1" t="s">
        <v>12564</v>
      </c>
      <c r="F170" s="19">
        <v>44674</v>
      </c>
      <c r="G170" s="18" t="s">
        <v>12693</v>
      </c>
    </row>
    <row r="171" spans="1:7" x14ac:dyDescent="0.25">
      <c r="A171">
        <f t="shared" ca="1" si="2"/>
        <v>0.31433807113773504</v>
      </c>
      <c r="B171" s="1" t="s">
        <v>12508</v>
      </c>
      <c r="C171" s="2">
        <v>992336100</v>
      </c>
      <c r="D171" s="1" t="s">
        <v>12509</v>
      </c>
      <c r="E171" s="1" t="s">
        <v>12519</v>
      </c>
      <c r="F171" s="19">
        <v>44581</v>
      </c>
      <c r="G171" s="18" t="s">
        <v>12694</v>
      </c>
    </row>
    <row r="172" spans="1:7" x14ac:dyDescent="0.25">
      <c r="A172">
        <f t="shared" ca="1" si="2"/>
        <v>0.59731105935309603</v>
      </c>
      <c r="B172" s="1" t="s">
        <v>12508</v>
      </c>
      <c r="C172" s="2">
        <v>141025410</v>
      </c>
      <c r="D172" s="1" t="s">
        <v>12509</v>
      </c>
      <c r="E172" s="1" t="s">
        <v>12519</v>
      </c>
      <c r="F172" s="19">
        <v>44593</v>
      </c>
      <c r="G172" s="18" t="s">
        <v>12695</v>
      </c>
    </row>
    <row r="173" spans="1:7" x14ac:dyDescent="0.25">
      <c r="A173">
        <f t="shared" ca="1" si="2"/>
        <v>0.37275564771557401</v>
      </c>
      <c r="B173" s="1" t="s">
        <v>12538</v>
      </c>
      <c r="C173" s="2">
        <v>796584522</v>
      </c>
      <c r="D173" s="1" t="s">
        <v>12539</v>
      </c>
      <c r="E173" s="1" t="s">
        <v>12512</v>
      </c>
      <c r="F173" s="19">
        <v>44244</v>
      </c>
      <c r="G173" s="18" t="s">
        <v>12696</v>
      </c>
    </row>
    <row r="174" spans="1:7" x14ac:dyDescent="0.25">
      <c r="A174">
        <f t="shared" ca="1" si="2"/>
        <v>0.19930159271633563</v>
      </c>
      <c r="B174" s="1" t="s">
        <v>12538</v>
      </c>
      <c r="C174" s="2">
        <v>392190501</v>
      </c>
      <c r="D174" s="1" t="s">
        <v>12539</v>
      </c>
      <c r="E174" s="1" t="s">
        <v>12512</v>
      </c>
      <c r="F174" s="19">
        <v>44480</v>
      </c>
      <c r="G174" s="18" t="s">
        <v>12697</v>
      </c>
    </row>
    <row r="175" spans="1:7" x14ac:dyDescent="0.25">
      <c r="A175">
        <f t="shared" ca="1" si="2"/>
        <v>0.85037365558760714</v>
      </c>
      <c r="B175" s="1" t="s">
        <v>12521</v>
      </c>
      <c r="C175" s="2">
        <v>282048392</v>
      </c>
      <c r="D175" s="1" t="s">
        <v>12522</v>
      </c>
      <c r="E175" s="1" t="s">
        <v>12510</v>
      </c>
      <c r="F175" s="19">
        <v>44391</v>
      </c>
      <c r="G175" s="18" t="s">
        <v>12698</v>
      </c>
    </row>
    <row r="176" spans="1:7" x14ac:dyDescent="0.25">
      <c r="A176">
        <f t="shared" ca="1" si="2"/>
        <v>8.4787878820638762E-2</v>
      </c>
      <c r="B176" s="1" t="s">
        <v>12521</v>
      </c>
      <c r="C176" s="2">
        <v>377778135</v>
      </c>
      <c r="D176" s="1" t="s">
        <v>12522</v>
      </c>
      <c r="E176" s="1" t="s">
        <v>12510</v>
      </c>
      <c r="F176" s="19">
        <v>44223</v>
      </c>
      <c r="G176" s="18" t="s">
        <v>12699</v>
      </c>
    </row>
    <row r="177" spans="1:7" x14ac:dyDescent="0.25">
      <c r="A177">
        <f t="shared" ca="1" si="2"/>
        <v>0.82738707708895709</v>
      </c>
      <c r="B177" s="1" t="s">
        <v>12504</v>
      </c>
      <c r="C177" s="2">
        <v>936697768</v>
      </c>
      <c r="D177" s="1" t="s">
        <v>12505</v>
      </c>
      <c r="E177" s="1" t="s">
        <v>12510</v>
      </c>
      <c r="F177" s="19">
        <v>44246</v>
      </c>
      <c r="G177" s="18" t="s">
        <v>12700</v>
      </c>
    </row>
    <row r="178" spans="1:7" x14ac:dyDescent="0.25">
      <c r="A178">
        <f t="shared" ca="1" si="2"/>
        <v>9.5185478673950219E-2</v>
      </c>
      <c r="B178" s="1" t="s">
        <v>12508</v>
      </c>
      <c r="C178" s="2">
        <v>345576680</v>
      </c>
      <c r="D178" s="1" t="s">
        <v>12509</v>
      </c>
      <c r="E178" s="1" t="s">
        <v>12510</v>
      </c>
      <c r="F178" s="19">
        <v>44617</v>
      </c>
      <c r="G178" s="18" t="s">
        <v>12701</v>
      </c>
    </row>
    <row r="179" spans="1:7" x14ac:dyDescent="0.25">
      <c r="A179">
        <f t="shared" ca="1" si="2"/>
        <v>0.94003367865562537</v>
      </c>
      <c r="B179" s="1" t="s">
        <v>12538</v>
      </c>
      <c r="C179" s="2">
        <v>227936833</v>
      </c>
      <c r="D179" s="1" t="s">
        <v>12539</v>
      </c>
      <c r="E179" s="1" t="s">
        <v>12512</v>
      </c>
      <c r="F179" s="19">
        <v>44637</v>
      </c>
      <c r="G179" s="18" t="s">
        <v>12702</v>
      </c>
    </row>
    <row r="180" spans="1:7" x14ac:dyDescent="0.25">
      <c r="A180">
        <f t="shared" ca="1" si="2"/>
        <v>0.61145527744822425</v>
      </c>
      <c r="B180" s="1" t="s">
        <v>12504</v>
      </c>
      <c r="C180" s="2">
        <v>348591655</v>
      </c>
      <c r="D180" s="1" t="s">
        <v>12505</v>
      </c>
      <c r="E180" s="1" t="s">
        <v>12506</v>
      </c>
      <c r="F180" s="19">
        <v>44559</v>
      </c>
      <c r="G180" s="18" t="s">
        <v>12703</v>
      </c>
    </row>
    <row r="181" spans="1:7" x14ac:dyDescent="0.25">
      <c r="A181">
        <f t="shared" ca="1" si="2"/>
        <v>8.4212414499704069E-2</v>
      </c>
      <c r="B181" s="1" t="s">
        <v>12521</v>
      </c>
      <c r="C181" s="2">
        <v>976789119</v>
      </c>
      <c r="D181" s="1" t="s">
        <v>12522</v>
      </c>
      <c r="E181" s="1" t="s">
        <v>12510</v>
      </c>
      <c r="F181" s="19">
        <v>44427</v>
      </c>
      <c r="G181" s="18" t="s">
        <v>12704</v>
      </c>
    </row>
    <row r="182" spans="1:7" x14ac:dyDescent="0.25">
      <c r="A182">
        <f t="shared" ca="1" si="2"/>
        <v>0.62984350716220638</v>
      </c>
      <c r="B182" s="1" t="s">
        <v>12508</v>
      </c>
      <c r="C182" s="2">
        <v>838487517</v>
      </c>
      <c r="D182" s="1" t="s">
        <v>12509</v>
      </c>
      <c r="E182" s="1" t="s">
        <v>12519</v>
      </c>
      <c r="F182" s="19">
        <v>44356</v>
      </c>
      <c r="G182" s="18" t="s">
        <v>12705</v>
      </c>
    </row>
    <row r="183" spans="1:7" x14ac:dyDescent="0.25">
      <c r="A183">
        <f t="shared" ca="1" si="2"/>
        <v>0.50619608238224845</v>
      </c>
      <c r="B183" s="1" t="s">
        <v>12524</v>
      </c>
      <c r="C183" s="2">
        <v>459201382</v>
      </c>
      <c r="D183" s="1" t="s">
        <v>12525</v>
      </c>
      <c r="E183" s="1" t="s">
        <v>12564</v>
      </c>
      <c r="F183" s="19">
        <v>44254</v>
      </c>
      <c r="G183" s="18" t="s">
        <v>12706</v>
      </c>
    </row>
    <row r="184" spans="1:7" x14ac:dyDescent="0.25">
      <c r="A184">
        <f t="shared" ca="1" si="2"/>
        <v>0.64615557115112465</v>
      </c>
      <c r="B184" s="1" t="s">
        <v>12514</v>
      </c>
      <c r="C184" s="2">
        <v>704858168</v>
      </c>
      <c r="D184" s="1" t="s">
        <v>12515</v>
      </c>
      <c r="E184" s="1" t="s">
        <v>12516</v>
      </c>
      <c r="F184" s="19">
        <v>44363</v>
      </c>
      <c r="G184" s="18" t="s">
        <v>12707</v>
      </c>
    </row>
    <row r="185" spans="1:7" x14ac:dyDescent="0.25">
      <c r="A185">
        <f t="shared" ca="1" si="2"/>
        <v>0.58822541553415253</v>
      </c>
      <c r="B185" s="1" t="s">
        <v>12521</v>
      </c>
      <c r="C185" s="2">
        <v>918619771</v>
      </c>
      <c r="D185" s="1" t="s">
        <v>12522</v>
      </c>
      <c r="E185" s="1" t="s">
        <v>12512</v>
      </c>
      <c r="F185" s="19">
        <v>44403</v>
      </c>
      <c r="G185" s="18" t="s">
        <v>12708</v>
      </c>
    </row>
    <row r="186" spans="1:7" x14ac:dyDescent="0.25">
      <c r="A186">
        <f t="shared" ca="1" si="2"/>
        <v>0.92668965961188954</v>
      </c>
      <c r="B186" s="1" t="s">
        <v>12521</v>
      </c>
      <c r="C186" s="2">
        <v>103348505</v>
      </c>
      <c r="D186" s="1" t="s">
        <v>12522</v>
      </c>
      <c r="E186" s="1" t="s">
        <v>12510</v>
      </c>
      <c r="F186" s="19">
        <v>44496</v>
      </c>
      <c r="G186" s="18" t="s">
        <v>12709</v>
      </c>
    </row>
    <row r="187" spans="1:7" x14ac:dyDescent="0.25">
      <c r="A187">
        <f t="shared" ca="1" si="2"/>
        <v>0.12681682135006223</v>
      </c>
      <c r="B187" s="1" t="s">
        <v>12538</v>
      </c>
      <c r="C187" s="2">
        <v>457442184</v>
      </c>
      <c r="D187" s="1" t="s">
        <v>12539</v>
      </c>
      <c r="E187" s="1" t="s">
        <v>12566</v>
      </c>
      <c r="F187" s="19">
        <v>44549</v>
      </c>
      <c r="G187" s="18" t="s">
        <v>12710</v>
      </c>
    </row>
    <row r="188" spans="1:7" x14ac:dyDescent="0.25">
      <c r="A188">
        <f t="shared" ca="1" si="2"/>
        <v>0.65104087262629717</v>
      </c>
      <c r="B188" s="1" t="s">
        <v>12521</v>
      </c>
      <c r="C188" s="2">
        <v>600726742</v>
      </c>
      <c r="D188" s="1" t="s">
        <v>12522</v>
      </c>
      <c r="E188" s="1" t="s">
        <v>12510</v>
      </c>
      <c r="F188" s="19">
        <v>44350</v>
      </c>
      <c r="G188" s="18" t="s">
        <v>12711</v>
      </c>
    </row>
    <row r="189" spans="1:7" x14ac:dyDescent="0.25">
      <c r="A189">
        <f t="shared" ca="1" si="2"/>
        <v>6.6964194117963283E-2</v>
      </c>
      <c r="B189" s="1" t="s">
        <v>12514</v>
      </c>
      <c r="C189" s="2">
        <v>492918400</v>
      </c>
      <c r="D189" s="1" t="s">
        <v>12515</v>
      </c>
      <c r="E189" s="1" t="s">
        <v>12506</v>
      </c>
      <c r="F189" s="19">
        <v>44450</v>
      </c>
      <c r="G189" s="18" t="s">
        <v>12712</v>
      </c>
    </row>
    <row r="190" spans="1:7" x14ac:dyDescent="0.25">
      <c r="A190">
        <f t="shared" ca="1" si="2"/>
        <v>0.48131102149231331</v>
      </c>
      <c r="B190" s="1" t="s">
        <v>12504</v>
      </c>
      <c r="C190" s="2">
        <v>22535792</v>
      </c>
      <c r="D190" s="1" t="s">
        <v>12505</v>
      </c>
      <c r="E190" s="1" t="s">
        <v>12506</v>
      </c>
      <c r="F190" s="19">
        <v>44462</v>
      </c>
      <c r="G190" s="18" t="s">
        <v>12713</v>
      </c>
    </row>
    <row r="191" spans="1:7" x14ac:dyDescent="0.25">
      <c r="A191">
        <f t="shared" ca="1" si="2"/>
        <v>0.6996710151103932</v>
      </c>
      <c r="B191" s="1" t="s">
        <v>12504</v>
      </c>
      <c r="C191" s="2">
        <v>104099391</v>
      </c>
      <c r="D191" s="1" t="s">
        <v>12505</v>
      </c>
      <c r="E191" s="1" t="s">
        <v>12564</v>
      </c>
      <c r="F191" s="19">
        <v>44347</v>
      </c>
      <c r="G191" s="18" t="s">
        <v>12714</v>
      </c>
    </row>
    <row r="192" spans="1:7" x14ac:dyDescent="0.25">
      <c r="A192">
        <f t="shared" ca="1" si="2"/>
        <v>0.38659685737543548</v>
      </c>
      <c r="B192" s="1" t="s">
        <v>12524</v>
      </c>
      <c r="C192" s="2">
        <v>864373705</v>
      </c>
      <c r="D192" s="1" t="s">
        <v>12525</v>
      </c>
      <c r="E192" s="1" t="s">
        <v>12506</v>
      </c>
      <c r="F192" s="19">
        <v>44461</v>
      </c>
      <c r="G192" s="18" t="s">
        <v>12715</v>
      </c>
    </row>
    <row r="193" spans="1:7" x14ac:dyDescent="0.25">
      <c r="A193">
        <f t="shared" ca="1" si="2"/>
        <v>0.74452370266174417</v>
      </c>
      <c r="B193" s="1" t="s">
        <v>12524</v>
      </c>
      <c r="C193" s="2">
        <v>991907150</v>
      </c>
      <c r="D193" s="1" t="s">
        <v>12525</v>
      </c>
      <c r="E193" s="1" t="s">
        <v>12561</v>
      </c>
      <c r="F193" s="19">
        <v>44339</v>
      </c>
      <c r="G193" s="18" t="s">
        <v>12716</v>
      </c>
    </row>
    <row r="194" spans="1:7" x14ac:dyDescent="0.25">
      <c r="A194">
        <f t="shared" ref="A194:A257" ca="1" si="3">RAND()</f>
        <v>0.47736657440396091</v>
      </c>
      <c r="B194" s="1" t="s">
        <v>12504</v>
      </c>
      <c r="C194" s="2">
        <v>458976633</v>
      </c>
      <c r="D194" s="1" t="s">
        <v>12505</v>
      </c>
      <c r="E194" s="1" t="s">
        <v>12512</v>
      </c>
      <c r="F194" s="19">
        <v>44232</v>
      </c>
      <c r="G194" s="18" t="s">
        <v>12717</v>
      </c>
    </row>
    <row r="195" spans="1:7" x14ac:dyDescent="0.25">
      <c r="A195">
        <f t="shared" ca="1" si="3"/>
        <v>0.68033293570240994</v>
      </c>
      <c r="B195" s="1" t="s">
        <v>12521</v>
      </c>
      <c r="C195" s="2">
        <v>176222762</v>
      </c>
      <c r="D195" s="1" t="s">
        <v>12522</v>
      </c>
      <c r="E195" s="1" t="s">
        <v>12510</v>
      </c>
      <c r="F195" s="19">
        <v>44321</v>
      </c>
      <c r="G195" s="18" t="s">
        <v>12718</v>
      </c>
    </row>
    <row r="196" spans="1:7" x14ac:dyDescent="0.25">
      <c r="A196">
        <f t="shared" ca="1" si="3"/>
        <v>0.3104000660598415</v>
      </c>
      <c r="B196" s="1" t="s">
        <v>12514</v>
      </c>
      <c r="C196" s="2">
        <v>767521408</v>
      </c>
      <c r="D196" s="1" t="s">
        <v>12515</v>
      </c>
      <c r="E196" s="1" t="s">
        <v>12516</v>
      </c>
      <c r="F196" s="19">
        <v>44222</v>
      </c>
      <c r="G196" s="18" t="s">
        <v>12719</v>
      </c>
    </row>
    <row r="197" spans="1:7" x14ac:dyDescent="0.25">
      <c r="A197">
        <f t="shared" ca="1" si="3"/>
        <v>0.123321744082453</v>
      </c>
      <c r="B197" s="1" t="s">
        <v>12538</v>
      </c>
      <c r="C197" s="2">
        <v>848525038</v>
      </c>
      <c r="D197" s="1" t="s">
        <v>12539</v>
      </c>
      <c r="E197" s="1" t="s">
        <v>12512</v>
      </c>
      <c r="F197" s="19">
        <v>44441</v>
      </c>
      <c r="G197" s="18" t="s">
        <v>12720</v>
      </c>
    </row>
    <row r="198" spans="1:7" x14ac:dyDescent="0.25">
      <c r="A198">
        <f t="shared" ca="1" si="3"/>
        <v>0.45345200621481097</v>
      </c>
      <c r="B198" s="1" t="s">
        <v>12514</v>
      </c>
      <c r="C198" s="2">
        <v>691813773</v>
      </c>
      <c r="D198" s="1" t="s">
        <v>12515</v>
      </c>
      <c r="E198" s="1" t="s">
        <v>12516</v>
      </c>
      <c r="F198" s="19">
        <v>44521</v>
      </c>
      <c r="G198" s="18" t="s">
        <v>12721</v>
      </c>
    </row>
    <row r="199" spans="1:7" x14ac:dyDescent="0.25">
      <c r="A199">
        <f t="shared" ca="1" si="3"/>
        <v>0.96159473988337218</v>
      </c>
      <c r="B199" s="1" t="s">
        <v>12538</v>
      </c>
      <c r="C199" s="2">
        <v>434049617</v>
      </c>
      <c r="D199" s="1" t="s">
        <v>12539</v>
      </c>
      <c r="E199" s="1" t="s">
        <v>12512</v>
      </c>
      <c r="F199" s="19">
        <v>44487</v>
      </c>
      <c r="G199" s="18" t="s">
        <v>12722</v>
      </c>
    </row>
    <row r="200" spans="1:7" x14ac:dyDescent="0.25">
      <c r="A200">
        <f t="shared" ca="1" si="3"/>
        <v>0.44622151553876721</v>
      </c>
      <c r="B200" s="1" t="s">
        <v>12521</v>
      </c>
      <c r="C200" s="2">
        <v>45676466</v>
      </c>
      <c r="D200" s="1" t="s">
        <v>12522</v>
      </c>
      <c r="E200" s="1" t="s">
        <v>12510</v>
      </c>
      <c r="F200" s="19">
        <v>44247</v>
      </c>
      <c r="G200" s="18" t="s">
        <v>12723</v>
      </c>
    </row>
    <row r="201" spans="1:7" x14ac:dyDescent="0.25">
      <c r="A201">
        <f t="shared" ca="1" si="3"/>
        <v>0.46776394759990547</v>
      </c>
      <c r="B201" s="1" t="s">
        <v>12538</v>
      </c>
      <c r="C201" s="2">
        <v>858831444</v>
      </c>
      <c r="D201" s="1" t="s">
        <v>12539</v>
      </c>
      <c r="E201" s="1" t="s">
        <v>12512</v>
      </c>
      <c r="F201" s="19">
        <v>44536</v>
      </c>
      <c r="G201" s="18" t="s">
        <v>12724</v>
      </c>
    </row>
    <row r="202" spans="1:7" x14ac:dyDescent="0.25">
      <c r="A202">
        <f t="shared" ca="1" si="3"/>
        <v>0.84353765448913187</v>
      </c>
      <c r="B202" s="1" t="s">
        <v>12504</v>
      </c>
      <c r="C202" s="2">
        <v>581950676</v>
      </c>
      <c r="D202" s="1" t="s">
        <v>12505</v>
      </c>
      <c r="E202" s="1" t="s">
        <v>12512</v>
      </c>
      <c r="F202" s="19">
        <v>44224</v>
      </c>
      <c r="G202" s="18" t="s">
        <v>12725</v>
      </c>
    </row>
    <row r="203" spans="1:7" x14ac:dyDescent="0.25">
      <c r="A203">
        <f t="shared" ca="1" si="3"/>
        <v>0.57945431678626647</v>
      </c>
      <c r="B203" s="1" t="s">
        <v>12504</v>
      </c>
      <c r="C203" s="2">
        <v>413036041</v>
      </c>
      <c r="D203" s="1" t="s">
        <v>12505</v>
      </c>
      <c r="E203" s="1" t="s">
        <v>12506</v>
      </c>
      <c r="F203" s="19">
        <v>44285</v>
      </c>
      <c r="G203" s="18" t="s">
        <v>12726</v>
      </c>
    </row>
    <row r="204" spans="1:7" x14ac:dyDescent="0.25">
      <c r="A204">
        <f t="shared" ca="1" si="3"/>
        <v>0.14666407504143542</v>
      </c>
      <c r="B204" s="1" t="s">
        <v>12508</v>
      </c>
      <c r="C204" s="2">
        <v>876279636</v>
      </c>
      <c r="D204" s="1" t="s">
        <v>12509</v>
      </c>
      <c r="E204" s="1" t="s">
        <v>12519</v>
      </c>
      <c r="F204" s="19">
        <v>44216</v>
      </c>
      <c r="G204" s="18" t="s">
        <v>12727</v>
      </c>
    </row>
    <row r="205" spans="1:7" x14ac:dyDescent="0.25">
      <c r="A205">
        <f t="shared" ca="1" si="3"/>
        <v>0.91864766253299091</v>
      </c>
      <c r="B205" s="1" t="s">
        <v>12538</v>
      </c>
      <c r="C205" s="2">
        <v>255215146</v>
      </c>
      <c r="D205" s="1" t="s">
        <v>12539</v>
      </c>
      <c r="E205" s="1" t="s">
        <v>12512</v>
      </c>
      <c r="F205" s="19">
        <v>44364</v>
      </c>
      <c r="G205" s="18" t="s">
        <v>12728</v>
      </c>
    </row>
    <row r="206" spans="1:7" x14ac:dyDescent="0.25">
      <c r="A206">
        <f t="shared" ca="1" si="3"/>
        <v>0.44611606420987138</v>
      </c>
      <c r="B206" s="1" t="s">
        <v>12504</v>
      </c>
      <c r="C206" s="2">
        <v>233708883</v>
      </c>
      <c r="D206" s="1" t="s">
        <v>12505</v>
      </c>
      <c r="E206" s="1" t="s">
        <v>12506</v>
      </c>
      <c r="F206" s="19">
        <v>44324</v>
      </c>
      <c r="G206" s="18" t="s">
        <v>12729</v>
      </c>
    </row>
    <row r="207" spans="1:7" x14ac:dyDescent="0.25">
      <c r="A207">
        <f t="shared" ca="1" si="3"/>
        <v>0.45672197071511345</v>
      </c>
      <c r="B207" s="1" t="s">
        <v>12504</v>
      </c>
      <c r="C207" s="2">
        <v>357002076</v>
      </c>
      <c r="D207" s="1" t="s">
        <v>12505</v>
      </c>
      <c r="E207" s="1" t="s">
        <v>12506</v>
      </c>
      <c r="F207" s="19">
        <v>44277</v>
      </c>
      <c r="G207" s="18" t="s">
        <v>12730</v>
      </c>
    </row>
    <row r="208" spans="1:7" x14ac:dyDescent="0.25">
      <c r="A208">
        <f t="shared" ca="1" si="3"/>
        <v>0.74828042291372832</v>
      </c>
      <c r="B208" s="1" t="s">
        <v>12504</v>
      </c>
      <c r="C208" s="2">
        <v>511755861</v>
      </c>
      <c r="D208" s="1" t="s">
        <v>12505</v>
      </c>
      <c r="E208" s="1" t="s">
        <v>12506</v>
      </c>
      <c r="F208" s="19">
        <v>44209</v>
      </c>
      <c r="G208" s="18" t="s">
        <v>12731</v>
      </c>
    </row>
    <row r="209" spans="1:7" x14ac:dyDescent="0.25">
      <c r="A209">
        <f t="shared" ca="1" si="3"/>
        <v>4.1173917161877571E-2</v>
      </c>
      <c r="B209" s="1" t="s">
        <v>12521</v>
      </c>
      <c r="C209" s="2">
        <v>859532110</v>
      </c>
      <c r="D209" s="1" t="s">
        <v>12522</v>
      </c>
      <c r="E209" s="1" t="s">
        <v>12510</v>
      </c>
      <c r="F209" s="19">
        <v>44333</v>
      </c>
      <c r="G209" s="18" t="s">
        <v>12732</v>
      </c>
    </row>
    <row r="210" spans="1:7" x14ac:dyDescent="0.25">
      <c r="A210">
        <f t="shared" ca="1" si="3"/>
        <v>0.30405813841977458</v>
      </c>
      <c r="B210" s="1" t="s">
        <v>12524</v>
      </c>
      <c r="C210" s="2">
        <v>15447086</v>
      </c>
      <c r="D210" s="1" t="s">
        <v>12525</v>
      </c>
      <c r="E210" s="1" t="s">
        <v>12561</v>
      </c>
      <c r="F210" s="19">
        <v>44472</v>
      </c>
      <c r="G210" s="18" t="s">
        <v>12733</v>
      </c>
    </row>
    <row r="211" spans="1:7" x14ac:dyDescent="0.25">
      <c r="A211">
        <f t="shared" ca="1" si="3"/>
        <v>0.65861907745132331</v>
      </c>
      <c r="B211" s="1" t="s">
        <v>12508</v>
      </c>
      <c r="C211" s="2">
        <v>885905521</v>
      </c>
      <c r="D211" s="1" t="s">
        <v>12509</v>
      </c>
      <c r="E211" s="1" t="s">
        <v>12519</v>
      </c>
      <c r="F211" s="19">
        <v>44386</v>
      </c>
      <c r="G211" s="18" t="s">
        <v>12734</v>
      </c>
    </row>
    <row r="212" spans="1:7" x14ac:dyDescent="0.25">
      <c r="A212">
        <f t="shared" ca="1" si="3"/>
        <v>0.76927847791925597</v>
      </c>
      <c r="B212" s="1" t="s">
        <v>12538</v>
      </c>
      <c r="C212" s="2">
        <v>34376216</v>
      </c>
      <c r="D212" s="1" t="s">
        <v>12539</v>
      </c>
      <c r="E212" s="1" t="s">
        <v>12566</v>
      </c>
      <c r="F212" s="19">
        <v>44206</v>
      </c>
      <c r="G212" s="18" t="s">
        <v>12735</v>
      </c>
    </row>
    <row r="213" spans="1:7" x14ac:dyDescent="0.25">
      <c r="A213">
        <f t="shared" ca="1" si="3"/>
        <v>0.26136318532973335</v>
      </c>
      <c r="B213" s="1" t="s">
        <v>12524</v>
      </c>
      <c r="C213" s="2">
        <v>151284774</v>
      </c>
      <c r="D213" s="1" t="s">
        <v>12525</v>
      </c>
      <c r="E213" s="1" t="s">
        <v>12506</v>
      </c>
      <c r="F213" s="19">
        <v>44225</v>
      </c>
      <c r="G213" s="18" t="s">
        <v>12736</v>
      </c>
    </row>
    <row r="214" spans="1:7" x14ac:dyDescent="0.25">
      <c r="A214">
        <f t="shared" ca="1" si="3"/>
        <v>0.30187392183640882</v>
      </c>
      <c r="B214" s="1" t="s">
        <v>12504</v>
      </c>
      <c r="C214" s="2">
        <v>928702324</v>
      </c>
      <c r="D214" s="1" t="s">
        <v>12505</v>
      </c>
      <c r="E214" s="1" t="s">
        <v>12506</v>
      </c>
      <c r="F214" s="19">
        <v>44269</v>
      </c>
      <c r="G214" s="18" t="s">
        <v>12737</v>
      </c>
    </row>
    <row r="215" spans="1:7" x14ac:dyDescent="0.25">
      <c r="A215">
        <f t="shared" ca="1" si="3"/>
        <v>0.85768574490080873</v>
      </c>
      <c r="B215" s="1" t="s">
        <v>12521</v>
      </c>
      <c r="C215" s="2">
        <v>487111219</v>
      </c>
      <c r="D215" s="1" t="s">
        <v>12522</v>
      </c>
      <c r="E215" s="1" t="s">
        <v>12510</v>
      </c>
      <c r="F215" s="19">
        <v>44481</v>
      </c>
      <c r="G215" s="18" t="s">
        <v>12738</v>
      </c>
    </row>
    <row r="216" spans="1:7" x14ac:dyDescent="0.25">
      <c r="A216">
        <f t="shared" ca="1" si="3"/>
        <v>0.51373547410976361</v>
      </c>
      <c r="B216" s="1" t="s">
        <v>12521</v>
      </c>
      <c r="C216" s="2">
        <v>359280637</v>
      </c>
      <c r="D216" s="1" t="s">
        <v>12522</v>
      </c>
      <c r="E216" s="1" t="s">
        <v>12512</v>
      </c>
      <c r="F216" s="19">
        <v>44657</v>
      </c>
      <c r="G216" s="18" t="s">
        <v>12739</v>
      </c>
    </row>
    <row r="217" spans="1:7" x14ac:dyDescent="0.25">
      <c r="A217">
        <f t="shared" ca="1" si="3"/>
        <v>0.40471166768215316</v>
      </c>
      <c r="B217" s="1" t="s">
        <v>12508</v>
      </c>
      <c r="C217" s="2">
        <v>757839652</v>
      </c>
      <c r="D217" s="1" t="s">
        <v>12509</v>
      </c>
      <c r="E217" s="1" t="s">
        <v>12510</v>
      </c>
      <c r="F217" s="19">
        <v>44451</v>
      </c>
      <c r="G217" s="18" t="s">
        <v>12740</v>
      </c>
    </row>
    <row r="218" spans="1:7" x14ac:dyDescent="0.25">
      <c r="A218">
        <f t="shared" ca="1" si="3"/>
        <v>0.84630943354319033</v>
      </c>
      <c r="B218" s="1" t="s">
        <v>12521</v>
      </c>
      <c r="C218" s="2">
        <v>253498368</v>
      </c>
      <c r="D218" s="1" t="s">
        <v>12522</v>
      </c>
      <c r="E218" s="1" t="s">
        <v>12510</v>
      </c>
      <c r="F218" s="19">
        <v>44309</v>
      </c>
      <c r="G218" s="18" t="s">
        <v>12741</v>
      </c>
    </row>
    <row r="219" spans="1:7" x14ac:dyDescent="0.25">
      <c r="A219">
        <f t="shared" ca="1" si="3"/>
        <v>0.23828965603549301</v>
      </c>
      <c r="B219" s="1" t="s">
        <v>12538</v>
      </c>
      <c r="C219" s="2">
        <v>711108813</v>
      </c>
      <c r="D219" s="1" t="s">
        <v>12539</v>
      </c>
      <c r="E219" s="1" t="s">
        <v>12512</v>
      </c>
      <c r="F219" s="19">
        <v>44615</v>
      </c>
      <c r="G219" s="18" t="s">
        <v>12742</v>
      </c>
    </row>
    <row r="220" spans="1:7" x14ac:dyDescent="0.25">
      <c r="A220">
        <f t="shared" ca="1" si="3"/>
        <v>0.93261662468415141</v>
      </c>
      <c r="B220" s="1" t="s">
        <v>12504</v>
      </c>
      <c r="C220" s="2">
        <v>321167975</v>
      </c>
      <c r="D220" s="1" t="s">
        <v>12505</v>
      </c>
      <c r="E220" s="1" t="s">
        <v>12564</v>
      </c>
      <c r="F220" s="19">
        <v>44558</v>
      </c>
      <c r="G220" s="18" t="s">
        <v>12743</v>
      </c>
    </row>
    <row r="221" spans="1:7" x14ac:dyDescent="0.25">
      <c r="A221">
        <f t="shared" ca="1" si="3"/>
        <v>0.21202949813467298</v>
      </c>
      <c r="B221" s="1" t="s">
        <v>12538</v>
      </c>
      <c r="C221" s="2">
        <v>843915301</v>
      </c>
      <c r="D221" s="1" t="s">
        <v>12539</v>
      </c>
      <c r="E221" s="1" t="s">
        <v>12512</v>
      </c>
      <c r="F221" s="19">
        <v>44219</v>
      </c>
      <c r="G221" s="18" t="s">
        <v>12744</v>
      </c>
    </row>
    <row r="222" spans="1:7" x14ac:dyDescent="0.25">
      <c r="A222">
        <f t="shared" ca="1" si="3"/>
        <v>2.1888954480177358E-2</v>
      </c>
      <c r="B222" s="1" t="s">
        <v>12521</v>
      </c>
      <c r="C222" s="2">
        <v>671787046</v>
      </c>
      <c r="D222" s="1" t="s">
        <v>12522</v>
      </c>
      <c r="E222" s="1" t="s">
        <v>12512</v>
      </c>
      <c r="F222" s="19">
        <v>44652</v>
      </c>
      <c r="G222" s="18" t="s">
        <v>12745</v>
      </c>
    </row>
    <row r="223" spans="1:7" x14ac:dyDescent="0.25">
      <c r="A223">
        <f t="shared" ca="1" si="3"/>
        <v>0.26273901009611078</v>
      </c>
      <c r="B223" s="1" t="s">
        <v>12521</v>
      </c>
      <c r="C223" s="2">
        <v>753052435</v>
      </c>
      <c r="D223" s="1" t="s">
        <v>12522</v>
      </c>
      <c r="E223" s="1" t="s">
        <v>12510</v>
      </c>
      <c r="F223" s="19">
        <v>44332</v>
      </c>
      <c r="G223" s="18" t="s">
        <v>12746</v>
      </c>
    </row>
    <row r="224" spans="1:7" x14ac:dyDescent="0.25">
      <c r="A224">
        <f t="shared" ca="1" si="3"/>
        <v>0.89054062031191172</v>
      </c>
      <c r="B224" s="1" t="s">
        <v>12524</v>
      </c>
      <c r="C224" s="2">
        <v>808714603</v>
      </c>
      <c r="D224" s="1" t="s">
        <v>12525</v>
      </c>
      <c r="E224" s="1" t="s">
        <v>12561</v>
      </c>
      <c r="F224" s="19">
        <v>44551</v>
      </c>
      <c r="G224" s="18" t="s">
        <v>12747</v>
      </c>
    </row>
    <row r="225" spans="1:7" x14ac:dyDescent="0.25">
      <c r="A225">
        <f t="shared" ca="1" si="3"/>
        <v>6.0538285571730577E-2</v>
      </c>
      <c r="B225" s="1" t="s">
        <v>12521</v>
      </c>
      <c r="C225" s="2">
        <v>838039063</v>
      </c>
      <c r="D225" s="1" t="s">
        <v>12522</v>
      </c>
      <c r="E225" s="1" t="s">
        <v>12510</v>
      </c>
      <c r="F225" s="19">
        <v>44368</v>
      </c>
      <c r="G225" s="18" t="s">
        <v>12748</v>
      </c>
    </row>
    <row r="226" spans="1:7" x14ac:dyDescent="0.25">
      <c r="A226">
        <f t="shared" ca="1" si="3"/>
        <v>0.23821707921711865</v>
      </c>
      <c r="B226" s="1" t="s">
        <v>12538</v>
      </c>
      <c r="C226" s="2">
        <v>970179932</v>
      </c>
      <c r="D226" s="1" t="s">
        <v>12539</v>
      </c>
      <c r="E226" s="1" t="s">
        <v>12566</v>
      </c>
      <c r="F226" s="19">
        <v>44358</v>
      </c>
      <c r="G226" s="18" t="s">
        <v>12749</v>
      </c>
    </row>
    <row r="227" spans="1:7" x14ac:dyDescent="0.25">
      <c r="A227">
        <f t="shared" ca="1" si="3"/>
        <v>0.14561652191512453</v>
      </c>
      <c r="B227" s="1" t="s">
        <v>12524</v>
      </c>
      <c r="C227" s="2">
        <v>146974938</v>
      </c>
      <c r="D227" s="1" t="s">
        <v>12525</v>
      </c>
      <c r="E227" s="1" t="s">
        <v>12564</v>
      </c>
      <c r="F227" s="19">
        <v>44485</v>
      </c>
      <c r="G227" s="18" t="s">
        <v>12750</v>
      </c>
    </row>
    <row r="228" spans="1:7" x14ac:dyDescent="0.25">
      <c r="A228">
        <f t="shared" ca="1" si="3"/>
        <v>0.98897697247260075</v>
      </c>
      <c r="B228" s="1" t="s">
        <v>12521</v>
      </c>
      <c r="C228" s="2">
        <v>776653935</v>
      </c>
      <c r="D228" s="1" t="s">
        <v>12522</v>
      </c>
      <c r="E228" s="1" t="s">
        <v>12510</v>
      </c>
      <c r="F228" s="19">
        <v>44232</v>
      </c>
      <c r="G228" s="18" t="s">
        <v>12751</v>
      </c>
    </row>
    <row r="229" spans="1:7" x14ac:dyDescent="0.25">
      <c r="A229">
        <f t="shared" ca="1" si="3"/>
        <v>0.32129983516604399</v>
      </c>
      <c r="B229" s="1" t="s">
        <v>12504</v>
      </c>
      <c r="C229" s="2">
        <v>451599744</v>
      </c>
      <c r="D229" s="1" t="s">
        <v>12505</v>
      </c>
      <c r="E229" s="1" t="s">
        <v>12506</v>
      </c>
      <c r="F229" s="19">
        <v>44661</v>
      </c>
      <c r="G229" s="18" t="s">
        <v>12752</v>
      </c>
    </row>
    <row r="230" spans="1:7" x14ac:dyDescent="0.25">
      <c r="A230">
        <f t="shared" ca="1" si="3"/>
        <v>0.55411942746303489</v>
      </c>
      <c r="B230" s="1" t="s">
        <v>12508</v>
      </c>
      <c r="C230" s="2">
        <v>171393825</v>
      </c>
      <c r="D230" s="1" t="s">
        <v>12509</v>
      </c>
      <c r="E230" s="1" t="s">
        <v>12510</v>
      </c>
      <c r="F230" s="19">
        <v>44402</v>
      </c>
      <c r="G230" s="18" t="s">
        <v>12753</v>
      </c>
    </row>
    <row r="231" spans="1:7" x14ac:dyDescent="0.25">
      <c r="A231">
        <f t="shared" ca="1" si="3"/>
        <v>0.96206366409306143</v>
      </c>
      <c r="B231" s="1" t="s">
        <v>12514</v>
      </c>
      <c r="C231" s="2">
        <v>336984371</v>
      </c>
      <c r="D231" s="1" t="s">
        <v>12515</v>
      </c>
      <c r="E231" s="1" t="s">
        <v>12527</v>
      </c>
      <c r="F231" s="19">
        <v>44245</v>
      </c>
      <c r="G231" s="18" t="s">
        <v>12754</v>
      </c>
    </row>
    <row r="232" spans="1:7" x14ac:dyDescent="0.25">
      <c r="A232">
        <f t="shared" ca="1" si="3"/>
        <v>0.24216855353651701</v>
      </c>
      <c r="B232" s="1" t="s">
        <v>12504</v>
      </c>
      <c r="C232" s="2">
        <v>998752321</v>
      </c>
      <c r="D232" s="1" t="s">
        <v>12505</v>
      </c>
      <c r="E232" s="1" t="s">
        <v>12506</v>
      </c>
      <c r="F232" s="19">
        <v>44654</v>
      </c>
      <c r="G232" s="18" t="s">
        <v>12755</v>
      </c>
    </row>
    <row r="233" spans="1:7" x14ac:dyDescent="0.25">
      <c r="A233">
        <f t="shared" ca="1" si="3"/>
        <v>0.24876285847328761</v>
      </c>
      <c r="B233" s="1" t="s">
        <v>12521</v>
      </c>
      <c r="C233" s="2">
        <v>744867727</v>
      </c>
      <c r="D233" s="1" t="s">
        <v>12522</v>
      </c>
      <c r="E233" s="1" t="s">
        <v>12510</v>
      </c>
      <c r="F233" s="19">
        <v>44305</v>
      </c>
      <c r="G233" s="18" t="s">
        <v>12756</v>
      </c>
    </row>
    <row r="234" spans="1:7" x14ac:dyDescent="0.25">
      <c r="A234">
        <f t="shared" ca="1" si="3"/>
        <v>0.57468904001989751</v>
      </c>
      <c r="B234" s="1" t="s">
        <v>12538</v>
      </c>
      <c r="C234" s="2">
        <v>423317349</v>
      </c>
      <c r="D234" s="1" t="s">
        <v>12539</v>
      </c>
      <c r="E234" s="1" t="s">
        <v>12510</v>
      </c>
      <c r="F234" s="19">
        <v>44592</v>
      </c>
      <c r="G234" s="18" t="s">
        <v>12757</v>
      </c>
    </row>
    <row r="235" spans="1:7" x14ac:dyDescent="0.25">
      <c r="A235">
        <f t="shared" ca="1" si="3"/>
        <v>0.25228273807830048</v>
      </c>
      <c r="B235" s="1" t="s">
        <v>12504</v>
      </c>
      <c r="C235" s="2">
        <v>819479045</v>
      </c>
      <c r="D235" s="1" t="s">
        <v>12505</v>
      </c>
      <c r="E235" s="1" t="s">
        <v>12506</v>
      </c>
      <c r="F235" s="19">
        <v>44570</v>
      </c>
      <c r="G235" s="18" t="s">
        <v>12758</v>
      </c>
    </row>
    <row r="236" spans="1:7" x14ac:dyDescent="0.25">
      <c r="A236">
        <f t="shared" ca="1" si="3"/>
        <v>0.1945080541245221</v>
      </c>
      <c r="B236" s="1" t="s">
        <v>12508</v>
      </c>
      <c r="C236" s="2">
        <v>20851629</v>
      </c>
      <c r="D236" s="1" t="s">
        <v>12509</v>
      </c>
      <c r="E236" s="1" t="s">
        <v>12519</v>
      </c>
      <c r="F236" s="19">
        <v>44602</v>
      </c>
      <c r="G236" s="18" t="s">
        <v>12759</v>
      </c>
    </row>
    <row r="237" spans="1:7" x14ac:dyDescent="0.25">
      <c r="A237">
        <f t="shared" ca="1" si="3"/>
        <v>0.2417035984902165</v>
      </c>
      <c r="B237" s="1" t="s">
        <v>12504</v>
      </c>
      <c r="C237" s="2">
        <v>21470943</v>
      </c>
      <c r="D237" s="1" t="s">
        <v>12505</v>
      </c>
      <c r="E237" s="1" t="s">
        <v>12506</v>
      </c>
      <c r="F237" s="19">
        <v>44438</v>
      </c>
      <c r="G237" s="18" t="s">
        <v>12760</v>
      </c>
    </row>
    <row r="238" spans="1:7" x14ac:dyDescent="0.25">
      <c r="A238">
        <f t="shared" ca="1" si="3"/>
        <v>0.59604733497115681</v>
      </c>
      <c r="B238" s="1" t="s">
        <v>12538</v>
      </c>
      <c r="C238" s="2">
        <v>550594586</v>
      </c>
      <c r="D238" s="1" t="s">
        <v>12539</v>
      </c>
      <c r="E238" s="1" t="s">
        <v>12566</v>
      </c>
      <c r="F238" s="19">
        <v>44478</v>
      </c>
      <c r="G238" s="18" t="s">
        <v>12761</v>
      </c>
    </row>
    <row r="239" spans="1:7" x14ac:dyDescent="0.25">
      <c r="A239">
        <f t="shared" ca="1" si="3"/>
        <v>0.51580010457195047</v>
      </c>
      <c r="B239" s="1" t="s">
        <v>12521</v>
      </c>
      <c r="C239" s="2">
        <v>171025223</v>
      </c>
      <c r="D239" s="1" t="s">
        <v>12522</v>
      </c>
      <c r="E239" s="1" t="s">
        <v>12510</v>
      </c>
      <c r="F239" s="19">
        <v>44506</v>
      </c>
      <c r="G239" s="18" t="s">
        <v>12762</v>
      </c>
    </row>
    <row r="240" spans="1:7" x14ac:dyDescent="0.25">
      <c r="A240">
        <f t="shared" ca="1" si="3"/>
        <v>0.56792405574280336</v>
      </c>
      <c r="B240" s="1" t="s">
        <v>12508</v>
      </c>
      <c r="C240" s="2">
        <v>963367321</v>
      </c>
      <c r="D240" s="1" t="s">
        <v>12509</v>
      </c>
      <c r="E240" s="1" t="s">
        <v>12519</v>
      </c>
      <c r="F240" s="19">
        <v>44571</v>
      </c>
      <c r="G240" s="18" t="s">
        <v>12763</v>
      </c>
    </row>
    <row r="241" spans="1:7" x14ac:dyDescent="0.25">
      <c r="A241">
        <f t="shared" ca="1" si="3"/>
        <v>0.22921247178432425</v>
      </c>
      <c r="B241" s="1" t="s">
        <v>12538</v>
      </c>
      <c r="C241" s="2">
        <v>99730338</v>
      </c>
      <c r="D241" s="1" t="s">
        <v>12539</v>
      </c>
      <c r="E241" s="1" t="s">
        <v>12512</v>
      </c>
      <c r="F241" s="19">
        <v>44544</v>
      </c>
      <c r="G241" s="18" t="s">
        <v>12764</v>
      </c>
    </row>
    <row r="242" spans="1:7" x14ac:dyDescent="0.25">
      <c r="A242">
        <f t="shared" ca="1" si="3"/>
        <v>0.17466403579032352</v>
      </c>
      <c r="B242" s="1" t="s">
        <v>12538</v>
      </c>
      <c r="C242" s="2">
        <v>295682322</v>
      </c>
      <c r="D242" s="1" t="s">
        <v>12539</v>
      </c>
      <c r="E242" s="1" t="s">
        <v>12510</v>
      </c>
      <c r="F242" s="19">
        <v>44361</v>
      </c>
      <c r="G242" s="18" t="s">
        <v>12765</v>
      </c>
    </row>
    <row r="243" spans="1:7" x14ac:dyDescent="0.25">
      <c r="A243">
        <f t="shared" ca="1" si="3"/>
        <v>0.52448805557188938</v>
      </c>
      <c r="B243" s="1" t="s">
        <v>12524</v>
      </c>
      <c r="C243" s="2">
        <v>97710211</v>
      </c>
      <c r="D243" s="1" t="s">
        <v>12525</v>
      </c>
      <c r="E243" s="1" t="s">
        <v>12506</v>
      </c>
      <c r="F243" s="19">
        <v>44324</v>
      </c>
      <c r="G243" s="18" t="s">
        <v>12766</v>
      </c>
    </row>
    <row r="244" spans="1:7" x14ac:dyDescent="0.25">
      <c r="A244">
        <f t="shared" ca="1" si="3"/>
        <v>0.76128870225567946</v>
      </c>
      <c r="B244" s="1" t="s">
        <v>12504</v>
      </c>
      <c r="C244" s="2">
        <v>903350842</v>
      </c>
      <c r="D244" s="1" t="s">
        <v>12505</v>
      </c>
      <c r="E244" s="1" t="s">
        <v>12506</v>
      </c>
      <c r="F244" s="19">
        <v>44671</v>
      </c>
      <c r="G244" s="18" t="s">
        <v>12767</v>
      </c>
    </row>
    <row r="245" spans="1:7" x14ac:dyDescent="0.25">
      <c r="A245">
        <f t="shared" ca="1" si="3"/>
        <v>0.20087757618765656</v>
      </c>
      <c r="B245" s="1" t="s">
        <v>12521</v>
      </c>
      <c r="C245" s="2">
        <v>305148262</v>
      </c>
      <c r="D245" s="1" t="s">
        <v>12522</v>
      </c>
      <c r="E245" s="1" t="s">
        <v>12510</v>
      </c>
      <c r="F245" s="19">
        <v>44238</v>
      </c>
      <c r="G245" s="18" t="s">
        <v>12768</v>
      </c>
    </row>
    <row r="246" spans="1:7" x14ac:dyDescent="0.25">
      <c r="A246">
        <f t="shared" ca="1" si="3"/>
        <v>0.23932928318465396</v>
      </c>
      <c r="B246" s="1" t="s">
        <v>12521</v>
      </c>
      <c r="C246" s="2">
        <v>666033769</v>
      </c>
      <c r="D246" s="1" t="s">
        <v>12522</v>
      </c>
      <c r="E246" s="1" t="s">
        <v>12510</v>
      </c>
      <c r="F246" s="19">
        <v>44594</v>
      </c>
      <c r="G246" s="18" t="s">
        <v>12769</v>
      </c>
    </row>
    <row r="247" spans="1:7" x14ac:dyDescent="0.25">
      <c r="A247">
        <f t="shared" ca="1" si="3"/>
        <v>4.9474035348382572E-2</v>
      </c>
      <c r="B247" s="1" t="s">
        <v>12524</v>
      </c>
      <c r="C247" s="2">
        <v>393858976</v>
      </c>
      <c r="D247" s="1" t="s">
        <v>12525</v>
      </c>
      <c r="E247" s="1" t="s">
        <v>12564</v>
      </c>
      <c r="F247" s="19">
        <v>44657</v>
      </c>
      <c r="G247" s="18" t="s">
        <v>12770</v>
      </c>
    </row>
    <row r="248" spans="1:7" x14ac:dyDescent="0.25">
      <c r="A248">
        <f t="shared" ca="1" si="3"/>
        <v>0.54864518814549768</v>
      </c>
      <c r="B248" s="1" t="s">
        <v>12521</v>
      </c>
      <c r="C248" s="2">
        <v>880033530</v>
      </c>
      <c r="D248" s="1" t="s">
        <v>12522</v>
      </c>
      <c r="E248" s="1" t="s">
        <v>12512</v>
      </c>
      <c r="F248" s="19">
        <v>44382</v>
      </c>
      <c r="G248" s="18" t="s">
        <v>12771</v>
      </c>
    </row>
    <row r="249" spans="1:7" x14ac:dyDescent="0.25">
      <c r="A249">
        <f t="shared" ca="1" si="3"/>
        <v>0.76168262331047454</v>
      </c>
      <c r="B249" s="1" t="s">
        <v>12538</v>
      </c>
      <c r="C249" s="2">
        <v>854144068</v>
      </c>
      <c r="D249" s="1" t="s">
        <v>12539</v>
      </c>
      <c r="E249" s="1" t="s">
        <v>12512</v>
      </c>
      <c r="F249" s="19">
        <v>44471</v>
      </c>
      <c r="G249" s="18" t="s">
        <v>12772</v>
      </c>
    </row>
    <row r="250" spans="1:7" x14ac:dyDescent="0.25">
      <c r="A250">
        <f t="shared" ca="1" si="3"/>
        <v>0.8355956918452303</v>
      </c>
      <c r="B250" s="1" t="s">
        <v>12514</v>
      </c>
      <c r="C250" s="2">
        <v>710192330</v>
      </c>
      <c r="D250" s="1" t="s">
        <v>12515</v>
      </c>
      <c r="E250" s="1" t="s">
        <v>12527</v>
      </c>
      <c r="F250" s="19">
        <v>44258</v>
      </c>
      <c r="G250" s="18" t="s">
        <v>12773</v>
      </c>
    </row>
    <row r="251" spans="1:7" x14ac:dyDescent="0.25">
      <c r="A251">
        <f t="shared" ca="1" si="3"/>
        <v>0.728989460813256</v>
      </c>
      <c r="B251" s="1" t="s">
        <v>12524</v>
      </c>
      <c r="C251" s="2">
        <v>786930810</v>
      </c>
      <c r="D251" s="1" t="s">
        <v>12525</v>
      </c>
      <c r="E251" s="1" t="s">
        <v>12564</v>
      </c>
      <c r="F251" s="19">
        <v>44577</v>
      </c>
      <c r="G251" s="18" t="s">
        <v>12774</v>
      </c>
    </row>
    <row r="252" spans="1:7" x14ac:dyDescent="0.25">
      <c r="A252">
        <f t="shared" ca="1" si="3"/>
        <v>0.94459146010410144</v>
      </c>
      <c r="B252" s="1" t="s">
        <v>12508</v>
      </c>
      <c r="C252" s="2">
        <v>898544861</v>
      </c>
      <c r="D252" s="1" t="s">
        <v>12509</v>
      </c>
      <c r="E252" s="1" t="s">
        <v>12519</v>
      </c>
      <c r="F252" s="19">
        <v>44476</v>
      </c>
      <c r="G252" s="18" t="s">
        <v>12775</v>
      </c>
    </row>
    <row r="253" spans="1:7" x14ac:dyDescent="0.25">
      <c r="A253">
        <f t="shared" ca="1" si="3"/>
        <v>0.51759696816850176</v>
      </c>
      <c r="B253" s="1" t="s">
        <v>12521</v>
      </c>
      <c r="C253" s="2">
        <v>395405823</v>
      </c>
      <c r="D253" s="1" t="s">
        <v>12522</v>
      </c>
      <c r="E253" s="1" t="s">
        <v>12510</v>
      </c>
      <c r="F253" s="19">
        <v>44245</v>
      </c>
      <c r="G253" s="18" t="s">
        <v>12776</v>
      </c>
    </row>
    <row r="254" spans="1:7" x14ac:dyDescent="0.25">
      <c r="A254">
        <f t="shared" ca="1" si="3"/>
        <v>0.2302694916607656</v>
      </c>
      <c r="B254" s="1" t="s">
        <v>12508</v>
      </c>
      <c r="C254" s="2">
        <v>62293485</v>
      </c>
      <c r="D254" s="1" t="s">
        <v>12509</v>
      </c>
      <c r="E254" s="1" t="s">
        <v>12510</v>
      </c>
      <c r="F254" s="19">
        <v>44600</v>
      </c>
      <c r="G254" s="18" t="s">
        <v>12777</v>
      </c>
    </row>
    <row r="255" spans="1:7" x14ac:dyDescent="0.25">
      <c r="A255">
        <f t="shared" ca="1" si="3"/>
        <v>0.84894369571634887</v>
      </c>
      <c r="B255" s="1" t="s">
        <v>12521</v>
      </c>
      <c r="C255" s="2">
        <v>527024190</v>
      </c>
      <c r="D255" s="1" t="s">
        <v>12522</v>
      </c>
      <c r="E255" s="1" t="s">
        <v>12510</v>
      </c>
      <c r="F255" s="19">
        <v>44283</v>
      </c>
      <c r="G255" s="18" t="s">
        <v>12778</v>
      </c>
    </row>
    <row r="256" spans="1:7" x14ac:dyDescent="0.25">
      <c r="A256">
        <f t="shared" ca="1" si="3"/>
        <v>0.14181318430927448</v>
      </c>
      <c r="B256" s="1" t="s">
        <v>12504</v>
      </c>
      <c r="C256" s="2">
        <v>606950558</v>
      </c>
      <c r="D256" s="1" t="s">
        <v>12505</v>
      </c>
      <c r="E256" s="1" t="s">
        <v>12512</v>
      </c>
      <c r="F256" s="19">
        <v>44408</v>
      </c>
      <c r="G256" s="18" t="s">
        <v>12779</v>
      </c>
    </row>
    <row r="257" spans="1:7" x14ac:dyDescent="0.25">
      <c r="A257">
        <f t="shared" ca="1" si="3"/>
        <v>0.96810970352765313</v>
      </c>
      <c r="B257" s="1" t="s">
        <v>12514</v>
      </c>
      <c r="C257" s="2">
        <v>74546346</v>
      </c>
      <c r="D257" s="1" t="s">
        <v>12515</v>
      </c>
      <c r="E257" s="1" t="s">
        <v>12527</v>
      </c>
      <c r="F257" s="19">
        <v>44669</v>
      </c>
      <c r="G257" s="18" t="s">
        <v>12780</v>
      </c>
    </row>
    <row r="258" spans="1:7" x14ac:dyDescent="0.25">
      <c r="A258">
        <f t="shared" ref="A258:A321" ca="1" si="4">RAND()</f>
        <v>0.89747874797837157</v>
      </c>
      <c r="B258" s="1" t="s">
        <v>12521</v>
      </c>
      <c r="C258" s="2">
        <v>580182767</v>
      </c>
      <c r="D258" s="1" t="s">
        <v>12522</v>
      </c>
      <c r="E258" s="1" t="s">
        <v>12510</v>
      </c>
      <c r="F258" s="19">
        <v>44458</v>
      </c>
      <c r="G258" s="18" t="s">
        <v>12781</v>
      </c>
    </row>
    <row r="259" spans="1:7" x14ac:dyDescent="0.25">
      <c r="A259">
        <f t="shared" ca="1" si="4"/>
        <v>0.40248051329703038</v>
      </c>
      <c r="B259" s="1" t="s">
        <v>12521</v>
      </c>
      <c r="C259" s="2">
        <v>234611028</v>
      </c>
      <c r="D259" s="1" t="s">
        <v>12522</v>
      </c>
      <c r="E259" s="1" t="s">
        <v>12512</v>
      </c>
      <c r="F259" s="19">
        <v>44259</v>
      </c>
      <c r="G259" s="18" t="s">
        <v>12782</v>
      </c>
    </row>
    <row r="260" spans="1:7" x14ac:dyDescent="0.25">
      <c r="A260">
        <f t="shared" ca="1" si="4"/>
        <v>0.88259468725672641</v>
      </c>
      <c r="B260" s="1" t="s">
        <v>12521</v>
      </c>
      <c r="C260" s="2">
        <v>992552173</v>
      </c>
      <c r="D260" s="1" t="s">
        <v>12522</v>
      </c>
      <c r="E260" s="1" t="s">
        <v>12512</v>
      </c>
      <c r="F260" s="19">
        <v>44653</v>
      </c>
      <c r="G260" s="18" t="s">
        <v>12783</v>
      </c>
    </row>
    <row r="261" spans="1:7" x14ac:dyDescent="0.25">
      <c r="A261">
        <f t="shared" ca="1" si="4"/>
        <v>0.48796854955267299</v>
      </c>
      <c r="B261" s="1" t="s">
        <v>12514</v>
      </c>
      <c r="C261" s="2">
        <v>28995362</v>
      </c>
      <c r="D261" s="1" t="s">
        <v>12515</v>
      </c>
      <c r="E261" s="1" t="s">
        <v>12516</v>
      </c>
      <c r="F261" s="19">
        <v>44463</v>
      </c>
      <c r="G261" s="18" t="s">
        <v>12784</v>
      </c>
    </row>
    <row r="262" spans="1:7" x14ac:dyDescent="0.25">
      <c r="A262">
        <f t="shared" ca="1" si="4"/>
        <v>0.60056751248865636</v>
      </c>
      <c r="B262" s="1" t="s">
        <v>12538</v>
      </c>
      <c r="C262" s="2">
        <v>636413404</v>
      </c>
      <c r="D262" s="1" t="s">
        <v>12539</v>
      </c>
      <c r="E262" s="1" t="s">
        <v>12566</v>
      </c>
      <c r="F262" s="19">
        <v>44645</v>
      </c>
      <c r="G262" s="18" t="s">
        <v>12785</v>
      </c>
    </row>
    <row r="263" spans="1:7" x14ac:dyDescent="0.25">
      <c r="A263">
        <f t="shared" ca="1" si="4"/>
        <v>0.63179485123499024</v>
      </c>
      <c r="B263" s="1" t="s">
        <v>12504</v>
      </c>
      <c r="C263" s="2">
        <v>542326392</v>
      </c>
      <c r="D263" s="1" t="s">
        <v>12505</v>
      </c>
      <c r="E263" s="1" t="s">
        <v>12506</v>
      </c>
      <c r="F263" s="19">
        <v>44456</v>
      </c>
      <c r="G263" s="18" t="s">
        <v>12786</v>
      </c>
    </row>
    <row r="264" spans="1:7" x14ac:dyDescent="0.25">
      <c r="A264">
        <f t="shared" ca="1" si="4"/>
        <v>0.13230966476981021</v>
      </c>
      <c r="B264" s="1" t="s">
        <v>12521</v>
      </c>
      <c r="C264" s="2">
        <v>801227547</v>
      </c>
      <c r="D264" s="1" t="s">
        <v>12522</v>
      </c>
      <c r="E264" s="1" t="s">
        <v>12512</v>
      </c>
      <c r="F264" s="19">
        <v>44359</v>
      </c>
      <c r="G264" s="18" t="s">
        <v>12787</v>
      </c>
    </row>
    <row r="265" spans="1:7" x14ac:dyDescent="0.25">
      <c r="A265">
        <f t="shared" ca="1" si="4"/>
        <v>0.61167246236950013</v>
      </c>
      <c r="B265" s="1" t="s">
        <v>12521</v>
      </c>
      <c r="C265" s="2">
        <v>529114349</v>
      </c>
      <c r="D265" s="1" t="s">
        <v>12522</v>
      </c>
      <c r="E265" s="1" t="s">
        <v>12512</v>
      </c>
      <c r="F265" s="19">
        <v>44214</v>
      </c>
      <c r="G265" s="18" t="s">
        <v>12788</v>
      </c>
    </row>
    <row r="266" spans="1:7" x14ac:dyDescent="0.25">
      <c r="A266">
        <f t="shared" ca="1" si="4"/>
        <v>0.57132139154988737</v>
      </c>
      <c r="B266" s="1" t="s">
        <v>12538</v>
      </c>
      <c r="C266" s="2">
        <v>316041087</v>
      </c>
      <c r="D266" s="1" t="s">
        <v>12539</v>
      </c>
      <c r="E266" s="1" t="s">
        <v>12566</v>
      </c>
      <c r="F266" s="19">
        <v>44255</v>
      </c>
      <c r="G266" s="18" t="s">
        <v>12789</v>
      </c>
    </row>
    <row r="267" spans="1:7" x14ac:dyDescent="0.25">
      <c r="A267">
        <f t="shared" ca="1" si="4"/>
        <v>0.1997608503113284</v>
      </c>
      <c r="B267" s="1" t="s">
        <v>12514</v>
      </c>
      <c r="C267" s="2">
        <v>298078818</v>
      </c>
      <c r="D267" s="1" t="s">
        <v>12515</v>
      </c>
      <c r="E267" s="1" t="s">
        <v>12516</v>
      </c>
      <c r="F267" s="19">
        <v>44636</v>
      </c>
      <c r="G267" s="18" t="s">
        <v>12790</v>
      </c>
    </row>
    <row r="268" spans="1:7" x14ac:dyDescent="0.25">
      <c r="A268">
        <f t="shared" ca="1" si="4"/>
        <v>0.7640312653571798</v>
      </c>
      <c r="B268" s="1" t="s">
        <v>12504</v>
      </c>
      <c r="C268" s="2">
        <v>74276439</v>
      </c>
      <c r="D268" s="1" t="s">
        <v>12505</v>
      </c>
      <c r="E268" s="1" t="s">
        <v>12510</v>
      </c>
      <c r="F268" s="19">
        <v>44634</v>
      </c>
      <c r="G268" s="18" t="s">
        <v>12791</v>
      </c>
    </row>
    <row r="269" spans="1:7" x14ac:dyDescent="0.25">
      <c r="A269">
        <f t="shared" ca="1" si="4"/>
        <v>0.36004163165298453</v>
      </c>
      <c r="B269" s="1" t="s">
        <v>12521</v>
      </c>
      <c r="C269" s="2">
        <v>974992850</v>
      </c>
      <c r="D269" s="1" t="s">
        <v>12522</v>
      </c>
      <c r="E269" s="1" t="s">
        <v>12510</v>
      </c>
      <c r="F269" s="19">
        <v>44213</v>
      </c>
      <c r="G269" s="18" t="s">
        <v>12792</v>
      </c>
    </row>
    <row r="270" spans="1:7" x14ac:dyDescent="0.25">
      <c r="A270">
        <f t="shared" ca="1" si="4"/>
        <v>0.90913384214747139</v>
      </c>
      <c r="B270" s="1" t="s">
        <v>12524</v>
      </c>
      <c r="C270" s="2">
        <v>483146030</v>
      </c>
      <c r="D270" s="1" t="s">
        <v>12525</v>
      </c>
      <c r="E270" s="1" t="s">
        <v>12506</v>
      </c>
      <c r="F270" s="19">
        <v>44508</v>
      </c>
      <c r="G270" s="18" t="s">
        <v>12793</v>
      </c>
    </row>
    <row r="271" spans="1:7" x14ac:dyDescent="0.25">
      <c r="A271">
        <f t="shared" ca="1" si="4"/>
        <v>0.44364281184214049</v>
      </c>
      <c r="B271" s="1" t="s">
        <v>12521</v>
      </c>
      <c r="C271" s="2">
        <v>651511456</v>
      </c>
      <c r="D271" s="1" t="s">
        <v>12522</v>
      </c>
      <c r="E271" s="1" t="s">
        <v>12510</v>
      </c>
      <c r="F271" s="19">
        <v>44370</v>
      </c>
      <c r="G271" s="18" t="s">
        <v>12794</v>
      </c>
    </row>
    <row r="272" spans="1:7" x14ac:dyDescent="0.25">
      <c r="A272">
        <f t="shared" ca="1" si="4"/>
        <v>0.63846590363489142</v>
      </c>
      <c r="B272" s="1" t="s">
        <v>12538</v>
      </c>
      <c r="C272" s="2">
        <v>154030779</v>
      </c>
      <c r="D272" s="1" t="s">
        <v>12539</v>
      </c>
      <c r="E272" s="1" t="s">
        <v>12566</v>
      </c>
      <c r="F272" s="19">
        <v>44387</v>
      </c>
      <c r="G272" s="18" t="s">
        <v>12795</v>
      </c>
    </row>
    <row r="273" spans="1:7" x14ac:dyDescent="0.25">
      <c r="A273">
        <f t="shared" ca="1" si="4"/>
        <v>0.76714669659331947</v>
      </c>
      <c r="B273" s="1" t="s">
        <v>12508</v>
      </c>
      <c r="C273" s="2">
        <v>657167234</v>
      </c>
      <c r="D273" s="1" t="s">
        <v>12509</v>
      </c>
      <c r="E273" s="1" t="s">
        <v>12519</v>
      </c>
      <c r="F273" s="19">
        <v>44495</v>
      </c>
      <c r="G273" s="18" t="s">
        <v>12796</v>
      </c>
    </row>
    <row r="274" spans="1:7" x14ac:dyDescent="0.25">
      <c r="A274">
        <f t="shared" ca="1" si="4"/>
        <v>0.67561042050689124</v>
      </c>
      <c r="B274" s="1" t="s">
        <v>12538</v>
      </c>
      <c r="C274" s="2">
        <v>29580855</v>
      </c>
      <c r="D274" s="1" t="s">
        <v>12539</v>
      </c>
      <c r="E274" s="1" t="s">
        <v>12512</v>
      </c>
      <c r="F274" s="19">
        <v>44492</v>
      </c>
      <c r="G274" s="18" t="s">
        <v>12797</v>
      </c>
    </row>
    <row r="275" spans="1:7" x14ac:dyDescent="0.25">
      <c r="A275">
        <f t="shared" ca="1" si="4"/>
        <v>0.70397384663055462</v>
      </c>
      <c r="B275" s="1" t="s">
        <v>12521</v>
      </c>
      <c r="C275" s="2">
        <v>562586427</v>
      </c>
      <c r="D275" s="1" t="s">
        <v>12522</v>
      </c>
      <c r="E275" s="1" t="s">
        <v>12510</v>
      </c>
      <c r="F275" s="19">
        <v>44682</v>
      </c>
      <c r="G275" s="18" t="s">
        <v>12798</v>
      </c>
    </row>
    <row r="276" spans="1:7" x14ac:dyDescent="0.25">
      <c r="A276">
        <f t="shared" ca="1" si="4"/>
        <v>0.60634857311081769</v>
      </c>
      <c r="B276" s="1" t="s">
        <v>12504</v>
      </c>
      <c r="C276" s="2">
        <v>523480343</v>
      </c>
      <c r="D276" s="1" t="s">
        <v>12505</v>
      </c>
      <c r="E276" s="1" t="s">
        <v>12564</v>
      </c>
      <c r="F276" s="19">
        <v>44411</v>
      </c>
      <c r="G276" s="18" t="s">
        <v>12799</v>
      </c>
    </row>
    <row r="277" spans="1:7" x14ac:dyDescent="0.25">
      <c r="A277">
        <f t="shared" ca="1" si="4"/>
        <v>0.48671395043168719</v>
      </c>
      <c r="B277" s="1" t="s">
        <v>12508</v>
      </c>
      <c r="C277" s="2">
        <v>949212330</v>
      </c>
      <c r="D277" s="1" t="s">
        <v>12509</v>
      </c>
      <c r="E277" s="1" t="s">
        <v>12519</v>
      </c>
      <c r="F277" s="19">
        <v>44315</v>
      </c>
      <c r="G277" s="18" t="s">
        <v>12800</v>
      </c>
    </row>
    <row r="278" spans="1:7" x14ac:dyDescent="0.25">
      <c r="A278">
        <f t="shared" ca="1" si="4"/>
        <v>4.7662278391208512E-2</v>
      </c>
      <c r="B278" s="1" t="s">
        <v>12524</v>
      </c>
      <c r="C278" s="2">
        <v>562393128</v>
      </c>
      <c r="D278" s="1" t="s">
        <v>12525</v>
      </c>
      <c r="E278" s="1" t="s">
        <v>12564</v>
      </c>
      <c r="F278" s="19">
        <v>44519</v>
      </c>
      <c r="G278" s="18" t="s">
        <v>12801</v>
      </c>
    </row>
    <row r="279" spans="1:7" x14ac:dyDescent="0.25">
      <c r="A279">
        <f t="shared" ca="1" si="4"/>
        <v>0.24709907735933634</v>
      </c>
      <c r="B279" s="1" t="s">
        <v>12524</v>
      </c>
      <c r="C279" s="2">
        <v>392368542</v>
      </c>
      <c r="D279" s="1" t="s">
        <v>12525</v>
      </c>
      <c r="E279" s="1" t="s">
        <v>12561</v>
      </c>
      <c r="F279" s="19">
        <v>44399</v>
      </c>
      <c r="G279" s="18" t="s">
        <v>12802</v>
      </c>
    </row>
    <row r="280" spans="1:7" x14ac:dyDescent="0.25">
      <c r="A280">
        <f t="shared" ca="1" si="4"/>
        <v>2.3795327637388453E-2</v>
      </c>
      <c r="B280" s="1" t="s">
        <v>12521</v>
      </c>
      <c r="C280" s="2">
        <v>266560704</v>
      </c>
      <c r="D280" s="1" t="s">
        <v>12522</v>
      </c>
      <c r="E280" s="1" t="s">
        <v>12510</v>
      </c>
      <c r="F280" s="19">
        <v>44321</v>
      </c>
      <c r="G280" s="18" t="s">
        <v>12803</v>
      </c>
    </row>
    <row r="281" spans="1:7" x14ac:dyDescent="0.25">
      <c r="A281">
        <f t="shared" ca="1" si="4"/>
        <v>0.15435748653109083</v>
      </c>
      <c r="B281" s="1" t="s">
        <v>12521</v>
      </c>
      <c r="C281" s="2">
        <v>680580260</v>
      </c>
      <c r="D281" s="1" t="s">
        <v>12522</v>
      </c>
      <c r="E281" s="1" t="s">
        <v>12510</v>
      </c>
      <c r="F281" s="19">
        <v>44550</v>
      </c>
      <c r="G281" s="18" t="s">
        <v>12804</v>
      </c>
    </row>
    <row r="282" spans="1:7" x14ac:dyDescent="0.25">
      <c r="A282">
        <f t="shared" ca="1" si="4"/>
        <v>0.12566779538435835</v>
      </c>
      <c r="B282" s="1" t="s">
        <v>12538</v>
      </c>
      <c r="C282" s="2">
        <v>663702178</v>
      </c>
      <c r="D282" s="1" t="s">
        <v>12539</v>
      </c>
      <c r="E282" s="1" t="s">
        <v>12512</v>
      </c>
      <c r="F282" s="19">
        <v>44275</v>
      </c>
      <c r="G282" s="18" t="s">
        <v>12805</v>
      </c>
    </row>
    <row r="283" spans="1:7" x14ac:dyDescent="0.25">
      <c r="A283">
        <f t="shared" ca="1" si="4"/>
        <v>0.46916025627634905</v>
      </c>
      <c r="B283" s="1" t="s">
        <v>12538</v>
      </c>
      <c r="C283" s="2">
        <v>244198901</v>
      </c>
      <c r="D283" s="1" t="s">
        <v>12539</v>
      </c>
      <c r="E283" s="1" t="s">
        <v>12512</v>
      </c>
      <c r="F283" s="19">
        <v>44502</v>
      </c>
      <c r="G283" s="18" t="s">
        <v>12806</v>
      </c>
    </row>
    <row r="284" spans="1:7" x14ac:dyDescent="0.25">
      <c r="A284">
        <f t="shared" ca="1" si="4"/>
        <v>0.98872877159456851</v>
      </c>
      <c r="B284" s="1" t="s">
        <v>12514</v>
      </c>
      <c r="C284" s="2">
        <v>400445051</v>
      </c>
      <c r="D284" s="1" t="s">
        <v>12515</v>
      </c>
      <c r="E284" s="1" t="s">
        <v>12506</v>
      </c>
      <c r="F284" s="19">
        <v>44274</v>
      </c>
      <c r="G284" s="18" t="s">
        <v>12807</v>
      </c>
    </row>
    <row r="285" spans="1:7" x14ac:dyDescent="0.25">
      <c r="A285">
        <f t="shared" ca="1" si="4"/>
        <v>0.23037123430202844</v>
      </c>
      <c r="B285" s="1" t="s">
        <v>12504</v>
      </c>
      <c r="C285" s="2">
        <v>992396243</v>
      </c>
      <c r="D285" s="1" t="s">
        <v>12505</v>
      </c>
      <c r="E285" s="1" t="s">
        <v>12506</v>
      </c>
      <c r="F285" s="19">
        <v>44209</v>
      </c>
      <c r="G285" s="18" t="s">
        <v>12808</v>
      </c>
    </row>
    <row r="286" spans="1:7" x14ac:dyDescent="0.25">
      <c r="A286">
        <f t="shared" ca="1" si="4"/>
        <v>0.72060500756514945</v>
      </c>
      <c r="B286" s="1" t="s">
        <v>12504</v>
      </c>
      <c r="C286" s="2">
        <v>206373963</v>
      </c>
      <c r="D286" s="1" t="s">
        <v>12505</v>
      </c>
      <c r="E286" s="1" t="s">
        <v>12506</v>
      </c>
      <c r="F286" s="19">
        <v>44257</v>
      </c>
      <c r="G286" s="18" t="s">
        <v>12809</v>
      </c>
    </row>
    <row r="287" spans="1:7" x14ac:dyDescent="0.25">
      <c r="A287">
        <f t="shared" ca="1" si="4"/>
        <v>0.38895003754243496</v>
      </c>
      <c r="B287" s="1" t="s">
        <v>12524</v>
      </c>
      <c r="C287" s="2">
        <v>506918699</v>
      </c>
      <c r="D287" s="1" t="s">
        <v>12525</v>
      </c>
      <c r="E287" s="1" t="s">
        <v>12506</v>
      </c>
      <c r="F287" s="19">
        <v>44625</v>
      </c>
      <c r="G287" s="18" t="s">
        <v>12810</v>
      </c>
    </row>
    <row r="288" spans="1:7" x14ac:dyDescent="0.25">
      <c r="A288">
        <f t="shared" ca="1" si="4"/>
        <v>0.80072355399860817</v>
      </c>
      <c r="B288" s="1" t="s">
        <v>12538</v>
      </c>
      <c r="C288" s="2">
        <v>139849807</v>
      </c>
      <c r="D288" s="1" t="s">
        <v>12539</v>
      </c>
      <c r="E288" s="1" t="s">
        <v>12512</v>
      </c>
      <c r="F288" s="19">
        <v>44528</v>
      </c>
      <c r="G288" s="18" t="s">
        <v>12811</v>
      </c>
    </row>
    <row r="289" spans="1:7" x14ac:dyDescent="0.25">
      <c r="A289">
        <f t="shared" ca="1" si="4"/>
        <v>0.48049612648044315</v>
      </c>
      <c r="B289" s="1" t="s">
        <v>12524</v>
      </c>
      <c r="C289" s="2">
        <v>935349309</v>
      </c>
      <c r="D289" s="1" t="s">
        <v>12525</v>
      </c>
      <c r="E289" s="1" t="s">
        <v>12561</v>
      </c>
      <c r="F289" s="19">
        <v>44569</v>
      </c>
      <c r="G289" s="18" t="s">
        <v>12812</v>
      </c>
    </row>
    <row r="290" spans="1:7" x14ac:dyDescent="0.25">
      <c r="A290">
        <f t="shared" ca="1" si="4"/>
        <v>0.59221852484757109</v>
      </c>
      <c r="B290" s="1" t="s">
        <v>12538</v>
      </c>
      <c r="C290" s="2">
        <v>1827488</v>
      </c>
      <c r="D290" s="1" t="s">
        <v>12539</v>
      </c>
      <c r="E290" s="1" t="s">
        <v>12510</v>
      </c>
      <c r="F290" s="19">
        <v>44447</v>
      </c>
      <c r="G290" s="18" t="s">
        <v>12813</v>
      </c>
    </row>
    <row r="291" spans="1:7" x14ac:dyDescent="0.25">
      <c r="A291">
        <f t="shared" ca="1" si="4"/>
        <v>4.1858698378598125E-2</v>
      </c>
      <c r="B291" s="1" t="s">
        <v>12508</v>
      </c>
      <c r="C291" s="2">
        <v>995229677</v>
      </c>
      <c r="D291" s="1" t="s">
        <v>12509</v>
      </c>
      <c r="E291" s="1" t="s">
        <v>12519</v>
      </c>
      <c r="F291" s="19">
        <v>44608</v>
      </c>
      <c r="G291" s="18" t="s">
        <v>12814</v>
      </c>
    </row>
    <row r="292" spans="1:7" x14ac:dyDescent="0.25">
      <c r="A292">
        <f t="shared" ca="1" si="4"/>
        <v>0.75948717939623511</v>
      </c>
      <c r="B292" s="1" t="s">
        <v>12521</v>
      </c>
      <c r="C292" s="2">
        <v>133422649</v>
      </c>
      <c r="D292" s="1" t="s">
        <v>12522</v>
      </c>
      <c r="E292" s="1" t="s">
        <v>12510</v>
      </c>
      <c r="F292" s="19">
        <v>44497</v>
      </c>
      <c r="G292" s="18" t="s">
        <v>12815</v>
      </c>
    </row>
    <row r="293" spans="1:7" x14ac:dyDescent="0.25">
      <c r="A293">
        <f t="shared" ca="1" si="4"/>
        <v>0.71951611012236416</v>
      </c>
      <c r="B293" s="1" t="s">
        <v>12538</v>
      </c>
      <c r="C293" s="2">
        <v>580097927</v>
      </c>
      <c r="D293" s="1" t="s">
        <v>12539</v>
      </c>
      <c r="E293" s="1" t="s">
        <v>12512</v>
      </c>
      <c r="F293" s="19">
        <v>44521</v>
      </c>
      <c r="G293" s="18" t="s">
        <v>12816</v>
      </c>
    </row>
    <row r="294" spans="1:7" x14ac:dyDescent="0.25">
      <c r="A294">
        <f t="shared" ca="1" si="4"/>
        <v>0.76532386535087038</v>
      </c>
      <c r="B294" s="1" t="s">
        <v>12514</v>
      </c>
      <c r="C294" s="2">
        <v>254374522</v>
      </c>
      <c r="D294" s="1" t="s">
        <v>12515</v>
      </c>
      <c r="E294" s="1" t="s">
        <v>12516</v>
      </c>
      <c r="F294" s="19">
        <v>44390</v>
      </c>
      <c r="G294" s="18" t="s">
        <v>12817</v>
      </c>
    </row>
    <row r="295" spans="1:7" x14ac:dyDescent="0.25">
      <c r="A295">
        <f t="shared" ca="1" si="4"/>
        <v>0.29263798698860943</v>
      </c>
      <c r="B295" s="1" t="s">
        <v>12514</v>
      </c>
      <c r="C295" s="2">
        <v>809692533</v>
      </c>
      <c r="D295" s="1" t="s">
        <v>12515</v>
      </c>
      <c r="E295" s="1" t="s">
        <v>12527</v>
      </c>
      <c r="F295" s="19">
        <v>44452</v>
      </c>
      <c r="G295" s="18" t="s">
        <v>12818</v>
      </c>
    </row>
    <row r="296" spans="1:7" x14ac:dyDescent="0.25">
      <c r="A296">
        <f t="shared" ca="1" si="4"/>
        <v>5.4313976492464167E-2</v>
      </c>
      <c r="B296" s="1" t="s">
        <v>12514</v>
      </c>
      <c r="C296" s="2">
        <v>956960667</v>
      </c>
      <c r="D296" s="1" t="s">
        <v>12515</v>
      </c>
      <c r="E296" s="1" t="s">
        <v>12516</v>
      </c>
      <c r="F296" s="19">
        <v>44552</v>
      </c>
      <c r="G296" s="18" t="s">
        <v>12819</v>
      </c>
    </row>
    <row r="297" spans="1:7" x14ac:dyDescent="0.25">
      <c r="A297">
        <f t="shared" ca="1" si="4"/>
        <v>0.14855080060190473</v>
      </c>
      <c r="B297" s="1" t="s">
        <v>12521</v>
      </c>
      <c r="C297" s="2">
        <v>7214335</v>
      </c>
      <c r="D297" s="1" t="s">
        <v>12522</v>
      </c>
      <c r="E297" s="1" t="s">
        <v>12510</v>
      </c>
      <c r="F297" s="19">
        <v>44637</v>
      </c>
      <c r="G297" s="18" t="s">
        <v>12820</v>
      </c>
    </row>
    <row r="298" spans="1:7" x14ac:dyDescent="0.25">
      <c r="A298">
        <f t="shared" ca="1" si="4"/>
        <v>0.52566798027470107</v>
      </c>
      <c r="B298" s="1" t="s">
        <v>12538</v>
      </c>
      <c r="C298" s="2">
        <v>371460998</v>
      </c>
      <c r="D298" s="1" t="s">
        <v>12539</v>
      </c>
      <c r="E298" s="1" t="s">
        <v>12512</v>
      </c>
      <c r="F298" s="19">
        <v>44250</v>
      </c>
      <c r="G298" s="18" t="s">
        <v>12821</v>
      </c>
    </row>
    <row r="299" spans="1:7" x14ac:dyDescent="0.25">
      <c r="A299">
        <f t="shared" ca="1" si="4"/>
        <v>0.60905342093880366</v>
      </c>
      <c r="B299" s="1" t="s">
        <v>12514</v>
      </c>
      <c r="C299" s="2">
        <v>831453431</v>
      </c>
      <c r="D299" s="1" t="s">
        <v>12515</v>
      </c>
      <c r="E299" s="1" t="s">
        <v>12516</v>
      </c>
      <c r="F299" s="19">
        <v>44233</v>
      </c>
      <c r="G299" s="18" t="s">
        <v>12822</v>
      </c>
    </row>
    <row r="300" spans="1:7" x14ac:dyDescent="0.25">
      <c r="A300">
        <f t="shared" ca="1" si="4"/>
        <v>0.1533061795758992</v>
      </c>
      <c r="B300" s="1" t="s">
        <v>12504</v>
      </c>
      <c r="C300" s="2">
        <v>427118890</v>
      </c>
      <c r="D300" s="1" t="s">
        <v>12505</v>
      </c>
      <c r="E300" s="1" t="s">
        <v>12510</v>
      </c>
      <c r="F300" s="19">
        <v>44424</v>
      </c>
      <c r="G300" s="18" t="s">
        <v>12823</v>
      </c>
    </row>
    <row r="301" spans="1:7" x14ac:dyDescent="0.25">
      <c r="A301">
        <f t="shared" ca="1" si="4"/>
        <v>0.91142520691695095</v>
      </c>
      <c r="B301" s="1" t="s">
        <v>12521</v>
      </c>
      <c r="C301" s="2">
        <v>468434243</v>
      </c>
      <c r="D301" s="1" t="s">
        <v>12522</v>
      </c>
      <c r="E301" s="1" t="s">
        <v>12510</v>
      </c>
      <c r="F301" s="19">
        <v>44594</v>
      </c>
      <c r="G301" s="18" t="s">
        <v>12824</v>
      </c>
    </row>
    <row r="302" spans="1:7" x14ac:dyDescent="0.25">
      <c r="A302">
        <f t="shared" ca="1" si="4"/>
        <v>0.30802453751332004</v>
      </c>
      <c r="B302" s="1" t="s">
        <v>12508</v>
      </c>
      <c r="C302" s="2">
        <v>715132845</v>
      </c>
      <c r="D302" s="1" t="s">
        <v>12509</v>
      </c>
      <c r="E302" s="1" t="s">
        <v>12519</v>
      </c>
      <c r="F302" s="19">
        <v>44298</v>
      </c>
      <c r="G302" s="18" t="s">
        <v>12825</v>
      </c>
    </row>
    <row r="303" spans="1:7" x14ac:dyDescent="0.25">
      <c r="A303">
        <f t="shared" ca="1" si="4"/>
        <v>3.387163290891726E-3</v>
      </c>
      <c r="B303" s="1" t="s">
        <v>12538</v>
      </c>
      <c r="C303" s="2">
        <v>312719421</v>
      </c>
      <c r="D303" s="1" t="s">
        <v>12539</v>
      </c>
      <c r="E303" s="1" t="s">
        <v>12512</v>
      </c>
      <c r="F303" s="19">
        <v>44231</v>
      </c>
      <c r="G303" s="18" t="s">
        <v>12826</v>
      </c>
    </row>
    <row r="304" spans="1:7" x14ac:dyDescent="0.25">
      <c r="A304">
        <f t="shared" ca="1" si="4"/>
        <v>0.26867961213887825</v>
      </c>
      <c r="B304" s="1" t="s">
        <v>12508</v>
      </c>
      <c r="C304" s="2">
        <v>951114423</v>
      </c>
      <c r="D304" s="1" t="s">
        <v>12509</v>
      </c>
      <c r="E304" s="1" t="s">
        <v>12519</v>
      </c>
      <c r="F304" s="19">
        <v>44534</v>
      </c>
      <c r="G304" s="18" t="s">
        <v>12827</v>
      </c>
    </row>
    <row r="305" spans="1:7" x14ac:dyDescent="0.25">
      <c r="A305">
        <f t="shared" ca="1" si="4"/>
        <v>0.21694344242734986</v>
      </c>
      <c r="B305" s="1" t="s">
        <v>12538</v>
      </c>
      <c r="C305" s="2">
        <v>83944774</v>
      </c>
      <c r="D305" s="1" t="s">
        <v>12539</v>
      </c>
      <c r="E305" s="1" t="s">
        <v>12566</v>
      </c>
      <c r="F305" s="19">
        <v>44571</v>
      </c>
      <c r="G305" s="18" t="s">
        <v>12828</v>
      </c>
    </row>
    <row r="306" spans="1:7" x14ac:dyDescent="0.25">
      <c r="A306">
        <f t="shared" ca="1" si="4"/>
        <v>0.85002255513981373</v>
      </c>
      <c r="B306" s="1" t="s">
        <v>12504</v>
      </c>
      <c r="C306" s="2">
        <v>499863915</v>
      </c>
      <c r="D306" s="1" t="s">
        <v>12505</v>
      </c>
      <c r="E306" s="1" t="s">
        <v>12506</v>
      </c>
      <c r="F306" s="19">
        <v>44650</v>
      </c>
      <c r="G306" s="18" t="s">
        <v>12829</v>
      </c>
    </row>
    <row r="307" spans="1:7" x14ac:dyDescent="0.25">
      <c r="A307">
        <f t="shared" ca="1" si="4"/>
        <v>0.97389334971194741</v>
      </c>
      <c r="B307" s="1" t="s">
        <v>12514</v>
      </c>
      <c r="C307" s="2">
        <v>268405505</v>
      </c>
      <c r="D307" s="1" t="s">
        <v>12515</v>
      </c>
      <c r="E307" s="1" t="s">
        <v>12527</v>
      </c>
      <c r="F307" s="19">
        <v>44617</v>
      </c>
      <c r="G307" s="18" t="s">
        <v>12830</v>
      </c>
    </row>
    <row r="308" spans="1:7" x14ac:dyDescent="0.25">
      <c r="A308">
        <f t="shared" ca="1" si="4"/>
        <v>0.12563093235229372</v>
      </c>
      <c r="B308" s="1" t="s">
        <v>12524</v>
      </c>
      <c r="C308" s="2">
        <v>58914684</v>
      </c>
      <c r="D308" s="1" t="s">
        <v>12525</v>
      </c>
      <c r="E308" s="1" t="s">
        <v>12506</v>
      </c>
      <c r="F308" s="19">
        <v>44524</v>
      </c>
      <c r="G308" s="18" t="s">
        <v>12831</v>
      </c>
    </row>
    <row r="309" spans="1:7" x14ac:dyDescent="0.25">
      <c r="A309">
        <f t="shared" ca="1" si="4"/>
        <v>0.75138786146193937</v>
      </c>
      <c r="B309" s="1" t="s">
        <v>12504</v>
      </c>
      <c r="C309" s="2">
        <v>711840914</v>
      </c>
      <c r="D309" s="1" t="s">
        <v>12505</v>
      </c>
      <c r="E309" s="1" t="s">
        <v>12506</v>
      </c>
      <c r="F309" s="19">
        <v>44537</v>
      </c>
      <c r="G309" s="18" t="s">
        <v>12832</v>
      </c>
    </row>
    <row r="310" spans="1:7" x14ac:dyDescent="0.25">
      <c r="A310">
        <f t="shared" ca="1" si="4"/>
        <v>0.47673487920988766</v>
      </c>
      <c r="B310" s="1" t="s">
        <v>12538</v>
      </c>
      <c r="C310" s="2">
        <v>456255247</v>
      </c>
      <c r="D310" s="1" t="s">
        <v>12539</v>
      </c>
      <c r="E310" s="1" t="s">
        <v>12512</v>
      </c>
      <c r="F310" s="19">
        <v>44397</v>
      </c>
      <c r="G310" s="18" t="s">
        <v>12833</v>
      </c>
    </row>
    <row r="311" spans="1:7" x14ac:dyDescent="0.25">
      <c r="A311">
        <f t="shared" ca="1" si="4"/>
        <v>0.43586266037769461</v>
      </c>
      <c r="B311" s="1" t="s">
        <v>12504</v>
      </c>
      <c r="C311" s="2">
        <v>16077370</v>
      </c>
      <c r="D311" s="1" t="s">
        <v>12505</v>
      </c>
      <c r="E311" s="1" t="s">
        <v>12512</v>
      </c>
      <c r="F311" s="19">
        <v>44497</v>
      </c>
      <c r="G311" s="18" t="s">
        <v>12834</v>
      </c>
    </row>
    <row r="312" spans="1:7" x14ac:dyDescent="0.25">
      <c r="A312">
        <f t="shared" ca="1" si="4"/>
        <v>0.30271591361477646</v>
      </c>
      <c r="B312" s="1" t="s">
        <v>12521</v>
      </c>
      <c r="C312" s="2">
        <v>800954188</v>
      </c>
      <c r="D312" s="1" t="s">
        <v>12522</v>
      </c>
      <c r="E312" s="1" t="s">
        <v>12510</v>
      </c>
      <c r="F312" s="19">
        <v>44429</v>
      </c>
      <c r="G312" s="18" t="s">
        <v>12835</v>
      </c>
    </row>
    <row r="313" spans="1:7" x14ac:dyDescent="0.25">
      <c r="A313">
        <f t="shared" ca="1" si="4"/>
        <v>0.31669844315536944</v>
      </c>
      <c r="B313" s="1" t="s">
        <v>12521</v>
      </c>
      <c r="C313" s="2">
        <v>794996007</v>
      </c>
      <c r="D313" s="1" t="s">
        <v>12522</v>
      </c>
      <c r="E313" s="1" t="s">
        <v>12512</v>
      </c>
      <c r="F313" s="19">
        <v>44640</v>
      </c>
      <c r="G313" s="18" t="s">
        <v>12836</v>
      </c>
    </row>
    <row r="314" spans="1:7" x14ac:dyDescent="0.25">
      <c r="A314">
        <f t="shared" ca="1" si="4"/>
        <v>0.63656279620144141</v>
      </c>
      <c r="B314" s="1" t="s">
        <v>12521</v>
      </c>
      <c r="C314" s="2">
        <v>827410722</v>
      </c>
      <c r="D314" s="1" t="s">
        <v>12522</v>
      </c>
      <c r="E314" s="1" t="s">
        <v>12510</v>
      </c>
      <c r="F314" s="19">
        <v>44404</v>
      </c>
      <c r="G314" s="18" t="s">
        <v>12837</v>
      </c>
    </row>
    <row r="315" spans="1:7" x14ac:dyDescent="0.25">
      <c r="A315">
        <f t="shared" ca="1" si="4"/>
        <v>0.37726013166632777</v>
      </c>
      <c r="B315" s="1" t="s">
        <v>12524</v>
      </c>
      <c r="C315" s="2">
        <v>641579724</v>
      </c>
      <c r="D315" s="1" t="s">
        <v>12525</v>
      </c>
      <c r="E315" s="1" t="s">
        <v>12564</v>
      </c>
      <c r="F315" s="19">
        <v>44344</v>
      </c>
      <c r="G315" s="18" t="s">
        <v>12838</v>
      </c>
    </row>
    <row r="316" spans="1:7" x14ac:dyDescent="0.25">
      <c r="A316">
        <f t="shared" ca="1" si="4"/>
        <v>0.16566461546612576</v>
      </c>
      <c r="B316" s="1" t="s">
        <v>12508</v>
      </c>
      <c r="C316" s="2">
        <v>698278129</v>
      </c>
      <c r="D316" s="1" t="s">
        <v>12509</v>
      </c>
      <c r="E316" s="1" t="s">
        <v>12519</v>
      </c>
      <c r="F316" s="19">
        <v>44324</v>
      </c>
      <c r="G316" s="18" t="s">
        <v>12839</v>
      </c>
    </row>
    <row r="317" spans="1:7" x14ac:dyDescent="0.25">
      <c r="A317">
        <f t="shared" ca="1" si="4"/>
        <v>7.0529847134380597E-2</v>
      </c>
      <c r="B317" s="1" t="s">
        <v>12524</v>
      </c>
      <c r="C317" s="2">
        <v>795714810</v>
      </c>
      <c r="D317" s="1" t="s">
        <v>12525</v>
      </c>
      <c r="E317" s="1" t="s">
        <v>12561</v>
      </c>
      <c r="F317" s="19">
        <v>44639</v>
      </c>
      <c r="G317" s="18" t="s">
        <v>12840</v>
      </c>
    </row>
    <row r="318" spans="1:7" x14ac:dyDescent="0.25">
      <c r="A318">
        <f t="shared" ca="1" si="4"/>
        <v>0.66437797960446543</v>
      </c>
      <c r="B318" s="1" t="s">
        <v>12504</v>
      </c>
      <c r="C318" s="2">
        <v>852265287</v>
      </c>
      <c r="D318" s="1" t="s">
        <v>12505</v>
      </c>
      <c r="E318" s="1" t="s">
        <v>12510</v>
      </c>
      <c r="F318" s="19">
        <v>44324</v>
      </c>
      <c r="G318" s="18" t="s">
        <v>12841</v>
      </c>
    </row>
    <row r="319" spans="1:7" x14ac:dyDescent="0.25">
      <c r="A319">
        <f t="shared" ca="1" si="4"/>
        <v>0.74286405622435825</v>
      </c>
      <c r="B319" s="1" t="s">
        <v>12521</v>
      </c>
      <c r="C319" s="2">
        <v>756973402</v>
      </c>
      <c r="D319" s="1" t="s">
        <v>12522</v>
      </c>
      <c r="E319" s="1" t="s">
        <v>12510</v>
      </c>
      <c r="F319" s="19">
        <v>44618</v>
      </c>
      <c r="G319" s="18" t="s">
        <v>12842</v>
      </c>
    </row>
    <row r="320" spans="1:7" x14ac:dyDescent="0.25">
      <c r="A320">
        <f t="shared" ca="1" si="4"/>
        <v>4.6749807018087841E-2</v>
      </c>
      <c r="B320" s="1" t="s">
        <v>12521</v>
      </c>
      <c r="C320" s="2">
        <v>829392885</v>
      </c>
      <c r="D320" s="1" t="s">
        <v>12522</v>
      </c>
      <c r="E320" s="1" t="s">
        <v>12510</v>
      </c>
      <c r="F320" s="19">
        <v>44582</v>
      </c>
      <c r="G320" s="18" t="s">
        <v>12843</v>
      </c>
    </row>
    <row r="321" spans="1:7" x14ac:dyDescent="0.25">
      <c r="A321">
        <f t="shared" ca="1" si="4"/>
        <v>0.6650706483299943</v>
      </c>
      <c r="B321" s="1" t="s">
        <v>12514</v>
      </c>
      <c r="C321" s="2">
        <v>101979748</v>
      </c>
      <c r="D321" s="1" t="s">
        <v>12515</v>
      </c>
      <c r="E321" s="1" t="s">
        <v>12527</v>
      </c>
      <c r="F321" s="19">
        <v>44441</v>
      </c>
      <c r="G321" s="18" t="s">
        <v>12844</v>
      </c>
    </row>
    <row r="322" spans="1:7" x14ac:dyDescent="0.25">
      <c r="A322">
        <f t="shared" ref="A322:A385" ca="1" si="5">RAND()</f>
        <v>0.28111260979882691</v>
      </c>
      <c r="B322" s="1" t="s">
        <v>12504</v>
      </c>
      <c r="C322" s="2">
        <v>42101618</v>
      </c>
      <c r="D322" s="1" t="s">
        <v>12505</v>
      </c>
      <c r="E322" s="1" t="s">
        <v>12564</v>
      </c>
      <c r="F322" s="19">
        <v>44267</v>
      </c>
      <c r="G322" s="18" t="s">
        <v>12845</v>
      </c>
    </row>
    <row r="323" spans="1:7" x14ac:dyDescent="0.25">
      <c r="A323">
        <f t="shared" ca="1" si="5"/>
        <v>0.25051031553553849</v>
      </c>
      <c r="B323" s="1" t="s">
        <v>12508</v>
      </c>
      <c r="C323" s="2">
        <v>33263608</v>
      </c>
      <c r="D323" s="1" t="s">
        <v>12509</v>
      </c>
      <c r="E323" s="1" t="s">
        <v>12519</v>
      </c>
      <c r="F323" s="19">
        <v>44261</v>
      </c>
      <c r="G323" s="18" t="s">
        <v>12846</v>
      </c>
    </row>
    <row r="324" spans="1:7" x14ac:dyDescent="0.25">
      <c r="A324">
        <f t="shared" ca="1" si="5"/>
        <v>0.91096124774006193</v>
      </c>
      <c r="B324" s="1" t="s">
        <v>12504</v>
      </c>
      <c r="C324" s="2">
        <v>669755589</v>
      </c>
      <c r="D324" s="1" t="s">
        <v>12505</v>
      </c>
      <c r="E324" s="1" t="s">
        <v>12510</v>
      </c>
      <c r="F324" s="19">
        <v>44632</v>
      </c>
      <c r="G324" s="18" t="s">
        <v>12847</v>
      </c>
    </row>
    <row r="325" spans="1:7" x14ac:dyDescent="0.25">
      <c r="A325">
        <f t="shared" ca="1" si="5"/>
        <v>0.15886774778854407</v>
      </c>
      <c r="B325" s="1" t="s">
        <v>12508</v>
      </c>
      <c r="C325" s="2">
        <v>933105282</v>
      </c>
      <c r="D325" s="1" t="s">
        <v>12509</v>
      </c>
      <c r="E325" s="1" t="s">
        <v>12519</v>
      </c>
      <c r="F325" s="19">
        <v>44586</v>
      </c>
      <c r="G325" s="18" t="s">
        <v>12848</v>
      </c>
    </row>
    <row r="326" spans="1:7" x14ac:dyDescent="0.25">
      <c r="A326">
        <f t="shared" ca="1" si="5"/>
        <v>0.88361799152508169</v>
      </c>
      <c r="B326" s="1" t="s">
        <v>12508</v>
      </c>
      <c r="C326" s="2">
        <v>298165965</v>
      </c>
      <c r="D326" s="1" t="s">
        <v>12509</v>
      </c>
      <c r="E326" s="1" t="s">
        <v>12519</v>
      </c>
      <c r="F326" s="19">
        <v>44473</v>
      </c>
      <c r="G326" s="18" t="s">
        <v>12849</v>
      </c>
    </row>
    <row r="327" spans="1:7" x14ac:dyDescent="0.25">
      <c r="A327">
        <f t="shared" ca="1" si="5"/>
        <v>0.29898109801645212</v>
      </c>
      <c r="B327" s="1" t="s">
        <v>12521</v>
      </c>
      <c r="C327" s="2">
        <v>687320422</v>
      </c>
      <c r="D327" s="1" t="s">
        <v>12522</v>
      </c>
      <c r="E327" s="1" t="s">
        <v>12510</v>
      </c>
      <c r="F327" s="19">
        <v>44218</v>
      </c>
      <c r="G327" s="18" t="s">
        <v>12850</v>
      </c>
    </row>
    <row r="328" spans="1:7" x14ac:dyDescent="0.25">
      <c r="A328">
        <f t="shared" ca="1" si="5"/>
        <v>0.32992254298842161</v>
      </c>
      <c r="B328" s="1" t="s">
        <v>12504</v>
      </c>
      <c r="C328" s="2">
        <v>743760254</v>
      </c>
      <c r="D328" s="1" t="s">
        <v>12505</v>
      </c>
      <c r="E328" s="1" t="s">
        <v>12564</v>
      </c>
      <c r="F328" s="19">
        <v>44646</v>
      </c>
      <c r="G328" s="18" t="s">
        <v>12851</v>
      </c>
    </row>
    <row r="329" spans="1:7" x14ac:dyDescent="0.25">
      <c r="A329">
        <f t="shared" ca="1" si="5"/>
        <v>0.43432419353184337</v>
      </c>
      <c r="B329" s="1" t="s">
        <v>12504</v>
      </c>
      <c r="C329" s="2">
        <v>561323360</v>
      </c>
      <c r="D329" s="1" t="s">
        <v>12505</v>
      </c>
      <c r="E329" s="1" t="s">
        <v>12506</v>
      </c>
      <c r="F329" s="19">
        <v>44349</v>
      </c>
      <c r="G329" s="18" t="s">
        <v>12852</v>
      </c>
    </row>
    <row r="330" spans="1:7" x14ac:dyDescent="0.25">
      <c r="A330">
        <f t="shared" ca="1" si="5"/>
        <v>0.79620408857189562</v>
      </c>
      <c r="B330" s="1" t="s">
        <v>12521</v>
      </c>
      <c r="C330" s="2">
        <v>545620904</v>
      </c>
      <c r="D330" s="1" t="s">
        <v>12522</v>
      </c>
      <c r="E330" s="1" t="s">
        <v>12510</v>
      </c>
      <c r="F330" s="19">
        <v>44643</v>
      </c>
      <c r="G330" s="18" t="s">
        <v>12853</v>
      </c>
    </row>
    <row r="331" spans="1:7" x14ac:dyDescent="0.25">
      <c r="A331">
        <f t="shared" ca="1" si="5"/>
        <v>0.49569059391037373</v>
      </c>
      <c r="B331" s="1" t="s">
        <v>12538</v>
      </c>
      <c r="C331" s="2">
        <v>237562153</v>
      </c>
      <c r="D331" s="1" t="s">
        <v>12539</v>
      </c>
      <c r="E331" s="1" t="s">
        <v>12510</v>
      </c>
      <c r="F331" s="19">
        <v>44377</v>
      </c>
      <c r="G331" s="18" t="s">
        <v>12854</v>
      </c>
    </row>
    <row r="332" spans="1:7" x14ac:dyDescent="0.25">
      <c r="A332">
        <f t="shared" ca="1" si="5"/>
        <v>0.74501280382286894</v>
      </c>
      <c r="B332" s="1" t="s">
        <v>12538</v>
      </c>
      <c r="C332" s="2">
        <v>937803141</v>
      </c>
      <c r="D332" s="1" t="s">
        <v>12539</v>
      </c>
      <c r="E332" s="1" t="s">
        <v>12512</v>
      </c>
      <c r="F332" s="19">
        <v>44606</v>
      </c>
      <c r="G332" s="18" t="s">
        <v>12855</v>
      </c>
    </row>
    <row r="333" spans="1:7" x14ac:dyDescent="0.25">
      <c r="A333">
        <f t="shared" ca="1" si="5"/>
        <v>2.3211011082169275E-3</v>
      </c>
      <c r="B333" s="1" t="s">
        <v>12508</v>
      </c>
      <c r="C333" s="2">
        <v>821536877</v>
      </c>
      <c r="D333" s="1" t="s">
        <v>12509</v>
      </c>
      <c r="E333" s="1" t="s">
        <v>12519</v>
      </c>
      <c r="F333" s="19">
        <v>44547</v>
      </c>
      <c r="G333" s="18" t="s">
        <v>12856</v>
      </c>
    </row>
    <row r="334" spans="1:7" x14ac:dyDescent="0.25">
      <c r="A334">
        <f t="shared" ca="1" si="5"/>
        <v>0.30465570305378209</v>
      </c>
      <c r="B334" s="1" t="s">
        <v>12508</v>
      </c>
      <c r="C334" s="2">
        <v>614567503</v>
      </c>
      <c r="D334" s="1" t="s">
        <v>12509</v>
      </c>
      <c r="E334" s="1" t="s">
        <v>12510</v>
      </c>
      <c r="F334" s="19">
        <v>44540</v>
      </c>
      <c r="G334" s="18" t="s">
        <v>12857</v>
      </c>
    </row>
    <row r="335" spans="1:7" x14ac:dyDescent="0.25">
      <c r="A335">
        <f t="shared" ca="1" si="5"/>
        <v>0.99712702625273975</v>
      </c>
      <c r="B335" s="1" t="s">
        <v>12538</v>
      </c>
      <c r="C335" s="2">
        <v>943244641</v>
      </c>
      <c r="D335" s="1" t="s">
        <v>12539</v>
      </c>
      <c r="E335" s="1" t="s">
        <v>12512</v>
      </c>
      <c r="F335" s="19">
        <v>44425</v>
      </c>
      <c r="G335" s="18" t="s">
        <v>12858</v>
      </c>
    </row>
    <row r="336" spans="1:7" x14ac:dyDescent="0.25">
      <c r="A336">
        <f t="shared" ca="1" si="5"/>
        <v>0.93340738291200742</v>
      </c>
      <c r="B336" s="1" t="s">
        <v>12504</v>
      </c>
      <c r="C336" s="2">
        <v>632742319</v>
      </c>
      <c r="D336" s="1" t="s">
        <v>12505</v>
      </c>
      <c r="E336" s="1" t="s">
        <v>12506</v>
      </c>
      <c r="F336" s="19">
        <v>44320</v>
      </c>
      <c r="G336" s="18" t="s">
        <v>12859</v>
      </c>
    </row>
    <row r="337" spans="1:7" x14ac:dyDescent="0.25">
      <c r="A337">
        <f t="shared" ca="1" si="5"/>
        <v>0.17047946112913748</v>
      </c>
      <c r="B337" s="1" t="s">
        <v>12538</v>
      </c>
      <c r="C337" s="2">
        <v>793373801</v>
      </c>
      <c r="D337" s="1" t="s">
        <v>12539</v>
      </c>
      <c r="E337" s="1" t="s">
        <v>12512</v>
      </c>
      <c r="F337" s="19">
        <v>44337</v>
      </c>
      <c r="G337" s="18" t="s">
        <v>12860</v>
      </c>
    </row>
    <row r="338" spans="1:7" x14ac:dyDescent="0.25">
      <c r="A338">
        <f t="shared" ca="1" si="5"/>
        <v>0.4809332087044883</v>
      </c>
      <c r="B338" s="1" t="s">
        <v>12504</v>
      </c>
      <c r="C338" s="2">
        <v>44020042</v>
      </c>
      <c r="D338" s="1" t="s">
        <v>12505</v>
      </c>
      <c r="E338" s="1" t="s">
        <v>12506</v>
      </c>
      <c r="F338" s="19">
        <v>44308</v>
      </c>
      <c r="G338" s="18" t="s">
        <v>12861</v>
      </c>
    </row>
    <row r="339" spans="1:7" x14ac:dyDescent="0.25">
      <c r="A339">
        <f t="shared" ca="1" si="5"/>
        <v>0.17086030668444885</v>
      </c>
      <c r="B339" s="1" t="s">
        <v>12521</v>
      </c>
      <c r="C339" s="2">
        <v>283340715</v>
      </c>
      <c r="D339" s="1" t="s">
        <v>12522</v>
      </c>
      <c r="E339" s="1" t="s">
        <v>12510</v>
      </c>
      <c r="F339" s="19">
        <v>44610</v>
      </c>
      <c r="G339" s="18" t="s">
        <v>12862</v>
      </c>
    </row>
    <row r="340" spans="1:7" x14ac:dyDescent="0.25">
      <c r="A340">
        <f t="shared" ca="1" si="5"/>
        <v>0.12599195570195321</v>
      </c>
      <c r="B340" s="1" t="s">
        <v>12538</v>
      </c>
      <c r="C340" s="2">
        <v>948438365</v>
      </c>
      <c r="D340" s="1" t="s">
        <v>12539</v>
      </c>
      <c r="E340" s="1" t="s">
        <v>12566</v>
      </c>
      <c r="F340" s="19">
        <v>44416</v>
      </c>
      <c r="G340" s="18" t="s">
        <v>12863</v>
      </c>
    </row>
    <row r="341" spans="1:7" x14ac:dyDescent="0.25">
      <c r="A341">
        <f t="shared" ca="1" si="5"/>
        <v>0.40532303661389857</v>
      </c>
      <c r="B341" s="1" t="s">
        <v>12538</v>
      </c>
      <c r="C341" s="2">
        <v>663494133</v>
      </c>
      <c r="D341" s="1" t="s">
        <v>12539</v>
      </c>
      <c r="E341" s="1" t="s">
        <v>12566</v>
      </c>
      <c r="F341" s="19">
        <v>44457</v>
      </c>
      <c r="G341" s="18" t="s">
        <v>12864</v>
      </c>
    </row>
    <row r="342" spans="1:7" x14ac:dyDescent="0.25">
      <c r="A342">
        <f t="shared" ca="1" si="5"/>
        <v>0.75471814250915159</v>
      </c>
      <c r="B342" s="1" t="s">
        <v>12524</v>
      </c>
      <c r="C342" s="2">
        <v>105117708</v>
      </c>
      <c r="D342" s="1" t="s">
        <v>12525</v>
      </c>
      <c r="E342" s="1" t="s">
        <v>12506</v>
      </c>
      <c r="F342" s="19">
        <v>44536</v>
      </c>
      <c r="G342" s="18" t="s">
        <v>12865</v>
      </c>
    </row>
    <row r="343" spans="1:7" x14ac:dyDescent="0.25">
      <c r="A343">
        <f t="shared" ca="1" si="5"/>
        <v>0.91547553252341285</v>
      </c>
      <c r="B343" s="1" t="s">
        <v>12538</v>
      </c>
      <c r="C343" s="2">
        <v>181194873</v>
      </c>
      <c r="D343" s="1" t="s">
        <v>12539</v>
      </c>
      <c r="E343" s="1" t="s">
        <v>12510</v>
      </c>
      <c r="F343" s="19">
        <v>44579</v>
      </c>
      <c r="G343" s="18" t="s">
        <v>12866</v>
      </c>
    </row>
    <row r="344" spans="1:7" x14ac:dyDescent="0.25">
      <c r="A344">
        <f t="shared" ca="1" si="5"/>
        <v>0.25787236899498212</v>
      </c>
      <c r="B344" s="1" t="s">
        <v>12504</v>
      </c>
      <c r="C344" s="2">
        <v>78082765</v>
      </c>
      <c r="D344" s="1" t="s">
        <v>12505</v>
      </c>
      <c r="E344" s="1" t="s">
        <v>12506</v>
      </c>
      <c r="F344" s="19">
        <v>44403</v>
      </c>
      <c r="G344" s="18" t="s">
        <v>12867</v>
      </c>
    </row>
    <row r="345" spans="1:7" x14ac:dyDescent="0.25">
      <c r="A345">
        <f t="shared" ca="1" si="5"/>
        <v>0.42365500416892155</v>
      </c>
      <c r="B345" s="1" t="s">
        <v>12538</v>
      </c>
      <c r="C345" s="2">
        <v>992772565</v>
      </c>
      <c r="D345" s="1" t="s">
        <v>12539</v>
      </c>
      <c r="E345" s="1" t="s">
        <v>12512</v>
      </c>
      <c r="F345" s="19">
        <v>44584</v>
      </c>
      <c r="G345" s="18" t="s">
        <v>12868</v>
      </c>
    </row>
    <row r="346" spans="1:7" x14ac:dyDescent="0.25">
      <c r="A346">
        <f t="shared" ca="1" si="5"/>
        <v>4.2489220415446116E-2</v>
      </c>
      <c r="B346" s="1" t="s">
        <v>12521</v>
      </c>
      <c r="C346" s="2">
        <v>108359337</v>
      </c>
      <c r="D346" s="1" t="s">
        <v>12522</v>
      </c>
      <c r="E346" s="1" t="s">
        <v>12510</v>
      </c>
      <c r="F346" s="19">
        <v>44674</v>
      </c>
      <c r="G346" s="18" t="s">
        <v>12869</v>
      </c>
    </row>
    <row r="347" spans="1:7" x14ac:dyDescent="0.25">
      <c r="A347">
        <f t="shared" ca="1" si="5"/>
        <v>0.99935658768110025</v>
      </c>
      <c r="B347" s="1" t="s">
        <v>12521</v>
      </c>
      <c r="C347" s="2">
        <v>169459563</v>
      </c>
      <c r="D347" s="1" t="s">
        <v>12522</v>
      </c>
      <c r="E347" s="1" t="s">
        <v>12510</v>
      </c>
      <c r="F347" s="19">
        <v>44229</v>
      </c>
      <c r="G347" s="18" t="s">
        <v>12870</v>
      </c>
    </row>
    <row r="348" spans="1:7" x14ac:dyDescent="0.25">
      <c r="A348">
        <f t="shared" ca="1" si="5"/>
        <v>0.38646304129923803</v>
      </c>
      <c r="B348" s="1" t="s">
        <v>12521</v>
      </c>
      <c r="C348" s="2">
        <v>508746778</v>
      </c>
      <c r="D348" s="1" t="s">
        <v>12522</v>
      </c>
      <c r="E348" s="1" t="s">
        <v>12510</v>
      </c>
      <c r="F348" s="19">
        <v>44436</v>
      </c>
      <c r="G348" s="18" t="s">
        <v>12871</v>
      </c>
    </row>
    <row r="349" spans="1:7" x14ac:dyDescent="0.25">
      <c r="A349">
        <f t="shared" ca="1" si="5"/>
        <v>0.58240103307845092</v>
      </c>
      <c r="B349" s="1" t="s">
        <v>12524</v>
      </c>
      <c r="C349" s="2">
        <v>525673903</v>
      </c>
      <c r="D349" s="1" t="s">
        <v>12525</v>
      </c>
      <c r="E349" s="1" t="s">
        <v>12506</v>
      </c>
      <c r="F349" s="19">
        <v>44456</v>
      </c>
      <c r="G349" s="18" t="s">
        <v>12872</v>
      </c>
    </row>
    <row r="350" spans="1:7" x14ac:dyDescent="0.25">
      <c r="A350">
        <f t="shared" ca="1" si="5"/>
        <v>0.39224140717639655</v>
      </c>
      <c r="B350" s="1" t="s">
        <v>12508</v>
      </c>
      <c r="C350" s="2">
        <v>125392857</v>
      </c>
      <c r="D350" s="1" t="s">
        <v>12509</v>
      </c>
      <c r="E350" s="1" t="s">
        <v>12519</v>
      </c>
      <c r="F350" s="19">
        <v>44479</v>
      </c>
      <c r="G350" s="18" t="s">
        <v>12873</v>
      </c>
    </row>
    <row r="351" spans="1:7" x14ac:dyDescent="0.25">
      <c r="A351">
        <f t="shared" ca="1" si="5"/>
        <v>0.80064917859219109</v>
      </c>
      <c r="B351" s="1" t="s">
        <v>12508</v>
      </c>
      <c r="C351" s="2">
        <v>837381379</v>
      </c>
      <c r="D351" s="1" t="s">
        <v>12509</v>
      </c>
      <c r="E351" s="1" t="s">
        <v>12519</v>
      </c>
      <c r="F351" s="19">
        <v>44230</v>
      </c>
      <c r="G351" s="18" t="s">
        <v>12874</v>
      </c>
    </row>
    <row r="352" spans="1:7" x14ac:dyDescent="0.25">
      <c r="A352">
        <f t="shared" ca="1" si="5"/>
        <v>0.25869245589432177</v>
      </c>
      <c r="B352" s="1" t="s">
        <v>12538</v>
      </c>
      <c r="C352" s="2">
        <v>309507070</v>
      </c>
      <c r="D352" s="1" t="s">
        <v>12539</v>
      </c>
      <c r="E352" s="1" t="s">
        <v>12512</v>
      </c>
      <c r="F352" s="19">
        <v>44663</v>
      </c>
      <c r="G352" s="18" t="s">
        <v>12875</v>
      </c>
    </row>
    <row r="353" spans="1:7" x14ac:dyDescent="0.25">
      <c r="A353">
        <f t="shared" ca="1" si="5"/>
        <v>0.35183798805830679</v>
      </c>
      <c r="B353" s="1" t="s">
        <v>12514</v>
      </c>
      <c r="C353" s="2">
        <v>884381934</v>
      </c>
      <c r="D353" s="1" t="s">
        <v>12515</v>
      </c>
      <c r="E353" s="1" t="s">
        <v>12527</v>
      </c>
      <c r="F353" s="19">
        <v>44437</v>
      </c>
      <c r="G353" s="18" t="s">
        <v>12876</v>
      </c>
    </row>
    <row r="354" spans="1:7" x14ac:dyDescent="0.25">
      <c r="A354">
        <f t="shared" ca="1" si="5"/>
        <v>0.49997441308081425</v>
      </c>
      <c r="B354" s="1" t="s">
        <v>12521</v>
      </c>
      <c r="C354" s="2">
        <v>612790558</v>
      </c>
      <c r="D354" s="1" t="s">
        <v>12522</v>
      </c>
      <c r="E354" s="1" t="s">
        <v>12510</v>
      </c>
      <c r="F354" s="19">
        <v>44376</v>
      </c>
      <c r="G354" s="18" t="s">
        <v>12877</v>
      </c>
    </row>
    <row r="355" spans="1:7" x14ac:dyDescent="0.25">
      <c r="A355">
        <f t="shared" ca="1" si="5"/>
        <v>0.28842885794276441</v>
      </c>
      <c r="B355" s="1" t="s">
        <v>12504</v>
      </c>
      <c r="C355" s="2">
        <v>188972987</v>
      </c>
      <c r="D355" s="1" t="s">
        <v>12505</v>
      </c>
      <c r="E355" s="1" t="s">
        <v>12506</v>
      </c>
      <c r="F355" s="19">
        <v>44361</v>
      </c>
      <c r="G355" s="18" t="s">
        <v>12878</v>
      </c>
    </row>
    <row r="356" spans="1:7" x14ac:dyDescent="0.25">
      <c r="A356">
        <f t="shared" ca="1" si="5"/>
        <v>0.96016563938525401</v>
      </c>
      <c r="B356" s="1" t="s">
        <v>12504</v>
      </c>
      <c r="C356" s="2">
        <v>200706423</v>
      </c>
      <c r="D356" s="1" t="s">
        <v>12505</v>
      </c>
      <c r="E356" s="1" t="s">
        <v>12506</v>
      </c>
      <c r="F356" s="19">
        <v>44347</v>
      </c>
      <c r="G356" s="18" t="s">
        <v>12879</v>
      </c>
    </row>
    <row r="357" spans="1:7" x14ac:dyDescent="0.25">
      <c r="A357">
        <f t="shared" ca="1" si="5"/>
        <v>0.85957601270193873</v>
      </c>
      <c r="B357" s="1" t="s">
        <v>12538</v>
      </c>
      <c r="C357" s="2">
        <v>766253118</v>
      </c>
      <c r="D357" s="1" t="s">
        <v>12539</v>
      </c>
      <c r="E357" s="1" t="s">
        <v>12512</v>
      </c>
      <c r="F357" s="19">
        <v>44619</v>
      </c>
      <c r="G357" s="18" t="s">
        <v>12880</v>
      </c>
    </row>
    <row r="358" spans="1:7" x14ac:dyDescent="0.25">
      <c r="A358">
        <f t="shared" ca="1" si="5"/>
        <v>0.58207743640202791</v>
      </c>
      <c r="B358" s="1" t="s">
        <v>12504</v>
      </c>
      <c r="C358" s="2">
        <v>851201007</v>
      </c>
      <c r="D358" s="1" t="s">
        <v>12505</v>
      </c>
      <c r="E358" s="1" t="s">
        <v>12506</v>
      </c>
      <c r="F358" s="19">
        <v>44374</v>
      </c>
      <c r="G358" s="18" t="s">
        <v>12881</v>
      </c>
    </row>
    <row r="359" spans="1:7" x14ac:dyDescent="0.25">
      <c r="A359">
        <f t="shared" ca="1" si="5"/>
        <v>0.21661866234432425</v>
      </c>
      <c r="B359" s="1" t="s">
        <v>12504</v>
      </c>
      <c r="C359" s="2">
        <v>732570568</v>
      </c>
      <c r="D359" s="1" t="s">
        <v>12505</v>
      </c>
      <c r="E359" s="1" t="s">
        <v>12512</v>
      </c>
      <c r="F359" s="19">
        <v>44515</v>
      </c>
      <c r="G359" s="18" t="s">
        <v>12882</v>
      </c>
    </row>
    <row r="360" spans="1:7" x14ac:dyDescent="0.25">
      <c r="A360">
        <f t="shared" ca="1" si="5"/>
        <v>0.36082980736055903</v>
      </c>
      <c r="B360" s="1" t="s">
        <v>12514</v>
      </c>
      <c r="C360" s="2">
        <v>507007205</v>
      </c>
      <c r="D360" s="1" t="s">
        <v>12515</v>
      </c>
      <c r="E360" s="1" t="s">
        <v>12527</v>
      </c>
      <c r="F360" s="19">
        <v>44615</v>
      </c>
      <c r="G360" s="18" t="s">
        <v>12883</v>
      </c>
    </row>
    <row r="361" spans="1:7" x14ac:dyDescent="0.25">
      <c r="A361">
        <f t="shared" ca="1" si="5"/>
        <v>0.18223199827437508</v>
      </c>
      <c r="B361" s="1" t="s">
        <v>12538</v>
      </c>
      <c r="C361" s="2">
        <v>165563667</v>
      </c>
      <c r="D361" s="1" t="s">
        <v>12539</v>
      </c>
      <c r="E361" s="1" t="s">
        <v>12512</v>
      </c>
      <c r="F361" s="19">
        <v>44223</v>
      </c>
      <c r="G361" s="18" t="s">
        <v>12884</v>
      </c>
    </row>
    <row r="362" spans="1:7" x14ac:dyDescent="0.25">
      <c r="A362">
        <f t="shared" ca="1" si="5"/>
        <v>8.385650088858787E-2</v>
      </c>
      <c r="B362" s="1" t="s">
        <v>12504</v>
      </c>
      <c r="C362" s="2">
        <v>300474366</v>
      </c>
      <c r="D362" s="1" t="s">
        <v>12505</v>
      </c>
      <c r="E362" s="1" t="s">
        <v>12506</v>
      </c>
      <c r="F362" s="19">
        <v>44575</v>
      </c>
      <c r="G362" s="18" t="s">
        <v>12885</v>
      </c>
    </row>
    <row r="363" spans="1:7" x14ac:dyDescent="0.25">
      <c r="A363">
        <f t="shared" ca="1" si="5"/>
        <v>7.0112563127170624E-2</v>
      </c>
      <c r="B363" s="1" t="s">
        <v>12524</v>
      </c>
      <c r="C363" s="2">
        <v>190990752</v>
      </c>
      <c r="D363" s="1" t="s">
        <v>12525</v>
      </c>
      <c r="E363" s="1" t="s">
        <v>12561</v>
      </c>
      <c r="F363" s="19">
        <v>44290</v>
      </c>
      <c r="G363" s="18" t="s">
        <v>12886</v>
      </c>
    </row>
    <row r="364" spans="1:7" x14ac:dyDescent="0.25">
      <c r="A364">
        <f t="shared" ca="1" si="5"/>
        <v>0.40120428725634205</v>
      </c>
      <c r="B364" s="1" t="s">
        <v>12508</v>
      </c>
      <c r="C364" s="2">
        <v>637508439</v>
      </c>
      <c r="D364" s="1" t="s">
        <v>12509</v>
      </c>
      <c r="E364" s="1" t="s">
        <v>12519</v>
      </c>
      <c r="F364" s="19">
        <v>44216</v>
      </c>
      <c r="G364" s="18" t="s">
        <v>12887</v>
      </c>
    </row>
    <row r="365" spans="1:7" x14ac:dyDescent="0.25">
      <c r="A365">
        <f t="shared" ca="1" si="5"/>
        <v>0.98285848764841477</v>
      </c>
      <c r="B365" s="1" t="s">
        <v>12521</v>
      </c>
      <c r="C365" s="2">
        <v>473170824</v>
      </c>
      <c r="D365" s="1" t="s">
        <v>12522</v>
      </c>
      <c r="E365" s="1" t="s">
        <v>12512</v>
      </c>
      <c r="F365" s="19">
        <v>44350</v>
      </c>
      <c r="G365" s="18" t="s">
        <v>12888</v>
      </c>
    </row>
    <row r="366" spans="1:7" x14ac:dyDescent="0.25">
      <c r="A366">
        <f t="shared" ca="1" si="5"/>
        <v>0.62878279251179114</v>
      </c>
      <c r="B366" s="1" t="s">
        <v>12504</v>
      </c>
      <c r="C366" s="2">
        <v>904665173</v>
      </c>
      <c r="D366" s="1" t="s">
        <v>12505</v>
      </c>
      <c r="E366" s="1" t="s">
        <v>12564</v>
      </c>
      <c r="F366" s="19">
        <v>44640</v>
      </c>
      <c r="G366" s="18" t="s">
        <v>12889</v>
      </c>
    </row>
    <row r="367" spans="1:7" x14ac:dyDescent="0.25">
      <c r="A367">
        <f t="shared" ca="1" si="5"/>
        <v>0.75926906230691982</v>
      </c>
      <c r="B367" s="1" t="s">
        <v>12524</v>
      </c>
      <c r="C367" s="2">
        <v>870702609</v>
      </c>
      <c r="D367" s="1" t="s">
        <v>12525</v>
      </c>
      <c r="E367" s="1" t="s">
        <v>12561</v>
      </c>
      <c r="F367" s="19">
        <v>44663</v>
      </c>
      <c r="G367" s="18" t="s">
        <v>12890</v>
      </c>
    </row>
    <row r="368" spans="1:7" x14ac:dyDescent="0.25">
      <c r="A368">
        <f t="shared" ca="1" si="5"/>
        <v>0.58697242480608702</v>
      </c>
      <c r="B368" s="1" t="s">
        <v>12504</v>
      </c>
      <c r="C368" s="2">
        <v>993386241</v>
      </c>
      <c r="D368" s="1" t="s">
        <v>12505</v>
      </c>
      <c r="E368" s="1" t="s">
        <v>12564</v>
      </c>
      <c r="F368" s="19">
        <v>44638</v>
      </c>
      <c r="G368" s="18" t="s">
        <v>12891</v>
      </c>
    </row>
    <row r="369" spans="1:7" x14ac:dyDescent="0.25">
      <c r="A369">
        <f t="shared" ca="1" si="5"/>
        <v>0.88984155353334038</v>
      </c>
      <c r="B369" s="1" t="s">
        <v>12514</v>
      </c>
      <c r="C369" s="2">
        <v>56426361</v>
      </c>
      <c r="D369" s="1" t="s">
        <v>12515</v>
      </c>
      <c r="E369" s="1" t="s">
        <v>12516</v>
      </c>
      <c r="F369" s="19">
        <v>44650</v>
      </c>
      <c r="G369" s="18" t="s">
        <v>12892</v>
      </c>
    </row>
    <row r="370" spans="1:7" x14ac:dyDescent="0.25">
      <c r="A370">
        <f t="shared" ca="1" si="5"/>
        <v>0.48594681868955403</v>
      </c>
      <c r="B370" s="1" t="s">
        <v>12521</v>
      </c>
      <c r="C370" s="2">
        <v>424993985</v>
      </c>
      <c r="D370" s="1" t="s">
        <v>12522</v>
      </c>
      <c r="E370" s="1" t="s">
        <v>12510</v>
      </c>
      <c r="F370" s="19">
        <v>44646</v>
      </c>
      <c r="G370" s="18" t="s">
        <v>12893</v>
      </c>
    </row>
    <row r="371" spans="1:7" x14ac:dyDescent="0.25">
      <c r="A371">
        <f t="shared" ca="1" si="5"/>
        <v>0.69480606216004448</v>
      </c>
      <c r="B371" s="1" t="s">
        <v>12504</v>
      </c>
      <c r="C371" s="2">
        <v>86269444</v>
      </c>
      <c r="D371" s="1" t="s">
        <v>12505</v>
      </c>
      <c r="E371" s="1" t="s">
        <v>12506</v>
      </c>
      <c r="F371" s="19">
        <v>44404</v>
      </c>
      <c r="G371" s="18" t="s">
        <v>12894</v>
      </c>
    </row>
    <row r="372" spans="1:7" x14ac:dyDescent="0.25">
      <c r="A372">
        <f t="shared" ca="1" si="5"/>
        <v>0.90261973718186217</v>
      </c>
      <c r="B372" s="1" t="s">
        <v>12521</v>
      </c>
      <c r="C372" s="2">
        <v>136232022</v>
      </c>
      <c r="D372" s="1" t="s">
        <v>12522</v>
      </c>
      <c r="E372" s="1" t="s">
        <v>12510</v>
      </c>
      <c r="F372" s="19">
        <v>44259</v>
      </c>
      <c r="G372" s="18" t="s">
        <v>12895</v>
      </c>
    </row>
    <row r="373" spans="1:7" x14ac:dyDescent="0.25">
      <c r="A373">
        <f t="shared" ca="1" si="5"/>
        <v>0.1508825327853055</v>
      </c>
      <c r="B373" s="1" t="s">
        <v>12521</v>
      </c>
      <c r="C373" s="2">
        <v>684559377</v>
      </c>
      <c r="D373" s="1" t="s">
        <v>12522</v>
      </c>
      <c r="E373" s="1" t="s">
        <v>12510</v>
      </c>
      <c r="F373" s="19">
        <v>44249</v>
      </c>
      <c r="G373" s="18" t="s">
        <v>12896</v>
      </c>
    </row>
    <row r="374" spans="1:7" x14ac:dyDescent="0.25">
      <c r="A374">
        <f t="shared" ca="1" si="5"/>
        <v>0.21486199967608655</v>
      </c>
      <c r="B374" s="1" t="s">
        <v>12514</v>
      </c>
      <c r="C374" s="2">
        <v>666267875</v>
      </c>
      <c r="D374" s="1" t="s">
        <v>12515</v>
      </c>
      <c r="E374" s="1" t="s">
        <v>12516</v>
      </c>
      <c r="F374" s="19">
        <v>44432</v>
      </c>
      <c r="G374" s="18" t="s">
        <v>12897</v>
      </c>
    </row>
    <row r="375" spans="1:7" x14ac:dyDescent="0.25">
      <c r="A375">
        <f t="shared" ca="1" si="5"/>
        <v>0.60837511557242629</v>
      </c>
      <c r="B375" s="1" t="s">
        <v>12521</v>
      </c>
      <c r="C375" s="2">
        <v>72496093</v>
      </c>
      <c r="D375" s="1" t="s">
        <v>12522</v>
      </c>
      <c r="E375" s="1" t="s">
        <v>12512</v>
      </c>
      <c r="F375" s="19">
        <v>44611</v>
      </c>
      <c r="G375" s="18" t="s">
        <v>12898</v>
      </c>
    </row>
    <row r="376" spans="1:7" x14ac:dyDescent="0.25">
      <c r="A376">
        <f t="shared" ca="1" si="5"/>
        <v>0.80475411053347801</v>
      </c>
      <c r="B376" s="1" t="s">
        <v>12504</v>
      </c>
      <c r="C376" s="2">
        <v>978531360</v>
      </c>
      <c r="D376" s="1" t="s">
        <v>12505</v>
      </c>
      <c r="E376" s="1" t="s">
        <v>12506</v>
      </c>
      <c r="F376" s="19">
        <v>44661</v>
      </c>
      <c r="G376" s="18" t="s">
        <v>12899</v>
      </c>
    </row>
    <row r="377" spans="1:7" x14ac:dyDescent="0.25">
      <c r="A377">
        <f t="shared" ca="1" si="5"/>
        <v>0.31744181156364559</v>
      </c>
      <c r="B377" s="1" t="s">
        <v>12504</v>
      </c>
      <c r="C377" s="2">
        <v>100495274</v>
      </c>
      <c r="D377" s="1" t="s">
        <v>12505</v>
      </c>
      <c r="E377" s="1" t="s">
        <v>12506</v>
      </c>
      <c r="F377" s="19">
        <v>44633</v>
      </c>
      <c r="G377" s="18" t="s">
        <v>12900</v>
      </c>
    </row>
    <row r="378" spans="1:7" x14ac:dyDescent="0.25">
      <c r="A378">
        <f t="shared" ca="1" si="5"/>
        <v>0.41603595506024715</v>
      </c>
      <c r="B378" s="1" t="s">
        <v>12538</v>
      </c>
      <c r="C378" s="2">
        <v>696144220</v>
      </c>
      <c r="D378" s="1" t="s">
        <v>12539</v>
      </c>
      <c r="E378" s="1" t="s">
        <v>12512</v>
      </c>
      <c r="F378" s="19">
        <v>44587</v>
      </c>
      <c r="G378" s="18" t="s">
        <v>12901</v>
      </c>
    </row>
    <row r="379" spans="1:7" x14ac:dyDescent="0.25">
      <c r="A379">
        <f t="shared" ca="1" si="5"/>
        <v>0.42417918384849096</v>
      </c>
      <c r="B379" s="1" t="s">
        <v>12538</v>
      </c>
      <c r="C379" s="2">
        <v>544147368</v>
      </c>
      <c r="D379" s="1" t="s">
        <v>12539</v>
      </c>
      <c r="E379" s="1" t="s">
        <v>12512</v>
      </c>
      <c r="F379" s="19">
        <v>44273</v>
      </c>
      <c r="G379" s="18" t="s">
        <v>12902</v>
      </c>
    </row>
    <row r="380" spans="1:7" x14ac:dyDescent="0.25">
      <c r="A380">
        <f t="shared" ca="1" si="5"/>
        <v>0.32505763393968301</v>
      </c>
      <c r="B380" s="1" t="s">
        <v>12504</v>
      </c>
      <c r="C380" s="2">
        <v>785578700</v>
      </c>
      <c r="D380" s="1" t="s">
        <v>12505</v>
      </c>
      <c r="E380" s="1" t="s">
        <v>12506</v>
      </c>
      <c r="F380" s="19">
        <v>44292</v>
      </c>
      <c r="G380" s="18" t="s">
        <v>12903</v>
      </c>
    </row>
    <row r="381" spans="1:7" x14ac:dyDescent="0.25">
      <c r="A381">
        <f t="shared" ca="1" si="5"/>
        <v>0.53473635789603413</v>
      </c>
      <c r="B381" s="1" t="s">
        <v>12538</v>
      </c>
      <c r="C381" s="2">
        <v>435998583</v>
      </c>
      <c r="D381" s="1" t="s">
        <v>12539</v>
      </c>
      <c r="E381" s="1" t="s">
        <v>12512</v>
      </c>
      <c r="F381" s="19">
        <v>44565</v>
      </c>
      <c r="G381" s="18" t="s">
        <v>12904</v>
      </c>
    </row>
    <row r="382" spans="1:7" x14ac:dyDescent="0.25">
      <c r="A382">
        <f t="shared" ca="1" si="5"/>
        <v>0.72541795019019562</v>
      </c>
      <c r="B382" s="1" t="s">
        <v>12524</v>
      </c>
      <c r="C382" s="2">
        <v>728217456</v>
      </c>
      <c r="D382" s="1" t="s">
        <v>12525</v>
      </c>
      <c r="E382" s="1" t="s">
        <v>12506</v>
      </c>
      <c r="F382" s="19">
        <v>44489</v>
      </c>
      <c r="G382" s="18" t="s">
        <v>12905</v>
      </c>
    </row>
    <row r="383" spans="1:7" x14ac:dyDescent="0.25">
      <c r="A383">
        <f t="shared" ca="1" si="5"/>
        <v>0.13198930435785994</v>
      </c>
      <c r="B383" s="1" t="s">
        <v>12521</v>
      </c>
      <c r="C383" s="2">
        <v>74614025</v>
      </c>
      <c r="D383" s="1" t="s">
        <v>12522</v>
      </c>
      <c r="E383" s="1" t="s">
        <v>12510</v>
      </c>
      <c r="F383" s="19">
        <v>44410</v>
      </c>
      <c r="G383" s="18" t="s">
        <v>12906</v>
      </c>
    </row>
    <row r="384" spans="1:7" x14ac:dyDescent="0.25">
      <c r="A384">
        <f t="shared" ca="1" si="5"/>
        <v>0.102683498126938</v>
      </c>
      <c r="B384" s="1" t="s">
        <v>12521</v>
      </c>
      <c r="C384" s="2">
        <v>453797642</v>
      </c>
      <c r="D384" s="1" t="s">
        <v>12522</v>
      </c>
      <c r="E384" s="1" t="s">
        <v>12510</v>
      </c>
      <c r="F384" s="19">
        <v>44347</v>
      </c>
      <c r="G384" s="18" t="s">
        <v>12907</v>
      </c>
    </row>
    <row r="385" spans="1:7" x14ac:dyDescent="0.25">
      <c r="A385">
        <f t="shared" ca="1" si="5"/>
        <v>0.81546217210342853</v>
      </c>
      <c r="B385" s="1" t="s">
        <v>12514</v>
      </c>
      <c r="C385" s="2">
        <v>716576434</v>
      </c>
      <c r="D385" s="1" t="s">
        <v>12515</v>
      </c>
      <c r="E385" s="1" t="s">
        <v>12516</v>
      </c>
      <c r="F385" s="19">
        <v>44451</v>
      </c>
      <c r="G385" s="18" t="s">
        <v>12908</v>
      </c>
    </row>
    <row r="386" spans="1:7" x14ac:dyDescent="0.25">
      <c r="A386">
        <f t="shared" ref="A386:A449" ca="1" si="6">RAND()</f>
        <v>0.15905673582731905</v>
      </c>
      <c r="B386" s="1" t="s">
        <v>12524</v>
      </c>
      <c r="C386" s="2">
        <v>651408920</v>
      </c>
      <c r="D386" s="1" t="s">
        <v>12525</v>
      </c>
      <c r="E386" s="1" t="s">
        <v>12561</v>
      </c>
      <c r="F386" s="19">
        <v>44632</v>
      </c>
      <c r="G386" s="18" t="s">
        <v>12909</v>
      </c>
    </row>
    <row r="387" spans="1:7" x14ac:dyDescent="0.25">
      <c r="A387">
        <f t="shared" ca="1" si="6"/>
        <v>0.93776223692294847</v>
      </c>
      <c r="B387" s="1" t="s">
        <v>12504</v>
      </c>
      <c r="C387" s="2">
        <v>40542685</v>
      </c>
      <c r="D387" s="1" t="s">
        <v>12505</v>
      </c>
      <c r="E387" s="1" t="s">
        <v>12506</v>
      </c>
      <c r="F387" s="19">
        <v>44511</v>
      </c>
      <c r="G387" s="18" t="s">
        <v>12910</v>
      </c>
    </row>
    <row r="388" spans="1:7" x14ac:dyDescent="0.25">
      <c r="A388">
        <f t="shared" ca="1" si="6"/>
        <v>0.73810991296708317</v>
      </c>
      <c r="B388" s="1" t="s">
        <v>12524</v>
      </c>
      <c r="C388" s="2">
        <v>565940869</v>
      </c>
      <c r="D388" s="1" t="s">
        <v>12525</v>
      </c>
      <c r="E388" s="1" t="s">
        <v>12561</v>
      </c>
      <c r="F388" s="19">
        <v>44397</v>
      </c>
      <c r="G388" s="18" t="s">
        <v>12911</v>
      </c>
    </row>
    <row r="389" spans="1:7" x14ac:dyDescent="0.25">
      <c r="A389">
        <f t="shared" ca="1" si="6"/>
        <v>0.94313598158306533</v>
      </c>
      <c r="B389" s="1" t="s">
        <v>12514</v>
      </c>
      <c r="C389" s="2">
        <v>570807611</v>
      </c>
      <c r="D389" s="1" t="s">
        <v>12515</v>
      </c>
      <c r="E389" s="1" t="s">
        <v>12516</v>
      </c>
      <c r="F389" s="19">
        <v>44492</v>
      </c>
      <c r="G389" s="18" t="s">
        <v>12912</v>
      </c>
    </row>
    <row r="390" spans="1:7" x14ac:dyDescent="0.25">
      <c r="A390">
        <f t="shared" ca="1" si="6"/>
        <v>0.11939896561366325</v>
      </c>
      <c r="B390" s="1" t="s">
        <v>12504</v>
      </c>
      <c r="C390" s="2">
        <v>250515727</v>
      </c>
      <c r="D390" s="1" t="s">
        <v>12505</v>
      </c>
      <c r="E390" s="1" t="s">
        <v>12512</v>
      </c>
      <c r="F390" s="19">
        <v>44440</v>
      </c>
      <c r="G390" s="18" t="s">
        <v>12913</v>
      </c>
    </row>
    <row r="391" spans="1:7" x14ac:dyDescent="0.25">
      <c r="A391">
        <f t="shared" ca="1" si="6"/>
        <v>0.25753111703750775</v>
      </c>
      <c r="B391" s="1" t="s">
        <v>12504</v>
      </c>
      <c r="C391" s="2">
        <v>532531255</v>
      </c>
      <c r="D391" s="1" t="s">
        <v>12505</v>
      </c>
      <c r="E391" s="1" t="s">
        <v>12506</v>
      </c>
      <c r="F391" s="19">
        <v>44276</v>
      </c>
      <c r="G391" s="18" t="s">
        <v>12914</v>
      </c>
    </row>
    <row r="392" spans="1:7" x14ac:dyDescent="0.25">
      <c r="A392">
        <f t="shared" ca="1" si="6"/>
        <v>0.18520104078513677</v>
      </c>
      <c r="B392" s="1" t="s">
        <v>12508</v>
      </c>
      <c r="C392" s="2">
        <v>790275661</v>
      </c>
      <c r="D392" s="1" t="s">
        <v>12509</v>
      </c>
      <c r="E392" s="1" t="s">
        <v>12519</v>
      </c>
      <c r="F392" s="19">
        <v>44376</v>
      </c>
      <c r="G392" s="18" t="s">
        <v>12915</v>
      </c>
    </row>
    <row r="393" spans="1:7" x14ac:dyDescent="0.25">
      <c r="A393">
        <f t="shared" ca="1" si="6"/>
        <v>7.2869178783693922E-2</v>
      </c>
      <c r="B393" s="1" t="s">
        <v>12521</v>
      </c>
      <c r="C393" s="2">
        <v>992079733</v>
      </c>
      <c r="D393" s="1" t="s">
        <v>12522</v>
      </c>
      <c r="E393" s="1" t="s">
        <v>12512</v>
      </c>
      <c r="F393" s="19">
        <v>44244</v>
      </c>
      <c r="G393" s="18" t="s">
        <v>12916</v>
      </c>
    </row>
    <row r="394" spans="1:7" x14ac:dyDescent="0.25">
      <c r="A394">
        <f t="shared" ca="1" si="6"/>
        <v>0.85445091458239375</v>
      </c>
      <c r="B394" s="1" t="s">
        <v>12521</v>
      </c>
      <c r="C394" s="2">
        <v>347096251</v>
      </c>
      <c r="D394" s="1" t="s">
        <v>12522</v>
      </c>
      <c r="E394" s="1" t="s">
        <v>12510</v>
      </c>
      <c r="F394" s="19">
        <v>44339</v>
      </c>
      <c r="G394" s="18" t="s">
        <v>12917</v>
      </c>
    </row>
    <row r="395" spans="1:7" x14ac:dyDescent="0.25">
      <c r="A395">
        <f t="shared" ca="1" si="6"/>
        <v>0.80425040313725282</v>
      </c>
      <c r="B395" s="1" t="s">
        <v>12508</v>
      </c>
      <c r="C395" s="2">
        <v>284644944</v>
      </c>
      <c r="D395" s="1" t="s">
        <v>12509</v>
      </c>
      <c r="E395" s="1" t="s">
        <v>12510</v>
      </c>
      <c r="F395" s="19">
        <v>44516</v>
      </c>
      <c r="G395" s="18" t="s">
        <v>12918</v>
      </c>
    </row>
    <row r="396" spans="1:7" x14ac:dyDescent="0.25">
      <c r="A396">
        <f t="shared" ca="1" si="6"/>
        <v>0.26967440964249234</v>
      </c>
      <c r="B396" s="1" t="s">
        <v>12514</v>
      </c>
      <c r="C396" s="2">
        <v>15136507</v>
      </c>
      <c r="D396" s="1" t="s">
        <v>12515</v>
      </c>
      <c r="E396" s="1" t="s">
        <v>12516</v>
      </c>
      <c r="F396" s="19">
        <v>44354</v>
      </c>
      <c r="G396" s="18" t="s">
        <v>12919</v>
      </c>
    </row>
    <row r="397" spans="1:7" x14ac:dyDescent="0.25">
      <c r="A397">
        <f t="shared" ca="1" si="6"/>
        <v>0.44036339885046516</v>
      </c>
      <c r="B397" s="1" t="s">
        <v>12524</v>
      </c>
      <c r="C397" s="2">
        <v>367548863</v>
      </c>
      <c r="D397" s="1" t="s">
        <v>12525</v>
      </c>
      <c r="E397" s="1" t="s">
        <v>12561</v>
      </c>
      <c r="F397" s="19">
        <v>44248</v>
      </c>
      <c r="G397" s="18" t="s">
        <v>12920</v>
      </c>
    </row>
    <row r="398" spans="1:7" x14ac:dyDescent="0.25">
      <c r="A398">
        <f t="shared" ca="1" si="6"/>
        <v>0.70213538038206691</v>
      </c>
      <c r="B398" s="1" t="s">
        <v>12504</v>
      </c>
      <c r="C398" s="2">
        <v>305720354</v>
      </c>
      <c r="D398" s="1" t="s">
        <v>12505</v>
      </c>
      <c r="E398" s="1" t="s">
        <v>12506</v>
      </c>
      <c r="F398" s="19">
        <v>44578</v>
      </c>
      <c r="G398" s="18" t="s">
        <v>12921</v>
      </c>
    </row>
    <row r="399" spans="1:7" x14ac:dyDescent="0.25">
      <c r="A399">
        <f t="shared" ca="1" si="6"/>
        <v>0.20508879134783309</v>
      </c>
      <c r="B399" s="1" t="s">
        <v>12524</v>
      </c>
      <c r="C399" s="2">
        <v>522802009</v>
      </c>
      <c r="D399" s="1" t="s">
        <v>12525</v>
      </c>
      <c r="E399" s="1" t="s">
        <v>12561</v>
      </c>
      <c r="F399" s="19">
        <v>44515</v>
      </c>
      <c r="G399" s="18" t="s">
        <v>12922</v>
      </c>
    </row>
    <row r="400" spans="1:7" x14ac:dyDescent="0.25">
      <c r="A400">
        <f t="shared" ca="1" si="6"/>
        <v>0.84696536743268491</v>
      </c>
      <c r="B400" s="1" t="s">
        <v>12538</v>
      </c>
      <c r="C400" s="2">
        <v>802502024</v>
      </c>
      <c r="D400" s="1" t="s">
        <v>12539</v>
      </c>
      <c r="E400" s="1" t="s">
        <v>12512</v>
      </c>
      <c r="F400" s="19">
        <v>44217</v>
      </c>
      <c r="G400" s="18" t="s">
        <v>12923</v>
      </c>
    </row>
    <row r="401" spans="1:7" x14ac:dyDescent="0.25">
      <c r="A401">
        <f t="shared" ca="1" si="6"/>
        <v>0.96943062550923098</v>
      </c>
      <c r="B401" s="1" t="s">
        <v>12521</v>
      </c>
      <c r="C401" s="2">
        <v>484916169</v>
      </c>
      <c r="D401" s="1" t="s">
        <v>12522</v>
      </c>
      <c r="E401" s="1" t="s">
        <v>12510</v>
      </c>
      <c r="F401" s="19">
        <v>44386</v>
      </c>
      <c r="G401" s="18" t="s">
        <v>12924</v>
      </c>
    </row>
    <row r="402" spans="1:7" x14ac:dyDescent="0.25">
      <c r="A402">
        <f t="shared" ca="1" si="6"/>
        <v>0.78667164567781289</v>
      </c>
      <c r="B402" s="1" t="s">
        <v>12524</v>
      </c>
      <c r="C402" s="2">
        <v>901283973</v>
      </c>
      <c r="D402" s="1" t="s">
        <v>12525</v>
      </c>
      <c r="E402" s="1" t="s">
        <v>12506</v>
      </c>
      <c r="F402" s="19">
        <v>44300</v>
      </c>
      <c r="G402" s="18" t="s">
        <v>12925</v>
      </c>
    </row>
    <row r="403" spans="1:7" x14ac:dyDescent="0.25">
      <c r="A403">
        <f t="shared" ca="1" si="6"/>
        <v>0.60335137900818758</v>
      </c>
      <c r="B403" s="1" t="s">
        <v>12524</v>
      </c>
      <c r="C403" s="2">
        <v>668485689</v>
      </c>
      <c r="D403" s="1" t="s">
        <v>12525</v>
      </c>
      <c r="E403" s="1" t="s">
        <v>12506</v>
      </c>
      <c r="F403" s="19">
        <v>44252</v>
      </c>
      <c r="G403" s="18" t="s">
        <v>12926</v>
      </c>
    </row>
    <row r="404" spans="1:7" x14ac:dyDescent="0.25">
      <c r="A404">
        <f t="shared" ca="1" si="6"/>
        <v>0.69479360096573184</v>
      </c>
      <c r="B404" s="1" t="s">
        <v>12521</v>
      </c>
      <c r="C404" s="2">
        <v>247505720</v>
      </c>
      <c r="D404" s="1" t="s">
        <v>12522</v>
      </c>
      <c r="E404" s="1" t="s">
        <v>12512</v>
      </c>
      <c r="F404" s="19">
        <v>44572</v>
      </c>
      <c r="G404" s="18" t="s">
        <v>12927</v>
      </c>
    </row>
    <row r="405" spans="1:7" x14ac:dyDescent="0.25">
      <c r="A405">
        <f t="shared" ca="1" si="6"/>
        <v>0.19671145220995478</v>
      </c>
      <c r="B405" s="1" t="s">
        <v>12508</v>
      </c>
      <c r="C405" s="2">
        <v>61180880</v>
      </c>
      <c r="D405" s="1" t="s">
        <v>12509</v>
      </c>
      <c r="E405" s="1" t="s">
        <v>12519</v>
      </c>
      <c r="F405" s="19">
        <v>44633</v>
      </c>
      <c r="G405" s="18" t="s">
        <v>12928</v>
      </c>
    </row>
    <row r="406" spans="1:7" x14ac:dyDescent="0.25">
      <c r="A406">
        <f t="shared" ca="1" si="6"/>
        <v>0.96137253051283389</v>
      </c>
      <c r="B406" s="1" t="s">
        <v>12504</v>
      </c>
      <c r="C406" s="2">
        <v>660338169</v>
      </c>
      <c r="D406" s="1" t="s">
        <v>12505</v>
      </c>
      <c r="E406" s="1" t="s">
        <v>12510</v>
      </c>
      <c r="F406" s="19">
        <v>44564</v>
      </c>
      <c r="G406" s="18" t="s">
        <v>12929</v>
      </c>
    </row>
    <row r="407" spans="1:7" x14ac:dyDescent="0.25">
      <c r="A407">
        <f t="shared" ca="1" si="6"/>
        <v>2.8089870413062323E-2</v>
      </c>
      <c r="B407" s="1" t="s">
        <v>12504</v>
      </c>
      <c r="C407" s="2">
        <v>983753016</v>
      </c>
      <c r="D407" s="1" t="s">
        <v>12505</v>
      </c>
      <c r="E407" s="1" t="s">
        <v>12564</v>
      </c>
      <c r="F407" s="19">
        <v>44582</v>
      </c>
      <c r="G407" s="18" t="s">
        <v>12930</v>
      </c>
    </row>
    <row r="408" spans="1:7" x14ac:dyDescent="0.25">
      <c r="A408">
        <f t="shared" ca="1" si="6"/>
        <v>0.8688633959145875</v>
      </c>
      <c r="B408" s="1" t="s">
        <v>12514</v>
      </c>
      <c r="C408" s="2">
        <v>364056266</v>
      </c>
      <c r="D408" s="1" t="s">
        <v>12515</v>
      </c>
      <c r="E408" s="1" t="s">
        <v>12516</v>
      </c>
      <c r="F408" s="19">
        <v>44592</v>
      </c>
      <c r="G408" s="18" t="s">
        <v>12931</v>
      </c>
    </row>
    <row r="409" spans="1:7" x14ac:dyDescent="0.25">
      <c r="A409">
        <f t="shared" ca="1" si="6"/>
        <v>0.83118057115151467</v>
      </c>
      <c r="B409" s="1" t="s">
        <v>12524</v>
      </c>
      <c r="C409" s="2">
        <v>287647957</v>
      </c>
      <c r="D409" s="1" t="s">
        <v>12525</v>
      </c>
      <c r="E409" s="1" t="s">
        <v>12561</v>
      </c>
      <c r="F409" s="19">
        <v>44342</v>
      </c>
      <c r="G409" s="18" t="s">
        <v>12932</v>
      </c>
    </row>
    <row r="410" spans="1:7" x14ac:dyDescent="0.25">
      <c r="A410">
        <f t="shared" ca="1" si="6"/>
        <v>0.29275332786894348</v>
      </c>
      <c r="B410" s="1" t="s">
        <v>12508</v>
      </c>
      <c r="C410" s="2">
        <v>485114841</v>
      </c>
      <c r="D410" s="1" t="s">
        <v>12509</v>
      </c>
      <c r="E410" s="1" t="s">
        <v>12519</v>
      </c>
      <c r="F410" s="19">
        <v>44373</v>
      </c>
      <c r="G410" s="18" t="s">
        <v>12933</v>
      </c>
    </row>
    <row r="411" spans="1:7" x14ac:dyDescent="0.25">
      <c r="A411">
        <f t="shared" ca="1" si="6"/>
        <v>0.52103811500546482</v>
      </c>
      <c r="B411" s="1" t="s">
        <v>12504</v>
      </c>
      <c r="C411" s="2">
        <v>362534601</v>
      </c>
      <c r="D411" s="1" t="s">
        <v>12505</v>
      </c>
      <c r="E411" s="1" t="s">
        <v>12512</v>
      </c>
      <c r="F411" s="19">
        <v>44556</v>
      </c>
      <c r="G411" s="18" t="s">
        <v>12934</v>
      </c>
    </row>
    <row r="412" spans="1:7" x14ac:dyDescent="0.25">
      <c r="A412">
        <f t="shared" ca="1" si="6"/>
        <v>0.45580707181950042</v>
      </c>
      <c r="B412" s="1" t="s">
        <v>12504</v>
      </c>
      <c r="C412" s="2">
        <v>506939356</v>
      </c>
      <c r="D412" s="1" t="s">
        <v>12505</v>
      </c>
      <c r="E412" s="1" t="s">
        <v>12506</v>
      </c>
      <c r="F412" s="19">
        <v>44532</v>
      </c>
      <c r="G412" s="18" t="s">
        <v>12935</v>
      </c>
    </row>
    <row r="413" spans="1:7" x14ac:dyDescent="0.25">
      <c r="A413">
        <f t="shared" ca="1" si="6"/>
        <v>0.35456699401148872</v>
      </c>
      <c r="B413" s="1" t="s">
        <v>12521</v>
      </c>
      <c r="C413" s="2">
        <v>3708695</v>
      </c>
      <c r="D413" s="1" t="s">
        <v>12522</v>
      </c>
      <c r="E413" s="1" t="s">
        <v>12510</v>
      </c>
      <c r="F413" s="19">
        <v>44616</v>
      </c>
      <c r="G413" s="18" t="s">
        <v>12936</v>
      </c>
    </row>
    <row r="414" spans="1:7" x14ac:dyDescent="0.25">
      <c r="A414">
        <f t="shared" ca="1" si="6"/>
        <v>0.72151018210750018</v>
      </c>
      <c r="B414" s="1" t="s">
        <v>12521</v>
      </c>
      <c r="C414" s="2">
        <v>400996340</v>
      </c>
      <c r="D414" s="1" t="s">
        <v>12522</v>
      </c>
      <c r="E414" s="1" t="s">
        <v>12510</v>
      </c>
      <c r="F414" s="19">
        <v>44424</v>
      </c>
      <c r="G414" s="18" t="s">
        <v>12937</v>
      </c>
    </row>
    <row r="415" spans="1:7" x14ac:dyDescent="0.25">
      <c r="A415">
        <f t="shared" ca="1" si="6"/>
        <v>0.67793919228765276</v>
      </c>
      <c r="B415" s="1" t="s">
        <v>12521</v>
      </c>
      <c r="C415" s="2">
        <v>704250488</v>
      </c>
      <c r="D415" s="1" t="s">
        <v>12522</v>
      </c>
      <c r="E415" s="1" t="s">
        <v>12510</v>
      </c>
      <c r="F415" s="19">
        <v>44389</v>
      </c>
      <c r="G415" s="18" t="s">
        <v>12938</v>
      </c>
    </row>
    <row r="416" spans="1:7" x14ac:dyDescent="0.25">
      <c r="A416">
        <f t="shared" ca="1" si="6"/>
        <v>0.46800240109806179</v>
      </c>
      <c r="B416" s="1" t="s">
        <v>12538</v>
      </c>
      <c r="C416" s="2">
        <v>389283436</v>
      </c>
      <c r="D416" s="1" t="s">
        <v>12539</v>
      </c>
      <c r="E416" s="1" t="s">
        <v>12512</v>
      </c>
      <c r="F416" s="19">
        <v>44536</v>
      </c>
      <c r="G416" s="18" t="s">
        <v>12939</v>
      </c>
    </row>
    <row r="417" spans="1:7" x14ac:dyDescent="0.25">
      <c r="A417">
        <f t="shared" ca="1" si="6"/>
        <v>0.43030398719496843</v>
      </c>
      <c r="B417" s="1" t="s">
        <v>12521</v>
      </c>
      <c r="C417" s="2">
        <v>49880986</v>
      </c>
      <c r="D417" s="1" t="s">
        <v>12522</v>
      </c>
      <c r="E417" s="1" t="s">
        <v>12510</v>
      </c>
      <c r="F417" s="19">
        <v>44637</v>
      </c>
      <c r="G417" s="18" t="s">
        <v>12940</v>
      </c>
    </row>
    <row r="418" spans="1:7" x14ac:dyDescent="0.25">
      <c r="A418">
        <f t="shared" ca="1" si="6"/>
        <v>0.28215758672889513</v>
      </c>
      <c r="B418" s="1" t="s">
        <v>12538</v>
      </c>
      <c r="C418" s="2">
        <v>120568684</v>
      </c>
      <c r="D418" s="1" t="s">
        <v>12539</v>
      </c>
      <c r="E418" s="1" t="s">
        <v>12512</v>
      </c>
      <c r="F418" s="19">
        <v>44312</v>
      </c>
      <c r="G418" s="18" t="s">
        <v>12941</v>
      </c>
    </row>
    <row r="419" spans="1:7" x14ac:dyDescent="0.25">
      <c r="A419">
        <f t="shared" ca="1" si="6"/>
        <v>0.40120813482992179</v>
      </c>
      <c r="B419" s="1" t="s">
        <v>12521</v>
      </c>
      <c r="C419" s="2">
        <v>532587167</v>
      </c>
      <c r="D419" s="1" t="s">
        <v>12522</v>
      </c>
      <c r="E419" s="1" t="s">
        <v>12510</v>
      </c>
      <c r="F419" s="19">
        <v>44530</v>
      </c>
      <c r="G419" s="18" t="s">
        <v>12942</v>
      </c>
    </row>
    <row r="420" spans="1:7" x14ac:dyDescent="0.25">
      <c r="A420">
        <f t="shared" ca="1" si="6"/>
        <v>0.6635416871209826</v>
      </c>
      <c r="B420" s="1" t="s">
        <v>12504</v>
      </c>
      <c r="C420" s="2">
        <v>835550483</v>
      </c>
      <c r="D420" s="1" t="s">
        <v>12505</v>
      </c>
      <c r="E420" s="1" t="s">
        <v>12564</v>
      </c>
      <c r="F420" s="19">
        <v>44384</v>
      </c>
      <c r="G420" s="18" t="s">
        <v>12943</v>
      </c>
    </row>
    <row r="421" spans="1:7" x14ac:dyDescent="0.25">
      <c r="A421">
        <f t="shared" ca="1" si="6"/>
        <v>0.21215258721923891</v>
      </c>
      <c r="B421" s="1" t="s">
        <v>12504</v>
      </c>
      <c r="C421" s="2">
        <v>326543835</v>
      </c>
      <c r="D421" s="1" t="s">
        <v>12505</v>
      </c>
      <c r="E421" s="1" t="s">
        <v>12506</v>
      </c>
      <c r="F421" s="19">
        <v>44253</v>
      </c>
      <c r="G421" s="18" t="s">
        <v>12944</v>
      </c>
    </row>
    <row r="422" spans="1:7" x14ac:dyDescent="0.25">
      <c r="A422">
        <f t="shared" ca="1" si="6"/>
        <v>0.362658516145836</v>
      </c>
      <c r="B422" s="1" t="s">
        <v>12538</v>
      </c>
      <c r="C422" s="2">
        <v>48771606</v>
      </c>
      <c r="D422" s="1" t="s">
        <v>12539</v>
      </c>
      <c r="E422" s="1" t="s">
        <v>12512</v>
      </c>
      <c r="F422" s="19">
        <v>44232</v>
      </c>
      <c r="G422" s="18" t="s">
        <v>12945</v>
      </c>
    </row>
    <row r="423" spans="1:7" x14ac:dyDescent="0.25">
      <c r="A423">
        <f t="shared" ca="1" si="6"/>
        <v>0.70867269684449263</v>
      </c>
      <c r="B423" s="1" t="s">
        <v>12538</v>
      </c>
      <c r="C423" s="2">
        <v>224073752</v>
      </c>
      <c r="D423" s="1" t="s">
        <v>12539</v>
      </c>
      <c r="E423" s="1" t="s">
        <v>12566</v>
      </c>
      <c r="F423" s="19">
        <v>44581</v>
      </c>
      <c r="G423" s="18" t="s">
        <v>12946</v>
      </c>
    </row>
    <row r="424" spans="1:7" x14ac:dyDescent="0.25">
      <c r="A424">
        <f t="shared" ca="1" si="6"/>
        <v>0.81589524357802623</v>
      </c>
      <c r="B424" s="1" t="s">
        <v>12524</v>
      </c>
      <c r="C424" s="2">
        <v>545673047</v>
      </c>
      <c r="D424" s="1" t="s">
        <v>12525</v>
      </c>
      <c r="E424" s="1" t="s">
        <v>12506</v>
      </c>
      <c r="F424" s="19">
        <v>44274</v>
      </c>
      <c r="G424" s="18" t="s">
        <v>12947</v>
      </c>
    </row>
    <row r="425" spans="1:7" x14ac:dyDescent="0.25">
      <c r="A425">
        <f t="shared" ca="1" si="6"/>
        <v>0.45177511063989062</v>
      </c>
      <c r="B425" s="1" t="s">
        <v>12521</v>
      </c>
      <c r="C425" s="2">
        <v>764702977</v>
      </c>
      <c r="D425" s="1" t="s">
        <v>12522</v>
      </c>
      <c r="E425" s="1" t="s">
        <v>12510</v>
      </c>
      <c r="F425" s="19">
        <v>44647</v>
      </c>
      <c r="G425" s="18" t="s">
        <v>12948</v>
      </c>
    </row>
    <row r="426" spans="1:7" x14ac:dyDescent="0.25">
      <c r="A426">
        <f t="shared" ca="1" si="6"/>
        <v>0.98233753127773349</v>
      </c>
      <c r="B426" s="1" t="s">
        <v>12504</v>
      </c>
      <c r="C426" s="2">
        <v>934160358</v>
      </c>
      <c r="D426" s="1" t="s">
        <v>12505</v>
      </c>
      <c r="E426" s="1" t="s">
        <v>12506</v>
      </c>
      <c r="F426" s="19">
        <v>44226</v>
      </c>
      <c r="G426" s="18" t="s">
        <v>12949</v>
      </c>
    </row>
    <row r="427" spans="1:7" x14ac:dyDescent="0.25">
      <c r="A427">
        <f t="shared" ca="1" si="6"/>
        <v>0.79432788656390629</v>
      </c>
      <c r="B427" s="1" t="s">
        <v>12521</v>
      </c>
      <c r="C427" s="2">
        <v>307335836</v>
      </c>
      <c r="D427" s="1" t="s">
        <v>12522</v>
      </c>
      <c r="E427" s="1" t="s">
        <v>12510</v>
      </c>
      <c r="F427" s="19">
        <v>44521</v>
      </c>
      <c r="G427" s="18" t="s">
        <v>12950</v>
      </c>
    </row>
    <row r="428" spans="1:7" x14ac:dyDescent="0.25">
      <c r="A428">
        <f t="shared" ca="1" si="6"/>
        <v>0.29671233397192309</v>
      </c>
      <c r="B428" s="1" t="s">
        <v>12521</v>
      </c>
      <c r="C428" s="2">
        <v>55291105</v>
      </c>
      <c r="D428" s="1" t="s">
        <v>12522</v>
      </c>
      <c r="E428" s="1" t="s">
        <v>12510</v>
      </c>
      <c r="F428" s="19">
        <v>44260</v>
      </c>
      <c r="G428" s="18" t="s">
        <v>12951</v>
      </c>
    </row>
    <row r="429" spans="1:7" x14ac:dyDescent="0.25">
      <c r="A429">
        <f t="shared" ca="1" si="6"/>
        <v>0.59730463600949346</v>
      </c>
      <c r="B429" s="1" t="s">
        <v>12504</v>
      </c>
      <c r="C429" s="2">
        <v>501130001</v>
      </c>
      <c r="D429" s="1" t="s">
        <v>12505</v>
      </c>
      <c r="E429" s="1" t="s">
        <v>12512</v>
      </c>
      <c r="F429" s="19">
        <v>44600</v>
      </c>
      <c r="G429" s="18" t="s">
        <v>12952</v>
      </c>
    </row>
    <row r="430" spans="1:7" x14ac:dyDescent="0.25">
      <c r="A430">
        <f t="shared" ca="1" si="6"/>
        <v>0.97832631744730436</v>
      </c>
      <c r="B430" s="1" t="s">
        <v>12521</v>
      </c>
      <c r="C430" s="2">
        <v>720788540</v>
      </c>
      <c r="D430" s="1" t="s">
        <v>12522</v>
      </c>
      <c r="E430" s="1" t="s">
        <v>12512</v>
      </c>
      <c r="F430" s="19">
        <v>44580</v>
      </c>
      <c r="G430" s="18" t="s">
        <v>12953</v>
      </c>
    </row>
    <row r="431" spans="1:7" x14ac:dyDescent="0.25">
      <c r="A431">
        <f t="shared" ca="1" si="6"/>
        <v>0.26457005372766562</v>
      </c>
      <c r="B431" s="1" t="s">
        <v>12524</v>
      </c>
      <c r="C431" s="2">
        <v>718767902</v>
      </c>
      <c r="D431" s="1" t="s">
        <v>12525</v>
      </c>
      <c r="E431" s="1" t="s">
        <v>12506</v>
      </c>
      <c r="F431" s="19">
        <v>44382</v>
      </c>
      <c r="G431" s="18" t="s">
        <v>12954</v>
      </c>
    </row>
    <row r="432" spans="1:7" x14ac:dyDescent="0.25">
      <c r="A432">
        <f t="shared" ca="1" si="6"/>
        <v>0.73478859623585679</v>
      </c>
      <c r="B432" s="1" t="s">
        <v>12521</v>
      </c>
      <c r="C432" s="2">
        <v>862925892</v>
      </c>
      <c r="D432" s="1" t="s">
        <v>12522</v>
      </c>
      <c r="E432" s="1" t="s">
        <v>12510</v>
      </c>
      <c r="F432" s="19">
        <v>44230</v>
      </c>
      <c r="G432" s="18" t="s">
        <v>12955</v>
      </c>
    </row>
    <row r="433" spans="1:7" x14ac:dyDescent="0.25">
      <c r="A433">
        <f t="shared" ca="1" si="6"/>
        <v>0.54918705915283506</v>
      </c>
      <c r="B433" s="1" t="s">
        <v>12538</v>
      </c>
      <c r="C433" s="2">
        <v>369513925</v>
      </c>
      <c r="D433" s="1" t="s">
        <v>12539</v>
      </c>
      <c r="E433" s="1" t="s">
        <v>12512</v>
      </c>
      <c r="F433" s="19">
        <v>44318</v>
      </c>
      <c r="G433" s="18" t="s">
        <v>12956</v>
      </c>
    </row>
    <row r="434" spans="1:7" x14ac:dyDescent="0.25">
      <c r="A434">
        <f t="shared" ca="1" si="6"/>
        <v>0.33761734723292469</v>
      </c>
      <c r="B434" s="1" t="s">
        <v>12504</v>
      </c>
      <c r="C434" s="2">
        <v>935043681</v>
      </c>
      <c r="D434" s="1" t="s">
        <v>12505</v>
      </c>
      <c r="E434" s="1" t="s">
        <v>12512</v>
      </c>
      <c r="F434" s="19">
        <v>44604</v>
      </c>
      <c r="G434" s="18" t="s">
        <v>12957</v>
      </c>
    </row>
    <row r="435" spans="1:7" x14ac:dyDescent="0.25">
      <c r="A435">
        <f t="shared" ca="1" si="6"/>
        <v>6.8566454809456778E-2</v>
      </c>
      <c r="B435" s="1" t="s">
        <v>12504</v>
      </c>
      <c r="C435" s="2">
        <v>431133207</v>
      </c>
      <c r="D435" s="1" t="s">
        <v>12505</v>
      </c>
      <c r="E435" s="1" t="s">
        <v>12512</v>
      </c>
      <c r="F435" s="19">
        <v>44675</v>
      </c>
      <c r="G435" s="18" t="s">
        <v>12958</v>
      </c>
    </row>
    <row r="436" spans="1:7" x14ac:dyDescent="0.25">
      <c r="A436">
        <f t="shared" ca="1" si="6"/>
        <v>0.55631191082280562</v>
      </c>
      <c r="B436" s="1" t="s">
        <v>12524</v>
      </c>
      <c r="C436" s="2">
        <v>806261412</v>
      </c>
      <c r="D436" s="1" t="s">
        <v>12525</v>
      </c>
      <c r="E436" s="1" t="s">
        <v>12564</v>
      </c>
      <c r="F436" s="19">
        <v>44448</v>
      </c>
      <c r="G436" s="18" t="s">
        <v>12959</v>
      </c>
    </row>
    <row r="437" spans="1:7" x14ac:dyDescent="0.25">
      <c r="A437">
        <f t="shared" ca="1" si="6"/>
        <v>0.25302877260647927</v>
      </c>
      <c r="B437" s="1" t="s">
        <v>12514</v>
      </c>
      <c r="C437" s="2">
        <v>523442789</v>
      </c>
      <c r="D437" s="1" t="s">
        <v>12515</v>
      </c>
      <c r="E437" s="1" t="s">
        <v>12527</v>
      </c>
      <c r="F437" s="19">
        <v>44489</v>
      </c>
      <c r="G437" s="18" t="s">
        <v>12960</v>
      </c>
    </row>
    <row r="438" spans="1:7" x14ac:dyDescent="0.25">
      <c r="A438">
        <f t="shared" ca="1" si="6"/>
        <v>0.31429793402961681</v>
      </c>
      <c r="B438" s="1" t="s">
        <v>12538</v>
      </c>
      <c r="C438" s="2">
        <v>500994067</v>
      </c>
      <c r="D438" s="1" t="s">
        <v>12539</v>
      </c>
      <c r="E438" s="1" t="s">
        <v>12566</v>
      </c>
      <c r="F438" s="19">
        <v>44368</v>
      </c>
      <c r="G438" s="18" t="s">
        <v>12961</v>
      </c>
    </row>
    <row r="439" spans="1:7" x14ac:dyDescent="0.25">
      <c r="A439">
        <f t="shared" ca="1" si="6"/>
        <v>0.40124756255434035</v>
      </c>
      <c r="B439" s="1" t="s">
        <v>12521</v>
      </c>
      <c r="C439" s="2">
        <v>805761085</v>
      </c>
      <c r="D439" s="1" t="s">
        <v>12522</v>
      </c>
      <c r="E439" s="1" t="s">
        <v>12510</v>
      </c>
      <c r="F439" s="19">
        <v>44418</v>
      </c>
      <c r="G439" s="18" t="s">
        <v>12962</v>
      </c>
    </row>
    <row r="440" spans="1:7" x14ac:dyDescent="0.25">
      <c r="A440">
        <f t="shared" ca="1" si="6"/>
        <v>0.24278560889545409</v>
      </c>
      <c r="B440" s="1" t="s">
        <v>12524</v>
      </c>
      <c r="C440" s="2">
        <v>19187512</v>
      </c>
      <c r="D440" s="1" t="s">
        <v>12525</v>
      </c>
      <c r="E440" s="1" t="s">
        <v>12506</v>
      </c>
      <c r="F440" s="19">
        <v>44532</v>
      </c>
      <c r="G440" s="18" t="s">
        <v>12963</v>
      </c>
    </row>
    <row r="441" spans="1:7" x14ac:dyDescent="0.25">
      <c r="A441">
        <f t="shared" ca="1" si="6"/>
        <v>0.53830378979573101</v>
      </c>
      <c r="B441" s="1" t="s">
        <v>12504</v>
      </c>
      <c r="C441" s="2">
        <v>558451073</v>
      </c>
      <c r="D441" s="1" t="s">
        <v>12505</v>
      </c>
      <c r="E441" s="1" t="s">
        <v>12564</v>
      </c>
      <c r="F441" s="19">
        <v>44285</v>
      </c>
      <c r="G441" s="18" t="s">
        <v>12964</v>
      </c>
    </row>
    <row r="442" spans="1:7" x14ac:dyDescent="0.25">
      <c r="A442">
        <f t="shared" ca="1" si="6"/>
        <v>7.9652333322547286E-2</v>
      </c>
      <c r="B442" s="1" t="s">
        <v>12504</v>
      </c>
      <c r="C442" s="2">
        <v>105024348</v>
      </c>
      <c r="D442" s="1" t="s">
        <v>12505</v>
      </c>
      <c r="E442" s="1" t="s">
        <v>12506</v>
      </c>
      <c r="F442" s="19">
        <v>44313</v>
      </c>
      <c r="G442" s="18" t="s">
        <v>12965</v>
      </c>
    </row>
    <row r="443" spans="1:7" x14ac:dyDescent="0.25">
      <c r="A443">
        <f t="shared" ca="1" si="6"/>
        <v>0.4352308609883272</v>
      </c>
      <c r="B443" s="1" t="s">
        <v>12538</v>
      </c>
      <c r="C443" s="2">
        <v>141573647</v>
      </c>
      <c r="D443" s="1" t="s">
        <v>12539</v>
      </c>
      <c r="E443" s="1" t="s">
        <v>12512</v>
      </c>
      <c r="F443" s="19">
        <v>44402</v>
      </c>
      <c r="G443" s="18" t="s">
        <v>12966</v>
      </c>
    </row>
    <row r="444" spans="1:7" x14ac:dyDescent="0.25">
      <c r="A444">
        <f t="shared" ca="1" si="6"/>
        <v>0.20844307500087356</v>
      </c>
      <c r="B444" s="1" t="s">
        <v>12514</v>
      </c>
      <c r="C444" s="2">
        <v>361894531</v>
      </c>
      <c r="D444" s="1" t="s">
        <v>12515</v>
      </c>
      <c r="E444" s="1" t="s">
        <v>12527</v>
      </c>
      <c r="F444" s="19">
        <v>44669</v>
      </c>
      <c r="G444" s="18" t="s">
        <v>12967</v>
      </c>
    </row>
    <row r="445" spans="1:7" x14ac:dyDescent="0.25">
      <c r="A445">
        <f t="shared" ca="1" si="6"/>
        <v>0.64046720851665784</v>
      </c>
      <c r="B445" s="1" t="s">
        <v>12538</v>
      </c>
      <c r="C445" s="2">
        <v>823998849</v>
      </c>
      <c r="D445" s="1" t="s">
        <v>12539</v>
      </c>
      <c r="E445" s="1" t="s">
        <v>12566</v>
      </c>
      <c r="F445" s="19">
        <v>44353</v>
      </c>
      <c r="G445" s="18" t="s">
        <v>12968</v>
      </c>
    </row>
    <row r="446" spans="1:7" x14ac:dyDescent="0.25">
      <c r="A446">
        <f t="shared" ca="1" si="6"/>
        <v>0.52523786906778913</v>
      </c>
      <c r="B446" s="1" t="s">
        <v>12504</v>
      </c>
      <c r="C446" s="2">
        <v>499816917</v>
      </c>
      <c r="D446" s="1" t="s">
        <v>12505</v>
      </c>
      <c r="E446" s="1" t="s">
        <v>12506</v>
      </c>
      <c r="F446" s="19">
        <v>44508</v>
      </c>
      <c r="G446" s="18" t="s">
        <v>12969</v>
      </c>
    </row>
    <row r="447" spans="1:7" x14ac:dyDescent="0.25">
      <c r="A447">
        <f t="shared" ca="1" si="6"/>
        <v>0.11650188682092855</v>
      </c>
      <c r="B447" s="1" t="s">
        <v>12521</v>
      </c>
      <c r="C447" s="2">
        <v>770591187</v>
      </c>
      <c r="D447" s="1" t="s">
        <v>12522</v>
      </c>
      <c r="E447" s="1" t="s">
        <v>12510</v>
      </c>
      <c r="F447" s="19">
        <v>44514</v>
      </c>
      <c r="G447" s="18" t="s">
        <v>12970</v>
      </c>
    </row>
    <row r="448" spans="1:7" x14ac:dyDescent="0.25">
      <c r="A448">
        <f t="shared" ca="1" si="6"/>
        <v>0.54758912129448711</v>
      </c>
      <c r="B448" s="1" t="s">
        <v>12521</v>
      </c>
      <c r="C448" s="2">
        <v>204639853</v>
      </c>
      <c r="D448" s="1" t="s">
        <v>12522</v>
      </c>
      <c r="E448" s="1" t="s">
        <v>12510</v>
      </c>
      <c r="F448" s="19">
        <v>44585</v>
      </c>
      <c r="G448" s="18" t="s">
        <v>12971</v>
      </c>
    </row>
    <row r="449" spans="1:7" x14ac:dyDescent="0.25">
      <c r="A449">
        <f t="shared" ca="1" si="6"/>
        <v>1.7881574667357292E-2</v>
      </c>
      <c r="B449" s="1" t="s">
        <v>12521</v>
      </c>
      <c r="C449" s="2">
        <v>574674638</v>
      </c>
      <c r="D449" s="1" t="s">
        <v>12522</v>
      </c>
      <c r="E449" s="1" t="s">
        <v>12510</v>
      </c>
      <c r="F449" s="19">
        <v>44596</v>
      </c>
      <c r="G449" s="18" t="s">
        <v>12972</v>
      </c>
    </row>
    <row r="450" spans="1:7" x14ac:dyDescent="0.25">
      <c r="A450">
        <f t="shared" ref="A450:A513" ca="1" si="7">RAND()</f>
        <v>0.48191851024637422</v>
      </c>
      <c r="B450" s="1" t="s">
        <v>12524</v>
      </c>
      <c r="C450" s="2">
        <v>623575342</v>
      </c>
      <c r="D450" s="1" t="s">
        <v>12525</v>
      </c>
      <c r="E450" s="1" t="s">
        <v>12506</v>
      </c>
      <c r="F450" s="19">
        <v>44590</v>
      </c>
      <c r="G450" s="18" t="s">
        <v>12973</v>
      </c>
    </row>
    <row r="451" spans="1:7" x14ac:dyDescent="0.25">
      <c r="A451">
        <f t="shared" ca="1" si="7"/>
        <v>0.53328258150490548</v>
      </c>
      <c r="B451" s="1" t="s">
        <v>12521</v>
      </c>
      <c r="C451" s="2">
        <v>925626195</v>
      </c>
      <c r="D451" s="1" t="s">
        <v>12522</v>
      </c>
      <c r="E451" s="1" t="s">
        <v>12510</v>
      </c>
      <c r="F451" s="19">
        <v>44512</v>
      </c>
      <c r="G451" s="18" t="s">
        <v>12974</v>
      </c>
    </row>
    <row r="452" spans="1:7" x14ac:dyDescent="0.25">
      <c r="A452">
        <f t="shared" ca="1" si="7"/>
        <v>0.10117784719035305</v>
      </c>
      <c r="B452" s="1" t="s">
        <v>12504</v>
      </c>
      <c r="C452" s="2">
        <v>574446287</v>
      </c>
      <c r="D452" s="1" t="s">
        <v>12505</v>
      </c>
      <c r="E452" s="1" t="s">
        <v>12506</v>
      </c>
      <c r="F452" s="19">
        <v>44286</v>
      </c>
      <c r="G452" s="18" t="s">
        <v>12975</v>
      </c>
    </row>
    <row r="453" spans="1:7" x14ac:dyDescent="0.25">
      <c r="A453">
        <f t="shared" ca="1" si="7"/>
        <v>0.1424644354899145</v>
      </c>
      <c r="B453" s="1" t="s">
        <v>12504</v>
      </c>
      <c r="C453" s="2">
        <v>437840646</v>
      </c>
      <c r="D453" s="1" t="s">
        <v>12505</v>
      </c>
      <c r="E453" s="1" t="s">
        <v>12506</v>
      </c>
      <c r="F453" s="19">
        <v>44390</v>
      </c>
      <c r="G453" s="18" t="s">
        <v>12976</v>
      </c>
    </row>
    <row r="454" spans="1:7" x14ac:dyDescent="0.25">
      <c r="A454">
        <f t="shared" ca="1" si="7"/>
        <v>0.75039476178209708</v>
      </c>
      <c r="B454" s="1" t="s">
        <v>12504</v>
      </c>
      <c r="C454" s="2">
        <v>441008899</v>
      </c>
      <c r="D454" s="1" t="s">
        <v>12505</v>
      </c>
      <c r="E454" s="1" t="s">
        <v>12506</v>
      </c>
      <c r="F454" s="19">
        <v>44251</v>
      </c>
      <c r="G454" s="18" t="s">
        <v>12977</v>
      </c>
    </row>
    <row r="455" spans="1:7" x14ac:dyDescent="0.25">
      <c r="A455">
        <f t="shared" ca="1" si="7"/>
        <v>0.98633571115166796</v>
      </c>
      <c r="B455" s="1" t="s">
        <v>12504</v>
      </c>
      <c r="C455" s="2">
        <v>54731291</v>
      </c>
      <c r="D455" s="1" t="s">
        <v>12505</v>
      </c>
      <c r="E455" s="1" t="s">
        <v>12506</v>
      </c>
      <c r="F455" s="19">
        <v>44658</v>
      </c>
      <c r="G455" s="18" t="s">
        <v>12978</v>
      </c>
    </row>
    <row r="456" spans="1:7" x14ac:dyDescent="0.25">
      <c r="A456">
        <f t="shared" ca="1" si="7"/>
        <v>0.32849209834876592</v>
      </c>
      <c r="B456" s="1" t="s">
        <v>12521</v>
      </c>
      <c r="C456" s="2">
        <v>626802694</v>
      </c>
      <c r="D456" s="1" t="s">
        <v>12522</v>
      </c>
      <c r="E456" s="1" t="s">
        <v>12510</v>
      </c>
      <c r="F456" s="19">
        <v>44306</v>
      </c>
      <c r="G456" s="18" t="s">
        <v>12979</v>
      </c>
    </row>
    <row r="457" spans="1:7" x14ac:dyDescent="0.25">
      <c r="A457">
        <f t="shared" ca="1" si="7"/>
        <v>0.70202907412482718</v>
      </c>
      <c r="B457" s="1" t="s">
        <v>12538</v>
      </c>
      <c r="C457" s="2">
        <v>97698731</v>
      </c>
      <c r="D457" s="1" t="s">
        <v>12539</v>
      </c>
      <c r="E457" s="1" t="s">
        <v>12512</v>
      </c>
      <c r="F457" s="19">
        <v>44199</v>
      </c>
      <c r="G457" s="18" t="s">
        <v>12980</v>
      </c>
    </row>
    <row r="458" spans="1:7" x14ac:dyDescent="0.25">
      <c r="A458">
        <f t="shared" ca="1" si="7"/>
        <v>0.32825699584302459</v>
      </c>
      <c r="B458" s="1" t="s">
        <v>12521</v>
      </c>
      <c r="C458" s="2">
        <v>942865004</v>
      </c>
      <c r="D458" s="1" t="s">
        <v>12522</v>
      </c>
      <c r="E458" s="1" t="s">
        <v>12510</v>
      </c>
      <c r="F458" s="19">
        <v>44294</v>
      </c>
      <c r="G458" s="18" t="s">
        <v>12981</v>
      </c>
    </row>
    <row r="459" spans="1:7" x14ac:dyDescent="0.25">
      <c r="A459">
        <f t="shared" ca="1" si="7"/>
        <v>0.30922139204948274</v>
      </c>
      <c r="B459" s="1" t="s">
        <v>12524</v>
      </c>
      <c r="C459" s="2">
        <v>662407649</v>
      </c>
      <c r="D459" s="1" t="s">
        <v>12525</v>
      </c>
      <c r="E459" s="1" t="s">
        <v>12564</v>
      </c>
      <c r="F459" s="19">
        <v>44651</v>
      </c>
      <c r="G459" s="18" t="s">
        <v>12982</v>
      </c>
    </row>
    <row r="460" spans="1:7" x14ac:dyDescent="0.25">
      <c r="A460">
        <f t="shared" ca="1" si="7"/>
        <v>0.28003692105833489</v>
      </c>
      <c r="B460" s="1" t="s">
        <v>12524</v>
      </c>
      <c r="C460" s="2">
        <v>285245288</v>
      </c>
      <c r="D460" s="1" t="s">
        <v>12525</v>
      </c>
      <c r="E460" s="1" t="s">
        <v>12564</v>
      </c>
      <c r="F460" s="19">
        <v>44430</v>
      </c>
      <c r="G460" s="18" t="s">
        <v>12983</v>
      </c>
    </row>
    <row r="461" spans="1:7" x14ac:dyDescent="0.25">
      <c r="A461">
        <f t="shared" ca="1" si="7"/>
        <v>0.65869269580917289</v>
      </c>
      <c r="B461" s="1" t="s">
        <v>12538</v>
      </c>
      <c r="C461" s="2">
        <v>325234622</v>
      </c>
      <c r="D461" s="1" t="s">
        <v>12539</v>
      </c>
      <c r="E461" s="1" t="s">
        <v>12512</v>
      </c>
      <c r="F461" s="19">
        <v>44221</v>
      </c>
      <c r="G461" s="18" t="s">
        <v>12984</v>
      </c>
    </row>
    <row r="462" spans="1:7" x14ac:dyDescent="0.25">
      <c r="A462">
        <f t="shared" ca="1" si="7"/>
        <v>0.21055365418471594</v>
      </c>
      <c r="B462" s="1" t="s">
        <v>12508</v>
      </c>
      <c r="C462" s="2">
        <v>388888615</v>
      </c>
      <c r="D462" s="1" t="s">
        <v>12509</v>
      </c>
      <c r="E462" s="1" t="s">
        <v>12510</v>
      </c>
      <c r="F462" s="19">
        <v>44649</v>
      </c>
      <c r="G462" s="18" t="s">
        <v>12985</v>
      </c>
    </row>
    <row r="463" spans="1:7" x14ac:dyDescent="0.25">
      <c r="A463">
        <f t="shared" ca="1" si="7"/>
        <v>0.66305434025835208</v>
      </c>
      <c r="B463" s="1" t="s">
        <v>12514</v>
      </c>
      <c r="C463" s="2">
        <v>111973946</v>
      </c>
      <c r="D463" s="1" t="s">
        <v>12515</v>
      </c>
      <c r="E463" s="1" t="s">
        <v>12506</v>
      </c>
      <c r="F463" s="19">
        <v>44269</v>
      </c>
      <c r="G463" s="18" t="s">
        <v>12986</v>
      </c>
    </row>
    <row r="464" spans="1:7" x14ac:dyDescent="0.25">
      <c r="A464">
        <f t="shared" ca="1" si="7"/>
        <v>0.74422622968140284</v>
      </c>
      <c r="B464" s="1" t="s">
        <v>12504</v>
      </c>
      <c r="C464" s="2">
        <v>238742168</v>
      </c>
      <c r="D464" s="1" t="s">
        <v>12505</v>
      </c>
      <c r="E464" s="1" t="s">
        <v>12506</v>
      </c>
      <c r="F464" s="19">
        <v>44506</v>
      </c>
      <c r="G464" s="18" t="s">
        <v>12987</v>
      </c>
    </row>
    <row r="465" spans="1:7" x14ac:dyDescent="0.25">
      <c r="A465">
        <f t="shared" ca="1" si="7"/>
        <v>0.91461500737247392</v>
      </c>
      <c r="B465" s="1" t="s">
        <v>12521</v>
      </c>
      <c r="C465" s="2">
        <v>181717514</v>
      </c>
      <c r="D465" s="1" t="s">
        <v>12522</v>
      </c>
      <c r="E465" s="1" t="s">
        <v>12510</v>
      </c>
      <c r="F465" s="19">
        <v>44467</v>
      </c>
      <c r="G465" s="18" t="s">
        <v>12988</v>
      </c>
    </row>
    <row r="466" spans="1:7" x14ac:dyDescent="0.25">
      <c r="A466">
        <f t="shared" ca="1" si="7"/>
        <v>0.62350675342904349</v>
      </c>
      <c r="B466" s="1" t="s">
        <v>12504</v>
      </c>
      <c r="C466" s="2">
        <v>948883528</v>
      </c>
      <c r="D466" s="1" t="s">
        <v>12505</v>
      </c>
      <c r="E466" s="1" t="s">
        <v>12506</v>
      </c>
      <c r="F466" s="19">
        <v>44420</v>
      </c>
      <c r="G466" s="18" t="s">
        <v>12989</v>
      </c>
    </row>
    <row r="467" spans="1:7" x14ac:dyDescent="0.25">
      <c r="A467">
        <f t="shared" ca="1" si="7"/>
        <v>0.89859691395455499</v>
      </c>
      <c r="B467" s="1" t="s">
        <v>12538</v>
      </c>
      <c r="C467" s="2">
        <v>528561396</v>
      </c>
      <c r="D467" s="1" t="s">
        <v>12539</v>
      </c>
      <c r="E467" s="1" t="s">
        <v>12512</v>
      </c>
      <c r="F467" s="19">
        <v>44568</v>
      </c>
      <c r="G467" s="18" t="s">
        <v>12990</v>
      </c>
    </row>
    <row r="468" spans="1:7" x14ac:dyDescent="0.25">
      <c r="A468">
        <f t="shared" ca="1" si="7"/>
        <v>0.45465039066763535</v>
      </c>
      <c r="B468" s="1" t="s">
        <v>12514</v>
      </c>
      <c r="C468" s="2">
        <v>739195463</v>
      </c>
      <c r="D468" s="1" t="s">
        <v>12515</v>
      </c>
      <c r="E468" s="1" t="s">
        <v>12516</v>
      </c>
      <c r="F468" s="19">
        <v>44601</v>
      </c>
      <c r="G468" s="18" t="s">
        <v>12991</v>
      </c>
    </row>
    <row r="469" spans="1:7" x14ac:dyDescent="0.25">
      <c r="A469">
        <f t="shared" ca="1" si="7"/>
        <v>0.52314696443950326</v>
      </c>
      <c r="B469" s="1" t="s">
        <v>12521</v>
      </c>
      <c r="C469" s="2">
        <v>623024154</v>
      </c>
      <c r="D469" s="1" t="s">
        <v>12522</v>
      </c>
      <c r="E469" s="1" t="s">
        <v>12510</v>
      </c>
      <c r="F469" s="19">
        <v>44575</v>
      </c>
      <c r="G469" s="18" t="s">
        <v>12992</v>
      </c>
    </row>
    <row r="470" spans="1:7" x14ac:dyDescent="0.25">
      <c r="A470">
        <f t="shared" ca="1" si="7"/>
        <v>0.52289880160650226</v>
      </c>
      <c r="B470" s="1" t="s">
        <v>12504</v>
      </c>
      <c r="C470" s="2">
        <v>301759028</v>
      </c>
      <c r="D470" s="1" t="s">
        <v>12505</v>
      </c>
      <c r="E470" s="1" t="s">
        <v>12506</v>
      </c>
      <c r="F470" s="19">
        <v>44281</v>
      </c>
      <c r="G470" s="18" t="s">
        <v>12993</v>
      </c>
    </row>
    <row r="471" spans="1:7" x14ac:dyDescent="0.25">
      <c r="A471">
        <f t="shared" ca="1" si="7"/>
        <v>0.77048579830882868</v>
      </c>
      <c r="B471" s="1" t="s">
        <v>12504</v>
      </c>
      <c r="C471" s="2">
        <v>701408949</v>
      </c>
      <c r="D471" s="1" t="s">
        <v>12505</v>
      </c>
      <c r="E471" s="1" t="s">
        <v>12506</v>
      </c>
      <c r="F471" s="19">
        <v>44552</v>
      </c>
      <c r="G471" s="18" t="s">
        <v>12994</v>
      </c>
    </row>
    <row r="472" spans="1:7" x14ac:dyDescent="0.25">
      <c r="A472">
        <f t="shared" ca="1" si="7"/>
        <v>0.3922849398277416</v>
      </c>
      <c r="B472" s="1" t="s">
        <v>12521</v>
      </c>
      <c r="C472" s="2">
        <v>432055612</v>
      </c>
      <c r="D472" s="1" t="s">
        <v>12522</v>
      </c>
      <c r="E472" s="1" t="s">
        <v>12512</v>
      </c>
      <c r="F472" s="19">
        <v>44651</v>
      </c>
      <c r="G472" s="18" t="s">
        <v>12995</v>
      </c>
    </row>
    <row r="473" spans="1:7" x14ac:dyDescent="0.25">
      <c r="A473">
        <f t="shared" ca="1" si="7"/>
        <v>0.73758034762248192</v>
      </c>
      <c r="B473" s="1" t="s">
        <v>12504</v>
      </c>
      <c r="C473" s="2">
        <v>158700396</v>
      </c>
      <c r="D473" s="1" t="s">
        <v>12505</v>
      </c>
      <c r="E473" s="1" t="s">
        <v>12506</v>
      </c>
      <c r="F473" s="19">
        <v>44533</v>
      </c>
      <c r="G473" s="18" t="s">
        <v>12996</v>
      </c>
    </row>
    <row r="474" spans="1:7" x14ac:dyDescent="0.25">
      <c r="A474">
        <f t="shared" ca="1" si="7"/>
        <v>0.5121840772983034</v>
      </c>
      <c r="B474" s="1" t="s">
        <v>12521</v>
      </c>
      <c r="C474" s="2">
        <v>293249931</v>
      </c>
      <c r="D474" s="1" t="s">
        <v>12522</v>
      </c>
      <c r="E474" s="1" t="s">
        <v>12510</v>
      </c>
      <c r="F474" s="19">
        <v>44362</v>
      </c>
      <c r="G474" s="18" t="s">
        <v>12997</v>
      </c>
    </row>
    <row r="475" spans="1:7" x14ac:dyDescent="0.25">
      <c r="A475">
        <f t="shared" ca="1" si="7"/>
        <v>0.25236991709406387</v>
      </c>
      <c r="B475" s="1" t="s">
        <v>12538</v>
      </c>
      <c r="C475" s="2">
        <v>722161480</v>
      </c>
      <c r="D475" s="1" t="s">
        <v>12539</v>
      </c>
      <c r="E475" s="1" t="s">
        <v>12512</v>
      </c>
      <c r="F475" s="19">
        <v>44661</v>
      </c>
      <c r="G475" s="18" t="s">
        <v>12998</v>
      </c>
    </row>
    <row r="476" spans="1:7" x14ac:dyDescent="0.25">
      <c r="A476">
        <f t="shared" ca="1" si="7"/>
        <v>3.0698233259984775E-2</v>
      </c>
      <c r="B476" s="1" t="s">
        <v>12504</v>
      </c>
      <c r="C476" s="2">
        <v>854450415</v>
      </c>
      <c r="D476" s="1" t="s">
        <v>12505</v>
      </c>
      <c r="E476" s="1" t="s">
        <v>12506</v>
      </c>
      <c r="F476" s="19">
        <v>44296</v>
      </c>
      <c r="G476" s="18" t="s">
        <v>12999</v>
      </c>
    </row>
    <row r="477" spans="1:7" x14ac:dyDescent="0.25">
      <c r="A477">
        <f t="shared" ca="1" si="7"/>
        <v>0.55298204680467178</v>
      </c>
      <c r="B477" s="1" t="s">
        <v>12514</v>
      </c>
      <c r="C477" s="2">
        <v>8487509</v>
      </c>
      <c r="D477" s="1" t="s">
        <v>12515</v>
      </c>
      <c r="E477" s="1" t="s">
        <v>12516</v>
      </c>
      <c r="F477" s="19">
        <v>44293</v>
      </c>
      <c r="G477" s="18" t="s">
        <v>13000</v>
      </c>
    </row>
    <row r="478" spans="1:7" x14ac:dyDescent="0.25">
      <c r="A478">
        <f t="shared" ca="1" si="7"/>
        <v>0.50806709394523653</v>
      </c>
      <c r="B478" s="1" t="s">
        <v>12521</v>
      </c>
      <c r="C478" s="2">
        <v>588258139</v>
      </c>
      <c r="D478" s="1" t="s">
        <v>12522</v>
      </c>
      <c r="E478" s="1" t="s">
        <v>12510</v>
      </c>
      <c r="F478" s="19">
        <v>44449</v>
      </c>
      <c r="G478" s="18" t="s">
        <v>13001</v>
      </c>
    </row>
    <row r="479" spans="1:7" x14ac:dyDescent="0.25">
      <c r="A479">
        <f t="shared" ca="1" si="7"/>
        <v>0.82760828746500581</v>
      </c>
      <c r="B479" s="1" t="s">
        <v>12524</v>
      </c>
      <c r="C479" s="2">
        <v>702117442</v>
      </c>
      <c r="D479" s="1" t="s">
        <v>12525</v>
      </c>
      <c r="E479" s="1" t="s">
        <v>12564</v>
      </c>
      <c r="F479" s="19">
        <v>44552</v>
      </c>
      <c r="G479" s="18" t="s">
        <v>13002</v>
      </c>
    </row>
    <row r="480" spans="1:7" x14ac:dyDescent="0.25">
      <c r="A480">
        <f t="shared" ca="1" si="7"/>
        <v>0.51726234659938486</v>
      </c>
      <c r="B480" s="1" t="s">
        <v>12521</v>
      </c>
      <c r="C480" s="2">
        <v>68280294</v>
      </c>
      <c r="D480" s="1" t="s">
        <v>12522</v>
      </c>
      <c r="E480" s="1" t="s">
        <v>12510</v>
      </c>
      <c r="F480" s="19">
        <v>44491</v>
      </c>
      <c r="G480" s="18" t="s">
        <v>13003</v>
      </c>
    </row>
    <row r="481" spans="1:7" x14ac:dyDescent="0.25">
      <c r="A481">
        <f t="shared" ca="1" si="7"/>
        <v>0.13426456205374604</v>
      </c>
      <c r="B481" s="1" t="s">
        <v>12524</v>
      </c>
      <c r="C481" s="2">
        <v>135088606</v>
      </c>
      <c r="D481" s="1" t="s">
        <v>12525</v>
      </c>
      <c r="E481" s="1" t="s">
        <v>12564</v>
      </c>
      <c r="F481" s="19">
        <v>44307</v>
      </c>
      <c r="G481" s="18" t="s">
        <v>13004</v>
      </c>
    </row>
    <row r="482" spans="1:7" x14ac:dyDescent="0.25">
      <c r="A482">
        <f t="shared" ca="1" si="7"/>
        <v>0.5431157011384492</v>
      </c>
      <c r="B482" s="1" t="s">
        <v>12508</v>
      </c>
      <c r="C482" s="2">
        <v>328827622</v>
      </c>
      <c r="D482" s="1" t="s">
        <v>12509</v>
      </c>
      <c r="E482" s="1" t="s">
        <v>12510</v>
      </c>
      <c r="F482" s="19">
        <v>44324</v>
      </c>
      <c r="G482" s="18" t="s">
        <v>13005</v>
      </c>
    </row>
    <row r="483" spans="1:7" x14ac:dyDescent="0.25">
      <c r="A483">
        <f t="shared" ca="1" si="7"/>
        <v>0.16726239139813981</v>
      </c>
      <c r="B483" s="1" t="s">
        <v>12524</v>
      </c>
      <c r="C483" s="2">
        <v>596659255</v>
      </c>
      <c r="D483" s="1" t="s">
        <v>12525</v>
      </c>
      <c r="E483" s="1" t="s">
        <v>12506</v>
      </c>
      <c r="F483" s="19">
        <v>44385</v>
      </c>
      <c r="G483" s="18" t="s">
        <v>13006</v>
      </c>
    </row>
    <row r="484" spans="1:7" x14ac:dyDescent="0.25">
      <c r="A484">
        <f t="shared" ca="1" si="7"/>
        <v>0.81276123685135648</v>
      </c>
      <c r="B484" s="1" t="s">
        <v>12504</v>
      </c>
      <c r="C484" s="2">
        <v>454812830</v>
      </c>
      <c r="D484" s="1" t="s">
        <v>12505</v>
      </c>
      <c r="E484" s="1" t="s">
        <v>12564</v>
      </c>
      <c r="F484" s="19">
        <v>44421</v>
      </c>
      <c r="G484" s="18" t="s">
        <v>13007</v>
      </c>
    </row>
    <row r="485" spans="1:7" x14ac:dyDescent="0.25">
      <c r="A485">
        <f t="shared" ca="1" si="7"/>
        <v>0.79378238551617564</v>
      </c>
      <c r="B485" s="1" t="s">
        <v>12504</v>
      </c>
      <c r="C485" s="2">
        <v>384914144</v>
      </c>
      <c r="D485" s="1" t="s">
        <v>12505</v>
      </c>
      <c r="E485" s="1" t="s">
        <v>12506</v>
      </c>
      <c r="F485" s="19">
        <v>44320</v>
      </c>
      <c r="G485" s="18" t="s">
        <v>13008</v>
      </c>
    </row>
    <row r="486" spans="1:7" x14ac:dyDescent="0.25">
      <c r="A486">
        <f t="shared" ca="1" si="7"/>
        <v>0.56980184891650199</v>
      </c>
      <c r="B486" s="1" t="s">
        <v>12504</v>
      </c>
      <c r="C486" s="2">
        <v>281638263</v>
      </c>
      <c r="D486" s="1" t="s">
        <v>12505</v>
      </c>
      <c r="E486" s="1" t="s">
        <v>12564</v>
      </c>
      <c r="F486" s="19">
        <v>44452</v>
      </c>
      <c r="G486" s="18" t="s">
        <v>13009</v>
      </c>
    </row>
    <row r="487" spans="1:7" x14ac:dyDescent="0.25">
      <c r="A487">
        <f t="shared" ca="1" si="7"/>
        <v>0.72710838400378619</v>
      </c>
      <c r="B487" s="1" t="s">
        <v>12508</v>
      </c>
      <c r="C487" s="2">
        <v>244498758</v>
      </c>
      <c r="D487" s="1" t="s">
        <v>12509</v>
      </c>
      <c r="E487" s="1" t="s">
        <v>12519</v>
      </c>
      <c r="F487" s="19">
        <v>44281</v>
      </c>
      <c r="G487" s="18" t="s">
        <v>13010</v>
      </c>
    </row>
    <row r="488" spans="1:7" x14ac:dyDescent="0.25">
      <c r="A488">
        <f t="shared" ca="1" si="7"/>
        <v>0.30697629998529674</v>
      </c>
      <c r="B488" s="1" t="s">
        <v>12521</v>
      </c>
      <c r="C488" s="2">
        <v>545998935</v>
      </c>
      <c r="D488" s="1" t="s">
        <v>12522</v>
      </c>
      <c r="E488" s="1" t="s">
        <v>12510</v>
      </c>
      <c r="F488" s="19">
        <v>44536</v>
      </c>
      <c r="G488" s="18" t="s">
        <v>13011</v>
      </c>
    </row>
    <row r="489" spans="1:7" x14ac:dyDescent="0.25">
      <c r="A489">
        <f t="shared" ca="1" si="7"/>
        <v>0.28462647038099842</v>
      </c>
      <c r="B489" s="1" t="s">
        <v>12524</v>
      </c>
      <c r="C489" s="2">
        <v>896934867</v>
      </c>
      <c r="D489" s="1" t="s">
        <v>12525</v>
      </c>
      <c r="E489" s="1" t="s">
        <v>12506</v>
      </c>
      <c r="F489" s="19">
        <v>44240</v>
      </c>
      <c r="G489" s="18" t="s">
        <v>13012</v>
      </c>
    </row>
    <row r="490" spans="1:7" x14ac:dyDescent="0.25">
      <c r="A490">
        <f t="shared" ca="1" si="7"/>
        <v>0.31065551538782377</v>
      </c>
      <c r="B490" s="1" t="s">
        <v>12514</v>
      </c>
      <c r="C490" s="2">
        <v>178706576</v>
      </c>
      <c r="D490" s="1" t="s">
        <v>12515</v>
      </c>
      <c r="E490" s="1" t="s">
        <v>12506</v>
      </c>
      <c r="F490" s="19">
        <v>44245</v>
      </c>
      <c r="G490" s="18" t="s">
        <v>13013</v>
      </c>
    </row>
    <row r="491" spans="1:7" x14ac:dyDescent="0.25">
      <c r="A491">
        <f t="shared" ca="1" si="7"/>
        <v>0.72697791631396846</v>
      </c>
      <c r="B491" s="1" t="s">
        <v>12521</v>
      </c>
      <c r="C491" s="2">
        <v>696046635</v>
      </c>
      <c r="D491" s="1" t="s">
        <v>12522</v>
      </c>
      <c r="E491" s="1" t="s">
        <v>12510</v>
      </c>
      <c r="F491" s="19">
        <v>44527</v>
      </c>
      <c r="G491" s="18" t="s">
        <v>13014</v>
      </c>
    </row>
    <row r="492" spans="1:7" x14ac:dyDescent="0.25">
      <c r="A492">
        <f t="shared" ca="1" si="7"/>
        <v>0.11866305688404033</v>
      </c>
      <c r="B492" s="1" t="s">
        <v>12504</v>
      </c>
      <c r="C492" s="2">
        <v>777546530</v>
      </c>
      <c r="D492" s="1" t="s">
        <v>12505</v>
      </c>
      <c r="E492" s="1" t="s">
        <v>12506</v>
      </c>
      <c r="F492" s="19">
        <v>44430</v>
      </c>
      <c r="G492" s="18" t="s">
        <v>13015</v>
      </c>
    </row>
    <row r="493" spans="1:7" x14ac:dyDescent="0.25">
      <c r="A493">
        <f t="shared" ca="1" si="7"/>
        <v>0.12862794328744487</v>
      </c>
      <c r="B493" s="1" t="s">
        <v>12524</v>
      </c>
      <c r="C493" s="2">
        <v>193870717</v>
      </c>
      <c r="D493" s="1" t="s">
        <v>12525</v>
      </c>
      <c r="E493" s="1" t="s">
        <v>12506</v>
      </c>
      <c r="F493" s="19">
        <v>44595</v>
      </c>
      <c r="G493" s="18" t="s">
        <v>13016</v>
      </c>
    </row>
    <row r="494" spans="1:7" x14ac:dyDescent="0.25">
      <c r="A494">
        <f t="shared" ca="1" si="7"/>
        <v>0.28339135010506977</v>
      </c>
      <c r="B494" s="1" t="s">
        <v>12524</v>
      </c>
      <c r="C494" s="2">
        <v>125415238</v>
      </c>
      <c r="D494" s="1" t="s">
        <v>12525</v>
      </c>
      <c r="E494" s="1" t="s">
        <v>12561</v>
      </c>
      <c r="F494" s="19">
        <v>44197</v>
      </c>
      <c r="G494" s="18" t="s">
        <v>13017</v>
      </c>
    </row>
    <row r="495" spans="1:7" x14ac:dyDescent="0.25">
      <c r="A495">
        <f t="shared" ca="1" si="7"/>
        <v>0.89492024552889715</v>
      </c>
      <c r="B495" s="1" t="s">
        <v>12524</v>
      </c>
      <c r="C495" s="2">
        <v>350042276</v>
      </c>
      <c r="D495" s="1" t="s">
        <v>12525</v>
      </c>
      <c r="E495" s="1" t="s">
        <v>12564</v>
      </c>
      <c r="F495" s="19">
        <v>44528</v>
      </c>
      <c r="G495" s="18" t="s">
        <v>13018</v>
      </c>
    </row>
    <row r="496" spans="1:7" x14ac:dyDescent="0.25">
      <c r="A496">
        <f t="shared" ca="1" si="7"/>
        <v>0.57627186133083663</v>
      </c>
      <c r="B496" s="1" t="s">
        <v>12504</v>
      </c>
      <c r="C496" s="2">
        <v>465790024</v>
      </c>
      <c r="D496" s="1" t="s">
        <v>12505</v>
      </c>
      <c r="E496" s="1" t="s">
        <v>12506</v>
      </c>
      <c r="F496" s="19">
        <v>44607</v>
      </c>
      <c r="G496" s="18" t="s">
        <v>13019</v>
      </c>
    </row>
    <row r="497" spans="1:7" x14ac:dyDescent="0.25">
      <c r="A497">
        <f t="shared" ca="1" si="7"/>
        <v>0.26019347263474324</v>
      </c>
      <c r="B497" s="1" t="s">
        <v>12524</v>
      </c>
      <c r="C497" s="2">
        <v>135044117</v>
      </c>
      <c r="D497" s="1" t="s">
        <v>12525</v>
      </c>
      <c r="E497" s="1" t="s">
        <v>12564</v>
      </c>
      <c r="F497" s="19">
        <v>44253</v>
      </c>
      <c r="G497" s="18" t="s">
        <v>13020</v>
      </c>
    </row>
    <row r="498" spans="1:7" x14ac:dyDescent="0.25">
      <c r="A498">
        <f t="shared" ca="1" si="7"/>
        <v>0.46025163397312518</v>
      </c>
      <c r="B498" s="1" t="s">
        <v>12538</v>
      </c>
      <c r="C498" s="2">
        <v>74500001</v>
      </c>
      <c r="D498" s="1" t="s">
        <v>12539</v>
      </c>
      <c r="E498" s="1" t="s">
        <v>12510</v>
      </c>
      <c r="F498" s="19">
        <v>44308</v>
      </c>
      <c r="G498" s="18" t="s">
        <v>13021</v>
      </c>
    </row>
    <row r="499" spans="1:7" x14ac:dyDescent="0.25">
      <c r="A499">
        <f t="shared" ca="1" si="7"/>
        <v>6.2205854042685083E-4</v>
      </c>
      <c r="B499" s="1" t="s">
        <v>12514</v>
      </c>
      <c r="C499" s="2">
        <v>687532679</v>
      </c>
      <c r="D499" s="1" t="s">
        <v>12515</v>
      </c>
      <c r="E499" s="1" t="s">
        <v>12527</v>
      </c>
      <c r="F499" s="19">
        <v>44520</v>
      </c>
      <c r="G499" s="18" t="s">
        <v>13022</v>
      </c>
    </row>
    <row r="500" spans="1:7" x14ac:dyDescent="0.25">
      <c r="A500">
        <f t="shared" ca="1" si="7"/>
        <v>0.63349853034497394</v>
      </c>
      <c r="B500" s="1" t="s">
        <v>12504</v>
      </c>
      <c r="C500" s="2">
        <v>189397842</v>
      </c>
      <c r="D500" s="1" t="s">
        <v>12505</v>
      </c>
      <c r="E500" s="1" t="s">
        <v>12512</v>
      </c>
      <c r="F500" s="19">
        <v>44274</v>
      </c>
      <c r="G500" s="18" t="s">
        <v>13023</v>
      </c>
    </row>
    <row r="501" spans="1:7" x14ac:dyDescent="0.25">
      <c r="A501">
        <f t="shared" ca="1" si="7"/>
        <v>6.6115898923083005E-2</v>
      </c>
      <c r="B501" s="1" t="s">
        <v>12521</v>
      </c>
      <c r="C501" s="2">
        <v>715678008</v>
      </c>
      <c r="D501" s="1" t="s">
        <v>12522</v>
      </c>
      <c r="E501" s="1" t="s">
        <v>12510</v>
      </c>
      <c r="F501" s="19">
        <v>44438</v>
      </c>
      <c r="G501" s="18" t="s">
        <v>13024</v>
      </c>
    </row>
    <row r="502" spans="1:7" x14ac:dyDescent="0.25">
      <c r="A502">
        <f t="shared" ca="1" si="7"/>
        <v>0.27678325848063479</v>
      </c>
      <c r="B502" s="1" t="s">
        <v>12524</v>
      </c>
      <c r="C502" s="2">
        <v>239044363</v>
      </c>
      <c r="D502" s="1" t="s">
        <v>12525</v>
      </c>
      <c r="E502" s="1" t="s">
        <v>12564</v>
      </c>
      <c r="F502" s="19">
        <v>44348</v>
      </c>
      <c r="G502" s="18" t="s">
        <v>13025</v>
      </c>
    </row>
    <row r="503" spans="1:7" x14ac:dyDescent="0.25">
      <c r="A503">
        <f t="shared" ca="1" si="7"/>
        <v>6.7975725972880485E-2</v>
      </c>
      <c r="B503" s="1" t="s">
        <v>12521</v>
      </c>
      <c r="C503" s="2">
        <v>771715932</v>
      </c>
      <c r="D503" s="1" t="s">
        <v>12522</v>
      </c>
      <c r="E503" s="1" t="s">
        <v>12510</v>
      </c>
      <c r="F503" s="19">
        <v>44518</v>
      </c>
      <c r="G503" s="18" t="s">
        <v>13026</v>
      </c>
    </row>
    <row r="504" spans="1:7" x14ac:dyDescent="0.25">
      <c r="A504">
        <f t="shared" ca="1" si="7"/>
        <v>0.28108149823466455</v>
      </c>
      <c r="B504" s="1" t="s">
        <v>12508</v>
      </c>
      <c r="C504" s="2">
        <v>343407440</v>
      </c>
      <c r="D504" s="1" t="s">
        <v>12509</v>
      </c>
      <c r="E504" s="1" t="s">
        <v>12510</v>
      </c>
      <c r="F504" s="19">
        <v>44635</v>
      </c>
      <c r="G504" s="18" t="s">
        <v>13027</v>
      </c>
    </row>
    <row r="505" spans="1:7" x14ac:dyDescent="0.25">
      <c r="A505">
        <f t="shared" ca="1" si="7"/>
        <v>0.18103227579832326</v>
      </c>
      <c r="B505" s="1" t="s">
        <v>12524</v>
      </c>
      <c r="C505" s="2">
        <v>223164846</v>
      </c>
      <c r="D505" s="1" t="s">
        <v>12525</v>
      </c>
      <c r="E505" s="1" t="s">
        <v>12506</v>
      </c>
      <c r="F505" s="19">
        <v>44286</v>
      </c>
      <c r="G505" s="18" t="s">
        <v>13028</v>
      </c>
    </row>
    <row r="506" spans="1:7" x14ac:dyDescent="0.25">
      <c r="A506">
        <f t="shared" ca="1" si="7"/>
        <v>0.23241594447905933</v>
      </c>
      <c r="B506" s="1" t="s">
        <v>12538</v>
      </c>
      <c r="C506" s="2">
        <v>562212047</v>
      </c>
      <c r="D506" s="1" t="s">
        <v>12539</v>
      </c>
      <c r="E506" s="1" t="s">
        <v>12510</v>
      </c>
      <c r="F506" s="19">
        <v>44211</v>
      </c>
      <c r="G506" s="18" t="s">
        <v>13029</v>
      </c>
    </row>
    <row r="507" spans="1:7" x14ac:dyDescent="0.25">
      <c r="A507">
        <f t="shared" ca="1" si="7"/>
        <v>0.40803145367909721</v>
      </c>
      <c r="B507" s="1" t="s">
        <v>12538</v>
      </c>
      <c r="C507" s="2">
        <v>940671188</v>
      </c>
      <c r="D507" s="1" t="s">
        <v>12539</v>
      </c>
      <c r="E507" s="1" t="s">
        <v>12512</v>
      </c>
      <c r="F507" s="19">
        <v>44429</v>
      </c>
      <c r="G507" s="18" t="s">
        <v>13030</v>
      </c>
    </row>
    <row r="508" spans="1:7" x14ac:dyDescent="0.25">
      <c r="A508">
        <f t="shared" ca="1" si="7"/>
        <v>0.94164451296625129</v>
      </c>
      <c r="B508" s="1" t="s">
        <v>12514</v>
      </c>
      <c r="C508" s="2">
        <v>352606622</v>
      </c>
      <c r="D508" s="1" t="s">
        <v>12515</v>
      </c>
      <c r="E508" s="1" t="s">
        <v>12506</v>
      </c>
      <c r="F508" s="19">
        <v>44587</v>
      </c>
      <c r="G508" s="18" t="s">
        <v>13031</v>
      </c>
    </row>
    <row r="509" spans="1:7" x14ac:dyDescent="0.25">
      <c r="A509">
        <f t="shared" ca="1" si="7"/>
        <v>0.32169749354129851</v>
      </c>
      <c r="B509" s="1" t="s">
        <v>12538</v>
      </c>
      <c r="C509" s="2">
        <v>483024768</v>
      </c>
      <c r="D509" s="1" t="s">
        <v>12539</v>
      </c>
      <c r="E509" s="1" t="s">
        <v>12566</v>
      </c>
      <c r="F509" s="19">
        <v>44220</v>
      </c>
      <c r="G509" s="18" t="s">
        <v>13032</v>
      </c>
    </row>
    <row r="510" spans="1:7" x14ac:dyDescent="0.25">
      <c r="A510">
        <f t="shared" ca="1" si="7"/>
        <v>0.12622198277997898</v>
      </c>
      <c r="B510" s="1" t="s">
        <v>12538</v>
      </c>
      <c r="C510" s="2">
        <v>63641638</v>
      </c>
      <c r="D510" s="1" t="s">
        <v>12539</v>
      </c>
      <c r="E510" s="1" t="s">
        <v>12510</v>
      </c>
      <c r="F510" s="19">
        <v>44390</v>
      </c>
      <c r="G510" s="18" t="s">
        <v>13033</v>
      </c>
    </row>
    <row r="511" spans="1:7" x14ac:dyDescent="0.25">
      <c r="A511">
        <f t="shared" ca="1" si="7"/>
        <v>0.51874434647812939</v>
      </c>
      <c r="B511" s="1" t="s">
        <v>12504</v>
      </c>
      <c r="C511" s="2">
        <v>242755293</v>
      </c>
      <c r="D511" s="1" t="s">
        <v>12505</v>
      </c>
      <c r="E511" s="1" t="s">
        <v>12506</v>
      </c>
      <c r="F511" s="19">
        <v>44660</v>
      </c>
      <c r="G511" s="18" t="s">
        <v>13034</v>
      </c>
    </row>
    <row r="512" spans="1:7" x14ac:dyDescent="0.25">
      <c r="A512">
        <f t="shared" ca="1" si="7"/>
        <v>0.83834491949181866</v>
      </c>
      <c r="B512" s="1" t="s">
        <v>12524</v>
      </c>
      <c r="C512" s="2">
        <v>80484276</v>
      </c>
      <c r="D512" s="1" t="s">
        <v>12525</v>
      </c>
      <c r="E512" s="1" t="s">
        <v>12506</v>
      </c>
      <c r="F512" s="19">
        <v>44404</v>
      </c>
      <c r="G512" s="18" t="s">
        <v>13035</v>
      </c>
    </row>
    <row r="513" spans="1:7" x14ac:dyDescent="0.25">
      <c r="A513">
        <f t="shared" ca="1" si="7"/>
        <v>0.99451691835488609</v>
      </c>
      <c r="B513" s="1" t="s">
        <v>12514</v>
      </c>
      <c r="C513" s="2">
        <v>454422255</v>
      </c>
      <c r="D513" s="1" t="s">
        <v>12515</v>
      </c>
      <c r="E513" s="1" t="s">
        <v>12516</v>
      </c>
      <c r="F513" s="19">
        <v>44605</v>
      </c>
      <c r="G513" s="18" t="s">
        <v>13036</v>
      </c>
    </row>
    <row r="514" spans="1:7" x14ac:dyDescent="0.25">
      <c r="A514">
        <f t="shared" ref="A514:A577" ca="1" si="8">RAND()</f>
        <v>0.69538224240359225</v>
      </c>
      <c r="B514" s="1" t="s">
        <v>12521</v>
      </c>
      <c r="C514" s="2">
        <v>120462979</v>
      </c>
      <c r="D514" s="1" t="s">
        <v>12522</v>
      </c>
      <c r="E514" s="1" t="s">
        <v>12510</v>
      </c>
      <c r="F514" s="19">
        <v>44369</v>
      </c>
      <c r="G514" s="18" t="s">
        <v>13037</v>
      </c>
    </row>
    <row r="515" spans="1:7" x14ac:dyDescent="0.25">
      <c r="A515">
        <f t="shared" ca="1" si="8"/>
        <v>0.98911246850563894</v>
      </c>
      <c r="B515" s="1" t="s">
        <v>12504</v>
      </c>
      <c r="C515" s="2">
        <v>66474835</v>
      </c>
      <c r="D515" s="1" t="s">
        <v>12505</v>
      </c>
      <c r="E515" s="1" t="s">
        <v>12512</v>
      </c>
      <c r="F515" s="19">
        <v>44395</v>
      </c>
      <c r="G515" s="18" t="s">
        <v>13038</v>
      </c>
    </row>
    <row r="516" spans="1:7" x14ac:dyDescent="0.25">
      <c r="A516">
        <f t="shared" ca="1" si="8"/>
        <v>0.76132371270316479</v>
      </c>
      <c r="B516" s="1" t="s">
        <v>12514</v>
      </c>
      <c r="C516" s="2">
        <v>117450995</v>
      </c>
      <c r="D516" s="1" t="s">
        <v>12515</v>
      </c>
      <c r="E516" s="1" t="s">
        <v>12516</v>
      </c>
      <c r="F516" s="19">
        <v>44643</v>
      </c>
      <c r="G516" s="18" t="s">
        <v>13039</v>
      </c>
    </row>
    <row r="517" spans="1:7" x14ac:dyDescent="0.25">
      <c r="A517">
        <f t="shared" ca="1" si="8"/>
        <v>0.21448551433458707</v>
      </c>
      <c r="B517" s="1" t="s">
        <v>12521</v>
      </c>
      <c r="C517" s="2">
        <v>241445901</v>
      </c>
      <c r="D517" s="1" t="s">
        <v>12522</v>
      </c>
      <c r="E517" s="1" t="s">
        <v>12510</v>
      </c>
      <c r="F517" s="19">
        <v>44632</v>
      </c>
      <c r="G517" s="18" t="s">
        <v>13040</v>
      </c>
    </row>
    <row r="518" spans="1:7" x14ac:dyDescent="0.25">
      <c r="A518">
        <f t="shared" ca="1" si="8"/>
        <v>0.93957405107735992</v>
      </c>
      <c r="B518" s="1" t="s">
        <v>12521</v>
      </c>
      <c r="C518" s="2">
        <v>934424206</v>
      </c>
      <c r="D518" s="1" t="s">
        <v>12522</v>
      </c>
      <c r="E518" s="1" t="s">
        <v>12510</v>
      </c>
      <c r="F518" s="19">
        <v>44304</v>
      </c>
      <c r="G518" s="18" t="s">
        <v>13041</v>
      </c>
    </row>
    <row r="519" spans="1:7" x14ac:dyDescent="0.25">
      <c r="A519">
        <f t="shared" ca="1" si="8"/>
        <v>0.14017506241869671</v>
      </c>
      <c r="B519" s="1" t="s">
        <v>12504</v>
      </c>
      <c r="C519" s="2">
        <v>536372800</v>
      </c>
      <c r="D519" s="1" t="s">
        <v>12505</v>
      </c>
      <c r="E519" s="1" t="s">
        <v>12564</v>
      </c>
      <c r="F519" s="19">
        <v>44656</v>
      </c>
      <c r="G519" s="18" t="s">
        <v>13042</v>
      </c>
    </row>
    <row r="520" spans="1:7" x14ac:dyDescent="0.25">
      <c r="A520">
        <f t="shared" ca="1" si="8"/>
        <v>3.5835851466930468E-2</v>
      </c>
      <c r="B520" s="1" t="s">
        <v>12504</v>
      </c>
      <c r="C520" s="2">
        <v>929048698</v>
      </c>
      <c r="D520" s="1" t="s">
        <v>12505</v>
      </c>
      <c r="E520" s="1" t="s">
        <v>12506</v>
      </c>
      <c r="F520" s="19">
        <v>44660</v>
      </c>
      <c r="G520" s="18" t="s">
        <v>13043</v>
      </c>
    </row>
    <row r="521" spans="1:7" x14ac:dyDescent="0.25">
      <c r="A521">
        <f t="shared" ca="1" si="8"/>
        <v>2.6405557781440381E-2</v>
      </c>
      <c r="B521" s="1" t="s">
        <v>12538</v>
      </c>
      <c r="C521" s="2">
        <v>203801183</v>
      </c>
      <c r="D521" s="1" t="s">
        <v>12539</v>
      </c>
      <c r="E521" s="1" t="s">
        <v>12510</v>
      </c>
      <c r="F521" s="19">
        <v>44554</v>
      </c>
      <c r="G521" s="18" t="s">
        <v>13044</v>
      </c>
    </row>
    <row r="522" spans="1:7" x14ac:dyDescent="0.25">
      <c r="A522">
        <f t="shared" ca="1" si="8"/>
        <v>0.24914802510671408</v>
      </c>
      <c r="B522" s="1" t="s">
        <v>12514</v>
      </c>
      <c r="C522" s="2">
        <v>242827746</v>
      </c>
      <c r="D522" s="1" t="s">
        <v>12515</v>
      </c>
      <c r="E522" s="1" t="s">
        <v>12506</v>
      </c>
      <c r="F522" s="19">
        <v>44598</v>
      </c>
      <c r="G522" s="18" t="s">
        <v>13045</v>
      </c>
    </row>
    <row r="523" spans="1:7" x14ac:dyDescent="0.25">
      <c r="A523">
        <f t="shared" ca="1" si="8"/>
        <v>0.74342468070031342</v>
      </c>
      <c r="B523" s="1" t="s">
        <v>12521</v>
      </c>
      <c r="C523" s="2">
        <v>411380326</v>
      </c>
      <c r="D523" s="1" t="s">
        <v>12522</v>
      </c>
      <c r="E523" s="1" t="s">
        <v>12510</v>
      </c>
      <c r="F523" s="19">
        <v>44355</v>
      </c>
      <c r="G523" s="18" t="s">
        <v>13046</v>
      </c>
    </row>
    <row r="524" spans="1:7" x14ac:dyDescent="0.25">
      <c r="A524">
        <f t="shared" ca="1" si="8"/>
        <v>0.55429713593995911</v>
      </c>
      <c r="B524" s="1" t="s">
        <v>12504</v>
      </c>
      <c r="C524" s="2">
        <v>826220444</v>
      </c>
      <c r="D524" s="1" t="s">
        <v>12505</v>
      </c>
      <c r="E524" s="1" t="s">
        <v>12564</v>
      </c>
      <c r="F524" s="19">
        <v>44615</v>
      </c>
      <c r="G524" s="18" t="s">
        <v>13047</v>
      </c>
    </row>
    <row r="525" spans="1:7" x14ac:dyDescent="0.25">
      <c r="A525">
        <f t="shared" ca="1" si="8"/>
        <v>0.82361648337859505</v>
      </c>
      <c r="B525" s="1" t="s">
        <v>12504</v>
      </c>
      <c r="C525" s="2">
        <v>666601629</v>
      </c>
      <c r="D525" s="1" t="s">
        <v>12505</v>
      </c>
      <c r="E525" s="1" t="s">
        <v>12564</v>
      </c>
      <c r="F525" s="19">
        <v>44463</v>
      </c>
      <c r="G525" s="18" t="s">
        <v>13048</v>
      </c>
    </row>
    <row r="526" spans="1:7" x14ac:dyDescent="0.25">
      <c r="A526">
        <f t="shared" ca="1" si="8"/>
        <v>1.6714839188934238E-2</v>
      </c>
      <c r="B526" s="1" t="s">
        <v>12504</v>
      </c>
      <c r="C526" s="2">
        <v>537093774</v>
      </c>
      <c r="D526" s="1" t="s">
        <v>12505</v>
      </c>
      <c r="E526" s="1" t="s">
        <v>12506</v>
      </c>
      <c r="F526" s="19">
        <v>44239</v>
      </c>
      <c r="G526" s="18" t="s">
        <v>13049</v>
      </c>
    </row>
    <row r="527" spans="1:7" x14ac:dyDescent="0.25">
      <c r="A527">
        <f t="shared" ca="1" si="8"/>
        <v>0.61731503392504239</v>
      </c>
      <c r="B527" s="1" t="s">
        <v>12504</v>
      </c>
      <c r="C527" s="2">
        <v>254483229</v>
      </c>
      <c r="D527" s="1" t="s">
        <v>12505</v>
      </c>
      <c r="E527" s="1" t="s">
        <v>12512</v>
      </c>
      <c r="F527" s="19">
        <v>44222</v>
      </c>
      <c r="G527" s="18" t="s">
        <v>13050</v>
      </c>
    </row>
    <row r="528" spans="1:7" x14ac:dyDescent="0.25">
      <c r="A528">
        <f t="shared" ca="1" si="8"/>
        <v>0.53025843337141032</v>
      </c>
      <c r="B528" s="1" t="s">
        <v>12538</v>
      </c>
      <c r="C528" s="2">
        <v>377814136</v>
      </c>
      <c r="D528" s="1" t="s">
        <v>12539</v>
      </c>
      <c r="E528" s="1" t="s">
        <v>12512</v>
      </c>
      <c r="F528" s="19">
        <v>44273</v>
      </c>
      <c r="G528" s="18" t="s">
        <v>13051</v>
      </c>
    </row>
    <row r="529" spans="1:7" x14ac:dyDescent="0.25">
      <c r="A529">
        <f t="shared" ca="1" si="8"/>
        <v>0.54688342285002045</v>
      </c>
      <c r="B529" s="1" t="s">
        <v>12524</v>
      </c>
      <c r="C529" s="2">
        <v>747666123</v>
      </c>
      <c r="D529" s="1" t="s">
        <v>12525</v>
      </c>
      <c r="E529" s="1" t="s">
        <v>12564</v>
      </c>
      <c r="F529" s="19">
        <v>44334</v>
      </c>
      <c r="G529" s="18" t="s">
        <v>13052</v>
      </c>
    </row>
    <row r="530" spans="1:7" x14ac:dyDescent="0.25">
      <c r="A530">
        <f t="shared" ca="1" si="8"/>
        <v>0.80849054162238398</v>
      </c>
      <c r="B530" s="1" t="s">
        <v>12508</v>
      </c>
      <c r="C530" s="2">
        <v>598219243</v>
      </c>
      <c r="D530" s="1" t="s">
        <v>12509</v>
      </c>
      <c r="E530" s="1" t="s">
        <v>12510</v>
      </c>
      <c r="F530" s="19">
        <v>44504</v>
      </c>
      <c r="G530" s="18" t="s">
        <v>13053</v>
      </c>
    </row>
    <row r="531" spans="1:7" x14ac:dyDescent="0.25">
      <c r="A531">
        <f t="shared" ca="1" si="8"/>
        <v>0.45542124647977478</v>
      </c>
      <c r="B531" s="1" t="s">
        <v>12524</v>
      </c>
      <c r="C531" s="2">
        <v>215038643</v>
      </c>
      <c r="D531" s="1" t="s">
        <v>12525</v>
      </c>
      <c r="E531" s="1" t="s">
        <v>12506</v>
      </c>
      <c r="F531" s="19">
        <v>44476</v>
      </c>
      <c r="G531" s="18" t="s">
        <v>13054</v>
      </c>
    </row>
    <row r="532" spans="1:7" x14ac:dyDescent="0.25">
      <c r="A532">
        <f t="shared" ca="1" si="8"/>
        <v>0.29841338566776543</v>
      </c>
      <c r="B532" s="1" t="s">
        <v>12514</v>
      </c>
      <c r="C532" s="2">
        <v>467556613</v>
      </c>
      <c r="D532" s="1" t="s">
        <v>12515</v>
      </c>
      <c r="E532" s="1" t="s">
        <v>12527</v>
      </c>
      <c r="F532" s="19">
        <v>44303</v>
      </c>
      <c r="G532" s="18" t="s">
        <v>13055</v>
      </c>
    </row>
    <row r="533" spans="1:7" x14ac:dyDescent="0.25">
      <c r="A533">
        <f t="shared" ca="1" si="8"/>
        <v>0.41154493726706953</v>
      </c>
      <c r="B533" s="1" t="s">
        <v>12524</v>
      </c>
      <c r="C533" s="2">
        <v>217297578</v>
      </c>
      <c r="D533" s="1" t="s">
        <v>12525</v>
      </c>
      <c r="E533" s="1" t="s">
        <v>12561</v>
      </c>
      <c r="F533" s="19">
        <v>44649</v>
      </c>
      <c r="G533" s="18" t="s">
        <v>13056</v>
      </c>
    </row>
    <row r="534" spans="1:7" x14ac:dyDescent="0.25">
      <c r="A534">
        <f t="shared" ca="1" si="8"/>
        <v>0.54112682429062375</v>
      </c>
      <c r="B534" s="1" t="s">
        <v>12524</v>
      </c>
      <c r="C534" s="2">
        <v>605022139</v>
      </c>
      <c r="D534" s="1" t="s">
        <v>12525</v>
      </c>
      <c r="E534" s="1" t="s">
        <v>12506</v>
      </c>
      <c r="F534" s="19">
        <v>44560</v>
      </c>
      <c r="G534" s="18" t="s">
        <v>13057</v>
      </c>
    </row>
    <row r="535" spans="1:7" x14ac:dyDescent="0.25">
      <c r="A535">
        <f t="shared" ca="1" si="8"/>
        <v>0.22056742518625483</v>
      </c>
      <c r="B535" s="1" t="s">
        <v>12538</v>
      </c>
      <c r="C535" s="2">
        <v>175122483</v>
      </c>
      <c r="D535" s="1" t="s">
        <v>12539</v>
      </c>
      <c r="E535" s="1" t="s">
        <v>12512</v>
      </c>
      <c r="F535" s="19">
        <v>44611</v>
      </c>
      <c r="G535" s="18" t="s">
        <v>13058</v>
      </c>
    </row>
    <row r="536" spans="1:7" x14ac:dyDescent="0.25">
      <c r="A536">
        <f t="shared" ca="1" si="8"/>
        <v>0.71768165084389646</v>
      </c>
      <c r="B536" s="1" t="s">
        <v>12524</v>
      </c>
      <c r="C536" s="2">
        <v>516035467</v>
      </c>
      <c r="D536" s="1" t="s">
        <v>12525</v>
      </c>
      <c r="E536" s="1" t="s">
        <v>12564</v>
      </c>
      <c r="F536" s="19">
        <v>44255</v>
      </c>
      <c r="G536" s="18" t="s">
        <v>13059</v>
      </c>
    </row>
    <row r="537" spans="1:7" x14ac:dyDescent="0.25">
      <c r="A537">
        <f t="shared" ca="1" si="8"/>
        <v>0.46599119332427652</v>
      </c>
      <c r="B537" s="1" t="s">
        <v>12538</v>
      </c>
      <c r="C537" s="2">
        <v>882932304</v>
      </c>
      <c r="D537" s="1" t="s">
        <v>12539</v>
      </c>
      <c r="E537" s="1" t="s">
        <v>12566</v>
      </c>
      <c r="F537" s="19">
        <v>44434</v>
      </c>
      <c r="G537" s="18" t="s">
        <v>13060</v>
      </c>
    </row>
    <row r="538" spans="1:7" x14ac:dyDescent="0.25">
      <c r="A538">
        <f t="shared" ca="1" si="8"/>
        <v>0.63185471878732757</v>
      </c>
      <c r="B538" s="1" t="s">
        <v>12508</v>
      </c>
      <c r="C538" s="2">
        <v>609723600</v>
      </c>
      <c r="D538" s="1" t="s">
        <v>12509</v>
      </c>
      <c r="E538" s="1" t="s">
        <v>12519</v>
      </c>
      <c r="F538" s="19">
        <v>44324</v>
      </c>
      <c r="G538" s="18" t="s">
        <v>13061</v>
      </c>
    </row>
    <row r="539" spans="1:7" x14ac:dyDescent="0.25">
      <c r="A539">
        <f t="shared" ca="1" si="8"/>
        <v>0.49130693224280642</v>
      </c>
      <c r="B539" s="1" t="s">
        <v>12538</v>
      </c>
      <c r="C539" s="2">
        <v>399577975</v>
      </c>
      <c r="D539" s="1" t="s">
        <v>12539</v>
      </c>
      <c r="E539" s="1" t="s">
        <v>12512</v>
      </c>
      <c r="F539" s="19">
        <v>44610</v>
      </c>
      <c r="G539" s="18" t="s">
        <v>13062</v>
      </c>
    </row>
    <row r="540" spans="1:7" x14ac:dyDescent="0.25">
      <c r="A540">
        <f t="shared" ca="1" si="8"/>
        <v>0.3267665926810952</v>
      </c>
      <c r="B540" s="1" t="s">
        <v>12521</v>
      </c>
      <c r="C540" s="2">
        <v>262138687</v>
      </c>
      <c r="D540" s="1" t="s">
        <v>12522</v>
      </c>
      <c r="E540" s="1" t="s">
        <v>12512</v>
      </c>
      <c r="F540" s="19">
        <v>44201</v>
      </c>
      <c r="G540" s="18" t="s">
        <v>13063</v>
      </c>
    </row>
    <row r="541" spans="1:7" x14ac:dyDescent="0.25">
      <c r="A541">
        <f t="shared" ca="1" si="8"/>
        <v>0.25980209000881505</v>
      </c>
      <c r="B541" s="1" t="s">
        <v>12524</v>
      </c>
      <c r="C541" s="2">
        <v>9739453</v>
      </c>
      <c r="D541" s="1" t="s">
        <v>12525</v>
      </c>
      <c r="E541" s="1" t="s">
        <v>12506</v>
      </c>
      <c r="F541" s="19">
        <v>44235</v>
      </c>
      <c r="G541" s="18" t="s">
        <v>13064</v>
      </c>
    </row>
    <row r="542" spans="1:7" x14ac:dyDescent="0.25">
      <c r="A542">
        <f t="shared" ca="1" si="8"/>
        <v>0.76217177110978629</v>
      </c>
      <c r="B542" s="1" t="s">
        <v>12514</v>
      </c>
      <c r="C542" s="2">
        <v>407267787</v>
      </c>
      <c r="D542" s="1" t="s">
        <v>12515</v>
      </c>
      <c r="E542" s="1" t="s">
        <v>12506</v>
      </c>
      <c r="F542" s="19">
        <v>44345</v>
      </c>
      <c r="G542" s="18" t="s">
        <v>13065</v>
      </c>
    </row>
    <row r="543" spans="1:7" x14ac:dyDescent="0.25">
      <c r="A543">
        <f t="shared" ca="1" si="8"/>
        <v>0.82227546905224214</v>
      </c>
      <c r="B543" s="1" t="s">
        <v>12521</v>
      </c>
      <c r="C543" s="2">
        <v>595856727</v>
      </c>
      <c r="D543" s="1" t="s">
        <v>12522</v>
      </c>
      <c r="E543" s="1" t="s">
        <v>12512</v>
      </c>
      <c r="F543" s="19">
        <v>44620</v>
      </c>
      <c r="G543" s="18" t="s">
        <v>13066</v>
      </c>
    </row>
    <row r="544" spans="1:7" x14ac:dyDescent="0.25">
      <c r="A544">
        <f t="shared" ca="1" si="8"/>
        <v>0.79231977785312635</v>
      </c>
      <c r="B544" s="1" t="s">
        <v>12504</v>
      </c>
      <c r="C544" s="2">
        <v>555715861</v>
      </c>
      <c r="D544" s="1" t="s">
        <v>12505</v>
      </c>
      <c r="E544" s="1" t="s">
        <v>12510</v>
      </c>
      <c r="F544" s="19">
        <v>44349</v>
      </c>
      <c r="G544" s="18" t="s">
        <v>13067</v>
      </c>
    </row>
    <row r="545" spans="1:7" x14ac:dyDescent="0.25">
      <c r="A545">
        <f t="shared" ca="1" si="8"/>
        <v>0.99562118593902316</v>
      </c>
      <c r="B545" s="1" t="s">
        <v>12514</v>
      </c>
      <c r="C545" s="2">
        <v>23435974</v>
      </c>
      <c r="D545" s="1" t="s">
        <v>12515</v>
      </c>
      <c r="E545" s="1" t="s">
        <v>12516</v>
      </c>
      <c r="F545" s="19">
        <v>44617</v>
      </c>
      <c r="G545" s="18" t="s">
        <v>13068</v>
      </c>
    </row>
    <row r="546" spans="1:7" x14ac:dyDescent="0.25">
      <c r="A546">
        <f t="shared" ca="1" si="8"/>
        <v>0.30721997473029838</v>
      </c>
      <c r="B546" s="1" t="s">
        <v>12524</v>
      </c>
      <c r="C546" s="2">
        <v>255927900</v>
      </c>
      <c r="D546" s="1" t="s">
        <v>12525</v>
      </c>
      <c r="E546" s="1" t="s">
        <v>12564</v>
      </c>
      <c r="F546" s="19">
        <v>44269</v>
      </c>
      <c r="G546" s="18" t="s">
        <v>13069</v>
      </c>
    </row>
    <row r="547" spans="1:7" x14ac:dyDescent="0.25">
      <c r="A547">
        <f t="shared" ca="1" si="8"/>
        <v>0.51082134838558402</v>
      </c>
      <c r="B547" s="1" t="s">
        <v>12504</v>
      </c>
      <c r="C547" s="2">
        <v>809256062</v>
      </c>
      <c r="D547" s="1" t="s">
        <v>12505</v>
      </c>
      <c r="E547" s="1" t="s">
        <v>12506</v>
      </c>
      <c r="F547" s="19">
        <v>44475</v>
      </c>
      <c r="G547" s="18" t="s">
        <v>13070</v>
      </c>
    </row>
    <row r="548" spans="1:7" x14ac:dyDescent="0.25">
      <c r="A548">
        <f t="shared" ca="1" si="8"/>
        <v>0.36765779050719483</v>
      </c>
      <c r="B548" s="1" t="s">
        <v>12504</v>
      </c>
      <c r="C548" s="2">
        <v>903181593</v>
      </c>
      <c r="D548" s="1" t="s">
        <v>12505</v>
      </c>
      <c r="E548" s="1" t="s">
        <v>12506</v>
      </c>
      <c r="F548" s="19">
        <v>44345</v>
      </c>
      <c r="G548" s="18" t="s">
        <v>13071</v>
      </c>
    </row>
    <row r="549" spans="1:7" x14ac:dyDescent="0.25">
      <c r="A549">
        <f t="shared" ca="1" si="8"/>
        <v>0.15607696251686576</v>
      </c>
      <c r="B549" s="1" t="s">
        <v>12521</v>
      </c>
      <c r="C549" s="2">
        <v>167654139</v>
      </c>
      <c r="D549" s="1" t="s">
        <v>12522</v>
      </c>
      <c r="E549" s="1" t="s">
        <v>12510</v>
      </c>
      <c r="F549" s="19">
        <v>44335</v>
      </c>
      <c r="G549" s="18" t="s">
        <v>13072</v>
      </c>
    </row>
    <row r="550" spans="1:7" x14ac:dyDescent="0.25">
      <c r="A550">
        <f t="shared" ca="1" si="8"/>
        <v>0.64051630577625784</v>
      </c>
      <c r="B550" s="1" t="s">
        <v>12538</v>
      </c>
      <c r="C550" s="2">
        <v>692032721</v>
      </c>
      <c r="D550" s="1" t="s">
        <v>12539</v>
      </c>
      <c r="E550" s="1" t="s">
        <v>12510</v>
      </c>
      <c r="F550" s="19">
        <v>44445</v>
      </c>
      <c r="G550" s="18" t="s">
        <v>13073</v>
      </c>
    </row>
    <row r="551" spans="1:7" x14ac:dyDescent="0.25">
      <c r="A551">
        <f t="shared" ca="1" si="8"/>
        <v>0.14201049096940466</v>
      </c>
      <c r="B551" s="1" t="s">
        <v>12514</v>
      </c>
      <c r="C551" s="2">
        <v>5209569</v>
      </c>
      <c r="D551" s="1" t="s">
        <v>12515</v>
      </c>
      <c r="E551" s="1" t="s">
        <v>12527</v>
      </c>
      <c r="F551" s="19">
        <v>44261</v>
      </c>
      <c r="G551" s="18" t="s">
        <v>13074</v>
      </c>
    </row>
    <row r="552" spans="1:7" x14ac:dyDescent="0.25">
      <c r="A552">
        <f t="shared" ca="1" si="8"/>
        <v>0.20832003891230266</v>
      </c>
      <c r="B552" s="1" t="s">
        <v>12504</v>
      </c>
      <c r="C552" s="2">
        <v>933059110</v>
      </c>
      <c r="D552" s="1" t="s">
        <v>12505</v>
      </c>
      <c r="E552" s="1" t="s">
        <v>12506</v>
      </c>
      <c r="F552" s="19">
        <v>44458</v>
      </c>
      <c r="G552" s="18" t="s">
        <v>13075</v>
      </c>
    </row>
    <row r="553" spans="1:7" x14ac:dyDescent="0.25">
      <c r="A553">
        <f t="shared" ca="1" si="8"/>
        <v>0.52789534149426498</v>
      </c>
      <c r="B553" s="1" t="s">
        <v>12524</v>
      </c>
      <c r="C553" s="2">
        <v>590212625</v>
      </c>
      <c r="D553" s="1" t="s">
        <v>12525</v>
      </c>
      <c r="E553" s="1" t="s">
        <v>12564</v>
      </c>
      <c r="F553" s="19">
        <v>44445</v>
      </c>
      <c r="G553" s="18" t="s">
        <v>13076</v>
      </c>
    </row>
    <row r="554" spans="1:7" x14ac:dyDescent="0.25">
      <c r="A554">
        <f t="shared" ca="1" si="8"/>
        <v>0.12171933117589828</v>
      </c>
      <c r="B554" s="1" t="s">
        <v>12508</v>
      </c>
      <c r="C554" s="2">
        <v>54474771</v>
      </c>
      <c r="D554" s="1" t="s">
        <v>12509</v>
      </c>
      <c r="E554" s="1" t="s">
        <v>12519</v>
      </c>
      <c r="F554" s="19">
        <v>44285</v>
      </c>
      <c r="G554" s="18" t="s">
        <v>13077</v>
      </c>
    </row>
    <row r="555" spans="1:7" x14ac:dyDescent="0.25">
      <c r="A555">
        <f t="shared" ca="1" si="8"/>
        <v>0.29096653004645801</v>
      </c>
      <c r="B555" s="1" t="s">
        <v>12504</v>
      </c>
      <c r="C555" s="2">
        <v>360093656</v>
      </c>
      <c r="D555" s="1" t="s">
        <v>12505</v>
      </c>
      <c r="E555" s="1" t="s">
        <v>12506</v>
      </c>
      <c r="F555" s="19">
        <v>44271</v>
      </c>
      <c r="G555" s="18" t="s">
        <v>13078</v>
      </c>
    </row>
    <row r="556" spans="1:7" x14ac:dyDescent="0.25">
      <c r="A556">
        <f t="shared" ca="1" si="8"/>
        <v>0.11684734141599007</v>
      </c>
      <c r="B556" s="1" t="s">
        <v>12508</v>
      </c>
      <c r="C556" s="2">
        <v>564250216</v>
      </c>
      <c r="D556" s="1" t="s">
        <v>12509</v>
      </c>
      <c r="E556" s="1" t="s">
        <v>12519</v>
      </c>
      <c r="F556" s="19">
        <v>44304</v>
      </c>
      <c r="G556" s="18" t="s">
        <v>13079</v>
      </c>
    </row>
    <row r="557" spans="1:7" x14ac:dyDescent="0.25">
      <c r="A557">
        <f t="shared" ca="1" si="8"/>
        <v>9.6932519610807844E-2</v>
      </c>
      <c r="B557" s="1" t="s">
        <v>12504</v>
      </c>
      <c r="C557" s="2">
        <v>822210306</v>
      </c>
      <c r="D557" s="1" t="s">
        <v>12505</v>
      </c>
      <c r="E557" s="1" t="s">
        <v>12506</v>
      </c>
      <c r="F557" s="19">
        <v>44511</v>
      </c>
      <c r="G557" s="18" t="s">
        <v>13080</v>
      </c>
    </row>
    <row r="558" spans="1:7" x14ac:dyDescent="0.25">
      <c r="A558">
        <f t="shared" ca="1" si="8"/>
        <v>0.16087922828221635</v>
      </c>
      <c r="B558" s="1" t="s">
        <v>12504</v>
      </c>
      <c r="C558" s="2">
        <v>190313081</v>
      </c>
      <c r="D558" s="1" t="s">
        <v>12505</v>
      </c>
      <c r="E558" s="1" t="s">
        <v>12506</v>
      </c>
      <c r="F558" s="19">
        <v>44398</v>
      </c>
      <c r="G558" s="18" t="s">
        <v>13081</v>
      </c>
    </row>
    <row r="559" spans="1:7" x14ac:dyDescent="0.25">
      <c r="A559">
        <f t="shared" ca="1" si="8"/>
        <v>0.33695946683809552</v>
      </c>
      <c r="B559" s="1" t="s">
        <v>12521</v>
      </c>
      <c r="C559" s="2">
        <v>201107405</v>
      </c>
      <c r="D559" s="1" t="s">
        <v>12522</v>
      </c>
      <c r="E559" s="1" t="s">
        <v>12512</v>
      </c>
      <c r="F559" s="19">
        <v>44434</v>
      </c>
      <c r="G559" s="18" t="s">
        <v>13082</v>
      </c>
    </row>
    <row r="560" spans="1:7" x14ac:dyDescent="0.25">
      <c r="A560">
        <f t="shared" ca="1" si="8"/>
        <v>0.3630678430211195</v>
      </c>
      <c r="B560" s="1" t="s">
        <v>12538</v>
      </c>
      <c r="C560" s="2">
        <v>178262536</v>
      </c>
      <c r="D560" s="1" t="s">
        <v>12539</v>
      </c>
      <c r="E560" s="1" t="s">
        <v>12566</v>
      </c>
      <c r="F560" s="19">
        <v>44319</v>
      </c>
      <c r="G560" s="18" t="s">
        <v>13083</v>
      </c>
    </row>
    <row r="561" spans="1:7" x14ac:dyDescent="0.25">
      <c r="A561">
        <f t="shared" ca="1" si="8"/>
        <v>7.9574421183225552E-2</v>
      </c>
      <c r="B561" s="1" t="s">
        <v>12521</v>
      </c>
      <c r="C561" s="2">
        <v>782716076</v>
      </c>
      <c r="D561" s="1" t="s">
        <v>12522</v>
      </c>
      <c r="E561" s="1" t="s">
        <v>12512</v>
      </c>
      <c r="F561" s="19">
        <v>44213</v>
      </c>
      <c r="G561" s="18" t="s">
        <v>13084</v>
      </c>
    </row>
    <row r="562" spans="1:7" x14ac:dyDescent="0.25">
      <c r="A562">
        <f t="shared" ca="1" si="8"/>
        <v>0.34647002541583116</v>
      </c>
      <c r="B562" s="1" t="s">
        <v>12524</v>
      </c>
      <c r="C562" s="2">
        <v>943830410</v>
      </c>
      <c r="D562" s="1" t="s">
        <v>12525</v>
      </c>
      <c r="E562" s="1" t="s">
        <v>12564</v>
      </c>
      <c r="F562" s="19">
        <v>44367</v>
      </c>
      <c r="G562" s="18" t="s">
        <v>13085</v>
      </c>
    </row>
    <row r="563" spans="1:7" x14ac:dyDescent="0.25">
      <c r="A563">
        <f t="shared" ca="1" si="8"/>
        <v>0.24959621361125373</v>
      </c>
      <c r="B563" s="1" t="s">
        <v>12521</v>
      </c>
      <c r="C563" s="2">
        <v>913730367</v>
      </c>
      <c r="D563" s="1" t="s">
        <v>12522</v>
      </c>
      <c r="E563" s="1" t="s">
        <v>12510</v>
      </c>
      <c r="F563" s="19">
        <v>44203</v>
      </c>
      <c r="G563" s="18" t="s">
        <v>13086</v>
      </c>
    </row>
    <row r="564" spans="1:7" x14ac:dyDescent="0.25">
      <c r="A564">
        <f t="shared" ca="1" si="8"/>
        <v>0.12602645646633981</v>
      </c>
      <c r="B564" s="1" t="s">
        <v>12504</v>
      </c>
      <c r="C564" s="2">
        <v>530188381</v>
      </c>
      <c r="D564" s="1" t="s">
        <v>12505</v>
      </c>
      <c r="E564" s="1" t="s">
        <v>12510</v>
      </c>
      <c r="F564" s="19">
        <v>44211</v>
      </c>
      <c r="G564" s="18" t="s">
        <v>13087</v>
      </c>
    </row>
    <row r="565" spans="1:7" x14ac:dyDescent="0.25">
      <c r="A565">
        <f t="shared" ca="1" si="8"/>
        <v>0.62071024977574341</v>
      </c>
      <c r="B565" s="1" t="s">
        <v>12524</v>
      </c>
      <c r="C565" s="2">
        <v>632127868</v>
      </c>
      <c r="D565" s="1" t="s">
        <v>12525</v>
      </c>
      <c r="E565" s="1" t="s">
        <v>12561</v>
      </c>
      <c r="F565" s="19">
        <v>44279</v>
      </c>
      <c r="G565" s="18" t="s">
        <v>13088</v>
      </c>
    </row>
    <row r="566" spans="1:7" x14ac:dyDescent="0.25">
      <c r="A566">
        <f t="shared" ca="1" si="8"/>
        <v>0.57653239560577585</v>
      </c>
      <c r="B566" s="1" t="s">
        <v>12504</v>
      </c>
      <c r="C566" s="2">
        <v>967501251</v>
      </c>
      <c r="D566" s="1" t="s">
        <v>12505</v>
      </c>
      <c r="E566" s="1" t="s">
        <v>12506</v>
      </c>
      <c r="F566" s="19">
        <v>44228</v>
      </c>
      <c r="G566" s="18" t="s">
        <v>13089</v>
      </c>
    </row>
    <row r="567" spans="1:7" x14ac:dyDescent="0.25">
      <c r="A567">
        <f t="shared" ca="1" si="8"/>
        <v>0.60346425616152577</v>
      </c>
      <c r="B567" s="1" t="s">
        <v>12524</v>
      </c>
      <c r="C567" s="2">
        <v>359412416</v>
      </c>
      <c r="D567" s="1" t="s">
        <v>12525</v>
      </c>
      <c r="E567" s="1" t="s">
        <v>12506</v>
      </c>
      <c r="F567" s="19">
        <v>44263</v>
      </c>
      <c r="G567" s="18" t="s">
        <v>13090</v>
      </c>
    </row>
    <row r="568" spans="1:7" x14ac:dyDescent="0.25">
      <c r="A568">
        <f t="shared" ca="1" si="8"/>
        <v>0.29753755820790673</v>
      </c>
      <c r="B568" s="1" t="s">
        <v>12521</v>
      </c>
      <c r="C568" s="2">
        <v>260136851</v>
      </c>
      <c r="D568" s="1" t="s">
        <v>12522</v>
      </c>
      <c r="E568" s="1" t="s">
        <v>12512</v>
      </c>
      <c r="F568" s="19">
        <v>44450</v>
      </c>
      <c r="G568" s="18" t="s">
        <v>13091</v>
      </c>
    </row>
    <row r="569" spans="1:7" x14ac:dyDescent="0.25">
      <c r="A569">
        <f t="shared" ca="1" si="8"/>
        <v>0.86030554165418072</v>
      </c>
      <c r="B569" s="1" t="s">
        <v>12514</v>
      </c>
      <c r="C569" s="2">
        <v>254207692</v>
      </c>
      <c r="D569" s="1" t="s">
        <v>12515</v>
      </c>
      <c r="E569" s="1" t="s">
        <v>12527</v>
      </c>
      <c r="F569" s="19">
        <v>44307</v>
      </c>
      <c r="G569" s="18" t="s">
        <v>13092</v>
      </c>
    </row>
    <row r="570" spans="1:7" x14ac:dyDescent="0.25">
      <c r="A570">
        <f t="shared" ca="1" si="8"/>
        <v>0.50542425374161071</v>
      </c>
      <c r="B570" s="1" t="s">
        <v>12508</v>
      </c>
      <c r="C570" s="2">
        <v>668226973</v>
      </c>
      <c r="D570" s="1" t="s">
        <v>12509</v>
      </c>
      <c r="E570" s="1" t="s">
        <v>12519</v>
      </c>
      <c r="F570" s="19">
        <v>44511</v>
      </c>
      <c r="G570" s="18" t="s">
        <v>13093</v>
      </c>
    </row>
    <row r="571" spans="1:7" x14ac:dyDescent="0.25">
      <c r="A571">
        <f t="shared" ca="1" si="8"/>
        <v>0.18306620975974885</v>
      </c>
      <c r="B571" s="1" t="s">
        <v>12504</v>
      </c>
      <c r="C571" s="2">
        <v>133479094</v>
      </c>
      <c r="D571" s="1" t="s">
        <v>12505</v>
      </c>
      <c r="E571" s="1" t="s">
        <v>12512</v>
      </c>
      <c r="F571" s="19">
        <v>44434</v>
      </c>
      <c r="G571" s="18" t="s">
        <v>13094</v>
      </c>
    </row>
    <row r="572" spans="1:7" x14ac:dyDescent="0.25">
      <c r="A572">
        <f t="shared" ca="1" si="8"/>
        <v>0.75793276765997797</v>
      </c>
      <c r="B572" s="1" t="s">
        <v>12514</v>
      </c>
      <c r="C572" s="2">
        <v>86614487</v>
      </c>
      <c r="D572" s="1" t="s">
        <v>12515</v>
      </c>
      <c r="E572" s="1" t="s">
        <v>12527</v>
      </c>
      <c r="F572" s="19">
        <v>44464</v>
      </c>
      <c r="G572" s="18" t="s">
        <v>13095</v>
      </c>
    </row>
    <row r="573" spans="1:7" x14ac:dyDescent="0.25">
      <c r="A573">
        <f t="shared" ca="1" si="8"/>
        <v>0.70861615228162167</v>
      </c>
      <c r="B573" s="1" t="s">
        <v>12508</v>
      </c>
      <c r="C573" s="2">
        <v>539641487</v>
      </c>
      <c r="D573" s="1" t="s">
        <v>12509</v>
      </c>
      <c r="E573" s="1" t="s">
        <v>12510</v>
      </c>
      <c r="F573" s="19">
        <v>44391</v>
      </c>
      <c r="G573" s="18" t="s">
        <v>13096</v>
      </c>
    </row>
    <row r="574" spans="1:7" x14ac:dyDescent="0.25">
      <c r="A574">
        <f t="shared" ca="1" si="8"/>
        <v>0.43003897466393148</v>
      </c>
      <c r="B574" s="1" t="s">
        <v>12538</v>
      </c>
      <c r="C574" s="2">
        <v>626603303</v>
      </c>
      <c r="D574" s="1" t="s">
        <v>12539</v>
      </c>
      <c r="E574" s="1" t="s">
        <v>12510</v>
      </c>
      <c r="F574" s="19">
        <v>44542</v>
      </c>
      <c r="G574" s="18" t="s">
        <v>13097</v>
      </c>
    </row>
    <row r="575" spans="1:7" x14ac:dyDescent="0.25">
      <c r="A575">
        <f t="shared" ca="1" si="8"/>
        <v>0.64981246515606794</v>
      </c>
      <c r="B575" s="1" t="s">
        <v>12514</v>
      </c>
      <c r="C575" s="2">
        <v>687926099</v>
      </c>
      <c r="D575" s="1" t="s">
        <v>12515</v>
      </c>
      <c r="E575" s="1" t="s">
        <v>12527</v>
      </c>
      <c r="F575" s="19">
        <v>44608</v>
      </c>
      <c r="G575" s="18" t="s">
        <v>13098</v>
      </c>
    </row>
    <row r="576" spans="1:7" x14ac:dyDescent="0.25">
      <c r="A576">
        <f t="shared" ca="1" si="8"/>
        <v>0.27632564418113315</v>
      </c>
      <c r="B576" s="1" t="s">
        <v>12524</v>
      </c>
      <c r="C576" s="2">
        <v>759994906</v>
      </c>
      <c r="D576" s="1" t="s">
        <v>12525</v>
      </c>
      <c r="E576" s="1" t="s">
        <v>12561</v>
      </c>
      <c r="F576" s="19">
        <v>44573</v>
      </c>
      <c r="G576" s="18" t="s">
        <v>13099</v>
      </c>
    </row>
    <row r="577" spans="1:7" x14ac:dyDescent="0.25">
      <c r="A577">
        <f t="shared" ca="1" si="8"/>
        <v>0.76503835493873329</v>
      </c>
      <c r="B577" s="1" t="s">
        <v>12508</v>
      </c>
      <c r="C577" s="2">
        <v>461991682</v>
      </c>
      <c r="D577" s="1" t="s">
        <v>12509</v>
      </c>
      <c r="E577" s="1" t="s">
        <v>12519</v>
      </c>
      <c r="F577" s="19">
        <v>44653</v>
      </c>
      <c r="G577" s="18" t="s">
        <v>13100</v>
      </c>
    </row>
    <row r="578" spans="1:7" x14ac:dyDescent="0.25">
      <c r="A578">
        <f t="shared" ref="A578:A641" ca="1" si="9">RAND()</f>
        <v>0.52018416060245831</v>
      </c>
      <c r="B578" s="1" t="s">
        <v>12508</v>
      </c>
      <c r="C578" s="2">
        <v>962101713</v>
      </c>
      <c r="D578" s="1" t="s">
        <v>12509</v>
      </c>
      <c r="E578" s="1" t="s">
        <v>12519</v>
      </c>
      <c r="F578" s="19">
        <v>44530</v>
      </c>
      <c r="G578" s="18" t="s">
        <v>13101</v>
      </c>
    </row>
    <row r="579" spans="1:7" x14ac:dyDescent="0.25">
      <c r="A579">
        <f t="shared" ca="1" si="9"/>
        <v>0.24433249360043141</v>
      </c>
      <c r="B579" s="1" t="s">
        <v>12504</v>
      </c>
      <c r="C579" s="2">
        <v>85031129</v>
      </c>
      <c r="D579" s="1" t="s">
        <v>12505</v>
      </c>
      <c r="E579" s="1" t="s">
        <v>12564</v>
      </c>
      <c r="F579" s="19">
        <v>44604</v>
      </c>
      <c r="G579" s="18" t="s">
        <v>13102</v>
      </c>
    </row>
    <row r="580" spans="1:7" x14ac:dyDescent="0.25">
      <c r="A580">
        <f t="shared" ca="1" si="9"/>
        <v>0.23054785002954292</v>
      </c>
      <c r="B580" s="1" t="s">
        <v>12521</v>
      </c>
      <c r="C580" s="2">
        <v>733906808</v>
      </c>
      <c r="D580" s="1" t="s">
        <v>12522</v>
      </c>
      <c r="E580" s="1" t="s">
        <v>12510</v>
      </c>
      <c r="F580" s="19">
        <v>44301</v>
      </c>
      <c r="G580" s="18" t="s">
        <v>13103</v>
      </c>
    </row>
    <row r="581" spans="1:7" x14ac:dyDescent="0.25">
      <c r="A581">
        <f t="shared" ca="1" si="9"/>
        <v>0.44521901153475518</v>
      </c>
      <c r="B581" s="1" t="s">
        <v>12504</v>
      </c>
      <c r="C581" s="2">
        <v>171703363</v>
      </c>
      <c r="D581" s="1" t="s">
        <v>12505</v>
      </c>
      <c r="E581" s="1" t="s">
        <v>12510</v>
      </c>
      <c r="F581" s="19">
        <v>44225</v>
      </c>
      <c r="G581" s="18" t="s">
        <v>13104</v>
      </c>
    </row>
    <row r="582" spans="1:7" x14ac:dyDescent="0.25">
      <c r="A582">
        <f t="shared" ca="1" si="9"/>
        <v>0.90147512739330748</v>
      </c>
      <c r="B582" s="1" t="s">
        <v>12508</v>
      </c>
      <c r="C582" s="2">
        <v>433268013</v>
      </c>
      <c r="D582" s="1" t="s">
        <v>12509</v>
      </c>
      <c r="E582" s="1" t="s">
        <v>12510</v>
      </c>
      <c r="F582" s="19">
        <v>44342</v>
      </c>
      <c r="G582" s="18" t="s">
        <v>13105</v>
      </c>
    </row>
    <row r="583" spans="1:7" x14ac:dyDescent="0.25">
      <c r="A583">
        <f t="shared" ca="1" si="9"/>
        <v>0.23477038595501631</v>
      </c>
      <c r="B583" s="1" t="s">
        <v>12538</v>
      </c>
      <c r="C583" s="2">
        <v>122103886</v>
      </c>
      <c r="D583" s="1" t="s">
        <v>12539</v>
      </c>
      <c r="E583" s="1" t="s">
        <v>12512</v>
      </c>
      <c r="F583" s="19">
        <v>44490</v>
      </c>
      <c r="G583" s="18" t="s">
        <v>13106</v>
      </c>
    </row>
    <row r="584" spans="1:7" x14ac:dyDescent="0.25">
      <c r="A584">
        <f t="shared" ca="1" si="9"/>
        <v>0.42171702388114773</v>
      </c>
      <c r="B584" s="1" t="s">
        <v>12504</v>
      </c>
      <c r="C584" s="2">
        <v>795311765</v>
      </c>
      <c r="D584" s="1" t="s">
        <v>12505</v>
      </c>
      <c r="E584" s="1" t="s">
        <v>12506</v>
      </c>
      <c r="F584" s="19">
        <v>44651</v>
      </c>
      <c r="G584" s="18" t="s">
        <v>13107</v>
      </c>
    </row>
    <row r="585" spans="1:7" x14ac:dyDescent="0.25">
      <c r="A585">
        <f t="shared" ca="1" si="9"/>
        <v>0.68597773315622368</v>
      </c>
      <c r="B585" s="1" t="s">
        <v>12524</v>
      </c>
      <c r="C585" s="2">
        <v>463217730</v>
      </c>
      <c r="D585" s="1" t="s">
        <v>12525</v>
      </c>
      <c r="E585" s="1" t="s">
        <v>12561</v>
      </c>
      <c r="F585" s="19">
        <v>44264</v>
      </c>
      <c r="G585" s="18" t="s">
        <v>13108</v>
      </c>
    </row>
    <row r="586" spans="1:7" x14ac:dyDescent="0.25">
      <c r="A586">
        <f t="shared" ca="1" si="9"/>
        <v>0.831411616055173</v>
      </c>
      <c r="B586" s="1" t="s">
        <v>12524</v>
      </c>
      <c r="C586" s="2">
        <v>266203436</v>
      </c>
      <c r="D586" s="1" t="s">
        <v>12525</v>
      </c>
      <c r="E586" s="1" t="s">
        <v>12564</v>
      </c>
      <c r="F586" s="19">
        <v>44416</v>
      </c>
      <c r="G586" s="18" t="s">
        <v>13109</v>
      </c>
    </row>
    <row r="587" spans="1:7" x14ac:dyDescent="0.25">
      <c r="A587">
        <f t="shared" ca="1" si="9"/>
        <v>4.1095359786668118E-2</v>
      </c>
      <c r="B587" s="1" t="s">
        <v>12504</v>
      </c>
      <c r="C587" s="2">
        <v>975361259</v>
      </c>
      <c r="D587" s="1" t="s">
        <v>12505</v>
      </c>
      <c r="E587" s="1" t="s">
        <v>12510</v>
      </c>
      <c r="F587" s="19">
        <v>44434</v>
      </c>
      <c r="G587" s="18" t="s">
        <v>13110</v>
      </c>
    </row>
    <row r="588" spans="1:7" x14ac:dyDescent="0.25">
      <c r="A588">
        <f t="shared" ca="1" si="9"/>
        <v>0.71010076686482471</v>
      </c>
      <c r="B588" s="1" t="s">
        <v>12538</v>
      </c>
      <c r="C588" s="2">
        <v>914643280</v>
      </c>
      <c r="D588" s="1" t="s">
        <v>12539</v>
      </c>
      <c r="E588" s="1" t="s">
        <v>12512</v>
      </c>
      <c r="F588" s="19">
        <v>44305</v>
      </c>
      <c r="G588" s="18" t="s">
        <v>13111</v>
      </c>
    </row>
    <row r="589" spans="1:7" x14ac:dyDescent="0.25">
      <c r="A589">
        <f t="shared" ca="1" si="9"/>
        <v>0.6083420652583259</v>
      </c>
      <c r="B589" s="1" t="s">
        <v>12504</v>
      </c>
      <c r="C589" s="2">
        <v>655541829</v>
      </c>
      <c r="D589" s="1" t="s">
        <v>12505</v>
      </c>
      <c r="E589" s="1" t="s">
        <v>12506</v>
      </c>
      <c r="F589" s="19">
        <v>44506</v>
      </c>
      <c r="G589" s="18" t="s">
        <v>13112</v>
      </c>
    </row>
    <row r="590" spans="1:7" x14ac:dyDescent="0.25">
      <c r="A590">
        <f t="shared" ca="1" si="9"/>
        <v>0.26036052885370409</v>
      </c>
      <c r="B590" s="1" t="s">
        <v>12521</v>
      </c>
      <c r="C590" s="2">
        <v>543703287</v>
      </c>
      <c r="D590" s="1" t="s">
        <v>12522</v>
      </c>
      <c r="E590" s="1" t="s">
        <v>12512</v>
      </c>
      <c r="F590" s="19">
        <v>44539</v>
      </c>
      <c r="G590" s="18" t="s">
        <v>13113</v>
      </c>
    </row>
    <row r="591" spans="1:7" x14ac:dyDescent="0.25">
      <c r="A591">
        <f t="shared" ca="1" si="9"/>
        <v>0.67994028216140501</v>
      </c>
      <c r="B591" s="1" t="s">
        <v>12521</v>
      </c>
      <c r="C591" s="2">
        <v>717475855</v>
      </c>
      <c r="D591" s="1" t="s">
        <v>12522</v>
      </c>
      <c r="E591" s="1" t="s">
        <v>12510</v>
      </c>
      <c r="F591" s="19">
        <v>44312</v>
      </c>
      <c r="G591" s="18" t="s">
        <v>13114</v>
      </c>
    </row>
    <row r="592" spans="1:7" x14ac:dyDescent="0.25">
      <c r="A592">
        <f t="shared" ca="1" si="9"/>
        <v>0.56576281278801388</v>
      </c>
      <c r="B592" s="1" t="s">
        <v>12514</v>
      </c>
      <c r="C592" s="2">
        <v>565277281</v>
      </c>
      <c r="D592" s="1" t="s">
        <v>12515</v>
      </c>
      <c r="E592" s="1" t="s">
        <v>12527</v>
      </c>
      <c r="F592" s="19">
        <v>44442</v>
      </c>
      <c r="G592" s="18" t="s">
        <v>13115</v>
      </c>
    </row>
    <row r="593" spans="1:7" x14ac:dyDescent="0.25">
      <c r="A593">
        <f t="shared" ca="1" si="9"/>
        <v>0.79651098541926113</v>
      </c>
      <c r="B593" s="1" t="s">
        <v>12508</v>
      </c>
      <c r="C593" s="2">
        <v>748804136</v>
      </c>
      <c r="D593" s="1" t="s">
        <v>12509</v>
      </c>
      <c r="E593" s="1" t="s">
        <v>12510</v>
      </c>
      <c r="F593" s="19">
        <v>44201</v>
      </c>
      <c r="G593" s="18" t="s">
        <v>13116</v>
      </c>
    </row>
    <row r="594" spans="1:7" x14ac:dyDescent="0.25">
      <c r="A594">
        <f t="shared" ca="1" si="9"/>
        <v>0.16731651681714166</v>
      </c>
      <c r="B594" s="1" t="s">
        <v>12514</v>
      </c>
      <c r="C594" s="2">
        <v>144352360</v>
      </c>
      <c r="D594" s="1" t="s">
        <v>12515</v>
      </c>
      <c r="E594" s="1" t="s">
        <v>12516</v>
      </c>
      <c r="F594" s="19">
        <v>44481</v>
      </c>
      <c r="G594" s="18" t="s">
        <v>13117</v>
      </c>
    </row>
    <row r="595" spans="1:7" x14ac:dyDescent="0.25">
      <c r="A595">
        <f t="shared" ca="1" si="9"/>
        <v>0.22799981815567882</v>
      </c>
      <c r="B595" s="1" t="s">
        <v>12504</v>
      </c>
      <c r="C595" s="2">
        <v>147858758</v>
      </c>
      <c r="D595" s="1" t="s">
        <v>12505</v>
      </c>
      <c r="E595" s="1" t="s">
        <v>12510</v>
      </c>
      <c r="F595" s="19">
        <v>44352</v>
      </c>
      <c r="G595" s="18" t="s">
        <v>13118</v>
      </c>
    </row>
    <row r="596" spans="1:7" x14ac:dyDescent="0.25">
      <c r="A596">
        <f t="shared" ca="1" si="9"/>
        <v>0.80394167095941049</v>
      </c>
      <c r="B596" s="1" t="s">
        <v>12521</v>
      </c>
      <c r="C596" s="2">
        <v>548730982</v>
      </c>
      <c r="D596" s="1" t="s">
        <v>12522</v>
      </c>
      <c r="E596" s="1" t="s">
        <v>12512</v>
      </c>
      <c r="F596" s="19">
        <v>44584</v>
      </c>
      <c r="G596" s="18" t="s">
        <v>13119</v>
      </c>
    </row>
    <row r="597" spans="1:7" x14ac:dyDescent="0.25">
      <c r="A597">
        <f t="shared" ca="1" si="9"/>
        <v>0.21266631970687588</v>
      </c>
      <c r="B597" s="1" t="s">
        <v>12504</v>
      </c>
      <c r="C597" s="2">
        <v>684809927</v>
      </c>
      <c r="D597" s="1" t="s">
        <v>12505</v>
      </c>
      <c r="E597" s="1" t="s">
        <v>12506</v>
      </c>
      <c r="F597" s="19">
        <v>44450</v>
      </c>
      <c r="G597" s="18" t="s">
        <v>13120</v>
      </c>
    </row>
    <row r="598" spans="1:7" x14ac:dyDescent="0.25">
      <c r="A598">
        <f t="shared" ca="1" si="9"/>
        <v>4.5593692035128641E-2</v>
      </c>
      <c r="B598" s="1" t="s">
        <v>12538</v>
      </c>
      <c r="C598" s="2">
        <v>807990242</v>
      </c>
      <c r="D598" s="1" t="s">
        <v>12539</v>
      </c>
      <c r="E598" s="1" t="s">
        <v>12566</v>
      </c>
      <c r="F598" s="19">
        <v>44298</v>
      </c>
      <c r="G598" s="18" t="s">
        <v>13121</v>
      </c>
    </row>
    <row r="599" spans="1:7" x14ac:dyDescent="0.25">
      <c r="A599">
        <f t="shared" ca="1" si="9"/>
        <v>0.23583035457497359</v>
      </c>
      <c r="B599" s="1" t="s">
        <v>12504</v>
      </c>
      <c r="C599" s="2">
        <v>324385875</v>
      </c>
      <c r="D599" s="1" t="s">
        <v>12505</v>
      </c>
      <c r="E599" s="1" t="s">
        <v>12512</v>
      </c>
      <c r="F599" s="19">
        <v>44279</v>
      </c>
      <c r="G599" s="18" t="s">
        <v>13122</v>
      </c>
    </row>
    <row r="600" spans="1:7" x14ac:dyDescent="0.25">
      <c r="A600">
        <f t="shared" ca="1" si="9"/>
        <v>0.44119122092977558</v>
      </c>
      <c r="B600" s="1" t="s">
        <v>12538</v>
      </c>
      <c r="C600" s="2">
        <v>586460989</v>
      </c>
      <c r="D600" s="1" t="s">
        <v>12539</v>
      </c>
      <c r="E600" s="1" t="s">
        <v>12566</v>
      </c>
      <c r="F600" s="19">
        <v>44230</v>
      </c>
      <c r="G600" s="18" t="s">
        <v>13123</v>
      </c>
    </row>
    <row r="601" spans="1:7" x14ac:dyDescent="0.25">
      <c r="A601">
        <f t="shared" ca="1" si="9"/>
        <v>0.87919849072759315</v>
      </c>
      <c r="B601" s="1" t="s">
        <v>12521</v>
      </c>
      <c r="C601" s="2">
        <v>483029893</v>
      </c>
      <c r="D601" s="1" t="s">
        <v>12522</v>
      </c>
      <c r="E601" s="1" t="s">
        <v>12510</v>
      </c>
      <c r="F601" s="19">
        <v>44205</v>
      </c>
      <c r="G601" s="18" t="s">
        <v>13124</v>
      </c>
    </row>
    <row r="602" spans="1:7" x14ac:dyDescent="0.25">
      <c r="A602">
        <f t="shared" ca="1" si="9"/>
        <v>0.94365383704123851</v>
      </c>
      <c r="B602" s="1" t="s">
        <v>12514</v>
      </c>
      <c r="C602" s="2">
        <v>363285002</v>
      </c>
      <c r="D602" s="1" t="s">
        <v>12515</v>
      </c>
      <c r="E602" s="1" t="s">
        <v>12527</v>
      </c>
      <c r="F602" s="19">
        <v>44247</v>
      </c>
      <c r="G602" s="18" t="s">
        <v>13125</v>
      </c>
    </row>
    <row r="603" spans="1:7" x14ac:dyDescent="0.25">
      <c r="A603">
        <f t="shared" ca="1" si="9"/>
        <v>0.95758326984381159</v>
      </c>
      <c r="B603" s="1" t="s">
        <v>12504</v>
      </c>
      <c r="C603" s="2">
        <v>281718506</v>
      </c>
      <c r="D603" s="1" t="s">
        <v>12505</v>
      </c>
      <c r="E603" s="1" t="s">
        <v>12512</v>
      </c>
      <c r="F603" s="19">
        <v>44543</v>
      </c>
      <c r="G603" s="18" t="s">
        <v>13126</v>
      </c>
    </row>
    <row r="604" spans="1:7" x14ac:dyDescent="0.25">
      <c r="A604">
        <f t="shared" ca="1" si="9"/>
        <v>0.49468377359920934</v>
      </c>
      <c r="B604" s="1" t="s">
        <v>12521</v>
      </c>
      <c r="C604" s="2">
        <v>740328280</v>
      </c>
      <c r="D604" s="1" t="s">
        <v>12522</v>
      </c>
      <c r="E604" s="1" t="s">
        <v>12512</v>
      </c>
      <c r="F604" s="19">
        <v>44459</v>
      </c>
      <c r="G604" s="18" t="s">
        <v>13127</v>
      </c>
    </row>
    <row r="605" spans="1:7" x14ac:dyDescent="0.25">
      <c r="A605">
        <f t="shared" ca="1" si="9"/>
        <v>0.1012281765721974</v>
      </c>
      <c r="B605" s="1" t="s">
        <v>12521</v>
      </c>
      <c r="C605" s="2">
        <v>724632770</v>
      </c>
      <c r="D605" s="1" t="s">
        <v>12522</v>
      </c>
      <c r="E605" s="1" t="s">
        <v>12510</v>
      </c>
      <c r="F605" s="19">
        <v>44626</v>
      </c>
      <c r="G605" s="18" t="s">
        <v>13128</v>
      </c>
    </row>
    <row r="606" spans="1:7" x14ac:dyDescent="0.25">
      <c r="A606">
        <f t="shared" ca="1" si="9"/>
        <v>0.80064765642822933</v>
      </c>
      <c r="B606" s="1" t="s">
        <v>12524</v>
      </c>
      <c r="C606" s="2">
        <v>395904523</v>
      </c>
      <c r="D606" s="1" t="s">
        <v>12525</v>
      </c>
      <c r="E606" s="1" t="s">
        <v>12506</v>
      </c>
      <c r="F606" s="19">
        <v>44230</v>
      </c>
      <c r="G606" s="18" t="s">
        <v>13129</v>
      </c>
    </row>
    <row r="607" spans="1:7" x14ac:dyDescent="0.25">
      <c r="A607">
        <f t="shared" ca="1" si="9"/>
        <v>0.75015852573813968</v>
      </c>
      <c r="B607" s="1" t="s">
        <v>12508</v>
      </c>
      <c r="C607" s="2">
        <v>214763067</v>
      </c>
      <c r="D607" s="1" t="s">
        <v>12509</v>
      </c>
      <c r="E607" s="1" t="s">
        <v>12519</v>
      </c>
      <c r="F607" s="19">
        <v>44330</v>
      </c>
      <c r="G607" s="18" t="s">
        <v>13130</v>
      </c>
    </row>
    <row r="608" spans="1:7" x14ac:dyDescent="0.25">
      <c r="A608">
        <f t="shared" ca="1" si="9"/>
        <v>0.72109834430288278</v>
      </c>
      <c r="B608" s="1" t="s">
        <v>12538</v>
      </c>
      <c r="C608" s="2">
        <v>159650876</v>
      </c>
      <c r="D608" s="1" t="s">
        <v>12539</v>
      </c>
      <c r="E608" s="1" t="s">
        <v>12510</v>
      </c>
      <c r="F608" s="19">
        <v>44441</v>
      </c>
      <c r="G608" s="18" t="s">
        <v>13131</v>
      </c>
    </row>
    <row r="609" spans="1:7" x14ac:dyDescent="0.25">
      <c r="A609">
        <f t="shared" ca="1" si="9"/>
        <v>1.5462036309414007E-2</v>
      </c>
      <c r="B609" s="1" t="s">
        <v>12514</v>
      </c>
      <c r="C609" s="2">
        <v>354728422</v>
      </c>
      <c r="D609" s="1" t="s">
        <v>12515</v>
      </c>
      <c r="E609" s="1" t="s">
        <v>12516</v>
      </c>
      <c r="F609" s="19">
        <v>44415</v>
      </c>
      <c r="G609" s="18" t="s">
        <v>13132</v>
      </c>
    </row>
    <row r="610" spans="1:7" x14ac:dyDescent="0.25">
      <c r="A610">
        <f t="shared" ca="1" si="9"/>
        <v>0.12908648274388435</v>
      </c>
      <c r="B610" s="1" t="s">
        <v>12524</v>
      </c>
      <c r="C610" s="2">
        <v>534752819</v>
      </c>
      <c r="D610" s="1" t="s">
        <v>12525</v>
      </c>
      <c r="E610" s="1" t="s">
        <v>12506</v>
      </c>
      <c r="F610" s="19">
        <v>44572</v>
      </c>
      <c r="G610" s="18" t="s">
        <v>13133</v>
      </c>
    </row>
    <row r="611" spans="1:7" x14ac:dyDescent="0.25">
      <c r="A611">
        <f t="shared" ca="1" si="9"/>
        <v>0.96720607269087999</v>
      </c>
      <c r="B611" s="1" t="s">
        <v>12514</v>
      </c>
      <c r="C611" s="2">
        <v>741467211</v>
      </c>
      <c r="D611" s="1" t="s">
        <v>12515</v>
      </c>
      <c r="E611" s="1" t="s">
        <v>12506</v>
      </c>
      <c r="F611" s="19">
        <v>44385</v>
      </c>
      <c r="G611" s="18" t="s">
        <v>13134</v>
      </c>
    </row>
    <row r="612" spans="1:7" x14ac:dyDescent="0.25">
      <c r="A612">
        <f t="shared" ca="1" si="9"/>
        <v>0.72884143302610116</v>
      </c>
      <c r="B612" s="1" t="s">
        <v>12538</v>
      </c>
      <c r="C612" s="2">
        <v>330818890</v>
      </c>
      <c r="D612" s="1" t="s">
        <v>12539</v>
      </c>
      <c r="E612" s="1" t="s">
        <v>12512</v>
      </c>
      <c r="F612" s="19">
        <v>44413</v>
      </c>
      <c r="G612" s="18" t="s">
        <v>13135</v>
      </c>
    </row>
    <row r="613" spans="1:7" x14ac:dyDescent="0.25">
      <c r="A613">
        <f t="shared" ca="1" si="9"/>
        <v>0.58440287040363548</v>
      </c>
      <c r="B613" s="1" t="s">
        <v>12504</v>
      </c>
      <c r="C613" s="2">
        <v>26099667</v>
      </c>
      <c r="D613" s="1" t="s">
        <v>12505</v>
      </c>
      <c r="E613" s="1" t="s">
        <v>12510</v>
      </c>
      <c r="F613" s="19">
        <v>44206</v>
      </c>
      <c r="G613" s="18" t="s">
        <v>13136</v>
      </c>
    </row>
    <row r="614" spans="1:7" x14ac:dyDescent="0.25">
      <c r="A614">
        <f t="shared" ca="1" si="9"/>
        <v>0.53238234656903882</v>
      </c>
      <c r="B614" s="1" t="s">
        <v>12508</v>
      </c>
      <c r="C614" s="2">
        <v>567334412</v>
      </c>
      <c r="D614" s="1" t="s">
        <v>12509</v>
      </c>
      <c r="E614" s="1" t="s">
        <v>12510</v>
      </c>
      <c r="F614" s="19">
        <v>44205</v>
      </c>
      <c r="G614" s="18" t="s">
        <v>13137</v>
      </c>
    </row>
    <row r="615" spans="1:7" x14ac:dyDescent="0.25">
      <c r="A615">
        <f t="shared" ca="1" si="9"/>
        <v>0.65322243051670836</v>
      </c>
      <c r="B615" s="1" t="s">
        <v>12504</v>
      </c>
      <c r="C615" s="2">
        <v>830129063</v>
      </c>
      <c r="D615" s="1" t="s">
        <v>12505</v>
      </c>
      <c r="E615" s="1" t="s">
        <v>12506</v>
      </c>
      <c r="F615" s="19">
        <v>44639</v>
      </c>
      <c r="G615" s="18" t="s">
        <v>13138</v>
      </c>
    </row>
    <row r="616" spans="1:7" x14ac:dyDescent="0.25">
      <c r="A616">
        <f t="shared" ca="1" si="9"/>
        <v>0.72242703628622951</v>
      </c>
      <c r="B616" s="1" t="s">
        <v>12504</v>
      </c>
      <c r="C616" s="2">
        <v>553774219</v>
      </c>
      <c r="D616" s="1" t="s">
        <v>12505</v>
      </c>
      <c r="E616" s="1" t="s">
        <v>12506</v>
      </c>
      <c r="F616" s="19">
        <v>44242</v>
      </c>
      <c r="G616" s="18" t="s">
        <v>13139</v>
      </c>
    </row>
    <row r="617" spans="1:7" x14ac:dyDescent="0.25">
      <c r="A617">
        <f t="shared" ca="1" si="9"/>
        <v>0.17345981252573461</v>
      </c>
      <c r="B617" s="1" t="s">
        <v>12508</v>
      </c>
      <c r="C617" s="2">
        <v>764126761</v>
      </c>
      <c r="D617" s="1" t="s">
        <v>12509</v>
      </c>
      <c r="E617" s="1" t="s">
        <v>12519</v>
      </c>
      <c r="F617" s="19">
        <v>44279</v>
      </c>
      <c r="G617" s="18" t="s">
        <v>13140</v>
      </c>
    </row>
    <row r="618" spans="1:7" x14ac:dyDescent="0.25">
      <c r="A618">
        <f t="shared" ca="1" si="9"/>
        <v>0.49856316584307414</v>
      </c>
      <c r="B618" s="1" t="s">
        <v>12524</v>
      </c>
      <c r="C618" s="2">
        <v>785800204</v>
      </c>
      <c r="D618" s="1" t="s">
        <v>12525</v>
      </c>
      <c r="E618" s="1" t="s">
        <v>12506</v>
      </c>
      <c r="F618" s="19">
        <v>44641</v>
      </c>
      <c r="G618" s="18" t="s">
        <v>13141</v>
      </c>
    </row>
    <row r="619" spans="1:7" x14ac:dyDescent="0.25">
      <c r="A619">
        <f t="shared" ca="1" si="9"/>
        <v>0.808447746830253</v>
      </c>
      <c r="B619" s="1" t="s">
        <v>12508</v>
      </c>
      <c r="C619" s="2">
        <v>934537140</v>
      </c>
      <c r="D619" s="1" t="s">
        <v>12509</v>
      </c>
      <c r="E619" s="1" t="s">
        <v>12519</v>
      </c>
      <c r="F619" s="19">
        <v>44364</v>
      </c>
      <c r="G619" s="18" t="s">
        <v>13142</v>
      </c>
    </row>
    <row r="620" spans="1:7" x14ac:dyDescent="0.25">
      <c r="A620">
        <f t="shared" ca="1" si="9"/>
        <v>0.16548715848595108</v>
      </c>
      <c r="B620" s="1" t="s">
        <v>12538</v>
      </c>
      <c r="C620" s="2">
        <v>336103947</v>
      </c>
      <c r="D620" s="1" t="s">
        <v>12539</v>
      </c>
      <c r="E620" s="1" t="s">
        <v>12510</v>
      </c>
      <c r="F620" s="19">
        <v>44406</v>
      </c>
      <c r="G620" s="18" t="s">
        <v>13143</v>
      </c>
    </row>
    <row r="621" spans="1:7" x14ac:dyDescent="0.25">
      <c r="A621">
        <f t="shared" ca="1" si="9"/>
        <v>0.20348059435156263</v>
      </c>
      <c r="B621" s="1" t="s">
        <v>12524</v>
      </c>
      <c r="C621" s="2">
        <v>859136057</v>
      </c>
      <c r="D621" s="1" t="s">
        <v>12525</v>
      </c>
      <c r="E621" s="1" t="s">
        <v>12564</v>
      </c>
      <c r="F621" s="19">
        <v>44295</v>
      </c>
      <c r="G621" s="18" t="s">
        <v>13144</v>
      </c>
    </row>
    <row r="622" spans="1:7" x14ac:dyDescent="0.25">
      <c r="A622">
        <f t="shared" ca="1" si="9"/>
        <v>0.38958830115821641</v>
      </c>
      <c r="B622" s="1" t="s">
        <v>12521</v>
      </c>
      <c r="C622" s="2">
        <v>790391249</v>
      </c>
      <c r="D622" s="1" t="s">
        <v>12522</v>
      </c>
      <c r="E622" s="1" t="s">
        <v>12510</v>
      </c>
      <c r="F622" s="19">
        <v>44624</v>
      </c>
      <c r="G622" s="18" t="s">
        <v>13145</v>
      </c>
    </row>
    <row r="623" spans="1:7" x14ac:dyDescent="0.25">
      <c r="A623">
        <f t="shared" ca="1" si="9"/>
        <v>0.32735800656872061</v>
      </c>
      <c r="B623" s="1" t="s">
        <v>12504</v>
      </c>
      <c r="C623" s="2">
        <v>948267384</v>
      </c>
      <c r="D623" s="1" t="s">
        <v>12505</v>
      </c>
      <c r="E623" s="1" t="s">
        <v>12512</v>
      </c>
      <c r="F623" s="19">
        <v>44660</v>
      </c>
      <c r="G623" s="18" t="s">
        <v>13146</v>
      </c>
    </row>
    <row r="624" spans="1:7" x14ac:dyDescent="0.25">
      <c r="A624">
        <f t="shared" ca="1" si="9"/>
        <v>0.62926356441518494</v>
      </c>
      <c r="B624" s="1" t="s">
        <v>12508</v>
      </c>
      <c r="C624" s="2">
        <v>73737578</v>
      </c>
      <c r="D624" s="1" t="s">
        <v>12509</v>
      </c>
      <c r="E624" s="1" t="s">
        <v>12519</v>
      </c>
      <c r="F624" s="19">
        <v>44400</v>
      </c>
      <c r="G624" s="18" t="s">
        <v>13147</v>
      </c>
    </row>
    <row r="625" spans="1:7" x14ac:dyDescent="0.25">
      <c r="A625">
        <f t="shared" ca="1" si="9"/>
        <v>0.69436585806409645</v>
      </c>
      <c r="B625" s="1" t="s">
        <v>12521</v>
      </c>
      <c r="C625" s="2">
        <v>920076730</v>
      </c>
      <c r="D625" s="1" t="s">
        <v>12522</v>
      </c>
      <c r="E625" s="1" t="s">
        <v>12510</v>
      </c>
      <c r="F625" s="19">
        <v>44244</v>
      </c>
      <c r="G625" s="18" t="s">
        <v>13148</v>
      </c>
    </row>
    <row r="626" spans="1:7" x14ac:dyDescent="0.25">
      <c r="A626">
        <f t="shared" ca="1" si="9"/>
        <v>0.32898347329116073</v>
      </c>
      <c r="B626" s="1" t="s">
        <v>12538</v>
      </c>
      <c r="C626" s="2">
        <v>508102963</v>
      </c>
      <c r="D626" s="1" t="s">
        <v>12539</v>
      </c>
      <c r="E626" s="1" t="s">
        <v>12512</v>
      </c>
      <c r="F626" s="19">
        <v>44647</v>
      </c>
      <c r="G626" s="18" t="s">
        <v>13149</v>
      </c>
    </row>
    <row r="627" spans="1:7" x14ac:dyDescent="0.25">
      <c r="A627">
        <f t="shared" ca="1" si="9"/>
        <v>0.44495014606266481</v>
      </c>
      <c r="B627" s="1" t="s">
        <v>12521</v>
      </c>
      <c r="C627" s="2">
        <v>994174473</v>
      </c>
      <c r="D627" s="1" t="s">
        <v>12522</v>
      </c>
      <c r="E627" s="1" t="s">
        <v>12512</v>
      </c>
      <c r="F627" s="19">
        <v>44369</v>
      </c>
      <c r="G627" s="18" t="s">
        <v>13150</v>
      </c>
    </row>
    <row r="628" spans="1:7" x14ac:dyDescent="0.25">
      <c r="A628">
        <f t="shared" ca="1" si="9"/>
        <v>0.96686252634776759</v>
      </c>
      <c r="B628" s="1" t="s">
        <v>12521</v>
      </c>
      <c r="C628" s="2">
        <v>59456070</v>
      </c>
      <c r="D628" s="1" t="s">
        <v>12522</v>
      </c>
      <c r="E628" s="1" t="s">
        <v>12512</v>
      </c>
      <c r="F628" s="19">
        <v>44450</v>
      </c>
      <c r="G628" s="18" t="s">
        <v>13151</v>
      </c>
    </row>
    <row r="629" spans="1:7" x14ac:dyDescent="0.25">
      <c r="A629">
        <f t="shared" ca="1" si="9"/>
        <v>0.97041401341621569</v>
      </c>
      <c r="B629" s="1" t="s">
        <v>12508</v>
      </c>
      <c r="C629" s="2">
        <v>894404158</v>
      </c>
      <c r="D629" s="1" t="s">
        <v>12509</v>
      </c>
      <c r="E629" s="1" t="s">
        <v>12519</v>
      </c>
      <c r="F629" s="19">
        <v>44358</v>
      </c>
      <c r="G629" s="18" t="s">
        <v>13152</v>
      </c>
    </row>
    <row r="630" spans="1:7" x14ac:dyDescent="0.25">
      <c r="A630">
        <f t="shared" ca="1" si="9"/>
        <v>0.91827031321020325</v>
      </c>
      <c r="B630" s="1" t="s">
        <v>12504</v>
      </c>
      <c r="C630" s="2">
        <v>358235140</v>
      </c>
      <c r="D630" s="1" t="s">
        <v>12505</v>
      </c>
      <c r="E630" s="1" t="s">
        <v>12564</v>
      </c>
      <c r="F630" s="19">
        <v>44430</v>
      </c>
      <c r="G630" s="18" t="s">
        <v>13153</v>
      </c>
    </row>
    <row r="631" spans="1:7" x14ac:dyDescent="0.25">
      <c r="A631">
        <f t="shared" ca="1" si="9"/>
        <v>0.70114947745787093</v>
      </c>
      <c r="B631" s="1" t="s">
        <v>12538</v>
      </c>
      <c r="C631" s="2">
        <v>420775631</v>
      </c>
      <c r="D631" s="1" t="s">
        <v>12539</v>
      </c>
      <c r="E631" s="1" t="s">
        <v>12512</v>
      </c>
      <c r="F631" s="19">
        <v>44400</v>
      </c>
      <c r="G631" s="18" t="s">
        <v>13154</v>
      </c>
    </row>
    <row r="632" spans="1:7" x14ac:dyDescent="0.25">
      <c r="A632">
        <f t="shared" ca="1" si="9"/>
        <v>0.87306606394270281</v>
      </c>
      <c r="B632" s="1" t="s">
        <v>12514</v>
      </c>
      <c r="C632" s="2">
        <v>198335679</v>
      </c>
      <c r="D632" s="1" t="s">
        <v>12515</v>
      </c>
      <c r="E632" s="1" t="s">
        <v>12527</v>
      </c>
      <c r="F632" s="19">
        <v>44643</v>
      </c>
      <c r="G632" s="18" t="s">
        <v>13155</v>
      </c>
    </row>
    <row r="633" spans="1:7" x14ac:dyDescent="0.25">
      <c r="A633">
        <f t="shared" ca="1" si="9"/>
        <v>0.19027974488171617</v>
      </c>
      <c r="B633" s="1" t="s">
        <v>12504</v>
      </c>
      <c r="C633" s="2">
        <v>192928937</v>
      </c>
      <c r="D633" s="1" t="s">
        <v>12505</v>
      </c>
      <c r="E633" s="1" t="s">
        <v>12506</v>
      </c>
      <c r="F633" s="19">
        <v>44270</v>
      </c>
      <c r="G633" s="18" t="s">
        <v>13156</v>
      </c>
    </row>
    <row r="634" spans="1:7" x14ac:dyDescent="0.25">
      <c r="A634">
        <f t="shared" ca="1" si="9"/>
        <v>0.43857815894163399</v>
      </c>
      <c r="B634" s="1" t="s">
        <v>12524</v>
      </c>
      <c r="C634" s="2">
        <v>890302611</v>
      </c>
      <c r="D634" s="1" t="s">
        <v>12525</v>
      </c>
      <c r="E634" s="1" t="s">
        <v>12506</v>
      </c>
      <c r="F634" s="19">
        <v>44277</v>
      </c>
      <c r="G634" s="18" t="s">
        <v>13157</v>
      </c>
    </row>
    <row r="635" spans="1:7" x14ac:dyDescent="0.25">
      <c r="A635">
        <f t="shared" ca="1" si="9"/>
        <v>0.78674716604510764</v>
      </c>
      <c r="B635" s="1" t="s">
        <v>12504</v>
      </c>
      <c r="C635" s="2">
        <v>309510957</v>
      </c>
      <c r="D635" s="1" t="s">
        <v>12505</v>
      </c>
      <c r="E635" s="1" t="s">
        <v>12512</v>
      </c>
      <c r="F635" s="19">
        <v>44652</v>
      </c>
      <c r="G635" s="18" t="s">
        <v>13158</v>
      </c>
    </row>
    <row r="636" spans="1:7" x14ac:dyDescent="0.25">
      <c r="A636">
        <f t="shared" ca="1" si="9"/>
        <v>0.23533378020293327</v>
      </c>
      <c r="B636" s="1" t="s">
        <v>12524</v>
      </c>
      <c r="C636" s="2">
        <v>66154412</v>
      </c>
      <c r="D636" s="1" t="s">
        <v>12525</v>
      </c>
      <c r="E636" s="1" t="s">
        <v>12506</v>
      </c>
      <c r="F636" s="19">
        <v>44624</v>
      </c>
      <c r="G636" s="18" t="s">
        <v>13159</v>
      </c>
    </row>
    <row r="637" spans="1:7" x14ac:dyDescent="0.25">
      <c r="A637">
        <f t="shared" ca="1" si="9"/>
        <v>0.65999540621063502</v>
      </c>
      <c r="B637" s="1" t="s">
        <v>12521</v>
      </c>
      <c r="C637" s="2">
        <v>43105506</v>
      </c>
      <c r="D637" s="1" t="s">
        <v>12522</v>
      </c>
      <c r="E637" s="1" t="s">
        <v>12510</v>
      </c>
      <c r="F637" s="19">
        <v>44635</v>
      </c>
      <c r="G637" s="18" t="s">
        <v>13160</v>
      </c>
    </row>
    <row r="638" spans="1:7" x14ac:dyDescent="0.25">
      <c r="A638">
        <f t="shared" ca="1" si="9"/>
        <v>0.17604601561761446</v>
      </c>
      <c r="B638" s="1" t="s">
        <v>12524</v>
      </c>
      <c r="C638" s="2">
        <v>328792999</v>
      </c>
      <c r="D638" s="1" t="s">
        <v>12525</v>
      </c>
      <c r="E638" s="1" t="s">
        <v>12564</v>
      </c>
      <c r="F638" s="19">
        <v>44346</v>
      </c>
      <c r="G638" s="18" t="s">
        <v>13161</v>
      </c>
    </row>
    <row r="639" spans="1:7" x14ac:dyDescent="0.25">
      <c r="A639">
        <f t="shared" ca="1" si="9"/>
        <v>0.80379013655802212</v>
      </c>
      <c r="B639" s="1" t="s">
        <v>12514</v>
      </c>
      <c r="C639" s="2">
        <v>286598152</v>
      </c>
      <c r="D639" s="1" t="s">
        <v>12515</v>
      </c>
      <c r="E639" s="1" t="s">
        <v>12516</v>
      </c>
      <c r="F639" s="19">
        <v>44632</v>
      </c>
      <c r="G639" s="18" t="s">
        <v>13162</v>
      </c>
    </row>
    <row r="640" spans="1:7" x14ac:dyDescent="0.25">
      <c r="A640">
        <f t="shared" ca="1" si="9"/>
        <v>0.90131524564828425</v>
      </c>
      <c r="B640" s="1" t="s">
        <v>12504</v>
      </c>
      <c r="C640" s="2">
        <v>906291581</v>
      </c>
      <c r="D640" s="1" t="s">
        <v>12505</v>
      </c>
      <c r="E640" s="1" t="s">
        <v>12506</v>
      </c>
      <c r="F640" s="19">
        <v>44299</v>
      </c>
      <c r="G640" s="18" t="s">
        <v>13163</v>
      </c>
    </row>
    <row r="641" spans="1:7" x14ac:dyDescent="0.25">
      <c r="A641">
        <f t="shared" ca="1" si="9"/>
        <v>0.67124524444454403</v>
      </c>
      <c r="B641" s="1" t="s">
        <v>12524</v>
      </c>
      <c r="C641" s="2">
        <v>903996598</v>
      </c>
      <c r="D641" s="1" t="s">
        <v>12525</v>
      </c>
      <c r="E641" s="1" t="s">
        <v>12564</v>
      </c>
      <c r="F641" s="19">
        <v>44603</v>
      </c>
      <c r="G641" s="18" t="s">
        <v>13164</v>
      </c>
    </row>
    <row r="642" spans="1:7" x14ac:dyDescent="0.25">
      <c r="A642">
        <f t="shared" ref="A642:A705" ca="1" si="10">RAND()</f>
        <v>0.50086635598741447</v>
      </c>
      <c r="B642" s="1" t="s">
        <v>12524</v>
      </c>
      <c r="C642" s="2">
        <v>380741591</v>
      </c>
      <c r="D642" s="1" t="s">
        <v>12525</v>
      </c>
      <c r="E642" s="1" t="s">
        <v>12561</v>
      </c>
      <c r="F642" s="19">
        <v>44274</v>
      </c>
      <c r="G642" s="18" t="s">
        <v>13165</v>
      </c>
    </row>
    <row r="643" spans="1:7" x14ac:dyDescent="0.25">
      <c r="A643">
        <f t="shared" ca="1" si="10"/>
        <v>0.18606275220064017</v>
      </c>
      <c r="B643" s="1" t="s">
        <v>12504</v>
      </c>
      <c r="C643" s="2">
        <v>225736476</v>
      </c>
      <c r="D643" s="1" t="s">
        <v>12505</v>
      </c>
      <c r="E643" s="1" t="s">
        <v>12512</v>
      </c>
      <c r="F643" s="19">
        <v>44350</v>
      </c>
      <c r="G643" s="18" t="s">
        <v>13166</v>
      </c>
    </row>
    <row r="644" spans="1:7" x14ac:dyDescent="0.25">
      <c r="A644">
        <f t="shared" ca="1" si="10"/>
        <v>0.35070817813154831</v>
      </c>
      <c r="B644" s="1" t="s">
        <v>12504</v>
      </c>
      <c r="C644" s="2">
        <v>429876463</v>
      </c>
      <c r="D644" s="1" t="s">
        <v>12505</v>
      </c>
      <c r="E644" s="1" t="s">
        <v>12506</v>
      </c>
      <c r="F644" s="19">
        <v>44211</v>
      </c>
      <c r="G644" s="18" t="s">
        <v>13167</v>
      </c>
    </row>
    <row r="645" spans="1:7" x14ac:dyDescent="0.25">
      <c r="A645">
        <f t="shared" ca="1" si="10"/>
        <v>0.71760453211269148</v>
      </c>
      <c r="B645" s="1" t="s">
        <v>12504</v>
      </c>
      <c r="C645" s="2">
        <v>355200717</v>
      </c>
      <c r="D645" s="1" t="s">
        <v>12505</v>
      </c>
      <c r="E645" s="1" t="s">
        <v>12506</v>
      </c>
      <c r="F645" s="19">
        <v>44581</v>
      </c>
      <c r="G645" s="18" t="s">
        <v>13168</v>
      </c>
    </row>
    <row r="646" spans="1:7" x14ac:dyDescent="0.25">
      <c r="A646">
        <f t="shared" ca="1" si="10"/>
        <v>0.99800283875971407</v>
      </c>
      <c r="B646" s="1" t="s">
        <v>12521</v>
      </c>
      <c r="C646" s="2">
        <v>925539542</v>
      </c>
      <c r="D646" s="1" t="s">
        <v>12522</v>
      </c>
      <c r="E646" s="1" t="s">
        <v>12512</v>
      </c>
      <c r="F646" s="19">
        <v>44643</v>
      </c>
      <c r="G646" s="18" t="s">
        <v>13169</v>
      </c>
    </row>
    <row r="647" spans="1:7" x14ac:dyDescent="0.25">
      <c r="A647">
        <f t="shared" ca="1" si="10"/>
        <v>0.64481848250244977</v>
      </c>
      <c r="B647" s="1" t="s">
        <v>12521</v>
      </c>
      <c r="C647" s="2">
        <v>941640918</v>
      </c>
      <c r="D647" s="1" t="s">
        <v>12522</v>
      </c>
      <c r="E647" s="1" t="s">
        <v>12510</v>
      </c>
      <c r="F647" s="19">
        <v>44521</v>
      </c>
      <c r="G647" s="18" t="s">
        <v>13170</v>
      </c>
    </row>
    <row r="648" spans="1:7" x14ac:dyDescent="0.25">
      <c r="A648">
        <f t="shared" ca="1" si="10"/>
        <v>4.3415960711458812E-2</v>
      </c>
      <c r="B648" s="1" t="s">
        <v>12504</v>
      </c>
      <c r="C648" s="2">
        <v>654101246</v>
      </c>
      <c r="D648" s="1" t="s">
        <v>12505</v>
      </c>
      <c r="E648" s="1" t="s">
        <v>12564</v>
      </c>
      <c r="F648" s="19">
        <v>44553</v>
      </c>
      <c r="G648" s="18" t="s">
        <v>13171</v>
      </c>
    </row>
    <row r="649" spans="1:7" x14ac:dyDescent="0.25">
      <c r="A649">
        <f t="shared" ca="1" si="10"/>
        <v>0.53435149892024492</v>
      </c>
      <c r="B649" s="1" t="s">
        <v>12524</v>
      </c>
      <c r="C649" s="2">
        <v>656674896</v>
      </c>
      <c r="D649" s="1" t="s">
        <v>12525</v>
      </c>
      <c r="E649" s="1" t="s">
        <v>12564</v>
      </c>
      <c r="F649" s="19">
        <v>44664</v>
      </c>
      <c r="G649" s="18" t="s">
        <v>13172</v>
      </c>
    </row>
    <row r="650" spans="1:7" x14ac:dyDescent="0.25">
      <c r="A650">
        <f t="shared" ca="1" si="10"/>
        <v>0.92237157658643187</v>
      </c>
      <c r="B650" s="1" t="s">
        <v>12538</v>
      </c>
      <c r="C650" s="2">
        <v>258765158</v>
      </c>
      <c r="D650" s="1" t="s">
        <v>12539</v>
      </c>
      <c r="E650" s="1" t="s">
        <v>12512</v>
      </c>
      <c r="F650" s="19">
        <v>44445</v>
      </c>
      <c r="G650" s="18" t="s">
        <v>13173</v>
      </c>
    </row>
    <row r="651" spans="1:7" x14ac:dyDescent="0.25">
      <c r="A651">
        <f t="shared" ca="1" si="10"/>
        <v>0.64385481470979811</v>
      </c>
      <c r="B651" s="1" t="s">
        <v>12524</v>
      </c>
      <c r="C651" s="2">
        <v>413570128</v>
      </c>
      <c r="D651" s="1" t="s">
        <v>12525</v>
      </c>
      <c r="E651" s="1" t="s">
        <v>12506</v>
      </c>
      <c r="F651" s="19">
        <v>44500</v>
      </c>
      <c r="G651" s="18" t="s">
        <v>13174</v>
      </c>
    </row>
    <row r="652" spans="1:7" x14ac:dyDescent="0.25">
      <c r="A652">
        <f t="shared" ca="1" si="10"/>
        <v>0.84578371215724613</v>
      </c>
      <c r="B652" s="1" t="s">
        <v>12521</v>
      </c>
      <c r="C652" s="2">
        <v>265864878</v>
      </c>
      <c r="D652" s="1" t="s">
        <v>12522</v>
      </c>
      <c r="E652" s="1" t="s">
        <v>12510</v>
      </c>
      <c r="F652" s="19">
        <v>44238</v>
      </c>
      <c r="G652" s="18" t="s">
        <v>13175</v>
      </c>
    </row>
    <row r="653" spans="1:7" x14ac:dyDescent="0.25">
      <c r="A653">
        <f t="shared" ca="1" si="10"/>
        <v>0.51493691446529077</v>
      </c>
      <c r="B653" s="1" t="s">
        <v>12514</v>
      </c>
      <c r="C653" s="2">
        <v>812442483</v>
      </c>
      <c r="D653" s="1" t="s">
        <v>12515</v>
      </c>
      <c r="E653" s="1" t="s">
        <v>12516</v>
      </c>
      <c r="F653" s="19">
        <v>44501</v>
      </c>
      <c r="G653" s="18" t="s">
        <v>13176</v>
      </c>
    </row>
    <row r="654" spans="1:7" x14ac:dyDescent="0.25">
      <c r="A654">
        <f t="shared" ca="1" si="10"/>
        <v>0.96125075077197197</v>
      </c>
      <c r="B654" s="1" t="s">
        <v>12524</v>
      </c>
      <c r="C654" s="2">
        <v>105425657</v>
      </c>
      <c r="D654" s="1" t="s">
        <v>12525</v>
      </c>
      <c r="E654" s="1" t="s">
        <v>12561</v>
      </c>
      <c r="F654" s="19">
        <v>44405</v>
      </c>
      <c r="G654" s="18" t="s">
        <v>13177</v>
      </c>
    </row>
    <row r="655" spans="1:7" x14ac:dyDescent="0.25">
      <c r="A655">
        <f t="shared" ca="1" si="10"/>
        <v>0.34163848781796413</v>
      </c>
      <c r="B655" s="1" t="s">
        <v>12521</v>
      </c>
      <c r="C655" s="2">
        <v>672369839</v>
      </c>
      <c r="D655" s="1" t="s">
        <v>12522</v>
      </c>
      <c r="E655" s="1" t="s">
        <v>12510</v>
      </c>
      <c r="F655" s="19">
        <v>44292</v>
      </c>
      <c r="G655" s="18" t="s">
        <v>13178</v>
      </c>
    </row>
    <row r="656" spans="1:7" x14ac:dyDescent="0.25">
      <c r="A656">
        <f t="shared" ca="1" si="10"/>
        <v>0.89454505669851681</v>
      </c>
      <c r="B656" s="1" t="s">
        <v>12521</v>
      </c>
      <c r="C656" s="2">
        <v>33056746</v>
      </c>
      <c r="D656" s="1" t="s">
        <v>12522</v>
      </c>
      <c r="E656" s="1" t="s">
        <v>12510</v>
      </c>
      <c r="F656" s="19">
        <v>44500</v>
      </c>
      <c r="G656" s="18" t="s">
        <v>13179</v>
      </c>
    </row>
    <row r="657" spans="1:7" x14ac:dyDescent="0.25">
      <c r="A657">
        <f t="shared" ca="1" si="10"/>
        <v>0.92159246428024511</v>
      </c>
      <c r="B657" s="1" t="s">
        <v>12504</v>
      </c>
      <c r="C657" s="2">
        <v>938304870</v>
      </c>
      <c r="D657" s="1" t="s">
        <v>12505</v>
      </c>
      <c r="E657" s="1" t="s">
        <v>12506</v>
      </c>
      <c r="F657" s="19">
        <v>44549</v>
      </c>
      <c r="G657" s="18" t="s">
        <v>13180</v>
      </c>
    </row>
    <row r="658" spans="1:7" x14ac:dyDescent="0.25">
      <c r="A658">
        <f t="shared" ca="1" si="10"/>
        <v>0.37611300669487191</v>
      </c>
      <c r="B658" s="1" t="s">
        <v>12504</v>
      </c>
      <c r="C658" s="2">
        <v>242838470</v>
      </c>
      <c r="D658" s="1" t="s">
        <v>12505</v>
      </c>
      <c r="E658" s="1" t="s">
        <v>12510</v>
      </c>
      <c r="F658" s="19">
        <v>44324</v>
      </c>
      <c r="G658" s="18" t="s">
        <v>13181</v>
      </c>
    </row>
    <row r="659" spans="1:7" x14ac:dyDescent="0.25">
      <c r="A659">
        <f t="shared" ca="1" si="10"/>
        <v>9.0611529201670926E-2</v>
      </c>
      <c r="B659" s="1" t="s">
        <v>12508</v>
      </c>
      <c r="C659" s="2">
        <v>66249050</v>
      </c>
      <c r="D659" s="1" t="s">
        <v>12509</v>
      </c>
      <c r="E659" s="1" t="s">
        <v>12519</v>
      </c>
      <c r="F659" s="19">
        <v>44518</v>
      </c>
      <c r="G659" s="18" t="s">
        <v>13182</v>
      </c>
    </row>
    <row r="660" spans="1:7" x14ac:dyDescent="0.25">
      <c r="A660">
        <f t="shared" ca="1" si="10"/>
        <v>0.7795164989115746</v>
      </c>
      <c r="B660" s="1" t="s">
        <v>12538</v>
      </c>
      <c r="C660" s="2">
        <v>652862459</v>
      </c>
      <c r="D660" s="1" t="s">
        <v>12539</v>
      </c>
      <c r="E660" s="1" t="s">
        <v>12512</v>
      </c>
      <c r="F660" s="19">
        <v>44251</v>
      </c>
      <c r="G660" s="18" t="s">
        <v>13183</v>
      </c>
    </row>
    <row r="661" spans="1:7" x14ac:dyDescent="0.25">
      <c r="A661">
        <f t="shared" ca="1" si="10"/>
        <v>0.67090231018089264</v>
      </c>
      <c r="B661" s="1" t="s">
        <v>12538</v>
      </c>
      <c r="C661" s="2">
        <v>75043522</v>
      </c>
      <c r="D661" s="1" t="s">
        <v>12539</v>
      </c>
      <c r="E661" s="1" t="s">
        <v>12512</v>
      </c>
      <c r="F661" s="19">
        <v>44534</v>
      </c>
      <c r="G661" s="18" t="s">
        <v>13184</v>
      </c>
    </row>
    <row r="662" spans="1:7" x14ac:dyDescent="0.25">
      <c r="A662">
        <f t="shared" ca="1" si="10"/>
        <v>0.38936065812941434</v>
      </c>
      <c r="B662" s="1" t="s">
        <v>12504</v>
      </c>
      <c r="C662" s="2">
        <v>968465790</v>
      </c>
      <c r="D662" s="1" t="s">
        <v>12505</v>
      </c>
      <c r="E662" s="1" t="s">
        <v>12512</v>
      </c>
      <c r="F662" s="19">
        <v>44562</v>
      </c>
      <c r="G662" s="18" t="s">
        <v>13185</v>
      </c>
    </row>
    <row r="663" spans="1:7" x14ac:dyDescent="0.25">
      <c r="A663">
        <f t="shared" ca="1" si="10"/>
        <v>3.651868818900561E-2</v>
      </c>
      <c r="B663" s="1" t="s">
        <v>12514</v>
      </c>
      <c r="C663" s="2">
        <v>957356866</v>
      </c>
      <c r="D663" s="1" t="s">
        <v>12515</v>
      </c>
      <c r="E663" s="1" t="s">
        <v>12506</v>
      </c>
      <c r="F663" s="19">
        <v>44201</v>
      </c>
      <c r="G663" s="18" t="s">
        <v>13186</v>
      </c>
    </row>
    <row r="664" spans="1:7" x14ac:dyDescent="0.25">
      <c r="A664">
        <f t="shared" ca="1" si="10"/>
        <v>0.24942582219662823</v>
      </c>
      <c r="B664" s="1" t="s">
        <v>12504</v>
      </c>
      <c r="C664" s="2">
        <v>437316053</v>
      </c>
      <c r="D664" s="1" t="s">
        <v>12505</v>
      </c>
      <c r="E664" s="1" t="s">
        <v>12506</v>
      </c>
      <c r="F664" s="19">
        <v>44671</v>
      </c>
      <c r="G664" s="18" t="s">
        <v>13187</v>
      </c>
    </row>
    <row r="665" spans="1:7" x14ac:dyDescent="0.25">
      <c r="A665">
        <f t="shared" ca="1" si="10"/>
        <v>0.64082664131964229</v>
      </c>
      <c r="B665" s="1" t="s">
        <v>12521</v>
      </c>
      <c r="C665" s="2">
        <v>87812959</v>
      </c>
      <c r="D665" s="1" t="s">
        <v>12522</v>
      </c>
      <c r="E665" s="1" t="s">
        <v>12510</v>
      </c>
      <c r="F665" s="19">
        <v>44381</v>
      </c>
      <c r="G665" s="18" t="s">
        <v>13188</v>
      </c>
    </row>
    <row r="666" spans="1:7" x14ac:dyDescent="0.25">
      <c r="A666">
        <f t="shared" ca="1" si="10"/>
        <v>0.911663494914005</v>
      </c>
      <c r="B666" s="1" t="s">
        <v>12524</v>
      </c>
      <c r="C666" s="2">
        <v>188701933</v>
      </c>
      <c r="D666" s="1" t="s">
        <v>12525</v>
      </c>
      <c r="E666" s="1" t="s">
        <v>12506</v>
      </c>
      <c r="F666" s="19">
        <v>44553</v>
      </c>
      <c r="G666" s="18" t="s">
        <v>13189</v>
      </c>
    </row>
    <row r="667" spans="1:7" x14ac:dyDescent="0.25">
      <c r="A667">
        <f t="shared" ca="1" si="10"/>
        <v>0.24590173515128222</v>
      </c>
      <c r="B667" s="1" t="s">
        <v>12524</v>
      </c>
      <c r="C667" s="2">
        <v>887006605</v>
      </c>
      <c r="D667" s="1" t="s">
        <v>12525</v>
      </c>
      <c r="E667" s="1" t="s">
        <v>12506</v>
      </c>
      <c r="F667" s="19">
        <v>44560</v>
      </c>
      <c r="G667" s="18" t="s">
        <v>13190</v>
      </c>
    </row>
    <row r="668" spans="1:7" x14ac:dyDescent="0.25">
      <c r="A668">
        <f t="shared" ca="1" si="10"/>
        <v>0.90260093654451434</v>
      </c>
      <c r="B668" s="1" t="s">
        <v>12504</v>
      </c>
      <c r="C668" s="2">
        <v>860575496</v>
      </c>
      <c r="D668" s="1" t="s">
        <v>12505</v>
      </c>
      <c r="E668" s="1" t="s">
        <v>12506</v>
      </c>
      <c r="F668" s="19">
        <v>44467</v>
      </c>
      <c r="G668" s="18" t="s">
        <v>13191</v>
      </c>
    </row>
    <row r="669" spans="1:7" x14ac:dyDescent="0.25">
      <c r="A669">
        <f t="shared" ca="1" si="10"/>
        <v>0.2901006224925694</v>
      </c>
      <c r="B669" s="1" t="s">
        <v>12538</v>
      </c>
      <c r="C669" s="2">
        <v>525236190</v>
      </c>
      <c r="D669" s="1" t="s">
        <v>12539</v>
      </c>
      <c r="E669" s="1" t="s">
        <v>12512</v>
      </c>
      <c r="F669" s="19">
        <v>44284</v>
      </c>
      <c r="G669" s="18" t="s">
        <v>13192</v>
      </c>
    </row>
    <row r="670" spans="1:7" x14ac:dyDescent="0.25">
      <c r="A670">
        <f t="shared" ca="1" si="10"/>
        <v>0.95352860980942777</v>
      </c>
      <c r="B670" s="1" t="s">
        <v>12514</v>
      </c>
      <c r="C670" s="2">
        <v>647583601</v>
      </c>
      <c r="D670" s="1" t="s">
        <v>12515</v>
      </c>
      <c r="E670" s="1" t="s">
        <v>12527</v>
      </c>
      <c r="F670" s="19">
        <v>44424</v>
      </c>
      <c r="G670" s="18" t="s">
        <v>13193</v>
      </c>
    </row>
    <row r="671" spans="1:7" x14ac:dyDescent="0.25">
      <c r="A671">
        <f t="shared" ca="1" si="10"/>
        <v>0.89811098430418068</v>
      </c>
      <c r="B671" s="1" t="s">
        <v>12521</v>
      </c>
      <c r="C671" s="2">
        <v>905121758</v>
      </c>
      <c r="D671" s="1" t="s">
        <v>12522</v>
      </c>
      <c r="E671" s="1" t="s">
        <v>12512</v>
      </c>
      <c r="F671" s="19">
        <v>44511</v>
      </c>
      <c r="G671" s="18" t="s">
        <v>13194</v>
      </c>
    </row>
    <row r="672" spans="1:7" x14ac:dyDescent="0.25">
      <c r="A672">
        <f t="shared" ca="1" si="10"/>
        <v>9.906985126197343E-2</v>
      </c>
      <c r="B672" s="1" t="s">
        <v>12538</v>
      </c>
      <c r="C672" s="2">
        <v>420912357</v>
      </c>
      <c r="D672" s="1" t="s">
        <v>12539</v>
      </c>
      <c r="E672" s="1" t="s">
        <v>12566</v>
      </c>
      <c r="F672" s="19">
        <v>44287</v>
      </c>
      <c r="G672" s="18" t="s">
        <v>13195</v>
      </c>
    </row>
    <row r="673" spans="1:7" x14ac:dyDescent="0.25">
      <c r="A673">
        <f t="shared" ca="1" si="10"/>
        <v>8.5613159410963258E-3</v>
      </c>
      <c r="B673" s="1" t="s">
        <v>12521</v>
      </c>
      <c r="C673" s="2">
        <v>468624168</v>
      </c>
      <c r="D673" s="1" t="s">
        <v>12522</v>
      </c>
      <c r="E673" s="1" t="s">
        <v>12510</v>
      </c>
      <c r="F673" s="19">
        <v>44337</v>
      </c>
      <c r="G673" s="18" t="s">
        <v>13196</v>
      </c>
    </row>
    <row r="674" spans="1:7" x14ac:dyDescent="0.25">
      <c r="A674">
        <f t="shared" ca="1" si="10"/>
        <v>0.36697708301356147</v>
      </c>
      <c r="B674" s="1" t="s">
        <v>12538</v>
      </c>
      <c r="C674" s="2">
        <v>536584783</v>
      </c>
      <c r="D674" s="1" t="s">
        <v>12539</v>
      </c>
      <c r="E674" s="1" t="s">
        <v>12566</v>
      </c>
      <c r="F674" s="19">
        <v>44270</v>
      </c>
      <c r="G674" s="18" t="s">
        <v>13197</v>
      </c>
    </row>
    <row r="675" spans="1:7" x14ac:dyDescent="0.25">
      <c r="A675">
        <f t="shared" ca="1" si="10"/>
        <v>0.58502365848712601</v>
      </c>
      <c r="B675" s="1" t="s">
        <v>12521</v>
      </c>
      <c r="C675" s="2">
        <v>262721547</v>
      </c>
      <c r="D675" s="1" t="s">
        <v>12522</v>
      </c>
      <c r="E675" s="1" t="s">
        <v>12510</v>
      </c>
      <c r="F675" s="19">
        <v>44641</v>
      </c>
      <c r="G675" s="18" t="s">
        <v>13198</v>
      </c>
    </row>
    <row r="676" spans="1:7" x14ac:dyDescent="0.25">
      <c r="A676">
        <f t="shared" ca="1" si="10"/>
        <v>0.1317271269044511</v>
      </c>
      <c r="B676" s="1" t="s">
        <v>12538</v>
      </c>
      <c r="C676" s="2">
        <v>112752941</v>
      </c>
      <c r="D676" s="1" t="s">
        <v>12539</v>
      </c>
      <c r="E676" s="1" t="s">
        <v>12512</v>
      </c>
      <c r="F676" s="19">
        <v>44206</v>
      </c>
      <c r="G676" s="18" t="s">
        <v>13199</v>
      </c>
    </row>
    <row r="677" spans="1:7" x14ac:dyDescent="0.25">
      <c r="A677">
        <f t="shared" ca="1" si="10"/>
        <v>0.74715602621108168</v>
      </c>
      <c r="B677" s="1" t="s">
        <v>12508</v>
      </c>
      <c r="C677" s="2">
        <v>611669116</v>
      </c>
      <c r="D677" s="1" t="s">
        <v>12509</v>
      </c>
      <c r="E677" s="1" t="s">
        <v>12519</v>
      </c>
      <c r="F677" s="19">
        <v>44497</v>
      </c>
      <c r="G677" s="18" t="s">
        <v>13200</v>
      </c>
    </row>
    <row r="678" spans="1:7" x14ac:dyDescent="0.25">
      <c r="A678">
        <f t="shared" ca="1" si="10"/>
        <v>0.10938515782260416</v>
      </c>
      <c r="B678" s="1" t="s">
        <v>12504</v>
      </c>
      <c r="C678" s="2">
        <v>754949952</v>
      </c>
      <c r="D678" s="1" t="s">
        <v>12505</v>
      </c>
      <c r="E678" s="1" t="s">
        <v>12506</v>
      </c>
      <c r="F678" s="19">
        <v>44422</v>
      </c>
      <c r="G678" s="18" t="s">
        <v>13201</v>
      </c>
    </row>
    <row r="679" spans="1:7" x14ac:dyDescent="0.25">
      <c r="A679">
        <f t="shared" ca="1" si="10"/>
        <v>2.8133815563260778E-2</v>
      </c>
      <c r="B679" s="1" t="s">
        <v>12538</v>
      </c>
      <c r="C679" s="2">
        <v>335782045</v>
      </c>
      <c r="D679" s="1" t="s">
        <v>12539</v>
      </c>
      <c r="E679" s="1" t="s">
        <v>12566</v>
      </c>
      <c r="F679" s="19">
        <v>44546</v>
      </c>
      <c r="G679" s="18" t="s">
        <v>13202</v>
      </c>
    </row>
    <row r="680" spans="1:7" x14ac:dyDescent="0.25">
      <c r="A680">
        <f t="shared" ca="1" si="10"/>
        <v>0.43145561616219297</v>
      </c>
      <c r="B680" s="1" t="s">
        <v>12514</v>
      </c>
      <c r="C680" s="2">
        <v>81498368</v>
      </c>
      <c r="D680" s="1" t="s">
        <v>12515</v>
      </c>
      <c r="E680" s="1" t="s">
        <v>12527</v>
      </c>
      <c r="F680" s="19">
        <v>44533</v>
      </c>
      <c r="G680" s="18" t="s">
        <v>13203</v>
      </c>
    </row>
    <row r="681" spans="1:7" x14ac:dyDescent="0.25">
      <c r="A681">
        <f t="shared" ca="1" si="10"/>
        <v>0.32586464592444941</v>
      </c>
      <c r="B681" s="1" t="s">
        <v>12504</v>
      </c>
      <c r="C681" s="2">
        <v>394538360</v>
      </c>
      <c r="D681" s="1" t="s">
        <v>12505</v>
      </c>
      <c r="E681" s="1" t="s">
        <v>12564</v>
      </c>
      <c r="F681" s="19">
        <v>44302</v>
      </c>
      <c r="G681" s="18" t="s">
        <v>13204</v>
      </c>
    </row>
    <row r="682" spans="1:7" x14ac:dyDescent="0.25">
      <c r="A682">
        <f t="shared" ca="1" si="10"/>
        <v>3.1911326742396162E-2</v>
      </c>
      <c r="B682" s="1" t="s">
        <v>12514</v>
      </c>
      <c r="C682" s="2">
        <v>340309780</v>
      </c>
      <c r="D682" s="1" t="s">
        <v>12515</v>
      </c>
      <c r="E682" s="1" t="s">
        <v>12516</v>
      </c>
      <c r="F682" s="19">
        <v>44298</v>
      </c>
      <c r="G682" s="18" t="s">
        <v>13205</v>
      </c>
    </row>
    <row r="683" spans="1:7" x14ac:dyDescent="0.25">
      <c r="A683">
        <f t="shared" ca="1" si="10"/>
        <v>0.87071767489835628</v>
      </c>
      <c r="B683" s="1" t="s">
        <v>12538</v>
      </c>
      <c r="C683" s="2">
        <v>478667502</v>
      </c>
      <c r="D683" s="1" t="s">
        <v>12539</v>
      </c>
      <c r="E683" s="1" t="s">
        <v>12512</v>
      </c>
      <c r="F683" s="19">
        <v>44429</v>
      </c>
      <c r="G683" s="18" t="s">
        <v>13206</v>
      </c>
    </row>
    <row r="684" spans="1:7" x14ac:dyDescent="0.25">
      <c r="A684">
        <f t="shared" ca="1" si="10"/>
        <v>0.47595345844854098</v>
      </c>
      <c r="B684" s="1" t="s">
        <v>12504</v>
      </c>
      <c r="C684" s="2">
        <v>729505202</v>
      </c>
      <c r="D684" s="1" t="s">
        <v>12505</v>
      </c>
      <c r="E684" s="1" t="s">
        <v>12564</v>
      </c>
      <c r="F684" s="19">
        <v>44589</v>
      </c>
      <c r="G684" s="18" t="s">
        <v>13207</v>
      </c>
    </row>
    <row r="685" spans="1:7" x14ac:dyDescent="0.25">
      <c r="A685">
        <f t="shared" ca="1" si="10"/>
        <v>0.47946796241387046</v>
      </c>
      <c r="B685" s="1" t="s">
        <v>12521</v>
      </c>
      <c r="C685" s="2">
        <v>511686088</v>
      </c>
      <c r="D685" s="1" t="s">
        <v>12522</v>
      </c>
      <c r="E685" s="1" t="s">
        <v>12510</v>
      </c>
      <c r="F685" s="19">
        <v>44498</v>
      </c>
      <c r="G685" s="18" t="s">
        <v>13208</v>
      </c>
    </row>
    <row r="686" spans="1:7" x14ac:dyDescent="0.25">
      <c r="A686">
        <f t="shared" ca="1" si="10"/>
        <v>0.13958596099613574</v>
      </c>
      <c r="B686" s="1" t="s">
        <v>12508</v>
      </c>
      <c r="C686" s="2">
        <v>144336359</v>
      </c>
      <c r="D686" s="1" t="s">
        <v>12509</v>
      </c>
      <c r="E686" s="1" t="s">
        <v>12519</v>
      </c>
      <c r="F686" s="19">
        <v>44256</v>
      </c>
      <c r="G686" s="18" t="s">
        <v>13209</v>
      </c>
    </row>
    <row r="687" spans="1:7" x14ac:dyDescent="0.25">
      <c r="A687">
        <f t="shared" ca="1" si="10"/>
        <v>0.97406107080195914</v>
      </c>
      <c r="B687" s="1" t="s">
        <v>12538</v>
      </c>
      <c r="C687" s="2">
        <v>236046688</v>
      </c>
      <c r="D687" s="1" t="s">
        <v>12539</v>
      </c>
      <c r="E687" s="1" t="s">
        <v>12512</v>
      </c>
      <c r="F687" s="19">
        <v>44393</v>
      </c>
      <c r="G687" s="18" t="s">
        <v>13210</v>
      </c>
    </row>
    <row r="688" spans="1:7" x14ac:dyDescent="0.25">
      <c r="A688">
        <f t="shared" ca="1" si="10"/>
        <v>0.4912087510716151</v>
      </c>
      <c r="B688" s="1" t="s">
        <v>12508</v>
      </c>
      <c r="C688" s="2">
        <v>384256484</v>
      </c>
      <c r="D688" s="1" t="s">
        <v>12509</v>
      </c>
      <c r="E688" s="1" t="s">
        <v>12519</v>
      </c>
      <c r="F688" s="19">
        <v>44605</v>
      </c>
      <c r="G688" s="18" t="s">
        <v>13211</v>
      </c>
    </row>
    <row r="689" spans="1:7" x14ac:dyDescent="0.25">
      <c r="A689">
        <f t="shared" ca="1" si="10"/>
        <v>0.36643303725998622</v>
      </c>
      <c r="B689" s="1" t="s">
        <v>12504</v>
      </c>
      <c r="C689" s="2">
        <v>290011943</v>
      </c>
      <c r="D689" s="1" t="s">
        <v>12505</v>
      </c>
      <c r="E689" s="1" t="s">
        <v>12564</v>
      </c>
      <c r="F689" s="19">
        <v>44561</v>
      </c>
      <c r="G689" s="18" t="s">
        <v>13212</v>
      </c>
    </row>
    <row r="690" spans="1:7" x14ac:dyDescent="0.25">
      <c r="A690">
        <f t="shared" ca="1" si="10"/>
        <v>2.7082828485504806E-2</v>
      </c>
      <c r="B690" s="1" t="s">
        <v>12521</v>
      </c>
      <c r="C690" s="2">
        <v>409570074</v>
      </c>
      <c r="D690" s="1" t="s">
        <v>12522</v>
      </c>
      <c r="E690" s="1" t="s">
        <v>12510</v>
      </c>
      <c r="F690" s="19">
        <v>44383</v>
      </c>
      <c r="G690" s="18" t="s">
        <v>13213</v>
      </c>
    </row>
    <row r="691" spans="1:7" x14ac:dyDescent="0.25">
      <c r="A691">
        <f t="shared" ca="1" si="10"/>
        <v>0.34806573899693383</v>
      </c>
      <c r="B691" s="1" t="s">
        <v>12538</v>
      </c>
      <c r="C691" s="2">
        <v>833296386</v>
      </c>
      <c r="D691" s="1" t="s">
        <v>12539</v>
      </c>
      <c r="E691" s="1" t="s">
        <v>12512</v>
      </c>
      <c r="F691" s="19">
        <v>44679</v>
      </c>
      <c r="G691" s="18" t="s">
        <v>13214</v>
      </c>
    </row>
    <row r="692" spans="1:7" x14ac:dyDescent="0.25">
      <c r="A692">
        <f t="shared" ca="1" si="10"/>
        <v>7.9620336230877831E-3</v>
      </c>
      <c r="B692" s="1" t="s">
        <v>12538</v>
      </c>
      <c r="C692" s="2">
        <v>86849828</v>
      </c>
      <c r="D692" s="1" t="s">
        <v>12539</v>
      </c>
      <c r="E692" s="1" t="s">
        <v>12510</v>
      </c>
      <c r="F692" s="19">
        <v>44284</v>
      </c>
      <c r="G692" s="18" t="s">
        <v>13215</v>
      </c>
    </row>
    <row r="693" spans="1:7" x14ac:dyDescent="0.25">
      <c r="A693">
        <f t="shared" ca="1" si="10"/>
        <v>0.41878955907657522</v>
      </c>
      <c r="B693" s="1" t="s">
        <v>12538</v>
      </c>
      <c r="C693" s="2">
        <v>281763511</v>
      </c>
      <c r="D693" s="1" t="s">
        <v>12539</v>
      </c>
      <c r="E693" s="1" t="s">
        <v>12512</v>
      </c>
      <c r="F693" s="19">
        <v>44455</v>
      </c>
      <c r="G693" s="18" t="s">
        <v>13216</v>
      </c>
    </row>
    <row r="694" spans="1:7" x14ac:dyDescent="0.25">
      <c r="A694">
        <f t="shared" ca="1" si="10"/>
        <v>5.9666225406899254E-2</v>
      </c>
      <c r="B694" s="1" t="s">
        <v>12521</v>
      </c>
      <c r="C694" s="2">
        <v>693757324</v>
      </c>
      <c r="D694" s="1" t="s">
        <v>12522</v>
      </c>
      <c r="E694" s="1" t="s">
        <v>12510</v>
      </c>
      <c r="F694" s="19">
        <v>44243</v>
      </c>
      <c r="G694" s="18" t="s">
        <v>13217</v>
      </c>
    </row>
    <row r="695" spans="1:7" x14ac:dyDescent="0.25">
      <c r="A695">
        <f t="shared" ca="1" si="10"/>
        <v>3.6511005277427788E-2</v>
      </c>
      <c r="B695" s="1" t="s">
        <v>12508</v>
      </c>
      <c r="C695" s="2">
        <v>406611418</v>
      </c>
      <c r="D695" s="1" t="s">
        <v>12509</v>
      </c>
      <c r="E695" s="1" t="s">
        <v>12519</v>
      </c>
      <c r="F695" s="19">
        <v>44367</v>
      </c>
      <c r="G695" s="18" t="s">
        <v>13218</v>
      </c>
    </row>
    <row r="696" spans="1:7" x14ac:dyDescent="0.25">
      <c r="A696">
        <f t="shared" ca="1" si="10"/>
        <v>0.38355725035246901</v>
      </c>
      <c r="B696" s="1" t="s">
        <v>12514</v>
      </c>
      <c r="C696" s="2">
        <v>396810464</v>
      </c>
      <c r="D696" s="1" t="s">
        <v>12515</v>
      </c>
      <c r="E696" s="1" t="s">
        <v>12516</v>
      </c>
      <c r="F696" s="19">
        <v>44650</v>
      </c>
      <c r="G696" s="18" t="s">
        <v>13219</v>
      </c>
    </row>
    <row r="697" spans="1:7" x14ac:dyDescent="0.25">
      <c r="A697">
        <f t="shared" ca="1" si="10"/>
        <v>0.34024520542348768</v>
      </c>
      <c r="B697" s="1" t="s">
        <v>12521</v>
      </c>
      <c r="C697" s="2">
        <v>399531461</v>
      </c>
      <c r="D697" s="1" t="s">
        <v>12522</v>
      </c>
      <c r="E697" s="1" t="s">
        <v>12510</v>
      </c>
      <c r="F697" s="19">
        <v>44636</v>
      </c>
      <c r="G697" s="18" t="s">
        <v>13220</v>
      </c>
    </row>
    <row r="698" spans="1:7" x14ac:dyDescent="0.25">
      <c r="A698">
        <f t="shared" ca="1" si="10"/>
        <v>0.7869370192527767</v>
      </c>
      <c r="B698" s="1" t="s">
        <v>12524</v>
      </c>
      <c r="C698" s="2">
        <v>934687474</v>
      </c>
      <c r="D698" s="1" t="s">
        <v>12525</v>
      </c>
      <c r="E698" s="1" t="s">
        <v>12506</v>
      </c>
      <c r="F698" s="19">
        <v>44476</v>
      </c>
      <c r="G698" s="18" t="s">
        <v>13221</v>
      </c>
    </row>
    <row r="699" spans="1:7" x14ac:dyDescent="0.25">
      <c r="A699">
        <f t="shared" ca="1" si="10"/>
        <v>0.91764519488246088</v>
      </c>
      <c r="B699" s="1" t="s">
        <v>12521</v>
      </c>
      <c r="C699" s="2">
        <v>820706182</v>
      </c>
      <c r="D699" s="1" t="s">
        <v>12522</v>
      </c>
      <c r="E699" s="1" t="s">
        <v>12510</v>
      </c>
      <c r="F699" s="19">
        <v>44418</v>
      </c>
      <c r="G699" s="18" t="s">
        <v>13222</v>
      </c>
    </row>
    <row r="700" spans="1:7" x14ac:dyDescent="0.25">
      <c r="A700">
        <f t="shared" ca="1" si="10"/>
        <v>0.64102595314704425</v>
      </c>
      <c r="B700" s="1" t="s">
        <v>12538</v>
      </c>
      <c r="C700" s="2">
        <v>390143585</v>
      </c>
      <c r="D700" s="1" t="s">
        <v>12539</v>
      </c>
      <c r="E700" s="1" t="s">
        <v>12566</v>
      </c>
      <c r="F700" s="19">
        <v>44425</v>
      </c>
      <c r="G700" s="18" t="s">
        <v>13223</v>
      </c>
    </row>
    <row r="701" spans="1:7" x14ac:dyDescent="0.25">
      <c r="A701">
        <f t="shared" ca="1" si="10"/>
        <v>0.37110151433389504</v>
      </c>
      <c r="B701" s="1" t="s">
        <v>12538</v>
      </c>
      <c r="C701" s="2">
        <v>761581783</v>
      </c>
      <c r="D701" s="1" t="s">
        <v>12539</v>
      </c>
      <c r="E701" s="1" t="s">
        <v>12510</v>
      </c>
      <c r="F701" s="19">
        <v>44498</v>
      </c>
      <c r="G701" s="18" t="s">
        <v>13224</v>
      </c>
    </row>
    <row r="702" spans="1:7" x14ac:dyDescent="0.25">
      <c r="A702">
        <f t="shared" ca="1" si="10"/>
        <v>0.77330507193645603</v>
      </c>
      <c r="B702" s="1" t="s">
        <v>12524</v>
      </c>
      <c r="C702" s="2">
        <v>620261247</v>
      </c>
      <c r="D702" s="1" t="s">
        <v>12525</v>
      </c>
      <c r="E702" s="1" t="s">
        <v>12506</v>
      </c>
      <c r="F702" s="19">
        <v>44494</v>
      </c>
      <c r="G702" s="18" t="s">
        <v>13225</v>
      </c>
    </row>
    <row r="703" spans="1:7" x14ac:dyDescent="0.25">
      <c r="A703">
        <f t="shared" ca="1" si="10"/>
        <v>0.82004069113434475</v>
      </c>
      <c r="B703" s="1" t="s">
        <v>12521</v>
      </c>
      <c r="C703" s="2">
        <v>322285626</v>
      </c>
      <c r="D703" s="1" t="s">
        <v>12522</v>
      </c>
      <c r="E703" s="1" t="s">
        <v>12512</v>
      </c>
      <c r="F703" s="19">
        <v>44212</v>
      </c>
      <c r="G703" s="18" t="s">
        <v>13226</v>
      </c>
    </row>
    <row r="704" spans="1:7" x14ac:dyDescent="0.25">
      <c r="A704">
        <f t="shared" ca="1" si="10"/>
        <v>0.79728006904977489</v>
      </c>
      <c r="B704" s="1" t="s">
        <v>12504</v>
      </c>
      <c r="C704" s="2">
        <v>119419377</v>
      </c>
      <c r="D704" s="1" t="s">
        <v>12505</v>
      </c>
      <c r="E704" s="1" t="s">
        <v>12512</v>
      </c>
      <c r="F704" s="19">
        <v>44461</v>
      </c>
      <c r="G704" s="18" t="s">
        <v>13227</v>
      </c>
    </row>
    <row r="705" spans="1:7" x14ac:dyDescent="0.25">
      <c r="A705">
        <f t="shared" ca="1" si="10"/>
        <v>0.67314785780786257</v>
      </c>
      <c r="B705" s="1" t="s">
        <v>12524</v>
      </c>
      <c r="C705" s="2">
        <v>938682630</v>
      </c>
      <c r="D705" s="1" t="s">
        <v>12525</v>
      </c>
      <c r="E705" s="1" t="s">
        <v>12564</v>
      </c>
      <c r="F705" s="19">
        <v>44434</v>
      </c>
      <c r="G705" s="18" t="s">
        <v>13228</v>
      </c>
    </row>
    <row r="706" spans="1:7" x14ac:dyDescent="0.25">
      <c r="A706">
        <f t="shared" ref="A706:A769" ca="1" si="11">RAND()</f>
        <v>0.84681949260378031</v>
      </c>
      <c r="B706" s="1" t="s">
        <v>12521</v>
      </c>
      <c r="C706" s="2">
        <v>128139351</v>
      </c>
      <c r="D706" s="1" t="s">
        <v>12522</v>
      </c>
      <c r="E706" s="1" t="s">
        <v>12510</v>
      </c>
      <c r="F706" s="19">
        <v>44678</v>
      </c>
      <c r="G706" s="18" t="s">
        <v>13229</v>
      </c>
    </row>
    <row r="707" spans="1:7" x14ac:dyDescent="0.25">
      <c r="A707">
        <f t="shared" ca="1" si="11"/>
        <v>0.30510290816942476</v>
      </c>
      <c r="B707" s="1" t="s">
        <v>12521</v>
      </c>
      <c r="C707" s="2">
        <v>147534688</v>
      </c>
      <c r="D707" s="1" t="s">
        <v>12522</v>
      </c>
      <c r="E707" s="1" t="s">
        <v>12512</v>
      </c>
      <c r="F707" s="19">
        <v>44536</v>
      </c>
      <c r="G707" s="18" t="s">
        <v>13230</v>
      </c>
    </row>
    <row r="708" spans="1:7" x14ac:dyDescent="0.25">
      <c r="A708">
        <f t="shared" ca="1" si="11"/>
        <v>0.92009707400092289</v>
      </c>
      <c r="B708" s="1" t="s">
        <v>12524</v>
      </c>
      <c r="C708" s="2">
        <v>699779800</v>
      </c>
      <c r="D708" s="1" t="s">
        <v>12525</v>
      </c>
      <c r="E708" s="1" t="s">
        <v>12506</v>
      </c>
      <c r="F708" s="19">
        <v>44637</v>
      </c>
      <c r="G708" s="18" t="s">
        <v>13231</v>
      </c>
    </row>
    <row r="709" spans="1:7" x14ac:dyDescent="0.25">
      <c r="A709">
        <f t="shared" ca="1" si="11"/>
        <v>0.14378724462030723</v>
      </c>
      <c r="B709" s="1" t="s">
        <v>12524</v>
      </c>
      <c r="C709" s="2">
        <v>86568311</v>
      </c>
      <c r="D709" s="1" t="s">
        <v>12525</v>
      </c>
      <c r="E709" s="1" t="s">
        <v>12561</v>
      </c>
      <c r="F709" s="19">
        <v>44533</v>
      </c>
      <c r="G709" s="18" t="s">
        <v>13232</v>
      </c>
    </row>
    <row r="710" spans="1:7" x14ac:dyDescent="0.25">
      <c r="A710">
        <f t="shared" ca="1" si="11"/>
        <v>0.41870433012340591</v>
      </c>
      <c r="B710" s="1" t="s">
        <v>12504</v>
      </c>
      <c r="C710" s="2">
        <v>516644526</v>
      </c>
      <c r="D710" s="1" t="s">
        <v>12505</v>
      </c>
      <c r="E710" s="1" t="s">
        <v>12506</v>
      </c>
      <c r="F710" s="19">
        <v>44474</v>
      </c>
      <c r="G710" s="18" t="s">
        <v>13233</v>
      </c>
    </row>
    <row r="711" spans="1:7" x14ac:dyDescent="0.25">
      <c r="A711">
        <f t="shared" ca="1" si="11"/>
        <v>0.20086569675485366</v>
      </c>
      <c r="B711" s="1" t="s">
        <v>12504</v>
      </c>
      <c r="C711" s="2">
        <v>769373972</v>
      </c>
      <c r="D711" s="1" t="s">
        <v>12505</v>
      </c>
      <c r="E711" s="1" t="s">
        <v>12506</v>
      </c>
      <c r="F711" s="19">
        <v>44543</v>
      </c>
      <c r="G711" s="18" t="s">
        <v>13234</v>
      </c>
    </row>
    <row r="712" spans="1:7" x14ac:dyDescent="0.25">
      <c r="A712">
        <f t="shared" ca="1" si="11"/>
        <v>0.27902897142327121</v>
      </c>
      <c r="B712" s="1" t="s">
        <v>12504</v>
      </c>
      <c r="C712" s="2">
        <v>180698572</v>
      </c>
      <c r="D712" s="1" t="s">
        <v>12505</v>
      </c>
      <c r="E712" s="1" t="s">
        <v>12512</v>
      </c>
      <c r="F712" s="19">
        <v>44225</v>
      </c>
      <c r="G712" s="18" t="s">
        <v>13235</v>
      </c>
    </row>
    <row r="713" spans="1:7" x14ac:dyDescent="0.25">
      <c r="A713">
        <f t="shared" ca="1" si="11"/>
        <v>0.91827088155285375</v>
      </c>
      <c r="B713" s="1" t="s">
        <v>12508</v>
      </c>
      <c r="C713" s="2">
        <v>994337960</v>
      </c>
      <c r="D713" s="1" t="s">
        <v>12509</v>
      </c>
      <c r="E713" s="1" t="s">
        <v>12510</v>
      </c>
      <c r="F713" s="19">
        <v>44386</v>
      </c>
      <c r="G713" s="18" t="s">
        <v>13236</v>
      </c>
    </row>
    <row r="714" spans="1:7" x14ac:dyDescent="0.25">
      <c r="A714">
        <f t="shared" ca="1" si="11"/>
        <v>0.77603194969539846</v>
      </c>
      <c r="B714" s="1" t="s">
        <v>12504</v>
      </c>
      <c r="C714" s="2">
        <v>249336167</v>
      </c>
      <c r="D714" s="1" t="s">
        <v>12505</v>
      </c>
      <c r="E714" s="1" t="s">
        <v>12506</v>
      </c>
      <c r="F714" s="19">
        <v>44574</v>
      </c>
      <c r="G714" s="18" t="s">
        <v>13237</v>
      </c>
    </row>
    <row r="715" spans="1:7" x14ac:dyDescent="0.25">
      <c r="A715">
        <f t="shared" ca="1" si="11"/>
        <v>0.63426062359322966</v>
      </c>
      <c r="B715" s="1" t="s">
        <v>12521</v>
      </c>
      <c r="C715" s="2">
        <v>927583432</v>
      </c>
      <c r="D715" s="1" t="s">
        <v>12522</v>
      </c>
      <c r="E715" s="1" t="s">
        <v>12510</v>
      </c>
      <c r="F715" s="19">
        <v>44519</v>
      </c>
      <c r="G715" s="18" t="s">
        <v>13238</v>
      </c>
    </row>
    <row r="716" spans="1:7" x14ac:dyDescent="0.25">
      <c r="A716">
        <f t="shared" ca="1" si="11"/>
        <v>0.90535548072948901</v>
      </c>
      <c r="B716" s="1" t="s">
        <v>12538</v>
      </c>
      <c r="C716" s="2">
        <v>738684930</v>
      </c>
      <c r="D716" s="1" t="s">
        <v>12539</v>
      </c>
      <c r="E716" s="1" t="s">
        <v>12566</v>
      </c>
      <c r="F716" s="19">
        <v>44646</v>
      </c>
      <c r="G716" s="18" t="s">
        <v>13239</v>
      </c>
    </row>
    <row r="717" spans="1:7" x14ac:dyDescent="0.25">
      <c r="A717">
        <f t="shared" ca="1" si="11"/>
        <v>0.63328623334172562</v>
      </c>
      <c r="B717" s="1" t="s">
        <v>12538</v>
      </c>
      <c r="C717" s="2">
        <v>109729048</v>
      </c>
      <c r="D717" s="1" t="s">
        <v>12539</v>
      </c>
      <c r="E717" s="1" t="s">
        <v>12566</v>
      </c>
      <c r="F717" s="19">
        <v>44460</v>
      </c>
      <c r="G717" s="18" t="s">
        <v>13240</v>
      </c>
    </row>
    <row r="718" spans="1:7" x14ac:dyDescent="0.25">
      <c r="A718">
        <f t="shared" ca="1" si="11"/>
        <v>0.34626341989824494</v>
      </c>
      <c r="B718" s="1" t="s">
        <v>12504</v>
      </c>
      <c r="C718" s="2">
        <v>922881556</v>
      </c>
      <c r="D718" s="1" t="s">
        <v>12505</v>
      </c>
      <c r="E718" s="1" t="s">
        <v>12506</v>
      </c>
      <c r="F718" s="19">
        <v>44308</v>
      </c>
      <c r="G718" s="18" t="s">
        <v>13241</v>
      </c>
    </row>
    <row r="719" spans="1:7" x14ac:dyDescent="0.25">
      <c r="A719">
        <f t="shared" ca="1" si="11"/>
        <v>0.86125495519284034</v>
      </c>
      <c r="B719" s="1" t="s">
        <v>12538</v>
      </c>
      <c r="C719" s="2">
        <v>470311784</v>
      </c>
      <c r="D719" s="1" t="s">
        <v>12539</v>
      </c>
      <c r="E719" s="1" t="s">
        <v>12512</v>
      </c>
      <c r="F719" s="19">
        <v>44435</v>
      </c>
      <c r="G719" s="18" t="s">
        <v>13242</v>
      </c>
    </row>
    <row r="720" spans="1:7" x14ac:dyDescent="0.25">
      <c r="A720">
        <f t="shared" ca="1" si="11"/>
        <v>0.6742246143127093</v>
      </c>
      <c r="B720" s="1" t="s">
        <v>12508</v>
      </c>
      <c r="C720" s="2">
        <v>802418265</v>
      </c>
      <c r="D720" s="1" t="s">
        <v>12509</v>
      </c>
      <c r="E720" s="1" t="s">
        <v>12519</v>
      </c>
      <c r="F720" s="19">
        <v>44643</v>
      </c>
      <c r="G720" s="18" t="s">
        <v>13243</v>
      </c>
    </row>
    <row r="721" spans="1:7" x14ac:dyDescent="0.25">
      <c r="A721">
        <f t="shared" ca="1" si="11"/>
        <v>0.42960801322965847</v>
      </c>
      <c r="B721" s="1" t="s">
        <v>12521</v>
      </c>
      <c r="C721" s="2">
        <v>236168567</v>
      </c>
      <c r="D721" s="1" t="s">
        <v>12522</v>
      </c>
      <c r="E721" s="1" t="s">
        <v>12510</v>
      </c>
      <c r="F721" s="19">
        <v>44337</v>
      </c>
      <c r="G721" s="18" t="s">
        <v>13244</v>
      </c>
    </row>
    <row r="722" spans="1:7" x14ac:dyDescent="0.25">
      <c r="A722">
        <f t="shared" ca="1" si="11"/>
        <v>0.72108234466325205</v>
      </c>
      <c r="B722" s="1" t="s">
        <v>12508</v>
      </c>
      <c r="C722" s="2">
        <v>327612112</v>
      </c>
      <c r="D722" s="1" t="s">
        <v>12509</v>
      </c>
      <c r="E722" s="1" t="s">
        <v>12519</v>
      </c>
      <c r="F722" s="19">
        <v>44581</v>
      </c>
      <c r="G722" s="18" t="s">
        <v>13245</v>
      </c>
    </row>
    <row r="723" spans="1:7" x14ac:dyDescent="0.25">
      <c r="A723">
        <f t="shared" ca="1" si="11"/>
        <v>0.76567089762629825</v>
      </c>
      <c r="B723" s="1" t="s">
        <v>12504</v>
      </c>
      <c r="C723" s="2">
        <v>892038287</v>
      </c>
      <c r="D723" s="1" t="s">
        <v>12505</v>
      </c>
      <c r="E723" s="1" t="s">
        <v>12510</v>
      </c>
      <c r="F723" s="19">
        <v>44397</v>
      </c>
      <c r="G723" s="18" t="s">
        <v>13246</v>
      </c>
    </row>
    <row r="724" spans="1:7" x14ac:dyDescent="0.25">
      <c r="A724">
        <f t="shared" ca="1" si="11"/>
        <v>0.40981232943795987</v>
      </c>
      <c r="B724" s="1" t="s">
        <v>12504</v>
      </c>
      <c r="C724" s="2">
        <v>449540697</v>
      </c>
      <c r="D724" s="1" t="s">
        <v>12505</v>
      </c>
      <c r="E724" s="1" t="s">
        <v>12506</v>
      </c>
      <c r="F724" s="19">
        <v>44537</v>
      </c>
      <c r="G724" s="18" t="s">
        <v>13247</v>
      </c>
    </row>
    <row r="725" spans="1:7" x14ac:dyDescent="0.25">
      <c r="A725">
        <f t="shared" ca="1" si="11"/>
        <v>0.84218457189415796</v>
      </c>
      <c r="B725" s="1" t="s">
        <v>12504</v>
      </c>
      <c r="C725" s="2">
        <v>4417230</v>
      </c>
      <c r="D725" s="1" t="s">
        <v>12505</v>
      </c>
      <c r="E725" s="1" t="s">
        <v>12512</v>
      </c>
      <c r="F725" s="19">
        <v>44508</v>
      </c>
      <c r="G725" s="18" t="s">
        <v>13248</v>
      </c>
    </row>
    <row r="726" spans="1:7" x14ac:dyDescent="0.25">
      <c r="A726">
        <f t="shared" ca="1" si="11"/>
        <v>0.39697131467718427</v>
      </c>
      <c r="B726" s="1" t="s">
        <v>12521</v>
      </c>
      <c r="C726" s="2">
        <v>281045684</v>
      </c>
      <c r="D726" s="1" t="s">
        <v>12522</v>
      </c>
      <c r="E726" s="1" t="s">
        <v>12512</v>
      </c>
      <c r="F726" s="19">
        <v>44557</v>
      </c>
      <c r="G726" s="18" t="s">
        <v>13249</v>
      </c>
    </row>
    <row r="727" spans="1:7" x14ac:dyDescent="0.25">
      <c r="A727">
        <f t="shared" ca="1" si="11"/>
        <v>0.7358675585257819</v>
      </c>
      <c r="B727" s="1" t="s">
        <v>12504</v>
      </c>
      <c r="C727" s="2">
        <v>645106187</v>
      </c>
      <c r="D727" s="1" t="s">
        <v>12505</v>
      </c>
      <c r="E727" s="1" t="s">
        <v>12506</v>
      </c>
      <c r="F727" s="19">
        <v>44639</v>
      </c>
      <c r="G727" s="18" t="s">
        <v>13250</v>
      </c>
    </row>
    <row r="728" spans="1:7" x14ac:dyDescent="0.25">
      <c r="A728">
        <f t="shared" ca="1" si="11"/>
        <v>0.36010903492185631</v>
      </c>
      <c r="B728" s="1" t="s">
        <v>12514</v>
      </c>
      <c r="C728" s="2">
        <v>971310478</v>
      </c>
      <c r="D728" s="1" t="s">
        <v>12515</v>
      </c>
      <c r="E728" s="1" t="s">
        <v>12527</v>
      </c>
      <c r="F728" s="19">
        <v>44456</v>
      </c>
      <c r="G728" s="18" t="s">
        <v>13251</v>
      </c>
    </row>
    <row r="729" spans="1:7" x14ac:dyDescent="0.25">
      <c r="A729">
        <f t="shared" ca="1" si="11"/>
        <v>0.30177550123325281</v>
      </c>
      <c r="B729" s="1" t="s">
        <v>12504</v>
      </c>
      <c r="C729" s="2">
        <v>895923214</v>
      </c>
      <c r="D729" s="1" t="s">
        <v>12505</v>
      </c>
      <c r="E729" s="1" t="s">
        <v>12506</v>
      </c>
      <c r="F729" s="19">
        <v>44454</v>
      </c>
      <c r="G729" s="18" t="s">
        <v>13252</v>
      </c>
    </row>
    <row r="730" spans="1:7" x14ac:dyDescent="0.25">
      <c r="A730">
        <f t="shared" ca="1" si="11"/>
        <v>0.75032479651544937</v>
      </c>
      <c r="B730" s="1" t="s">
        <v>12538</v>
      </c>
      <c r="C730" s="2">
        <v>627379463</v>
      </c>
      <c r="D730" s="1" t="s">
        <v>12539</v>
      </c>
      <c r="E730" s="1" t="s">
        <v>12512</v>
      </c>
      <c r="F730" s="19">
        <v>44316</v>
      </c>
      <c r="G730" s="18" t="s">
        <v>13253</v>
      </c>
    </row>
    <row r="731" spans="1:7" x14ac:dyDescent="0.25">
      <c r="A731">
        <f t="shared" ca="1" si="11"/>
        <v>0.51387684024504954</v>
      </c>
      <c r="B731" s="1" t="s">
        <v>12538</v>
      </c>
      <c r="C731" s="2">
        <v>220684499</v>
      </c>
      <c r="D731" s="1" t="s">
        <v>12539</v>
      </c>
      <c r="E731" s="1" t="s">
        <v>12512</v>
      </c>
      <c r="F731" s="19">
        <v>44628</v>
      </c>
      <c r="G731" s="18" t="s">
        <v>13254</v>
      </c>
    </row>
    <row r="732" spans="1:7" x14ac:dyDescent="0.25">
      <c r="A732">
        <f t="shared" ca="1" si="11"/>
        <v>0.44683733021442118</v>
      </c>
      <c r="B732" s="1" t="s">
        <v>12521</v>
      </c>
      <c r="C732" s="2">
        <v>532469543</v>
      </c>
      <c r="D732" s="1" t="s">
        <v>12522</v>
      </c>
      <c r="E732" s="1" t="s">
        <v>12510</v>
      </c>
      <c r="F732" s="19">
        <v>44363</v>
      </c>
      <c r="G732" s="18" t="s">
        <v>13255</v>
      </c>
    </row>
    <row r="733" spans="1:7" x14ac:dyDescent="0.25">
      <c r="A733">
        <f t="shared" ca="1" si="11"/>
        <v>0.21260811933014412</v>
      </c>
      <c r="B733" s="1" t="s">
        <v>12538</v>
      </c>
      <c r="C733" s="2">
        <v>959566153</v>
      </c>
      <c r="D733" s="1" t="s">
        <v>12539</v>
      </c>
      <c r="E733" s="1" t="s">
        <v>12512</v>
      </c>
      <c r="F733" s="19">
        <v>44594</v>
      </c>
      <c r="G733" s="18" t="s">
        <v>13256</v>
      </c>
    </row>
    <row r="734" spans="1:7" x14ac:dyDescent="0.25">
      <c r="A734">
        <f t="shared" ca="1" si="11"/>
        <v>0.62761386517215301</v>
      </c>
      <c r="B734" s="1" t="s">
        <v>12504</v>
      </c>
      <c r="C734" s="2">
        <v>306590052</v>
      </c>
      <c r="D734" s="1" t="s">
        <v>12505</v>
      </c>
      <c r="E734" s="1" t="s">
        <v>12512</v>
      </c>
      <c r="F734" s="19">
        <v>44409</v>
      </c>
      <c r="G734" s="18" t="s">
        <v>13257</v>
      </c>
    </row>
    <row r="735" spans="1:7" x14ac:dyDescent="0.25">
      <c r="A735">
        <f t="shared" ca="1" si="11"/>
        <v>0.36047342023817464</v>
      </c>
      <c r="B735" s="1" t="s">
        <v>12538</v>
      </c>
      <c r="C735" s="2">
        <v>233834163</v>
      </c>
      <c r="D735" s="1" t="s">
        <v>12539</v>
      </c>
      <c r="E735" s="1" t="s">
        <v>12566</v>
      </c>
      <c r="F735" s="19">
        <v>44631</v>
      </c>
      <c r="G735" s="18" t="s">
        <v>13258</v>
      </c>
    </row>
    <row r="736" spans="1:7" x14ac:dyDescent="0.25">
      <c r="A736">
        <f t="shared" ca="1" si="11"/>
        <v>0.3401858433089282</v>
      </c>
      <c r="B736" s="1" t="s">
        <v>12514</v>
      </c>
      <c r="C736" s="2">
        <v>169486428</v>
      </c>
      <c r="D736" s="1" t="s">
        <v>12515</v>
      </c>
      <c r="E736" s="1" t="s">
        <v>12506</v>
      </c>
      <c r="F736" s="19">
        <v>44437</v>
      </c>
      <c r="G736" s="18" t="s">
        <v>13259</v>
      </c>
    </row>
    <row r="737" spans="1:7" x14ac:dyDescent="0.25">
      <c r="A737">
        <f t="shared" ca="1" si="11"/>
        <v>0.13716262449363292</v>
      </c>
      <c r="B737" s="1" t="s">
        <v>12508</v>
      </c>
      <c r="C737" s="2">
        <v>622899729</v>
      </c>
      <c r="D737" s="1" t="s">
        <v>12509</v>
      </c>
      <c r="E737" s="1" t="s">
        <v>12519</v>
      </c>
      <c r="F737" s="19">
        <v>44341</v>
      </c>
      <c r="G737" s="18" t="s">
        <v>13260</v>
      </c>
    </row>
    <row r="738" spans="1:7" x14ac:dyDescent="0.25">
      <c r="A738">
        <f t="shared" ca="1" si="11"/>
        <v>0.28207860608028346</v>
      </c>
      <c r="B738" s="1" t="s">
        <v>12538</v>
      </c>
      <c r="C738" s="2">
        <v>633845603</v>
      </c>
      <c r="D738" s="1" t="s">
        <v>12539</v>
      </c>
      <c r="E738" s="1" t="s">
        <v>12566</v>
      </c>
      <c r="F738" s="19">
        <v>44450</v>
      </c>
      <c r="G738" s="18" t="s">
        <v>13261</v>
      </c>
    </row>
    <row r="739" spans="1:7" x14ac:dyDescent="0.25">
      <c r="A739">
        <f t="shared" ca="1" si="11"/>
        <v>0.65935695804287497</v>
      </c>
      <c r="B739" s="1" t="s">
        <v>12521</v>
      </c>
      <c r="C739" s="2">
        <v>878940712</v>
      </c>
      <c r="D739" s="1" t="s">
        <v>12522</v>
      </c>
      <c r="E739" s="1" t="s">
        <v>12510</v>
      </c>
      <c r="F739" s="19">
        <v>44236</v>
      </c>
      <c r="G739" s="18" t="s">
        <v>13262</v>
      </c>
    </row>
    <row r="740" spans="1:7" x14ac:dyDescent="0.25">
      <c r="A740">
        <f t="shared" ca="1" si="11"/>
        <v>9.4680723720735216E-2</v>
      </c>
      <c r="B740" s="1" t="s">
        <v>12504</v>
      </c>
      <c r="C740" s="2">
        <v>775922234</v>
      </c>
      <c r="D740" s="1" t="s">
        <v>12505</v>
      </c>
      <c r="E740" s="1" t="s">
        <v>12506</v>
      </c>
      <c r="F740" s="19">
        <v>44646</v>
      </c>
      <c r="G740" s="18" t="s">
        <v>13263</v>
      </c>
    </row>
    <row r="741" spans="1:7" x14ac:dyDescent="0.25">
      <c r="A741">
        <f t="shared" ca="1" si="11"/>
        <v>0.6502311661510618</v>
      </c>
      <c r="B741" s="1" t="s">
        <v>12524</v>
      </c>
      <c r="C741" s="2">
        <v>772724674</v>
      </c>
      <c r="D741" s="1" t="s">
        <v>12525</v>
      </c>
      <c r="E741" s="1" t="s">
        <v>12506</v>
      </c>
      <c r="F741" s="19">
        <v>44611</v>
      </c>
      <c r="G741" s="18" t="s">
        <v>13264</v>
      </c>
    </row>
    <row r="742" spans="1:7" x14ac:dyDescent="0.25">
      <c r="A742">
        <f t="shared" ca="1" si="11"/>
        <v>0.27840986517292032</v>
      </c>
      <c r="B742" s="1" t="s">
        <v>12514</v>
      </c>
      <c r="C742" s="2">
        <v>345882308</v>
      </c>
      <c r="D742" s="1" t="s">
        <v>12515</v>
      </c>
      <c r="E742" s="1" t="s">
        <v>12516</v>
      </c>
      <c r="F742" s="19">
        <v>44676</v>
      </c>
      <c r="G742" s="18" t="s">
        <v>13265</v>
      </c>
    </row>
    <row r="743" spans="1:7" x14ac:dyDescent="0.25">
      <c r="A743">
        <f t="shared" ca="1" si="11"/>
        <v>0.37990071147040583</v>
      </c>
      <c r="B743" s="1" t="s">
        <v>12524</v>
      </c>
      <c r="C743" s="2">
        <v>418163749</v>
      </c>
      <c r="D743" s="1" t="s">
        <v>12525</v>
      </c>
      <c r="E743" s="1" t="s">
        <v>12564</v>
      </c>
      <c r="F743" s="19">
        <v>44426</v>
      </c>
      <c r="G743" s="18" t="s">
        <v>13266</v>
      </c>
    </row>
    <row r="744" spans="1:7" x14ac:dyDescent="0.25">
      <c r="A744">
        <f t="shared" ca="1" si="11"/>
        <v>0.99982581118057434</v>
      </c>
      <c r="B744" s="1" t="s">
        <v>12538</v>
      </c>
      <c r="C744" s="2">
        <v>774767354</v>
      </c>
      <c r="D744" s="1" t="s">
        <v>12539</v>
      </c>
      <c r="E744" s="1" t="s">
        <v>12512</v>
      </c>
      <c r="F744" s="19">
        <v>44202</v>
      </c>
      <c r="G744" s="18" t="s">
        <v>13267</v>
      </c>
    </row>
    <row r="745" spans="1:7" x14ac:dyDescent="0.25">
      <c r="A745">
        <f t="shared" ca="1" si="11"/>
        <v>0.93489663984743698</v>
      </c>
      <c r="B745" s="1" t="s">
        <v>12524</v>
      </c>
      <c r="C745" s="2">
        <v>858331470</v>
      </c>
      <c r="D745" s="1" t="s">
        <v>12525</v>
      </c>
      <c r="E745" s="1" t="s">
        <v>12564</v>
      </c>
      <c r="F745" s="19">
        <v>44215</v>
      </c>
      <c r="G745" s="18" t="s">
        <v>13268</v>
      </c>
    </row>
    <row r="746" spans="1:7" x14ac:dyDescent="0.25">
      <c r="A746">
        <f t="shared" ca="1" si="11"/>
        <v>0.388386122384758</v>
      </c>
      <c r="B746" s="1" t="s">
        <v>12521</v>
      </c>
      <c r="C746" s="2">
        <v>165962259</v>
      </c>
      <c r="D746" s="1" t="s">
        <v>12522</v>
      </c>
      <c r="E746" s="1" t="s">
        <v>12510</v>
      </c>
      <c r="F746" s="19">
        <v>44572</v>
      </c>
      <c r="G746" s="18" t="s">
        <v>13269</v>
      </c>
    </row>
    <row r="747" spans="1:7" x14ac:dyDescent="0.25">
      <c r="A747">
        <f t="shared" ca="1" si="11"/>
        <v>0.46804407586282015</v>
      </c>
      <c r="B747" s="1" t="s">
        <v>12538</v>
      </c>
      <c r="C747" s="2">
        <v>447232108</v>
      </c>
      <c r="D747" s="1" t="s">
        <v>12539</v>
      </c>
      <c r="E747" s="1" t="s">
        <v>12510</v>
      </c>
      <c r="F747" s="19">
        <v>44625</v>
      </c>
      <c r="G747" s="18" t="s">
        <v>13270</v>
      </c>
    </row>
    <row r="748" spans="1:7" x14ac:dyDescent="0.25">
      <c r="A748">
        <f t="shared" ca="1" si="11"/>
        <v>0.49039305845942194</v>
      </c>
      <c r="B748" s="1" t="s">
        <v>12538</v>
      </c>
      <c r="C748" s="2">
        <v>7318552</v>
      </c>
      <c r="D748" s="1" t="s">
        <v>12539</v>
      </c>
      <c r="E748" s="1" t="s">
        <v>12512</v>
      </c>
      <c r="F748" s="19">
        <v>44672</v>
      </c>
      <c r="G748" s="18" t="s">
        <v>13271</v>
      </c>
    </row>
    <row r="749" spans="1:7" x14ac:dyDescent="0.25">
      <c r="A749">
        <f t="shared" ca="1" si="11"/>
        <v>0.74339078182845908</v>
      </c>
      <c r="B749" s="1" t="s">
        <v>12504</v>
      </c>
      <c r="C749" s="2">
        <v>866750682</v>
      </c>
      <c r="D749" s="1" t="s">
        <v>12505</v>
      </c>
      <c r="E749" s="1" t="s">
        <v>12506</v>
      </c>
      <c r="F749" s="19">
        <v>44535</v>
      </c>
      <c r="G749" s="18" t="s">
        <v>13272</v>
      </c>
    </row>
    <row r="750" spans="1:7" x14ac:dyDescent="0.25">
      <c r="A750">
        <f t="shared" ca="1" si="11"/>
        <v>2.527562182273202E-2</v>
      </c>
      <c r="B750" s="1" t="s">
        <v>12504</v>
      </c>
      <c r="C750" s="2">
        <v>93482930</v>
      </c>
      <c r="D750" s="1" t="s">
        <v>12505</v>
      </c>
      <c r="E750" s="1" t="s">
        <v>12512</v>
      </c>
      <c r="F750" s="19">
        <v>44345</v>
      </c>
      <c r="G750" s="18" t="s">
        <v>13273</v>
      </c>
    </row>
    <row r="751" spans="1:7" x14ac:dyDescent="0.25">
      <c r="A751">
        <f t="shared" ca="1" si="11"/>
        <v>0.85430887728742311</v>
      </c>
      <c r="B751" s="1" t="s">
        <v>12521</v>
      </c>
      <c r="C751" s="2">
        <v>307328973</v>
      </c>
      <c r="D751" s="1" t="s">
        <v>12522</v>
      </c>
      <c r="E751" s="1" t="s">
        <v>12510</v>
      </c>
      <c r="F751" s="19">
        <v>44486</v>
      </c>
      <c r="G751" s="18" t="s">
        <v>13274</v>
      </c>
    </row>
    <row r="752" spans="1:7" x14ac:dyDescent="0.25">
      <c r="A752">
        <f t="shared" ca="1" si="11"/>
        <v>0.52694549491973919</v>
      </c>
      <c r="B752" s="1" t="s">
        <v>12524</v>
      </c>
      <c r="C752" s="2">
        <v>817900012</v>
      </c>
      <c r="D752" s="1" t="s">
        <v>12525</v>
      </c>
      <c r="E752" s="1" t="s">
        <v>12506</v>
      </c>
      <c r="F752" s="19">
        <v>44582</v>
      </c>
      <c r="G752" s="18" t="s">
        <v>13275</v>
      </c>
    </row>
    <row r="753" spans="1:7" x14ac:dyDescent="0.25">
      <c r="A753">
        <f t="shared" ca="1" si="11"/>
        <v>0.14538173181999803</v>
      </c>
      <c r="B753" s="1" t="s">
        <v>12524</v>
      </c>
      <c r="C753" s="2">
        <v>289592807</v>
      </c>
      <c r="D753" s="1" t="s">
        <v>12525</v>
      </c>
      <c r="E753" s="1" t="s">
        <v>12564</v>
      </c>
      <c r="F753" s="19">
        <v>44485</v>
      </c>
      <c r="G753" s="18" t="s">
        <v>13276</v>
      </c>
    </row>
    <row r="754" spans="1:7" x14ac:dyDescent="0.25">
      <c r="A754">
        <f t="shared" ca="1" si="11"/>
        <v>0.59510366214298627</v>
      </c>
      <c r="B754" s="1" t="s">
        <v>12524</v>
      </c>
      <c r="C754" s="2">
        <v>758880525</v>
      </c>
      <c r="D754" s="1" t="s">
        <v>12525</v>
      </c>
      <c r="E754" s="1" t="s">
        <v>12561</v>
      </c>
      <c r="F754" s="19">
        <v>44496</v>
      </c>
      <c r="G754" s="18" t="s">
        <v>13277</v>
      </c>
    </row>
    <row r="755" spans="1:7" x14ac:dyDescent="0.25">
      <c r="A755">
        <f t="shared" ca="1" si="11"/>
        <v>0.74107688074843914</v>
      </c>
      <c r="B755" s="1" t="s">
        <v>12514</v>
      </c>
      <c r="C755" s="2">
        <v>54043829</v>
      </c>
      <c r="D755" s="1" t="s">
        <v>12515</v>
      </c>
      <c r="E755" s="1" t="s">
        <v>12506</v>
      </c>
      <c r="F755" s="19">
        <v>44359</v>
      </c>
      <c r="G755" s="18" t="s">
        <v>13278</v>
      </c>
    </row>
    <row r="756" spans="1:7" x14ac:dyDescent="0.25">
      <c r="A756">
        <f t="shared" ca="1" si="11"/>
        <v>0.55691931551369689</v>
      </c>
      <c r="B756" s="1" t="s">
        <v>12521</v>
      </c>
      <c r="C756" s="2">
        <v>959471211</v>
      </c>
      <c r="D756" s="1" t="s">
        <v>12522</v>
      </c>
      <c r="E756" s="1" t="s">
        <v>12510</v>
      </c>
      <c r="F756" s="19">
        <v>44593</v>
      </c>
      <c r="G756" s="18" t="s">
        <v>13279</v>
      </c>
    </row>
    <row r="757" spans="1:7" x14ac:dyDescent="0.25">
      <c r="A757">
        <f t="shared" ca="1" si="11"/>
        <v>0.28096769743370897</v>
      </c>
      <c r="B757" s="1" t="s">
        <v>12521</v>
      </c>
      <c r="C757" s="2">
        <v>221141420</v>
      </c>
      <c r="D757" s="1" t="s">
        <v>12522</v>
      </c>
      <c r="E757" s="1" t="s">
        <v>12512</v>
      </c>
      <c r="F757" s="19">
        <v>44423</v>
      </c>
      <c r="G757" s="18" t="s">
        <v>13280</v>
      </c>
    </row>
    <row r="758" spans="1:7" x14ac:dyDescent="0.25">
      <c r="A758">
        <f t="shared" ca="1" si="11"/>
        <v>0.47208821487518493</v>
      </c>
      <c r="B758" s="1" t="s">
        <v>12508</v>
      </c>
      <c r="C758" s="2">
        <v>388129904</v>
      </c>
      <c r="D758" s="1" t="s">
        <v>12509</v>
      </c>
      <c r="E758" s="1" t="s">
        <v>12510</v>
      </c>
      <c r="F758" s="19">
        <v>44365</v>
      </c>
      <c r="G758" s="18" t="s">
        <v>13281</v>
      </c>
    </row>
    <row r="759" spans="1:7" x14ac:dyDescent="0.25">
      <c r="A759">
        <f t="shared" ca="1" si="11"/>
        <v>0.77326237576559653</v>
      </c>
      <c r="B759" s="1" t="s">
        <v>12521</v>
      </c>
      <c r="C759" s="2">
        <v>516336426</v>
      </c>
      <c r="D759" s="1" t="s">
        <v>12522</v>
      </c>
      <c r="E759" s="1" t="s">
        <v>12510</v>
      </c>
      <c r="F759" s="19">
        <v>44420</v>
      </c>
      <c r="G759" s="18" t="s">
        <v>13282</v>
      </c>
    </row>
    <row r="760" spans="1:7" x14ac:dyDescent="0.25">
      <c r="A760">
        <f t="shared" ca="1" si="11"/>
        <v>0.71449246747079764</v>
      </c>
      <c r="B760" s="1" t="s">
        <v>12524</v>
      </c>
      <c r="C760" s="2">
        <v>484725064</v>
      </c>
      <c r="D760" s="1" t="s">
        <v>12525</v>
      </c>
      <c r="E760" s="1" t="s">
        <v>12564</v>
      </c>
      <c r="F760" s="19">
        <v>44593</v>
      </c>
      <c r="G760" s="18" t="s">
        <v>13283</v>
      </c>
    </row>
    <row r="761" spans="1:7" x14ac:dyDescent="0.25">
      <c r="A761">
        <f t="shared" ca="1" si="11"/>
        <v>7.6877697234999931E-2</v>
      </c>
      <c r="B761" s="1" t="s">
        <v>12521</v>
      </c>
      <c r="C761" s="2">
        <v>641677481</v>
      </c>
      <c r="D761" s="1" t="s">
        <v>12522</v>
      </c>
      <c r="E761" s="1" t="s">
        <v>12510</v>
      </c>
      <c r="F761" s="19">
        <v>44317</v>
      </c>
      <c r="G761" s="18" t="s">
        <v>13284</v>
      </c>
    </row>
    <row r="762" spans="1:7" x14ac:dyDescent="0.25">
      <c r="A762">
        <f t="shared" ca="1" si="11"/>
        <v>0.40754326196188839</v>
      </c>
      <c r="B762" s="1" t="s">
        <v>12524</v>
      </c>
      <c r="C762" s="2">
        <v>868132016</v>
      </c>
      <c r="D762" s="1" t="s">
        <v>12525</v>
      </c>
      <c r="E762" s="1" t="s">
        <v>12561</v>
      </c>
      <c r="F762" s="19">
        <v>44349</v>
      </c>
      <c r="G762" s="18" t="s">
        <v>13285</v>
      </c>
    </row>
    <row r="763" spans="1:7" x14ac:dyDescent="0.25">
      <c r="A763">
        <f t="shared" ca="1" si="11"/>
        <v>0.30107171014288348</v>
      </c>
      <c r="B763" s="1" t="s">
        <v>12521</v>
      </c>
      <c r="C763" s="2">
        <v>580242247</v>
      </c>
      <c r="D763" s="1" t="s">
        <v>12522</v>
      </c>
      <c r="E763" s="1" t="s">
        <v>12510</v>
      </c>
      <c r="F763" s="19">
        <v>44352</v>
      </c>
      <c r="G763" s="18" t="s">
        <v>13286</v>
      </c>
    </row>
    <row r="764" spans="1:7" x14ac:dyDescent="0.25">
      <c r="A764">
        <f t="shared" ca="1" si="11"/>
        <v>0.80440873415209413</v>
      </c>
      <c r="B764" s="1" t="s">
        <v>12538</v>
      </c>
      <c r="C764" s="2">
        <v>230054148</v>
      </c>
      <c r="D764" s="1" t="s">
        <v>12539</v>
      </c>
      <c r="E764" s="1" t="s">
        <v>12566</v>
      </c>
      <c r="F764" s="19">
        <v>44648</v>
      </c>
      <c r="G764" s="18" t="s">
        <v>13287</v>
      </c>
    </row>
    <row r="765" spans="1:7" x14ac:dyDescent="0.25">
      <c r="A765">
        <f t="shared" ca="1" si="11"/>
        <v>0.38119145334681837</v>
      </c>
      <c r="B765" s="1" t="s">
        <v>12524</v>
      </c>
      <c r="C765" s="2">
        <v>120818084</v>
      </c>
      <c r="D765" s="1" t="s">
        <v>12525</v>
      </c>
      <c r="E765" s="1" t="s">
        <v>12561</v>
      </c>
      <c r="F765" s="19">
        <v>44589</v>
      </c>
      <c r="G765" s="18" t="s">
        <v>13288</v>
      </c>
    </row>
    <row r="766" spans="1:7" x14ac:dyDescent="0.25">
      <c r="A766">
        <f t="shared" ca="1" si="11"/>
        <v>0.64711404803704808</v>
      </c>
      <c r="B766" s="1" t="s">
        <v>12504</v>
      </c>
      <c r="C766" s="2">
        <v>17250555</v>
      </c>
      <c r="D766" s="1" t="s">
        <v>12505</v>
      </c>
      <c r="E766" s="1" t="s">
        <v>12506</v>
      </c>
      <c r="F766" s="19">
        <v>44473</v>
      </c>
      <c r="G766" s="18" t="s">
        <v>13289</v>
      </c>
    </row>
    <row r="767" spans="1:7" x14ac:dyDescent="0.25">
      <c r="A767">
        <f t="shared" ca="1" si="11"/>
        <v>0.45086268893235848</v>
      </c>
      <c r="B767" s="1" t="s">
        <v>12514</v>
      </c>
      <c r="C767" s="2">
        <v>610960498</v>
      </c>
      <c r="D767" s="1" t="s">
        <v>12515</v>
      </c>
      <c r="E767" s="1" t="s">
        <v>12516</v>
      </c>
      <c r="F767" s="19">
        <v>44461</v>
      </c>
      <c r="G767" s="18" t="s">
        <v>13290</v>
      </c>
    </row>
    <row r="768" spans="1:7" x14ac:dyDescent="0.25">
      <c r="A768">
        <f t="shared" ca="1" si="11"/>
        <v>0.37947845776152622</v>
      </c>
      <c r="B768" s="1" t="s">
        <v>12524</v>
      </c>
      <c r="C768" s="2">
        <v>843600058</v>
      </c>
      <c r="D768" s="1" t="s">
        <v>12525</v>
      </c>
      <c r="E768" s="1" t="s">
        <v>12564</v>
      </c>
      <c r="F768" s="19">
        <v>44616</v>
      </c>
      <c r="G768" s="18" t="s">
        <v>13291</v>
      </c>
    </row>
    <row r="769" spans="1:7" x14ac:dyDescent="0.25">
      <c r="A769">
        <f t="shared" ca="1" si="11"/>
        <v>0.71301474079848604</v>
      </c>
      <c r="B769" s="1" t="s">
        <v>12524</v>
      </c>
      <c r="C769" s="2">
        <v>752834105</v>
      </c>
      <c r="D769" s="1" t="s">
        <v>12525</v>
      </c>
      <c r="E769" s="1" t="s">
        <v>12561</v>
      </c>
      <c r="F769" s="19">
        <v>44268</v>
      </c>
      <c r="G769" s="18" t="s">
        <v>13292</v>
      </c>
    </row>
    <row r="770" spans="1:7" x14ac:dyDescent="0.25">
      <c r="A770">
        <f t="shared" ref="A770:A833" ca="1" si="12">RAND()</f>
        <v>0.87877331419494353</v>
      </c>
      <c r="B770" s="1" t="s">
        <v>12521</v>
      </c>
      <c r="C770" s="2">
        <v>822211095</v>
      </c>
      <c r="D770" s="1" t="s">
        <v>12522</v>
      </c>
      <c r="E770" s="1" t="s">
        <v>12512</v>
      </c>
      <c r="F770" s="19">
        <v>44576</v>
      </c>
      <c r="G770" s="18" t="s">
        <v>13293</v>
      </c>
    </row>
    <row r="771" spans="1:7" x14ac:dyDescent="0.25">
      <c r="A771">
        <f t="shared" ca="1" si="12"/>
        <v>0.69901932816151557</v>
      </c>
      <c r="B771" s="1" t="s">
        <v>12521</v>
      </c>
      <c r="C771" s="2">
        <v>165254222</v>
      </c>
      <c r="D771" s="1" t="s">
        <v>12522</v>
      </c>
      <c r="E771" s="1" t="s">
        <v>12510</v>
      </c>
      <c r="F771" s="19">
        <v>44499</v>
      </c>
      <c r="G771" s="18" t="s">
        <v>13294</v>
      </c>
    </row>
    <row r="772" spans="1:7" x14ac:dyDescent="0.25">
      <c r="A772">
        <f t="shared" ca="1" si="12"/>
        <v>0.74189935658852935</v>
      </c>
      <c r="B772" s="1" t="s">
        <v>12514</v>
      </c>
      <c r="C772" s="2">
        <v>9114300</v>
      </c>
      <c r="D772" s="1" t="s">
        <v>12515</v>
      </c>
      <c r="E772" s="1" t="s">
        <v>12527</v>
      </c>
      <c r="F772" s="19">
        <v>44607</v>
      </c>
      <c r="G772" s="18" t="s">
        <v>13295</v>
      </c>
    </row>
    <row r="773" spans="1:7" x14ac:dyDescent="0.25">
      <c r="A773">
        <f t="shared" ca="1" si="12"/>
        <v>0.12885398243125246</v>
      </c>
      <c r="B773" s="1" t="s">
        <v>12504</v>
      </c>
      <c r="C773" s="2">
        <v>729442003</v>
      </c>
      <c r="D773" s="1" t="s">
        <v>12505</v>
      </c>
      <c r="E773" s="1" t="s">
        <v>12506</v>
      </c>
      <c r="F773" s="19">
        <v>44351</v>
      </c>
      <c r="G773" s="18" t="s">
        <v>13296</v>
      </c>
    </row>
    <row r="774" spans="1:7" x14ac:dyDescent="0.25">
      <c r="A774">
        <f t="shared" ca="1" si="12"/>
        <v>0.49674416793128318</v>
      </c>
      <c r="B774" s="1" t="s">
        <v>12521</v>
      </c>
      <c r="C774" s="2">
        <v>4815836</v>
      </c>
      <c r="D774" s="1" t="s">
        <v>12522</v>
      </c>
      <c r="E774" s="1" t="s">
        <v>12510</v>
      </c>
      <c r="F774" s="19">
        <v>44568</v>
      </c>
      <c r="G774" s="18" t="s">
        <v>13297</v>
      </c>
    </row>
    <row r="775" spans="1:7" x14ac:dyDescent="0.25">
      <c r="A775">
        <f t="shared" ca="1" si="12"/>
        <v>3.1036468598274247E-2</v>
      </c>
      <c r="B775" s="1" t="s">
        <v>12514</v>
      </c>
      <c r="C775" s="2">
        <v>778489603</v>
      </c>
      <c r="D775" s="1" t="s">
        <v>12515</v>
      </c>
      <c r="E775" s="1" t="s">
        <v>12527</v>
      </c>
      <c r="F775" s="19">
        <v>44216</v>
      </c>
      <c r="G775" s="18" t="s">
        <v>13298</v>
      </c>
    </row>
    <row r="776" spans="1:7" x14ac:dyDescent="0.25">
      <c r="A776">
        <f t="shared" ca="1" si="12"/>
        <v>0.77705968666831826</v>
      </c>
      <c r="B776" s="1" t="s">
        <v>12504</v>
      </c>
      <c r="C776" s="2">
        <v>940465945</v>
      </c>
      <c r="D776" s="1" t="s">
        <v>12505</v>
      </c>
      <c r="E776" s="1" t="s">
        <v>12564</v>
      </c>
      <c r="F776" s="19">
        <v>44470</v>
      </c>
      <c r="G776" s="18" t="s">
        <v>13299</v>
      </c>
    </row>
    <row r="777" spans="1:7" x14ac:dyDescent="0.25">
      <c r="A777">
        <f t="shared" ca="1" si="12"/>
        <v>0.30828236845019308</v>
      </c>
      <c r="B777" s="1" t="s">
        <v>12521</v>
      </c>
      <c r="C777" s="2">
        <v>25918402</v>
      </c>
      <c r="D777" s="1" t="s">
        <v>12522</v>
      </c>
      <c r="E777" s="1" t="s">
        <v>12510</v>
      </c>
      <c r="F777" s="19">
        <v>44425</v>
      </c>
      <c r="G777" s="18" t="s">
        <v>13300</v>
      </c>
    </row>
    <row r="778" spans="1:7" x14ac:dyDescent="0.25">
      <c r="A778">
        <f t="shared" ca="1" si="12"/>
        <v>5.6167429400065472E-2</v>
      </c>
      <c r="B778" s="1" t="s">
        <v>12538</v>
      </c>
      <c r="C778" s="2">
        <v>102923023</v>
      </c>
      <c r="D778" s="1" t="s">
        <v>12539</v>
      </c>
      <c r="E778" s="1" t="s">
        <v>12512</v>
      </c>
      <c r="F778" s="19">
        <v>44362</v>
      </c>
      <c r="G778" s="18" t="s">
        <v>13301</v>
      </c>
    </row>
    <row r="779" spans="1:7" x14ac:dyDescent="0.25">
      <c r="A779">
        <f t="shared" ca="1" si="12"/>
        <v>0.60672738127852499</v>
      </c>
      <c r="B779" s="1" t="s">
        <v>12504</v>
      </c>
      <c r="C779" s="2">
        <v>982975265</v>
      </c>
      <c r="D779" s="1" t="s">
        <v>12505</v>
      </c>
      <c r="E779" s="1" t="s">
        <v>12506</v>
      </c>
      <c r="F779" s="19">
        <v>44656</v>
      </c>
      <c r="G779" s="18" t="s">
        <v>13302</v>
      </c>
    </row>
    <row r="780" spans="1:7" x14ac:dyDescent="0.25">
      <c r="A780">
        <f t="shared" ca="1" si="12"/>
        <v>0.93096192790198495</v>
      </c>
      <c r="B780" s="1" t="s">
        <v>12521</v>
      </c>
      <c r="C780" s="2">
        <v>142941602</v>
      </c>
      <c r="D780" s="1" t="s">
        <v>12522</v>
      </c>
      <c r="E780" s="1" t="s">
        <v>12510</v>
      </c>
      <c r="F780" s="19">
        <v>44357</v>
      </c>
      <c r="G780" s="18" t="s">
        <v>13303</v>
      </c>
    </row>
    <row r="781" spans="1:7" x14ac:dyDescent="0.25">
      <c r="A781">
        <f t="shared" ca="1" si="12"/>
        <v>0.18570979408128307</v>
      </c>
      <c r="B781" s="1" t="s">
        <v>12514</v>
      </c>
      <c r="C781" s="2">
        <v>307023024</v>
      </c>
      <c r="D781" s="1" t="s">
        <v>12515</v>
      </c>
      <c r="E781" s="1" t="s">
        <v>12506</v>
      </c>
      <c r="F781" s="19">
        <v>44516</v>
      </c>
      <c r="G781" s="18" t="s">
        <v>13304</v>
      </c>
    </row>
    <row r="782" spans="1:7" x14ac:dyDescent="0.25">
      <c r="A782">
        <f t="shared" ca="1" si="12"/>
        <v>0.31011196547975184</v>
      </c>
      <c r="B782" s="1" t="s">
        <v>12514</v>
      </c>
      <c r="C782" s="2">
        <v>465359014</v>
      </c>
      <c r="D782" s="1" t="s">
        <v>12515</v>
      </c>
      <c r="E782" s="1" t="s">
        <v>12527</v>
      </c>
      <c r="F782" s="19">
        <v>44273</v>
      </c>
      <c r="G782" s="18" t="s">
        <v>13305</v>
      </c>
    </row>
    <row r="783" spans="1:7" x14ac:dyDescent="0.25">
      <c r="A783">
        <f t="shared" ca="1" si="12"/>
        <v>0.4731940678061306</v>
      </c>
      <c r="B783" s="1" t="s">
        <v>12524</v>
      </c>
      <c r="C783" s="2">
        <v>127626624</v>
      </c>
      <c r="D783" s="1" t="s">
        <v>12525</v>
      </c>
      <c r="E783" s="1" t="s">
        <v>12506</v>
      </c>
      <c r="F783" s="19">
        <v>44245</v>
      </c>
      <c r="G783" s="18" t="s">
        <v>13306</v>
      </c>
    </row>
    <row r="784" spans="1:7" x14ac:dyDescent="0.25">
      <c r="A784">
        <f t="shared" ca="1" si="12"/>
        <v>0.63744567505440064</v>
      </c>
      <c r="B784" s="1" t="s">
        <v>12538</v>
      </c>
      <c r="C784" s="2">
        <v>674382707</v>
      </c>
      <c r="D784" s="1" t="s">
        <v>12539</v>
      </c>
      <c r="E784" s="1" t="s">
        <v>12510</v>
      </c>
      <c r="F784" s="19">
        <v>44389</v>
      </c>
      <c r="G784" s="18" t="s">
        <v>13307</v>
      </c>
    </row>
    <row r="785" spans="1:7" x14ac:dyDescent="0.25">
      <c r="A785">
        <f t="shared" ca="1" si="12"/>
        <v>0.83856343248816667</v>
      </c>
      <c r="B785" s="1" t="s">
        <v>12504</v>
      </c>
      <c r="C785" s="2">
        <v>408750461</v>
      </c>
      <c r="D785" s="1" t="s">
        <v>12505</v>
      </c>
      <c r="E785" s="1" t="s">
        <v>12506</v>
      </c>
      <c r="F785" s="19">
        <v>44460</v>
      </c>
      <c r="G785" s="18" t="s">
        <v>13308</v>
      </c>
    </row>
    <row r="786" spans="1:7" x14ac:dyDescent="0.25">
      <c r="A786">
        <f t="shared" ca="1" si="12"/>
        <v>0.34078748480213583</v>
      </c>
      <c r="B786" s="1" t="s">
        <v>12521</v>
      </c>
      <c r="C786" s="2">
        <v>274472571</v>
      </c>
      <c r="D786" s="1" t="s">
        <v>12522</v>
      </c>
      <c r="E786" s="1" t="s">
        <v>12510</v>
      </c>
      <c r="F786" s="19">
        <v>44215</v>
      </c>
      <c r="G786" s="18" t="s">
        <v>13309</v>
      </c>
    </row>
    <row r="787" spans="1:7" x14ac:dyDescent="0.25">
      <c r="A787">
        <f t="shared" ca="1" si="12"/>
        <v>0.93118050999582247</v>
      </c>
      <c r="B787" s="1" t="s">
        <v>12504</v>
      </c>
      <c r="C787" s="2">
        <v>768030363</v>
      </c>
      <c r="D787" s="1" t="s">
        <v>12505</v>
      </c>
      <c r="E787" s="1" t="s">
        <v>12564</v>
      </c>
      <c r="F787" s="19">
        <v>44369</v>
      </c>
      <c r="G787" s="18" t="s">
        <v>13310</v>
      </c>
    </row>
    <row r="788" spans="1:7" x14ac:dyDescent="0.25">
      <c r="A788">
        <f t="shared" ca="1" si="12"/>
        <v>0.26614462714384068</v>
      </c>
      <c r="B788" s="1" t="s">
        <v>12524</v>
      </c>
      <c r="C788" s="2">
        <v>721820655</v>
      </c>
      <c r="D788" s="1" t="s">
        <v>12525</v>
      </c>
      <c r="E788" s="1" t="s">
        <v>12506</v>
      </c>
      <c r="F788" s="19">
        <v>44483</v>
      </c>
      <c r="G788" s="18" t="s">
        <v>13311</v>
      </c>
    </row>
    <row r="789" spans="1:7" x14ac:dyDescent="0.25">
      <c r="A789">
        <f t="shared" ca="1" si="12"/>
        <v>0.49835793497233194</v>
      </c>
      <c r="B789" s="1" t="s">
        <v>12508</v>
      </c>
      <c r="C789" s="2">
        <v>307334489</v>
      </c>
      <c r="D789" s="1" t="s">
        <v>12509</v>
      </c>
      <c r="E789" s="1" t="s">
        <v>12510</v>
      </c>
      <c r="F789" s="19">
        <v>44550</v>
      </c>
      <c r="G789" s="18" t="s">
        <v>13312</v>
      </c>
    </row>
    <row r="790" spans="1:7" x14ac:dyDescent="0.25">
      <c r="A790">
        <f t="shared" ca="1" si="12"/>
        <v>0.60810819376132363</v>
      </c>
      <c r="B790" s="1" t="s">
        <v>12508</v>
      </c>
      <c r="C790" s="2">
        <v>797693035</v>
      </c>
      <c r="D790" s="1" t="s">
        <v>12509</v>
      </c>
      <c r="E790" s="1" t="s">
        <v>12519</v>
      </c>
      <c r="F790" s="19">
        <v>44598</v>
      </c>
      <c r="G790" s="18" t="s">
        <v>13313</v>
      </c>
    </row>
    <row r="791" spans="1:7" x14ac:dyDescent="0.25">
      <c r="A791">
        <f t="shared" ca="1" si="12"/>
        <v>5.4690609302947113E-2</v>
      </c>
      <c r="B791" s="1" t="s">
        <v>12538</v>
      </c>
      <c r="C791" s="2">
        <v>131050069</v>
      </c>
      <c r="D791" s="1" t="s">
        <v>12539</v>
      </c>
      <c r="E791" s="1" t="s">
        <v>12566</v>
      </c>
      <c r="F791" s="19">
        <v>44663</v>
      </c>
      <c r="G791" s="18" t="s">
        <v>13314</v>
      </c>
    </row>
    <row r="792" spans="1:7" x14ac:dyDescent="0.25">
      <c r="A792">
        <f t="shared" ca="1" si="12"/>
        <v>0.14227949803062168</v>
      </c>
      <c r="B792" s="1" t="s">
        <v>12514</v>
      </c>
      <c r="C792" s="2">
        <v>776827984</v>
      </c>
      <c r="D792" s="1" t="s">
        <v>12515</v>
      </c>
      <c r="E792" s="1" t="s">
        <v>12516</v>
      </c>
      <c r="F792" s="19">
        <v>44316</v>
      </c>
      <c r="G792" s="18" t="s">
        <v>13315</v>
      </c>
    </row>
    <row r="793" spans="1:7" x14ac:dyDescent="0.25">
      <c r="A793">
        <f t="shared" ca="1" si="12"/>
        <v>0.67616869319388118</v>
      </c>
      <c r="B793" s="1" t="s">
        <v>12514</v>
      </c>
      <c r="C793" s="2">
        <v>806999634</v>
      </c>
      <c r="D793" s="1" t="s">
        <v>12515</v>
      </c>
      <c r="E793" s="1" t="s">
        <v>12516</v>
      </c>
      <c r="F793" s="19">
        <v>44591</v>
      </c>
      <c r="G793" s="18" t="s">
        <v>13316</v>
      </c>
    </row>
    <row r="794" spans="1:7" x14ac:dyDescent="0.25">
      <c r="A794">
        <f t="shared" ca="1" si="12"/>
        <v>0.97781685688837128</v>
      </c>
      <c r="B794" s="1" t="s">
        <v>12514</v>
      </c>
      <c r="C794" s="2">
        <v>967533698</v>
      </c>
      <c r="D794" s="1" t="s">
        <v>12515</v>
      </c>
      <c r="E794" s="1" t="s">
        <v>12516</v>
      </c>
      <c r="F794" s="19">
        <v>44575</v>
      </c>
      <c r="G794" s="18" t="s">
        <v>13317</v>
      </c>
    </row>
    <row r="795" spans="1:7" x14ac:dyDescent="0.25">
      <c r="A795">
        <f t="shared" ca="1" si="12"/>
        <v>0.29651525534696865</v>
      </c>
      <c r="B795" s="1" t="s">
        <v>12504</v>
      </c>
      <c r="C795" s="2">
        <v>132539151</v>
      </c>
      <c r="D795" s="1" t="s">
        <v>12505</v>
      </c>
      <c r="E795" s="1" t="s">
        <v>12506</v>
      </c>
      <c r="F795" s="19">
        <v>44273</v>
      </c>
      <c r="G795" s="18" t="s">
        <v>13318</v>
      </c>
    </row>
    <row r="796" spans="1:7" x14ac:dyDescent="0.25">
      <c r="A796">
        <f t="shared" ca="1" si="12"/>
        <v>0.59433150727779893</v>
      </c>
      <c r="B796" s="1" t="s">
        <v>12514</v>
      </c>
      <c r="C796" s="2">
        <v>921471761</v>
      </c>
      <c r="D796" s="1" t="s">
        <v>12515</v>
      </c>
      <c r="E796" s="1" t="s">
        <v>12506</v>
      </c>
      <c r="F796" s="19">
        <v>44519</v>
      </c>
      <c r="G796" s="18" t="s">
        <v>13319</v>
      </c>
    </row>
    <row r="797" spans="1:7" x14ac:dyDescent="0.25">
      <c r="A797">
        <f t="shared" ca="1" si="12"/>
        <v>0.53857709780508534</v>
      </c>
      <c r="B797" s="1" t="s">
        <v>12504</v>
      </c>
      <c r="C797" s="2">
        <v>828002445</v>
      </c>
      <c r="D797" s="1" t="s">
        <v>12505</v>
      </c>
      <c r="E797" s="1" t="s">
        <v>12506</v>
      </c>
      <c r="F797" s="19">
        <v>44345</v>
      </c>
      <c r="G797" s="18" t="s">
        <v>13320</v>
      </c>
    </row>
    <row r="798" spans="1:7" x14ac:dyDescent="0.25">
      <c r="A798">
        <f t="shared" ca="1" si="12"/>
        <v>0.79261229036705028</v>
      </c>
      <c r="B798" s="1" t="s">
        <v>12508</v>
      </c>
      <c r="C798" s="2">
        <v>872154878</v>
      </c>
      <c r="D798" s="1" t="s">
        <v>12509</v>
      </c>
      <c r="E798" s="1" t="s">
        <v>12510</v>
      </c>
      <c r="F798" s="19">
        <v>44608</v>
      </c>
      <c r="G798" s="18" t="s">
        <v>13321</v>
      </c>
    </row>
    <row r="799" spans="1:7" x14ac:dyDescent="0.25">
      <c r="A799">
        <f t="shared" ca="1" si="12"/>
        <v>0.68870019051630982</v>
      </c>
      <c r="B799" s="1" t="s">
        <v>12504</v>
      </c>
      <c r="C799" s="2">
        <v>309942505</v>
      </c>
      <c r="D799" s="1" t="s">
        <v>12505</v>
      </c>
      <c r="E799" s="1" t="s">
        <v>12506</v>
      </c>
      <c r="F799" s="19">
        <v>44327</v>
      </c>
      <c r="G799" s="18" t="s">
        <v>13322</v>
      </c>
    </row>
    <row r="800" spans="1:7" x14ac:dyDescent="0.25">
      <c r="A800">
        <f t="shared" ca="1" si="12"/>
        <v>0.89846877114413892</v>
      </c>
      <c r="B800" s="1" t="s">
        <v>12504</v>
      </c>
      <c r="C800" s="2">
        <v>825936254</v>
      </c>
      <c r="D800" s="1" t="s">
        <v>12505</v>
      </c>
      <c r="E800" s="1" t="s">
        <v>12564</v>
      </c>
      <c r="F800" s="19">
        <v>44590</v>
      </c>
      <c r="G800" s="18" t="s">
        <v>13323</v>
      </c>
    </row>
    <row r="801" spans="1:7" x14ac:dyDescent="0.25">
      <c r="A801">
        <f t="shared" ca="1" si="12"/>
        <v>0.92697024704702191</v>
      </c>
      <c r="B801" s="1" t="s">
        <v>12524</v>
      </c>
      <c r="C801" s="2">
        <v>283169927</v>
      </c>
      <c r="D801" s="1" t="s">
        <v>12525</v>
      </c>
      <c r="E801" s="1" t="s">
        <v>12564</v>
      </c>
      <c r="F801" s="19">
        <v>44449</v>
      </c>
      <c r="G801" s="18" t="s">
        <v>13324</v>
      </c>
    </row>
    <row r="802" spans="1:7" x14ac:dyDescent="0.25">
      <c r="A802">
        <f t="shared" ca="1" si="12"/>
        <v>0.50005317596690746</v>
      </c>
      <c r="B802" s="1" t="s">
        <v>12524</v>
      </c>
      <c r="C802" s="2">
        <v>834478667</v>
      </c>
      <c r="D802" s="1" t="s">
        <v>12525</v>
      </c>
      <c r="E802" s="1" t="s">
        <v>12506</v>
      </c>
      <c r="F802" s="19">
        <v>44231</v>
      </c>
      <c r="G802" s="18" t="s">
        <v>13325</v>
      </c>
    </row>
    <row r="803" spans="1:7" x14ac:dyDescent="0.25">
      <c r="A803">
        <f t="shared" ca="1" si="12"/>
        <v>0.63636022880786935</v>
      </c>
      <c r="B803" s="1" t="s">
        <v>12504</v>
      </c>
      <c r="C803" s="2">
        <v>807287014</v>
      </c>
      <c r="D803" s="1" t="s">
        <v>12505</v>
      </c>
      <c r="E803" s="1" t="s">
        <v>12506</v>
      </c>
      <c r="F803" s="19">
        <v>44368</v>
      </c>
      <c r="G803" s="18" t="s">
        <v>13326</v>
      </c>
    </row>
    <row r="804" spans="1:7" x14ac:dyDescent="0.25">
      <c r="A804">
        <f t="shared" ca="1" si="12"/>
        <v>0.29997669440338814</v>
      </c>
      <c r="B804" s="1" t="s">
        <v>12521</v>
      </c>
      <c r="C804" s="2">
        <v>90601850</v>
      </c>
      <c r="D804" s="1" t="s">
        <v>12522</v>
      </c>
      <c r="E804" s="1" t="s">
        <v>12510</v>
      </c>
      <c r="F804" s="19">
        <v>44312</v>
      </c>
      <c r="G804" s="18" t="s">
        <v>13327</v>
      </c>
    </row>
    <row r="805" spans="1:7" x14ac:dyDescent="0.25">
      <c r="A805">
        <f t="shared" ca="1" si="12"/>
        <v>0.71065789073924646</v>
      </c>
      <c r="B805" s="1" t="s">
        <v>12524</v>
      </c>
      <c r="C805" s="2">
        <v>254941473</v>
      </c>
      <c r="D805" s="1" t="s">
        <v>12525</v>
      </c>
      <c r="E805" s="1" t="s">
        <v>12564</v>
      </c>
      <c r="F805" s="19">
        <v>44639</v>
      </c>
      <c r="G805" s="18" t="s">
        <v>13328</v>
      </c>
    </row>
    <row r="806" spans="1:7" x14ac:dyDescent="0.25">
      <c r="A806">
        <f t="shared" ca="1" si="12"/>
        <v>0.68932360466352138</v>
      </c>
      <c r="B806" s="1" t="s">
        <v>12524</v>
      </c>
      <c r="C806" s="2">
        <v>695447801</v>
      </c>
      <c r="D806" s="1" t="s">
        <v>12525</v>
      </c>
      <c r="E806" s="1" t="s">
        <v>12564</v>
      </c>
      <c r="F806" s="19">
        <v>44347</v>
      </c>
      <c r="G806" s="18" t="s">
        <v>13329</v>
      </c>
    </row>
    <row r="807" spans="1:7" x14ac:dyDescent="0.25">
      <c r="A807">
        <f t="shared" ca="1" si="12"/>
        <v>0.81568657329852878</v>
      </c>
      <c r="B807" s="1" t="s">
        <v>12504</v>
      </c>
      <c r="C807" s="2">
        <v>17757953</v>
      </c>
      <c r="D807" s="1" t="s">
        <v>12505</v>
      </c>
      <c r="E807" s="1" t="s">
        <v>12564</v>
      </c>
      <c r="F807" s="19">
        <v>44261</v>
      </c>
      <c r="G807" s="18" t="s">
        <v>13330</v>
      </c>
    </row>
    <row r="808" spans="1:7" x14ac:dyDescent="0.25">
      <c r="A808">
        <f t="shared" ca="1" si="12"/>
        <v>0.53360908570666366</v>
      </c>
      <c r="B808" s="1" t="s">
        <v>12524</v>
      </c>
      <c r="C808" s="2">
        <v>797666813</v>
      </c>
      <c r="D808" s="1" t="s">
        <v>12525</v>
      </c>
      <c r="E808" s="1" t="s">
        <v>12564</v>
      </c>
      <c r="F808" s="19">
        <v>44551</v>
      </c>
      <c r="G808" s="18" t="s">
        <v>13331</v>
      </c>
    </row>
    <row r="809" spans="1:7" x14ac:dyDescent="0.25">
      <c r="A809">
        <f t="shared" ca="1" si="12"/>
        <v>0.66360929875242758</v>
      </c>
      <c r="B809" s="1" t="s">
        <v>12524</v>
      </c>
      <c r="C809" s="2">
        <v>837917753</v>
      </c>
      <c r="D809" s="1" t="s">
        <v>12525</v>
      </c>
      <c r="E809" s="1" t="s">
        <v>12564</v>
      </c>
      <c r="F809" s="19">
        <v>44333</v>
      </c>
      <c r="G809" s="18" t="s">
        <v>13332</v>
      </c>
    </row>
    <row r="810" spans="1:7" x14ac:dyDescent="0.25">
      <c r="A810">
        <f t="shared" ca="1" si="12"/>
        <v>0.16426808779511126</v>
      </c>
      <c r="B810" s="1" t="s">
        <v>12504</v>
      </c>
      <c r="C810" s="2">
        <v>870730567</v>
      </c>
      <c r="D810" s="1" t="s">
        <v>12505</v>
      </c>
      <c r="E810" s="1" t="s">
        <v>12510</v>
      </c>
      <c r="F810" s="19">
        <v>44375</v>
      </c>
      <c r="G810" s="18" t="s">
        <v>13333</v>
      </c>
    </row>
    <row r="811" spans="1:7" x14ac:dyDescent="0.25">
      <c r="A811">
        <f t="shared" ca="1" si="12"/>
        <v>0.98864444726329681</v>
      </c>
      <c r="B811" s="1" t="s">
        <v>12521</v>
      </c>
      <c r="C811" s="2">
        <v>839510673</v>
      </c>
      <c r="D811" s="1" t="s">
        <v>12522</v>
      </c>
      <c r="E811" s="1" t="s">
        <v>12512</v>
      </c>
      <c r="F811" s="19">
        <v>44339</v>
      </c>
      <c r="G811" s="18" t="s">
        <v>13334</v>
      </c>
    </row>
    <row r="812" spans="1:7" x14ac:dyDescent="0.25">
      <c r="A812">
        <f t="shared" ca="1" si="12"/>
        <v>0.39911222839757521</v>
      </c>
      <c r="B812" s="1" t="s">
        <v>12504</v>
      </c>
      <c r="C812" s="2">
        <v>817959591</v>
      </c>
      <c r="D812" s="1" t="s">
        <v>12505</v>
      </c>
      <c r="E812" s="1" t="s">
        <v>12510</v>
      </c>
      <c r="F812" s="19">
        <v>44472</v>
      </c>
      <c r="G812" s="18" t="s">
        <v>13335</v>
      </c>
    </row>
    <row r="813" spans="1:7" x14ac:dyDescent="0.25">
      <c r="A813">
        <f t="shared" ca="1" si="12"/>
        <v>0.30754579044050256</v>
      </c>
      <c r="B813" s="1" t="s">
        <v>12524</v>
      </c>
      <c r="C813" s="2">
        <v>642473211</v>
      </c>
      <c r="D813" s="1" t="s">
        <v>12525</v>
      </c>
      <c r="E813" s="1" t="s">
        <v>12564</v>
      </c>
      <c r="F813" s="19">
        <v>44622</v>
      </c>
      <c r="G813" s="18" t="s">
        <v>13336</v>
      </c>
    </row>
    <row r="814" spans="1:7" x14ac:dyDescent="0.25">
      <c r="A814">
        <f t="shared" ca="1" si="12"/>
        <v>0.30617038104116867</v>
      </c>
      <c r="B814" s="1" t="s">
        <v>12538</v>
      </c>
      <c r="C814" s="2">
        <v>291292071</v>
      </c>
      <c r="D814" s="1" t="s">
        <v>12539</v>
      </c>
      <c r="E814" s="1" t="s">
        <v>12566</v>
      </c>
      <c r="F814" s="19">
        <v>44673</v>
      </c>
      <c r="G814" s="18" t="s">
        <v>13337</v>
      </c>
    </row>
    <row r="815" spans="1:7" x14ac:dyDescent="0.25">
      <c r="A815">
        <f t="shared" ca="1" si="12"/>
        <v>0.95362657033894915</v>
      </c>
      <c r="B815" s="1" t="s">
        <v>12538</v>
      </c>
      <c r="C815" s="2">
        <v>955633879</v>
      </c>
      <c r="D815" s="1" t="s">
        <v>12539</v>
      </c>
      <c r="E815" s="1" t="s">
        <v>12566</v>
      </c>
      <c r="F815" s="19">
        <v>44406</v>
      </c>
      <c r="G815" s="18" t="s">
        <v>13338</v>
      </c>
    </row>
    <row r="816" spans="1:7" x14ac:dyDescent="0.25">
      <c r="A816">
        <f t="shared" ca="1" si="12"/>
        <v>0.88710582521540704</v>
      </c>
      <c r="B816" s="1" t="s">
        <v>12504</v>
      </c>
      <c r="C816" s="2">
        <v>547978289</v>
      </c>
      <c r="D816" s="1" t="s">
        <v>12505</v>
      </c>
      <c r="E816" s="1" t="s">
        <v>12506</v>
      </c>
      <c r="F816" s="19">
        <v>44500</v>
      </c>
      <c r="G816" s="18" t="s">
        <v>13339</v>
      </c>
    </row>
    <row r="817" spans="1:7" x14ac:dyDescent="0.25">
      <c r="A817">
        <f t="shared" ca="1" si="12"/>
        <v>0.17630489991935328</v>
      </c>
      <c r="B817" s="1" t="s">
        <v>12524</v>
      </c>
      <c r="C817" s="2">
        <v>968633339</v>
      </c>
      <c r="D817" s="1" t="s">
        <v>12525</v>
      </c>
      <c r="E817" s="1" t="s">
        <v>12506</v>
      </c>
      <c r="F817" s="19">
        <v>44380</v>
      </c>
      <c r="G817" s="18" t="s">
        <v>13340</v>
      </c>
    </row>
    <row r="818" spans="1:7" x14ac:dyDescent="0.25">
      <c r="A818">
        <f t="shared" ca="1" si="12"/>
        <v>0.20050308496669345</v>
      </c>
      <c r="B818" s="1" t="s">
        <v>12524</v>
      </c>
      <c r="C818" s="2">
        <v>258712750</v>
      </c>
      <c r="D818" s="1" t="s">
        <v>12525</v>
      </c>
      <c r="E818" s="1" t="s">
        <v>12506</v>
      </c>
      <c r="F818" s="19">
        <v>44477</v>
      </c>
      <c r="G818" s="18" t="s">
        <v>13341</v>
      </c>
    </row>
    <row r="819" spans="1:7" x14ac:dyDescent="0.25">
      <c r="A819">
        <f t="shared" ca="1" si="12"/>
        <v>0.27057153123939814</v>
      </c>
      <c r="B819" s="1" t="s">
        <v>12521</v>
      </c>
      <c r="C819" s="2">
        <v>763927329</v>
      </c>
      <c r="D819" s="1" t="s">
        <v>12522</v>
      </c>
      <c r="E819" s="1" t="s">
        <v>12512</v>
      </c>
      <c r="F819" s="19">
        <v>44322</v>
      </c>
      <c r="G819" s="18" t="s">
        <v>13342</v>
      </c>
    </row>
    <row r="820" spans="1:7" x14ac:dyDescent="0.25">
      <c r="A820">
        <f t="shared" ca="1" si="12"/>
        <v>0.27050507380576694</v>
      </c>
      <c r="B820" s="1" t="s">
        <v>12504</v>
      </c>
      <c r="C820" s="2">
        <v>601050774</v>
      </c>
      <c r="D820" s="1" t="s">
        <v>12505</v>
      </c>
      <c r="E820" s="1" t="s">
        <v>12506</v>
      </c>
      <c r="F820" s="19">
        <v>44379</v>
      </c>
      <c r="G820" s="18" t="s">
        <v>13343</v>
      </c>
    </row>
    <row r="821" spans="1:7" x14ac:dyDescent="0.25">
      <c r="A821">
        <f t="shared" ca="1" si="12"/>
        <v>0.6912306010064756</v>
      </c>
      <c r="B821" s="1" t="s">
        <v>12521</v>
      </c>
      <c r="C821" s="2">
        <v>255923617</v>
      </c>
      <c r="D821" s="1" t="s">
        <v>12522</v>
      </c>
      <c r="E821" s="1" t="s">
        <v>12510</v>
      </c>
      <c r="F821" s="19">
        <v>44351</v>
      </c>
      <c r="G821" s="18" t="s">
        <v>13344</v>
      </c>
    </row>
    <row r="822" spans="1:7" x14ac:dyDescent="0.25">
      <c r="A822">
        <f t="shared" ca="1" si="12"/>
        <v>0.20549686605220596</v>
      </c>
      <c r="B822" s="1" t="s">
        <v>12504</v>
      </c>
      <c r="C822" s="2">
        <v>292250743</v>
      </c>
      <c r="D822" s="1" t="s">
        <v>12505</v>
      </c>
      <c r="E822" s="1" t="s">
        <v>12506</v>
      </c>
      <c r="F822" s="19">
        <v>44258</v>
      </c>
      <c r="G822" s="18" t="s">
        <v>13345</v>
      </c>
    </row>
    <row r="823" spans="1:7" x14ac:dyDescent="0.25">
      <c r="A823">
        <f t="shared" ca="1" si="12"/>
        <v>0.72948867901882652</v>
      </c>
      <c r="B823" s="1" t="s">
        <v>12514</v>
      </c>
      <c r="C823" s="2">
        <v>850570265</v>
      </c>
      <c r="D823" s="1" t="s">
        <v>12515</v>
      </c>
      <c r="E823" s="1" t="s">
        <v>12516</v>
      </c>
      <c r="F823" s="19">
        <v>44456</v>
      </c>
      <c r="G823" s="18" t="s">
        <v>13346</v>
      </c>
    </row>
    <row r="824" spans="1:7" x14ac:dyDescent="0.25">
      <c r="A824">
        <f t="shared" ca="1" si="12"/>
        <v>0.55019612043308008</v>
      </c>
      <c r="B824" s="1" t="s">
        <v>12514</v>
      </c>
      <c r="C824" s="2">
        <v>366489606</v>
      </c>
      <c r="D824" s="1" t="s">
        <v>12515</v>
      </c>
      <c r="E824" s="1" t="s">
        <v>12506</v>
      </c>
      <c r="F824" s="19">
        <v>44613</v>
      </c>
      <c r="G824" s="18" t="s">
        <v>13347</v>
      </c>
    </row>
    <row r="825" spans="1:7" x14ac:dyDescent="0.25">
      <c r="A825">
        <f t="shared" ca="1" si="12"/>
        <v>0.11353822129294333</v>
      </c>
      <c r="B825" s="1" t="s">
        <v>12521</v>
      </c>
      <c r="C825" s="2">
        <v>319678340</v>
      </c>
      <c r="D825" s="1" t="s">
        <v>12522</v>
      </c>
      <c r="E825" s="1" t="s">
        <v>12510</v>
      </c>
      <c r="F825" s="19">
        <v>44244</v>
      </c>
      <c r="G825" s="18" t="s">
        <v>13348</v>
      </c>
    </row>
    <row r="826" spans="1:7" x14ac:dyDescent="0.25">
      <c r="A826">
        <f t="shared" ca="1" si="12"/>
        <v>0.71749845107213628</v>
      </c>
      <c r="B826" s="1" t="s">
        <v>12504</v>
      </c>
      <c r="C826" s="2">
        <v>700452434</v>
      </c>
      <c r="D826" s="1" t="s">
        <v>12505</v>
      </c>
      <c r="E826" s="1" t="s">
        <v>12506</v>
      </c>
      <c r="F826" s="19">
        <v>44354</v>
      </c>
      <c r="G826" s="18" t="s">
        <v>13349</v>
      </c>
    </row>
    <row r="827" spans="1:7" x14ac:dyDescent="0.25">
      <c r="A827">
        <f t="shared" ca="1" si="12"/>
        <v>0.74065205432978476</v>
      </c>
      <c r="B827" s="1" t="s">
        <v>12521</v>
      </c>
      <c r="C827" s="2">
        <v>788384508</v>
      </c>
      <c r="D827" s="1" t="s">
        <v>12522</v>
      </c>
      <c r="E827" s="1" t="s">
        <v>12510</v>
      </c>
      <c r="F827" s="19">
        <v>44208</v>
      </c>
      <c r="G827" s="18" t="s">
        <v>13350</v>
      </c>
    </row>
    <row r="828" spans="1:7" x14ac:dyDescent="0.25">
      <c r="A828">
        <f t="shared" ca="1" si="12"/>
        <v>0.80551287526352344</v>
      </c>
      <c r="B828" s="1" t="s">
        <v>12538</v>
      </c>
      <c r="C828" s="2">
        <v>563739834</v>
      </c>
      <c r="D828" s="1" t="s">
        <v>12539</v>
      </c>
      <c r="E828" s="1" t="s">
        <v>12566</v>
      </c>
      <c r="F828" s="19">
        <v>44427</v>
      </c>
      <c r="G828" s="18" t="s">
        <v>13351</v>
      </c>
    </row>
    <row r="829" spans="1:7" x14ac:dyDescent="0.25">
      <c r="A829">
        <f t="shared" ca="1" si="12"/>
        <v>0.65669007115810107</v>
      </c>
      <c r="B829" s="1" t="s">
        <v>12504</v>
      </c>
      <c r="C829" s="2">
        <v>396282935</v>
      </c>
      <c r="D829" s="1" t="s">
        <v>12505</v>
      </c>
      <c r="E829" s="1" t="s">
        <v>12506</v>
      </c>
      <c r="F829" s="19">
        <v>44643</v>
      </c>
      <c r="G829" s="18" t="s">
        <v>13352</v>
      </c>
    </row>
    <row r="830" spans="1:7" x14ac:dyDescent="0.25">
      <c r="A830">
        <f t="shared" ca="1" si="12"/>
        <v>0.56264352724436495</v>
      </c>
      <c r="B830" s="1" t="s">
        <v>12504</v>
      </c>
      <c r="C830" s="2">
        <v>650260310</v>
      </c>
      <c r="D830" s="1" t="s">
        <v>12505</v>
      </c>
      <c r="E830" s="1" t="s">
        <v>12506</v>
      </c>
      <c r="F830" s="19">
        <v>44221</v>
      </c>
      <c r="G830" s="18" t="s">
        <v>13353</v>
      </c>
    </row>
    <row r="831" spans="1:7" x14ac:dyDescent="0.25">
      <c r="A831">
        <f t="shared" ca="1" si="12"/>
        <v>4.6467416303413445E-2</v>
      </c>
      <c r="B831" s="1" t="s">
        <v>12521</v>
      </c>
      <c r="C831" s="2">
        <v>518446998</v>
      </c>
      <c r="D831" s="1" t="s">
        <v>12522</v>
      </c>
      <c r="E831" s="1" t="s">
        <v>12512</v>
      </c>
      <c r="F831" s="19">
        <v>44553</v>
      </c>
      <c r="G831" s="18" t="s">
        <v>13354</v>
      </c>
    </row>
    <row r="832" spans="1:7" x14ac:dyDescent="0.25">
      <c r="A832">
        <f t="shared" ca="1" si="12"/>
        <v>0.62819693810204735</v>
      </c>
      <c r="B832" s="1" t="s">
        <v>12521</v>
      </c>
      <c r="C832" s="2">
        <v>996934429</v>
      </c>
      <c r="D832" s="1" t="s">
        <v>12522</v>
      </c>
      <c r="E832" s="1" t="s">
        <v>12510</v>
      </c>
      <c r="F832" s="19">
        <v>44222</v>
      </c>
      <c r="G832" s="18" t="s">
        <v>13355</v>
      </c>
    </row>
    <row r="833" spans="1:7" x14ac:dyDescent="0.25">
      <c r="A833">
        <f t="shared" ca="1" si="12"/>
        <v>0.94207803496002418</v>
      </c>
      <c r="B833" s="1" t="s">
        <v>12521</v>
      </c>
      <c r="C833" s="2">
        <v>934154352</v>
      </c>
      <c r="D833" s="1" t="s">
        <v>12522</v>
      </c>
      <c r="E833" s="1" t="s">
        <v>12510</v>
      </c>
      <c r="F833" s="19">
        <v>44436</v>
      </c>
      <c r="G833" s="18" t="s">
        <v>13356</v>
      </c>
    </row>
    <row r="834" spans="1:7" x14ac:dyDescent="0.25">
      <c r="A834">
        <f t="shared" ref="A834:A897" ca="1" si="13">RAND()</f>
        <v>0.35515645204770463</v>
      </c>
      <c r="B834" s="1" t="s">
        <v>12538</v>
      </c>
      <c r="C834" s="2">
        <v>410565587</v>
      </c>
      <c r="D834" s="1" t="s">
        <v>12539</v>
      </c>
      <c r="E834" s="1" t="s">
        <v>12512</v>
      </c>
      <c r="F834" s="19">
        <v>44208</v>
      </c>
      <c r="G834" s="18" t="s">
        <v>13357</v>
      </c>
    </row>
    <row r="835" spans="1:7" x14ac:dyDescent="0.25">
      <c r="A835">
        <f t="shared" ca="1" si="13"/>
        <v>0.89340094505175693</v>
      </c>
      <c r="B835" s="1" t="s">
        <v>12538</v>
      </c>
      <c r="C835" s="2">
        <v>402093191</v>
      </c>
      <c r="D835" s="1" t="s">
        <v>12539</v>
      </c>
      <c r="E835" s="1" t="s">
        <v>12512</v>
      </c>
      <c r="F835" s="19">
        <v>44226</v>
      </c>
      <c r="G835" s="18" t="s">
        <v>13358</v>
      </c>
    </row>
    <row r="836" spans="1:7" x14ac:dyDescent="0.25">
      <c r="A836">
        <f t="shared" ca="1" si="13"/>
        <v>0.45783925176012885</v>
      </c>
      <c r="B836" s="1" t="s">
        <v>12521</v>
      </c>
      <c r="C836" s="2">
        <v>899152166</v>
      </c>
      <c r="D836" s="1" t="s">
        <v>12522</v>
      </c>
      <c r="E836" s="1" t="s">
        <v>12510</v>
      </c>
      <c r="F836" s="19">
        <v>44311</v>
      </c>
      <c r="G836" s="18" t="s">
        <v>13359</v>
      </c>
    </row>
    <row r="837" spans="1:7" x14ac:dyDescent="0.25">
      <c r="A837">
        <f t="shared" ca="1" si="13"/>
        <v>0.17920735850582348</v>
      </c>
      <c r="B837" s="1" t="s">
        <v>12504</v>
      </c>
      <c r="C837" s="2">
        <v>573934545</v>
      </c>
      <c r="D837" s="1" t="s">
        <v>12505</v>
      </c>
      <c r="E837" s="1" t="s">
        <v>12506</v>
      </c>
      <c r="F837" s="19">
        <v>44587</v>
      </c>
      <c r="G837" s="18" t="s">
        <v>13360</v>
      </c>
    </row>
    <row r="838" spans="1:7" x14ac:dyDescent="0.25">
      <c r="A838">
        <f t="shared" ca="1" si="13"/>
        <v>0.50497056990711431</v>
      </c>
      <c r="B838" s="1" t="s">
        <v>12524</v>
      </c>
      <c r="C838" s="2">
        <v>365348550</v>
      </c>
      <c r="D838" s="1" t="s">
        <v>12525</v>
      </c>
      <c r="E838" s="1" t="s">
        <v>12506</v>
      </c>
      <c r="F838" s="19">
        <v>44398</v>
      </c>
      <c r="G838" s="18" t="s">
        <v>13361</v>
      </c>
    </row>
    <row r="839" spans="1:7" x14ac:dyDescent="0.25">
      <c r="A839">
        <f t="shared" ca="1" si="13"/>
        <v>0.55257421444518695</v>
      </c>
      <c r="B839" s="1" t="s">
        <v>12508</v>
      </c>
      <c r="C839" s="2">
        <v>576795176</v>
      </c>
      <c r="D839" s="1" t="s">
        <v>12509</v>
      </c>
      <c r="E839" s="1" t="s">
        <v>12510</v>
      </c>
      <c r="F839" s="19">
        <v>44256</v>
      </c>
      <c r="G839" s="18" t="s">
        <v>13362</v>
      </c>
    </row>
    <row r="840" spans="1:7" x14ac:dyDescent="0.25">
      <c r="A840">
        <f t="shared" ca="1" si="13"/>
        <v>0.88396937155446575</v>
      </c>
      <c r="B840" s="1" t="s">
        <v>12538</v>
      </c>
      <c r="C840" s="2">
        <v>608170999</v>
      </c>
      <c r="D840" s="1" t="s">
        <v>12539</v>
      </c>
      <c r="E840" s="1" t="s">
        <v>12512</v>
      </c>
      <c r="F840" s="19">
        <v>44489</v>
      </c>
      <c r="G840" s="18" t="s">
        <v>13363</v>
      </c>
    </row>
    <row r="841" spans="1:7" x14ac:dyDescent="0.25">
      <c r="A841">
        <f t="shared" ca="1" si="13"/>
        <v>0.52079761845598715</v>
      </c>
      <c r="B841" s="1" t="s">
        <v>12524</v>
      </c>
      <c r="C841" s="2">
        <v>658326508</v>
      </c>
      <c r="D841" s="1" t="s">
        <v>12525</v>
      </c>
      <c r="E841" s="1" t="s">
        <v>12561</v>
      </c>
      <c r="F841" s="19">
        <v>44616</v>
      </c>
      <c r="G841" s="18" t="s">
        <v>13364</v>
      </c>
    </row>
    <row r="842" spans="1:7" x14ac:dyDescent="0.25">
      <c r="A842">
        <f t="shared" ca="1" si="13"/>
        <v>0.70533067865508059</v>
      </c>
      <c r="B842" s="1" t="s">
        <v>12504</v>
      </c>
      <c r="C842" s="2">
        <v>302636014</v>
      </c>
      <c r="D842" s="1" t="s">
        <v>12505</v>
      </c>
      <c r="E842" s="1" t="s">
        <v>12506</v>
      </c>
      <c r="F842" s="19">
        <v>44452</v>
      </c>
      <c r="G842" s="18" t="s">
        <v>13365</v>
      </c>
    </row>
    <row r="843" spans="1:7" x14ac:dyDescent="0.25">
      <c r="A843">
        <f t="shared" ca="1" si="13"/>
        <v>0.68021089975113824</v>
      </c>
      <c r="B843" s="1" t="s">
        <v>12524</v>
      </c>
      <c r="C843" s="2">
        <v>269955394</v>
      </c>
      <c r="D843" s="1" t="s">
        <v>12525</v>
      </c>
      <c r="E843" s="1" t="s">
        <v>12506</v>
      </c>
      <c r="F843" s="19">
        <v>44573</v>
      </c>
      <c r="G843" s="18" t="s">
        <v>13366</v>
      </c>
    </row>
    <row r="844" spans="1:7" x14ac:dyDescent="0.25">
      <c r="A844">
        <f t="shared" ca="1" si="13"/>
        <v>0.17743588545630196</v>
      </c>
      <c r="B844" s="1" t="s">
        <v>12538</v>
      </c>
      <c r="C844" s="2">
        <v>979658552</v>
      </c>
      <c r="D844" s="1" t="s">
        <v>12539</v>
      </c>
      <c r="E844" s="1" t="s">
        <v>12512</v>
      </c>
      <c r="F844" s="19">
        <v>44265</v>
      </c>
      <c r="G844" s="18" t="s">
        <v>13367</v>
      </c>
    </row>
    <row r="845" spans="1:7" x14ac:dyDescent="0.25">
      <c r="A845">
        <f t="shared" ca="1" si="13"/>
        <v>0.30273406912414391</v>
      </c>
      <c r="B845" s="1" t="s">
        <v>12524</v>
      </c>
      <c r="C845" s="2">
        <v>352435955</v>
      </c>
      <c r="D845" s="1" t="s">
        <v>12525</v>
      </c>
      <c r="E845" s="1" t="s">
        <v>12506</v>
      </c>
      <c r="F845" s="19">
        <v>44292</v>
      </c>
      <c r="G845" s="18" t="s">
        <v>13368</v>
      </c>
    </row>
    <row r="846" spans="1:7" x14ac:dyDescent="0.25">
      <c r="A846">
        <f t="shared" ca="1" si="13"/>
        <v>0.2522311501944815</v>
      </c>
      <c r="B846" s="1" t="s">
        <v>12521</v>
      </c>
      <c r="C846" s="2">
        <v>436095405</v>
      </c>
      <c r="D846" s="1" t="s">
        <v>12522</v>
      </c>
      <c r="E846" s="1" t="s">
        <v>12510</v>
      </c>
      <c r="F846" s="19">
        <v>44359</v>
      </c>
      <c r="G846" s="18" t="s">
        <v>13369</v>
      </c>
    </row>
    <row r="847" spans="1:7" x14ac:dyDescent="0.25">
      <c r="A847">
        <f t="shared" ca="1" si="13"/>
        <v>0.87671293948491635</v>
      </c>
      <c r="B847" s="1" t="s">
        <v>12521</v>
      </c>
      <c r="C847" s="2">
        <v>322098693</v>
      </c>
      <c r="D847" s="1" t="s">
        <v>12522</v>
      </c>
      <c r="E847" s="1" t="s">
        <v>12510</v>
      </c>
      <c r="F847" s="19">
        <v>44525</v>
      </c>
      <c r="G847" s="18" t="s">
        <v>13370</v>
      </c>
    </row>
    <row r="848" spans="1:7" x14ac:dyDescent="0.25">
      <c r="A848">
        <f t="shared" ca="1" si="13"/>
        <v>0.14901125616918709</v>
      </c>
      <c r="B848" s="1" t="s">
        <v>12538</v>
      </c>
      <c r="C848" s="2">
        <v>363781303</v>
      </c>
      <c r="D848" s="1" t="s">
        <v>12539</v>
      </c>
      <c r="E848" s="1" t="s">
        <v>12512</v>
      </c>
      <c r="F848" s="19">
        <v>44632</v>
      </c>
      <c r="G848" s="18" t="s">
        <v>13371</v>
      </c>
    </row>
    <row r="849" spans="1:7" x14ac:dyDescent="0.25">
      <c r="A849">
        <f t="shared" ca="1" si="13"/>
        <v>0.25345162083301409</v>
      </c>
      <c r="B849" s="1" t="s">
        <v>12521</v>
      </c>
      <c r="C849" s="2">
        <v>722856850</v>
      </c>
      <c r="D849" s="1" t="s">
        <v>12522</v>
      </c>
      <c r="E849" s="1" t="s">
        <v>12510</v>
      </c>
      <c r="F849" s="19">
        <v>44236</v>
      </c>
      <c r="G849" s="18" t="s">
        <v>13372</v>
      </c>
    </row>
    <row r="850" spans="1:7" x14ac:dyDescent="0.25">
      <c r="A850">
        <f t="shared" ca="1" si="13"/>
        <v>0.59117776626227148</v>
      </c>
      <c r="B850" s="1" t="s">
        <v>12524</v>
      </c>
      <c r="C850" s="2">
        <v>78420388</v>
      </c>
      <c r="D850" s="1" t="s">
        <v>12525</v>
      </c>
      <c r="E850" s="1" t="s">
        <v>12561</v>
      </c>
      <c r="F850" s="19">
        <v>44315</v>
      </c>
      <c r="G850" s="18" t="s">
        <v>13373</v>
      </c>
    </row>
    <row r="851" spans="1:7" x14ac:dyDescent="0.25">
      <c r="A851">
        <f t="shared" ca="1" si="13"/>
        <v>0.68406017261455176</v>
      </c>
      <c r="B851" s="1" t="s">
        <v>12504</v>
      </c>
      <c r="C851" s="2">
        <v>125319673</v>
      </c>
      <c r="D851" s="1" t="s">
        <v>12505</v>
      </c>
      <c r="E851" s="1" t="s">
        <v>12506</v>
      </c>
      <c r="F851" s="19">
        <v>44224</v>
      </c>
      <c r="G851" s="18" t="s">
        <v>13374</v>
      </c>
    </row>
    <row r="852" spans="1:7" x14ac:dyDescent="0.25">
      <c r="A852">
        <f t="shared" ca="1" si="13"/>
        <v>0.85550264083136407</v>
      </c>
      <c r="B852" s="1" t="s">
        <v>12504</v>
      </c>
      <c r="C852" s="2">
        <v>371228698</v>
      </c>
      <c r="D852" s="1" t="s">
        <v>12505</v>
      </c>
      <c r="E852" s="1" t="s">
        <v>12510</v>
      </c>
      <c r="F852" s="19">
        <v>44608</v>
      </c>
      <c r="G852" s="18" t="s">
        <v>13375</v>
      </c>
    </row>
    <row r="853" spans="1:7" x14ac:dyDescent="0.25">
      <c r="A853">
        <f t="shared" ca="1" si="13"/>
        <v>0.27252030264932414</v>
      </c>
      <c r="B853" s="1" t="s">
        <v>12521</v>
      </c>
      <c r="C853" s="2">
        <v>390723336</v>
      </c>
      <c r="D853" s="1" t="s">
        <v>12522</v>
      </c>
      <c r="E853" s="1" t="s">
        <v>12512</v>
      </c>
      <c r="F853" s="19">
        <v>44647</v>
      </c>
      <c r="G853" s="18" t="s">
        <v>13376</v>
      </c>
    </row>
    <row r="854" spans="1:7" x14ac:dyDescent="0.25">
      <c r="A854">
        <f t="shared" ca="1" si="13"/>
        <v>0.9732455134578184</v>
      </c>
      <c r="B854" s="1" t="s">
        <v>12538</v>
      </c>
      <c r="C854" s="2">
        <v>408791530</v>
      </c>
      <c r="D854" s="1" t="s">
        <v>12539</v>
      </c>
      <c r="E854" s="1" t="s">
        <v>12512</v>
      </c>
      <c r="F854" s="19">
        <v>44392</v>
      </c>
      <c r="G854" s="18" t="s">
        <v>13377</v>
      </c>
    </row>
    <row r="855" spans="1:7" x14ac:dyDescent="0.25">
      <c r="A855">
        <f t="shared" ca="1" si="13"/>
        <v>0.87642704799224547</v>
      </c>
      <c r="B855" s="1" t="s">
        <v>12524</v>
      </c>
      <c r="C855" s="2">
        <v>394447146</v>
      </c>
      <c r="D855" s="1" t="s">
        <v>12525</v>
      </c>
      <c r="E855" s="1" t="s">
        <v>12506</v>
      </c>
      <c r="F855" s="19">
        <v>44597</v>
      </c>
      <c r="G855" s="18" t="s">
        <v>13378</v>
      </c>
    </row>
    <row r="856" spans="1:7" x14ac:dyDescent="0.25">
      <c r="A856">
        <f t="shared" ca="1" si="13"/>
        <v>0.56413511486273649</v>
      </c>
      <c r="B856" s="1" t="s">
        <v>12521</v>
      </c>
      <c r="C856" s="2">
        <v>653396680</v>
      </c>
      <c r="D856" s="1" t="s">
        <v>12522</v>
      </c>
      <c r="E856" s="1" t="s">
        <v>12510</v>
      </c>
      <c r="F856" s="19">
        <v>44322</v>
      </c>
      <c r="G856" s="18" t="s">
        <v>13379</v>
      </c>
    </row>
    <row r="857" spans="1:7" x14ac:dyDescent="0.25">
      <c r="A857">
        <f t="shared" ca="1" si="13"/>
        <v>0.52022940798934314</v>
      </c>
      <c r="B857" s="1" t="s">
        <v>12521</v>
      </c>
      <c r="C857" s="2">
        <v>21129169</v>
      </c>
      <c r="D857" s="1" t="s">
        <v>12522</v>
      </c>
      <c r="E857" s="1" t="s">
        <v>12510</v>
      </c>
      <c r="F857" s="19">
        <v>44624</v>
      </c>
      <c r="G857" s="18" t="s">
        <v>13380</v>
      </c>
    </row>
    <row r="858" spans="1:7" x14ac:dyDescent="0.25">
      <c r="A858">
        <f t="shared" ca="1" si="13"/>
        <v>0.63073767918822587</v>
      </c>
      <c r="B858" s="1" t="s">
        <v>12514</v>
      </c>
      <c r="C858" s="2">
        <v>728731078</v>
      </c>
      <c r="D858" s="1" t="s">
        <v>12515</v>
      </c>
      <c r="E858" s="1" t="s">
        <v>12516</v>
      </c>
      <c r="F858" s="19">
        <v>44387</v>
      </c>
      <c r="G858" s="18" t="s">
        <v>13381</v>
      </c>
    </row>
    <row r="859" spans="1:7" x14ac:dyDescent="0.25">
      <c r="A859">
        <f t="shared" ca="1" si="13"/>
        <v>0.6702913409328779</v>
      </c>
      <c r="B859" s="1" t="s">
        <v>12521</v>
      </c>
      <c r="C859" s="2">
        <v>870101837</v>
      </c>
      <c r="D859" s="1" t="s">
        <v>12522</v>
      </c>
      <c r="E859" s="1" t="s">
        <v>12510</v>
      </c>
      <c r="F859" s="19">
        <v>44343</v>
      </c>
      <c r="G859" s="18" t="s">
        <v>13382</v>
      </c>
    </row>
    <row r="860" spans="1:7" x14ac:dyDescent="0.25">
      <c r="A860">
        <f t="shared" ca="1" si="13"/>
        <v>0.11094027562863906</v>
      </c>
      <c r="B860" s="1" t="s">
        <v>12514</v>
      </c>
      <c r="C860" s="2">
        <v>679264656</v>
      </c>
      <c r="D860" s="1" t="s">
        <v>12515</v>
      </c>
      <c r="E860" s="1" t="s">
        <v>12516</v>
      </c>
      <c r="F860" s="19">
        <v>44509</v>
      </c>
      <c r="G860" s="18" t="s">
        <v>13383</v>
      </c>
    </row>
    <row r="861" spans="1:7" x14ac:dyDescent="0.25">
      <c r="A861">
        <f t="shared" ca="1" si="13"/>
        <v>2.9018937766458253E-2</v>
      </c>
      <c r="B861" s="1" t="s">
        <v>12508</v>
      </c>
      <c r="C861" s="2">
        <v>759678108</v>
      </c>
      <c r="D861" s="1" t="s">
        <v>12509</v>
      </c>
      <c r="E861" s="1" t="s">
        <v>12510</v>
      </c>
      <c r="F861" s="19">
        <v>44268</v>
      </c>
      <c r="G861" s="18" t="s">
        <v>13384</v>
      </c>
    </row>
    <row r="862" spans="1:7" x14ac:dyDescent="0.25">
      <c r="A862">
        <f t="shared" ca="1" si="13"/>
        <v>0.50112007934728098</v>
      </c>
      <c r="B862" s="1" t="s">
        <v>12514</v>
      </c>
      <c r="C862" s="2">
        <v>700293659</v>
      </c>
      <c r="D862" s="1" t="s">
        <v>12515</v>
      </c>
      <c r="E862" s="1" t="s">
        <v>12527</v>
      </c>
      <c r="F862" s="19">
        <v>44567</v>
      </c>
      <c r="G862" s="18" t="s">
        <v>13385</v>
      </c>
    </row>
    <row r="863" spans="1:7" x14ac:dyDescent="0.25">
      <c r="A863">
        <f t="shared" ca="1" si="13"/>
        <v>0.64662299516159083</v>
      </c>
      <c r="B863" s="1" t="s">
        <v>12521</v>
      </c>
      <c r="C863" s="2">
        <v>534393886</v>
      </c>
      <c r="D863" s="1" t="s">
        <v>12522</v>
      </c>
      <c r="E863" s="1" t="s">
        <v>12510</v>
      </c>
      <c r="F863" s="19">
        <v>44400</v>
      </c>
      <c r="G863" s="18" t="s">
        <v>13386</v>
      </c>
    </row>
    <row r="864" spans="1:7" x14ac:dyDescent="0.25">
      <c r="A864">
        <f t="shared" ca="1" si="13"/>
        <v>0.30255220298754515</v>
      </c>
      <c r="B864" s="1" t="s">
        <v>12504</v>
      </c>
      <c r="C864" s="2">
        <v>989455710</v>
      </c>
      <c r="D864" s="1" t="s">
        <v>12505</v>
      </c>
      <c r="E864" s="1" t="s">
        <v>12506</v>
      </c>
      <c r="F864" s="19">
        <v>44676</v>
      </c>
      <c r="G864" s="18" t="s">
        <v>13387</v>
      </c>
    </row>
    <row r="865" spans="1:7" x14ac:dyDescent="0.25">
      <c r="A865">
        <f t="shared" ca="1" si="13"/>
        <v>0.96915557195084501</v>
      </c>
      <c r="B865" s="1" t="s">
        <v>12538</v>
      </c>
      <c r="C865" s="2">
        <v>682080114</v>
      </c>
      <c r="D865" s="1" t="s">
        <v>12539</v>
      </c>
      <c r="E865" s="1" t="s">
        <v>12512</v>
      </c>
      <c r="F865" s="19">
        <v>44669</v>
      </c>
      <c r="G865" s="18" t="s">
        <v>13388</v>
      </c>
    </row>
    <row r="866" spans="1:7" x14ac:dyDescent="0.25">
      <c r="A866">
        <f t="shared" ca="1" si="13"/>
        <v>0.29810326137459464</v>
      </c>
      <c r="B866" s="1" t="s">
        <v>12521</v>
      </c>
      <c r="C866" s="2">
        <v>67107368</v>
      </c>
      <c r="D866" s="1" t="s">
        <v>12522</v>
      </c>
      <c r="E866" s="1" t="s">
        <v>12510</v>
      </c>
      <c r="F866" s="19">
        <v>44640</v>
      </c>
      <c r="G866" s="18" t="s">
        <v>13389</v>
      </c>
    </row>
    <row r="867" spans="1:7" x14ac:dyDescent="0.25">
      <c r="A867">
        <f t="shared" ca="1" si="13"/>
        <v>0.34512808788265836</v>
      </c>
      <c r="B867" s="1" t="s">
        <v>12538</v>
      </c>
      <c r="C867" s="2">
        <v>568655976</v>
      </c>
      <c r="D867" s="1" t="s">
        <v>12539</v>
      </c>
      <c r="E867" s="1" t="s">
        <v>12512</v>
      </c>
      <c r="F867" s="19">
        <v>44460</v>
      </c>
      <c r="G867" s="18" t="s">
        <v>13390</v>
      </c>
    </row>
    <row r="868" spans="1:7" x14ac:dyDescent="0.25">
      <c r="A868">
        <f t="shared" ca="1" si="13"/>
        <v>0.62844568835841763</v>
      </c>
      <c r="B868" s="1" t="s">
        <v>12538</v>
      </c>
      <c r="C868" s="2">
        <v>425771114</v>
      </c>
      <c r="D868" s="1" t="s">
        <v>12539</v>
      </c>
      <c r="E868" s="1" t="s">
        <v>12510</v>
      </c>
      <c r="F868" s="19">
        <v>44327</v>
      </c>
      <c r="G868" s="18" t="s">
        <v>13391</v>
      </c>
    </row>
    <row r="869" spans="1:7" x14ac:dyDescent="0.25">
      <c r="A869">
        <f t="shared" ca="1" si="13"/>
        <v>0.40413540950697691</v>
      </c>
      <c r="B869" s="1" t="s">
        <v>12521</v>
      </c>
      <c r="C869" s="2">
        <v>965644948</v>
      </c>
      <c r="D869" s="1" t="s">
        <v>12522</v>
      </c>
      <c r="E869" s="1" t="s">
        <v>12510</v>
      </c>
      <c r="F869" s="19">
        <v>44295</v>
      </c>
      <c r="G869" s="18" t="s">
        <v>13392</v>
      </c>
    </row>
    <row r="870" spans="1:7" x14ac:dyDescent="0.25">
      <c r="A870">
        <f t="shared" ca="1" si="13"/>
        <v>0.27337032285394436</v>
      </c>
      <c r="B870" s="1" t="s">
        <v>12514</v>
      </c>
      <c r="C870" s="2">
        <v>116404368</v>
      </c>
      <c r="D870" s="1" t="s">
        <v>12515</v>
      </c>
      <c r="E870" s="1" t="s">
        <v>12527</v>
      </c>
      <c r="F870" s="19">
        <v>44483</v>
      </c>
      <c r="G870" s="18" t="s">
        <v>13393</v>
      </c>
    </row>
    <row r="871" spans="1:7" x14ac:dyDescent="0.25">
      <c r="A871">
        <f t="shared" ca="1" si="13"/>
        <v>1.9023374391897718E-2</v>
      </c>
      <c r="B871" s="1" t="s">
        <v>12521</v>
      </c>
      <c r="C871" s="2">
        <v>77627444</v>
      </c>
      <c r="D871" s="1" t="s">
        <v>12522</v>
      </c>
      <c r="E871" s="1" t="s">
        <v>12510</v>
      </c>
      <c r="F871" s="19">
        <v>44200</v>
      </c>
      <c r="G871" s="18" t="s">
        <v>13394</v>
      </c>
    </row>
    <row r="872" spans="1:7" x14ac:dyDescent="0.25">
      <c r="A872">
        <f t="shared" ca="1" si="13"/>
        <v>0.77236893697741282</v>
      </c>
      <c r="B872" s="1" t="s">
        <v>12521</v>
      </c>
      <c r="C872" s="2">
        <v>97106568</v>
      </c>
      <c r="D872" s="1" t="s">
        <v>12522</v>
      </c>
      <c r="E872" s="1" t="s">
        <v>12510</v>
      </c>
      <c r="F872" s="19">
        <v>44328</v>
      </c>
      <c r="G872" s="18" t="s">
        <v>13395</v>
      </c>
    </row>
    <row r="873" spans="1:7" x14ac:dyDescent="0.25">
      <c r="A873">
        <f t="shared" ca="1" si="13"/>
        <v>0.23393460137629851</v>
      </c>
      <c r="B873" s="1" t="s">
        <v>12538</v>
      </c>
      <c r="C873" s="2">
        <v>303021938</v>
      </c>
      <c r="D873" s="1" t="s">
        <v>12539</v>
      </c>
      <c r="E873" s="1" t="s">
        <v>12512</v>
      </c>
      <c r="F873" s="19">
        <v>44342</v>
      </c>
      <c r="G873" s="18" t="s">
        <v>13396</v>
      </c>
    </row>
    <row r="874" spans="1:7" x14ac:dyDescent="0.25">
      <c r="A874">
        <f t="shared" ca="1" si="13"/>
        <v>0.3669248093800298</v>
      </c>
      <c r="B874" s="1" t="s">
        <v>12524</v>
      </c>
      <c r="C874" s="2">
        <v>870188039</v>
      </c>
      <c r="D874" s="1" t="s">
        <v>12525</v>
      </c>
      <c r="E874" s="1" t="s">
        <v>12506</v>
      </c>
      <c r="F874" s="19">
        <v>44639</v>
      </c>
      <c r="G874" s="18" t="s">
        <v>13397</v>
      </c>
    </row>
    <row r="875" spans="1:7" x14ac:dyDescent="0.25">
      <c r="A875">
        <f t="shared" ca="1" si="13"/>
        <v>0.32908054893434524</v>
      </c>
      <c r="B875" s="1" t="s">
        <v>12521</v>
      </c>
      <c r="C875" s="2">
        <v>832256671</v>
      </c>
      <c r="D875" s="1" t="s">
        <v>12522</v>
      </c>
      <c r="E875" s="1" t="s">
        <v>12510</v>
      </c>
      <c r="F875" s="19">
        <v>44597</v>
      </c>
      <c r="G875" s="18" t="s">
        <v>13398</v>
      </c>
    </row>
    <row r="876" spans="1:7" x14ac:dyDescent="0.25">
      <c r="A876">
        <f t="shared" ca="1" si="13"/>
        <v>0.75001947499860033</v>
      </c>
      <c r="B876" s="1" t="s">
        <v>12508</v>
      </c>
      <c r="C876" s="2">
        <v>126508895</v>
      </c>
      <c r="D876" s="1" t="s">
        <v>12509</v>
      </c>
      <c r="E876" s="1" t="s">
        <v>12519</v>
      </c>
      <c r="F876" s="19">
        <v>44439</v>
      </c>
      <c r="G876" s="18" t="s">
        <v>13399</v>
      </c>
    </row>
    <row r="877" spans="1:7" x14ac:dyDescent="0.25">
      <c r="A877">
        <f t="shared" ca="1" si="13"/>
        <v>0.95530216181043814</v>
      </c>
      <c r="B877" s="1" t="s">
        <v>12504</v>
      </c>
      <c r="C877" s="2">
        <v>915663500</v>
      </c>
      <c r="D877" s="1" t="s">
        <v>12505</v>
      </c>
      <c r="E877" s="1" t="s">
        <v>12510</v>
      </c>
      <c r="F877" s="19">
        <v>44223</v>
      </c>
      <c r="G877" s="18" t="s">
        <v>13400</v>
      </c>
    </row>
    <row r="878" spans="1:7" x14ac:dyDescent="0.25">
      <c r="A878">
        <f t="shared" ca="1" si="13"/>
        <v>0.28095575968303799</v>
      </c>
      <c r="B878" s="1" t="s">
        <v>12538</v>
      </c>
      <c r="C878" s="2">
        <v>858485094</v>
      </c>
      <c r="D878" s="1" t="s">
        <v>12539</v>
      </c>
      <c r="E878" s="1" t="s">
        <v>12510</v>
      </c>
      <c r="F878" s="19">
        <v>44496</v>
      </c>
      <c r="G878" s="18" t="s">
        <v>13401</v>
      </c>
    </row>
    <row r="879" spans="1:7" x14ac:dyDescent="0.25">
      <c r="A879">
        <f t="shared" ca="1" si="13"/>
        <v>0.38544048526382035</v>
      </c>
      <c r="B879" s="1" t="s">
        <v>12514</v>
      </c>
      <c r="C879" s="2">
        <v>969042217</v>
      </c>
      <c r="D879" s="1" t="s">
        <v>12515</v>
      </c>
      <c r="E879" s="1" t="s">
        <v>12516</v>
      </c>
      <c r="F879" s="19">
        <v>44369</v>
      </c>
      <c r="G879" s="18" t="s">
        <v>13402</v>
      </c>
    </row>
    <row r="880" spans="1:7" x14ac:dyDescent="0.25">
      <c r="A880">
        <f t="shared" ca="1" si="13"/>
        <v>0.33596132558812131</v>
      </c>
      <c r="B880" s="1" t="s">
        <v>12524</v>
      </c>
      <c r="C880" s="2">
        <v>683244157</v>
      </c>
      <c r="D880" s="1" t="s">
        <v>12525</v>
      </c>
      <c r="E880" s="1" t="s">
        <v>12561</v>
      </c>
      <c r="F880" s="19">
        <v>44628</v>
      </c>
      <c r="G880" s="18" t="s">
        <v>13403</v>
      </c>
    </row>
    <row r="881" spans="1:7" x14ac:dyDescent="0.25">
      <c r="A881">
        <f t="shared" ca="1" si="13"/>
        <v>0.98960456148935005</v>
      </c>
      <c r="B881" s="1" t="s">
        <v>12524</v>
      </c>
      <c r="C881" s="2">
        <v>252358075</v>
      </c>
      <c r="D881" s="1" t="s">
        <v>12525</v>
      </c>
      <c r="E881" s="1" t="s">
        <v>12561</v>
      </c>
      <c r="F881" s="19">
        <v>44488</v>
      </c>
      <c r="G881" s="18" t="s">
        <v>13404</v>
      </c>
    </row>
    <row r="882" spans="1:7" x14ac:dyDescent="0.25">
      <c r="A882">
        <f t="shared" ca="1" si="13"/>
        <v>0.20275252745376038</v>
      </c>
      <c r="B882" s="1" t="s">
        <v>12504</v>
      </c>
      <c r="C882" s="2">
        <v>946827741</v>
      </c>
      <c r="D882" s="1" t="s">
        <v>12505</v>
      </c>
      <c r="E882" s="1" t="s">
        <v>12506</v>
      </c>
      <c r="F882" s="19">
        <v>44495</v>
      </c>
      <c r="G882" s="18" t="s">
        <v>13405</v>
      </c>
    </row>
    <row r="883" spans="1:7" x14ac:dyDescent="0.25">
      <c r="A883">
        <f t="shared" ca="1" si="13"/>
        <v>0.10700334702027958</v>
      </c>
      <c r="B883" s="1" t="s">
        <v>12524</v>
      </c>
      <c r="C883" s="2">
        <v>22623932</v>
      </c>
      <c r="D883" s="1" t="s">
        <v>12525</v>
      </c>
      <c r="E883" s="1" t="s">
        <v>12564</v>
      </c>
      <c r="F883" s="19">
        <v>44657</v>
      </c>
      <c r="G883" s="18" t="s">
        <v>13406</v>
      </c>
    </row>
    <row r="884" spans="1:7" x14ac:dyDescent="0.25">
      <c r="A884">
        <f t="shared" ca="1" si="13"/>
        <v>0.8880310425531005</v>
      </c>
      <c r="B884" s="1" t="s">
        <v>12524</v>
      </c>
      <c r="C884" s="2">
        <v>620975002</v>
      </c>
      <c r="D884" s="1" t="s">
        <v>12525</v>
      </c>
      <c r="E884" s="1" t="s">
        <v>12561</v>
      </c>
      <c r="F884" s="19">
        <v>44589</v>
      </c>
      <c r="G884" s="18" t="s">
        <v>13407</v>
      </c>
    </row>
    <row r="885" spans="1:7" x14ac:dyDescent="0.25">
      <c r="A885">
        <f t="shared" ca="1" si="13"/>
        <v>0.36899652975938013</v>
      </c>
      <c r="B885" s="1" t="s">
        <v>12504</v>
      </c>
      <c r="C885" s="2">
        <v>337589890</v>
      </c>
      <c r="D885" s="1" t="s">
        <v>12505</v>
      </c>
      <c r="E885" s="1" t="s">
        <v>12506</v>
      </c>
      <c r="F885" s="19">
        <v>44422</v>
      </c>
      <c r="G885" s="18" t="s">
        <v>13408</v>
      </c>
    </row>
    <row r="886" spans="1:7" x14ac:dyDescent="0.25">
      <c r="A886">
        <f t="shared" ca="1" si="13"/>
        <v>3.4362186508740566E-2</v>
      </c>
      <c r="B886" s="1" t="s">
        <v>12521</v>
      </c>
      <c r="C886" s="2">
        <v>910308583</v>
      </c>
      <c r="D886" s="1" t="s">
        <v>12522</v>
      </c>
      <c r="E886" s="1" t="s">
        <v>12510</v>
      </c>
      <c r="F886" s="19">
        <v>44522</v>
      </c>
      <c r="G886" s="18" t="s">
        <v>13409</v>
      </c>
    </row>
    <row r="887" spans="1:7" x14ac:dyDescent="0.25">
      <c r="A887">
        <f t="shared" ca="1" si="13"/>
        <v>4.6536324033437104E-3</v>
      </c>
      <c r="B887" s="1" t="s">
        <v>12524</v>
      </c>
      <c r="C887" s="2">
        <v>514324684</v>
      </c>
      <c r="D887" s="1" t="s">
        <v>12525</v>
      </c>
      <c r="E887" s="1" t="s">
        <v>12506</v>
      </c>
      <c r="F887" s="19">
        <v>44303</v>
      </c>
      <c r="G887" s="18" t="s">
        <v>13410</v>
      </c>
    </row>
    <row r="888" spans="1:7" x14ac:dyDescent="0.25">
      <c r="A888">
        <f t="shared" ca="1" si="13"/>
        <v>0.75686943353829339</v>
      </c>
      <c r="B888" s="1" t="s">
        <v>12514</v>
      </c>
      <c r="C888" s="2">
        <v>844402774</v>
      </c>
      <c r="D888" s="1" t="s">
        <v>12515</v>
      </c>
      <c r="E888" s="1" t="s">
        <v>12527</v>
      </c>
      <c r="F888" s="19">
        <v>44230</v>
      </c>
      <c r="G888" s="18" t="s">
        <v>13411</v>
      </c>
    </row>
    <row r="889" spans="1:7" x14ac:dyDescent="0.25">
      <c r="A889">
        <f t="shared" ca="1" si="13"/>
        <v>0.18628866365994101</v>
      </c>
      <c r="B889" s="1" t="s">
        <v>12538</v>
      </c>
      <c r="C889" s="2">
        <v>475767486</v>
      </c>
      <c r="D889" s="1" t="s">
        <v>12539</v>
      </c>
      <c r="E889" s="1" t="s">
        <v>12510</v>
      </c>
      <c r="F889" s="19">
        <v>44666</v>
      </c>
      <c r="G889" s="18" t="s">
        <v>13412</v>
      </c>
    </row>
    <row r="890" spans="1:7" x14ac:dyDescent="0.25">
      <c r="A890">
        <f t="shared" ca="1" si="13"/>
        <v>2.2116808266313237E-2</v>
      </c>
      <c r="B890" s="1" t="s">
        <v>12521</v>
      </c>
      <c r="C890" s="2">
        <v>468197885</v>
      </c>
      <c r="D890" s="1" t="s">
        <v>12522</v>
      </c>
      <c r="E890" s="1" t="s">
        <v>12510</v>
      </c>
      <c r="F890" s="19">
        <v>44507</v>
      </c>
      <c r="G890" s="18" t="s">
        <v>13413</v>
      </c>
    </row>
    <row r="891" spans="1:7" x14ac:dyDescent="0.25">
      <c r="A891">
        <f t="shared" ca="1" si="13"/>
        <v>0.19443625774609885</v>
      </c>
      <c r="B891" s="1" t="s">
        <v>12538</v>
      </c>
      <c r="C891" s="2">
        <v>326185806</v>
      </c>
      <c r="D891" s="1" t="s">
        <v>12539</v>
      </c>
      <c r="E891" s="1" t="s">
        <v>12512</v>
      </c>
      <c r="F891" s="19">
        <v>44200</v>
      </c>
      <c r="G891" s="18" t="s">
        <v>13414</v>
      </c>
    </row>
    <row r="892" spans="1:7" x14ac:dyDescent="0.25">
      <c r="A892">
        <f t="shared" ca="1" si="13"/>
        <v>0.96244268410139089</v>
      </c>
      <c r="B892" s="1" t="s">
        <v>12504</v>
      </c>
      <c r="C892" s="2">
        <v>439347146</v>
      </c>
      <c r="D892" s="1" t="s">
        <v>12505</v>
      </c>
      <c r="E892" s="1" t="s">
        <v>12564</v>
      </c>
      <c r="F892" s="19">
        <v>44440</v>
      </c>
      <c r="G892" s="18" t="s">
        <v>13415</v>
      </c>
    </row>
    <row r="893" spans="1:7" x14ac:dyDescent="0.25">
      <c r="A893">
        <f t="shared" ca="1" si="13"/>
        <v>0.23273728365195689</v>
      </c>
      <c r="B893" s="1" t="s">
        <v>12524</v>
      </c>
      <c r="C893" s="2">
        <v>957975109</v>
      </c>
      <c r="D893" s="1" t="s">
        <v>12525</v>
      </c>
      <c r="E893" s="1" t="s">
        <v>12506</v>
      </c>
      <c r="F893" s="19">
        <v>44576</v>
      </c>
      <c r="G893" s="18" t="s">
        <v>13416</v>
      </c>
    </row>
    <row r="894" spans="1:7" x14ac:dyDescent="0.25">
      <c r="A894">
        <f t="shared" ca="1" si="13"/>
        <v>0.91998927378927431</v>
      </c>
      <c r="B894" s="1" t="s">
        <v>12504</v>
      </c>
      <c r="C894" s="2">
        <v>278484880</v>
      </c>
      <c r="D894" s="1" t="s">
        <v>12505</v>
      </c>
      <c r="E894" s="1" t="s">
        <v>12506</v>
      </c>
      <c r="F894" s="19">
        <v>44644</v>
      </c>
      <c r="G894" s="18" t="s">
        <v>13417</v>
      </c>
    </row>
    <row r="895" spans="1:7" x14ac:dyDescent="0.25">
      <c r="A895">
        <f t="shared" ca="1" si="13"/>
        <v>0.67496188368994592</v>
      </c>
      <c r="B895" s="1" t="s">
        <v>12508</v>
      </c>
      <c r="C895" s="2">
        <v>564569787</v>
      </c>
      <c r="D895" s="1" t="s">
        <v>12509</v>
      </c>
      <c r="E895" s="1" t="s">
        <v>12519</v>
      </c>
      <c r="F895" s="19">
        <v>44596</v>
      </c>
      <c r="G895" s="18" t="s">
        <v>13418</v>
      </c>
    </row>
    <row r="896" spans="1:7" x14ac:dyDescent="0.25">
      <c r="A896">
        <f t="shared" ca="1" si="13"/>
        <v>0.33044175479279381</v>
      </c>
      <c r="B896" s="1" t="s">
        <v>12538</v>
      </c>
      <c r="C896" s="2">
        <v>783794493</v>
      </c>
      <c r="D896" s="1" t="s">
        <v>12539</v>
      </c>
      <c r="E896" s="1" t="s">
        <v>12512</v>
      </c>
      <c r="F896" s="19">
        <v>44548</v>
      </c>
      <c r="G896" s="18" t="s">
        <v>13419</v>
      </c>
    </row>
    <row r="897" spans="1:7" x14ac:dyDescent="0.25">
      <c r="A897">
        <f t="shared" ca="1" si="13"/>
        <v>0.36767015158173333</v>
      </c>
      <c r="B897" s="1" t="s">
        <v>12514</v>
      </c>
      <c r="C897" s="2">
        <v>935027587</v>
      </c>
      <c r="D897" s="1" t="s">
        <v>12515</v>
      </c>
      <c r="E897" s="1" t="s">
        <v>12516</v>
      </c>
      <c r="F897" s="19">
        <v>44371</v>
      </c>
      <c r="G897" s="18" t="s">
        <v>13420</v>
      </c>
    </row>
    <row r="898" spans="1:7" x14ac:dyDescent="0.25">
      <c r="A898">
        <f t="shared" ref="A898:A961" ca="1" si="14">RAND()</f>
        <v>0.78776411639590227</v>
      </c>
      <c r="B898" s="1" t="s">
        <v>12504</v>
      </c>
      <c r="C898" s="2">
        <v>935902253</v>
      </c>
      <c r="D898" s="1" t="s">
        <v>12505</v>
      </c>
      <c r="E898" s="1" t="s">
        <v>12512</v>
      </c>
      <c r="F898" s="19">
        <v>44319</v>
      </c>
      <c r="G898" s="18" t="s">
        <v>13421</v>
      </c>
    </row>
    <row r="899" spans="1:7" x14ac:dyDescent="0.25">
      <c r="A899">
        <f t="shared" ca="1" si="14"/>
        <v>3.724317597167881E-2</v>
      </c>
      <c r="B899" s="1" t="s">
        <v>12521</v>
      </c>
      <c r="C899" s="2">
        <v>314669857</v>
      </c>
      <c r="D899" s="1" t="s">
        <v>12522</v>
      </c>
      <c r="E899" s="1" t="s">
        <v>12510</v>
      </c>
      <c r="F899" s="19">
        <v>44332</v>
      </c>
      <c r="G899" s="18" t="s">
        <v>13422</v>
      </c>
    </row>
    <row r="900" spans="1:7" x14ac:dyDescent="0.25">
      <c r="A900">
        <f t="shared" ca="1" si="14"/>
        <v>0.59316878867988609</v>
      </c>
      <c r="B900" s="1" t="s">
        <v>12504</v>
      </c>
      <c r="C900" s="2">
        <v>74758408</v>
      </c>
      <c r="D900" s="1" t="s">
        <v>12505</v>
      </c>
      <c r="E900" s="1" t="s">
        <v>12506</v>
      </c>
      <c r="F900" s="19">
        <v>44577</v>
      </c>
      <c r="G900" s="18" t="s">
        <v>13423</v>
      </c>
    </row>
    <row r="901" spans="1:7" x14ac:dyDescent="0.25">
      <c r="A901">
        <f t="shared" ca="1" si="14"/>
        <v>0.24604747353029388</v>
      </c>
      <c r="B901" s="1" t="s">
        <v>12524</v>
      </c>
      <c r="C901" s="2">
        <v>632415923</v>
      </c>
      <c r="D901" s="1" t="s">
        <v>12525</v>
      </c>
      <c r="E901" s="1" t="s">
        <v>12506</v>
      </c>
      <c r="F901" s="19">
        <v>44309</v>
      </c>
      <c r="G901" s="18" t="s">
        <v>13424</v>
      </c>
    </row>
    <row r="902" spans="1:7" x14ac:dyDescent="0.25">
      <c r="A902">
        <f t="shared" ca="1" si="14"/>
        <v>0.31347221740971665</v>
      </c>
      <c r="B902" s="1" t="s">
        <v>12538</v>
      </c>
      <c r="C902" s="2">
        <v>903481280</v>
      </c>
      <c r="D902" s="1" t="s">
        <v>12539</v>
      </c>
      <c r="E902" s="1" t="s">
        <v>12512</v>
      </c>
      <c r="F902" s="19">
        <v>44510</v>
      </c>
      <c r="G902" s="18" t="s">
        <v>13425</v>
      </c>
    </row>
    <row r="903" spans="1:7" x14ac:dyDescent="0.25">
      <c r="A903">
        <f t="shared" ca="1" si="14"/>
        <v>0.16463370656159382</v>
      </c>
      <c r="B903" s="1" t="s">
        <v>12524</v>
      </c>
      <c r="C903" s="2">
        <v>827906116</v>
      </c>
      <c r="D903" s="1" t="s">
        <v>12525</v>
      </c>
      <c r="E903" s="1" t="s">
        <v>12561</v>
      </c>
      <c r="F903" s="19">
        <v>44212</v>
      </c>
      <c r="G903" s="18" t="s">
        <v>13426</v>
      </c>
    </row>
    <row r="904" spans="1:7" x14ac:dyDescent="0.25">
      <c r="A904">
        <f t="shared" ca="1" si="14"/>
        <v>0.92269100520945724</v>
      </c>
      <c r="B904" s="1" t="s">
        <v>12538</v>
      </c>
      <c r="C904" s="2">
        <v>514246525</v>
      </c>
      <c r="D904" s="1" t="s">
        <v>12539</v>
      </c>
      <c r="E904" s="1" t="s">
        <v>12512</v>
      </c>
      <c r="F904" s="19">
        <v>44294</v>
      </c>
      <c r="G904" s="18" t="s">
        <v>13427</v>
      </c>
    </row>
    <row r="905" spans="1:7" x14ac:dyDescent="0.25">
      <c r="A905">
        <f t="shared" ca="1" si="14"/>
        <v>0.19981648661213258</v>
      </c>
      <c r="B905" s="1" t="s">
        <v>12504</v>
      </c>
      <c r="C905" s="2">
        <v>513420727</v>
      </c>
      <c r="D905" s="1" t="s">
        <v>12505</v>
      </c>
      <c r="E905" s="1" t="s">
        <v>12564</v>
      </c>
      <c r="F905" s="19">
        <v>44641</v>
      </c>
      <c r="G905" s="18" t="s">
        <v>13428</v>
      </c>
    </row>
    <row r="906" spans="1:7" x14ac:dyDescent="0.25">
      <c r="A906">
        <f t="shared" ca="1" si="14"/>
        <v>0.39368284374934581</v>
      </c>
      <c r="B906" s="1" t="s">
        <v>12508</v>
      </c>
      <c r="C906" s="2">
        <v>603644277</v>
      </c>
      <c r="D906" s="1" t="s">
        <v>12509</v>
      </c>
      <c r="E906" s="1" t="s">
        <v>12519</v>
      </c>
      <c r="F906" s="19">
        <v>44383</v>
      </c>
      <c r="G906" s="18" t="s">
        <v>13429</v>
      </c>
    </row>
    <row r="907" spans="1:7" x14ac:dyDescent="0.25">
      <c r="A907">
        <f t="shared" ca="1" si="14"/>
        <v>0.11109459185238213</v>
      </c>
      <c r="B907" s="1" t="s">
        <v>12521</v>
      </c>
      <c r="C907" s="2">
        <v>255312649</v>
      </c>
      <c r="D907" s="1" t="s">
        <v>12522</v>
      </c>
      <c r="E907" s="1" t="s">
        <v>12510</v>
      </c>
      <c r="F907" s="19">
        <v>44640</v>
      </c>
      <c r="G907" s="18" t="s">
        <v>13430</v>
      </c>
    </row>
    <row r="908" spans="1:7" x14ac:dyDescent="0.25">
      <c r="A908">
        <f t="shared" ca="1" si="14"/>
        <v>0.88882399270138157</v>
      </c>
      <c r="B908" s="1" t="s">
        <v>12524</v>
      </c>
      <c r="C908" s="2">
        <v>736928880</v>
      </c>
      <c r="D908" s="1" t="s">
        <v>12525</v>
      </c>
      <c r="E908" s="1" t="s">
        <v>12561</v>
      </c>
      <c r="F908" s="19">
        <v>44616</v>
      </c>
      <c r="G908" s="18" t="s">
        <v>13431</v>
      </c>
    </row>
    <row r="909" spans="1:7" x14ac:dyDescent="0.25">
      <c r="A909">
        <f t="shared" ca="1" si="14"/>
        <v>1.7923141280993926E-2</v>
      </c>
      <c r="B909" s="1" t="s">
        <v>12504</v>
      </c>
      <c r="C909" s="2">
        <v>281654787</v>
      </c>
      <c r="D909" s="1" t="s">
        <v>12505</v>
      </c>
      <c r="E909" s="1" t="s">
        <v>12510</v>
      </c>
      <c r="F909" s="19">
        <v>44528</v>
      </c>
      <c r="G909" s="18" t="s">
        <v>13432</v>
      </c>
    </row>
    <row r="910" spans="1:7" x14ac:dyDescent="0.25">
      <c r="A910">
        <f t="shared" ca="1" si="14"/>
        <v>0.39113586149736779</v>
      </c>
      <c r="B910" s="1" t="s">
        <v>12521</v>
      </c>
      <c r="C910" s="2">
        <v>783832158</v>
      </c>
      <c r="D910" s="1" t="s">
        <v>12522</v>
      </c>
      <c r="E910" s="1" t="s">
        <v>12510</v>
      </c>
      <c r="F910" s="19">
        <v>44355</v>
      </c>
      <c r="G910" s="18" t="s">
        <v>13433</v>
      </c>
    </row>
    <row r="911" spans="1:7" x14ac:dyDescent="0.25">
      <c r="A911">
        <f t="shared" ca="1" si="14"/>
        <v>0.78338520741143081</v>
      </c>
      <c r="B911" s="1" t="s">
        <v>12504</v>
      </c>
      <c r="C911" s="2">
        <v>508120860</v>
      </c>
      <c r="D911" s="1" t="s">
        <v>12505</v>
      </c>
      <c r="E911" s="1" t="s">
        <v>12564</v>
      </c>
      <c r="F911" s="19">
        <v>44644</v>
      </c>
      <c r="G911" s="18" t="s">
        <v>13434</v>
      </c>
    </row>
    <row r="912" spans="1:7" x14ac:dyDescent="0.25">
      <c r="A912">
        <f t="shared" ca="1" si="14"/>
        <v>0.73864845280098845</v>
      </c>
      <c r="B912" s="1" t="s">
        <v>12514</v>
      </c>
      <c r="C912" s="2">
        <v>468039144</v>
      </c>
      <c r="D912" s="1" t="s">
        <v>12515</v>
      </c>
      <c r="E912" s="1" t="s">
        <v>12527</v>
      </c>
      <c r="F912" s="19">
        <v>44572</v>
      </c>
      <c r="G912" s="18" t="s">
        <v>13435</v>
      </c>
    </row>
    <row r="913" spans="1:7" x14ac:dyDescent="0.25">
      <c r="A913">
        <f t="shared" ca="1" si="14"/>
        <v>0.96048740086886442</v>
      </c>
      <c r="B913" s="1" t="s">
        <v>12524</v>
      </c>
      <c r="C913" s="2">
        <v>50359721</v>
      </c>
      <c r="D913" s="1" t="s">
        <v>12525</v>
      </c>
      <c r="E913" s="1" t="s">
        <v>12506</v>
      </c>
      <c r="F913" s="19">
        <v>44448</v>
      </c>
      <c r="G913" s="18" t="s">
        <v>13436</v>
      </c>
    </row>
    <row r="914" spans="1:7" x14ac:dyDescent="0.25">
      <c r="A914">
        <f t="shared" ca="1" si="14"/>
        <v>0.9025229839700748</v>
      </c>
      <c r="B914" s="1" t="s">
        <v>12521</v>
      </c>
      <c r="C914" s="2">
        <v>698205626</v>
      </c>
      <c r="D914" s="1" t="s">
        <v>12522</v>
      </c>
      <c r="E914" s="1" t="s">
        <v>12510</v>
      </c>
      <c r="F914" s="19">
        <v>44278</v>
      </c>
      <c r="G914" s="18" t="s">
        <v>13437</v>
      </c>
    </row>
    <row r="915" spans="1:7" x14ac:dyDescent="0.25">
      <c r="A915">
        <f t="shared" ca="1" si="14"/>
        <v>0.56926837125856966</v>
      </c>
      <c r="B915" s="1" t="s">
        <v>12514</v>
      </c>
      <c r="C915" s="2">
        <v>261596912</v>
      </c>
      <c r="D915" s="1" t="s">
        <v>12515</v>
      </c>
      <c r="E915" s="1" t="s">
        <v>12506</v>
      </c>
      <c r="F915" s="19">
        <v>44345</v>
      </c>
      <c r="G915" s="18" t="s">
        <v>13438</v>
      </c>
    </row>
    <row r="916" spans="1:7" x14ac:dyDescent="0.25">
      <c r="A916">
        <f t="shared" ca="1" si="14"/>
        <v>0.43602552204731848</v>
      </c>
      <c r="B916" s="1" t="s">
        <v>12538</v>
      </c>
      <c r="C916" s="2">
        <v>104083137</v>
      </c>
      <c r="D916" s="1" t="s">
        <v>12539</v>
      </c>
      <c r="E916" s="1" t="s">
        <v>12512</v>
      </c>
      <c r="F916" s="19">
        <v>44641</v>
      </c>
      <c r="G916" s="18" t="s">
        <v>13439</v>
      </c>
    </row>
    <row r="917" spans="1:7" x14ac:dyDescent="0.25">
      <c r="A917">
        <f t="shared" ca="1" si="14"/>
        <v>0.92027123278120027</v>
      </c>
      <c r="B917" s="1" t="s">
        <v>12504</v>
      </c>
      <c r="C917" s="2">
        <v>836878256</v>
      </c>
      <c r="D917" s="1" t="s">
        <v>12505</v>
      </c>
      <c r="E917" s="1" t="s">
        <v>12506</v>
      </c>
      <c r="F917" s="19">
        <v>44411</v>
      </c>
      <c r="G917" s="18" t="s">
        <v>13440</v>
      </c>
    </row>
    <row r="918" spans="1:7" x14ac:dyDescent="0.25">
      <c r="A918">
        <f t="shared" ca="1" si="14"/>
        <v>0.90760562819652979</v>
      </c>
      <c r="B918" s="1" t="s">
        <v>12514</v>
      </c>
      <c r="C918" s="2">
        <v>735527609</v>
      </c>
      <c r="D918" s="1" t="s">
        <v>12515</v>
      </c>
      <c r="E918" s="1" t="s">
        <v>12527</v>
      </c>
      <c r="F918" s="19">
        <v>44536</v>
      </c>
      <c r="G918" s="18" t="s">
        <v>13441</v>
      </c>
    </row>
    <row r="919" spans="1:7" x14ac:dyDescent="0.25">
      <c r="A919">
        <f t="shared" ca="1" si="14"/>
        <v>0.41770361330889416</v>
      </c>
      <c r="B919" s="1" t="s">
        <v>12521</v>
      </c>
      <c r="C919" s="2">
        <v>510835677</v>
      </c>
      <c r="D919" s="1" t="s">
        <v>12522</v>
      </c>
      <c r="E919" s="1" t="s">
        <v>12510</v>
      </c>
      <c r="F919" s="19">
        <v>44403</v>
      </c>
      <c r="G919" s="18" t="s">
        <v>13442</v>
      </c>
    </row>
    <row r="920" spans="1:7" x14ac:dyDescent="0.25">
      <c r="A920">
        <f t="shared" ca="1" si="14"/>
        <v>0.90125975690686921</v>
      </c>
      <c r="B920" s="1" t="s">
        <v>12504</v>
      </c>
      <c r="C920" s="2">
        <v>683652420</v>
      </c>
      <c r="D920" s="1" t="s">
        <v>12505</v>
      </c>
      <c r="E920" s="1" t="s">
        <v>12506</v>
      </c>
      <c r="F920" s="19">
        <v>44410</v>
      </c>
      <c r="G920" s="18" t="s">
        <v>13443</v>
      </c>
    </row>
    <row r="921" spans="1:7" x14ac:dyDescent="0.25">
      <c r="A921">
        <f t="shared" ca="1" si="14"/>
        <v>9.4027508723937614E-2</v>
      </c>
      <c r="B921" s="1" t="s">
        <v>12504</v>
      </c>
      <c r="C921" s="2">
        <v>426567296</v>
      </c>
      <c r="D921" s="1" t="s">
        <v>12505</v>
      </c>
      <c r="E921" s="1" t="s">
        <v>12564</v>
      </c>
      <c r="F921" s="19">
        <v>44436</v>
      </c>
      <c r="G921" s="18" t="s">
        <v>13444</v>
      </c>
    </row>
    <row r="922" spans="1:7" x14ac:dyDescent="0.25">
      <c r="A922">
        <f t="shared" ca="1" si="14"/>
        <v>0.36331511210060152</v>
      </c>
      <c r="B922" s="1" t="s">
        <v>12504</v>
      </c>
      <c r="C922" s="2">
        <v>502549195</v>
      </c>
      <c r="D922" s="1" t="s">
        <v>12505</v>
      </c>
      <c r="E922" s="1" t="s">
        <v>12506</v>
      </c>
      <c r="F922" s="19">
        <v>44625</v>
      </c>
      <c r="G922" s="18" t="s">
        <v>13445</v>
      </c>
    </row>
    <row r="923" spans="1:7" x14ac:dyDescent="0.25">
      <c r="A923">
        <f t="shared" ca="1" si="14"/>
        <v>0.98283213436554906</v>
      </c>
      <c r="B923" s="1" t="s">
        <v>12538</v>
      </c>
      <c r="C923" s="2">
        <v>968411127</v>
      </c>
      <c r="D923" s="1" t="s">
        <v>12539</v>
      </c>
      <c r="E923" s="1" t="s">
        <v>12512</v>
      </c>
      <c r="F923" s="19">
        <v>44202</v>
      </c>
      <c r="G923" s="18" t="s">
        <v>13446</v>
      </c>
    </row>
    <row r="924" spans="1:7" x14ac:dyDescent="0.25">
      <c r="A924">
        <f t="shared" ca="1" si="14"/>
        <v>0.7425223064586397</v>
      </c>
      <c r="B924" s="1" t="s">
        <v>12504</v>
      </c>
      <c r="C924" s="2">
        <v>481270841</v>
      </c>
      <c r="D924" s="1" t="s">
        <v>12505</v>
      </c>
      <c r="E924" s="1" t="s">
        <v>12564</v>
      </c>
      <c r="F924" s="19">
        <v>44242</v>
      </c>
      <c r="G924" s="18" t="s">
        <v>13447</v>
      </c>
    </row>
    <row r="925" spans="1:7" x14ac:dyDescent="0.25">
      <c r="A925">
        <f t="shared" ca="1" si="14"/>
        <v>0.91753247134880767</v>
      </c>
      <c r="B925" s="1" t="s">
        <v>12514</v>
      </c>
      <c r="C925" s="2">
        <v>804038273</v>
      </c>
      <c r="D925" s="1" t="s">
        <v>12515</v>
      </c>
      <c r="E925" s="1" t="s">
        <v>12527</v>
      </c>
      <c r="F925" s="19">
        <v>44307</v>
      </c>
      <c r="G925" s="18" t="s">
        <v>13448</v>
      </c>
    </row>
    <row r="926" spans="1:7" x14ac:dyDescent="0.25">
      <c r="A926">
        <f t="shared" ca="1" si="14"/>
        <v>0.12932583896950345</v>
      </c>
      <c r="B926" s="1" t="s">
        <v>12524</v>
      </c>
      <c r="C926" s="2">
        <v>337682362</v>
      </c>
      <c r="D926" s="1" t="s">
        <v>12525</v>
      </c>
      <c r="E926" s="1" t="s">
        <v>12561</v>
      </c>
      <c r="F926" s="19">
        <v>44598</v>
      </c>
      <c r="G926" s="18" t="s">
        <v>13449</v>
      </c>
    </row>
    <row r="927" spans="1:7" x14ac:dyDescent="0.25">
      <c r="A927">
        <f t="shared" ca="1" si="14"/>
        <v>0.12711347885756707</v>
      </c>
      <c r="B927" s="1" t="s">
        <v>12504</v>
      </c>
      <c r="C927" s="2">
        <v>937421561</v>
      </c>
      <c r="D927" s="1" t="s">
        <v>12505</v>
      </c>
      <c r="E927" s="1" t="s">
        <v>12510</v>
      </c>
      <c r="F927" s="19">
        <v>44232</v>
      </c>
      <c r="G927" s="18" t="s">
        <v>13450</v>
      </c>
    </row>
    <row r="928" spans="1:7" x14ac:dyDescent="0.25">
      <c r="A928">
        <f t="shared" ca="1" si="14"/>
        <v>0.25600116617170177</v>
      </c>
      <c r="B928" s="1" t="s">
        <v>12524</v>
      </c>
      <c r="C928" s="2">
        <v>842020221</v>
      </c>
      <c r="D928" s="1" t="s">
        <v>12525</v>
      </c>
      <c r="E928" s="1" t="s">
        <v>12561</v>
      </c>
      <c r="F928" s="19">
        <v>44590</v>
      </c>
      <c r="G928" s="18" t="s">
        <v>13451</v>
      </c>
    </row>
    <row r="929" spans="1:7" x14ac:dyDescent="0.25">
      <c r="A929">
        <f t="shared" ca="1" si="14"/>
        <v>0.91310353182662729</v>
      </c>
      <c r="B929" s="1" t="s">
        <v>12524</v>
      </c>
      <c r="C929" s="2">
        <v>273323924</v>
      </c>
      <c r="D929" s="1" t="s">
        <v>12525</v>
      </c>
      <c r="E929" s="1" t="s">
        <v>12506</v>
      </c>
      <c r="F929" s="19">
        <v>44478</v>
      </c>
      <c r="G929" s="18" t="s">
        <v>13452</v>
      </c>
    </row>
    <row r="930" spans="1:7" x14ac:dyDescent="0.25">
      <c r="A930">
        <f t="shared" ca="1" si="14"/>
        <v>1.7932976999835426E-2</v>
      </c>
      <c r="B930" s="1" t="s">
        <v>12521</v>
      </c>
      <c r="C930" s="2">
        <v>533272771</v>
      </c>
      <c r="D930" s="1" t="s">
        <v>12522</v>
      </c>
      <c r="E930" s="1" t="s">
        <v>12512</v>
      </c>
      <c r="F930" s="19">
        <v>44472</v>
      </c>
      <c r="G930" s="18" t="s">
        <v>13453</v>
      </c>
    </row>
    <row r="931" spans="1:7" x14ac:dyDescent="0.25">
      <c r="A931">
        <f t="shared" ca="1" si="14"/>
        <v>0.40852858970569073</v>
      </c>
      <c r="B931" s="1" t="s">
        <v>12538</v>
      </c>
      <c r="C931" s="2">
        <v>348946567</v>
      </c>
      <c r="D931" s="1" t="s">
        <v>12539</v>
      </c>
      <c r="E931" s="1" t="s">
        <v>12512</v>
      </c>
      <c r="F931" s="19">
        <v>44633</v>
      </c>
      <c r="G931" s="18" t="s">
        <v>13454</v>
      </c>
    </row>
    <row r="932" spans="1:7" x14ac:dyDescent="0.25">
      <c r="A932">
        <f t="shared" ca="1" si="14"/>
        <v>0.39136196259482159</v>
      </c>
      <c r="B932" s="1" t="s">
        <v>12521</v>
      </c>
      <c r="C932" s="2">
        <v>492942781</v>
      </c>
      <c r="D932" s="1" t="s">
        <v>12522</v>
      </c>
      <c r="E932" s="1" t="s">
        <v>12510</v>
      </c>
      <c r="F932" s="19">
        <v>44307</v>
      </c>
      <c r="G932" s="18" t="s">
        <v>13455</v>
      </c>
    </row>
    <row r="933" spans="1:7" x14ac:dyDescent="0.25">
      <c r="A933">
        <f t="shared" ca="1" si="14"/>
        <v>0.25723559051473877</v>
      </c>
      <c r="B933" s="1" t="s">
        <v>12538</v>
      </c>
      <c r="C933" s="2">
        <v>305303485</v>
      </c>
      <c r="D933" s="1" t="s">
        <v>12539</v>
      </c>
      <c r="E933" s="1" t="s">
        <v>12510</v>
      </c>
      <c r="F933" s="19">
        <v>44553</v>
      </c>
      <c r="G933" s="18" t="s">
        <v>13456</v>
      </c>
    </row>
    <row r="934" spans="1:7" x14ac:dyDescent="0.25">
      <c r="A934">
        <f t="shared" ca="1" si="14"/>
        <v>0.34793763584007609</v>
      </c>
      <c r="B934" s="1" t="s">
        <v>12538</v>
      </c>
      <c r="C934" s="2">
        <v>27988702</v>
      </c>
      <c r="D934" s="1" t="s">
        <v>12539</v>
      </c>
      <c r="E934" s="1" t="s">
        <v>12566</v>
      </c>
      <c r="F934" s="19">
        <v>44599</v>
      </c>
      <c r="G934" s="18" t="s">
        <v>13457</v>
      </c>
    </row>
    <row r="935" spans="1:7" x14ac:dyDescent="0.25">
      <c r="A935">
        <f t="shared" ca="1" si="14"/>
        <v>0.35030054163529356</v>
      </c>
      <c r="B935" s="1" t="s">
        <v>12521</v>
      </c>
      <c r="C935" s="2">
        <v>961508732</v>
      </c>
      <c r="D935" s="1" t="s">
        <v>12522</v>
      </c>
      <c r="E935" s="1" t="s">
        <v>12510</v>
      </c>
      <c r="F935" s="19">
        <v>44333</v>
      </c>
      <c r="G935" s="18" t="s">
        <v>13458</v>
      </c>
    </row>
    <row r="936" spans="1:7" x14ac:dyDescent="0.25">
      <c r="A936">
        <f t="shared" ca="1" si="14"/>
        <v>5.5469909790775263E-2</v>
      </c>
      <c r="B936" s="1" t="s">
        <v>12524</v>
      </c>
      <c r="C936" s="2">
        <v>62019148</v>
      </c>
      <c r="D936" s="1" t="s">
        <v>12525</v>
      </c>
      <c r="E936" s="1" t="s">
        <v>12506</v>
      </c>
      <c r="F936" s="19">
        <v>44420</v>
      </c>
      <c r="G936" s="18" t="s">
        <v>13459</v>
      </c>
    </row>
    <row r="937" spans="1:7" x14ac:dyDescent="0.25">
      <c r="A937">
        <f t="shared" ca="1" si="14"/>
        <v>0.3187580344933435</v>
      </c>
      <c r="B937" s="1" t="s">
        <v>12538</v>
      </c>
      <c r="C937" s="2">
        <v>90580934</v>
      </c>
      <c r="D937" s="1" t="s">
        <v>12539</v>
      </c>
      <c r="E937" s="1" t="s">
        <v>12512</v>
      </c>
      <c r="F937" s="19">
        <v>44417</v>
      </c>
      <c r="G937" s="18" t="s">
        <v>13460</v>
      </c>
    </row>
    <row r="938" spans="1:7" x14ac:dyDescent="0.25">
      <c r="A938">
        <f t="shared" ca="1" si="14"/>
        <v>0.85242296941263951</v>
      </c>
      <c r="B938" s="1" t="s">
        <v>12524</v>
      </c>
      <c r="C938" s="2">
        <v>426717659</v>
      </c>
      <c r="D938" s="1" t="s">
        <v>12525</v>
      </c>
      <c r="E938" s="1" t="s">
        <v>12561</v>
      </c>
      <c r="F938" s="19">
        <v>44376</v>
      </c>
      <c r="G938" s="18" t="s">
        <v>13461</v>
      </c>
    </row>
    <row r="939" spans="1:7" x14ac:dyDescent="0.25">
      <c r="A939">
        <f t="shared" ca="1" si="14"/>
        <v>0.15496906724786452</v>
      </c>
      <c r="B939" s="1" t="s">
        <v>12508</v>
      </c>
      <c r="C939" s="2">
        <v>398490470</v>
      </c>
      <c r="D939" s="1" t="s">
        <v>12509</v>
      </c>
      <c r="E939" s="1" t="s">
        <v>12510</v>
      </c>
      <c r="F939" s="19">
        <v>44389</v>
      </c>
      <c r="G939" s="18" t="s">
        <v>13462</v>
      </c>
    </row>
    <row r="940" spans="1:7" x14ac:dyDescent="0.25">
      <c r="A940">
        <f t="shared" ca="1" si="14"/>
        <v>0.71369846882059829</v>
      </c>
      <c r="B940" s="1" t="s">
        <v>12521</v>
      </c>
      <c r="C940" s="2">
        <v>216744635</v>
      </c>
      <c r="D940" s="1" t="s">
        <v>12522</v>
      </c>
      <c r="E940" s="1" t="s">
        <v>12510</v>
      </c>
      <c r="F940" s="19">
        <v>44304</v>
      </c>
      <c r="G940" s="18" t="s">
        <v>13463</v>
      </c>
    </row>
    <row r="941" spans="1:7" x14ac:dyDescent="0.25">
      <c r="A941">
        <f t="shared" ca="1" si="14"/>
        <v>0.52812007825813967</v>
      </c>
      <c r="B941" s="1" t="s">
        <v>12521</v>
      </c>
      <c r="C941" s="2">
        <v>906510135</v>
      </c>
      <c r="D941" s="1" t="s">
        <v>12522</v>
      </c>
      <c r="E941" s="1" t="s">
        <v>12510</v>
      </c>
      <c r="F941" s="19">
        <v>44220</v>
      </c>
      <c r="G941" s="18" t="s">
        <v>13464</v>
      </c>
    </row>
    <row r="942" spans="1:7" x14ac:dyDescent="0.25">
      <c r="A942">
        <f t="shared" ca="1" si="14"/>
        <v>1.1749433806018561E-2</v>
      </c>
      <c r="B942" s="1" t="s">
        <v>12514</v>
      </c>
      <c r="C942" s="2">
        <v>493486761</v>
      </c>
      <c r="D942" s="1" t="s">
        <v>12515</v>
      </c>
      <c r="E942" s="1" t="s">
        <v>12516</v>
      </c>
      <c r="F942" s="19">
        <v>44498</v>
      </c>
      <c r="G942" s="18" t="s">
        <v>13465</v>
      </c>
    </row>
    <row r="943" spans="1:7" x14ac:dyDescent="0.25">
      <c r="A943">
        <f t="shared" ca="1" si="14"/>
        <v>0.37225205658625427</v>
      </c>
      <c r="B943" s="1" t="s">
        <v>12504</v>
      </c>
      <c r="C943" s="2">
        <v>526139831</v>
      </c>
      <c r="D943" s="1" t="s">
        <v>12505</v>
      </c>
      <c r="E943" s="1" t="s">
        <v>12510</v>
      </c>
      <c r="F943" s="19">
        <v>44297</v>
      </c>
      <c r="G943" s="18" t="s">
        <v>13466</v>
      </c>
    </row>
    <row r="944" spans="1:7" x14ac:dyDescent="0.25">
      <c r="A944">
        <f t="shared" ca="1" si="14"/>
        <v>0.43424179523473727</v>
      </c>
      <c r="B944" s="1" t="s">
        <v>12538</v>
      </c>
      <c r="C944" s="2">
        <v>318114026</v>
      </c>
      <c r="D944" s="1" t="s">
        <v>12539</v>
      </c>
      <c r="E944" s="1" t="s">
        <v>12512</v>
      </c>
      <c r="F944" s="19">
        <v>44485</v>
      </c>
      <c r="G944" s="18" t="s">
        <v>13467</v>
      </c>
    </row>
    <row r="945" spans="1:7" x14ac:dyDescent="0.25">
      <c r="A945">
        <f t="shared" ca="1" si="14"/>
        <v>2.670521490185418E-2</v>
      </c>
      <c r="B945" s="1" t="s">
        <v>12524</v>
      </c>
      <c r="C945" s="2">
        <v>133928758</v>
      </c>
      <c r="D945" s="1" t="s">
        <v>12525</v>
      </c>
      <c r="E945" s="1" t="s">
        <v>12564</v>
      </c>
      <c r="F945" s="19">
        <v>44380</v>
      </c>
      <c r="G945" s="18" t="s">
        <v>13468</v>
      </c>
    </row>
    <row r="946" spans="1:7" x14ac:dyDescent="0.25">
      <c r="A946">
        <f t="shared" ca="1" si="14"/>
        <v>0.38948827518266627</v>
      </c>
      <c r="B946" s="1" t="s">
        <v>12538</v>
      </c>
      <c r="C946" s="2">
        <v>140511338</v>
      </c>
      <c r="D946" s="1" t="s">
        <v>12539</v>
      </c>
      <c r="E946" s="1" t="s">
        <v>12566</v>
      </c>
      <c r="F946" s="19">
        <v>44550</v>
      </c>
      <c r="G946" s="18" t="s">
        <v>13469</v>
      </c>
    </row>
    <row r="947" spans="1:7" x14ac:dyDescent="0.25">
      <c r="A947">
        <f t="shared" ca="1" si="14"/>
        <v>0.61256350969891382</v>
      </c>
      <c r="B947" s="1" t="s">
        <v>12524</v>
      </c>
      <c r="C947" s="2">
        <v>523211313</v>
      </c>
      <c r="D947" s="1" t="s">
        <v>12525</v>
      </c>
      <c r="E947" s="1" t="s">
        <v>12564</v>
      </c>
      <c r="F947" s="19">
        <v>44232</v>
      </c>
      <c r="G947" s="18" t="s">
        <v>13470</v>
      </c>
    </row>
    <row r="948" spans="1:7" x14ac:dyDescent="0.25">
      <c r="A948">
        <f t="shared" ca="1" si="14"/>
        <v>0.78336731355213884</v>
      </c>
      <c r="B948" s="1" t="s">
        <v>12538</v>
      </c>
      <c r="C948" s="2">
        <v>252465556</v>
      </c>
      <c r="D948" s="1" t="s">
        <v>12539</v>
      </c>
      <c r="E948" s="1" t="s">
        <v>12566</v>
      </c>
      <c r="F948" s="19">
        <v>44384</v>
      </c>
      <c r="G948" s="18" t="s">
        <v>13471</v>
      </c>
    </row>
    <row r="949" spans="1:7" x14ac:dyDescent="0.25">
      <c r="A949">
        <f t="shared" ca="1" si="14"/>
        <v>0.31482839657953632</v>
      </c>
      <c r="B949" s="1" t="s">
        <v>12504</v>
      </c>
      <c r="C949" s="2">
        <v>669511197</v>
      </c>
      <c r="D949" s="1" t="s">
        <v>12505</v>
      </c>
      <c r="E949" s="1" t="s">
        <v>12506</v>
      </c>
      <c r="F949" s="19">
        <v>44540</v>
      </c>
      <c r="G949" s="18" t="s">
        <v>13472</v>
      </c>
    </row>
    <row r="950" spans="1:7" x14ac:dyDescent="0.25">
      <c r="A950">
        <f t="shared" ca="1" si="14"/>
        <v>0.7021659319605098</v>
      </c>
      <c r="B950" s="1" t="s">
        <v>12524</v>
      </c>
      <c r="C950" s="2">
        <v>506590361</v>
      </c>
      <c r="D950" s="1" t="s">
        <v>12525</v>
      </c>
      <c r="E950" s="1" t="s">
        <v>12561</v>
      </c>
      <c r="F950" s="19">
        <v>44449</v>
      </c>
      <c r="G950" s="18" t="s">
        <v>13473</v>
      </c>
    </row>
    <row r="951" spans="1:7" x14ac:dyDescent="0.25">
      <c r="A951">
        <f t="shared" ca="1" si="14"/>
        <v>0.10590264152406226</v>
      </c>
      <c r="B951" s="1" t="s">
        <v>12504</v>
      </c>
      <c r="C951" s="2">
        <v>489162349</v>
      </c>
      <c r="D951" s="1" t="s">
        <v>12505</v>
      </c>
      <c r="E951" s="1" t="s">
        <v>12512</v>
      </c>
      <c r="F951" s="19">
        <v>44538</v>
      </c>
      <c r="G951" s="18" t="s">
        <v>13474</v>
      </c>
    </row>
    <row r="952" spans="1:7" x14ac:dyDescent="0.25">
      <c r="A952">
        <f t="shared" ca="1" si="14"/>
        <v>2.210120875114252E-2</v>
      </c>
      <c r="B952" s="1" t="s">
        <v>12521</v>
      </c>
      <c r="C952" s="2">
        <v>390749506</v>
      </c>
      <c r="D952" s="1" t="s">
        <v>12522</v>
      </c>
      <c r="E952" s="1" t="s">
        <v>12510</v>
      </c>
      <c r="F952" s="19">
        <v>44211</v>
      </c>
      <c r="G952" s="18" t="s">
        <v>13475</v>
      </c>
    </row>
    <row r="953" spans="1:7" x14ac:dyDescent="0.25">
      <c r="A953">
        <f t="shared" ca="1" si="14"/>
        <v>0.52770630363015847</v>
      </c>
      <c r="B953" s="1" t="s">
        <v>12524</v>
      </c>
      <c r="C953" s="2">
        <v>960449597</v>
      </c>
      <c r="D953" s="1" t="s">
        <v>12525</v>
      </c>
      <c r="E953" s="1" t="s">
        <v>12506</v>
      </c>
      <c r="F953" s="19">
        <v>44474</v>
      </c>
      <c r="G953" s="18" t="s">
        <v>13476</v>
      </c>
    </row>
    <row r="954" spans="1:7" x14ac:dyDescent="0.25">
      <c r="A954">
        <f t="shared" ca="1" si="14"/>
        <v>0.93730818569570096</v>
      </c>
      <c r="B954" s="1" t="s">
        <v>12538</v>
      </c>
      <c r="C954" s="2">
        <v>97905680</v>
      </c>
      <c r="D954" s="1" t="s">
        <v>12539</v>
      </c>
      <c r="E954" s="1" t="s">
        <v>12512</v>
      </c>
      <c r="F954" s="19">
        <v>44609</v>
      </c>
      <c r="G954" s="18" t="s">
        <v>13477</v>
      </c>
    </row>
    <row r="955" spans="1:7" x14ac:dyDescent="0.25">
      <c r="A955">
        <f t="shared" ca="1" si="14"/>
        <v>0.77025680119660755</v>
      </c>
      <c r="B955" s="1" t="s">
        <v>12538</v>
      </c>
      <c r="C955" s="2">
        <v>625733970</v>
      </c>
      <c r="D955" s="1" t="s">
        <v>12539</v>
      </c>
      <c r="E955" s="1" t="s">
        <v>12510</v>
      </c>
      <c r="F955" s="19">
        <v>44333</v>
      </c>
      <c r="G955" s="18" t="s">
        <v>13478</v>
      </c>
    </row>
    <row r="956" spans="1:7" x14ac:dyDescent="0.25">
      <c r="A956">
        <f t="shared" ca="1" si="14"/>
        <v>0.98403353758606982</v>
      </c>
      <c r="B956" s="1" t="s">
        <v>12504</v>
      </c>
      <c r="C956" s="2">
        <v>535286617</v>
      </c>
      <c r="D956" s="1" t="s">
        <v>12505</v>
      </c>
      <c r="E956" s="1" t="s">
        <v>12564</v>
      </c>
      <c r="F956" s="19">
        <v>44225</v>
      </c>
      <c r="G956" s="18" t="s">
        <v>13479</v>
      </c>
    </row>
    <row r="957" spans="1:7" x14ac:dyDescent="0.25">
      <c r="A957">
        <f t="shared" ca="1" si="14"/>
        <v>0.32974410695828327</v>
      </c>
      <c r="B957" s="1" t="s">
        <v>12538</v>
      </c>
      <c r="C957" s="2">
        <v>609847194</v>
      </c>
      <c r="D957" s="1" t="s">
        <v>12539</v>
      </c>
      <c r="E957" s="1" t="s">
        <v>12512</v>
      </c>
      <c r="F957" s="19">
        <v>44599</v>
      </c>
      <c r="G957" s="18" t="s">
        <v>13480</v>
      </c>
    </row>
    <row r="958" spans="1:7" x14ac:dyDescent="0.25">
      <c r="A958">
        <f t="shared" ca="1" si="14"/>
        <v>0.17186266581236098</v>
      </c>
      <c r="B958" s="1" t="s">
        <v>12504</v>
      </c>
      <c r="C958" s="2">
        <v>930899737</v>
      </c>
      <c r="D958" s="1" t="s">
        <v>12505</v>
      </c>
      <c r="E958" s="1" t="s">
        <v>12506</v>
      </c>
      <c r="F958" s="19">
        <v>44403</v>
      </c>
      <c r="G958" s="18" t="s">
        <v>13481</v>
      </c>
    </row>
    <row r="959" spans="1:7" x14ac:dyDescent="0.25">
      <c r="A959">
        <f t="shared" ca="1" si="14"/>
        <v>0.59110997863524595</v>
      </c>
      <c r="B959" s="1" t="s">
        <v>12504</v>
      </c>
      <c r="C959" s="2">
        <v>544751140</v>
      </c>
      <c r="D959" s="1" t="s">
        <v>12505</v>
      </c>
      <c r="E959" s="1" t="s">
        <v>12510</v>
      </c>
      <c r="F959" s="19">
        <v>44525</v>
      </c>
      <c r="G959" s="18" t="s">
        <v>13482</v>
      </c>
    </row>
    <row r="960" spans="1:7" x14ac:dyDescent="0.25">
      <c r="A960">
        <f t="shared" ca="1" si="14"/>
        <v>0.93266456510866136</v>
      </c>
      <c r="B960" s="1" t="s">
        <v>12524</v>
      </c>
      <c r="C960" s="2">
        <v>272264222</v>
      </c>
      <c r="D960" s="1" t="s">
        <v>12525</v>
      </c>
      <c r="E960" s="1" t="s">
        <v>12561</v>
      </c>
      <c r="F960" s="19">
        <v>44384</v>
      </c>
      <c r="G960" s="18" t="s">
        <v>13483</v>
      </c>
    </row>
    <row r="961" spans="1:7" x14ac:dyDescent="0.25">
      <c r="A961">
        <f t="shared" ca="1" si="14"/>
        <v>0.39634935526256909</v>
      </c>
      <c r="B961" s="1" t="s">
        <v>12514</v>
      </c>
      <c r="C961" s="2">
        <v>560038029</v>
      </c>
      <c r="D961" s="1" t="s">
        <v>12515</v>
      </c>
      <c r="E961" s="1" t="s">
        <v>12527</v>
      </c>
      <c r="F961" s="19">
        <v>44198</v>
      </c>
      <c r="G961" s="18" t="s">
        <v>13484</v>
      </c>
    </row>
    <row r="962" spans="1:7" x14ac:dyDescent="0.25">
      <c r="A962">
        <f t="shared" ref="A962:A1025" ca="1" si="15">RAND()</f>
        <v>0.72496410840029946</v>
      </c>
      <c r="B962" s="1" t="s">
        <v>12504</v>
      </c>
      <c r="C962" s="2">
        <v>514798396</v>
      </c>
      <c r="D962" s="1" t="s">
        <v>12505</v>
      </c>
      <c r="E962" s="1" t="s">
        <v>12506</v>
      </c>
      <c r="F962" s="19">
        <v>44202</v>
      </c>
      <c r="G962" s="18" t="s">
        <v>13485</v>
      </c>
    </row>
    <row r="963" spans="1:7" x14ac:dyDescent="0.25">
      <c r="A963">
        <f t="shared" ca="1" si="15"/>
        <v>0.81960911520328272</v>
      </c>
      <c r="B963" s="1" t="s">
        <v>12521</v>
      </c>
      <c r="C963" s="2">
        <v>233272612</v>
      </c>
      <c r="D963" s="1" t="s">
        <v>12522</v>
      </c>
      <c r="E963" s="1" t="s">
        <v>12510</v>
      </c>
      <c r="F963" s="19">
        <v>44560</v>
      </c>
      <c r="G963" s="18" t="s">
        <v>13486</v>
      </c>
    </row>
    <row r="964" spans="1:7" x14ac:dyDescent="0.25">
      <c r="A964">
        <f t="shared" ca="1" si="15"/>
        <v>0.44440561840191606</v>
      </c>
      <c r="B964" s="1" t="s">
        <v>12508</v>
      </c>
      <c r="C964" s="2">
        <v>563666327</v>
      </c>
      <c r="D964" s="1" t="s">
        <v>12509</v>
      </c>
      <c r="E964" s="1" t="s">
        <v>12510</v>
      </c>
      <c r="F964" s="19">
        <v>44378</v>
      </c>
      <c r="G964" s="18" t="s">
        <v>13487</v>
      </c>
    </row>
    <row r="965" spans="1:7" x14ac:dyDescent="0.25">
      <c r="A965">
        <f t="shared" ca="1" si="15"/>
        <v>0.39219702614855756</v>
      </c>
      <c r="B965" s="1" t="s">
        <v>12514</v>
      </c>
      <c r="C965" s="2">
        <v>601592292</v>
      </c>
      <c r="D965" s="1" t="s">
        <v>12515</v>
      </c>
      <c r="E965" s="1" t="s">
        <v>12506</v>
      </c>
      <c r="F965" s="19">
        <v>44262</v>
      </c>
      <c r="G965" s="18" t="s">
        <v>13488</v>
      </c>
    </row>
    <row r="966" spans="1:7" x14ac:dyDescent="0.25">
      <c r="A966">
        <f t="shared" ca="1" si="15"/>
        <v>0.60863858800463899</v>
      </c>
      <c r="B966" s="1" t="s">
        <v>12538</v>
      </c>
      <c r="C966" s="2">
        <v>862357043</v>
      </c>
      <c r="D966" s="1" t="s">
        <v>12539</v>
      </c>
      <c r="E966" s="1" t="s">
        <v>12512</v>
      </c>
      <c r="F966" s="19">
        <v>44601</v>
      </c>
      <c r="G966" s="18" t="s">
        <v>13489</v>
      </c>
    </row>
    <row r="967" spans="1:7" x14ac:dyDescent="0.25">
      <c r="A967">
        <f t="shared" ca="1" si="15"/>
        <v>0.44371129821179944</v>
      </c>
      <c r="B967" s="1" t="s">
        <v>12504</v>
      </c>
      <c r="C967" s="2">
        <v>684928177</v>
      </c>
      <c r="D967" s="1" t="s">
        <v>12505</v>
      </c>
      <c r="E967" s="1" t="s">
        <v>12506</v>
      </c>
      <c r="F967" s="19">
        <v>44375</v>
      </c>
      <c r="G967" s="18" t="s">
        <v>13490</v>
      </c>
    </row>
    <row r="968" spans="1:7" x14ac:dyDescent="0.25">
      <c r="A968">
        <f t="shared" ca="1" si="15"/>
        <v>0.61955157599660005</v>
      </c>
      <c r="B968" s="1" t="s">
        <v>12521</v>
      </c>
      <c r="C968" s="2">
        <v>68152684</v>
      </c>
      <c r="D968" s="1" t="s">
        <v>12522</v>
      </c>
      <c r="E968" s="1" t="s">
        <v>12510</v>
      </c>
      <c r="F968" s="19">
        <v>44319</v>
      </c>
      <c r="G968" s="18" t="s">
        <v>13491</v>
      </c>
    </row>
    <row r="969" spans="1:7" x14ac:dyDescent="0.25">
      <c r="A969">
        <f t="shared" ca="1" si="15"/>
        <v>0.85712516473638234</v>
      </c>
      <c r="B969" s="1" t="s">
        <v>12524</v>
      </c>
      <c r="C969" s="2">
        <v>949538015</v>
      </c>
      <c r="D969" s="1" t="s">
        <v>12525</v>
      </c>
      <c r="E969" s="1" t="s">
        <v>12564</v>
      </c>
      <c r="F969" s="19">
        <v>44344</v>
      </c>
      <c r="G969" s="18" t="s">
        <v>13492</v>
      </c>
    </row>
    <row r="970" spans="1:7" x14ac:dyDescent="0.25">
      <c r="A970">
        <f t="shared" ca="1" si="15"/>
        <v>0.54340311955776277</v>
      </c>
      <c r="B970" s="1" t="s">
        <v>12524</v>
      </c>
      <c r="C970" s="2">
        <v>441796382</v>
      </c>
      <c r="D970" s="1" t="s">
        <v>12525</v>
      </c>
      <c r="E970" s="1" t="s">
        <v>12561</v>
      </c>
      <c r="F970" s="19">
        <v>44392</v>
      </c>
      <c r="G970" s="18" t="s">
        <v>13493</v>
      </c>
    </row>
    <row r="971" spans="1:7" x14ac:dyDescent="0.25">
      <c r="A971">
        <f t="shared" ca="1" si="15"/>
        <v>0.29623735779895632</v>
      </c>
      <c r="B971" s="1" t="s">
        <v>12524</v>
      </c>
      <c r="C971" s="2">
        <v>29584324</v>
      </c>
      <c r="D971" s="1" t="s">
        <v>12525</v>
      </c>
      <c r="E971" s="1" t="s">
        <v>12561</v>
      </c>
      <c r="F971" s="19">
        <v>44478</v>
      </c>
      <c r="G971" s="18" t="s">
        <v>13494</v>
      </c>
    </row>
    <row r="972" spans="1:7" x14ac:dyDescent="0.25">
      <c r="A972">
        <f t="shared" ca="1" si="15"/>
        <v>0.25547332494981989</v>
      </c>
      <c r="B972" s="1" t="s">
        <v>12521</v>
      </c>
      <c r="C972" s="2">
        <v>985217845</v>
      </c>
      <c r="D972" s="1" t="s">
        <v>12522</v>
      </c>
      <c r="E972" s="1" t="s">
        <v>12510</v>
      </c>
      <c r="F972" s="19">
        <v>44267</v>
      </c>
      <c r="G972" s="18" t="s">
        <v>13495</v>
      </c>
    </row>
    <row r="973" spans="1:7" x14ac:dyDescent="0.25">
      <c r="A973">
        <f t="shared" ca="1" si="15"/>
        <v>0.29842772461528555</v>
      </c>
      <c r="B973" s="1" t="s">
        <v>12524</v>
      </c>
      <c r="C973" s="2">
        <v>661401249</v>
      </c>
      <c r="D973" s="1" t="s">
        <v>12525</v>
      </c>
      <c r="E973" s="1" t="s">
        <v>12564</v>
      </c>
      <c r="F973" s="19">
        <v>44408</v>
      </c>
      <c r="G973" s="18" t="s">
        <v>13496</v>
      </c>
    </row>
    <row r="974" spans="1:7" x14ac:dyDescent="0.25">
      <c r="A974">
        <f t="shared" ca="1" si="15"/>
        <v>0.33612704231849388</v>
      </c>
      <c r="B974" s="1" t="s">
        <v>12524</v>
      </c>
      <c r="C974" s="2">
        <v>196785497</v>
      </c>
      <c r="D974" s="1" t="s">
        <v>12525</v>
      </c>
      <c r="E974" s="1" t="s">
        <v>12561</v>
      </c>
      <c r="F974" s="19">
        <v>44423</v>
      </c>
      <c r="G974" s="18" t="s">
        <v>13497</v>
      </c>
    </row>
    <row r="975" spans="1:7" x14ac:dyDescent="0.25">
      <c r="A975">
        <f t="shared" ca="1" si="15"/>
        <v>0.89882856514798704</v>
      </c>
      <c r="B975" s="1" t="s">
        <v>12504</v>
      </c>
      <c r="C975" s="2">
        <v>962251721</v>
      </c>
      <c r="D975" s="1" t="s">
        <v>12505</v>
      </c>
      <c r="E975" s="1" t="s">
        <v>12506</v>
      </c>
      <c r="F975" s="19">
        <v>44381</v>
      </c>
      <c r="G975" s="18" t="s">
        <v>13498</v>
      </c>
    </row>
    <row r="976" spans="1:7" x14ac:dyDescent="0.25">
      <c r="A976">
        <f t="shared" ca="1" si="15"/>
        <v>0.43892462971884938</v>
      </c>
      <c r="B976" s="1" t="s">
        <v>12504</v>
      </c>
      <c r="C976" s="2">
        <v>213343518</v>
      </c>
      <c r="D976" s="1" t="s">
        <v>12505</v>
      </c>
      <c r="E976" s="1" t="s">
        <v>12506</v>
      </c>
      <c r="F976" s="19">
        <v>44609</v>
      </c>
      <c r="G976" s="18" t="s">
        <v>13499</v>
      </c>
    </row>
    <row r="977" spans="1:7" x14ac:dyDescent="0.25">
      <c r="A977">
        <f t="shared" ca="1" si="15"/>
        <v>0.89547480345532871</v>
      </c>
      <c r="B977" s="1" t="s">
        <v>12504</v>
      </c>
      <c r="C977" s="2">
        <v>336282253</v>
      </c>
      <c r="D977" s="1" t="s">
        <v>12505</v>
      </c>
      <c r="E977" s="1" t="s">
        <v>12506</v>
      </c>
      <c r="F977" s="19">
        <v>44646</v>
      </c>
      <c r="G977" s="18" t="s">
        <v>13500</v>
      </c>
    </row>
    <row r="978" spans="1:7" x14ac:dyDescent="0.25">
      <c r="A978">
        <f t="shared" ca="1" si="15"/>
        <v>0.38685444553082704</v>
      </c>
      <c r="B978" s="1" t="s">
        <v>12504</v>
      </c>
      <c r="C978" s="2">
        <v>815158945</v>
      </c>
      <c r="D978" s="1" t="s">
        <v>12505</v>
      </c>
      <c r="E978" s="1" t="s">
        <v>12506</v>
      </c>
      <c r="F978" s="19">
        <v>44407</v>
      </c>
      <c r="G978" s="18" t="s">
        <v>13501</v>
      </c>
    </row>
    <row r="979" spans="1:7" x14ac:dyDescent="0.25">
      <c r="A979">
        <f t="shared" ca="1" si="15"/>
        <v>0.36628735325519324</v>
      </c>
      <c r="B979" s="1" t="s">
        <v>12538</v>
      </c>
      <c r="C979" s="2">
        <v>915295189</v>
      </c>
      <c r="D979" s="1" t="s">
        <v>12539</v>
      </c>
      <c r="E979" s="1" t="s">
        <v>12512</v>
      </c>
      <c r="F979" s="19">
        <v>44665</v>
      </c>
      <c r="G979" s="18" t="s">
        <v>13502</v>
      </c>
    </row>
    <row r="980" spans="1:7" x14ac:dyDescent="0.25">
      <c r="A980">
        <f t="shared" ca="1" si="15"/>
        <v>0.15203200269207795</v>
      </c>
      <c r="B980" s="1" t="s">
        <v>12538</v>
      </c>
      <c r="C980" s="2">
        <v>296279071</v>
      </c>
      <c r="D980" s="1" t="s">
        <v>12539</v>
      </c>
      <c r="E980" s="1" t="s">
        <v>12512</v>
      </c>
      <c r="F980" s="19">
        <v>44197</v>
      </c>
      <c r="G980" s="18" t="s">
        <v>13503</v>
      </c>
    </row>
    <row r="981" spans="1:7" x14ac:dyDescent="0.25">
      <c r="A981">
        <f t="shared" ca="1" si="15"/>
        <v>0.23935409759990334</v>
      </c>
      <c r="B981" s="1" t="s">
        <v>12524</v>
      </c>
      <c r="C981" s="2">
        <v>601011399</v>
      </c>
      <c r="D981" s="1" t="s">
        <v>12525</v>
      </c>
      <c r="E981" s="1" t="s">
        <v>12506</v>
      </c>
      <c r="F981" s="19">
        <v>44371</v>
      </c>
      <c r="G981" s="18" t="s">
        <v>13504</v>
      </c>
    </row>
    <row r="982" spans="1:7" x14ac:dyDescent="0.25">
      <c r="A982">
        <f t="shared" ca="1" si="15"/>
        <v>0.47786619353461424</v>
      </c>
      <c r="B982" s="1" t="s">
        <v>12521</v>
      </c>
      <c r="C982" s="2">
        <v>990678166</v>
      </c>
      <c r="D982" s="1" t="s">
        <v>12522</v>
      </c>
      <c r="E982" s="1" t="s">
        <v>12510</v>
      </c>
      <c r="F982" s="19">
        <v>44458</v>
      </c>
      <c r="G982" s="18" t="s">
        <v>13505</v>
      </c>
    </row>
    <row r="983" spans="1:7" x14ac:dyDescent="0.25">
      <c r="A983">
        <f t="shared" ca="1" si="15"/>
        <v>0.556476492246745</v>
      </c>
      <c r="B983" s="1" t="s">
        <v>12524</v>
      </c>
      <c r="C983" s="2">
        <v>376945350</v>
      </c>
      <c r="D983" s="1" t="s">
        <v>12525</v>
      </c>
      <c r="E983" s="1" t="s">
        <v>12564</v>
      </c>
      <c r="F983" s="19">
        <v>44332</v>
      </c>
      <c r="G983" s="18" t="s">
        <v>13506</v>
      </c>
    </row>
    <row r="984" spans="1:7" x14ac:dyDescent="0.25">
      <c r="A984">
        <f t="shared" ca="1" si="15"/>
        <v>0.9667930391225944</v>
      </c>
      <c r="B984" s="1" t="s">
        <v>12521</v>
      </c>
      <c r="C984" s="2">
        <v>610088704</v>
      </c>
      <c r="D984" s="1" t="s">
        <v>12522</v>
      </c>
      <c r="E984" s="1" t="s">
        <v>12510</v>
      </c>
      <c r="F984" s="19">
        <v>44551</v>
      </c>
      <c r="G984" s="18" t="s">
        <v>13507</v>
      </c>
    </row>
    <row r="985" spans="1:7" x14ac:dyDescent="0.25">
      <c r="A985">
        <f t="shared" ca="1" si="15"/>
        <v>0.18874922204127931</v>
      </c>
      <c r="B985" s="1" t="s">
        <v>12524</v>
      </c>
      <c r="C985" s="2">
        <v>304859900</v>
      </c>
      <c r="D985" s="1" t="s">
        <v>12525</v>
      </c>
      <c r="E985" s="1" t="s">
        <v>12506</v>
      </c>
      <c r="F985" s="19">
        <v>44233</v>
      </c>
      <c r="G985" s="18" t="s">
        <v>13508</v>
      </c>
    </row>
    <row r="986" spans="1:7" x14ac:dyDescent="0.25">
      <c r="A986">
        <f t="shared" ca="1" si="15"/>
        <v>0.78519548675729312</v>
      </c>
      <c r="B986" s="1" t="s">
        <v>12521</v>
      </c>
      <c r="C986" s="2">
        <v>66046046</v>
      </c>
      <c r="D986" s="1" t="s">
        <v>12522</v>
      </c>
      <c r="E986" s="1" t="s">
        <v>12510</v>
      </c>
      <c r="F986" s="19">
        <v>44534</v>
      </c>
      <c r="G986" s="18" t="s">
        <v>13509</v>
      </c>
    </row>
    <row r="987" spans="1:7" x14ac:dyDescent="0.25">
      <c r="A987">
        <f t="shared" ca="1" si="15"/>
        <v>0.85184788151379809</v>
      </c>
      <c r="B987" s="1" t="s">
        <v>12521</v>
      </c>
      <c r="C987" s="2">
        <v>143602533</v>
      </c>
      <c r="D987" s="1" t="s">
        <v>12522</v>
      </c>
      <c r="E987" s="1" t="s">
        <v>12510</v>
      </c>
      <c r="F987" s="19">
        <v>44364</v>
      </c>
      <c r="G987" s="18" t="s">
        <v>13510</v>
      </c>
    </row>
    <row r="988" spans="1:7" x14ac:dyDescent="0.25">
      <c r="A988">
        <f t="shared" ca="1" si="15"/>
        <v>0.76725771602176374</v>
      </c>
      <c r="B988" s="1" t="s">
        <v>12524</v>
      </c>
      <c r="C988" s="2">
        <v>707316410</v>
      </c>
      <c r="D988" s="1" t="s">
        <v>12525</v>
      </c>
      <c r="E988" s="1" t="s">
        <v>12506</v>
      </c>
      <c r="F988" s="19">
        <v>44345</v>
      </c>
      <c r="G988" s="18" t="s">
        <v>13511</v>
      </c>
    </row>
    <row r="989" spans="1:7" x14ac:dyDescent="0.25">
      <c r="A989">
        <f t="shared" ca="1" si="15"/>
        <v>0.82290767384652097</v>
      </c>
      <c r="B989" s="1" t="s">
        <v>12504</v>
      </c>
      <c r="C989" s="2">
        <v>199698392</v>
      </c>
      <c r="D989" s="1" t="s">
        <v>12505</v>
      </c>
      <c r="E989" s="1" t="s">
        <v>12506</v>
      </c>
      <c r="F989" s="19">
        <v>44409</v>
      </c>
      <c r="G989" s="18" t="s">
        <v>13512</v>
      </c>
    </row>
    <row r="990" spans="1:7" x14ac:dyDescent="0.25">
      <c r="A990">
        <f t="shared" ca="1" si="15"/>
        <v>0.90776038911151757</v>
      </c>
      <c r="B990" s="1" t="s">
        <v>12538</v>
      </c>
      <c r="C990" s="2">
        <v>965121813</v>
      </c>
      <c r="D990" s="1" t="s">
        <v>12539</v>
      </c>
      <c r="E990" s="1" t="s">
        <v>12510</v>
      </c>
      <c r="F990" s="19">
        <v>44327</v>
      </c>
      <c r="G990" s="18" t="s">
        <v>13513</v>
      </c>
    </row>
    <row r="991" spans="1:7" x14ac:dyDescent="0.25">
      <c r="A991">
        <f t="shared" ca="1" si="15"/>
        <v>0.68699862596582184</v>
      </c>
      <c r="B991" s="1" t="s">
        <v>12521</v>
      </c>
      <c r="C991" s="2">
        <v>299668063</v>
      </c>
      <c r="D991" s="1" t="s">
        <v>12522</v>
      </c>
      <c r="E991" s="1" t="s">
        <v>12510</v>
      </c>
      <c r="F991" s="19">
        <v>44265</v>
      </c>
      <c r="G991" s="18" t="s">
        <v>13514</v>
      </c>
    </row>
    <row r="992" spans="1:7" x14ac:dyDescent="0.25">
      <c r="A992">
        <f t="shared" ca="1" si="15"/>
        <v>0.10046009966079328</v>
      </c>
      <c r="B992" s="1" t="s">
        <v>12504</v>
      </c>
      <c r="C992" s="2">
        <v>757646735</v>
      </c>
      <c r="D992" s="1" t="s">
        <v>12505</v>
      </c>
      <c r="E992" s="1" t="s">
        <v>12506</v>
      </c>
      <c r="F992" s="19">
        <v>44459</v>
      </c>
      <c r="G992" s="18" t="s">
        <v>13515</v>
      </c>
    </row>
    <row r="993" spans="1:7" x14ac:dyDescent="0.25">
      <c r="A993">
        <f t="shared" ca="1" si="15"/>
        <v>0.34279749048870445</v>
      </c>
      <c r="B993" s="1" t="s">
        <v>12504</v>
      </c>
      <c r="C993" s="2">
        <v>760479632</v>
      </c>
      <c r="D993" s="1" t="s">
        <v>12505</v>
      </c>
      <c r="E993" s="1" t="s">
        <v>12506</v>
      </c>
      <c r="F993" s="19">
        <v>44668</v>
      </c>
      <c r="G993" s="18" t="s">
        <v>13516</v>
      </c>
    </row>
    <row r="994" spans="1:7" x14ac:dyDescent="0.25">
      <c r="A994">
        <f t="shared" ca="1" si="15"/>
        <v>0.67456428077648001</v>
      </c>
      <c r="B994" s="1" t="s">
        <v>12521</v>
      </c>
      <c r="C994" s="2">
        <v>678550692</v>
      </c>
      <c r="D994" s="1" t="s">
        <v>12522</v>
      </c>
      <c r="E994" s="1" t="s">
        <v>12510</v>
      </c>
      <c r="F994" s="19">
        <v>44568</v>
      </c>
      <c r="G994" s="18" t="s">
        <v>13517</v>
      </c>
    </row>
    <row r="995" spans="1:7" x14ac:dyDescent="0.25">
      <c r="A995">
        <f t="shared" ca="1" si="15"/>
        <v>0.74588631744053957</v>
      </c>
      <c r="B995" s="1" t="s">
        <v>12524</v>
      </c>
      <c r="C995" s="2">
        <v>932472175</v>
      </c>
      <c r="D995" s="1" t="s">
        <v>12525</v>
      </c>
      <c r="E995" s="1" t="s">
        <v>12564</v>
      </c>
      <c r="F995" s="19">
        <v>44354</v>
      </c>
      <c r="G995" s="18" t="s">
        <v>13518</v>
      </c>
    </row>
    <row r="996" spans="1:7" x14ac:dyDescent="0.25">
      <c r="A996">
        <f t="shared" ca="1" si="15"/>
        <v>0.14362466264668494</v>
      </c>
      <c r="B996" s="1" t="s">
        <v>12538</v>
      </c>
      <c r="C996" s="2">
        <v>959542022</v>
      </c>
      <c r="D996" s="1" t="s">
        <v>12539</v>
      </c>
      <c r="E996" s="1" t="s">
        <v>12512</v>
      </c>
      <c r="F996" s="19">
        <v>44346</v>
      </c>
      <c r="G996" s="18" t="s">
        <v>13519</v>
      </c>
    </row>
    <row r="997" spans="1:7" x14ac:dyDescent="0.25">
      <c r="A997">
        <f t="shared" ca="1" si="15"/>
        <v>0.87243920418599896</v>
      </c>
      <c r="B997" s="1" t="s">
        <v>12538</v>
      </c>
      <c r="C997" s="2">
        <v>818088800</v>
      </c>
      <c r="D997" s="1" t="s">
        <v>12539</v>
      </c>
      <c r="E997" s="1" t="s">
        <v>12512</v>
      </c>
      <c r="F997" s="19">
        <v>44308</v>
      </c>
      <c r="G997" s="18" t="s">
        <v>13520</v>
      </c>
    </row>
    <row r="998" spans="1:7" x14ac:dyDescent="0.25">
      <c r="A998">
        <f t="shared" ca="1" si="15"/>
        <v>0.9141501055904323</v>
      </c>
      <c r="B998" s="1" t="s">
        <v>12504</v>
      </c>
      <c r="C998" s="2">
        <v>22285799</v>
      </c>
      <c r="D998" s="1" t="s">
        <v>12505</v>
      </c>
      <c r="E998" s="1" t="s">
        <v>12506</v>
      </c>
      <c r="F998" s="19">
        <v>44521</v>
      </c>
      <c r="G998" s="18" t="s">
        <v>13521</v>
      </c>
    </row>
    <row r="999" spans="1:7" x14ac:dyDescent="0.25">
      <c r="A999">
        <f t="shared" ca="1" si="15"/>
        <v>7.6026467694696453E-3</v>
      </c>
      <c r="B999" s="1" t="s">
        <v>12538</v>
      </c>
      <c r="C999" s="2">
        <v>684982134</v>
      </c>
      <c r="D999" s="1" t="s">
        <v>12539</v>
      </c>
      <c r="E999" s="1" t="s">
        <v>12512</v>
      </c>
      <c r="F999" s="19">
        <v>44531</v>
      </c>
      <c r="G999" s="18" t="s">
        <v>13522</v>
      </c>
    </row>
    <row r="1000" spans="1:7" x14ac:dyDescent="0.25">
      <c r="A1000">
        <f t="shared" ca="1" si="15"/>
        <v>0.78305133306253027</v>
      </c>
      <c r="B1000" s="1" t="s">
        <v>12504</v>
      </c>
      <c r="C1000" s="2">
        <v>89352225</v>
      </c>
      <c r="D1000" s="1" t="s">
        <v>12505</v>
      </c>
      <c r="E1000" s="1" t="s">
        <v>12512</v>
      </c>
      <c r="F1000" s="19">
        <v>44259</v>
      </c>
      <c r="G1000" s="18" t="s">
        <v>13523</v>
      </c>
    </row>
    <row r="1001" spans="1:7" x14ac:dyDescent="0.25">
      <c r="A1001">
        <f t="shared" ca="1" si="15"/>
        <v>0.2684645901691548</v>
      </c>
      <c r="B1001" s="1" t="s">
        <v>12514</v>
      </c>
      <c r="C1001" s="2">
        <v>505170927</v>
      </c>
      <c r="D1001" s="1" t="s">
        <v>12515</v>
      </c>
      <c r="E1001" s="1" t="s">
        <v>12527</v>
      </c>
      <c r="F1001" s="19">
        <v>44579</v>
      </c>
      <c r="G1001" s="18" t="s">
        <v>13524</v>
      </c>
    </row>
    <row r="1002" spans="1:7" x14ac:dyDescent="0.25">
      <c r="A1002">
        <f t="shared" ca="1" si="15"/>
        <v>0.23692653288489496</v>
      </c>
      <c r="B1002" s="1" t="s">
        <v>12504</v>
      </c>
      <c r="C1002" s="2">
        <v>125201103</v>
      </c>
      <c r="D1002" s="1" t="s">
        <v>12505</v>
      </c>
      <c r="E1002" s="1" t="s">
        <v>12510</v>
      </c>
      <c r="F1002" s="19">
        <v>44281</v>
      </c>
      <c r="G1002" s="18" t="s">
        <v>13525</v>
      </c>
    </row>
    <row r="1003" spans="1:7" x14ac:dyDescent="0.25">
      <c r="A1003">
        <f t="shared" ca="1" si="15"/>
        <v>0.51956869462958111</v>
      </c>
      <c r="B1003" s="1" t="s">
        <v>12538</v>
      </c>
      <c r="C1003" s="2">
        <v>182801487</v>
      </c>
      <c r="D1003" s="1" t="s">
        <v>12539</v>
      </c>
      <c r="E1003" s="1" t="s">
        <v>12512</v>
      </c>
      <c r="F1003" s="19">
        <v>44312</v>
      </c>
      <c r="G1003" s="18" t="s">
        <v>13526</v>
      </c>
    </row>
    <row r="1004" spans="1:7" x14ac:dyDescent="0.25">
      <c r="A1004">
        <f t="shared" ca="1" si="15"/>
        <v>0.76482141096771328</v>
      </c>
      <c r="B1004" s="1" t="s">
        <v>12538</v>
      </c>
      <c r="C1004" s="2">
        <v>909830160</v>
      </c>
      <c r="D1004" s="1" t="s">
        <v>12539</v>
      </c>
      <c r="E1004" s="1" t="s">
        <v>12566</v>
      </c>
      <c r="F1004" s="19">
        <v>44428</v>
      </c>
      <c r="G1004" s="18" t="s">
        <v>13527</v>
      </c>
    </row>
    <row r="1005" spans="1:7" x14ac:dyDescent="0.25">
      <c r="A1005">
        <f t="shared" ca="1" si="15"/>
        <v>0.65178629634065144</v>
      </c>
      <c r="B1005" s="1" t="s">
        <v>12521</v>
      </c>
      <c r="C1005" s="2">
        <v>538277496</v>
      </c>
      <c r="D1005" s="1" t="s">
        <v>12522</v>
      </c>
      <c r="E1005" s="1" t="s">
        <v>12510</v>
      </c>
      <c r="F1005" s="19">
        <v>44498</v>
      </c>
      <c r="G1005" s="18" t="s">
        <v>13528</v>
      </c>
    </row>
    <row r="1006" spans="1:7" x14ac:dyDescent="0.25">
      <c r="A1006">
        <f t="shared" ca="1" si="15"/>
        <v>0.26842192257594921</v>
      </c>
      <c r="B1006" s="1" t="s">
        <v>12504</v>
      </c>
      <c r="C1006" s="2">
        <v>586071653</v>
      </c>
      <c r="D1006" s="1" t="s">
        <v>12505</v>
      </c>
      <c r="E1006" s="1" t="s">
        <v>12506</v>
      </c>
      <c r="F1006" s="19">
        <v>44310</v>
      </c>
      <c r="G1006" s="18" t="s">
        <v>13529</v>
      </c>
    </row>
    <row r="1007" spans="1:7" x14ac:dyDescent="0.25">
      <c r="A1007">
        <f t="shared" ca="1" si="15"/>
        <v>0.29797816477674688</v>
      </c>
      <c r="B1007" s="1" t="s">
        <v>12521</v>
      </c>
      <c r="C1007" s="2">
        <v>874582924</v>
      </c>
      <c r="D1007" s="1" t="s">
        <v>12522</v>
      </c>
      <c r="E1007" s="1" t="s">
        <v>12512</v>
      </c>
      <c r="F1007" s="19">
        <v>44577</v>
      </c>
      <c r="G1007" s="18" t="s">
        <v>13530</v>
      </c>
    </row>
    <row r="1008" spans="1:7" x14ac:dyDescent="0.25">
      <c r="A1008">
        <f t="shared" ca="1" si="15"/>
        <v>0.76270529369701667</v>
      </c>
      <c r="B1008" s="1" t="s">
        <v>12504</v>
      </c>
      <c r="C1008" s="2">
        <v>777792328</v>
      </c>
      <c r="D1008" s="1" t="s">
        <v>12505</v>
      </c>
      <c r="E1008" s="1" t="s">
        <v>12506</v>
      </c>
      <c r="F1008" s="19">
        <v>44256</v>
      </c>
      <c r="G1008" s="18" t="s">
        <v>13531</v>
      </c>
    </row>
    <row r="1009" spans="1:7" x14ac:dyDescent="0.25">
      <c r="A1009">
        <f t="shared" ca="1" si="15"/>
        <v>0.13463811237440693</v>
      </c>
      <c r="B1009" s="1" t="s">
        <v>12514</v>
      </c>
      <c r="C1009" s="2">
        <v>821034018</v>
      </c>
      <c r="D1009" s="1" t="s">
        <v>12515</v>
      </c>
      <c r="E1009" s="1" t="s">
        <v>12516</v>
      </c>
      <c r="F1009" s="19">
        <v>44650</v>
      </c>
      <c r="G1009" s="18" t="s">
        <v>13532</v>
      </c>
    </row>
    <row r="1010" spans="1:7" x14ac:dyDescent="0.25">
      <c r="A1010">
        <f t="shared" ca="1" si="15"/>
        <v>0.65247107090070899</v>
      </c>
      <c r="B1010" s="1" t="s">
        <v>12521</v>
      </c>
      <c r="C1010" s="2">
        <v>659116764</v>
      </c>
      <c r="D1010" s="1" t="s">
        <v>12522</v>
      </c>
      <c r="E1010" s="1" t="s">
        <v>12510</v>
      </c>
      <c r="F1010" s="19">
        <v>44370</v>
      </c>
      <c r="G1010" s="18" t="s">
        <v>13533</v>
      </c>
    </row>
    <row r="1011" spans="1:7" x14ac:dyDescent="0.25">
      <c r="A1011">
        <f t="shared" ca="1" si="15"/>
        <v>0.71394063337821756</v>
      </c>
      <c r="B1011" s="1" t="s">
        <v>12508</v>
      </c>
      <c r="C1011" s="2">
        <v>714735047</v>
      </c>
      <c r="D1011" s="1" t="s">
        <v>12509</v>
      </c>
      <c r="E1011" s="1" t="s">
        <v>12519</v>
      </c>
      <c r="F1011" s="19">
        <v>44416</v>
      </c>
      <c r="G1011" s="18" t="s">
        <v>13534</v>
      </c>
    </row>
    <row r="1012" spans="1:7" x14ac:dyDescent="0.25">
      <c r="A1012">
        <f t="shared" ca="1" si="15"/>
        <v>0.91595883030963998</v>
      </c>
      <c r="B1012" s="1" t="s">
        <v>12524</v>
      </c>
      <c r="C1012" s="2">
        <v>223010951</v>
      </c>
      <c r="D1012" s="1" t="s">
        <v>12525</v>
      </c>
      <c r="E1012" s="1" t="s">
        <v>12506</v>
      </c>
      <c r="F1012" s="19">
        <v>44624</v>
      </c>
      <c r="G1012" s="18" t="s">
        <v>13535</v>
      </c>
    </row>
    <row r="1013" spans="1:7" x14ac:dyDescent="0.25">
      <c r="A1013">
        <f t="shared" ca="1" si="15"/>
        <v>0.48598638147471973</v>
      </c>
      <c r="B1013" s="1" t="s">
        <v>12514</v>
      </c>
      <c r="C1013" s="2">
        <v>771087014</v>
      </c>
      <c r="D1013" s="1" t="s">
        <v>12515</v>
      </c>
      <c r="E1013" s="1" t="s">
        <v>12506</v>
      </c>
      <c r="F1013" s="19">
        <v>44550</v>
      </c>
      <c r="G1013" s="18" t="s">
        <v>13536</v>
      </c>
    </row>
    <row r="1014" spans="1:7" x14ac:dyDescent="0.25">
      <c r="A1014">
        <f t="shared" ca="1" si="15"/>
        <v>0.55900813821093165</v>
      </c>
      <c r="B1014" s="1" t="s">
        <v>12521</v>
      </c>
      <c r="C1014" s="2">
        <v>541861569</v>
      </c>
      <c r="D1014" s="1" t="s">
        <v>12522</v>
      </c>
      <c r="E1014" s="1" t="s">
        <v>12510</v>
      </c>
      <c r="F1014" s="19">
        <v>44339</v>
      </c>
      <c r="G1014" s="18" t="s">
        <v>13537</v>
      </c>
    </row>
    <row r="1015" spans="1:7" x14ac:dyDescent="0.25">
      <c r="A1015">
        <f t="shared" ca="1" si="15"/>
        <v>0.9237229548328777</v>
      </c>
      <c r="B1015" s="1" t="s">
        <v>12514</v>
      </c>
      <c r="C1015" s="2">
        <v>896649727</v>
      </c>
      <c r="D1015" s="1" t="s">
        <v>12515</v>
      </c>
      <c r="E1015" s="1" t="s">
        <v>12527</v>
      </c>
      <c r="F1015" s="19">
        <v>44460</v>
      </c>
      <c r="G1015" s="18" t="s">
        <v>13538</v>
      </c>
    </row>
    <row r="1016" spans="1:7" x14ac:dyDescent="0.25">
      <c r="A1016">
        <f t="shared" ca="1" si="15"/>
        <v>0.63930842427377699</v>
      </c>
      <c r="B1016" s="1" t="s">
        <v>12524</v>
      </c>
      <c r="C1016" s="2">
        <v>266586720</v>
      </c>
      <c r="D1016" s="1" t="s">
        <v>12525</v>
      </c>
      <c r="E1016" s="1" t="s">
        <v>12564</v>
      </c>
      <c r="F1016" s="19">
        <v>44555</v>
      </c>
      <c r="G1016" s="18" t="s">
        <v>13539</v>
      </c>
    </row>
    <row r="1017" spans="1:7" x14ac:dyDescent="0.25">
      <c r="A1017">
        <f t="shared" ca="1" si="15"/>
        <v>0.49672573565222389</v>
      </c>
      <c r="B1017" s="1" t="s">
        <v>12508</v>
      </c>
      <c r="C1017" s="2">
        <v>521840446</v>
      </c>
      <c r="D1017" s="1" t="s">
        <v>12509</v>
      </c>
      <c r="E1017" s="1" t="s">
        <v>12519</v>
      </c>
      <c r="F1017" s="19">
        <v>44629</v>
      </c>
      <c r="G1017" s="18" t="s">
        <v>13540</v>
      </c>
    </row>
    <row r="1018" spans="1:7" x14ac:dyDescent="0.25">
      <c r="A1018">
        <f t="shared" ca="1" si="15"/>
        <v>0.41523657750031151</v>
      </c>
      <c r="B1018" s="1" t="s">
        <v>12508</v>
      </c>
      <c r="C1018" s="2">
        <v>21608770</v>
      </c>
      <c r="D1018" s="1" t="s">
        <v>12509</v>
      </c>
      <c r="E1018" s="1" t="s">
        <v>12519</v>
      </c>
      <c r="F1018" s="19">
        <v>44312</v>
      </c>
      <c r="G1018" s="18" t="s">
        <v>13541</v>
      </c>
    </row>
    <row r="1019" spans="1:7" x14ac:dyDescent="0.25">
      <c r="A1019">
        <f t="shared" ca="1" si="15"/>
        <v>0.19862646996291256</v>
      </c>
      <c r="B1019" s="1" t="s">
        <v>12504</v>
      </c>
      <c r="C1019" s="2">
        <v>673180431</v>
      </c>
      <c r="D1019" s="1" t="s">
        <v>12505</v>
      </c>
      <c r="E1019" s="1" t="s">
        <v>12564</v>
      </c>
      <c r="F1019" s="19">
        <v>44289</v>
      </c>
      <c r="G1019" s="18" t="s">
        <v>13542</v>
      </c>
    </row>
    <row r="1020" spans="1:7" x14ac:dyDescent="0.25">
      <c r="A1020">
        <f t="shared" ca="1" si="15"/>
        <v>0.95980563612125025</v>
      </c>
      <c r="B1020" s="1" t="s">
        <v>12524</v>
      </c>
      <c r="C1020" s="2">
        <v>313947617</v>
      </c>
      <c r="D1020" s="1" t="s">
        <v>12525</v>
      </c>
      <c r="E1020" s="1" t="s">
        <v>12564</v>
      </c>
      <c r="F1020" s="19">
        <v>44596</v>
      </c>
      <c r="G1020" s="18" t="s">
        <v>13543</v>
      </c>
    </row>
    <row r="1021" spans="1:7" x14ac:dyDescent="0.25">
      <c r="A1021">
        <f t="shared" ca="1" si="15"/>
        <v>0.38342832111299918</v>
      </c>
      <c r="B1021" s="1" t="s">
        <v>12504</v>
      </c>
      <c r="C1021" s="2">
        <v>425436588</v>
      </c>
      <c r="D1021" s="1" t="s">
        <v>12505</v>
      </c>
      <c r="E1021" s="1" t="s">
        <v>12564</v>
      </c>
      <c r="F1021" s="19">
        <v>44449</v>
      </c>
      <c r="G1021" s="18" t="s">
        <v>13544</v>
      </c>
    </row>
    <row r="1022" spans="1:7" x14ac:dyDescent="0.25">
      <c r="A1022">
        <f t="shared" ca="1" si="15"/>
        <v>0.92996611251112249</v>
      </c>
      <c r="B1022" s="1" t="s">
        <v>12524</v>
      </c>
      <c r="C1022" s="2">
        <v>237380993</v>
      </c>
      <c r="D1022" s="1" t="s">
        <v>12525</v>
      </c>
      <c r="E1022" s="1" t="s">
        <v>12561</v>
      </c>
      <c r="F1022" s="19">
        <v>44314</v>
      </c>
      <c r="G1022" s="18" t="s">
        <v>13545</v>
      </c>
    </row>
    <row r="1023" spans="1:7" x14ac:dyDescent="0.25">
      <c r="A1023">
        <f t="shared" ca="1" si="15"/>
        <v>0.91715949478597503</v>
      </c>
      <c r="B1023" s="1" t="s">
        <v>12514</v>
      </c>
      <c r="C1023" s="2">
        <v>266596220</v>
      </c>
      <c r="D1023" s="1" t="s">
        <v>12515</v>
      </c>
      <c r="E1023" s="1" t="s">
        <v>12516</v>
      </c>
      <c r="F1023" s="19">
        <v>44617</v>
      </c>
      <c r="G1023" s="18" t="s">
        <v>13546</v>
      </c>
    </row>
    <row r="1024" spans="1:7" x14ac:dyDescent="0.25">
      <c r="A1024">
        <f t="shared" ca="1" si="15"/>
        <v>0.76201183102335202</v>
      </c>
      <c r="B1024" s="1" t="s">
        <v>12508</v>
      </c>
      <c r="C1024" s="2">
        <v>212545544</v>
      </c>
      <c r="D1024" s="1" t="s">
        <v>12509</v>
      </c>
      <c r="E1024" s="1" t="s">
        <v>12519</v>
      </c>
      <c r="F1024" s="19">
        <v>44420</v>
      </c>
      <c r="G1024" s="18" t="s">
        <v>13547</v>
      </c>
    </row>
    <row r="1025" spans="1:7" x14ac:dyDescent="0.25">
      <c r="A1025">
        <f t="shared" ca="1" si="15"/>
        <v>0.17619891709519298</v>
      </c>
      <c r="B1025" s="1" t="s">
        <v>12524</v>
      </c>
      <c r="C1025" s="2">
        <v>707899037</v>
      </c>
      <c r="D1025" s="1" t="s">
        <v>12525</v>
      </c>
      <c r="E1025" s="1" t="s">
        <v>12564</v>
      </c>
      <c r="F1025" s="19">
        <v>44627</v>
      </c>
      <c r="G1025" s="18" t="s">
        <v>13548</v>
      </c>
    </row>
    <row r="1026" spans="1:7" x14ac:dyDescent="0.25">
      <c r="A1026">
        <f t="shared" ref="A1026:A1089" ca="1" si="16">RAND()</f>
        <v>0.41244102076986233</v>
      </c>
      <c r="B1026" s="1" t="s">
        <v>12524</v>
      </c>
      <c r="C1026" s="2">
        <v>629323798</v>
      </c>
      <c r="D1026" s="1" t="s">
        <v>12525</v>
      </c>
      <c r="E1026" s="1" t="s">
        <v>12506</v>
      </c>
      <c r="F1026" s="19">
        <v>44204</v>
      </c>
      <c r="G1026" s="18" t="s">
        <v>13549</v>
      </c>
    </row>
    <row r="1027" spans="1:7" x14ac:dyDescent="0.25">
      <c r="A1027">
        <f t="shared" ca="1" si="16"/>
        <v>0.73479976597298546</v>
      </c>
      <c r="B1027" s="1" t="s">
        <v>12538</v>
      </c>
      <c r="C1027" s="2">
        <v>953439153</v>
      </c>
      <c r="D1027" s="1" t="s">
        <v>12539</v>
      </c>
      <c r="E1027" s="1" t="s">
        <v>12510</v>
      </c>
      <c r="F1027" s="19">
        <v>44522</v>
      </c>
      <c r="G1027" s="18" t="s">
        <v>13550</v>
      </c>
    </row>
    <row r="1028" spans="1:7" x14ac:dyDescent="0.25">
      <c r="A1028">
        <f t="shared" ca="1" si="16"/>
        <v>0.78774702830078314</v>
      </c>
      <c r="B1028" s="1" t="s">
        <v>12538</v>
      </c>
      <c r="C1028" s="2">
        <v>251901445</v>
      </c>
      <c r="D1028" s="1" t="s">
        <v>12539</v>
      </c>
      <c r="E1028" s="1" t="s">
        <v>12566</v>
      </c>
      <c r="F1028" s="19">
        <v>44331</v>
      </c>
      <c r="G1028" s="18" t="s">
        <v>13551</v>
      </c>
    </row>
    <row r="1029" spans="1:7" x14ac:dyDescent="0.25">
      <c r="A1029">
        <f t="shared" ca="1" si="16"/>
        <v>0.94866415480207278</v>
      </c>
      <c r="B1029" s="1" t="s">
        <v>12504</v>
      </c>
      <c r="C1029" s="2">
        <v>599636543</v>
      </c>
      <c r="D1029" s="1" t="s">
        <v>12505</v>
      </c>
      <c r="E1029" s="1" t="s">
        <v>12506</v>
      </c>
      <c r="F1029" s="19">
        <v>44520</v>
      </c>
      <c r="G1029" s="18" t="s">
        <v>13552</v>
      </c>
    </row>
    <row r="1030" spans="1:7" x14ac:dyDescent="0.25">
      <c r="A1030">
        <f t="shared" ca="1" si="16"/>
        <v>0.7443723998399292</v>
      </c>
      <c r="B1030" s="1" t="s">
        <v>12504</v>
      </c>
      <c r="C1030" s="2">
        <v>504825236</v>
      </c>
      <c r="D1030" s="1" t="s">
        <v>12505</v>
      </c>
      <c r="E1030" s="1" t="s">
        <v>12506</v>
      </c>
      <c r="F1030" s="19">
        <v>44551</v>
      </c>
      <c r="G1030" s="18" t="s">
        <v>13553</v>
      </c>
    </row>
    <row r="1031" spans="1:7" x14ac:dyDescent="0.25">
      <c r="A1031">
        <f t="shared" ca="1" si="16"/>
        <v>0.93138911191920892</v>
      </c>
      <c r="B1031" s="1" t="s">
        <v>12538</v>
      </c>
      <c r="C1031" s="2">
        <v>104892798</v>
      </c>
      <c r="D1031" s="1" t="s">
        <v>12539</v>
      </c>
      <c r="E1031" s="1" t="s">
        <v>12512</v>
      </c>
      <c r="F1031" s="19">
        <v>44329</v>
      </c>
      <c r="G1031" s="18" t="s">
        <v>13554</v>
      </c>
    </row>
    <row r="1032" spans="1:7" x14ac:dyDescent="0.25">
      <c r="A1032">
        <f t="shared" ca="1" si="16"/>
        <v>0.95652096842858869</v>
      </c>
      <c r="B1032" s="1" t="s">
        <v>12508</v>
      </c>
      <c r="C1032" s="2">
        <v>41784538</v>
      </c>
      <c r="D1032" s="1" t="s">
        <v>12509</v>
      </c>
      <c r="E1032" s="1" t="s">
        <v>12519</v>
      </c>
      <c r="F1032" s="19">
        <v>44439</v>
      </c>
      <c r="G1032" s="18" t="s">
        <v>13555</v>
      </c>
    </row>
    <row r="1033" spans="1:7" x14ac:dyDescent="0.25">
      <c r="A1033">
        <f t="shared" ca="1" si="16"/>
        <v>0.89338389333355628</v>
      </c>
      <c r="B1033" s="1" t="s">
        <v>12521</v>
      </c>
      <c r="C1033" s="2">
        <v>853740203</v>
      </c>
      <c r="D1033" s="1" t="s">
        <v>12522</v>
      </c>
      <c r="E1033" s="1" t="s">
        <v>12512</v>
      </c>
      <c r="F1033" s="19">
        <v>44459</v>
      </c>
      <c r="G1033" s="18" t="s">
        <v>13556</v>
      </c>
    </row>
    <row r="1034" spans="1:7" x14ac:dyDescent="0.25">
      <c r="A1034">
        <f t="shared" ca="1" si="16"/>
        <v>0.36332857450873568</v>
      </c>
      <c r="B1034" s="1" t="s">
        <v>12521</v>
      </c>
      <c r="C1034" s="2">
        <v>500749732</v>
      </c>
      <c r="D1034" s="1" t="s">
        <v>12522</v>
      </c>
      <c r="E1034" s="1" t="s">
        <v>12512</v>
      </c>
      <c r="F1034" s="19">
        <v>44600</v>
      </c>
      <c r="G1034" s="18" t="s">
        <v>13557</v>
      </c>
    </row>
    <row r="1035" spans="1:7" x14ac:dyDescent="0.25">
      <c r="A1035">
        <f t="shared" ca="1" si="16"/>
        <v>0.534249264186062</v>
      </c>
      <c r="B1035" s="1" t="s">
        <v>12504</v>
      </c>
      <c r="C1035" s="2">
        <v>929633638</v>
      </c>
      <c r="D1035" s="1" t="s">
        <v>12505</v>
      </c>
      <c r="E1035" s="1" t="s">
        <v>12506</v>
      </c>
      <c r="F1035" s="19">
        <v>44220</v>
      </c>
      <c r="G1035" s="18" t="s">
        <v>13558</v>
      </c>
    </row>
    <row r="1036" spans="1:7" x14ac:dyDescent="0.25">
      <c r="A1036">
        <f t="shared" ca="1" si="16"/>
        <v>0.57727287917748793</v>
      </c>
      <c r="B1036" s="1" t="s">
        <v>12524</v>
      </c>
      <c r="C1036" s="2">
        <v>676319363</v>
      </c>
      <c r="D1036" s="1" t="s">
        <v>12525</v>
      </c>
      <c r="E1036" s="1" t="s">
        <v>12506</v>
      </c>
      <c r="F1036" s="19">
        <v>44644</v>
      </c>
      <c r="G1036" s="18" t="s">
        <v>13559</v>
      </c>
    </row>
    <row r="1037" spans="1:7" x14ac:dyDescent="0.25">
      <c r="A1037">
        <f t="shared" ca="1" si="16"/>
        <v>0.4241591338569245</v>
      </c>
      <c r="B1037" s="1" t="s">
        <v>12508</v>
      </c>
      <c r="C1037" s="2">
        <v>17592642</v>
      </c>
      <c r="D1037" s="1" t="s">
        <v>12509</v>
      </c>
      <c r="E1037" s="1" t="s">
        <v>12519</v>
      </c>
      <c r="F1037" s="19">
        <v>44260</v>
      </c>
      <c r="G1037" s="18" t="s">
        <v>13560</v>
      </c>
    </row>
    <row r="1038" spans="1:7" x14ac:dyDescent="0.25">
      <c r="A1038">
        <f t="shared" ca="1" si="16"/>
        <v>0.29349585540428202</v>
      </c>
      <c r="B1038" s="1" t="s">
        <v>12524</v>
      </c>
      <c r="C1038" s="2">
        <v>494672186</v>
      </c>
      <c r="D1038" s="1" t="s">
        <v>12525</v>
      </c>
      <c r="E1038" s="1" t="s">
        <v>12506</v>
      </c>
      <c r="F1038" s="19">
        <v>44347</v>
      </c>
      <c r="G1038" s="18" t="s">
        <v>13561</v>
      </c>
    </row>
    <row r="1039" spans="1:7" x14ac:dyDescent="0.25">
      <c r="A1039">
        <f t="shared" ca="1" si="16"/>
        <v>0.45707403573954863</v>
      </c>
      <c r="B1039" s="1" t="s">
        <v>12504</v>
      </c>
      <c r="C1039" s="2">
        <v>332182225</v>
      </c>
      <c r="D1039" s="1" t="s">
        <v>12505</v>
      </c>
      <c r="E1039" s="1" t="s">
        <v>12564</v>
      </c>
      <c r="F1039" s="19">
        <v>44249</v>
      </c>
      <c r="G1039" s="18" t="s">
        <v>13562</v>
      </c>
    </row>
    <row r="1040" spans="1:7" x14ac:dyDescent="0.25">
      <c r="A1040">
        <f t="shared" ca="1" si="16"/>
        <v>0.63350113310456002</v>
      </c>
      <c r="B1040" s="1" t="s">
        <v>12538</v>
      </c>
      <c r="C1040" s="2">
        <v>170783195</v>
      </c>
      <c r="D1040" s="1" t="s">
        <v>12539</v>
      </c>
      <c r="E1040" s="1" t="s">
        <v>12512</v>
      </c>
      <c r="F1040" s="19">
        <v>44322</v>
      </c>
      <c r="G1040" s="18" t="s">
        <v>13563</v>
      </c>
    </row>
    <row r="1041" spans="1:7" x14ac:dyDescent="0.25">
      <c r="A1041">
        <f t="shared" ca="1" si="16"/>
        <v>0.10401682292334946</v>
      </c>
      <c r="B1041" s="1" t="s">
        <v>12504</v>
      </c>
      <c r="C1041" s="2">
        <v>892053495</v>
      </c>
      <c r="D1041" s="1" t="s">
        <v>12505</v>
      </c>
      <c r="E1041" s="1" t="s">
        <v>12512</v>
      </c>
      <c r="F1041" s="19">
        <v>44593</v>
      </c>
      <c r="G1041" s="18" t="s">
        <v>13564</v>
      </c>
    </row>
    <row r="1042" spans="1:7" x14ac:dyDescent="0.25">
      <c r="A1042">
        <f t="shared" ca="1" si="16"/>
        <v>0.1162497700917472</v>
      </c>
      <c r="B1042" s="1" t="s">
        <v>12504</v>
      </c>
      <c r="C1042" s="2">
        <v>105291696</v>
      </c>
      <c r="D1042" s="1" t="s">
        <v>12505</v>
      </c>
      <c r="E1042" s="1" t="s">
        <v>12564</v>
      </c>
      <c r="F1042" s="19">
        <v>44459</v>
      </c>
      <c r="G1042" s="18" t="s">
        <v>13565</v>
      </c>
    </row>
    <row r="1043" spans="1:7" x14ac:dyDescent="0.25">
      <c r="A1043">
        <f t="shared" ca="1" si="16"/>
        <v>0.27521764847284946</v>
      </c>
      <c r="B1043" s="1" t="s">
        <v>12521</v>
      </c>
      <c r="C1043" s="2">
        <v>872982431</v>
      </c>
      <c r="D1043" s="1" t="s">
        <v>12522</v>
      </c>
      <c r="E1043" s="1" t="s">
        <v>12510</v>
      </c>
      <c r="F1043" s="19">
        <v>44546</v>
      </c>
      <c r="G1043" s="18" t="s">
        <v>13566</v>
      </c>
    </row>
    <row r="1044" spans="1:7" x14ac:dyDescent="0.25">
      <c r="A1044">
        <f t="shared" ca="1" si="16"/>
        <v>0.12037679026879744</v>
      </c>
      <c r="B1044" s="1" t="s">
        <v>12521</v>
      </c>
      <c r="C1044" s="2">
        <v>309409121</v>
      </c>
      <c r="D1044" s="1" t="s">
        <v>12522</v>
      </c>
      <c r="E1044" s="1" t="s">
        <v>12510</v>
      </c>
      <c r="F1044" s="19">
        <v>44285</v>
      </c>
      <c r="G1044" s="18" t="s">
        <v>13567</v>
      </c>
    </row>
    <row r="1045" spans="1:7" x14ac:dyDescent="0.25">
      <c r="A1045">
        <f t="shared" ca="1" si="16"/>
        <v>0.23712642594849698</v>
      </c>
      <c r="B1045" s="1" t="s">
        <v>12508</v>
      </c>
      <c r="C1045" s="2">
        <v>549557294</v>
      </c>
      <c r="D1045" s="1" t="s">
        <v>12509</v>
      </c>
      <c r="E1045" s="1" t="s">
        <v>12519</v>
      </c>
      <c r="F1045" s="19">
        <v>44585</v>
      </c>
      <c r="G1045" s="18" t="s">
        <v>13568</v>
      </c>
    </row>
    <row r="1046" spans="1:7" x14ac:dyDescent="0.25">
      <c r="A1046">
        <f t="shared" ca="1" si="16"/>
        <v>7.4899064941799987E-2</v>
      </c>
      <c r="B1046" s="1" t="s">
        <v>12504</v>
      </c>
      <c r="C1046" s="2">
        <v>464585211</v>
      </c>
      <c r="D1046" s="1" t="s">
        <v>12505</v>
      </c>
      <c r="E1046" s="1" t="s">
        <v>12506</v>
      </c>
      <c r="F1046" s="19">
        <v>44568</v>
      </c>
      <c r="G1046" s="18" t="s">
        <v>13569</v>
      </c>
    </row>
    <row r="1047" spans="1:7" x14ac:dyDescent="0.25">
      <c r="A1047">
        <f t="shared" ca="1" si="16"/>
        <v>0.59103448340546993</v>
      </c>
      <c r="B1047" s="1" t="s">
        <v>12524</v>
      </c>
      <c r="C1047" s="2">
        <v>476788440</v>
      </c>
      <c r="D1047" s="1" t="s">
        <v>12525</v>
      </c>
      <c r="E1047" s="1" t="s">
        <v>12564</v>
      </c>
      <c r="F1047" s="19">
        <v>44235</v>
      </c>
      <c r="G1047" s="18" t="s">
        <v>13570</v>
      </c>
    </row>
    <row r="1048" spans="1:7" x14ac:dyDescent="0.25">
      <c r="A1048">
        <f t="shared" ca="1" si="16"/>
        <v>0.10770049199987652</v>
      </c>
      <c r="B1048" s="1" t="s">
        <v>12504</v>
      </c>
      <c r="C1048" s="2">
        <v>1668456</v>
      </c>
      <c r="D1048" s="1" t="s">
        <v>12505</v>
      </c>
      <c r="E1048" s="1" t="s">
        <v>12506</v>
      </c>
      <c r="F1048" s="19">
        <v>44291</v>
      </c>
      <c r="G1048" s="18" t="s">
        <v>13571</v>
      </c>
    </row>
    <row r="1049" spans="1:7" x14ac:dyDescent="0.25">
      <c r="A1049">
        <f t="shared" ca="1" si="16"/>
        <v>0.29383496461901548</v>
      </c>
      <c r="B1049" s="1" t="s">
        <v>12521</v>
      </c>
      <c r="C1049" s="2">
        <v>800032581</v>
      </c>
      <c r="D1049" s="1" t="s">
        <v>12522</v>
      </c>
      <c r="E1049" s="1" t="s">
        <v>12510</v>
      </c>
      <c r="F1049" s="19">
        <v>44253</v>
      </c>
      <c r="G1049" s="18" t="s">
        <v>13572</v>
      </c>
    </row>
    <row r="1050" spans="1:7" x14ac:dyDescent="0.25">
      <c r="A1050">
        <f t="shared" ca="1" si="16"/>
        <v>0.77714995286581734</v>
      </c>
      <c r="B1050" s="1" t="s">
        <v>12508</v>
      </c>
      <c r="C1050" s="2">
        <v>630038435</v>
      </c>
      <c r="D1050" s="1" t="s">
        <v>12509</v>
      </c>
      <c r="E1050" s="1" t="s">
        <v>12519</v>
      </c>
      <c r="F1050" s="19">
        <v>44542</v>
      </c>
      <c r="G1050" s="18" t="s">
        <v>13573</v>
      </c>
    </row>
    <row r="1051" spans="1:7" x14ac:dyDescent="0.25">
      <c r="A1051">
        <f t="shared" ca="1" si="16"/>
        <v>0.63378054381621107</v>
      </c>
      <c r="B1051" s="1" t="s">
        <v>12521</v>
      </c>
      <c r="C1051" s="2">
        <v>67704835</v>
      </c>
      <c r="D1051" s="1" t="s">
        <v>12522</v>
      </c>
      <c r="E1051" s="1" t="s">
        <v>12510</v>
      </c>
      <c r="F1051" s="19">
        <v>44397</v>
      </c>
      <c r="G1051" s="18" t="s">
        <v>13574</v>
      </c>
    </row>
    <row r="1052" spans="1:7" x14ac:dyDescent="0.25">
      <c r="A1052">
        <f t="shared" ca="1" si="16"/>
        <v>0.33131095625085438</v>
      </c>
      <c r="B1052" s="1" t="s">
        <v>12521</v>
      </c>
      <c r="C1052" s="2">
        <v>854796709</v>
      </c>
      <c r="D1052" s="1" t="s">
        <v>12522</v>
      </c>
      <c r="E1052" s="1" t="s">
        <v>12512</v>
      </c>
      <c r="F1052" s="19">
        <v>44486</v>
      </c>
      <c r="G1052" s="18" t="s">
        <v>13575</v>
      </c>
    </row>
    <row r="1053" spans="1:7" x14ac:dyDescent="0.25">
      <c r="A1053">
        <f t="shared" ca="1" si="16"/>
        <v>0.30980196713346242</v>
      </c>
      <c r="B1053" s="1" t="s">
        <v>12538</v>
      </c>
      <c r="C1053" s="2">
        <v>386315612</v>
      </c>
      <c r="D1053" s="1" t="s">
        <v>12539</v>
      </c>
      <c r="E1053" s="1" t="s">
        <v>12512</v>
      </c>
      <c r="F1053" s="19">
        <v>44397</v>
      </c>
      <c r="G1053" s="18" t="s">
        <v>13576</v>
      </c>
    </row>
    <row r="1054" spans="1:7" x14ac:dyDescent="0.25">
      <c r="A1054">
        <f t="shared" ca="1" si="16"/>
        <v>0.59656918290003924</v>
      </c>
      <c r="B1054" s="1" t="s">
        <v>12538</v>
      </c>
      <c r="C1054" s="2">
        <v>68251891</v>
      </c>
      <c r="D1054" s="1" t="s">
        <v>12539</v>
      </c>
      <c r="E1054" s="1" t="s">
        <v>12512</v>
      </c>
      <c r="F1054" s="19">
        <v>44420</v>
      </c>
      <c r="G1054" s="18" t="s">
        <v>13577</v>
      </c>
    </row>
    <row r="1055" spans="1:7" x14ac:dyDescent="0.25">
      <c r="A1055">
        <f t="shared" ca="1" si="16"/>
        <v>0.53332358853145989</v>
      </c>
      <c r="B1055" s="1" t="s">
        <v>12504</v>
      </c>
      <c r="C1055" s="2">
        <v>223898357</v>
      </c>
      <c r="D1055" s="1" t="s">
        <v>12505</v>
      </c>
      <c r="E1055" s="1" t="s">
        <v>12564</v>
      </c>
      <c r="F1055" s="19">
        <v>44278</v>
      </c>
      <c r="G1055" s="18" t="s">
        <v>13578</v>
      </c>
    </row>
    <row r="1056" spans="1:7" x14ac:dyDescent="0.25">
      <c r="A1056">
        <f t="shared" ca="1" si="16"/>
        <v>0.22543214336927797</v>
      </c>
      <c r="B1056" s="1" t="s">
        <v>12538</v>
      </c>
      <c r="C1056" s="2">
        <v>531630993</v>
      </c>
      <c r="D1056" s="1" t="s">
        <v>12539</v>
      </c>
      <c r="E1056" s="1" t="s">
        <v>12512</v>
      </c>
      <c r="F1056" s="19">
        <v>44270</v>
      </c>
      <c r="G1056" s="18" t="s">
        <v>13579</v>
      </c>
    </row>
    <row r="1057" spans="1:7" x14ac:dyDescent="0.25">
      <c r="A1057">
        <f t="shared" ca="1" si="16"/>
        <v>0.38082354332612212</v>
      </c>
      <c r="B1057" s="1" t="s">
        <v>12504</v>
      </c>
      <c r="C1057" s="2">
        <v>903001679</v>
      </c>
      <c r="D1057" s="1" t="s">
        <v>12505</v>
      </c>
      <c r="E1057" s="1" t="s">
        <v>12506</v>
      </c>
      <c r="F1057" s="19">
        <v>44493</v>
      </c>
      <c r="G1057" s="18" t="s">
        <v>13580</v>
      </c>
    </row>
    <row r="1058" spans="1:7" x14ac:dyDescent="0.25">
      <c r="A1058">
        <f t="shared" ca="1" si="16"/>
        <v>0.81366007277344488</v>
      </c>
      <c r="B1058" s="1" t="s">
        <v>12538</v>
      </c>
      <c r="C1058" s="2">
        <v>43919263</v>
      </c>
      <c r="D1058" s="1" t="s">
        <v>12539</v>
      </c>
      <c r="E1058" s="1" t="s">
        <v>12512</v>
      </c>
      <c r="F1058" s="19">
        <v>44358</v>
      </c>
      <c r="G1058" s="18" t="s">
        <v>13581</v>
      </c>
    </row>
    <row r="1059" spans="1:7" x14ac:dyDescent="0.25">
      <c r="A1059">
        <f t="shared" ca="1" si="16"/>
        <v>0.16848447243626441</v>
      </c>
      <c r="B1059" s="1" t="s">
        <v>12524</v>
      </c>
      <c r="C1059" s="2">
        <v>54519301</v>
      </c>
      <c r="D1059" s="1" t="s">
        <v>12525</v>
      </c>
      <c r="E1059" s="1" t="s">
        <v>12561</v>
      </c>
      <c r="F1059" s="19">
        <v>44539</v>
      </c>
      <c r="G1059" s="18" t="s">
        <v>13582</v>
      </c>
    </row>
    <row r="1060" spans="1:7" x14ac:dyDescent="0.25">
      <c r="A1060">
        <f t="shared" ca="1" si="16"/>
        <v>0.59528828340011852</v>
      </c>
      <c r="B1060" s="1" t="s">
        <v>12538</v>
      </c>
      <c r="C1060" s="2">
        <v>504422027</v>
      </c>
      <c r="D1060" s="1" t="s">
        <v>12539</v>
      </c>
      <c r="E1060" s="1" t="s">
        <v>12566</v>
      </c>
      <c r="F1060" s="19">
        <v>44348</v>
      </c>
      <c r="G1060" s="18" t="s">
        <v>13583</v>
      </c>
    </row>
    <row r="1061" spans="1:7" x14ac:dyDescent="0.25">
      <c r="A1061">
        <f t="shared" ca="1" si="16"/>
        <v>0.37772773965911566</v>
      </c>
      <c r="B1061" s="1" t="s">
        <v>12508</v>
      </c>
      <c r="C1061" s="2">
        <v>582771873</v>
      </c>
      <c r="D1061" s="1" t="s">
        <v>12509</v>
      </c>
      <c r="E1061" s="1" t="s">
        <v>12519</v>
      </c>
      <c r="F1061" s="19">
        <v>44555</v>
      </c>
      <c r="G1061" s="18" t="s">
        <v>13584</v>
      </c>
    </row>
    <row r="1062" spans="1:7" x14ac:dyDescent="0.25">
      <c r="A1062">
        <f t="shared" ca="1" si="16"/>
        <v>0.66935877685081602</v>
      </c>
      <c r="B1062" s="1" t="s">
        <v>12521</v>
      </c>
      <c r="C1062" s="2">
        <v>912361340</v>
      </c>
      <c r="D1062" s="1" t="s">
        <v>12522</v>
      </c>
      <c r="E1062" s="1" t="s">
        <v>12510</v>
      </c>
      <c r="F1062" s="19">
        <v>44257</v>
      </c>
      <c r="G1062" s="18" t="s">
        <v>13585</v>
      </c>
    </row>
    <row r="1063" spans="1:7" x14ac:dyDescent="0.25">
      <c r="A1063">
        <f t="shared" ca="1" si="16"/>
        <v>0.70497126721605852</v>
      </c>
      <c r="B1063" s="1" t="s">
        <v>12504</v>
      </c>
      <c r="C1063" s="2">
        <v>598205796</v>
      </c>
      <c r="D1063" s="1" t="s">
        <v>12505</v>
      </c>
      <c r="E1063" s="1" t="s">
        <v>12506</v>
      </c>
      <c r="F1063" s="19">
        <v>44577</v>
      </c>
      <c r="G1063" s="18" t="s">
        <v>13586</v>
      </c>
    </row>
    <row r="1064" spans="1:7" x14ac:dyDescent="0.25">
      <c r="A1064">
        <f t="shared" ca="1" si="16"/>
        <v>0.19736760064553849</v>
      </c>
      <c r="B1064" s="1" t="s">
        <v>12508</v>
      </c>
      <c r="C1064" s="2">
        <v>930813717</v>
      </c>
      <c r="D1064" s="1" t="s">
        <v>12509</v>
      </c>
      <c r="E1064" s="1" t="s">
        <v>12519</v>
      </c>
      <c r="F1064" s="19">
        <v>44637</v>
      </c>
      <c r="G1064" s="18" t="s">
        <v>13587</v>
      </c>
    </row>
    <row r="1065" spans="1:7" x14ac:dyDescent="0.25">
      <c r="A1065">
        <f t="shared" ca="1" si="16"/>
        <v>0.25060991695621948</v>
      </c>
      <c r="B1065" s="1" t="s">
        <v>12538</v>
      </c>
      <c r="C1065" s="2">
        <v>890318492</v>
      </c>
      <c r="D1065" s="1" t="s">
        <v>12539</v>
      </c>
      <c r="E1065" s="1" t="s">
        <v>12512</v>
      </c>
      <c r="F1065" s="19">
        <v>44212</v>
      </c>
      <c r="G1065" s="18" t="s">
        <v>13588</v>
      </c>
    </row>
    <row r="1066" spans="1:7" x14ac:dyDescent="0.25">
      <c r="A1066">
        <f t="shared" ca="1" si="16"/>
        <v>0.99139138122107762</v>
      </c>
      <c r="B1066" s="1" t="s">
        <v>12504</v>
      </c>
      <c r="C1066" s="2">
        <v>200169181</v>
      </c>
      <c r="D1066" s="1" t="s">
        <v>12505</v>
      </c>
      <c r="E1066" s="1" t="s">
        <v>12506</v>
      </c>
      <c r="F1066" s="19">
        <v>44678</v>
      </c>
      <c r="G1066" s="18" t="s">
        <v>13589</v>
      </c>
    </row>
    <row r="1067" spans="1:7" x14ac:dyDescent="0.25">
      <c r="A1067">
        <f t="shared" ca="1" si="16"/>
        <v>0.14779973573720373</v>
      </c>
      <c r="B1067" s="1" t="s">
        <v>12508</v>
      </c>
      <c r="C1067" s="2">
        <v>464445114</v>
      </c>
      <c r="D1067" s="1" t="s">
        <v>12509</v>
      </c>
      <c r="E1067" s="1" t="s">
        <v>12519</v>
      </c>
      <c r="F1067" s="19">
        <v>44469</v>
      </c>
      <c r="G1067" s="18" t="s">
        <v>13590</v>
      </c>
    </row>
    <row r="1068" spans="1:7" x14ac:dyDescent="0.25">
      <c r="A1068">
        <f t="shared" ca="1" si="16"/>
        <v>0.81942208920825843</v>
      </c>
      <c r="B1068" s="1" t="s">
        <v>12521</v>
      </c>
      <c r="C1068" s="2">
        <v>829001426</v>
      </c>
      <c r="D1068" s="1" t="s">
        <v>12522</v>
      </c>
      <c r="E1068" s="1" t="s">
        <v>12510</v>
      </c>
      <c r="F1068" s="19">
        <v>44495</v>
      </c>
      <c r="G1068" s="18" t="s">
        <v>13591</v>
      </c>
    </row>
    <row r="1069" spans="1:7" x14ac:dyDescent="0.25">
      <c r="A1069">
        <f t="shared" ca="1" si="16"/>
        <v>0.58149775693449424</v>
      </c>
      <c r="B1069" s="1" t="s">
        <v>12514</v>
      </c>
      <c r="C1069" s="2">
        <v>206071219</v>
      </c>
      <c r="D1069" s="1" t="s">
        <v>12515</v>
      </c>
      <c r="E1069" s="1" t="s">
        <v>12527</v>
      </c>
      <c r="F1069" s="19">
        <v>44259</v>
      </c>
      <c r="G1069" s="18" t="s">
        <v>13592</v>
      </c>
    </row>
    <row r="1070" spans="1:7" x14ac:dyDescent="0.25">
      <c r="A1070">
        <f t="shared" ca="1" si="16"/>
        <v>0.59891387315049727</v>
      </c>
      <c r="B1070" s="1" t="s">
        <v>12508</v>
      </c>
      <c r="C1070" s="2">
        <v>862682604</v>
      </c>
      <c r="D1070" s="1" t="s">
        <v>12509</v>
      </c>
      <c r="E1070" s="1" t="s">
        <v>12519</v>
      </c>
      <c r="F1070" s="19">
        <v>44310</v>
      </c>
      <c r="G1070" s="18" t="s">
        <v>13593</v>
      </c>
    </row>
    <row r="1071" spans="1:7" x14ac:dyDescent="0.25">
      <c r="A1071">
        <f t="shared" ca="1" si="16"/>
        <v>0.63899928653967075</v>
      </c>
      <c r="B1071" s="1" t="s">
        <v>12524</v>
      </c>
      <c r="C1071" s="2">
        <v>455584049</v>
      </c>
      <c r="D1071" s="1" t="s">
        <v>12525</v>
      </c>
      <c r="E1071" s="1" t="s">
        <v>12506</v>
      </c>
      <c r="F1071" s="19">
        <v>44412</v>
      </c>
      <c r="G1071" s="18" t="s">
        <v>13594</v>
      </c>
    </row>
    <row r="1072" spans="1:7" x14ac:dyDescent="0.25">
      <c r="A1072">
        <f t="shared" ca="1" si="16"/>
        <v>0.52975425475617188</v>
      </c>
      <c r="B1072" s="1" t="s">
        <v>12521</v>
      </c>
      <c r="C1072" s="2">
        <v>177114036</v>
      </c>
      <c r="D1072" s="1" t="s">
        <v>12522</v>
      </c>
      <c r="E1072" s="1" t="s">
        <v>12510</v>
      </c>
      <c r="F1072" s="19">
        <v>44514</v>
      </c>
      <c r="G1072" s="18" t="s">
        <v>13595</v>
      </c>
    </row>
    <row r="1073" spans="1:7" x14ac:dyDescent="0.25">
      <c r="A1073">
        <f t="shared" ca="1" si="16"/>
        <v>3.8045007327214386E-2</v>
      </c>
      <c r="B1073" s="1" t="s">
        <v>12508</v>
      </c>
      <c r="C1073" s="2">
        <v>759998406</v>
      </c>
      <c r="D1073" s="1" t="s">
        <v>12509</v>
      </c>
      <c r="E1073" s="1" t="s">
        <v>12519</v>
      </c>
      <c r="F1073" s="19">
        <v>44269</v>
      </c>
      <c r="G1073" s="18" t="s">
        <v>13596</v>
      </c>
    </row>
    <row r="1074" spans="1:7" x14ac:dyDescent="0.25">
      <c r="A1074">
        <f t="shared" ca="1" si="16"/>
        <v>0.81373626293021184</v>
      </c>
      <c r="B1074" s="1" t="s">
        <v>12538</v>
      </c>
      <c r="C1074" s="2">
        <v>447333525</v>
      </c>
      <c r="D1074" s="1" t="s">
        <v>12539</v>
      </c>
      <c r="E1074" s="1" t="s">
        <v>12512</v>
      </c>
      <c r="F1074" s="19">
        <v>44680</v>
      </c>
      <c r="G1074" s="18" t="s">
        <v>13597</v>
      </c>
    </row>
    <row r="1075" spans="1:7" x14ac:dyDescent="0.25">
      <c r="A1075">
        <f t="shared" ca="1" si="16"/>
        <v>0.81843274841356439</v>
      </c>
      <c r="B1075" s="1" t="s">
        <v>12524</v>
      </c>
      <c r="C1075" s="2">
        <v>228862962</v>
      </c>
      <c r="D1075" s="1" t="s">
        <v>12525</v>
      </c>
      <c r="E1075" s="1" t="s">
        <v>12561</v>
      </c>
      <c r="F1075" s="19">
        <v>44381</v>
      </c>
      <c r="G1075" s="18" t="s">
        <v>13598</v>
      </c>
    </row>
    <row r="1076" spans="1:7" x14ac:dyDescent="0.25">
      <c r="A1076">
        <f t="shared" ca="1" si="16"/>
        <v>0.32054912114744694</v>
      </c>
      <c r="B1076" s="1" t="s">
        <v>12538</v>
      </c>
      <c r="C1076" s="2">
        <v>636582864</v>
      </c>
      <c r="D1076" s="1" t="s">
        <v>12539</v>
      </c>
      <c r="E1076" s="1" t="s">
        <v>12512</v>
      </c>
      <c r="F1076" s="19">
        <v>44307</v>
      </c>
      <c r="G1076" s="18" t="s">
        <v>13599</v>
      </c>
    </row>
    <row r="1077" spans="1:7" x14ac:dyDescent="0.25">
      <c r="A1077">
        <f t="shared" ca="1" si="16"/>
        <v>0.35713669683799398</v>
      </c>
      <c r="B1077" s="1" t="s">
        <v>12538</v>
      </c>
      <c r="C1077" s="2">
        <v>858506489</v>
      </c>
      <c r="D1077" s="1" t="s">
        <v>12539</v>
      </c>
      <c r="E1077" s="1" t="s">
        <v>12512</v>
      </c>
      <c r="F1077" s="19">
        <v>44424</v>
      </c>
      <c r="G1077" s="18" t="s">
        <v>13600</v>
      </c>
    </row>
    <row r="1078" spans="1:7" x14ac:dyDescent="0.25">
      <c r="A1078">
        <f t="shared" ca="1" si="16"/>
        <v>0.99113286975088244</v>
      </c>
      <c r="B1078" s="1" t="s">
        <v>12504</v>
      </c>
      <c r="C1078" s="2">
        <v>383229683</v>
      </c>
      <c r="D1078" s="1" t="s">
        <v>12505</v>
      </c>
      <c r="E1078" s="1" t="s">
        <v>12506</v>
      </c>
      <c r="F1078" s="19">
        <v>44457</v>
      </c>
      <c r="G1078" s="18" t="s">
        <v>13601</v>
      </c>
    </row>
    <row r="1079" spans="1:7" x14ac:dyDescent="0.25">
      <c r="A1079">
        <f t="shared" ca="1" si="16"/>
        <v>1.2181021589536711E-2</v>
      </c>
      <c r="B1079" s="1" t="s">
        <v>12538</v>
      </c>
      <c r="C1079" s="2">
        <v>726607069</v>
      </c>
      <c r="D1079" s="1" t="s">
        <v>12539</v>
      </c>
      <c r="E1079" s="1" t="s">
        <v>12512</v>
      </c>
      <c r="F1079" s="19">
        <v>44427</v>
      </c>
      <c r="G1079" s="18" t="s">
        <v>13602</v>
      </c>
    </row>
    <row r="1080" spans="1:7" x14ac:dyDescent="0.25">
      <c r="A1080">
        <f t="shared" ca="1" si="16"/>
        <v>0.37806402704864395</v>
      </c>
      <c r="B1080" s="1" t="s">
        <v>12504</v>
      </c>
      <c r="C1080" s="2">
        <v>462697928</v>
      </c>
      <c r="D1080" s="1" t="s">
        <v>12505</v>
      </c>
      <c r="E1080" s="1" t="s">
        <v>12512</v>
      </c>
      <c r="F1080" s="19">
        <v>44450</v>
      </c>
      <c r="G1080" s="18" t="s">
        <v>13603</v>
      </c>
    </row>
    <row r="1081" spans="1:7" x14ac:dyDescent="0.25">
      <c r="A1081">
        <f t="shared" ca="1" si="16"/>
        <v>0.18613316687900405</v>
      </c>
      <c r="B1081" s="1" t="s">
        <v>12524</v>
      </c>
      <c r="C1081" s="2">
        <v>169329241</v>
      </c>
      <c r="D1081" s="1" t="s">
        <v>12525</v>
      </c>
      <c r="E1081" s="1" t="s">
        <v>12564</v>
      </c>
      <c r="F1081" s="19">
        <v>44272</v>
      </c>
      <c r="G1081" s="18" t="s">
        <v>13604</v>
      </c>
    </row>
    <row r="1082" spans="1:7" x14ac:dyDescent="0.25">
      <c r="A1082">
        <f t="shared" ca="1" si="16"/>
        <v>9.0454215009141192E-2</v>
      </c>
      <c r="B1082" s="1" t="s">
        <v>12514</v>
      </c>
      <c r="C1082" s="2">
        <v>823906903</v>
      </c>
      <c r="D1082" s="1" t="s">
        <v>12515</v>
      </c>
      <c r="E1082" s="1" t="s">
        <v>12527</v>
      </c>
      <c r="F1082" s="19">
        <v>44212</v>
      </c>
      <c r="G1082" s="18" t="s">
        <v>13605</v>
      </c>
    </row>
    <row r="1083" spans="1:7" x14ac:dyDescent="0.25">
      <c r="A1083">
        <f t="shared" ca="1" si="16"/>
        <v>0.16063596851647521</v>
      </c>
      <c r="B1083" s="1" t="s">
        <v>12538</v>
      </c>
      <c r="C1083" s="2">
        <v>554023905</v>
      </c>
      <c r="D1083" s="1" t="s">
        <v>12539</v>
      </c>
      <c r="E1083" s="1" t="s">
        <v>12512</v>
      </c>
      <c r="F1083" s="19">
        <v>44626</v>
      </c>
      <c r="G1083" s="18" t="s">
        <v>13606</v>
      </c>
    </row>
    <row r="1084" spans="1:7" x14ac:dyDescent="0.25">
      <c r="A1084">
        <f t="shared" ca="1" si="16"/>
        <v>0.2105402120985278</v>
      </c>
      <c r="B1084" s="1" t="s">
        <v>12538</v>
      </c>
      <c r="C1084" s="2">
        <v>399705834</v>
      </c>
      <c r="D1084" s="1" t="s">
        <v>12539</v>
      </c>
      <c r="E1084" s="1" t="s">
        <v>12510</v>
      </c>
      <c r="F1084" s="19">
        <v>44281</v>
      </c>
      <c r="G1084" s="18" t="s">
        <v>13607</v>
      </c>
    </row>
    <row r="1085" spans="1:7" x14ac:dyDescent="0.25">
      <c r="A1085">
        <f t="shared" ca="1" si="16"/>
        <v>0.26423970700404853</v>
      </c>
      <c r="B1085" s="1" t="s">
        <v>12521</v>
      </c>
      <c r="C1085" s="2">
        <v>442062698</v>
      </c>
      <c r="D1085" s="1" t="s">
        <v>12522</v>
      </c>
      <c r="E1085" s="1" t="s">
        <v>12510</v>
      </c>
      <c r="F1085" s="19">
        <v>44375</v>
      </c>
      <c r="G1085" s="18" t="s">
        <v>13608</v>
      </c>
    </row>
    <row r="1086" spans="1:7" x14ac:dyDescent="0.25">
      <c r="A1086">
        <f t="shared" ca="1" si="16"/>
        <v>0.85660884236306212</v>
      </c>
      <c r="B1086" s="1" t="s">
        <v>12504</v>
      </c>
      <c r="C1086" s="2">
        <v>129520261</v>
      </c>
      <c r="D1086" s="1" t="s">
        <v>12505</v>
      </c>
      <c r="E1086" s="1" t="s">
        <v>12512</v>
      </c>
      <c r="F1086" s="19">
        <v>44512</v>
      </c>
      <c r="G1086" s="18" t="s">
        <v>13609</v>
      </c>
    </row>
    <row r="1087" spans="1:7" x14ac:dyDescent="0.25">
      <c r="A1087">
        <f t="shared" ca="1" si="16"/>
        <v>0.92556653090494168</v>
      </c>
      <c r="B1087" s="1" t="s">
        <v>12504</v>
      </c>
      <c r="C1087" s="2">
        <v>420833481</v>
      </c>
      <c r="D1087" s="1" t="s">
        <v>12505</v>
      </c>
      <c r="E1087" s="1" t="s">
        <v>12506</v>
      </c>
      <c r="F1087" s="19">
        <v>44504</v>
      </c>
      <c r="G1087" s="18" t="s">
        <v>13610</v>
      </c>
    </row>
    <row r="1088" spans="1:7" x14ac:dyDescent="0.25">
      <c r="A1088">
        <f t="shared" ca="1" si="16"/>
        <v>0.10188043045967732</v>
      </c>
      <c r="B1088" s="1" t="s">
        <v>12538</v>
      </c>
      <c r="C1088" s="2">
        <v>34227211</v>
      </c>
      <c r="D1088" s="1" t="s">
        <v>12539</v>
      </c>
      <c r="E1088" s="1" t="s">
        <v>12512</v>
      </c>
      <c r="F1088" s="19">
        <v>44439</v>
      </c>
      <c r="G1088" s="18" t="s">
        <v>13611</v>
      </c>
    </row>
    <row r="1089" spans="1:7" x14ac:dyDescent="0.25">
      <c r="A1089">
        <f t="shared" ca="1" si="16"/>
        <v>0.29635073556391944</v>
      </c>
      <c r="B1089" s="1" t="s">
        <v>12524</v>
      </c>
      <c r="C1089" s="2">
        <v>886640959</v>
      </c>
      <c r="D1089" s="1" t="s">
        <v>12525</v>
      </c>
      <c r="E1089" s="1" t="s">
        <v>12506</v>
      </c>
      <c r="F1089" s="19">
        <v>44550</v>
      </c>
      <c r="G1089" s="18" t="s">
        <v>13612</v>
      </c>
    </row>
    <row r="1090" spans="1:7" x14ac:dyDescent="0.25">
      <c r="A1090">
        <f t="shared" ref="A1090:A1153" ca="1" si="17">RAND()</f>
        <v>5.9401635414398135E-2</v>
      </c>
      <c r="B1090" s="1" t="s">
        <v>12514</v>
      </c>
      <c r="C1090" s="2">
        <v>962644542</v>
      </c>
      <c r="D1090" s="1" t="s">
        <v>12515</v>
      </c>
      <c r="E1090" s="1" t="s">
        <v>12516</v>
      </c>
      <c r="F1090" s="19">
        <v>44249</v>
      </c>
      <c r="G1090" s="18" t="s">
        <v>13613</v>
      </c>
    </row>
    <row r="1091" spans="1:7" x14ac:dyDescent="0.25">
      <c r="A1091">
        <f t="shared" ca="1" si="17"/>
        <v>0.96824631683342965</v>
      </c>
      <c r="B1091" s="1" t="s">
        <v>12538</v>
      </c>
      <c r="C1091" s="2">
        <v>502707354</v>
      </c>
      <c r="D1091" s="1" t="s">
        <v>12539</v>
      </c>
      <c r="E1091" s="1" t="s">
        <v>12566</v>
      </c>
      <c r="F1091" s="19">
        <v>44348</v>
      </c>
      <c r="G1091" s="18" t="s">
        <v>13614</v>
      </c>
    </row>
    <row r="1092" spans="1:7" x14ac:dyDescent="0.25">
      <c r="A1092">
        <f t="shared" ca="1" si="17"/>
        <v>0.40518463277885786</v>
      </c>
      <c r="B1092" s="1" t="s">
        <v>12524</v>
      </c>
      <c r="C1092" s="2">
        <v>429559355</v>
      </c>
      <c r="D1092" s="1" t="s">
        <v>12525</v>
      </c>
      <c r="E1092" s="1" t="s">
        <v>12561</v>
      </c>
      <c r="F1092" s="19">
        <v>44630</v>
      </c>
      <c r="G1092" s="18" t="s">
        <v>13615</v>
      </c>
    </row>
    <row r="1093" spans="1:7" x14ac:dyDescent="0.25">
      <c r="A1093">
        <f t="shared" ca="1" si="17"/>
        <v>0.72126061306167377</v>
      </c>
      <c r="B1093" s="1" t="s">
        <v>12524</v>
      </c>
      <c r="C1093" s="2">
        <v>53789429</v>
      </c>
      <c r="D1093" s="1" t="s">
        <v>12525</v>
      </c>
      <c r="E1093" s="1" t="s">
        <v>12564</v>
      </c>
      <c r="F1093" s="19">
        <v>44261</v>
      </c>
      <c r="G1093" s="18" t="s">
        <v>13616</v>
      </c>
    </row>
    <row r="1094" spans="1:7" x14ac:dyDescent="0.25">
      <c r="A1094">
        <f t="shared" ca="1" si="17"/>
        <v>0.27936555469920288</v>
      </c>
      <c r="B1094" s="1" t="s">
        <v>12504</v>
      </c>
      <c r="C1094" s="2">
        <v>960074632</v>
      </c>
      <c r="D1094" s="1" t="s">
        <v>12505</v>
      </c>
      <c r="E1094" s="1" t="s">
        <v>12506</v>
      </c>
      <c r="F1094" s="19">
        <v>44497</v>
      </c>
      <c r="G1094" s="18" t="s">
        <v>13617</v>
      </c>
    </row>
    <row r="1095" spans="1:7" x14ac:dyDescent="0.25">
      <c r="A1095">
        <f t="shared" ca="1" si="17"/>
        <v>0.37648541318359363</v>
      </c>
      <c r="B1095" s="1" t="s">
        <v>12524</v>
      </c>
      <c r="C1095" s="2">
        <v>884029303</v>
      </c>
      <c r="D1095" s="1" t="s">
        <v>12525</v>
      </c>
      <c r="E1095" s="1" t="s">
        <v>12564</v>
      </c>
      <c r="F1095" s="19">
        <v>44448</v>
      </c>
      <c r="G1095" s="18" t="s">
        <v>13618</v>
      </c>
    </row>
    <row r="1096" spans="1:7" x14ac:dyDescent="0.25">
      <c r="A1096">
        <f t="shared" ca="1" si="17"/>
        <v>0.37559437457995359</v>
      </c>
      <c r="B1096" s="1" t="s">
        <v>12508</v>
      </c>
      <c r="C1096" s="2">
        <v>491768023</v>
      </c>
      <c r="D1096" s="1" t="s">
        <v>12509</v>
      </c>
      <c r="E1096" s="1" t="s">
        <v>12519</v>
      </c>
      <c r="F1096" s="19">
        <v>44202</v>
      </c>
      <c r="G1096" s="18" t="s">
        <v>13619</v>
      </c>
    </row>
    <row r="1097" spans="1:7" x14ac:dyDescent="0.25">
      <c r="A1097">
        <f t="shared" ca="1" si="17"/>
        <v>0.46328340448158467</v>
      </c>
      <c r="B1097" s="1" t="s">
        <v>12504</v>
      </c>
      <c r="C1097" s="2">
        <v>491748531</v>
      </c>
      <c r="D1097" s="1" t="s">
        <v>12505</v>
      </c>
      <c r="E1097" s="1" t="s">
        <v>12506</v>
      </c>
      <c r="F1097" s="19">
        <v>44463</v>
      </c>
      <c r="G1097" s="18" t="s">
        <v>13620</v>
      </c>
    </row>
    <row r="1098" spans="1:7" x14ac:dyDescent="0.25">
      <c r="A1098">
        <f t="shared" ca="1" si="17"/>
        <v>0.30236905057024299</v>
      </c>
      <c r="B1098" s="1" t="s">
        <v>12524</v>
      </c>
      <c r="C1098" s="2">
        <v>982383276</v>
      </c>
      <c r="D1098" s="1" t="s">
        <v>12525</v>
      </c>
      <c r="E1098" s="1" t="s">
        <v>12506</v>
      </c>
      <c r="F1098" s="19">
        <v>44584</v>
      </c>
      <c r="G1098" s="18" t="s">
        <v>13621</v>
      </c>
    </row>
    <row r="1099" spans="1:7" x14ac:dyDescent="0.25">
      <c r="A1099">
        <f t="shared" ca="1" si="17"/>
        <v>0.27181768771600034</v>
      </c>
      <c r="B1099" s="1" t="s">
        <v>12521</v>
      </c>
      <c r="C1099" s="2">
        <v>598377998</v>
      </c>
      <c r="D1099" s="1" t="s">
        <v>12522</v>
      </c>
      <c r="E1099" s="1" t="s">
        <v>12510</v>
      </c>
      <c r="F1099" s="19">
        <v>44300</v>
      </c>
      <c r="G1099" s="18" t="s">
        <v>13622</v>
      </c>
    </row>
    <row r="1100" spans="1:7" x14ac:dyDescent="0.25">
      <c r="A1100">
        <f t="shared" ca="1" si="17"/>
        <v>0.59863808817371988</v>
      </c>
      <c r="B1100" s="1" t="s">
        <v>12521</v>
      </c>
      <c r="C1100" s="2">
        <v>536980993</v>
      </c>
      <c r="D1100" s="1" t="s">
        <v>12522</v>
      </c>
      <c r="E1100" s="1" t="s">
        <v>12512</v>
      </c>
      <c r="F1100" s="19">
        <v>44218</v>
      </c>
      <c r="G1100" s="18" t="s">
        <v>13623</v>
      </c>
    </row>
    <row r="1101" spans="1:7" x14ac:dyDescent="0.25">
      <c r="A1101">
        <f t="shared" ca="1" si="17"/>
        <v>0.71192507429027152</v>
      </c>
      <c r="B1101" s="1" t="s">
        <v>12521</v>
      </c>
      <c r="C1101" s="2">
        <v>935203493</v>
      </c>
      <c r="D1101" s="1" t="s">
        <v>12522</v>
      </c>
      <c r="E1101" s="1" t="s">
        <v>12512</v>
      </c>
      <c r="F1101" s="19">
        <v>44234</v>
      </c>
      <c r="G1101" s="18" t="s">
        <v>13624</v>
      </c>
    </row>
    <row r="1102" spans="1:7" x14ac:dyDescent="0.25">
      <c r="A1102">
        <f t="shared" ca="1" si="17"/>
        <v>0.11445211115127063</v>
      </c>
      <c r="B1102" s="1" t="s">
        <v>12538</v>
      </c>
      <c r="C1102" s="2">
        <v>676088200</v>
      </c>
      <c r="D1102" s="1" t="s">
        <v>12539</v>
      </c>
      <c r="E1102" s="1" t="s">
        <v>12510</v>
      </c>
      <c r="F1102" s="19">
        <v>44274</v>
      </c>
      <c r="G1102" s="18" t="s">
        <v>13625</v>
      </c>
    </row>
    <row r="1103" spans="1:7" x14ac:dyDescent="0.25">
      <c r="A1103">
        <f t="shared" ca="1" si="17"/>
        <v>0.35725588255441398</v>
      </c>
      <c r="B1103" s="1" t="s">
        <v>12524</v>
      </c>
      <c r="C1103" s="2">
        <v>812197094</v>
      </c>
      <c r="D1103" s="1" t="s">
        <v>12525</v>
      </c>
      <c r="E1103" s="1" t="s">
        <v>12564</v>
      </c>
      <c r="F1103" s="19">
        <v>44569</v>
      </c>
      <c r="G1103" s="18" t="s">
        <v>13626</v>
      </c>
    </row>
    <row r="1104" spans="1:7" x14ac:dyDescent="0.25">
      <c r="A1104">
        <f t="shared" ca="1" si="17"/>
        <v>0.50217106436354253</v>
      </c>
      <c r="B1104" s="1" t="s">
        <v>12504</v>
      </c>
      <c r="C1104" s="2">
        <v>751503306</v>
      </c>
      <c r="D1104" s="1" t="s">
        <v>12505</v>
      </c>
      <c r="E1104" s="1" t="s">
        <v>12506</v>
      </c>
      <c r="F1104" s="19">
        <v>44547</v>
      </c>
      <c r="G1104" s="18" t="s">
        <v>13627</v>
      </c>
    </row>
    <row r="1105" spans="1:7" x14ac:dyDescent="0.25">
      <c r="A1105">
        <f t="shared" ca="1" si="17"/>
        <v>0.53538009364724293</v>
      </c>
      <c r="B1105" s="1" t="s">
        <v>12524</v>
      </c>
      <c r="C1105" s="2">
        <v>240556415</v>
      </c>
      <c r="D1105" s="1" t="s">
        <v>12525</v>
      </c>
      <c r="E1105" s="1" t="s">
        <v>12506</v>
      </c>
      <c r="F1105" s="19">
        <v>44405</v>
      </c>
      <c r="G1105" s="18" t="s">
        <v>13628</v>
      </c>
    </row>
    <row r="1106" spans="1:7" x14ac:dyDescent="0.25">
      <c r="A1106">
        <f t="shared" ca="1" si="17"/>
        <v>0.59181091037070155</v>
      </c>
      <c r="B1106" s="1" t="s">
        <v>12504</v>
      </c>
      <c r="C1106" s="2">
        <v>590390340</v>
      </c>
      <c r="D1106" s="1" t="s">
        <v>12505</v>
      </c>
      <c r="E1106" s="1" t="s">
        <v>12506</v>
      </c>
      <c r="F1106" s="19">
        <v>44547</v>
      </c>
      <c r="G1106" s="18" t="s">
        <v>13629</v>
      </c>
    </row>
    <row r="1107" spans="1:7" x14ac:dyDescent="0.25">
      <c r="A1107">
        <f t="shared" ca="1" si="17"/>
        <v>0.62230590067282365</v>
      </c>
      <c r="B1107" s="1" t="s">
        <v>12521</v>
      </c>
      <c r="C1107" s="2">
        <v>672546494</v>
      </c>
      <c r="D1107" s="1" t="s">
        <v>12522</v>
      </c>
      <c r="E1107" s="1" t="s">
        <v>12510</v>
      </c>
      <c r="F1107" s="19">
        <v>44339</v>
      </c>
      <c r="G1107" s="18" t="s">
        <v>13630</v>
      </c>
    </row>
    <row r="1108" spans="1:7" x14ac:dyDescent="0.25">
      <c r="A1108">
        <f t="shared" ca="1" si="17"/>
        <v>0.83612192434680688</v>
      </c>
      <c r="B1108" s="1" t="s">
        <v>12504</v>
      </c>
      <c r="C1108" s="2">
        <v>521061950</v>
      </c>
      <c r="D1108" s="1" t="s">
        <v>12505</v>
      </c>
      <c r="E1108" s="1" t="s">
        <v>12510</v>
      </c>
      <c r="F1108" s="19">
        <v>44352</v>
      </c>
      <c r="G1108" s="18" t="s">
        <v>13631</v>
      </c>
    </row>
    <row r="1109" spans="1:7" x14ac:dyDescent="0.25">
      <c r="A1109">
        <f t="shared" ca="1" si="17"/>
        <v>0.38596123115722392</v>
      </c>
      <c r="B1109" s="1" t="s">
        <v>12521</v>
      </c>
      <c r="C1109" s="2">
        <v>609763632</v>
      </c>
      <c r="D1109" s="1" t="s">
        <v>12522</v>
      </c>
      <c r="E1109" s="1" t="s">
        <v>12510</v>
      </c>
      <c r="F1109" s="19">
        <v>44570</v>
      </c>
      <c r="G1109" s="18" t="s">
        <v>13632</v>
      </c>
    </row>
    <row r="1110" spans="1:7" x14ac:dyDescent="0.25">
      <c r="A1110">
        <f t="shared" ca="1" si="17"/>
        <v>6.2368302290557343E-2</v>
      </c>
      <c r="B1110" s="1" t="s">
        <v>12538</v>
      </c>
      <c r="C1110" s="2">
        <v>987000482</v>
      </c>
      <c r="D1110" s="1" t="s">
        <v>12539</v>
      </c>
      <c r="E1110" s="1" t="s">
        <v>12512</v>
      </c>
      <c r="F1110" s="19">
        <v>44483</v>
      </c>
      <c r="G1110" s="18" t="s">
        <v>13633</v>
      </c>
    </row>
    <row r="1111" spans="1:7" x14ac:dyDescent="0.25">
      <c r="A1111">
        <f t="shared" ca="1" si="17"/>
        <v>0.58007162589033656</v>
      </c>
      <c r="B1111" s="1" t="s">
        <v>12504</v>
      </c>
      <c r="C1111" s="2">
        <v>91234414</v>
      </c>
      <c r="D1111" s="1" t="s">
        <v>12505</v>
      </c>
      <c r="E1111" s="1" t="s">
        <v>12564</v>
      </c>
      <c r="F1111" s="19">
        <v>44377</v>
      </c>
      <c r="G1111" s="18" t="s">
        <v>13634</v>
      </c>
    </row>
    <row r="1112" spans="1:7" x14ac:dyDescent="0.25">
      <c r="A1112">
        <f t="shared" ca="1" si="17"/>
        <v>0.52272513526988973</v>
      </c>
      <c r="B1112" s="1" t="s">
        <v>12504</v>
      </c>
      <c r="C1112" s="2">
        <v>736027965</v>
      </c>
      <c r="D1112" s="1" t="s">
        <v>12505</v>
      </c>
      <c r="E1112" s="1" t="s">
        <v>12506</v>
      </c>
      <c r="F1112" s="19">
        <v>44280</v>
      </c>
      <c r="G1112" s="18" t="s">
        <v>13635</v>
      </c>
    </row>
    <row r="1113" spans="1:7" x14ac:dyDescent="0.25">
      <c r="A1113">
        <f t="shared" ca="1" si="17"/>
        <v>0.18820108290181004</v>
      </c>
      <c r="B1113" s="1" t="s">
        <v>12524</v>
      </c>
      <c r="C1113" s="2">
        <v>380361195</v>
      </c>
      <c r="D1113" s="1" t="s">
        <v>12525</v>
      </c>
      <c r="E1113" s="1" t="s">
        <v>12564</v>
      </c>
      <c r="F1113" s="19">
        <v>44538</v>
      </c>
      <c r="G1113" s="18" t="s">
        <v>13636</v>
      </c>
    </row>
    <row r="1114" spans="1:7" x14ac:dyDescent="0.25">
      <c r="A1114">
        <f t="shared" ca="1" si="17"/>
        <v>0.94845988760887001</v>
      </c>
      <c r="B1114" s="1" t="s">
        <v>12514</v>
      </c>
      <c r="C1114" s="2">
        <v>723431746</v>
      </c>
      <c r="D1114" s="1" t="s">
        <v>12515</v>
      </c>
      <c r="E1114" s="1" t="s">
        <v>12506</v>
      </c>
      <c r="F1114" s="19">
        <v>44404</v>
      </c>
      <c r="G1114" s="18" t="s">
        <v>13637</v>
      </c>
    </row>
    <row r="1115" spans="1:7" x14ac:dyDescent="0.25">
      <c r="A1115">
        <f t="shared" ca="1" si="17"/>
        <v>8.9481559974232461E-2</v>
      </c>
      <c r="B1115" s="1" t="s">
        <v>12504</v>
      </c>
      <c r="C1115" s="2">
        <v>44860599</v>
      </c>
      <c r="D1115" s="1" t="s">
        <v>12505</v>
      </c>
      <c r="E1115" s="1" t="s">
        <v>12506</v>
      </c>
      <c r="F1115" s="19">
        <v>44356</v>
      </c>
      <c r="G1115" s="18" t="s">
        <v>13638</v>
      </c>
    </row>
    <row r="1116" spans="1:7" x14ac:dyDescent="0.25">
      <c r="A1116">
        <f t="shared" ca="1" si="17"/>
        <v>0.39829332947202734</v>
      </c>
      <c r="B1116" s="1" t="s">
        <v>12538</v>
      </c>
      <c r="C1116" s="2">
        <v>771470202</v>
      </c>
      <c r="D1116" s="1" t="s">
        <v>12539</v>
      </c>
      <c r="E1116" s="1" t="s">
        <v>12512</v>
      </c>
      <c r="F1116" s="19">
        <v>44350</v>
      </c>
      <c r="G1116" s="18" t="s">
        <v>13639</v>
      </c>
    </row>
    <row r="1117" spans="1:7" x14ac:dyDescent="0.25">
      <c r="A1117">
        <f t="shared" ca="1" si="17"/>
        <v>0.73589643417963446</v>
      </c>
      <c r="B1117" s="1" t="s">
        <v>12538</v>
      </c>
      <c r="C1117" s="2">
        <v>639381444</v>
      </c>
      <c r="D1117" s="1" t="s">
        <v>12539</v>
      </c>
      <c r="E1117" s="1" t="s">
        <v>12510</v>
      </c>
      <c r="F1117" s="19">
        <v>44402</v>
      </c>
      <c r="G1117" s="18" t="s">
        <v>13640</v>
      </c>
    </row>
    <row r="1118" spans="1:7" x14ac:dyDescent="0.25">
      <c r="A1118">
        <f t="shared" ca="1" si="17"/>
        <v>0.39978988013259331</v>
      </c>
      <c r="B1118" s="1" t="s">
        <v>12521</v>
      </c>
      <c r="C1118" s="2">
        <v>422659041</v>
      </c>
      <c r="D1118" s="1" t="s">
        <v>12522</v>
      </c>
      <c r="E1118" s="1" t="s">
        <v>12512</v>
      </c>
      <c r="F1118" s="19">
        <v>44522</v>
      </c>
      <c r="G1118" s="18" t="s">
        <v>13641</v>
      </c>
    </row>
    <row r="1119" spans="1:7" x14ac:dyDescent="0.25">
      <c r="A1119">
        <f t="shared" ca="1" si="17"/>
        <v>0.92259946034920537</v>
      </c>
      <c r="B1119" s="1" t="s">
        <v>12524</v>
      </c>
      <c r="C1119" s="2">
        <v>202455505</v>
      </c>
      <c r="D1119" s="1" t="s">
        <v>12525</v>
      </c>
      <c r="E1119" s="1" t="s">
        <v>12561</v>
      </c>
      <c r="F1119" s="19">
        <v>44537</v>
      </c>
      <c r="G1119" s="18" t="s">
        <v>13642</v>
      </c>
    </row>
    <row r="1120" spans="1:7" x14ac:dyDescent="0.25">
      <c r="A1120">
        <f t="shared" ca="1" si="17"/>
        <v>0.71137886061035072</v>
      </c>
      <c r="B1120" s="1" t="s">
        <v>12538</v>
      </c>
      <c r="C1120" s="2">
        <v>447178999</v>
      </c>
      <c r="D1120" s="1" t="s">
        <v>12539</v>
      </c>
      <c r="E1120" s="1" t="s">
        <v>12566</v>
      </c>
      <c r="F1120" s="19">
        <v>44457</v>
      </c>
      <c r="G1120" s="18" t="s">
        <v>13643</v>
      </c>
    </row>
    <row r="1121" spans="1:7" x14ac:dyDescent="0.25">
      <c r="A1121">
        <f t="shared" ca="1" si="17"/>
        <v>0.91659257815921058</v>
      </c>
      <c r="B1121" s="1" t="s">
        <v>12524</v>
      </c>
      <c r="C1121" s="2">
        <v>119496083</v>
      </c>
      <c r="D1121" s="1" t="s">
        <v>12525</v>
      </c>
      <c r="E1121" s="1" t="s">
        <v>12506</v>
      </c>
      <c r="F1121" s="19">
        <v>44271</v>
      </c>
      <c r="G1121" s="18" t="s">
        <v>13644</v>
      </c>
    </row>
    <row r="1122" spans="1:7" x14ac:dyDescent="0.25">
      <c r="A1122">
        <f t="shared" ca="1" si="17"/>
        <v>0.19365951285102601</v>
      </c>
      <c r="B1122" s="1" t="s">
        <v>12524</v>
      </c>
      <c r="C1122" s="2">
        <v>524107141</v>
      </c>
      <c r="D1122" s="1" t="s">
        <v>12525</v>
      </c>
      <c r="E1122" s="1" t="s">
        <v>12561</v>
      </c>
      <c r="F1122" s="19">
        <v>44257</v>
      </c>
      <c r="G1122" s="18" t="s">
        <v>13645</v>
      </c>
    </row>
    <row r="1123" spans="1:7" x14ac:dyDescent="0.25">
      <c r="A1123">
        <f t="shared" ca="1" si="17"/>
        <v>0.28499616054542587</v>
      </c>
      <c r="B1123" s="1" t="s">
        <v>12521</v>
      </c>
      <c r="C1123" s="2">
        <v>720496155</v>
      </c>
      <c r="D1123" s="1" t="s">
        <v>12522</v>
      </c>
      <c r="E1123" s="1" t="s">
        <v>12510</v>
      </c>
      <c r="F1123" s="19">
        <v>44278</v>
      </c>
      <c r="G1123" s="18" t="s">
        <v>13646</v>
      </c>
    </row>
    <row r="1124" spans="1:7" x14ac:dyDescent="0.25">
      <c r="A1124">
        <f t="shared" ca="1" si="17"/>
        <v>3.5349070105659686E-2</v>
      </c>
      <c r="B1124" s="1" t="s">
        <v>12538</v>
      </c>
      <c r="C1124" s="2">
        <v>4103665</v>
      </c>
      <c r="D1124" s="1" t="s">
        <v>12539</v>
      </c>
      <c r="E1124" s="1" t="s">
        <v>12512</v>
      </c>
      <c r="F1124" s="19">
        <v>44213</v>
      </c>
      <c r="G1124" s="18" t="s">
        <v>13647</v>
      </c>
    </row>
    <row r="1125" spans="1:7" x14ac:dyDescent="0.25">
      <c r="A1125">
        <f t="shared" ca="1" si="17"/>
        <v>0.84542200099360054</v>
      </c>
      <c r="B1125" s="1" t="s">
        <v>12508</v>
      </c>
      <c r="C1125" s="2">
        <v>481741910</v>
      </c>
      <c r="D1125" s="1" t="s">
        <v>12509</v>
      </c>
      <c r="E1125" s="1" t="s">
        <v>12519</v>
      </c>
      <c r="F1125" s="19">
        <v>44626</v>
      </c>
      <c r="G1125" s="18" t="s">
        <v>13648</v>
      </c>
    </row>
    <row r="1126" spans="1:7" x14ac:dyDescent="0.25">
      <c r="A1126">
        <f t="shared" ca="1" si="17"/>
        <v>0.56185347211688208</v>
      </c>
      <c r="B1126" s="1" t="s">
        <v>12521</v>
      </c>
      <c r="C1126" s="2">
        <v>706239371</v>
      </c>
      <c r="D1126" s="1" t="s">
        <v>12522</v>
      </c>
      <c r="E1126" s="1" t="s">
        <v>12510</v>
      </c>
      <c r="F1126" s="19">
        <v>44639</v>
      </c>
      <c r="G1126" s="18" t="s">
        <v>13649</v>
      </c>
    </row>
    <row r="1127" spans="1:7" x14ac:dyDescent="0.25">
      <c r="A1127">
        <f t="shared" ca="1" si="17"/>
        <v>0.53585007451846023</v>
      </c>
      <c r="B1127" s="1" t="s">
        <v>12521</v>
      </c>
      <c r="C1127" s="2">
        <v>666135493</v>
      </c>
      <c r="D1127" s="1" t="s">
        <v>12522</v>
      </c>
      <c r="E1127" s="1" t="s">
        <v>12512</v>
      </c>
      <c r="F1127" s="19">
        <v>44451</v>
      </c>
      <c r="G1127" s="18" t="s">
        <v>13650</v>
      </c>
    </row>
    <row r="1128" spans="1:7" x14ac:dyDescent="0.25">
      <c r="A1128">
        <f t="shared" ca="1" si="17"/>
        <v>1.2253585391271971E-3</v>
      </c>
      <c r="B1128" s="1" t="s">
        <v>12508</v>
      </c>
      <c r="C1128" s="2">
        <v>499411071</v>
      </c>
      <c r="D1128" s="1" t="s">
        <v>12509</v>
      </c>
      <c r="E1128" s="1" t="s">
        <v>12510</v>
      </c>
      <c r="F1128" s="19">
        <v>44585</v>
      </c>
      <c r="G1128" s="18" t="s">
        <v>13651</v>
      </c>
    </row>
    <row r="1129" spans="1:7" x14ac:dyDescent="0.25">
      <c r="A1129">
        <f t="shared" ca="1" si="17"/>
        <v>0.15484966551030566</v>
      </c>
      <c r="B1129" s="1" t="s">
        <v>12521</v>
      </c>
      <c r="C1129" s="2">
        <v>722550554</v>
      </c>
      <c r="D1129" s="1" t="s">
        <v>12522</v>
      </c>
      <c r="E1129" s="1" t="s">
        <v>12510</v>
      </c>
      <c r="F1129" s="19">
        <v>44605</v>
      </c>
      <c r="G1129" s="18" t="s">
        <v>13652</v>
      </c>
    </row>
    <row r="1130" spans="1:7" x14ac:dyDescent="0.25">
      <c r="A1130">
        <f t="shared" ca="1" si="17"/>
        <v>0.92670450542595151</v>
      </c>
      <c r="B1130" s="1" t="s">
        <v>12504</v>
      </c>
      <c r="C1130" s="2">
        <v>219530629</v>
      </c>
      <c r="D1130" s="1" t="s">
        <v>12505</v>
      </c>
      <c r="E1130" s="1" t="s">
        <v>12564</v>
      </c>
      <c r="F1130" s="19">
        <v>44587</v>
      </c>
      <c r="G1130" s="18" t="s">
        <v>13653</v>
      </c>
    </row>
    <row r="1131" spans="1:7" x14ac:dyDescent="0.25">
      <c r="A1131">
        <f t="shared" ca="1" si="17"/>
        <v>0.78409754940082677</v>
      </c>
      <c r="B1131" s="1" t="s">
        <v>12524</v>
      </c>
      <c r="C1131" s="2">
        <v>256372944</v>
      </c>
      <c r="D1131" s="1" t="s">
        <v>12525</v>
      </c>
      <c r="E1131" s="1" t="s">
        <v>12561</v>
      </c>
      <c r="F1131" s="19">
        <v>44655</v>
      </c>
      <c r="G1131" s="18" t="s">
        <v>13654</v>
      </c>
    </row>
    <row r="1132" spans="1:7" x14ac:dyDescent="0.25">
      <c r="A1132">
        <f t="shared" ca="1" si="17"/>
        <v>0.49375474086738835</v>
      </c>
      <c r="B1132" s="1" t="s">
        <v>12504</v>
      </c>
      <c r="C1132" s="2">
        <v>537521887</v>
      </c>
      <c r="D1132" s="1" t="s">
        <v>12505</v>
      </c>
      <c r="E1132" s="1" t="s">
        <v>12506</v>
      </c>
      <c r="F1132" s="19">
        <v>44356</v>
      </c>
      <c r="G1132" s="18" t="s">
        <v>13655</v>
      </c>
    </row>
    <row r="1133" spans="1:7" x14ac:dyDescent="0.25">
      <c r="A1133">
        <f t="shared" ca="1" si="17"/>
        <v>0.30846902332350035</v>
      </c>
      <c r="B1133" s="1" t="s">
        <v>12504</v>
      </c>
      <c r="C1133" s="2">
        <v>718195068</v>
      </c>
      <c r="D1133" s="1" t="s">
        <v>12505</v>
      </c>
      <c r="E1133" s="1" t="s">
        <v>12506</v>
      </c>
      <c r="F1133" s="19">
        <v>44647</v>
      </c>
      <c r="G1133" s="18" t="s">
        <v>13656</v>
      </c>
    </row>
    <row r="1134" spans="1:7" x14ac:dyDescent="0.25">
      <c r="A1134">
        <f t="shared" ca="1" si="17"/>
        <v>0.74629490561277734</v>
      </c>
      <c r="B1134" s="1" t="s">
        <v>12504</v>
      </c>
      <c r="C1134" s="2">
        <v>556776914</v>
      </c>
      <c r="D1134" s="1" t="s">
        <v>12505</v>
      </c>
      <c r="E1134" s="1" t="s">
        <v>12506</v>
      </c>
      <c r="F1134" s="19">
        <v>44237</v>
      </c>
      <c r="G1134" s="18" t="s">
        <v>13657</v>
      </c>
    </row>
    <row r="1135" spans="1:7" x14ac:dyDescent="0.25">
      <c r="A1135">
        <f t="shared" ca="1" si="17"/>
        <v>0.25908772445035344</v>
      </c>
      <c r="B1135" s="1" t="s">
        <v>12524</v>
      </c>
      <c r="C1135" s="2">
        <v>176770758</v>
      </c>
      <c r="D1135" s="1" t="s">
        <v>12525</v>
      </c>
      <c r="E1135" s="1" t="s">
        <v>12561</v>
      </c>
      <c r="F1135" s="19">
        <v>44524</v>
      </c>
      <c r="G1135" s="18" t="s">
        <v>13658</v>
      </c>
    </row>
    <row r="1136" spans="1:7" x14ac:dyDescent="0.25">
      <c r="A1136">
        <f t="shared" ca="1" si="17"/>
        <v>0.38370029187894938</v>
      </c>
      <c r="B1136" s="1" t="s">
        <v>12508</v>
      </c>
      <c r="C1136" s="2">
        <v>269910036</v>
      </c>
      <c r="D1136" s="1" t="s">
        <v>12509</v>
      </c>
      <c r="E1136" s="1" t="s">
        <v>12519</v>
      </c>
      <c r="F1136" s="19">
        <v>44339</v>
      </c>
      <c r="G1136" s="18" t="s">
        <v>13659</v>
      </c>
    </row>
    <row r="1137" spans="1:7" x14ac:dyDescent="0.25">
      <c r="A1137">
        <f t="shared" ca="1" si="17"/>
        <v>0.29532740719167316</v>
      </c>
      <c r="B1137" s="1" t="s">
        <v>12508</v>
      </c>
      <c r="C1137" s="2">
        <v>396766385</v>
      </c>
      <c r="D1137" s="1" t="s">
        <v>12509</v>
      </c>
      <c r="E1137" s="1" t="s">
        <v>12510</v>
      </c>
      <c r="F1137" s="19">
        <v>44210</v>
      </c>
      <c r="G1137" s="18" t="s">
        <v>13660</v>
      </c>
    </row>
    <row r="1138" spans="1:7" x14ac:dyDescent="0.25">
      <c r="A1138">
        <f t="shared" ca="1" si="17"/>
        <v>0.96968044435891187</v>
      </c>
      <c r="B1138" s="1" t="s">
        <v>12521</v>
      </c>
      <c r="C1138" s="2">
        <v>453980175</v>
      </c>
      <c r="D1138" s="1" t="s">
        <v>12522</v>
      </c>
      <c r="E1138" s="1" t="s">
        <v>12510</v>
      </c>
      <c r="F1138" s="19">
        <v>44327</v>
      </c>
      <c r="G1138" s="18" t="s">
        <v>13661</v>
      </c>
    </row>
    <row r="1139" spans="1:7" x14ac:dyDescent="0.25">
      <c r="A1139">
        <f t="shared" ca="1" si="17"/>
        <v>0.36919767390730529</v>
      </c>
      <c r="B1139" s="1" t="s">
        <v>12504</v>
      </c>
      <c r="C1139" s="2">
        <v>576840266</v>
      </c>
      <c r="D1139" s="1" t="s">
        <v>12505</v>
      </c>
      <c r="E1139" s="1" t="s">
        <v>12512</v>
      </c>
      <c r="F1139" s="19">
        <v>44607</v>
      </c>
      <c r="G1139" s="18" t="s">
        <v>13662</v>
      </c>
    </row>
    <row r="1140" spans="1:7" x14ac:dyDescent="0.25">
      <c r="A1140">
        <f t="shared" ca="1" si="17"/>
        <v>0.76393753058833369</v>
      </c>
      <c r="B1140" s="1" t="s">
        <v>12514</v>
      </c>
      <c r="C1140" s="2">
        <v>824553501</v>
      </c>
      <c r="D1140" s="1" t="s">
        <v>12515</v>
      </c>
      <c r="E1140" s="1" t="s">
        <v>12516</v>
      </c>
      <c r="F1140" s="19">
        <v>44368</v>
      </c>
      <c r="G1140" s="18" t="s">
        <v>13663</v>
      </c>
    </row>
    <row r="1141" spans="1:7" x14ac:dyDescent="0.25">
      <c r="A1141">
        <f t="shared" ca="1" si="17"/>
        <v>0.71455477268429124</v>
      </c>
      <c r="B1141" s="1" t="s">
        <v>12538</v>
      </c>
      <c r="C1141" s="2">
        <v>82561349</v>
      </c>
      <c r="D1141" s="1" t="s">
        <v>12539</v>
      </c>
      <c r="E1141" s="1" t="s">
        <v>12510</v>
      </c>
      <c r="F1141" s="19">
        <v>44558</v>
      </c>
      <c r="G1141" s="18" t="s">
        <v>13664</v>
      </c>
    </row>
    <row r="1142" spans="1:7" x14ac:dyDescent="0.25">
      <c r="A1142">
        <f t="shared" ca="1" si="17"/>
        <v>0.26315281547291391</v>
      </c>
      <c r="B1142" s="1" t="s">
        <v>12524</v>
      </c>
      <c r="C1142" s="2">
        <v>186633227</v>
      </c>
      <c r="D1142" s="1" t="s">
        <v>12525</v>
      </c>
      <c r="E1142" s="1" t="s">
        <v>12561</v>
      </c>
      <c r="F1142" s="19">
        <v>44329</v>
      </c>
      <c r="G1142" s="18" t="s">
        <v>13665</v>
      </c>
    </row>
    <row r="1143" spans="1:7" x14ac:dyDescent="0.25">
      <c r="A1143">
        <f t="shared" ca="1" si="17"/>
        <v>0.66163854720508197</v>
      </c>
      <c r="B1143" s="1" t="s">
        <v>12524</v>
      </c>
      <c r="C1143" s="2">
        <v>916577954</v>
      </c>
      <c r="D1143" s="1" t="s">
        <v>12525</v>
      </c>
      <c r="E1143" s="1" t="s">
        <v>12506</v>
      </c>
      <c r="F1143" s="19">
        <v>44390</v>
      </c>
      <c r="G1143" s="18" t="s">
        <v>13666</v>
      </c>
    </row>
    <row r="1144" spans="1:7" x14ac:dyDescent="0.25">
      <c r="A1144">
        <f t="shared" ca="1" si="17"/>
        <v>0.74805527679705563</v>
      </c>
      <c r="B1144" s="1" t="s">
        <v>12508</v>
      </c>
      <c r="C1144" s="2">
        <v>722249445</v>
      </c>
      <c r="D1144" s="1" t="s">
        <v>12509</v>
      </c>
      <c r="E1144" s="1" t="s">
        <v>12510</v>
      </c>
      <c r="F1144" s="19">
        <v>44533</v>
      </c>
      <c r="G1144" s="18" t="s">
        <v>13667</v>
      </c>
    </row>
    <row r="1145" spans="1:7" x14ac:dyDescent="0.25">
      <c r="A1145">
        <f t="shared" ca="1" si="17"/>
        <v>0.12735652089390836</v>
      </c>
      <c r="B1145" s="1" t="s">
        <v>12538</v>
      </c>
      <c r="C1145" s="2">
        <v>476051557</v>
      </c>
      <c r="D1145" s="1" t="s">
        <v>12539</v>
      </c>
      <c r="E1145" s="1" t="s">
        <v>12512</v>
      </c>
      <c r="F1145" s="19">
        <v>44566</v>
      </c>
      <c r="G1145" s="18" t="s">
        <v>13668</v>
      </c>
    </row>
    <row r="1146" spans="1:7" x14ac:dyDescent="0.25">
      <c r="A1146">
        <f t="shared" ca="1" si="17"/>
        <v>0.32462407441047925</v>
      </c>
      <c r="B1146" s="1" t="s">
        <v>12508</v>
      </c>
      <c r="C1146" s="2">
        <v>480416516</v>
      </c>
      <c r="D1146" s="1" t="s">
        <v>12509</v>
      </c>
      <c r="E1146" s="1" t="s">
        <v>12519</v>
      </c>
      <c r="F1146" s="19">
        <v>44294</v>
      </c>
      <c r="G1146" s="18" t="s">
        <v>13669</v>
      </c>
    </row>
    <row r="1147" spans="1:7" x14ac:dyDescent="0.25">
      <c r="A1147">
        <f t="shared" ca="1" si="17"/>
        <v>0.80866962904750073</v>
      </c>
      <c r="B1147" s="1" t="s">
        <v>12504</v>
      </c>
      <c r="C1147" s="2">
        <v>844045733</v>
      </c>
      <c r="D1147" s="1" t="s">
        <v>12505</v>
      </c>
      <c r="E1147" s="1" t="s">
        <v>12506</v>
      </c>
      <c r="F1147" s="19">
        <v>44272</v>
      </c>
      <c r="G1147" s="18" t="s">
        <v>13670</v>
      </c>
    </row>
    <row r="1148" spans="1:7" x14ac:dyDescent="0.25">
      <c r="A1148">
        <f t="shared" ca="1" si="17"/>
        <v>0.54710747872685295</v>
      </c>
      <c r="B1148" s="1" t="s">
        <v>12538</v>
      </c>
      <c r="C1148" s="2">
        <v>772426267</v>
      </c>
      <c r="D1148" s="1" t="s">
        <v>12539</v>
      </c>
      <c r="E1148" s="1" t="s">
        <v>12566</v>
      </c>
      <c r="F1148" s="19">
        <v>44567</v>
      </c>
      <c r="G1148" s="18" t="s">
        <v>13671</v>
      </c>
    </row>
    <row r="1149" spans="1:7" x14ac:dyDescent="0.25">
      <c r="A1149">
        <f t="shared" ca="1" si="17"/>
        <v>0.61232254183054535</v>
      </c>
      <c r="B1149" s="1" t="s">
        <v>12514</v>
      </c>
      <c r="C1149" s="2">
        <v>558098984</v>
      </c>
      <c r="D1149" s="1" t="s">
        <v>12515</v>
      </c>
      <c r="E1149" s="1" t="s">
        <v>12516</v>
      </c>
      <c r="F1149" s="19">
        <v>44578</v>
      </c>
      <c r="G1149" s="18" t="s">
        <v>13672</v>
      </c>
    </row>
    <row r="1150" spans="1:7" x14ac:dyDescent="0.25">
      <c r="A1150">
        <f t="shared" ca="1" si="17"/>
        <v>3.3172830401021258E-2</v>
      </c>
      <c r="B1150" s="1" t="s">
        <v>12514</v>
      </c>
      <c r="C1150" s="2">
        <v>768412649</v>
      </c>
      <c r="D1150" s="1" t="s">
        <v>12515</v>
      </c>
      <c r="E1150" s="1" t="s">
        <v>12506</v>
      </c>
      <c r="F1150" s="19">
        <v>44351</v>
      </c>
      <c r="G1150" s="18" t="s">
        <v>13673</v>
      </c>
    </row>
    <row r="1151" spans="1:7" x14ac:dyDescent="0.25">
      <c r="A1151">
        <f t="shared" ca="1" si="17"/>
        <v>0.8543745035371616</v>
      </c>
      <c r="B1151" s="1" t="s">
        <v>12508</v>
      </c>
      <c r="C1151" s="2">
        <v>719080829</v>
      </c>
      <c r="D1151" s="1" t="s">
        <v>12509</v>
      </c>
      <c r="E1151" s="1" t="s">
        <v>12519</v>
      </c>
      <c r="F1151" s="19">
        <v>44388</v>
      </c>
      <c r="G1151" s="18" t="s">
        <v>13674</v>
      </c>
    </row>
    <row r="1152" spans="1:7" x14ac:dyDescent="0.25">
      <c r="A1152">
        <f t="shared" ca="1" si="17"/>
        <v>0.57480693319245302</v>
      </c>
      <c r="B1152" s="1" t="s">
        <v>12514</v>
      </c>
      <c r="C1152" s="2">
        <v>173356018</v>
      </c>
      <c r="D1152" s="1" t="s">
        <v>12515</v>
      </c>
      <c r="E1152" s="1" t="s">
        <v>12516</v>
      </c>
      <c r="F1152" s="19">
        <v>44668</v>
      </c>
      <c r="G1152" s="18" t="s">
        <v>13675</v>
      </c>
    </row>
    <row r="1153" spans="1:7" x14ac:dyDescent="0.25">
      <c r="A1153">
        <f t="shared" ca="1" si="17"/>
        <v>0.19812112625860623</v>
      </c>
      <c r="B1153" s="1" t="s">
        <v>12504</v>
      </c>
      <c r="C1153" s="2">
        <v>533258710</v>
      </c>
      <c r="D1153" s="1" t="s">
        <v>12505</v>
      </c>
      <c r="E1153" s="1" t="s">
        <v>12506</v>
      </c>
      <c r="F1153" s="19">
        <v>44639</v>
      </c>
      <c r="G1153" s="18" t="s">
        <v>13676</v>
      </c>
    </row>
    <row r="1154" spans="1:7" x14ac:dyDescent="0.25">
      <c r="A1154">
        <f t="shared" ref="A1154:A1217" ca="1" si="18">RAND()</f>
        <v>0.70935311540637791</v>
      </c>
      <c r="B1154" s="1" t="s">
        <v>12538</v>
      </c>
      <c r="C1154" s="2">
        <v>981655295</v>
      </c>
      <c r="D1154" s="1" t="s">
        <v>12539</v>
      </c>
      <c r="E1154" s="1" t="s">
        <v>12566</v>
      </c>
      <c r="F1154" s="19">
        <v>44541</v>
      </c>
      <c r="G1154" s="18" t="s">
        <v>13677</v>
      </c>
    </row>
    <row r="1155" spans="1:7" x14ac:dyDescent="0.25">
      <c r="A1155">
        <f t="shared" ca="1" si="18"/>
        <v>0.59494875440636763</v>
      </c>
      <c r="B1155" s="1" t="s">
        <v>12514</v>
      </c>
      <c r="C1155" s="2">
        <v>704149278</v>
      </c>
      <c r="D1155" s="1" t="s">
        <v>12515</v>
      </c>
      <c r="E1155" s="1" t="s">
        <v>12527</v>
      </c>
      <c r="F1155" s="19">
        <v>44246</v>
      </c>
      <c r="G1155" s="18" t="s">
        <v>13678</v>
      </c>
    </row>
    <row r="1156" spans="1:7" x14ac:dyDescent="0.25">
      <c r="A1156">
        <f t="shared" ca="1" si="18"/>
        <v>0.75548952648816725</v>
      </c>
      <c r="B1156" s="1" t="s">
        <v>12521</v>
      </c>
      <c r="C1156" s="2">
        <v>796973356</v>
      </c>
      <c r="D1156" s="1" t="s">
        <v>12522</v>
      </c>
      <c r="E1156" s="1" t="s">
        <v>12512</v>
      </c>
      <c r="F1156" s="19">
        <v>44254</v>
      </c>
      <c r="G1156" s="18" t="s">
        <v>13679</v>
      </c>
    </row>
    <row r="1157" spans="1:7" x14ac:dyDescent="0.25">
      <c r="A1157">
        <f t="shared" ca="1" si="18"/>
        <v>0.92660574018194075</v>
      </c>
      <c r="B1157" s="1" t="s">
        <v>12521</v>
      </c>
      <c r="C1157" s="2">
        <v>271740031</v>
      </c>
      <c r="D1157" s="1" t="s">
        <v>12522</v>
      </c>
      <c r="E1157" s="1" t="s">
        <v>12510</v>
      </c>
      <c r="F1157" s="19">
        <v>44570</v>
      </c>
      <c r="G1157" s="18" t="s">
        <v>13680</v>
      </c>
    </row>
    <row r="1158" spans="1:7" x14ac:dyDescent="0.25">
      <c r="A1158">
        <f t="shared" ca="1" si="18"/>
        <v>0.31636120149734792</v>
      </c>
      <c r="B1158" s="1" t="s">
        <v>12524</v>
      </c>
      <c r="C1158" s="2">
        <v>120932057</v>
      </c>
      <c r="D1158" s="1" t="s">
        <v>12525</v>
      </c>
      <c r="E1158" s="1" t="s">
        <v>12506</v>
      </c>
      <c r="F1158" s="19">
        <v>44374</v>
      </c>
      <c r="G1158" s="18" t="s">
        <v>13681</v>
      </c>
    </row>
    <row r="1159" spans="1:7" x14ac:dyDescent="0.25">
      <c r="A1159">
        <f t="shared" ca="1" si="18"/>
        <v>0.61971843183621977</v>
      </c>
      <c r="B1159" s="1" t="s">
        <v>12524</v>
      </c>
      <c r="C1159" s="2">
        <v>291593618</v>
      </c>
      <c r="D1159" s="1" t="s">
        <v>12525</v>
      </c>
      <c r="E1159" s="1" t="s">
        <v>12506</v>
      </c>
      <c r="F1159" s="19">
        <v>44198</v>
      </c>
      <c r="G1159" s="18" t="s">
        <v>13682</v>
      </c>
    </row>
    <row r="1160" spans="1:7" x14ac:dyDescent="0.25">
      <c r="A1160">
        <f t="shared" ca="1" si="18"/>
        <v>0.30363933328007187</v>
      </c>
      <c r="B1160" s="1" t="s">
        <v>12521</v>
      </c>
      <c r="C1160" s="2">
        <v>372978269</v>
      </c>
      <c r="D1160" s="1" t="s">
        <v>12522</v>
      </c>
      <c r="E1160" s="1" t="s">
        <v>12512</v>
      </c>
      <c r="F1160" s="19">
        <v>44358</v>
      </c>
      <c r="G1160" s="18" t="s">
        <v>13683</v>
      </c>
    </row>
    <row r="1161" spans="1:7" x14ac:dyDescent="0.25">
      <c r="A1161">
        <f t="shared" ca="1" si="18"/>
        <v>0.72897312238509315</v>
      </c>
      <c r="B1161" s="1" t="s">
        <v>12504</v>
      </c>
      <c r="C1161" s="2">
        <v>213765198</v>
      </c>
      <c r="D1161" s="1" t="s">
        <v>12505</v>
      </c>
      <c r="E1161" s="1" t="s">
        <v>12506</v>
      </c>
      <c r="F1161" s="19">
        <v>44520</v>
      </c>
      <c r="G1161" s="18" t="s">
        <v>13684</v>
      </c>
    </row>
    <row r="1162" spans="1:7" x14ac:dyDescent="0.25">
      <c r="A1162">
        <f t="shared" ca="1" si="18"/>
        <v>0.30280297668957457</v>
      </c>
      <c r="B1162" s="1" t="s">
        <v>12524</v>
      </c>
      <c r="C1162" s="2">
        <v>784898711</v>
      </c>
      <c r="D1162" s="1" t="s">
        <v>12525</v>
      </c>
      <c r="E1162" s="1" t="s">
        <v>12561</v>
      </c>
      <c r="F1162" s="19">
        <v>44553</v>
      </c>
      <c r="G1162" s="18" t="s">
        <v>13685</v>
      </c>
    </row>
    <row r="1163" spans="1:7" x14ac:dyDescent="0.25">
      <c r="A1163">
        <f t="shared" ca="1" si="18"/>
        <v>0.37706664149140678</v>
      </c>
      <c r="B1163" s="1" t="s">
        <v>12521</v>
      </c>
      <c r="C1163" s="2">
        <v>403325723</v>
      </c>
      <c r="D1163" s="1" t="s">
        <v>12522</v>
      </c>
      <c r="E1163" s="1" t="s">
        <v>12510</v>
      </c>
      <c r="F1163" s="19">
        <v>44652</v>
      </c>
      <c r="G1163" s="18" t="s">
        <v>13686</v>
      </c>
    </row>
    <row r="1164" spans="1:7" x14ac:dyDescent="0.25">
      <c r="A1164">
        <f t="shared" ca="1" si="18"/>
        <v>0.54612824794570169</v>
      </c>
      <c r="B1164" s="1" t="s">
        <v>12504</v>
      </c>
      <c r="C1164" s="2">
        <v>941690204</v>
      </c>
      <c r="D1164" s="1" t="s">
        <v>12505</v>
      </c>
      <c r="E1164" s="1" t="s">
        <v>12506</v>
      </c>
      <c r="F1164" s="19">
        <v>44474</v>
      </c>
      <c r="G1164" s="18" t="s">
        <v>13687</v>
      </c>
    </row>
    <row r="1165" spans="1:7" x14ac:dyDescent="0.25">
      <c r="A1165">
        <f t="shared" ca="1" si="18"/>
        <v>5.3592594829290352E-2</v>
      </c>
      <c r="B1165" s="1" t="s">
        <v>12538</v>
      </c>
      <c r="C1165" s="2">
        <v>587637962</v>
      </c>
      <c r="D1165" s="1" t="s">
        <v>12539</v>
      </c>
      <c r="E1165" s="1" t="s">
        <v>12512</v>
      </c>
      <c r="F1165" s="19">
        <v>44636</v>
      </c>
      <c r="G1165" s="18" t="s">
        <v>13688</v>
      </c>
    </row>
    <row r="1166" spans="1:7" x14ac:dyDescent="0.25">
      <c r="A1166">
        <f t="shared" ca="1" si="18"/>
        <v>4.1097940932255939E-2</v>
      </c>
      <c r="B1166" s="1" t="s">
        <v>12538</v>
      </c>
      <c r="C1166" s="2">
        <v>634403569</v>
      </c>
      <c r="D1166" s="1" t="s">
        <v>12539</v>
      </c>
      <c r="E1166" s="1" t="s">
        <v>12512</v>
      </c>
      <c r="F1166" s="19">
        <v>44327</v>
      </c>
      <c r="G1166" s="18" t="s">
        <v>13689</v>
      </c>
    </row>
    <row r="1167" spans="1:7" x14ac:dyDescent="0.25">
      <c r="A1167">
        <f t="shared" ca="1" si="18"/>
        <v>0.79565765711139713</v>
      </c>
      <c r="B1167" s="1" t="s">
        <v>12508</v>
      </c>
      <c r="C1167" s="2">
        <v>306676532</v>
      </c>
      <c r="D1167" s="1" t="s">
        <v>12509</v>
      </c>
      <c r="E1167" s="1" t="s">
        <v>12519</v>
      </c>
      <c r="F1167" s="19">
        <v>44245</v>
      </c>
      <c r="G1167" s="18" t="s">
        <v>13690</v>
      </c>
    </row>
    <row r="1168" spans="1:7" x14ac:dyDescent="0.25">
      <c r="A1168">
        <f t="shared" ca="1" si="18"/>
        <v>0.75533690447261792</v>
      </c>
      <c r="B1168" s="1" t="s">
        <v>12508</v>
      </c>
      <c r="C1168" s="2">
        <v>449778041</v>
      </c>
      <c r="D1168" s="1" t="s">
        <v>12509</v>
      </c>
      <c r="E1168" s="1" t="s">
        <v>12519</v>
      </c>
      <c r="F1168" s="19">
        <v>44494</v>
      </c>
      <c r="G1168" s="18" t="s">
        <v>13691</v>
      </c>
    </row>
    <row r="1169" spans="1:7" x14ac:dyDescent="0.25">
      <c r="A1169">
        <f t="shared" ca="1" si="18"/>
        <v>0.34645770130178821</v>
      </c>
      <c r="B1169" s="1" t="s">
        <v>12504</v>
      </c>
      <c r="C1169" s="2">
        <v>861963432</v>
      </c>
      <c r="D1169" s="1" t="s">
        <v>12505</v>
      </c>
      <c r="E1169" s="1" t="s">
        <v>12506</v>
      </c>
      <c r="F1169" s="19">
        <v>44217</v>
      </c>
      <c r="G1169" s="18" t="s">
        <v>13692</v>
      </c>
    </row>
    <row r="1170" spans="1:7" x14ac:dyDescent="0.25">
      <c r="A1170">
        <f t="shared" ca="1" si="18"/>
        <v>0.24089669640697742</v>
      </c>
      <c r="B1170" s="1" t="s">
        <v>12508</v>
      </c>
      <c r="C1170" s="2">
        <v>677896146</v>
      </c>
      <c r="D1170" s="1" t="s">
        <v>12509</v>
      </c>
      <c r="E1170" s="1" t="s">
        <v>12510</v>
      </c>
      <c r="F1170" s="19">
        <v>44443</v>
      </c>
      <c r="G1170" s="18" t="s">
        <v>13693</v>
      </c>
    </row>
    <row r="1171" spans="1:7" x14ac:dyDescent="0.25">
      <c r="A1171">
        <f t="shared" ca="1" si="18"/>
        <v>0.39850599544418519</v>
      </c>
      <c r="B1171" s="1" t="s">
        <v>12538</v>
      </c>
      <c r="C1171" s="2">
        <v>728432966</v>
      </c>
      <c r="D1171" s="1" t="s">
        <v>12539</v>
      </c>
      <c r="E1171" s="1" t="s">
        <v>12512</v>
      </c>
      <c r="F1171" s="19">
        <v>44293</v>
      </c>
      <c r="G1171" s="18" t="s">
        <v>13694</v>
      </c>
    </row>
    <row r="1172" spans="1:7" x14ac:dyDescent="0.25">
      <c r="A1172">
        <f t="shared" ca="1" si="18"/>
        <v>0.83103045666989861</v>
      </c>
      <c r="B1172" s="1" t="s">
        <v>12524</v>
      </c>
      <c r="C1172" s="2">
        <v>466150363</v>
      </c>
      <c r="D1172" s="1" t="s">
        <v>12525</v>
      </c>
      <c r="E1172" s="1" t="s">
        <v>12564</v>
      </c>
      <c r="F1172" s="19">
        <v>44377</v>
      </c>
      <c r="G1172" s="18" t="s">
        <v>13695</v>
      </c>
    </row>
    <row r="1173" spans="1:7" x14ac:dyDescent="0.25">
      <c r="A1173">
        <f t="shared" ca="1" si="18"/>
        <v>3.2782480935355962E-2</v>
      </c>
      <c r="B1173" s="1" t="s">
        <v>12524</v>
      </c>
      <c r="C1173" s="2">
        <v>183490219</v>
      </c>
      <c r="D1173" s="1" t="s">
        <v>12525</v>
      </c>
      <c r="E1173" s="1" t="s">
        <v>12564</v>
      </c>
      <c r="F1173" s="19">
        <v>44623</v>
      </c>
      <c r="G1173" s="18" t="s">
        <v>13696</v>
      </c>
    </row>
    <row r="1174" spans="1:7" x14ac:dyDescent="0.25">
      <c r="A1174">
        <f t="shared" ca="1" si="18"/>
        <v>0.52925449228889221</v>
      </c>
      <c r="B1174" s="1" t="s">
        <v>12521</v>
      </c>
      <c r="C1174" s="2">
        <v>737780045</v>
      </c>
      <c r="D1174" s="1" t="s">
        <v>12522</v>
      </c>
      <c r="E1174" s="1" t="s">
        <v>12510</v>
      </c>
      <c r="F1174" s="19">
        <v>44499</v>
      </c>
      <c r="G1174" s="18" t="s">
        <v>13697</v>
      </c>
    </row>
    <row r="1175" spans="1:7" x14ac:dyDescent="0.25">
      <c r="A1175">
        <f t="shared" ca="1" si="18"/>
        <v>0.80249158559966849</v>
      </c>
      <c r="B1175" s="1" t="s">
        <v>12521</v>
      </c>
      <c r="C1175" s="2">
        <v>704101225</v>
      </c>
      <c r="D1175" s="1" t="s">
        <v>12522</v>
      </c>
      <c r="E1175" s="1" t="s">
        <v>12512</v>
      </c>
      <c r="F1175" s="19">
        <v>44465</v>
      </c>
      <c r="G1175" s="18" t="s">
        <v>13698</v>
      </c>
    </row>
    <row r="1176" spans="1:7" x14ac:dyDescent="0.25">
      <c r="A1176">
        <f t="shared" ca="1" si="18"/>
        <v>0.37113773104480563</v>
      </c>
      <c r="B1176" s="1" t="s">
        <v>12504</v>
      </c>
      <c r="C1176" s="2">
        <v>261781838</v>
      </c>
      <c r="D1176" s="1" t="s">
        <v>12505</v>
      </c>
      <c r="E1176" s="1" t="s">
        <v>12506</v>
      </c>
      <c r="F1176" s="19">
        <v>44465</v>
      </c>
      <c r="G1176" s="18" t="s">
        <v>13699</v>
      </c>
    </row>
    <row r="1177" spans="1:7" x14ac:dyDescent="0.25">
      <c r="A1177">
        <f t="shared" ca="1" si="18"/>
        <v>0.11283434139437076</v>
      </c>
      <c r="B1177" s="1" t="s">
        <v>12514</v>
      </c>
      <c r="C1177" s="2">
        <v>31819356</v>
      </c>
      <c r="D1177" s="1" t="s">
        <v>12515</v>
      </c>
      <c r="E1177" s="1" t="s">
        <v>12516</v>
      </c>
      <c r="F1177" s="19">
        <v>44333</v>
      </c>
      <c r="G1177" s="18" t="s">
        <v>13700</v>
      </c>
    </row>
    <row r="1178" spans="1:7" x14ac:dyDescent="0.25">
      <c r="A1178">
        <f t="shared" ca="1" si="18"/>
        <v>0.52010329186718629</v>
      </c>
      <c r="B1178" s="1" t="s">
        <v>12524</v>
      </c>
      <c r="C1178" s="2">
        <v>763073370</v>
      </c>
      <c r="D1178" s="1" t="s">
        <v>12525</v>
      </c>
      <c r="E1178" s="1" t="s">
        <v>12564</v>
      </c>
      <c r="F1178" s="19">
        <v>44308</v>
      </c>
      <c r="G1178" s="18" t="s">
        <v>13701</v>
      </c>
    </row>
    <row r="1179" spans="1:7" x14ac:dyDescent="0.25">
      <c r="A1179">
        <f t="shared" ca="1" si="18"/>
        <v>0.82232919601208354</v>
      </c>
      <c r="B1179" s="1" t="s">
        <v>12538</v>
      </c>
      <c r="C1179" s="2">
        <v>737120145</v>
      </c>
      <c r="D1179" s="1" t="s">
        <v>12539</v>
      </c>
      <c r="E1179" s="1" t="s">
        <v>12566</v>
      </c>
      <c r="F1179" s="19">
        <v>44619</v>
      </c>
      <c r="G1179" s="18" t="s">
        <v>13702</v>
      </c>
    </row>
    <row r="1180" spans="1:7" x14ac:dyDescent="0.25">
      <c r="A1180">
        <f t="shared" ca="1" si="18"/>
        <v>0.45657788833754798</v>
      </c>
      <c r="B1180" s="1" t="s">
        <v>12521</v>
      </c>
      <c r="C1180" s="2">
        <v>543580109</v>
      </c>
      <c r="D1180" s="1" t="s">
        <v>12522</v>
      </c>
      <c r="E1180" s="1" t="s">
        <v>12510</v>
      </c>
      <c r="F1180" s="19">
        <v>44358</v>
      </c>
      <c r="G1180" s="18" t="s">
        <v>13703</v>
      </c>
    </row>
    <row r="1181" spans="1:7" x14ac:dyDescent="0.25">
      <c r="A1181">
        <f t="shared" ca="1" si="18"/>
        <v>0.8369394380345373</v>
      </c>
      <c r="B1181" s="1" t="s">
        <v>12521</v>
      </c>
      <c r="C1181" s="2">
        <v>198183633</v>
      </c>
      <c r="D1181" s="1" t="s">
        <v>12522</v>
      </c>
      <c r="E1181" s="1" t="s">
        <v>12512</v>
      </c>
      <c r="F1181" s="19">
        <v>44201</v>
      </c>
      <c r="G1181" s="18" t="s">
        <v>13704</v>
      </c>
    </row>
    <row r="1182" spans="1:7" x14ac:dyDescent="0.25">
      <c r="A1182">
        <f t="shared" ca="1" si="18"/>
        <v>0.30404258706905052</v>
      </c>
      <c r="B1182" s="1" t="s">
        <v>12538</v>
      </c>
      <c r="C1182" s="2">
        <v>457123899</v>
      </c>
      <c r="D1182" s="1" t="s">
        <v>12539</v>
      </c>
      <c r="E1182" s="1" t="s">
        <v>12512</v>
      </c>
      <c r="F1182" s="19">
        <v>44494</v>
      </c>
      <c r="G1182" s="18" t="s">
        <v>13705</v>
      </c>
    </row>
    <row r="1183" spans="1:7" x14ac:dyDescent="0.25">
      <c r="A1183">
        <f t="shared" ca="1" si="18"/>
        <v>0.2818803124176863</v>
      </c>
      <c r="B1183" s="1" t="s">
        <v>12524</v>
      </c>
      <c r="C1183" s="2">
        <v>13936702</v>
      </c>
      <c r="D1183" s="1" t="s">
        <v>12525</v>
      </c>
      <c r="E1183" s="1" t="s">
        <v>12506</v>
      </c>
      <c r="F1183" s="19">
        <v>44614</v>
      </c>
      <c r="G1183" s="18" t="s">
        <v>13706</v>
      </c>
    </row>
    <row r="1184" spans="1:7" x14ac:dyDescent="0.25">
      <c r="A1184">
        <f t="shared" ca="1" si="18"/>
        <v>0.77793341327674526</v>
      </c>
      <c r="B1184" s="1" t="s">
        <v>12538</v>
      </c>
      <c r="C1184" s="2">
        <v>61241884</v>
      </c>
      <c r="D1184" s="1" t="s">
        <v>12539</v>
      </c>
      <c r="E1184" s="1" t="s">
        <v>12512</v>
      </c>
      <c r="F1184" s="19">
        <v>44230</v>
      </c>
      <c r="G1184" s="18" t="s">
        <v>13707</v>
      </c>
    </row>
    <row r="1185" spans="1:7" x14ac:dyDescent="0.25">
      <c r="A1185">
        <f t="shared" ca="1" si="18"/>
        <v>0.47616434267043262</v>
      </c>
      <c r="B1185" s="1" t="s">
        <v>12504</v>
      </c>
      <c r="C1185" s="2">
        <v>484515047</v>
      </c>
      <c r="D1185" s="1" t="s">
        <v>12505</v>
      </c>
      <c r="E1185" s="1" t="s">
        <v>12510</v>
      </c>
      <c r="F1185" s="19">
        <v>44593</v>
      </c>
      <c r="G1185" s="18" t="s">
        <v>13708</v>
      </c>
    </row>
    <row r="1186" spans="1:7" x14ac:dyDescent="0.25">
      <c r="A1186">
        <f t="shared" ca="1" si="18"/>
        <v>0.65530203069365933</v>
      </c>
      <c r="B1186" s="1" t="s">
        <v>12521</v>
      </c>
      <c r="C1186" s="2">
        <v>679057272</v>
      </c>
      <c r="D1186" s="1" t="s">
        <v>12522</v>
      </c>
      <c r="E1186" s="1" t="s">
        <v>12510</v>
      </c>
      <c r="F1186" s="19">
        <v>44218</v>
      </c>
      <c r="G1186" s="18" t="s">
        <v>13709</v>
      </c>
    </row>
    <row r="1187" spans="1:7" x14ac:dyDescent="0.25">
      <c r="A1187">
        <f t="shared" ca="1" si="18"/>
        <v>0.30951197185555479</v>
      </c>
      <c r="B1187" s="1" t="s">
        <v>12524</v>
      </c>
      <c r="C1187" s="2">
        <v>734506196</v>
      </c>
      <c r="D1187" s="1" t="s">
        <v>12525</v>
      </c>
      <c r="E1187" s="1" t="s">
        <v>12506</v>
      </c>
      <c r="F1187" s="19">
        <v>44427</v>
      </c>
      <c r="G1187" s="18" t="s">
        <v>13710</v>
      </c>
    </row>
    <row r="1188" spans="1:7" x14ac:dyDescent="0.25">
      <c r="A1188">
        <f t="shared" ca="1" si="18"/>
        <v>0.73102258503452155</v>
      </c>
      <c r="B1188" s="1" t="s">
        <v>12521</v>
      </c>
      <c r="C1188" s="2">
        <v>826442367</v>
      </c>
      <c r="D1188" s="1" t="s">
        <v>12522</v>
      </c>
      <c r="E1188" s="1" t="s">
        <v>12512</v>
      </c>
      <c r="F1188" s="19">
        <v>44313</v>
      </c>
      <c r="G1188" s="18" t="s">
        <v>13711</v>
      </c>
    </row>
    <row r="1189" spans="1:7" x14ac:dyDescent="0.25">
      <c r="A1189">
        <f t="shared" ca="1" si="18"/>
        <v>5.472295665163196E-2</v>
      </c>
      <c r="B1189" s="1" t="s">
        <v>12521</v>
      </c>
      <c r="C1189" s="2">
        <v>616952413</v>
      </c>
      <c r="D1189" s="1" t="s">
        <v>12522</v>
      </c>
      <c r="E1189" s="1" t="s">
        <v>12510</v>
      </c>
      <c r="F1189" s="19">
        <v>44324</v>
      </c>
      <c r="G1189" s="18" t="s">
        <v>13712</v>
      </c>
    </row>
    <row r="1190" spans="1:7" x14ac:dyDescent="0.25">
      <c r="A1190">
        <f t="shared" ca="1" si="18"/>
        <v>0.60876471205574523</v>
      </c>
      <c r="B1190" s="1" t="s">
        <v>12538</v>
      </c>
      <c r="C1190" s="2">
        <v>877547043</v>
      </c>
      <c r="D1190" s="1" t="s">
        <v>12539</v>
      </c>
      <c r="E1190" s="1" t="s">
        <v>12566</v>
      </c>
      <c r="F1190" s="19">
        <v>44652</v>
      </c>
      <c r="G1190" s="18" t="s">
        <v>13713</v>
      </c>
    </row>
    <row r="1191" spans="1:7" x14ac:dyDescent="0.25">
      <c r="A1191">
        <f t="shared" ca="1" si="18"/>
        <v>0.12984165988109597</v>
      </c>
      <c r="B1191" s="1" t="s">
        <v>12538</v>
      </c>
      <c r="C1191" s="2">
        <v>518915884</v>
      </c>
      <c r="D1191" s="1" t="s">
        <v>12539</v>
      </c>
      <c r="E1191" s="1" t="s">
        <v>12566</v>
      </c>
      <c r="F1191" s="19">
        <v>44465</v>
      </c>
      <c r="G1191" s="18" t="s">
        <v>13714</v>
      </c>
    </row>
    <row r="1192" spans="1:7" x14ac:dyDescent="0.25">
      <c r="A1192">
        <f t="shared" ca="1" si="18"/>
        <v>0.73693774716623062</v>
      </c>
      <c r="B1192" s="1" t="s">
        <v>12538</v>
      </c>
      <c r="C1192" s="2">
        <v>727349705</v>
      </c>
      <c r="D1192" s="1" t="s">
        <v>12539</v>
      </c>
      <c r="E1192" s="1" t="s">
        <v>12566</v>
      </c>
      <c r="F1192" s="19">
        <v>44372</v>
      </c>
      <c r="G1192" s="18" t="s">
        <v>13715</v>
      </c>
    </row>
    <row r="1193" spans="1:7" x14ac:dyDescent="0.25">
      <c r="A1193">
        <f t="shared" ca="1" si="18"/>
        <v>0.68866792523188269</v>
      </c>
      <c r="B1193" s="1" t="s">
        <v>12504</v>
      </c>
      <c r="C1193" s="2">
        <v>919962728</v>
      </c>
      <c r="D1193" s="1" t="s">
        <v>12505</v>
      </c>
      <c r="E1193" s="1" t="s">
        <v>12564</v>
      </c>
      <c r="F1193" s="19">
        <v>44669</v>
      </c>
      <c r="G1193" s="18" t="s">
        <v>13716</v>
      </c>
    </row>
    <row r="1194" spans="1:7" x14ac:dyDescent="0.25">
      <c r="A1194">
        <f t="shared" ca="1" si="18"/>
        <v>0.23175056761114032</v>
      </c>
      <c r="B1194" s="1" t="s">
        <v>12521</v>
      </c>
      <c r="C1194" s="2">
        <v>485008475</v>
      </c>
      <c r="D1194" s="1" t="s">
        <v>12522</v>
      </c>
      <c r="E1194" s="1" t="s">
        <v>12510</v>
      </c>
      <c r="F1194" s="19">
        <v>44494</v>
      </c>
      <c r="G1194" s="18" t="s">
        <v>13717</v>
      </c>
    </row>
    <row r="1195" spans="1:7" x14ac:dyDescent="0.25">
      <c r="A1195">
        <f t="shared" ca="1" si="18"/>
        <v>0.71029498323770746</v>
      </c>
      <c r="B1195" s="1" t="s">
        <v>12504</v>
      </c>
      <c r="C1195" s="2">
        <v>79330836</v>
      </c>
      <c r="D1195" s="1" t="s">
        <v>12505</v>
      </c>
      <c r="E1195" s="1" t="s">
        <v>12510</v>
      </c>
      <c r="F1195" s="19">
        <v>44566</v>
      </c>
      <c r="G1195" s="18" t="s">
        <v>13718</v>
      </c>
    </row>
    <row r="1196" spans="1:7" x14ac:dyDescent="0.25">
      <c r="A1196">
        <f t="shared" ca="1" si="18"/>
        <v>0.26467175052453373</v>
      </c>
      <c r="B1196" s="1" t="s">
        <v>12524</v>
      </c>
      <c r="C1196" s="2">
        <v>111392645</v>
      </c>
      <c r="D1196" s="1" t="s">
        <v>12525</v>
      </c>
      <c r="E1196" s="1" t="s">
        <v>12564</v>
      </c>
      <c r="F1196" s="19">
        <v>44519</v>
      </c>
      <c r="G1196" s="18" t="s">
        <v>13719</v>
      </c>
    </row>
    <row r="1197" spans="1:7" x14ac:dyDescent="0.25">
      <c r="A1197">
        <f t="shared" ca="1" si="18"/>
        <v>0.62157830079100596</v>
      </c>
      <c r="B1197" s="1" t="s">
        <v>12538</v>
      </c>
      <c r="C1197" s="2">
        <v>447779039</v>
      </c>
      <c r="D1197" s="1" t="s">
        <v>12539</v>
      </c>
      <c r="E1197" s="1" t="s">
        <v>12566</v>
      </c>
      <c r="F1197" s="19">
        <v>44592</v>
      </c>
      <c r="G1197" s="18" t="s">
        <v>13720</v>
      </c>
    </row>
    <row r="1198" spans="1:7" x14ac:dyDescent="0.25">
      <c r="A1198">
        <f t="shared" ca="1" si="18"/>
        <v>0.50350327132520634</v>
      </c>
      <c r="B1198" s="1" t="s">
        <v>12514</v>
      </c>
      <c r="C1198" s="2">
        <v>168980799</v>
      </c>
      <c r="D1198" s="1" t="s">
        <v>12515</v>
      </c>
      <c r="E1198" s="1" t="s">
        <v>12506</v>
      </c>
      <c r="F1198" s="19">
        <v>44386</v>
      </c>
      <c r="G1198" s="18" t="s">
        <v>13721</v>
      </c>
    </row>
    <row r="1199" spans="1:7" x14ac:dyDescent="0.25">
      <c r="A1199">
        <f t="shared" ca="1" si="18"/>
        <v>0.44411935017790671</v>
      </c>
      <c r="B1199" s="1" t="s">
        <v>12521</v>
      </c>
      <c r="C1199" s="2">
        <v>88247400</v>
      </c>
      <c r="D1199" s="1" t="s">
        <v>12522</v>
      </c>
      <c r="E1199" s="1" t="s">
        <v>12512</v>
      </c>
      <c r="F1199" s="19">
        <v>44290</v>
      </c>
      <c r="G1199" s="18" t="s">
        <v>13722</v>
      </c>
    </row>
    <row r="1200" spans="1:7" x14ac:dyDescent="0.25">
      <c r="A1200">
        <f t="shared" ca="1" si="18"/>
        <v>0.10981525831630312</v>
      </c>
      <c r="B1200" s="1" t="s">
        <v>12504</v>
      </c>
      <c r="C1200" s="2">
        <v>661870122</v>
      </c>
      <c r="D1200" s="1" t="s">
        <v>12505</v>
      </c>
      <c r="E1200" s="1" t="s">
        <v>12506</v>
      </c>
      <c r="F1200" s="19">
        <v>44431</v>
      </c>
      <c r="G1200" s="18" t="s">
        <v>13723</v>
      </c>
    </row>
    <row r="1201" spans="1:7" x14ac:dyDescent="0.25">
      <c r="A1201">
        <f t="shared" ca="1" si="18"/>
        <v>0.63180105455515312</v>
      </c>
      <c r="B1201" s="1" t="s">
        <v>12514</v>
      </c>
      <c r="C1201" s="2">
        <v>637878422</v>
      </c>
      <c r="D1201" s="1" t="s">
        <v>12515</v>
      </c>
      <c r="E1201" s="1" t="s">
        <v>12516</v>
      </c>
      <c r="F1201" s="19">
        <v>44338</v>
      </c>
      <c r="G1201" s="18" t="s">
        <v>13724</v>
      </c>
    </row>
    <row r="1202" spans="1:7" x14ac:dyDescent="0.25">
      <c r="A1202">
        <f t="shared" ca="1" si="18"/>
        <v>0.83036272934785094</v>
      </c>
      <c r="B1202" s="1" t="s">
        <v>12538</v>
      </c>
      <c r="C1202" s="2">
        <v>576517360</v>
      </c>
      <c r="D1202" s="1" t="s">
        <v>12539</v>
      </c>
      <c r="E1202" s="1" t="s">
        <v>12512</v>
      </c>
      <c r="F1202" s="19">
        <v>44391</v>
      </c>
      <c r="G1202" s="18" t="s">
        <v>13725</v>
      </c>
    </row>
    <row r="1203" spans="1:7" x14ac:dyDescent="0.25">
      <c r="A1203">
        <f t="shared" ca="1" si="18"/>
        <v>0.55923004448959801</v>
      </c>
      <c r="B1203" s="1" t="s">
        <v>12521</v>
      </c>
      <c r="C1203" s="2">
        <v>924040912</v>
      </c>
      <c r="D1203" s="1" t="s">
        <v>12522</v>
      </c>
      <c r="E1203" s="1" t="s">
        <v>12510</v>
      </c>
      <c r="F1203" s="19">
        <v>44386</v>
      </c>
      <c r="G1203" s="18" t="s">
        <v>13726</v>
      </c>
    </row>
    <row r="1204" spans="1:7" x14ac:dyDescent="0.25">
      <c r="A1204">
        <f t="shared" ca="1" si="18"/>
        <v>0.79963811770052129</v>
      </c>
      <c r="B1204" s="1" t="s">
        <v>12521</v>
      </c>
      <c r="C1204" s="2">
        <v>92871480</v>
      </c>
      <c r="D1204" s="1" t="s">
        <v>12522</v>
      </c>
      <c r="E1204" s="1" t="s">
        <v>12510</v>
      </c>
      <c r="F1204" s="19">
        <v>44649</v>
      </c>
      <c r="G1204" s="18" t="s">
        <v>13727</v>
      </c>
    </row>
    <row r="1205" spans="1:7" x14ac:dyDescent="0.25">
      <c r="A1205">
        <f t="shared" ca="1" si="18"/>
        <v>0.25811349366767666</v>
      </c>
      <c r="B1205" s="1" t="s">
        <v>12504</v>
      </c>
      <c r="C1205" s="2">
        <v>560683336</v>
      </c>
      <c r="D1205" s="1" t="s">
        <v>12505</v>
      </c>
      <c r="E1205" s="1" t="s">
        <v>12506</v>
      </c>
      <c r="F1205" s="19">
        <v>44448</v>
      </c>
      <c r="G1205" s="18" t="s">
        <v>13728</v>
      </c>
    </row>
    <row r="1206" spans="1:7" x14ac:dyDescent="0.25">
      <c r="A1206">
        <f t="shared" ca="1" si="18"/>
        <v>0.2774238725686381</v>
      </c>
      <c r="B1206" s="1" t="s">
        <v>12504</v>
      </c>
      <c r="C1206" s="2">
        <v>785431464</v>
      </c>
      <c r="D1206" s="1" t="s">
        <v>12505</v>
      </c>
      <c r="E1206" s="1" t="s">
        <v>12506</v>
      </c>
      <c r="F1206" s="19">
        <v>44325</v>
      </c>
      <c r="G1206" s="18" t="s">
        <v>13729</v>
      </c>
    </row>
    <row r="1207" spans="1:7" x14ac:dyDescent="0.25">
      <c r="A1207">
        <f t="shared" ca="1" si="18"/>
        <v>6.2074971719585426E-2</v>
      </c>
      <c r="B1207" s="1" t="s">
        <v>12538</v>
      </c>
      <c r="C1207" s="2">
        <v>717143631</v>
      </c>
      <c r="D1207" s="1" t="s">
        <v>12539</v>
      </c>
      <c r="E1207" s="1" t="s">
        <v>12566</v>
      </c>
      <c r="F1207" s="19">
        <v>44300</v>
      </c>
      <c r="G1207" s="18" t="s">
        <v>13730</v>
      </c>
    </row>
    <row r="1208" spans="1:7" x14ac:dyDescent="0.25">
      <c r="A1208">
        <f t="shared" ca="1" si="18"/>
        <v>0.21116263669592006</v>
      </c>
      <c r="B1208" s="1" t="s">
        <v>12538</v>
      </c>
      <c r="C1208" s="2">
        <v>537928168</v>
      </c>
      <c r="D1208" s="1" t="s">
        <v>12539</v>
      </c>
      <c r="E1208" s="1" t="s">
        <v>12566</v>
      </c>
      <c r="F1208" s="19">
        <v>44362</v>
      </c>
      <c r="G1208" s="18" t="s">
        <v>13731</v>
      </c>
    </row>
    <row r="1209" spans="1:7" x14ac:dyDescent="0.25">
      <c r="A1209">
        <f t="shared" ca="1" si="18"/>
        <v>0.60703594815749073</v>
      </c>
      <c r="B1209" s="1" t="s">
        <v>12521</v>
      </c>
      <c r="C1209" s="2">
        <v>316447593</v>
      </c>
      <c r="D1209" s="1" t="s">
        <v>12522</v>
      </c>
      <c r="E1209" s="1" t="s">
        <v>12510</v>
      </c>
      <c r="F1209" s="19">
        <v>44338</v>
      </c>
      <c r="G1209" s="18" t="s">
        <v>13732</v>
      </c>
    </row>
    <row r="1210" spans="1:7" x14ac:dyDescent="0.25">
      <c r="A1210">
        <f t="shared" ca="1" si="18"/>
        <v>0.70611184373392755</v>
      </c>
      <c r="B1210" s="1" t="s">
        <v>12524</v>
      </c>
      <c r="C1210" s="2">
        <v>759957</v>
      </c>
      <c r="D1210" s="1" t="s">
        <v>12525</v>
      </c>
      <c r="E1210" s="1" t="s">
        <v>12564</v>
      </c>
      <c r="F1210" s="19">
        <v>44260</v>
      </c>
      <c r="G1210" s="18" t="s">
        <v>13733</v>
      </c>
    </row>
    <row r="1211" spans="1:7" x14ac:dyDescent="0.25">
      <c r="A1211">
        <f t="shared" ca="1" si="18"/>
        <v>0.19405347750171154</v>
      </c>
      <c r="B1211" s="1" t="s">
        <v>12514</v>
      </c>
      <c r="C1211" s="2">
        <v>99604138</v>
      </c>
      <c r="D1211" s="1" t="s">
        <v>12515</v>
      </c>
      <c r="E1211" s="1" t="s">
        <v>12527</v>
      </c>
      <c r="F1211" s="19">
        <v>44419</v>
      </c>
      <c r="G1211" s="18" t="s">
        <v>13734</v>
      </c>
    </row>
    <row r="1212" spans="1:7" x14ac:dyDescent="0.25">
      <c r="A1212">
        <f t="shared" ca="1" si="18"/>
        <v>0.60870779661972163</v>
      </c>
      <c r="B1212" s="1" t="s">
        <v>12504</v>
      </c>
      <c r="C1212" s="2">
        <v>50810851</v>
      </c>
      <c r="D1212" s="1" t="s">
        <v>12505</v>
      </c>
      <c r="E1212" s="1" t="s">
        <v>12510</v>
      </c>
      <c r="F1212" s="19">
        <v>44612</v>
      </c>
      <c r="G1212" s="18" t="s">
        <v>13735</v>
      </c>
    </row>
    <row r="1213" spans="1:7" x14ac:dyDescent="0.25">
      <c r="A1213">
        <f t="shared" ca="1" si="18"/>
        <v>0.61181225118900384</v>
      </c>
      <c r="B1213" s="1" t="s">
        <v>12504</v>
      </c>
      <c r="C1213" s="2">
        <v>877065362</v>
      </c>
      <c r="D1213" s="1" t="s">
        <v>12505</v>
      </c>
      <c r="E1213" s="1" t="s">
        <v>12506</v>
      </c>
      <c r="F1213" s="19">
        <v>44399</v>
      </c>
      <c r="G1213" s="18" t="s">
        <v>13736</v>
      </c>
    </row>
    <row r="1214" spans="1:7" x14ac:dyDescent="0.25">
      <c r="A1214">
        <f t="shared" ca="1" si="18"/>
        <v>0.93562759322707023</v>
      </c>
      <c r="B1214" s="1" t="s">
        <v>12508</v>
      </c>
      <c r="C1214" s="2">
        <v>311714534</v>
      </c>
      <c r="D1214" s="1" t="s">
        <v>12509</v>
      </c>
      <c r="E1214" s="1" t="s">
        <v>12510</v>
      </c>
      <c r="F1214" s="19">
        <v>44635</v>
      </c>
      <c r="G1214" s="18" t="s">
        <v>13737</v>
      </c>
    </row>
    <row r="1215" spans="1:7" x14ac:dyDescent="0.25">
      <c r="A1215">
        <f t="shared" ca="1" si="18"/>
        <v>6.7399684604992238E-2</v>
      </c>
      <c r="B1215" s="1" t="s">
        <v>12521</v>
      </c>
      <c r="C1215" s="2">
        <v>866951616</v>
      </c>
      <c r="D1215" s="1" t="s">
        <v>12522</v>
      </c>
      <c r="E1215" s="1" t="s">
        <v>12510</v>
      </c>
      <c r="F1215" s="19">
        <v>44605</v>
      </c>
      <c r="G1215" s="18" t="s">
        <v>13738</v>
      </c>
    </row>
    <row r="1216" spans="1:7" x14ac:dyDescent="0.25">
      <c r="A1216">
        <f t="shared" ca="1" si="18"/>
        <v>0.10800848135087104</v>
      </c>
      <c r="B1216" s="1" t="s">
        <v>12538</v>
      </c>
      <c r="C1216" s="2">
        <v>561221117</v>
      </c>
      <c r="D1216" s="1" t="s">
        <v>12539</v>
      </c>
      <c r="E1216" s="1" t="s">
        <v>12512</v>
      </c>
      <c r="F1216" s="19">
        <v>44588</v>
      </c>
      <c r="G1216" s="18" t="s">
        <v>13739</v>
      </c>
    </row>
    <row r="1217" spans="1:7" x14ac:dyDescent="0.25">
      <c r="A1217">
        <f t="shared" ca="1" si="18"/>
        <v>0.30121856641818867</v>
      </c>
      <c r="B1217" s="1" t="s">
        <v>12504</v>
      </c>
      <c r="C1217" s="2">
        <v>689247857</v>
      </c>
      <c r="D1217" s="1" t="s">
        <v>12505</v>
      </c>
      <c r="E1217" s="1" t="s">
        <v>12564</v>
      </c>
      <c r="F1217" s="19">
        <v>44239</v>
      </c>
      <c r="G1217" s="18" t="s">
        <v>13740</v>
      </c>
    </row>
    <row r="1218" spans="1:7" x14ac:dyDescent="0.25">
      <c r="A1218">
        <f t="shared" ref="A1218:A1281" ca="1" si="19">RAND()</f>
        <v>0.55954461659041743</v>
      </c>
      <c r="B1218" s="1" t="s">
        <v>12521</v>
      </c>
      <c r="C1218" s="2">
        <v>314606855</v>
      </c>
      <c r="D1218" s="1" t="s">
        <v>12522</v>
      </c>
      <c r="E1218" s="1" t="s">
        <v>12510</v>
      </c>
      <c r="F1218" s="19">
        <v>44409</v>
      </c>
      <c r="G1218" s="18" t="s">
        <v>13741</v>
      </c>
    </row>
    <row r="1219" spans="1:7" x14ac:dyDescent="0.25">
      <c r="A1219">
        <f t="shared" ca="1" si="19"/>
        <v>0.98131632817329328</v>
      </c>
      <c r="B1219" s="1" t="s">
        <v>12538</v>
      </c>
      <c r="C1219" s="2">
        <v>919543217</v>
      </c>
      <c r="D1219" s="1" t="s">
        <v>12539</v>
      </c>
      <c r="E1219" s="1" t="s">
        <v>12512</v>
      </c>
      <c r="F1219" s="19">
        <v>44385</v>
      </c>
      <c r="G1219" s="18" t="s">
        <v>13742</v>
      </c>
    </row>
    <row r="1220" spans="1:7" x14ac:dyDescent="0.25">
      <c r="A1220">
        <f t="shared" ca="1" si="19"/>
        <v>0.40025122985128325</v>
      </c>
      <c r="B1220" s="1" t="s">
        <v>12508</v>
      </c>
      <c r="C1220" s="2">
        <v>680696507</v>
      </c>
      <c r="D1220" s="1" t="s">
        <v>12509</v>
      </c>
      <c r="E1220" s="1" t="s">
        <v>12510</v>
      </c>
      <c r="F1220" s="19">
        <v>44541</v>
      </c>
      <c r="G1220" s="18" t="s">
        <v>13743</v>
      </c>
    </row>
    <row r="1221" spans="1:7" x14ac:dyDescent="0.25">
      <c r="A1221">
        <f t="shared" ca="1" si="19"/>
        <v>0.13466376083596199</v>
      </c>
      <c r="B1221" s="1" t="s">
        <v>12524</v>
      </c>
      <c r="C1221" s="2">
        <v>878283001</v>
      </c>
      <c r="D1221" s="1" t="s">
        <v>12525</v>
      </c>
      <c r="E1221" s="1" t="s">
        <v>12564</v>
      </c>
      <c r="F1221" s="19">
        <v>44365</v>
      </c>
      <c r="G1221" s="18" t="s">
        <v>13744</v>
      </c>
    </row>
    <row r="1222" spans="1:7" x14ac:dyDescent="0.25">
      <c r="A1222">
        <f t="shared" ca="1" si="19"/>
        <v>0.58355267799015187</v>
      </c>
      <c r="B1222" s="1" t="s">
        <v>12504</v>
      </c>
      <c r="C1222" s="2">
        <v>961950727</v>
      </c>
      <c r="D1222" s="1" t="s">
        <v>12505</v>
      </c>
      <c r="E1222" s="1" t="s">
        <v>12506</v>
      </c>
      <c r="F1222" s="19">
        <v>44578</v>
      </c>
      <c r="G1222" s="18" t="s">
        <v>13745</v>
      </c>
    </row>
    <row r="1223" spans="1:7" x14ac:dyDescent="0.25">
      <c r="A1223">
        <f t="shared" ca="1" si="19"/>
        <v>0.44385948816492338</v>
      </c>
      <c r="B1223" s="1" t="s">
        <v>12538</v>
      </c>
      <c r="C1223" s="2">
        <v>577626962</v>
      </c>
      <c r="D1223" s="1" t="s">
        <v>12539</v>
      </c>
      <c r="E1223" s="1" t="s">
        <v>12510</v>
      </c>
      <c r="F1223" s="19">
        <v>44408</v>
      </c>
      <c r="G1223" s="18" t="s">
        <v>13746</v>
      </c>
    </row>
    <row r="1224" spans="1:7" x14ac:dyDescent="0.25">
      <c r="A1224">
        <f t="shared" ca="1" si="19"/>
        <v>0.42818212008265333</v>
      </c>
      <c r="B1224" s="1" t="s">
        <v>12524</v>
      </c>
      <c r="C1224" s="2">
        <v>803873323</v>
      </c>
      <c r="D1224" s="1" t="s">
        <v>12525</v>
      </c>
      <c r="E1224" s="1" t="s">
        <v>12561</v>
      </c>
      <c r="F1224" s="19">
        <v>44435</v>
      </c>
      <c r="G1224" s="18" t="s">
        <v>13747</v>
      </c>
    </row>
    <row r="1225" spans="1:7" x14ac:dyDescent="0.25">
      <c r="A1225">
        <f t="shared" ca="1" si="19"/>
        <v>0.71486572759194056</v>
      </c>
      <c r="B1225" s="1" t="s">
        <v>12538</v>
      </c>
      <c r="C1225" s="2">
        <v>903375773</v>
      </c>
      <c r="D1225" s="1" t="s">
        <v>12539</v>
      </c>
      <c r="E1225" s="1" t="s">
        <v>12510</v>
      </c>
      <c r="F1225" s="19">
        <v>44235</v>
      </c>
      <c r="G1225" s="18" t="s">
        <v>13748</v>
      </c>
    </row>
    <row r="1226" spans="1:7" x14ac:dyDescent="0.25">
      <c r="A1226">
        <f t="shared" ca="1" si="19"/>
        <v>0.64861034721270683</v>
      </c>
      <c r="B1226" s="1" t="s">
        <v>12521</v>
      </c>
      <c r="C1226" s="2">
        <v>320612377</v>
      </c>
      <c r="D1226" s="1" t="s">
        <v>12522</v>
      </c>
      <c r="E1226" s="1" t="s">
        <v>12512</v>
      </c>
      <c r="F1226" s="19">
        <v>44503</v>
      </c>
      <c r="G1226" s="18" t="s">
        <v>13749</v>
      </c>
    </row>
    <row r="1227" spans="1:7" x14ac:dyDescent="0.25">
      <c r="A1227">
        <f t="shared" ca="1" si="19"/>
        <v>0.13882743839792688</v>
      </c>
      <c r="B1227" s="1" t="s">
        <v>12504</v>
      </c>
      <c r="C1227" s="2">
        <v>856632217</v>
      </c>
      <c r="D1227" s="1" t="s">
        <v>12505</v>
      </c>
      <c r="E1227" s="1" t="s">
        <v>12506</v>
      </c>
      <c r="F1227" s="19">
        <v>44635</v>
      </c>
      <c r="G1227" s="18" t="s">
        <v>13750</v>
      </c>
    </row>
    <row r="1228" spans="1:7" x14ac:dyDescent="0.25">
      <c r="A1228">
        <f t="shared" ca="1" si="19"/>
        <v>0.48659099573237685</v>
      </c>
      <c r="B1228" s="1" t="s">
        <v>12521</v>
      </c>
      <c r="C1228" s="2">
        <v>542178048</v>
      </c>
      <c r="D1228" s="1" t="s">
        <v>12522</v>
      </c>
      <c r="E1228" s="1" t="s">
        <v>12510</v>
      </c>
      <c r="F1228" s="19">
        <v>44339</v>
      </c>
      <c r="G1228" s="18" t="s">
        <v>13751</v>
      </c>
    </row>
    <row r="1229" spans="1:7" x14ac:dyDescent="0.25">
      <c r="A1229">
        <f t="shared" ca="1" si="19"/>
        <v>4.5477119510683339E-2</v>
      </c>
      <c r="B1229" s="1" t="s">
        <v>12508</v>
      </c>
      <c r="C1229" s="2">
        <v>490805157</v>
      </c>
      <c r="D1229" s="1" t="s">
        <v>12509</v>
      </c>
      <c r="E1229" s="1" t="s">
        <v>12519</v>
      </c>
      <c r="F1229" s="19">
        <v>44310</v>
      </c>
      <c r="G1229" s="18" t="s">
        <v>13752</v>
      </c>
    </row>
    <row r="1230" spans="1:7" x14ac:dyDescent="0.25">
      <c r="A1230">
        <f t="shared" ca="1" si="19"/>
        <v>0.89532427168638173</v>
      </c>
      <c r="B1230" s="1" t="s">
        <v>12524</v>
      </c>
      <c r="C1230" s="2">
        <v>863983168</v>
      </c>
      <c r="D1230" s="1" t="s">
        <v>12525</v>
      </c>
      <c r="E1230" s="1" t="s">
        <v>12561</v>
      </c>
      <c r="F1230" s="19">
        <v>44510</v>
      </c>
      <c r="G1230" s="18" t="s">
        <v>13753</v>
      </c>
    </row>
    <row r="1231" spans="1:7" x14ac:dyDescent="0.25">
      <c r="A1231">
        <f t="shared" ca="1" si="19"/>
        <v>0.16251386475237806</v>
      </c>
      <c r="B1231" s="1" t="s">
        <v>12508</v>
      </c>
      <c r="C1231" s="2">
        <v>360188989</v>
      </c>
      <c r="D1231" s="1" t="s">
        <v>12509</v>
      </c>
      <c r="E1231" s="1" t="s">
        <v>12519</v>
      </c>
      <c r="F1231" s="19">
        <v>44274</v>
      </c>
      <c r="G1231" s="18" t="s">
        <v>13754</v>
      </c>
    </row>
    <row r="1232" spans="1:7" x14ac:dyDescent="0.25">
      <c r="A1232">
        <f t="shared" ca="1" si="19"/>
        <v>0.76201656235385862</v>
      </c>
      <c r="B1232" s="1" t="s">
        <v>12524</v>
      </c>
      <c r="C1232" s="2">
        <v>216474393</v>
      </c>
      <c r="D1232" s="1" t="s">
        <v>12525</v>
      </c>
      <c r="E1232" s="1" t="s">
        <v>12506</v>
      </c>
      <c r="F1232" s="19">
        <v>44430</v>
      </c>
      <c r="G1232" s="18" t="s">
        <v>13755</v>
      </c>
    </row>
    <row r="1233" spans="1:7" x14ac:dyDescent="0.25">
      <c r="A1233">
        <f t="shared" ca="1" si="19"/>
        <v>8.7171000954704314E-2</v>
      </c>
      <c r="B1233" s="1" t="s">
        <v>12524</v>
      </c>
      <c r="C1233" s="2">
        <v>38027314</v>
      </c>
      <c r="D1233" s="1" t="s">
        <v>12525</v>
      </c>
      <c r="E1233" s="1" t="s">
        <v>12561</v>
      </c>
      <c r="F1233" s="19">
        <v>44457</v>
      </c>
      <c r="G1233" s="18" t="s">
        <v>13756</v>
      </c>
    </row>
    <row r="1234" spans="1:7" x14ac:dyDescent="0.25">
      <c r="A1234">
        <f t="shared" ca="1" si="19"/>
        <v>9.4125724586457737E-2</v>
      </c>
      <c r="B1234" s="1" t="s">
        <v>12504</v>
      </c>
      <c r="C1234" s="2">
        <v>275081482</v>
      </c>
      <c r="D1234" s="1" t="s">
        <v>12505</v>
      </c>
      <c r="E1234" s="1" t="s">
        <v>12506</v>
      </c>
      <c r="F1234" s="19">
        <v>44379</v>
      </c>
      <c r="G1234" s="18" t="s">
        <v>13757</v>
      </c>
    </row>
    <row r="1235" spans="1:7" x14ac:dyDescent="0.25">
      <c r="A1235">
        <f t="shared" ca="1" si="19"/>
        <v>0.82278953355502205</v>
      </c>
      <c r="B1235" s="1" t="s">
        <v>12524</v>
      </c>
      <c r="C1235" s="2">
        <v>713762240</v>
      </c>
      <c r="D1235" s="1" t="s">
        <v>12525</v>
      </c>
      <c r="E1235" s="1" t="s">
        <v>12561</v>
      </c>
      <c r="F1235" s="19">
        <v>44266</v>
      </c>
      <c r="G1235" s="18" t="s">
        <v>13758</v>
      </c>
    </row>
    <row r="1236" spans="1:7" x14ac:dyDescent="0.25">
      <c r="A1236">
        <f t="shared" ca="1" si="19"/>
        <v>0.9217320311411612</v>
      </c>
      <c r="B1236" s="1" t="s">
        <v>12508</v>
      </c>
      <c r="C1236" s="2">
        <v>180113498</v>
      </c>
      <c r="D1236" s="1" t="s">
        <v>12509</v>
      </c>
      <c r="E1236" s="1" t="s">
        <v>12519</v>
      </c>
      <c r="F1236" s="19">
        <v>44258</v>
      </c>
      <c r="G1236" s="18" t="s">
        <v>13759</v>
      </c>
    </row>
    <row r="1237" spans="1:7" x14ac:dyDescent="0.25">
      <c r="A1237">
        <f t="shared" ca="1" si="19"/>
        <v>0.36728650649623706</v>
      </c>
      <c r="B1237" s="1" t="s">
        <v>12521</v>
      </c>
      <c r="C1237" s="2">
        <v>819755157</v>
      </c>
      <c r="D1237" s="1" t="s">
        <v>12522</v>
      </c>
      <c r="E1237" s="1" t="s">
        <v>12512</v>
      </c>
      <c r="F1237" s="19">
        <v>44250</v>
      </c>
      <c r="G1237" s="18" t="s">
        <v>13760</v>
      </c>
    </row>
    <row r="1238" spans="1:7" x14ac:dyDescent="0.25">
      <c r="A1238">
        <f t="shared" ca="1" si="19"/>
        <v>0.59070154563486055</v>
      </c>
      <c r="B1238" s="1" t="s">
        <v>12538</v>
      </c>
      <c r="C1238" s="2">
        <v>834142460</v>
      </c>
      <c r="D1238" s="1" t="s">
        <v>12539</v>
      </c>
      <c r="E1238" s="1" t="s">
        <v>12512</v>
      </c>
      <c r="F1238" s="19">
        <v>44567</v>
      </c>
      <c r="G1238" s="18" t="s">
        <v>13761</v>
      </c>
    </row>
    <row r="1239" spans="1:7" x14ac:dyDescent="0.25">
      <c r="A1239">
        <f t="shared" ca="1" si="19"/>
        <v>3.8214293055047754E-2</v>
      </c>
      <c r="B1239" s="1" t="s">
        <v>12524</v>
      </c>
      <c r="C1239" s="2">
        <v>844252745</v>
      </c>
      <c r="D1239" s="1" t="s">
        <v>12525</v>
      </c>
      <c r="E1239" s="1" t="s">
        <v>12561</v>
      </c>
      <c r="F1239" s="19">
        <v>44582</v>
      </c>
      <c r="G1239" s="18" t="s">
        <v>13762</v>
      </c>
    </row>
    <row r="1240" spans="1:7" x14ac:dyDescent="0.25">
      <c r="A1240">
        <f t="shared" ca="1" si="19"/>
        <v>0.92880407538608256</v>
      </c>
      <c r="B1240" s="1" t="s">
        <v>12504</v>
      </c>
      <c r="C1240" s="2">
        <v>9780747</v>
      </c>
      <c r="D1240" s="1" t="s">
        <v>12505</v>
      </c>
      <c r="E1240" s="1" t="s">
        <v>12512</v>
      </c>
      <c r="F1240" s="19">
        <v>44234</v>
      </c>
      <c r="G1240" s="18" t="s">
        <v>13763</v>
      </c>
    </row>
    <row r="1241" spans="1:7" x14ac:dyDescent="0.25">
      <c r="A1241">
        <f t="shared" ca="1" si="19"/>
        <v>0.48760378857551834</v>
      </c>
      <c r="B1241" s="1" t="s">
        <v>12538</v>
      </c>
      <c r="C1241" s="2">
        <v>912042678</v>
      </c>
      <c r="D1241" s="1" t="s">
        <v>12539</v>
      </c>
      <c r="E1241" s="1" t="s">
        <v>12510</v>
      </c>
      <c r="F1241" s="19">
        <v>44229</v>
      </c>
      <c r="G1241" s="18" t="s">
        <v>13764</v>
      </c>
    </row>
    <row r="1242" spans="1:7" x14ac:dyDescent="0.25">
      <c r="A1242">
        <f t="shared" ca="1" si="19"/>
        <v>0.51123188058048175</v>
      </c>
      <c r="B1242" s="1" t="s">
        <v>12521</v>
      </c>
      <c r="C1242" s="2">
        <v>810104163</v>
      </c>
      <c r="D1242" s="1" t="s">
        <v>12522</v>
      </c>
      <c r="E1242" s="1" t="s">
        <v>12510</v>
      </c>
      <c r="F1242" s="19">
        <v>44531</v>
      </c>
      <c r="G1242" s="18" t="s">
        <v>13765</v>
      </c>
    </row>
    <row r="1243" spans="1:7" x14ac:dyDescent="0.25">
      <c r="A1243">
        <f t="shared" ca="1" si="19"/>
        <v>0.28838788351274236</v>
      </c>
      <c r="B1243" s="1" t="s">
        <v>12504</v>
      </c>
      <c r="C1243" s="2">
        <v>760130291</v>
      </c>
      <c r="D1243" s="1" t="s">
        <v>12505</v>
      </c>
      <c r="E1243" s="1" t="s">
        <v>12506</v>
      </c>
      <c r="F1243" s="19">
        <v>44296</v>
      </c>
      <c r="G1243" s="18" t="s">
        <v>13766</v>
      </c>
    </row>
    <row r="1244" spans="1:7" x14ac:dyDescent="0.25">
      <c r="A1244">
        <f t="shared" ca="1" si="19"/>
        <v>0.13625159188200098</v>
      </c>
      <c r="B1244" s="1" t="s">
        <v>12521</v>
      </c>
      <c r="C1244" s="2">
        <v>226392113</v>
      </c>
      <c r="D1244" s="1" t="s">
        <v>12522</v>
      </c>
      <c r="E1244" s="1" t="s">
        <v>12510</v>
      </c>
      <c r="F1244" s="19">
        <v>44608</v>
      </c>
      <c r="G1244" s="18" t="s">
        <v>13767</v>
      </c>
    </row>
    <row r="1245" spans="1:7" x14ac:dyDescent="0.25">
      <c r="A1245">
        <f t="shared" ca="1" si="19"/>
        <v>0.33557354839227405</v>
      </c>
      <c r="B1245" s="1" t="s">
        <v>12521</v>
      </c>
      <c r="C1245" s="2">
        <v>221419824</v>
      </c>
      <c r="D1245" s="1" t="s">
        <v>12522</v>
      </c>
      <c r="E1245" s="1" t="s">
        <v>12510</v>
      </c>
      <c r="F1245" s="19">
        <v>44582</v>
      </c>
      <c r="G1245" s="18" t="s">
        <v>13768</v>
      </c>
    </row>
    <row r="1246" spans="1:7" x14ac:dyDescent="0.25">
      <c r="A1246">
        <f t="shared" ca="1" si="19"/>
        <v>2.6494706227553677E-2</v>
      </c>
      <c r="B1246" s="1" t="s">
        <v>12504</v>
      </c>
      <c r="C1246" s="2">
        <v>263065595</v>
      </c>
      <c r="D1246" s="1" t="s">
        <v>12505</v>
      </c>
      <c r="E1246" s="1" t="s">
        <v>12506</v>
      </c>
      <c r="F1246" s="19">
        <v>44611</v>
      </c>
      <c r="G1246" s="18" t="s">
        <v>13769</v>
      </c>
    </row>
    <row r="1247" spans="1:7" x14ac:dyDescent="0.25">
      <c r="A1247">
        <f t="shared" ca="1" si="19"/>
        <v>0.65592794853761427</v>
      </c>
      <c r="B1247" s="1" t="s">
        <v>12514</v>
      </c>
      <c r="C1247" s="2">
        <v>677528342</v>
      </c>
      <c r="D1247" s="1" t="s">
        <v>12515</v>
      </c>
      <c r="E1247" s="1" t="s">
        <v>12506</v>
      </c>
      <c r="F1247" s="19">
        <v>44475</v>
      </c>
      <c r="G1247" s="18" t="s">
        <v>13770</v>
      </c>
    </row>
    <row r="1248" spans="1:7" x14ac:dyDescent="0.25">
      <c r="A1248">
        <f t="shared" ca="1" si="19"/>
        <v>0.23533946671063277</v>
      </c>
      <c r="B1248" s="1" t="s">
        <v>12504</v>
      </c>
      <c r="C1248" s="2">
        <v>151915052</v>
      </c>
      <c r="D1248" s="1" t="s">
        <v>12505</v>
      </c>
      <c r="E1248" s="1" t="s">
        <v>12512</v>
      </c>
      <c r="F1248" s="19">
        <v>44511</v>
      </c>
      <c r="G1248" s="18" t="s">
        <v>13771</v>
      </c>
    </row>
    <row r="1249" spans="1:7" x14ac:dyDescent="0.25">
      <c r="A1249">
        <f t="shared" ca="1" si="19"/>
        <v>0.46525921422718508</v>
      </c>
      <c r="B1249" s="1" t="s">
        <v>12524</v>
      </c>
      <c r="C1249" s="2">
        <v>883512569</v>
      </c>
      <c r="D1249" s="1" t="s">
        <v>12525</v>
      </c>
      <c r="E1249" s="1" t="s">
        <v>12506</v>
      </c>
      <c r="F1249" s="19">
        <v>44289</v>
      </c>
      <c r="G1249" s="18" t="s">
        <v>13772</v>
      </c>
    </row>
    <row r="1250" spans="1:7" x14ac:dyDescent="0.25">
      <c r="A1250">
        <f t="shared" ca="1" si="19"/>
        <v>0.23584152578027939</v>
      </c>
      <c r="B1250" s="1" t="s">
        <v>12524</v>
      </c>
      <c r="C1250" s="2">
        <v>884488788</v>
      </c>
      <c r="D1250" s="1" t="s">
        <v>12525</v>
      </c>
      <c r="E1250" s="1" t="s">
        <v>12561</v>
      </c>
      <c r="F1250" s="19">
        <v>44238</v>
      </c>
      <c r="G1250" s="18" t="s">
        <v>13773</v>
      </c>
    </row>
    <row r="1251" spans="1:7" x14ac:dyDescent="0.25">
      <c r="A1251">
        <f t="shared" ca="1" si="19"/>
        <v>0.9219220193905393</v>
      </c>
      <c r="B1251" s="1" t="s">
        <v>12524</v>
      </c>
      <c r="C1251" s="2">
        <v>853402528</v>
      </c>
      <c r="D1251" s="1" t="s">
        <v>12525</v>
      </c>
      <c r="E1251" s="1" t="s">
        <v>12564</v>
      </c>
      <c r="F1251" s="19">
        <v>44207</v>
      </c>
      <c r="G1251" s="18" t="s">
        <v>13774</v>
      </c>
    </row>
    <row r="1252" spans="1:7" x14ac:dyDescent="0.25">
      <c r="A1252">
        <f t="shared" ca="1" si="19"/>
        <v>0.70697582930557945</v>
      </c>
      <c r="B1252" s="1" t="s">
        <v>12521</v>
      </c>
      <c r="C1252" s="2">
        <v>533428499</v>
      </c>
      <c r="D1252" s="1" t="s">
        <v>12522</v>
      </c>
      <c r="E1252" s="1" t="s">
        <v>12510</v>
      </c>
      <c r="F1252" s="19">
        <v>44310</v>
      </c>
      <c r="G1252" s="18" t="s">
        <v>13775</v>
      </c>
    </row>
    <row r="1253" spans="1:7" x14ac:dyDescent="0.25">
      <c r="A1253">
        <f t="shared" ca="1" si="19"/>
        <v>2.7551391209458598E-2</v>
      </c>
      <c r="B1253" s="1" t="s">
        <v>12524</v>
      </c>
      <c r="C1253" s="2">
        <v>377745821</v>
      </c>
      <c r="D1253" s="1" t="s">
        <v>12525</v>
      </c>
      <c r="E1253" s="1" t="s">
        <v>12561</v>
      </c>
      <c r="F1253" s="19">
        <v>44350</v>
      </c>
      <c r="G1253" s="18" t="s">
        <v>13776</v>
      </c>
    </row>
    <row r="1254" spans="1:7" x14ac:dyDescent="0.25">
      <c r="A1254">
        <f t="shared" ca="1" si="19"/>
        <v>0.67220586734221932</v>
      </c>
      <c r="B1254" s="1" t="s">
        <v>12521</v>
      </c>
      <c r="C1254" s="2">
        <v>434934382</v>
      </c>
      <c r="D1254" s="1" t="s">
        <v>12522</v>
      </c>
      <c r="E1254" s="1" t="s">
        <v>12512</v>
      </c>
      <c r="F1254" s="19">
        <v>44296</v>
      </c>
      <c r="G1254" s="18" t="s">
        <v>13777</v>
      </c>
    </row>
    <row r="1255" spans="1:7" x14ac:dyDescent="0.25">
      <c r="A1255">
        <f t="shared" ca="1" si="19"/>
        <v>0.20801018563714069</v>
      </c>
      <c r="B1255" s="1" t="s">
        <v>12504</v>
      </c>
      <c r="C1255" s="2">
        <v>838500892</v>
      </c>
      <c r="D1255" s="1" t="s">
        <v>12505</v>
      </c>
      <c r="E1255" s="1" t="s">
        <v>12512</v>
      </c>
      <c r="F1255" s="19">
        <v>44662</v>
      </c>
      <c r="G1255" s="18" t="s">
        <v>13778</v>
      </c>
    </row>
    <row r="1256" spans="1:7" x14ac:dyDescent="0.25">
      <c r="A1256">
        <f t="shared" ca="1" si="19"/>
        <v>0.85578012398251824</v>
      </c>
      <c r="B1256" s="1" t="s">
        <v>12521</v>
      </c>
      <c r="C1256" s="2">
        <v>6178667</v>
      </c>
      <c r="D1256" s="1" t="s">
        <v>12522</v>
      </c>
      <c r="E1256" s="1" t="s">
        <v>12510</v>
      </c>
      <c r="F1256" s="19">
        <v>44476</v>
      </c>
      <c r="G1256" s="18" t="s">
        <v>13779</v>
      </c>
    </row>
    <row r="1257" spans="1:7" x14ac:dyDescent="0.25">
      <c r="A1257">
        <f t="shared" ca="1" si="19"/>
        <v>0.89672660729415155</v>
      </c>
      <c r="B1257" s="1" t="s">
        <v>12538</v>
      </c>
      <c r="C1257" s="2">
        <v>955631691</v>
      </c>
      <c r="D1257" s="1" t="s">
        <v>12539</v>
      </c>
      <c r="E1257" s="1" t="s">
        <v>12512</v>
      </c>
      <c r="F1257" s="19">
        <v>44449</v>
      </c>
      <c r="G1257" s="18" t="s">
        <v>13780</v>
      </c>
    </row>
    <row r="1258" spans="1:7" x14ac:dyDescent="0.25">
      <c r="A1258">
        <f t="shared" ca="1" si="19"/>
        <v>0.16744301188851296</v>
      </c>
      <c r="B1258" s="1" t="s">
        <v>12521</v>
      </c>
      <c r="C1258" s="2">
        <v>815571796</v>
      </c>
      <c r="D1258" s="1" t="s">
        <v>12522</v>
      </c>
      <c r="E1258" s="1" t="s">
        <v>12512</v>
      </c>
      <c r="F1258" s="19">
        <v>44573</v>
      </c>
      <c r="G1258" s="18" t="s">
        <v>13781</v>
      </c>
    </row>
    <row r="1259" spans="1:7" x14ac:dyDescent="0.25">
      <c r="A1259">
        <f t="shared" ca="1" si="19"/>
        <v>0.73629367300843374</v>
      </c>
      <c r="B1259" s="1" t="s">
        <v>12521</v>
      </c>
      <c r="C1259" s="2">
        <v>461675878</v>
      </c>
      <c r="D1259" s="1" t="s">
        <v>12522</v>
      </c>
      <c r="E1259" s="1" t="s">
        <v>12510</v>
      </c>
      <c r="F1259" s="19">
        <v>44370</v>
      </c>
      <c r="G1259" s="18" t="s">
        <v>13782</v>
      </c>
    </row>
    <row r="1260" spans="1:7" x14ac:dyDescent="0.25">
      <c r="A1260">
        <f t="shared" ca="1" si="19"/>
        <v>0.92741859835918283</v>
      </c>
      <c r="B1260" s="1" t="s">
        <v>12524</v>
      </c>
      <c r="C1260" s="2">
        <v>612313794</v>
      </c>
      <c r="D1260" s="1" t="s">
        <v>12525</v>
      </c>
      <c r="E1260" s="1" t="s">
        <v>12506</v>
      </c>
      <c r="F1260" s="19">
        <v>44679</v>
      </c>
      <c r="G1260" s="18" t="s">
        <v>13783</v>
      </c>
    </row>
    <row r="1261" spans="1:7" x14ac:dyDescent="0.25">
      <c r="A1261">
        <f t="shared" ca="1" si="19"/>
        <v>0.24156499864016134</v>
      </c>
      <c r="B1261" s="1" t="s">
        <v>12521</v>
      </c>
      <c r="C1261" s="2">
        <v>48126440</v>
      </c>
      <c r="D1261" s="1" t="s">
        <v>12522</v>
      </c>
      <c r="E1261" s="1" t="s">
        <v>12510</v>
      </c>
      <c r="F1261" s="19">
        <v>44303</v>
      </c>
      <c r="G1261" s="18" t="s">
        <v>13784</v>
      </c>
    </row>
    <row r="1262" spans="1:7" x14ac:dyDescent="0.25">
      <c r="A1262">
        <f t="shared" ca="1" si="19"/>
        <v>5.3882578925277924E-2</v>
      </c>
      <c r="B1262" s="1" t="s">
        <v>12538</v>
      </c>
      <c r="C1262" s="2">
        <v>676553473</v>
      </c>
      <c r="D1262" s="1" t="s">
        <v>12539</v>
      </c>
      <c r="E1262" s="1" t="s">
        <v>12566</v>
      </c>
      <c r="F1262" s="19">
        <v>44606</v>
      </c>
      <c r="G1262" s="18" t="s">
        <v>13785</v>
      </c>
    </row>
    <row r="1263" spans="1:7" x14ac:dyDescent="0.25">
      <c r="A1263">
        <f t="shared" ca="1" si="19"/>
        <v>0.83905670832245116</v>
      </c>
      <c r="B1263" s="1" t="s">
        <v>12514</v>
      </c>
      <c r="C1263" s="2">
        <v>986854271</v>
      </c>
      <c r="D1263" s="1" t="s">
        <v>12515</v>
      </c>
      <c r="E1263" s="1" t="s">
        <v>12516</v>
      </c>
      <c r="F1263" s="19">
        <v>44216</v>
      </c>
      <c r="G1263" s="18" t="s">
        <v>13786</v>
      </c>
    </row>
    <row r="1264" spans="1:7" x14ac:dyDescent="0.25">
      <c r="A1264">
        <f t="shared" ca="1" si="19"/>
        <v>0.79128686777874813</v>
      </c>
      <c r="B1264" s="1" t="s">
        <v>12504</v>
      </c>
      <c r="C1264" s="2">
        <v>218272075</v>
      </c>
      <c r="D1264" s="1" t="s">
        <v>12505</v>
      </c>
      <c r="E1264" s="1" t="s">
        <v>12506</v>
      </c>
      <c r="F1264" s="19">
        <v>44413</v>
      </c>
      <c r="G1264" s="18" t="s">
        <v>13787</v>
      </c>
    </row>
    <row r="1265" spans="1:7" x14ac:dyDescent="0.25">
      <c r="A1265">
        <f t="shared" ca="1" si="19"/>
        <v>0.8281718124304952</v>
      </c>
      <c r="B1265" s="1" t="s">
        <v>12521</v>
      </c>
      <c r="C1265" s="2">
        <v>935732733</v>
      </c>
      <c r="D1265" s="1" t="s">
        <v>12522</v>
      </c>
      <c r="E1265" s="1" t="s">
        <v>12510</v>
      </c>
      <c r="F1265" s="19">
        <v>44447</v>
      </c>
      <c r="G1265" s="18" t="s">
        <v>13788</v>
      </c>
    </row>
    <row r="1266" spans="1:7" x14ac:dyDescent="0.25">
      <c r="A1266">
        <f t="shared" ca="1" si="19"/>
        <v>2.5303418042806891E-2</v>
      </c>
      <c r="B1266" s="1" t="s">
        <v>12504</v>
      </c>
      <c r="C1266" s="2">
        <v>76772744</v>
      </c>
      <c r="D1266" s="1" t="s">
        <v>12505</v>
      </c>
      <c r="E1266" s="1" t="s">
        <v>12506</v>
      </c>
      <c r="F1266" s="19">
        <v>44241</v>
      </c>
      <c r="G1266" s="18" t="s">
        <v>13789</v>
      </c>
    </row>
    <row r="1267" spans="1:7" x14ac:dyDescent="0.25">
      <c r="A1267">
        <f t="shared" ca="1" si="19"/>
        <v>0.73218951729255666</v>
      </c>
      <c r="B1267" s="1" t="s">
        <v>12514</v>
      </c>
      <c r="C1267" s="2">
        <v>227174666</v>
      </c>
      <c r="D1267" s="1" t="s">
        <v>12515</v>
      </c>
      <c r="E1267" s="1" t="s">
        <v>12516</v>
      </c>
      <c r="F1267" s="19">
        <v>44669</v>
      </c>
      <c r="G1267" s="18" t="s">
        <v>13790</v>
      </c>
    </row>
    <row r="1268" spans="1:7" x14ac:dyDescent="0.25">
      <c r="A1268">
        <f t="shared" ca="1" si="19"/>
        <v>0.23786730307069837</v>
      </c>
      <c r="B1268" s="1" t="s">
        <v>12524</v>
      </c>
      <c r="C1268" s="2">
        <v>581636322</v>
      </c>
      <c r="D1268" s="1" t="s">
        <v>12525</v>
      </c>
      <c r="E1268" s="1" t="s">
        <v>12506</v>
      </c>
      <c r="F1268" s="19">
        <v>44568</v>
      </c>
      <c r="G1268" s="18" t="s">
        <v>13791</v>
      </c>
    </row>
    <row r="1269" spans="1:7" x14ac:dyDescent="0.25">
      <c r="A1269">
        <f t="shared" ca="1" si="19"/>
        <v>0.1785914847221165</v>
      </c>
      <c r="B1269" s="1" t="s">
        <v>12504</v>
      </c>
      <c r="C1269" s="2">
        <v>340449270</v>
      </c>
      <c r="D1269" s="1" t="s">
        <v>12505</v>
      </c>
      <c r="E1269" s="1" t="s">
        <v>12506</v>
      </c>
      <c r="F1269" s="19">
        <v>44396</v>
      </c>
      <c r="G1269" s="18" t="s">
        <v>13792</v>
      </c>
    </row>
    <row r="1270" spans="1:7" x14ac:dyDescent="0.25">
      <c r="A1270">
        <f t="shared" ca="1" si="19"/>
        <v>8.079195708477982E-2</v>
      </c>
      <c r="B1270" s="1" t="s">
        <v>12524</v>
      </c>
      <c r="C1270" s="2">
        <v>200545516</v>
      </c>
      <c r="D1270" s="1" t="s">
        <v>12525</v>
      </c>
      <c r="E1270" s="1" t="s">
        <v>12564</v>
      </c>
      <c r="F1270" s="19">
        <v>44398</v>
      </c>
      <c r="G1270" s="18" t="s">
        <v>13793</v>
      </c>
    </row>
    <row r="1271" spans="1:7" x14ac:dyDescent="0.25">
      <c r="A1271">
        <f t="shared" ca="1" si="19"/>
        <v>0.38671745954608361</v>
      </c>
      <c r="B1271" s="1" t="s">
        <v>12504</v>
      </c>
      <c r="C1271" s="2">
        <v>268560799</v>
      </c>
      <c r="D1271" s="1" t="s">
        <v>12505</v>
      </c>
      <c r="E1271" s="1" t="s">
        <v>12506</v>
      </c>
      <c r="F1271" s="19">
        <v>44356</v>
      </c>
      <c r="G1271" s="18" t="s">
        <v>13794</v>
      </c>
    </row>
    <row r="1272" spans="1:7" x14ac:dyDescent="0.25">
      <c r="A1272">
        <f t="shared" ca="1" si="19"/>
        <v>0.69486680148721414</v>
      </c>
      <c r="B1272" s="1" t="s">
        <v>12504</v>
      </c>
      <c r="C1272" s="2">
        <v>827014686</v>
      </c>
      <c r="D1272" s="1" t="s">
        <v>12505</v>
      </c>
      <c r="E1272" s="1" t="s">
        <v>12564</v>
      </c>
      <c r="F1272" s="19">
        <v>44632</v>
      </c>
      <c r="G1272" s="18" t="s">
        <v>13795</v>
      </c>
    </row>
    <row r="1273" spans="1:7" x14ac:dyDescent="0.25">
      <c r="A1273">
        <f t="shared" ca="1" si="19"/>
        <v>0.61248353503241304</v>
      </c>
      <c r="B1273" s="1" t="s">
        <v>12538</v>
      </c>
      <c r="C1273" s="2">
        <v>538512524</v>
      </c>
      <c r="D1273" s="1" t="s">
        <v>12539</v>
      </c>
      <c r="E1273" s="1" t="s">
        <v>12512</v>
      </c>
      <c r="F1273" s="19">
        <v>44634</v>
      </c>
      <c r="G1273" s="18" t="s">
        <v>13796</v>
      </c>
    </row>
    <row r="1274" spans="1:7" x14ac:dyDescent="0.25">
      <c r="A1274">
        <f t="shared" ca="1" si="19"/>
        <v>2.1826942109947622E-2</v>
      </c>
      <c r="B1274" s="1" t="s">
        <v>12524</v>
      </c>
      <c r="C1274" s="2">
        <v>717625204</v>
      </c>
      <c r="D1274" s="1" t="s">
        <v>12525</v>
      </c>
      <c r="E1274" s="1" t="s">
        <v>12506</v>
      </c>
      <c r="F1274" s="19">
        <v>44670</v>
      </c>
      <c r="G1274" s="18" t="s">
        <v>13797</v>
      </c>
    </row>
    <row r="1275" spans="1:7" x14ac:dyDescent="0.25">
      <c r="A1275">
        <f t="shared" ca="1" si="19"/>
        <v>0.94279133054359909</v>
      </c>
      <c r="B1275" s="1" t="s">
        <v>12521</v>
      </c>
      <c r="C1275" s="2">
        <v>313980008</v>
      </c>
      <c r="D1275" s="1" t="s">
        <v>12522</v>
      </c>
      <c r="E1275" s="1" t="s">
        <v>12510</v>
      </c>
      <c r="F1275" s="19">
        <v>44579</v>
      </c>
      <c r="G1275" s="18" t="s">
        <v>13798</v>
      </c>
    </row>
    <row r="1276" spans="1:7" x14ac:dyDescent="0.25">
      <c r="A1276">
        <f t="shared" ca="1" si="19"/>
        <v>0.41335870769742578</v>
      </c>
      <c r="B1276" s="1" t="s">
        <v>12538</v>
      </c>
      <c r="C1276" s="2">
        <v>341172486</v>
      </c>
      <c r="D1276" s="1" t="s">
        <v>12539</v>
      </c>
      <c r="E1276" s="1" t="s">
        <v>12512</v>
      </c>
      <c r="F1276" s="19">
        <v>44564</v>
      </c>
      <c r="G1276" s="18" t="s">
        <v>13799</v>
      </c>
    </row>
    <row r="1277" spans="1:7" x14ac:dyDescent="0.25">
      <c r="A1277">
        <f t="shared" ca="1" si="19"/>
        <v>0.51798922164725347</v>
      </c>
      <c r="B1277" s="1" t="s">
        <v>12514</v>
      </c>
      <c r="C1277" s="2">
        <v>961831981</v>
      </c>
      <c r="D1277" s="1" t="s">
        <v>12515</v>
      </c>
      <c r="E1277" s="1" t="s">
        <v>12527</v>
      </c>
      <c r="F1277" s="19">
        <v>44530</v>
      </c>
      <c r="G1277" s="18" t="s">
        <v>13800</v>
      </c>
    </row>
    <row r="1278" spans="1:7" x14ac:dyDescent="0.25">
      <c r="A1278">
        <f t="shared" ca="1" si="19"/>
        <v>0.5593850218821822</v>
      </c>
      <c r="B1278" s="1" t="s">
        <v>12538</v>
      </c>
      <c r="C1278" s="2">
        <v>880275552</v>
      </c>
      <c r="D1278" s="1" t="s">
        <v>12539</v>
      </c>
      <c r="E1278" s="1" t="s">
        <v>12512</v>
      </c>
      <c r="F1278" s="19">
        <v>44473</v>
      </c>
      <c r="G1278" s="18" t="s">
        <v>13801</v>
      </c>
    </row>
    <row r="1279" spans="1:7" x14ac:dyDescent="0.25">
      <c r="A1279">
        <f t="shared" ca="1" si="19"/>
        <v>0.59343148206025897</v>
      </c>
      <c r="B1279" s="1" t="s">
        <v>12504</v>
      </c>
      <c r="C1279" s="2">
        <v>806218567</v>
      </c>
      <c r="D1279" s="1" t="s">
        <v>12505</v>
      </c>
      <c r="E1279" s="1" t="s">
        <v>12512</v>
      </c>
      <c r="F1279" s="19">
        <v>44212</v>
      </c>
      <c r="G1279" s="18" t="s">
        <v>13802</v>
      </c>
    </row>
    <row r="1280" spans="1:7" x14ac:dyDescent="0.25">
      <c r="A1280">
        <f t="shared" ca="1" si="19"/>
        <v>0.14232064002779299</v>
      </c>
      <c r="B1280" s="1" t="s">
        <v>12524</v>
      </c>
      <c r="C1280" s="2">
        <v>714988344</v>
      </c>
      <c r="D1280" s="1" t="s">
        <v>12525</v>
      </c>
      <c r="E1280" s="1" t="s">
        <v>12564</v>
      </c>
      <c r="F1280" s="19">
        <v>44408</v>
      </c>
      <c r="G1280" s="18" t="s">
        <v>13803</v>
      </c>
    </row>
    <row r="1281" spans="1:7" x14ac:dyDescent="0.25">
      <c r="A1281">
        <f t="shared" ca="1" si="19"/>
        <v>4.2705670525527095E-2</v>
      </c>
      <c r="B1281" s="1" t="s">
        <v>12504</v>
      </c>
      <c r="C1281" s="2">
        <v>531964292</v>
      </c>
      <c r="D1281" s="1" t="s">
        <v>12505</v>
      </c>
      <c r="E1281" s="1" t="s">
        <v>12564</v>
      </c>
      <c r="F1281" s="19">
        <v>44410</v>
      </c>
      <c r="G1281" s="18" t="s">
        <v>13804</v>
      </c>
    </row>
    <row r="1282" spans="1:7" x14ac:dyDescent="0.25">
      <c r="A1282">
        <f t="shared" ref="A1282:A1345" ca="1" si="20">RAND()</f>
        <v>0.94958885688611872</v>
      </c>
      <c r="B1282" s="1" t="s">
        <v>12521</v>
      </c>
      <c r="C1282" s="2">
        <v>108929038</v>
      </c>
      <c r="D1282" s="1" t="s">
        <v>12522</v>
      </c>
      <c r="E1282" s="1" t="s">
        <v>12512</v>
      </c>
      <c r="F1282" s="19">
        <v>44508</v>
      </c>
      <c r="G1282" s="18" t="s">
        <v>13805</v>
      </c>
    </row>
    <row r="1283" spans="1:7" x14ac:dyDescent="0.25">
      <c r="A1283">
        <f t="shared" ca="1" si="20"/>
        <v>0.98511501965670412</v>
      </c>
      <c r="B1283" s="1" t="s">
        <v>12508</v>
      </c>
      <c r="C1283" s="2">
        <v>591586123</v>
      </c>
      <c r="D1283" s="1" t="s">
        <v>12509</v>
      </c>
      <c r="E1283" s="1" t="s">
        <v>12519</v>
      </c>
      <c r="F1283" s="19">
        <v>44625</v>
      </c>
      <c r="G1283" s="18" t="s">
        <v>13806</v>
      </c>
    </row>
    <row r="1284" spans="1:7" x14ac:dyDescent="0.25">
      <c r="A1284">
        <f t="shared" ca="1" si="20"/>
        <v>9.2284653361530578E-2</v>
      </c>
      <c r="B1284" s="1" t="s">
        <v>12538</v>
      </c>
      <c r="C1284" s="2">
        <v>582459858</v>
      </c>
      <c r="D1284" s="1" t="s">
        <v>12539</v>
      </c>
      <c r="E1284" s="1" t="s">
        <v>12510</v>
      </c>
      <c r="F1284" s="19">
        <v>44293</v>
      </c>
      <c r="G1284" s="18" t="s">
        <v>13807</v>
      </c>
    </row>
    <row r="1285" spans="1:7" x14ac:dyDescent="0.25">
      <c r="A1285">
        <f t="shared" ca="1" si="20"/>
        <v>0.12933447033036016</v>
      </c>
      <c r="B1285" s="1" t="s">
        <v>12524</v>
      </c>
      <c r="C1285" s="2">
        <v>95833293</v>
      </c>
      <c r="D1285" s="1" t="s">
        <v>12525</v>
      </c>
      <c r="E1285" s="1" t="s">
        <v>12506</v>
      </c>
      <c r="F1285" s="19">
        <v>44645</v>
      </c>
      <c r="G1285" s="18" t="s">
        <v>13808</v>
      </c>
    </row>
    <row r="1286" spans="1:7" x14ac:dyDescent="0.25">
      <c r="A1286">
        <f t="shared" ca="1" si="20"/>
        <v>0.90318695143168604</v>
      </c>
      <c r="B1286" s="1" t="s">
        <v>12524</v>
      </c>
      <c r="C1286" s="2">
        <v>420374851</v>
      </c>
      <c r="D1286" s="1" t="s">
        <v>12525</v>
      </c>
      <c r="E1286" s="1" t="s">
        <v>12564</v>
      </c>
      <c r="F1286" s="19">
        <v>44205</v>
      </c>
      <c r="G1286" s="18" t="s">
        <v>13809</v>
      </c>
    </row>
    <row r="1287" spans="1:7" x14ac:dyDescent="0.25">
      <c r="A1287">
        <f t="shared" ca="1" si="20"/>
        <v>0.62237319135783986</v>
      </c>
      <c r="B1287" s="1" t="s">
        <v>12504</v>
      </c>
      <c r="C1287" s="2">
        <v>254730333</v>
      </c>
      <c r="D1287" s="1" t="s">
        <v>12505</v>
      </c>
      <c r="E1287" s="1" t="s">
        <v>12512</v>
      </c>
      <c r="F1287" s="19">
        <v>44204</v>
      </c>
      <c r="G1287" s="18" t="s">
        <v>13810</v>
      </c>
    </row>
    <row r="1288" spans="1:7" x14ac:dyDescent="0.25">
      <c r="A1288">
        <f t="shared" ca="1" si="20"/>
        <v>0.34202046306125233</v>
      </c>
      <c r="B1288" s="1" t="s">
        <v>12521</v>
      </c>
      <c r="C1288" s="2">
        <v>807991662</v>
      </c>
      <c r="D1288" s="1" t="s">
        <v>12522</v>
      </c>
      <c r="E1288" s="1" t="s">
        <v>12510</v>
      </c>
      <c r="F1288" s="19">
        <v>44424</v>
      </c>
      <c r="G1288" s="18" t="s">
        <v>13811</v>
      </c>
    </row>
    <row r="1289" spans="1:7" x14ac:dyDescent="0.25">
      <c r="A1289">
        <f t="shared" ca="1" si="20"/>
        <v>0.70047788478047324</v>
      </c>
      <c r="B1289" s="1" t="s">
        <v>12524</v>
      </c>
      <c r="C1289" s="2">
        <v>503978562</v>
      </c>
      <c r="D1289" s="1" t="s">
        <v>12525</v>
      </c>
      <c r="E1289" s="1" t="s">
        <v>12506</v>
      </c>
      <c r="F1289" s="19">
        <v>44510</v>
      </c>
      <c r="G1289" s="18" t="s">
        <v>13812</v>
      </c>
    </row>
    <row r="1290" spans="1:7" x14ac:dyDescent="0.25">
      <c r="A1290">
        <f t="shared" ca="1" si="20"/>
        <v>0.92173060009508978</v>
      </c>
      <c r="B1290" s="1" t="s">
        <v>12521</v>
      </c>
      <c r="C1290" s="2">
        <v>174625296</v>
      </c>
      <c r="D1290" s="1" t="s">
        <v>12522</v>
      </c>
      <c r="E1290" s="1" t="s">
        <v>12510</v>
      </c>
      <c r="F1290" s="19">
        <v>44598</v>
      </c>
      <c r="G1290" s="18" t="s">
        <v>13813</v>
      </c>
    </row>
    <row r="1291" spans="1:7" x14ac:dyDescent="0.25">
      <c r="A1291">
        <f t="shared" ca="1" si="20"/>
        <v>0.55580150592124689</v>
      </c>
      <c r="B1291" s="1" t="s">
        <v>12521</v>
      </c>
      <c r="C1291" s="2">
        <v>276008559</v>
      </c>
      <c r="D1291" s="1" t="s">
        <v>12522</v>
      </c>
      <c r="E1291" s="1" t="s">
        <v>12510</v>
      </c>
      <c r="F1291" s="19">
        <v>44638</v>
      </c>
      <c r="G1291" s="18" t="s">
        <v>13814</v>
      </c>
    </row>
    <row r="1292" spans="1:7" x14ac:dyDescent="0.25">
      <c r="A1292">
        <f t="shared" ca="1" si="20"/>
        <v>0.75900378648222144</v>
      </c>
      <c r="B1292" s="1" t="s">
        <v>12524</v>
      </c>
      <c r="C1292" s="2">
        <v>851913195</v>
      </c>
      <c r="D1292" s="1" t="s">
        <v>12525</v>
      </c>
      <c r="E1292" s="1" t="s">
        <v>12506</v>
      </c>
      <c r="F1292" s="19">
        <v>44678</v>
      </c>
      <c r="G1292" s="18" t="s">
        <v>13815</v>
      </c>
    </row>
    <row r="1293" spans="1:7" x14ac:dyDescent="0.25">
      <c r="A1293">
        <f t="shared" ca="1" si="20"/>
        <v>0.31072804609908633</v>
      </c>
      <c r="B1293" s="1" t="s">
        <v>12508</v>
      </c>
      <c r="C1293" s="2">
        <v>794596039</v>
      </c>
      <c r="D1293" s="1" t="s">
        <v>12509</v>
      </c>
      <c r="E1293" s="1" t="s">
        <v>12510</v>
      </c>
      <c r="F1293" s="19">
        <v>44320</v>
      </c>
      <c r="G1293" s="18" t="s">
        <v>13816</v>
      </c>
    </row>
    <row r="1294" spans="1:7" x14ac:dyDescent="0.25">
      <c r="A1294">
        <f t="shared" ca="1" si="20"/>
        <v>0.29675018622830474</v>
      </c>
      <c r="B1294" s="1" t="s">
        <v>12521</v>
      </c>
      <c r="C1294" s="2">
        <v>518826262</v>
      </c>
      <c r="D1294" s="1" t="s">
        <v>12522</v>
      </c>
      <c r="E1294" s="1" t="s">
        <v>12510</v>
      </c>
      <c r="F1294" s="19">
        <v>44383</v>
      </c>
      <c r="G1294" s="18" t="s">
        <v>13817</v>
      </c>
    </row>
    <row r="1295" spans="1:7" x14ac:dyDescent="0.25">
      <c r="A1295">
        <f t="shared" ca="1" si="20"/>
        <v>0.42677300232504167</v>
      </c>
      <c r="B1295" s="1" t="s">
        <v>12504</v>
      </c>
      <c r="C1295" s="2">
        <v>387078888</v>
      </c>
      <c r="D1295" s="1" t="s">
        <v>12505</v>
      </c>
      <c r="E1295" s="1" t="s">
        <v>12506</v>
      </c>
      <c r="F1295" s="19">
        <v>44586</v>
      </c>
      <c r="G1295" s="18" t="s">
        <v>13818</v>
      </c>
    </row>
    <row r="1296" spans="1:7" x14ac:dyDescent="0.25">
      <c r="A1296">
        <f t="shared" ca="1" si="20"/>
        <v>0.64773991176434353</v>
      </c>
      <c r="B1296" s="1" t="s">
        <v>12504</v>
      </c>
      <c r="C1296" s="2">
        <v>957223176</v>
      </c>
      <c r="D1296" s="1" t="s">
        <v>12505</v>
      </c>
      <c r="E1296" s="1" t="s">
        <v>12506</v>
      </c>
      <c r="F1296" s="19">
        <v>44356</v>
      </c>
      <c r="G1296" s="18" t="s">
        <v>13819</v>
      </c>
    </row>
    <row r="1297" spans="1:7" x14ac:dyDescent="0.25">
      <c r="A1297">
        <f t="shared" ca="1" si="20"/>
        <v>1.8252971026039622E-2</v>
      </c>
      <c r="B1297" s="1" t="s">
        <v>12508</v>
      </c>
      <c r="C1297" s="2">
        <v>523904525</v>
      </c>
      <c r="D1297" s="1" t="s">
        <v>12509</v>
      </c>
      <c r="E1297" s="1" t="s">
        <v>12519</v>
      </c>
      <c r="F1297" s="19">
        <v>44247</v>
      </c>
      <c r="G1297" s="18" t="s">
        <v>13820</v>
      </c>
    </row>
    <row r="1298" spans="1:7" x14ac:dyDescent="0.25">
      <c r="A1298">
        <f t="shared" ca="1" si="20"/>
        <v>0.33052780340034371</v>
      </c>
      <c r="B1298" s="1" t="s">
        <v>12524</v>
      </c>
      <c r="C1298" s="2">
        <v>491584738</v>
      </c>
      <c r="D1298" s="1" t="s">
        <v>12525</v>
      </c>
      <c r="E1298" s="1" t="s">
        <v>12564</v>
      </c>
      <c r="F1298" s="19">
        <v>44631</v>
      </c>
      <c r="G1298" s="18" t="s">
        <v>13821</v>
      </c>
    </row>
    <row r="1299" spans="1:7" x14ac:dyDescent="0.25">
      <c r="A1299">
        <f t="shared" ca="1" si="20"/>
        <v>0.22782521231184738</v>
      </c>
      <c r="B1299" s="1" t="s">
        <v>12538</v>
      </c>
      <c r="C1299" s="2">
        <v>744373219</v>
      </c>
      <c r="D1299" s="1" t="s">
        <v>12539</v>
      </c>
      <c r="E1299" s="1" t="s">
        <v>12512</v>
      </c>
      <c r="F1299" s="19">
        <v>44493</v>
      </c>
      <c r="G1299" s="18" t="s">
        <v>13822</v>
      </c>
    </row>
    <row r="1300" spans="1:7" x14ac:dyDescent="0.25">
      <c r="A1300">
        <f t="shared" ca="1" si="20"/>
        <v>0.75527150094113349</v>
      </c>
      <c r="B1300" s="1" t="s">
        <v>12504</v>
      </c>
      <c r="C1300" s="2">
        <v>527206325</v>
      </c>
      <c r="D1300" s="1" t="s">
        <v>12505</v>
      </c>
      <c r="E1300" s="1" t="s">
        <v>12564</v>
      </c>
      <c r="F1300" s="19">
        <v>44274</v>
      </c>
      <c r="G1300" s="18" t="s">
        <v>13823</v>
      </c>
    </row>
    <row r="1301" spans="1:7" x14ac:dyDescent="0.25">
      <c r="A1301">
        <f t="shared" ca="1" si="20"/>
        <v>0.45686354349950886</v>
      </c>
      <c r="B1301" s="1" t="s">
        <v>12521</v>
      </c>
      <c r="C1301" s="2">
        <v>855984744</v>
      </c>
      <c r="D1301" s="1" t="s">
        <v>12522</v>
      </c>
      <c r="E1301" s="1" t="s">
        <v>12510</v>
      </c>
      <c r="F1301" s="19">
        <v>44653</v>
      </c>
      <c r="G1301" s="18" t="s">
        <v>13824</v>
      </c>
    </row>
    <row r="1302" spans="1:7" x14ac:dyDescent="0.25">
      <c r="A1302">
        <f t="shared" ca="1" si="20"/>
        <v>0.64566409957005422</v>
      </c>
      <c r="B1302" s="1" t="s">
        <v>12504</v>
      </c>
      <c r="C1302" s="2">
        <v>232958073</v>
      </c>
      <c r="D1302" s="1" t="s">
        <v>12505</v>
      </c>
      <c r="E1302" s="1" t="s">
        <v>12510</v>
      </c>
      <c r="F1302" s="19">
        <v>44545</v>
      </c>
      <c r="G1302" s="18" t="s">
        <v>13825</v>
      </c>
    </row>
    <row r="1303" spans="1:7" x14ac:dyDescent="0.25">
      <c r="A1303">
        <f t="shared" ca="1" si="20"/>
        <v>0.44979826217597918</v>
      </c>
      <c r="B1303" s="1" t="s">
        <v>12508</v>
      </c>
      <c r="C1303" s="2">
        <v>227761274</v>
      </c>
      <c r="D1303" s="1" t="s">
        <v>12509</v>
      </c>
      <c r="E1303" s="1" t="s">
        <v>12519</v>
      </c>
      <c r="F1303" s="19">
        <v>44222</v>
      </c>
      <c r="G1303" s="18" t="s">
        <v>13826</v>
      </c>
    </row>
    <row r="1304" spans="1:7" x14ac:dyDescent="0.25">
      <c r="A1304">
        <f t="shared" ca="1" si="20"/>
        <v>0.21271851165197064</v>
      </c>
      <c r="B1304" s="1" t="s">
        <v>12538</v>
      </c>
      <c r="C1304" s="2">
        <v>367977355</v>
      </c>
      <c r="D1304" s="1" t="s">
        <v>12539</v>
      </c>
      <c r="E1304" s="1" t="s">
        <v>12510</v>
      </c>
      <c r="F1304" s="19">
        <v>44431</v>
      </c>
      <c r="G1304" s="18" t="s">
        <v>13827</v>
      </c>
    </row>
    <row r="1305" spans="1:7" x14ac:dyDescent="0.25">
      <c r="A1305">
        <f t="shared" ca="1" si="20"/>
        <v>0.25378519737736949</v>
      </c>
      <c r="B1305" s="1" t="s">
        <v>12504</v>
      </c>
      <c r="C1305" s="2">
        <v>453340583</v>
      </c>
      <c r="D1305" s="1" t="s">
        <v>12505</v>
      </c>
      <c r="E1305" s="1" t="s">
        <v>12506</v>
      </c>
      <c r="F1305" s="19">
        <v>44639</v>
      </c>
      <c r="G1305" s="18" t="s">
        <v>13828</v>
      </c>
    </row>
    <row r="1306" spans="1:7" x14ac:dyDescent="0.25">
      <c r="A1306">
        <f t="shared" ca="1" si="20"/>
        <v>0.73011261882657275</v>
      </c>
      <c r="B1306" s="1" t="s">
        <v>12521</v>
      </c>
      <c r="C1306" s="2">
        <v>9052794</v>
      </c>
      <c r="D1306" s="1" t="s">
        <v>12522</v>
      </c>
      <c r="E1306" s="1" t="s">
        <v>12510</v>
      </c>
      <c r="F1306" s="19">
        <v>44295</v>
      </c>
      <c r="G1306" s="18" t="s">
        <v>13829</v>
      </c>
    </row>
    <row r="1307" spans="1:7" x14ac:dyDescent="0.25">
      <c r="A1307">
        <f t="shared" ca="1" si="20"/>
        <v>0.73987288693228281</v>
      </c>
      <c r="B1307" s="1" t="s">
        <v>12538</v>
      </c>
      <c r="C1307" s="2">
        <v>25583562</v>
      </c>
      <c r="D1307" s="1" t="s">
        <v>12539</v>
      </c>
      <c r="E1307" s="1" t="s">
        <v>12512</v>
      </c>
      <c r="F1307" s="19">
        <v>44295</v>
      </c>
      <c r="G1307" s="18" t="s">
        <v>13830</v>
      </c>
    </row>
    <row r="1308" spans="1:7" x14ac:dyDescent="0.25">
      <c r="A1308">
        <f t="shared" ca="1" si="20"/>
        <v>0.8411100898666346</v>
      </c>
      <c r="B1308" s="1" t="s">
        <v>12508</v>
      </c>
      <c r="C1308" s="2">
        <v>387193721</v>
      </c>
      <c r="D1308" s="1" t="s">
        <v>12509</v>
      </c>
      <c r="E1308" s="1" t="s">
        <v>12510</v>
      </c>
      <c r="F1308" s="19">
        <v>44677</v>
      </c>
      <c r="G1308" s="18" t="s">
        <v>13831</v>
      </c>
    </row>
    <row r="1309" spans="1:7" x14ac:dyDescent="0.25">
      <c r="A1309">
        <f t="shared" ca="1" si="20"/>
        <v>0.15467301691273339</v>
      </c>
      <c r="B1309" s="1" t="s">
        <v>12504</v>
      </c>
      <c r="C1309" s="2">
        <v>192208870</v>
      </c>
      <c r="D1309" s="1" t="s">
        <v>12505</v>
      </c>
      <c r="E1309" s="1" t="s">
        <v>12512</v>
      </c>
      <c r="F1309" s="19">
        <v>44325</v>
      </c>
      <c r="G1309" s="18" t="s">
        <v>13832</v>
      </c>
    </row>
    <row r="1310" spans="1:7" x14ac:dyDescent="0.25">
      <c r="A1310">
        <f t="shared" ca="1" si="20"/>
        <v>0.3058667341548752</v>
      </c>
      <c r="B1310" s="1" t="s">
        <v>12504</v>
      </c>
      <c r="C1310" s="2">
        <v>844864530</v>
      </c>
      <c r="D1310" s="1" t="s">
        <v>12505</v>
      </c>
      <c r="E1310" s="1" t="s">
        <v>12510</v>
      </c>
      <c r="F1310" s="19">
        <v>44451</v>
      </c>
      <c r="G1310" s="18" t="s">
        <v>13833</v>
      </c>
    </row>
    <row r="1311" spans="1:7" x14ac:dyDescent="0.25">
      <c r="A1311">
        <f t="shared" ca="1" si="20"/>
        <v>0.9551459272104551</v>
      </c>
      <c r="B1311" s="1" t="s">
        <v>12521</v>
      </c>
      <c r="C1311" s="2">
        <v>518406085</v>
      </c>
      <c r="D1311" s="1" t="s">
        <v>12522</v>
      </c>
      <c r="E1311" s="1" t="s">
        <v>12510</v>
      </c>
      <c r="F1311" s="19">
        <v>44505</v>
      </c>
      <c r="G1311" s="18" t="s">
        <v>13834</v>
      </c>
    </row>
    <row r="1312" spans="1:7" x14ac:dyDescent="0.25">
      <c r="A1312">
        <f t="shared" ca="1" si="20"/>
        <v>0.36800893653340716</v>
      </c>
      <c r="B1312" s="1" t="s">
        <v>12521</v>
      </c>
      <c r="C1312" s="2">
        <v>938249145</v>
      </c>
      <c r="D1312" s="1" t="s">
        <v>12522</v>
      </c>
      <c r="E1312" s="1" t="s">
        <v>12510</v>
      </c>
      <c r="F1312" s="19">
        <v>44512</v>
      </c>
      <c r="G1312" s="18" t="s">
        <v>13835</v>
      </c>
    </row>
    <row r="1313" spans="1:7" x14ac:dyDescent="0.25">
      <c r="A1313">
        <f t="shared" ca="1" si="20"/>
        <v>0.4165376011711297</v>
      </c>
      <c r="B1313" s="1" t="s">
        <v>12514</v>
      </c>
      <c r="C1313" s="2">
        <v>679878638</v>
      </c>
      <c r="D1313" s="1" t="s">
        <v>12515</v>
      </c>
      <c r="E1313" s="1" t="s">
        <v>12516</v>
      </c>
      <c r="F1313" s="19">
        <v>44395</v>
      </c>
      <c r="G1313" s="18" t="s">
        <v>13836</v>
      </c>
    </row>
    <row r="1314" spans="1:7" x14ac:dyDescent="0.25">
      <c r="A1314">
        <f t="shared" ca="1" si="20"/>
        <v>0.29446582544349698</v>
      </c>
      <c r="B1314" s="1" t="s">
        <v>12504</v>
      </c>
      <c r="C1314" s="2">
        <v>866388847</v>
      </c>
      <c r="D1314" s="1" t="s">
        <v>12505</v>
      </c>
      <c r="E1314" s="1" t="s">
        <v>12564</v>
      </c>
      <c r="F1314" s="19">
        <v>44630</v>
      </c>
      <c r="G1314" s="18" t="s">
        <v>13837</v>
      </c>
    </row>
    <row r="1315" spans="1:7" x14ac:dyDescent="0.25">
      <c r="A1315">
        <f t="shared" ca="1" si="20"/>
        <v>5.0809586084128111E-2</v>
      </c>
      <c r="B1315" s="1" t="s">
        <v>12521</v>
      </c>
      <c r="C1315" s="2">
        <v>873700581</v>
      </c>
      <c r="D1315" s="1" t="s">
        <v>12522</v>
      </c>
      <c r="E1315" s="1" t="s">
        <v>12510</v>
      </c>
      <c r="F1315" s="19">
        <v>44612</v>
      </c>
      <c r="G1315" s="18" t="s">
        <v>13838</v>
      </c>
    </row>
    <row r="1316" spans="1:7" x14ac:dyDescent="0.25">
      <c r="A1316">
        <f t="shared" ca="1" si="20"/>
        <v>0.5309954940081888</v>
      </c>
      <c r="B1316" s="1" t="s">
        <v>12538</v>
      </c>
      <c r="C1316" s="2">
        <v>1432805</v>
      </c>
      <c r="D1316" s="1" t="s">
        <v>12539</v>
      </c>
      <c r="E1316" s="1" t="s">
        <v>12510</v>
      </c>
      <c r="F1316" s="19">
        <v>44231</v>
      </c>
      <c r="G1316" s="18" t="s">
        <v>13839</v>
      </c>
    </row>
    <row r="1317" spans="1:7" x14ac:dyDescent="0.25">
      <c r="A1317">
        <f t="shared" ca="1" si="20"/>
        <v>0.75833353348291954</v>
      </c>
      <c r="B1317" s="1" t="s">
        <v>12524</v>
      </c>
      <c r="C1317" s="2">
        <v>196549293</v>
      </c>
      <c r="D1317" s="1" t="s">
        <v>12525</v>
      </c>
      <c r="E1317" s="1" t="s">
        <v>12506</v>
      </c>
      <c r="F1317" s="19">
        <v>44315</v>
      </c>
      <c r="G1317" s="18" t="s">
        <v>13840</v>
      </c>
    </row>
    <row r="1318" spans="1:7" x14ac:dyDescent="0.25">
      <c r="A1318">
        <f t="shared" ca="1" si="20"/>
        <v>0.33888745236541673</v>
      </c>
      <c r="B1318" s="1" t="s">
        <v>12538</v>
      </c>
      <c r="C1318" s="2">
        <v>766319894</v>
      </c>
      <c r="D1318" s="1" t="s">
        <v>12539</v>
      </c>
      <c r="E1318" s="1" t="s">
        <v>12566</v>
      </c>
      <c r="F1318" s="19">
        <v>44235</v>
      </c>
      <c r="G1318" s="18" t="s">
        <v>13841</v>
      </c>
    </row>
    <row r="1319" spans="1:7" x14ac:dyDescent="0.25">
      <c r="A1319">
        <f t="shared" ca="1" si="20"/>
        <v>0.53070275006360423</v>
      </c>
      <c r="B1319" s="1" t="s">
        <v>12524</v>
      </c>
      <c r="C1319" s="2">
        <v>655933550</v>
      </c>
      <c r="D1319" s="1" t="s">
        <v>12525</v>
      </c>
      <c r="E1319" s="1" t="s">
        <v>12506</v>
      </c>
      <c r="F1319" s="19">
        <v>44643</v>
      </c>
      <c r="G1319" s="18" t="s">
        <v>13842</v>
      </c>
    </row>
    <row r="1320" spans="1:7" x14ac:dyDescent="0.25">
      <c r="A1320">
        <f t="shared" ca="1" si="20"/>
        <v>0.91564554212202698</v>
      </c>
      <c r="B1320" s="1" t="s">
        <v>12538</v>
      </c>
      <c r="C1320" s="2">
        <v>767138580</v>
      </c>
      <c r="D1320" s="1" t="s">
        <v>12539</v>
      </c>
      <c r="E1320" s="1" t="s">
        <v>12512</v>
      </c>
      <c r="F1320" s="19">
        <v>44264</v>
      </c>
      <c r="G1320" s="18" t="s">
        <v>13843</v>
      </c>
    </row>
    <row r="1321" spans="1:7" x14ac:dyDescent="0.25">
      <c r="A1321">
        <f t="shared" ca="1" si="20"/>
        <v>0.13570949152276801</v>
      </c>
      <c r="B1321" s="1" t="s">
        <v>12521</v>
      </c>
      <c r="C1321" s="2">
        <v>782237332</v>
      </c>
      <c r="D1321" s="1" t="s">
        <v>12522</v>
      </c>
      <c r="E1321" s="1" t="s">
        <v>12510</v>
      </c>
      <c r="F1321" s="19">
        <v>44452</v>
      </c>
      <c r="G1321" s="18" t="s">
        <v>13844</v>
      </c>
    </row>
    <row r="1322" spans="1:7" x14ac:dyDescent="0.25">
      <c r="A1322">
        <f t="shared" ca="1" si="20"/>
        <v>0.37856347306771376</v>
      </c>
      <c r="B1322" s="1" t="s">
        <v>12538</v>
      </c>
      <c r="C1322" s="2">
        <v>741375983</v>
      </c>
      <c r="D1322" s="1" t="s">
        <v>12539</v>
      </c>
      <c r="E1322" s="1" t="s">
        <v>12512</v>
      </c>
      <c r="F1322" s="19">
        <v>44380</v>
      </c>
      <c r="G1322" s="18" t="s">
        <v>13845</v>
      </c>
    </row>
    <row r="1323" spans="1:7" x14ac:dyDescent="0.25">
      <c r="A1323">
        <f t="shared" ca="1" si="20"/>
        <v>0.68154746650835918</v>
      </c>
      <c r="B1323" s="1" t="s">
        <v>12504</v>
      </c>
      <c r="C1323" s="2">
        <v>892482644</v>
      </c>
      <c r="D1323" s="1" t="s">
        <v>12505</v>
      </c>
      <c r="E1323" s="1" t="s">
        <v>12506</v>
      </c>
      <c r="F1323" s="19">
        <v>44274</v>
      </c>
      <c r="G1323" s="18" t="s">
        <v>13846</v>
      </c>
    </row>
    <row r="1324" spans="1:7" x14ac:dyDescent="0.25">
      <c r="A1324">
        <f t="shared" ca="1" si="20"/>
        <v>0.15960468461407484</v>
      </c>
      <c r="B1324" s="1" t="s">
        <v>12521</v>
      </c>
      <c r="C1324" s="2">
        <v>611809013</v>
      </c>
      <c r="D1324" s="1" t="s">
        <v>12522</v>
      </c>
      <c r="E1324" s="1" t="s">
        <v>12510</v>
      </c>
      <c r="F1324" s="19">
        <v>44388</v>
      </c>
      <c r="G1324" s="18" t="s">
        <v>13847</v>
      </c>
    </row>
    <row r="1325" spans="1:7" x14ac:dyDescent="0.25">
      <c r="A1325">
        <f t="shared" ca="1" si="20"/>
        <v>0.56395668377635977</v>
      </c>
      <c r="B1325" s="1" t="s">
        <v>12521</v>
      </c>
      <c r="C1325" s="2">
        <v>597098963</v>
      </c>
      <c r="D1325" s="1" t="s">
        <v>12522</v>
      </c>
      <c r="E1325" s="1" t="s">
        <v>12510</v>
      </c>
      <c r="F1325" s="19">
        <v>44320</v>
      </c>
      <c r="G1325" s="18" t="s">
        <v>13848</v>
      </c>
    </row>
    <row r="1326" spans="1:7" x14ac:dyDescent="0.25">
      <c r="A1326">
        <f t="shared" ca="1" si="20"/>
        <v>0.14367530140002682</v>
      </c>
      <c r="B1326" s="1" t="s">
        <v>12538</v>
      </c>
      <c r="C1326" s="2">
        <v>921397735</v>
      </c>
      <c r="D1326" s="1" t="s">
        <v>12539</v>
      </c>
      <c r="E1326" s="1" t="s">
        <v>12512</v>
      </c>
      <c r="F1326" s="19">
        <v>44580</v>
      </c>
      <c r="G1326" s="18" t="s">
        <v>13849</v>
      </c>
    </row>
    <row r="1327" spans="1:7" x14ac:dyDescent="0.25">
      <c r="A1327">
        <f t="shared" ca="1" si="20"/>
        <v>0.97121696490707088</v>
      </c>
      <c r="B1327" s="1" t="s">
        <v>12538</v>
      </c>
      <c r="C1327" s="2">
        <v>728558350</v>
      </c>
      <c r="D1327" s="1" t="s">
        <v>12539</v>
      </c>
      <c r="E1327" s="1" t="s">
        <v>12566</v>
      </c>
      <c r="F1327" s="19">
        <v>44623</v>
      </c>
      <c r="G1327" s="18" t="s">
        <v>13850</v>
      </c>
    </row>
    <row r="1328" spans="1:7" x14ac:dyDescent="0.25">
      <c r="A1328">
        <f t="shared" ca="1" si="20"/>
        <v>0.57411045596517962</v>
      </c>
      <c r="B1328" s="1" t="s">
        <v>12521</v>
      </c>
      <c r="C1328" s="2">
        <v>969849461</v>
      </c>
      <c r="D1328" s="1" t="s">
        <v>12522</v>
      </c>
      <c r="E1328" s="1" t="s">
        <v>12510</v>
      </c>
      <c r="F1328" s="19">
        <v>44254</v>
      </c>
      <c r="G1328" s="18" t="s">
        <v>13851</v>
      </c>
    </row>
    <row r="1329" spans="1:7" x14ac:dyDescent="0.25">
      <c r="A1329">
        <f t="shared" ca="1" si="20"/>
        <v>0.13024300729336868</v>
      </c>
      <c r="B1329" s="1" t="s">
        <v>12514</v>
      </c>
      <c r="C1329" s="2">
        <v>847601515</v>
      </c>
      <c r="D1329" s="1" t="s">
        <v>12515</v>
      </c>
      <c r="E1329" s="1" t="s">
        <v>12527</v>
      </c>
      <c r="F1329" s="19">
        <v>44197</v>
      </c>
      <c r="G1329" s="18" t="s">
        <v>13852</v>
      </c>
    </row>
    <row r="1330" spans="1:7" x14ac:dyDescent="0.25">
      <c r="A1330">
        <f t="shared" ca="1" si="20"/>
        <v>0.72038078570357267</v>
      </c>
      <c r="B1330" s="1" t="s">
        <v>12514</v>
      </c>
      <c r="C1330" s="2">
        <v>971077105</v>
      </c>
      <c r="D1330" s="1" t="s">
        <v>12515</v>
      </c>
      <c r="E1330" s="1" t="s">
        <v>12516</v>
      </c>
      <c r="F1330" s="19">
        <v>44543</v>
      </c>
      <c r="G1330" s="18" t="s">
        <v>13853</v>
      </c>
    </row>
    <row r="1331" spans="1:7" x14ac:dyDescent="0.25">
      <c r="A1331">
        <f t="shared" ca="1" si="20"/>
        <v>0.6745363304345523</v>
      </c>
      <c r="B1331" s="1" t="s">
        <v>12504</v>
      </c>
      <c r="C1331" s="2">
        <v>126184759</v>
      </c>
      <c r="D1331" s="1" t="s">
        <v>12505</v>
      </c>
      <c r="E1331" s="1" t="s">
        <v>12506</v>
      </c>
      <c r="F1331" s="19">
        <v>44638</v>
      </c>
      <c r="G1331" s="18" t="s">
        <v>13854</v>
      </c>
    </row>
    <row r="1332" spans="1:7" x14ac:dyDescent="0.25">
      <c r="A1332">
        <f t="shared" ca="1" si="20"/>
        <v>0.40169420298987191</v>
      </c>
      <c r="B1332" s="1" t="s">
        <v>12504</v>
      </c>
      <c r="C1332" s="2">
        <v>809582129</v>
      </c>
      <c r="D1332" s="1" t="s">
        <v>12505</v>
      </c>
      <c r="E1332" s="1" t="s">
        <v>12510</v>
      </c>
      <c r="F1332" s="19">
        <v>44421</v>
      </c>
      <c r="G1332" s="18" t="s">
        <v>13855</v>
      </c>
    </row>
    <row r="1333" spans="1:7" x14ac:dyDescent="0.25">
      <c r="A1333">
        <f t="shared" ca="1" si="20"/>
        <v>0.11934442976197346</v>
      </c>
      <c r="B1333" s="1" t="s">
        <v>12524</v>
      </c>
      <c r="C1333" s="2">
        <v>73292961</v>
      </c>
      <c r="D1333" s="1" t="s">
        <v>12525</v>
      </c>
      <c r="E1333" s="1" t="s">
        <v>12506</v>
      </c>
      <c r="F1333" s="19">
        <v>44506</v>
      </c>
      <c r="G1333" s="18" t="s">
        <v>13856</v>
      </c>
    </row>
    <row r="1334" spans="1:7" x14ac:dyDescent="0.25">
      <c r="A1334">
        <f t="shared" ca="1" si="20"/>
        <v>0.23246107034225583</v>
      </c>
      <c r="B1334" s="1" t="s">
        <v>12538</v>
      </c>
      <c r="C1334" s="2">
        <v>896912247</v>
      </c>
      <c r="D1334" s="1" t="s">
        <v>12539</v>
      </c>
      <c r="E1334" s="1" t="s">
        <v>12512</v>
      </c>
      <c r="F1334" s="19">
        <v>44569</v>
      </c>
      <c r="G1334" s="18" t="s">
        <v>13857</v>
      </c>
    </row>
    <row r="1335" spans="1:7" x14ac:dyDescent="0.25">
      <c r="A1335">
        <f t="shared" ca="1" si="20"/>
        <v>0.82139969980533267</v>
      </c>
      <c r="B1335" s="1" t="s">
        <v>12514</v>
      </c>
      <c r="C1335" s="2">
        <v>415090871</v>
      </c>
      <c r="D1335" s="1" t="s">
        <v>12515</v>
      </c>
      <c r="E1335" s="1" t="s">
        <v>12516</v>
      </c>
      <c r="F1335" s="19">
        <v>44225</v>
      </c>
      <c r="G1335" s="18" t="s">
        <v>13858</v>
      </c>
    </row>
    <row r="1336" spans="1:7" x14ac:dyDescent="0.25">
      <c r="A1336">
        <f t="shared" ca="1" si="20"/>
        <v>0.41012863164762758</v>
      </c>
      <c r="B1336" s="1" t="s">
        <v>12504</v>
      </c>
      <c r="C1336" s="2">
        <v>818514758</v>
      </c>
      <c r="D1336" s="1" t="s">
        <v>12505</v>
      </c>
      <c r="E1336" s="1" t="s">
        <v>12506</v>
      </c>
      <c r="F1336" s="19">
        <v>44659</v>
      </c>
      <c r="G1336" s="18" t="s">
        <v>13859</v>
      </c>
    </row>
    <row r="1337" spans="1:7" x14ac:dyDescent="0.25">
      <c r="A1337">
        <f t="shared" ca="1" si="20"/>
        <v>0.40856321691500341</v>
      </c>
      <c r="B1337" s="1" t="s">
        <v>12504</v>
      </c>
      <c r="C1337" s="2">
        <v>582167795</v>
      </c>
      <c r="D1337" s="1" t="s">
        <v>12505</v>
      </c>
      <c r="E1337" s="1" t="s">
        <v>12512</v>
      </c>
      <c r="F1337" s="19">
        <v>44225</v>
      </c>
      <c r="G1337" s="18" t="s">
        <v>13860</v>
      </c>
    </row>
    <row r="1338" spans="1:7" x14ac:dyDescent="0.25">
      <c r="A1338">
        <f t="shared" ca="1" si="20"/>
        <v>0.19515847207427606</v>
      </c>
      <c r="B1338" s="1" t="s">
        <v>12524</v>
      </c>
      <c r="C1338" s="2">
        <v>362436590</v>
      </c>
      <c r="D1338" s="1" t="s">
        <v>12525</v>
      </c>
      <c r="E1338" s="1" t="s">
        <v>12506</v>
      </c>
      <c r="F1338" s="19">
        <v>44620</v>
      </c>
      <c r="G1338" s="18" t="s">
        <v>13861</v>
      </c>
    </row>
    <row r="1339" spans="1:7" x14ac:dyDescent="0.25">
      <c r="A1339">
        <f t="shared" ca="1" si="20"/>
        <v>7.9425524412564119E-2</v>
      </c>
      <c r="B1339" s="1" t="s">
        <v>12504</v>
      </c>
      <c r="C1339" s="2">
        <v>807984614</v>
      </c>
      <c r="D1339" s="1" t="s">
        <v>12505</v>
      </c>
      <c r="E1339" s="1" t="s">
        <v>12506</v>
      </c>
      <c r="F1339" s="19">
        <v>44605</v>
      </c>
      <c r="G1339" s="18" t="s">
        <v>13862</v>
      </c>
    </row>
    <row r="1340" spans="1:7" x14ac:dyDescent="0.25">
      <c r="A1340">
        <f t="shared" ca="1" si="20"/>
        <v>0.46268188081014838</v>
      </c>
      <c r="B1340" s="1" t="s">
        <v>12504</v>
      </c>
      <c r="C1340" s="2">
        <v>518813959</v>
      </c>
      <c r="D1340" s="1" t="s">
        <v>12505</v>
      </c>
      <c r="E1340" s="1" t="s">
        <v>12506</v>
      </c>
      <c r="F1340" s="19">
        <v>44221</v>
      </c>
      <c r="G1340" s="18" t="s">
        <v>13863</v>
      </c>
    </row>
    <row r="1341" spans="1:7" x14ac:dyDescent="0.25">
      <c r="A1341">
        <f t="shared" ca="1" si="20"/>
        <v>0.45528605578241899</v>
      </c>
      <c r="B1341" s="1" t="s">
        <v>12508</v>
      </c>
      <c r="C1341" s="2">
        <v>96104372</v>
      </c>
      <c r="D1341" s="1" t="s">
        <v>12509</v>
      </c>
      <c r="E1341" s="1" t="s">
        <v>12510</v>
      </c>
      <c r="F1341" s="19">
        <v>44624</v>
      </c>
      <c r="G1341" s="18" t="s">
        <v>13864</v>
      </c>
    </row>
    <row r="1342" spans="1:7" x14ac:dyDescent="0.25">
      <c r="A1342">
        <f t="shared" ca="1" si="20"/>
        <v>0.48973312445163342</v>
      </c>
      <c r="B1342" s="1" t="s">
        <v>12521</v>
      </c>
      <c r="C1342" s="2">
        <v>812543923</v>
      </c>
      <c r="D1342" s="1" t="s">
        <v>12522</v>
      </c>
      <c r="E1342" s="1" t="s">
        <v>12510</v>
      </c>
      <c r="F1342" s="19">
        <v>44606</v>
      </c>
      <c r="G1342" s="18" t="s">
        <v>13865</v>
      </c>
    </row>
    <row r="1343" spans="1:7" x14ac:dyDescent="0.25">
      <c r="A1343">
        <f t="shared" ca="1" si="20"/>
        <v>0.90995760636261258</v>
      </c>
      <c r="B1343" s="1" t="s">
        <v>12514</v>
      </c>
      <c r="C1343" s="2">
        <v>511307260</v>
      </c>
      <c r="D1343" s="1" t="s">
        <v>12515</v>
      </c>
      <c r="E1343" s="1" t="s">
        <v>12506</v>
      </c>
      <c r="F1343" s="19">
        <v>44237</v>
      </c>
      <c r="G1343" s="18" t="s">
        <v>13866</v>
      </c>
    </row>
    <row r="1344" spans="1:7" x14ac:dyDescent="0.25">
      <c r="A1344">
        <f t="shared" ca="1" si="20"/>
        <v>0.93218061320178214</v>
      </c>
      <c r="B1344" s="1" t="s">
        <v>12524</v>
      </c>
      <c r="C1344" s="2">
        <v>904452413</v>
      </c>
      <c r="D1344" s="1" t="s">
        <v>12525</v>
      </c>
      <c r="E1344" s="1" t="s">
        <v>12564</v>
      </c>
      <c r="F1344" s="19">
        <v>44388</v>
      </c>
      <c r="G1344" s="18" t="s">
        <v>13867</v>
      </c>
    </row>
    <row r="1345" spans="1:7" x14ac:dyDescent="0.25">
      <c r="A1345">
        <f t="shared" ca="1" si="20"/>
        <v>0.64923281093091789</v>
      </c>
      <c r="B1345" s="1" t="s">
        <v>12504</v>
      </c>
      <c r="C1345" s="2">
        <v>897305315</v>
      </c>
      <c r="D1345" s="1" t="s">
        <v>12505</v>
      </c>
      <c r="E1345" s="1" t="s">
        <v>12506</v>
      </c>
      <c r="F1345" s="19">
        <v>44273</v>
      </c>
      <c r="G1345" s="18" t="s">
        <v>13868</v>
      </c>
    </row>
    <row r="1346" spans="1:7" x14ac:dyDescent="0.25">
      <c r="A1346">
        <f t="shared" ref="A1346:A1409" ca="1" si="21">RAND()</f>
        <v>0.13103690164522797</v>
      </c>
      <c r="B1346" s="1" t="s">
        <v>12524</v>
      </c>
      <c r="C1346" s="2">
        <v>235255097</v>
      </c>
      <c r="D1346" s="1" t="s">
        <v>12525</v>
      </c>
      <c r="E1346" s="1" t="s">
        <v>12564</v>
      </c>
      <c r="F1346" s="19">
        <v>44361</v>
      </c>
      <c r="G1346" s="18" t="s">
        <v>13869</v>
      </c>
    </row>
    <row r="1347" spans="1:7" x14ac:dyDescent="0.25">
      <c r="A1347">
        <f t="shared" ca="1" si="21"/>
        <v>0.68941337443366379</v>
      </c>
      <c r="B1347" s="1" t="s">
        <v>12504</v>
      </c>
      <c r="C1347" s="2">
        <v>531175706</v>
      </c>
      <c r="D1347" s="1" t="s">
        <v>12505</v>
      </c>
      <c r="E1347" s="1" t="s">
        <v>12506</v>
      </c>
      <c r="F1347" s="19">
        <v>44510</v>
      </c>
      <c r="G1347" s="18" t="s">
        <v>13870</v>
      </c>
    </row>
    <row r="1348" spans="1:7" x14ac:dyDescent="0.25">
      <c r="A1348">
        <f t="shared" ca="1" si="21"/>
        <v>0.95680150913235951</v>
      </c>
      <c r="B1348" s="1" t="s">
        <v>12521</v>
      </c>
      <c r="C1348" s="2">
        <v>307405988</v>
      </c>
      <c r="D1348" s="1" t="s">
        <v>12522</v>
      </c>
      <c r="E1348" s="1" t="s">
        <v>12510</v>
      </c>
      <c r="F1348" s="19">
        <v>44508</v>
      </c>
      <c r="G1348" s="18" t="s">
        <v>13871</v>
      </c>
    </row>
    <row r="1349" spans="1:7" x14ac:dyDescent="0.25">
      <c r="A1349">
        <f t="shared" ca="1" si="21"/>
        <v>0.81857016963979068</v>
      </c>
      <c r="B1349" s="1" t="s">
        <v>12538</v>
      </c>
      <c r="C1349" s="2">
        <v>721237017</v>
      </c>
      <c r="D1349" s="1" t="s">
        <v>12539</v>
      </c>
      <c r="E1349" s="1" t="s">
        <v>12510</v>
      </c>
      <c r="F1349" s="19">
        <v>44665</v>
      </c>
      <c r="G1349" s="18" t="s">
        <v>13872</v>
      </c>
    </row>
    <row r="1350" spans="1:7" x14ac:dyDescent="0.25">
      <c r="A1350">
        <f t="shared" ca="1" si="21"/>
        <v>0.45293249173675498</v>
      </c>
      <c r="B1350" s="1" t="s">
        <v>12504</v>
      </c>
      <c r="C1350" s="2">
        <v>301533948</v>
      </c>
      <c r="D1350" s="1" t="s">
        <v>12505</v>
      </c>
      <c r="E1350" s="1" t="s">
        <v>12564</v>
      </c>
      <c r="F1350" s="19">
        <v>44669</v>
      </c>
      <c r="G1350" s="18" t="s">
        <v>13873</v>
      </c>
    </row>
    <row r="1351" spans="1:7" x14ac:dyDescent="0.25">
      <c r="A1351">
        <f t="shared" ca="1" si="21"/>
        <v>0.33609873792997069</v>
      </c>
      <c r="B1351" s="1" t="s">
        <v>12524</v>
      </c>
      <c r="C1351" s="2">
        <v>36351620</v>
      </c>
      <c r="D1351" s="1" t="s">
        <v>12525</v>
      </c>
      <c r="E1351" s="1" t="s">
        <v>12506</v>
      </c>
      <c r="F1351" s="19">
        <v>44369</v>
      </c>
      <c r="G1351" s="18" t="s">
        <v>13874</v>
      </c>
    </row>
    <row r="1352" spans="1:7" x14ac:dyDescent="0.25">
      <c r="A1352">
        <f t="shared" ca="1" si="21"/>
        <v>0.98856885869446776</v>
      </c>
      <c r="B1352" s="1" t="s">
        <v>12504</v>
      </c>
      <c r="C1352" s="2">
        <v>263558066</v>
      </c>
      <c r="D1352" s="1" t="s">
        <v>12505</v>
      </c>
      <c r="E1352" s="1" t="s">
        <v>12506</v>
      </c>
      <c r="F1352" s="19">
        <v>44240</v>
      </c>
      <c r="G1352" s="18" t="s">
        <v>13875</v>
      </c>
    </row>
    <row r="1353" spans="1:7" x14ac:dyDescent="0.25">
      <c r="A1353">
        <f t="shared" ca="1" si="21"/>
        <v>0.77114497151474937</v>
      </c>
      <c r="B1353" s="1" t="s">
        <v>12521</v>
      </c>
      <c r="C1353" s="2">
        <v>665456622</v>
      </c>
      <c r="D1353" s="1" t="s">
        <v>12522</v>
      </c>
      <c r="E1353" s="1" t="s">
        <v>12510</v>
      </c>
      <c r="F1353" s="19">
        <v>44342</v>
      </c>
      <c r="G1353" s="18" t="s">
        <v>13876</v>
      </c>
    </row>
    <row r="1354" spans="1:7" x14ac:dyDescent="0.25">
      <c r="A1354">
        <f t="shared" ca="1" si="21"/>
        <v>0.57526933489922127</v>
      </c>
      <c r="B1354" s="1" t="s">
        <v>12514</v>
      </c>
      <c r="C1354" s="2">
        <v>33594751</v>
      </c>
      <c r="D1354" s="1" t="s">
        <v>12515</v>
      </c>
      <c r="E1354" s="1" t="s">
        <v>12516</v>
      </c>
      <c r="F1354" s="19">
        <v>44395</v>
      </c>
      <c r="G1354" s="18" t="s">
        <v>13877</v>
      </c>
    </row>
    <row r="1355" spans="1:7" x14ac:dyDescent="0.25">
      <c r="A1355">
        <f t="shared" ca="1" si="21"/>
        <v>0.15525226849368612</v>
      </c>
      <c r="B1355" s="1" t="s">
        <v>12524</v>
      </c>
      <c r="C1355" s="2">
        <v>703426561</v>
      </c>
      <c r="D1355" s="1" t="s">
        <v>12525</v>
      </c>
      <c r="E1355" s="1" t="s">
        <v>12506</v>
      </c>
      <c r="F1355" s="19">
        <v>44669</v>
      </c>
      <c r="G1355" s="18" t="s">
        <v>13878</v>
      </c>
    </row>
    <row r="1356" spans="1:7" x14ac:dyDescent="0.25">
      <c r="A1356">
        <f t="shared" ca="1" si="21"/>
        <v>0.63881496566378904</v>
      </c>
      <c r="B1356" s="1" t="s">
        <v>12524</v>
      </c>
      <c r="C1356" s="2">
        <v>133921993</v>
      </c>
      <c r="D1356" s="1" t="s">
        <v>12525</v>
      </c>
      <c r="E1356" s="1" t="s">
        <v>12506</v>
      </c>
      <c r="F1356" s="19">
        <v>44633</v>
      </c>
      <c r="G1356" s="18" t="s">
        <v>13879</v>
      </c>
    </row>
    <row r="1357" spans="1:7" x14ac:dyDescent="0.25">
      <c r="A1357">
        <f t="shared" ca="1" si="21"/>
        <v>0.29545752427966199</v>
      </c>
      <c r="B1357" s="1" t="s">
        <v>12508</v>
      </c>
      <c r="C1357" s="2">
        <v>553069848</v>
      </c>
      <c r="D1357" s="1" t="s">
        <v>12509</v>
      </c>
      <c r="E1357" s="1" t="s">
        <v>12519</v>
      </c>
      <c r="F1357" s="19">
        <v>44277</v>
      </c>
      <c r="G1357" s="18" t="s">
        <v>13880</v>
      </c>
    </row>
    <row r="1358" spans="1:7" x14ac:dyDescent="0.25">
      <c r="A1358">
        <f t="shared" ca="1" si="21"/>
        <v>5.7857965422546731E-2</v>
      </c>
      <c r="B1358" s="1" t="s">
        <v>12524</v>
      </c>
      <c r="C1358" s="2">
        <v>33666856</v>
      </c>
      <c r="D1358" s="1" t="s">
        <v>12525</v>
      </c>
      <c r="E1358" s="1" t="s">
        <v>12506</v>
      </c>
      <c r="F1358" s="19">
        <v>44407</v>
      </c>
      <c r="G1358" s="18" t="s">
        <v>13881</v>
      </c>
    </row>
    <row r="1359" spans="1:7" x14ac:dyDescent="0.25">
      <c r="A1359">
        <f t="shared" ca="1" si="21"/>
        <v>0.25825745322067073</v>
      </c>
      <c r="B1359" s="1" t="s">
        <v>12514</v>
      </c>
      <c r="C1359" s="2">
        <v>270028246</v>
      </c>
      <c r="D1359" s="1" t="s">
        <v>12515</v>
      </c>
      <c r="E1359" s="1" t="s">
        <v>12516</v>
      </c>
      <c r="F1359" s="19">
        <v>44621</v>
      </c>
      <c r="G1359" s="18" t="s">
        <v>13882</v>
      </c>
    </row>
    <row r="1360" spans="1:7" x14ac:dyDescent="0.25">
      <c r="A1360">
        <f t="shared" ca="1" si="21"/>
        <v>0.29826182174063687</v>
      </c>
      <c r="B1360" s="1" t="s">
        <v>12524</v>
      </c>
      <c r="C1360" s="2">
        <v>743682227</v>
      </c>
      <c r="D1360" s="1" t="s">
        <v>12525</v>
      </c>
      <c r="E1360" s="1" t="s">
        <v>12506</v>
      </c>
      <c r="F1360" s="19">
        <v>44232</v>
      </c>
      <c r="G1360" s="18" t="s">
        <v>13883</v>
      </c>
    </row>
    <row r="1361" spans="1:7" x14ac:dyDescent="0.25">
      <c r="A1361">
        <f t="shared" ca="1" si="21"/>
        <v>0.30352414616386614</v>
      </c>
      <c r="B1361" s="1" t="s">
        <v>12521</v>
      </c>
      <c r="C1361" s="2">
        <v>293263284</v>
      </c>
      <c r="D1361" s="1" t="s">
        <v>12522</v>
      </c>
      <c r="E1361" s="1" t="s">
        <v>12510</v>
      </c>
      <c r="F1361" s="19">
        <v>44261</v>
      </c>
      <c r="G1361" s="18" t="s">
        <v>13884</v>
      </c>
    </row>
    <row r="1362" spans="1:7" x14ac:dyDescent="0.25">
      <c r="A1362">
        <f t="shared" ca="1" si="21"/>
        <v>7.9396693559918741E-2</v>
      </c>
      <c r="B1362" s="1" t="s">
        <v>12524</v>
      </c>
      <c r="C1362" s="2">
        <v>920922693</v>
      </c>
      <c r="D1362" s="1" t="s">
        <v>12525</v>
      </c>
      <c r="E1362" s="1" t="s">
        <v>12506</v>
      </c>
      <c r="F1362" s="19">
        <v>44549</v>
      </c>
      <c r="G1362" s="18" t="s">
        <v>13885</v>
      </c>
    </row>
    <row r="1363" spans="1:7" x14ac:dyDescent="0.25">
      <c r="A1363">
        <f t="shared" ca="1" si="21"/>
        <v>0.72496139700773676</v>
      </c>
      <c r="B1363" s="1" t="s">
        <v>12508</v>
      </c>
      <c r="C1363" s="2">
        <v>215919306</v>
      </c>
      <c r="D1363" s="1" t="s">
        <v>12509</v>
      </c>
      <c r="E1363" s="1" t="s">
        <v>12519</v>
      </c>
      <c r="F1363" s="19">
        <v>44240</v>
      </c>
      <c r="G1363" s="18" t="s">
        <v>13886</v>
      </c>
    </row>
    <row r="1364" spans="1:7" x14ac:dyDescent="0.25">
      <c r="A1364">
        <f t="shared" ca="1" si="21"/>
        <v>0.2419442636958935</v>
      </c>
      <c r="B1364" s="1" t="s">
        <v>12538</v>
      </c>
      <c r="C1364" s="2">
        <v>724188941</v>
      </c>
      <c r="D1364" s="1" t="s">
        <v>12539</v>
      </c>
      <c r="E1364" s="1" t="s">
        <v>12566</v>
      </c>
      <c r="F1364" s="19">
        <v>44505</v>
      </c>
      <c r="G1364" s="18" t="s">
        <v>13887</v>
      </c>
    </row>
    <row r="1365" spans="1:7" x14ac:dyDescent="0.25">
      <c r="A1365">
        <f t="shared" ca="1" si="21"/>
        <v>0.47487465438304111</v>
      </c>
      <c r="B1365" s="1" t="s">
        <v>12514</v>
      </c>
      <c r="C1365" s="2">
        <v>966549788</v>
      </c>
      <c r="D1365" s="1" t="s">
        <v>12515</v>
      </c>
      <c r="E1365" s="1" t="s">
        <v>12527</v>
      </c>
      <c r="F1365" s="19">
        <v>44370</v>
      </c>
      <c r="G1365" s="18" t="s">
        <v>13888</v>
      </c>
    </row>
    <row r="1366" spans="1:7" x14ac:dyDescent="0.25">
      <c r="A1366">
        <f t="shared" ca="1" si="21"/>
        <v>0.92680383012389567</v>
      </c>
      <c r="B1366" s="1" t="s">
        <v>12504</v>
      </c>
      <c r="C1366" s="2">
        <v>650193232</v>
      </c>
      <c r="D1366" s="1" t="s">
        <v>12505</v>
      </c>
      <c r="E1366" s="1" t="s">
        <v>12506</v>
      </c>
      <c r="F1366" s="19">
        <v>44202</v>
      </c>
      <c r="G1366" s="18" t="s">
        <v>13889</v>
      </c>
    </row>
    <row r="1367" spans="1:7" x14ac:dyDescent="0.25">
      <c r="A1367">
        <f t="shared" ca="1" si="21"/>
        <v>0.31498405551163844</v>
      </c>
      <c r="B1367" s="1" t="s">
        <v>12538</v>
      </c>
      <c r="C1367" s="2">
        <v>894379240</v>
      </c>
      <c r="D1367" s="1" t="s">
        <v>12539</v>
      </c>
      <c r="E1367" s="1" t="s">
        <v>12566</v>
      </c>
      <c r="F1367" s="19">
        <v>44457</v>
      </c>
      <c r="G1367" s="18" t="s">
        <v>13890</v>
      </c>
    </row>
    <row r="1368" spans="1:7" x14ac:dyDescent="0.25">
      <c r="A1368">
        <f t="shared" ca="1" si="21"/>
        <v>0.17925555273125937</v>
      </c>
      <c r="B1368" s="1" t="s">
        <v>12514</v>
      </c>
      <c r="C1368" s="2">
        <v>228702655</v>
      </c>
      <c r="D1368" s="1" t="s">
        <v>12515</v>
      </c>
      <c r="E1368" s="1" t="s">
        <v>12506</v>
      </c>
      <c r="F1368" s="19">
        <v>44539</v>
      </c>
      <c r="G1368" s="18" t="s">
        <v>13891</v>
      </c>
    </row>
    <row r="1369" spans="1:7" x14ac:dyDescent="0.25">
      <c r="A1369">
        <f t="shared" ca="1" si="21"/>
        <v>0.95427503929813184</v>
      </c>
      <c r="B1369" s="1" t="s">
        <v>12504</v>
      </c>
      <c r="C1369" s="2">
        <v>110714690</v>
      </c>
      <c r="D1369" s="1" t="s">
        <v>12505</v>
      </c>
      <c r="E1369" s="1" t="s">
        <v>12510</v>
      </c>
      <c r="F1369" s="19">
        <v>44313</v>
      </c>
      <c r="G1369" s="18" t="s">
        <v>13892</v>
      </c>
    </row>
    <row r="1370" spans="1:7" x14ac:dyDescent="0.25">
      <c r="A1370">
        <f t="shared" ca="1" si="21"/>
        <v>8.8176222594799847E-2</v>
      </c>
      <c r="B1370" s="1" t="s">
        <v>12504</v>
      </c>
      <c r="C1370" s="2">
        <v>626387942</v>
      </c>
      <c r="D1370" s="1" t="s">
        <v>12505</v>
      </c>
      <c r="E1370" s="1" t="s">
        <v>12506</v>
      </c>
      <c r="F1370" s="19">
        <v>44377</v>
      </c>
      <c r="G1370" s="18" t="s">
        <v>13893</v>
      </c>
    </row>
    <row r="1371" spans="1:7" x14ac:dyDescent="0.25">
      <c r="A1371">
        <f t="shared" ca="1" si="21"/>
        <v>0.83885516850258168</v>
      </c>
      <c r="B1371" s="1" t="s">
        <v>12504</v>
      </c>
      <c r="C1371" s="2">
        <v>153838873</v>
      </c>
      <c r="D1371" s="1" t="s">
        <v>12505</v>
      </c>
      <c r="E1371" s="1" t="s">
        <v>12506</v>
      </c>
      <c r="F1371" s="19">
        <v>44586</v>
      </c>
      <c r="G1371" s="18" t="s">
        <v>13894</v>
      </c>
    </row>
    <row r="1372" spans="1:7" x14ac:dyDescent="0.25">
      <c r="A1372">
        <f t="shared" ca="1" si="21"/>
        <v>0.9963683156902331</v>
      </c>
      <c r="B1372" s="1" t="s">
        <v>12514</v>
      </c>
      <c r="C1372" s="2">
        <v>875596647</v>
      </c>
      <c r="D1372" s="1" t="s">
        <v>12515</v>
      </c>
      <c r="E1372" s="1" t="s">
        <v>12516</v>
      </c>
      <c r="F1372" s="19">
        <v>44479</v>
      </c>
      <c r="G1372" s="18" t="s">
        <v>13895</v>
      </c>
    </row>
    <row r="1373" spans="1:7" x14ac:dyDescent="0.25">
      <c r="A1373">
        <f t="shared" ca="1" si="21"/>
        <v>0.91660855820611253</v>
      </c>
      <c r="B1373" s="1" t="s">
        <v>12521</v>
      </c>
      <c r="C1373" s="2">
        <v>403033646</v>
      </c>
      <c r="D1373" s="1" t="s">
        <v>12522</v>
      </c>
      <c r="E1373" s="1" t="s">
        <v>12510</v>
      </c>
      <c r="F1373" s="19">
        <v>44281</v>
      </c>
      <c r="G1373" s="18" t="s">
        <v>13896</v>
      </c>
    </row>
    <row r="1374" spans="1:7" x14ac:dyDescent="0.25">
      <c r="A1374">
        <f t="shared" ca="1" si="21"/>
        <v>0.66958299060648263</v>
      </c>
      <c r="B1374" s="1" t="s">
        <v>12504</v>
      </c>
      <c r="C1374" s="2">
        <v>291037595</v>
      </c>
      <c r="D1374" s="1" t="s">
        <v>12505</v>
      </c>
      <c r="E1374" s="1" t="s">
        <v>12506</v>
      </c>
      <c r="F1374" s="19">
        <v>44661</v>
      </c>
      <c r="G1374" s="18" t="s">
        <v>13897</v>
      </c>
    </row>
    <row r="1375" spans="1:7" x14ac:dyDescent="0.25">
      <c r="A1375">
        <f t="shared" ca="1" si="21"/>
        <v>0.75705962820341721</v>
      </c>
      <c r="B1375" s="1" t="s">
        <v>12521</v>
      </c>
      <c r="C1375" s="2">
        <v>29289013</v>
      </c>
      <c r="D1375" s="1" t="s">
        <v>12522</v>
      </c>
      <c r="E1375" s="1" t="s">
        <v>12510</v>
      </c>
      <c r="F1375" s="19">
        <v>44393</v>
      </c>
      <c r="G1375" s="18" t="s">
        <v>13898</v>
      </c>
    </row>
    <row r="1376" spans="1:7" x14ac:dyDescent="0.25">
      <c r="A1376">
        <f t="shared" ca="1" si="21"/>
        <v>0.76801167002523918</v>
      </c>
      <c r="B1376" s="1" t="s">
        <v>12524</v>
      </c>
      <c r="C1376" s="2">
        <v>952440210</v>
      </c>
      <c r="D1376" s="1" t="s">
        <v>12525</v>
      </c>
      <c r="E1376" s="1" t="s">
        <v>12506</v>
      </c>
      <c r="F1376" s="19">
        <v>44439</v>
      </c>
      <c r="G1376" s="18" t="s">
        <v>13899</v>
      </c>
    </row>
    <row r="1377" spans="1:7" x14ac:dyDescent="0.25">
      <c r="A1377">
        <f t="shared" ca="1" si="21"/>
        <v>0.38897891037411303</v>
      </c>
      <c r="B1377" s="1" t="s">
        <v>12504</v>
      </c>
      <c r="C1377" s="2">
        <v>142605776</v>
      </c>
      <c r="D1377" s="1" t="s">
        <v>12505</v>
      </c>
      <c r="E1377" s="1" t="s">
        <v>12506</v>
      </c>
      <c r="F1377" s="19">
        <v>44672</v>
      </c>
      <c r="G1377" s="18" t="s">
        <v>13900</v>
      </c>
    </row>
    <row r="1378" spans="1:7" x14ac:dyDescent="0.25">
      <c r="A1378">
        <f t="shared" ca="1" si="21"/>
        <v>6.2076393061192059E-2</v>
      </c>
      <c r="B1378" s="1" t="s">
        <v>12538</v>
      </c>
      <c r="C1378" s="2">
        <v>381842320</v>
      </c>
      <c r="D1378" s="1" t="s">
        <v>12539</v>
      </c>
      <c r="E1378" s="1" t="s">
        <v>12512</v>
      </c>
      <c r="F1378" s="19">
        <v>44403</v>
      </c>
      <c r="G1378" s="18" t="s">
        <v>13901</v>
      </c>
    </row>
    <row r="1379" spans="1:7" x14ac:dyDescent="0.25">
      <c r="A1379">
        <f t="shared" ca="1" si="21"/>
        <v>0.4963088736718434</v>
      </c>
      <c r="B1379" s="1" t="s">
        <v>12521</v>
      </c>
      <c r="C1379" s="2">
        <v>542438679</v>
      </c>
      <c r="D1379" s="1" t="s">
        <v>12522</v>
      </c>
      <c r="E1379" s="1" t="s">
        <v>12510</v>
      </c>
      <c r="F1379" s="19">
        <v>44540</v>
      </c>
      <c r="G1379" s="18" t="s">
        <v>13902</v>
      </c>
    </row>
    <row r="1380" spans="1:7" x14ac:dyDescent="0.25">
      <c r="A1380">
        <f t="shared" ca="1" si="21"/>
        <v>2.9835776309535378E-2</v>
      </c>
      <c r="B1380" s="1" t="s">
        <v>12524</v>
      </c>
      <c r="C1380" s="2">
        <v>858160400</v>
      </c>
      <c r="D1380" s="1" t="s">
        <v>12525</v>
      </c>
      <c r="E1380" s="1" t="s">
        <v>12561</v>
      </c>
      <c r="F1380" s="19">
        <v>44565</v>
      </c>
      <c r="G1380" s="18" t="s">
        <v>13903</v>
      </c>
    </row>
    <row r="1381" spans="1:7" x14ac:dyDescent="0.25">
      <c r="A1381">
        <f t="shared" ca="1" si="21"/>
        <v>0.43769888962883718</v>
      </c>
      <c r="B1381" s="1" t="s">
        <v>12524</v>
      </c>
      <c r="C1381" s="2">
        <v>41035589</v>
      </c>
      <c r="D1381" s="1" t="s">
        <v>12525</v>
      </c>
      <c r="E1381" s="1" t="s">
        <v>12564</v>
      </c>
      <c r="F1381" s="19">
        <v>44479</v>
      </c>
      <c r="G1381" s="18" t="s">
        <v>13904</v>
      </c>
    </row>
    <row r="1382" spans="1:7" x14ac:dyDescent="0.25">
      <c r="A1382">
        <f t="shared" ca="1" si="21"/>
        <v>0.48733131088365356</v>
      </c>
      <c r="B1382" s="1" t="s">
        <v>12521</v>
      </c>
      <c r="C1382" s="2">
        <v>228197315</v>
      </c>
      <c r="D1382" s="1" t="s">
        <v>12522</v>
      </c>
      <c r="E1382" s="1" t="s">
        <v>12510</v>
      </c>
      <c r="F1382" s="19">
        <v>44278</v>
      </c>
      <c r="G1382" s="18" t="s">
        <v>13905</v>
      </c>
    </row>
    <row r="1383" spans="1:7" x14ac:dyDescent="0.25">
      <c r="A1383">
        <f t="shared" ca="1" si="21"/>
        <v>6.7673743522756569E-2</v>
      </c>
      <c r="B1383" s="1" t="s">
        <v>12521</v>
      </c>
      <c r="C1383" s="2">
        <v>126955197</v>
      </c>
      <c r="D1383" s="1" t="s">
        <v>12522</v>
      </c>
      <c r="E1383" s="1" t="s">
        <v>12512</v>
      </c>
      <c r="F1383" s="19">
        <v>44482</v>
      </c>
      <c r="G1383" s="18" t="s">
        <v>13906</v>
      </c>
    </row>
    <row r="1384" spans="1:7" x14ac:dyDescent="0.25">
      <c r="A1384">
        <f t="shared" ca="1" si="21"/>
        <v>0.7414170505752784</v>
      </c>
      <c r="B1384" s="1" t="s">
        <v>12524</v>
      </c>
      <c r="C1384" s="2">
        <v>713828928</v>
      </c>
      <c r="D1384" s="1" t="s">
        <v>12525</v>
      </c>
      <c r="E1384" s="1" t="s">
        <v>12561</v>
      </c>
      <c r="F1384" s="19">
        <v>44624</v>
      </c>
      <c r="G1384" s="18" t="s">
        <v>13907</v>
      </c>
    </row>
    <row r="1385" spans="1:7" x14ac:dyDescent="0.25">
      <c r="A1385">
        <f t="shared" ca="1" si="21"/>
        <v>0.70358480053525974</v>
      </c>
      <c r="B1385" s="1" t="s">
        <v>12524</v>
      </c>
      <c r="C1385" s="2">
        <v>807171368</v>
      </c>
      <c r="D1385" s="1" t="s">
        <v>12525</v>
      </c>
      <c r="E1385" s="1" t="s">
        <v>12506</v>
      </c>
      <c r="F1385" s="19">
        <v>44421</v>
      </c>
      <c r="G1385" s="18" t="s">
        <v>13908</v>
      </c>
    </row>
    <row r="1386" spans="1:7" x14ac:dyDescent="0.25">
      <c r="A1386">
        <f t="shared" ca="1" si="21"/>
        <v>0.20276286719224434</v>
      </c>
      <c r="B1386" s="1" t="s">
        <v>12521</v>
      </c>
      <c r="C1386" s="2">
        <v>587004640</v>
      </c>
      <c r="D1386" s="1" t="s">
        <v>12522</v>
      </c>
      <c r="E1386" s="1" t="s">
        <v>12510</v>
      </c>
      <c r="F1386" s="19">
        <v>44537</v>
      </c>
      <c r="G1386" s="18" t="s">
        <v>13909</v>
      </c>
    </row>
    <row r="1387" spans="1:7" x14ac:dyDescent="0.25">
      <c r="A1387">
        <f t="shared" ca="1" si="21"/>
        <v>0.765534603543501</v>
      </c>
      <c r="B1387" s="1" t="s">
        <v>12524</v>
      </c>
      <c r="C1387" s="2">
        <v>245309141</v>
      </c>
      <c r="D1387" s="1" t="s">
        <v>12525</v>
      </c>
      <c r="E1387" s="1" t="s">
        <v>12561</v>
      </c>
      <c r="F1387" s="19">
        <v>44602</v>
      </c>
      <c r="G1387" s="18" t="s">
        <v>13910</v>
      </c>
    </row>
    <row r="1388" spans="1:7" x14ac:dyDescent="0.25">
      <c r="A1388">
        <f t="shared" ca="1" si="21"/>
        <v>0.17758865426132331</v>
      </c>
      <c r="B1388" s="1" t="s">
        <v>12521</v>
      </c>
      <c r="C1388" s="2">
        <v>593922000</v>
      </c>
      <c r="D1388" s="1" t="s">
        <v>12522</v>
      </c>
      <c r="E1388" s="1" t="s">
        <v>12510</v>
      </c>
      <c r="F1388" s="19">
        <v>44595</v>
      </c>
      <c r="G1388" s="18" t="s">
        <v>13911</v>
      </c>
    </row>
    <row r="1389" spans="1:7" x14ac:dyDescent="0.25">
      <c r="A1389">
        <f t="shared" ca="1" si="21"/>
        <v>0.72959110399949523</v>
      </c>
      <c r="B1389" s="1" t="s">
        <v>12514</v>
      </c>
      <c r="C1389" s="2">
        <v>265889402</v>
      </c>
      <c r="D1389" s="1" t="s">
        <v>12515</v>
      </c>
      <c r="E1389" s="1" t="s">
        <v>12516</v>
      </c>
      <c r="F1389" s="19">
        <v>44407</v>
      </c>
      <c r="G1389" s="18" t="s">
        <v>13912</v>
      </c>
    </row>
    <row r="1390" spans="1:7" x14ac:dyDescent="0.25">
      <c r="A1390">
        <f t="shared" ca="1" si="21"/>
        <v>0.41614120621543804</v>
      </c>
      <c r="B1390" s="1" t="s">
        <v>12538</v>
      </c>
      <c r="C1390" s="2">
        <v>777781283</v>
      </c>
      <c r="D1390" s="1" t="s">
        <v>12539</v>
      </c>
      <c r="E1390" s="1" t="s">
        <v>12510</v>
      </c>
      <c r="F1390" s="19">
        <v>44437</v>
      </c>
      <c r="G1390" s="18" t="s">
        <v>13913</v>
      </c>
    </row>
    <row r="1391" spans="1:7" x14ac:dyDescent="0.25">
      <c r="A1391">
        <f t="shared" ca="1" si="21"/>
        <v>0.11231300988885584</v>
      </c>
      <c r="B1391" s="1" t="s">
        <v>12508</v>
      </c>
      <c r="C1391" s="2">
        <v>38705523</v>
      </c>
      <c r="D1391" s="1" t="s">
        <v>12509</v>
      </c>
      <c r="E1391" s="1" t="s">
        <v>12519</v>
      </c>
      <c r="F1391" s="19">
        <v>44268</v>
      </c>
      <c r="G1391" s="18" t="s">
        <v>13914</v>
      </c>
    </row>
    <row r="1392" spans="1:7" x14ac:dyDescent="0.25">
      <c r="A1392">
        <f t="shared" ca="1" si="21"/>
        <v>0.43247490175961767</v>
      </c>
      <c r="B1392" s="1" t="s">
        <v>12504</v>
      </c>
      <c r="C1392" s="2">
        <v>590984003</v>
      </c>
      <c r="D1392" s="1" t="s">
        <v>12505</v>
      </c>
      <c r="E1392" s="1" t="s">
        <v>12564</v>
      </c>
      <c r="F1392" s="19">
        <v>44574</v>
      </c>
      <c r="G1392" s="18" t="s">
        <v>13915</v>
      </c>
    </row>
    <row r="1393" spans="1:7" x14ac:dyDescent="0.25">
      <c r="A1393">
        <f t="shared" ca="1" si="21"/>
        <v>0.50954184971301275</v>
      </c>
      <c r="B1393" s="1" t="s">
        <v>12521</v>
      </c>
      <c r="C1393" s="2">
        <v>86444898</v>
      </c>
      <c r="D1393" s="1" t="s">
        <v>12522</v>
      </c>
      <c r="E1393" s="1" t="s">
        <v>12510</v>
      </c>
      <c r="F1393" s="19">
        <v>44590</v>
      </c>
      <c r="G1393" s="18" t="s">
        <v>13916</v>
      </c>
    </row>
    <row r="1394" spans="1:7" x14ac:dyDescent="0.25">
      <c r="A1394">
        <f t="shared" ca="1" si="21"/>
        <v>0.53178262710011071</v>
      </c>
      <c r="B1394" s="1" t="s">
        <v>12524</v>
      </c>
      <c r="C1394" s="2">
        <v>900456904</v>
      </c>
      <c r="D1394" s="1" t="s">
        <v>12525</v>
      </c>
      <c r="E1394" s="1" t="s">
        <v>12506</v>
      </c>
      <c r="F1394" s="19">
        <v>44348</v>
      </c>
      <c r="G1394" s="18" t="s">
        <v>13917</v>
      </c>
    </row>
    <row r="1395" spans="1:7" x14ac:dyDescent="0.25">
      <c r="A1395">
        <f t="shared" ca="1" si="21"/>
        <v>0.15939097776251876</v>
      </c>
      <c r="B1395" s="1" t="s">
        <v>12521</v>
      </c>
      <c r="C1395" s="2">
        <v>420919990</v>
      </c>
      <c r="D1395" s="1" t="s">
        <v>12522</v>
      </c>
      <c r="E1395" s="1" t="s">
        <v>12510</v>
      </c>
      <c r="F1395" s="19">
        <v>44671</v>
      </c>
      <c r="G1395" s="18" t="s">
        <v>13918</v>
      </c>
    </row>
    <row r="1396" spans="1:7" x14ac:dyDescent="0.25">
      <c r="A1396">
        <f t="shared" ca="1" si="21"/>
        <v>0.327315749027006</v>
      </c>
      <c r="B1396" s="1" t="s">
        <v>12524</v>
      </c>
      <c r="C1396" s="2">
        <v>231279389</v>
      </c>
      <c r="D1396" s="1" t="s">
        <v>12525</v>
      </c>
      <c r="E1396" s="1" t="s">
        <v>12506</v>
      </c>
      <c r="F1396" s="19">
        <v>44637</v>
      </c>
      <c r="G1396" s="18" t="s">
        <v>13919</v>
      </c>
    </row>
    <row r="1397" spans="1:7" x14ac:dyDescent="0.25">
      <c r="A1397">
        <f t="shared" ca="1" si="21"/>
        <v>0.81123482041416717</v>
      </c>
      <c r="B1397" s="1" t="s">
        <v>12524</v>
      </c>
      <c r="C1397" s="2">
        <v>744003559</v>
      </c>
      <c r="D1397" s="1" t="s">
        <v>12525</v>
      </c>
      <c r="E1397" s="1" t="s">
        <v>12561</v>
      </c>
      <c r="F1397" s="19">
        <v>44265</v>
      </c>
      <c r="G1397" s="18" t="s">
        <v>13920</v>
      </c>
    </row>
    <row r="1398" spans="1:7" x14ac:dyDescent="0.25">
      <c r="A1398">
        <f t="shared" ca="1" si="21"/>
        <v>0.47716444403865732</v>
      </c>
      <c r="B1398" s="1" t="s">
        <v>12514</v>
      </c>
      <c r="C1398" s="2">
        <v>319128070</v>
      </c>
      <c r="D1398" s="1" t="s">
        <v>12515</v>
      </c>
      <c r="E1398" s="1" t="s">
        <v>12516</v>
      </c>
      <c r="F1398" s="19">
        <v>44289</v>
      </c>
      <c r="G1398" s="18" t="s">
        <v>13921</v>
      </c>
    </row>
    <row r="1399" spans="1:7" x14ac:dyDescent="0.25">
      <c r="A1399">
        <f t="shared" ca="1" si="21"/>
        <v>3.751297558949207E-2</v>
      </c>
      <c r="B1399" s="1" t="s">
        <v>12514</v>
      </c>
      <c r="C1399" s="2">
        <v>475711203</v>
      </c>
      <c r="D1399" s="1" t="s">
        <v>12515</v>
      </c>
      <c r="E1399" s="1" t="s">
        <v>12506</v>
      </c>
      <c r="F1399" s="19">
        <v>44586</v>
      </c>
      <c r="G1399" s="18" t="s">
        <v>13922</v>
      </c>
    </row>
    <row r="1400" spans="1:7" x14ac:dyDescent="0.25">
      <c r="A1400">
        <f t="shared" ca="1" si="21"/>
        <v>0.71762670478937618</v>
      </c>
      <c r="B1400" s="1" t="s">
        <v>12524</v>
      </c>
      <c r="C1400" s="2">
        <v>404799265</v>
      </c>
      <c r="D1400" s="1" t="s">
        <v>12525</v>
      </c>
      <c r="E1400" s="1" t="s">
        <v>12506</v>
      </c>
      <c r="F1400" s="19">
        <v>44207</v>
      </c>
      <c r="G1400" s="18" t="s">
        <v>13923</v>
      </c>
    </row>
    <row r="1401" spans="1:7" x14ac:dyDescent="0.25">
      <c r="A1401">
        <f t="shared" ca="1" si="21"/>
        <v>0.57189955898728706</v>
      </c>
      <c r="B1401" s="1" t="s">
        <v>12504</v>
      </c>
      <c r="C1401" s="2">
        <v>151586243</v>
      </c>
      <c r="D1401" s="1" t="s">
        <v>12505</v>
      </c>
      <c r="E1401" s="1" t="s">
        <v>12510</v>
      </c>
      <c r="F1401" s="19">
        <v>44406</v>
      </c>
      <c r="G1401" s="18" t="s">
        <v>13924</v>
      </c>
    </row>
    <row r="1402" spans="1:7" x14ac:dyDescent="0.25">
      <c r="A1402">
        <f t="shared" ca="1" si="21"/>
        <v>0.88659787590113348</v>
      </c>
      <c r="B1402" s="1" t="s">
        <v>12514</v>
      </c>
      <c r="C1402" s="2">
        <v>662989220</v>
      </c>
      <c r="D1402" s="1" t="s">
        <v>12515</v>
      </c>
      <c r="E1402" s="1" t="s">
        <v>12527</v>
      </c>
      <c r="F1402" s="19">
        <v>44407</v>
      </c>
      <c r="G1402" s="18" t="s">
        <v>13925</v>
      </c>
    </row>
    <row r="1403" spans="1:7" x14ac:dyDescent="0.25">
      <c r="A1403">
        <f t="shared" ca="1" si="21"/>
        <v>0.12377245025500183</v>
      </c>
      <c r="B1403" s="1" t="s">
        <v>12521</v>
      </c>
      <c r="C1403" s="2">
        <v>900885875</v>
      </c>
      <c r="D1403" s="1" t="s">
        <v>12522</v>
      </c>
      <c r="E1403" s="1" t="s">
        <v>12510</v>
      </c>
      <c r="F1403" s="19">
        <v>44626</v>
      </c>
      <c r="G1403" s="18" t="s">
        <v>13926</v>
      </c>
    </row>
    <row r="1404" spans="1:7" x14ac:dyDescent="0.25">
      <c r="A1404">
        <f t="shared" ca="1" si="21"/>
        <v>0.73955753223553222</v>
      </c>
      <c r="B1404" s="1" t="s">
        <v>12514</v>
      </c>
      <c r="C1404" s="2">
        <v>698828965</v>
      </c>
      <c r="D1404" s="1" t="s">
        <v>12515</v>
      </c>
      <c r="E1404" s="1" t="s">
        <v>12516</v>
      </c>
      <c r="F1404" s="19">
        <v>44430</v>
      </c>
      <c r="G1404" s="18" t="s">
        <v>13927</v>
      </c>
    </row>
    <row r="1405" spans="1:7" x14ac:dyDescent="0.25">
      <c r="A1405">
        <f t="shared" ca="1" si="21"/>
        <v>0.29937607527164578</v>
      </c>
      <c r="B1405" s="1" t="s">
        <v>12504</v>
      </c>
      <c r="C1405" s="2">
        <v>804813466</v>
      </c>
      <c r="D1405" s="1" t="s">
        <v>12505</v>
      </c>
      <c r="E1405" s="1" t="s">
        <v>12564</v>
      </c>
      <c r="F1405" s="19">
        <v>44387</v>
      </c>
      <c r="G1405" s="18" t="s">
        <v>13928</v>
      </c>
    </row>
    <row r="1406" spans="1:7" x14ac:dyDescent="0.25">
      <c r="A1406">
        <f t="shared" ca="1" si="21"/>
        <v>0.73289814670914277</v>
      </c>
      <c r="B1406" s="1" t="s">
        <v>12514</v>
      </c>
      <c r="C1406" s="2">
        <v>986276311</v>
      </c>
      <c r="D1406" s="1" t="s">
        <v>12515</v>
      </c>
      <c r="E1406" s="1" t="s">
        <v>12516</v>
      </c>
      <c r="F1406" s="19">
        <v>44490</v>
      </c>
      <c r="G1406" s="18" t="s">
        <v>13929</v>
      </c>
    </row>
    <row r="1407" spans="1:7" x14ac:dyDescent="0.25">
      <c r="A1407">
        <f t="shared" ca="1" si="21"/>
        <v>0.24574850827063099</v>
      </c>
      <c r="B1407" s="1" t="s">
        <v>12514</v>
      </c>
      <c r="C1407" s="2">
        <v>556345845</v>
      </c>
      <c r="D1407" s="1" t="s">
        <v>12515</v>
      </c>
      <c r="E1407" s="1" t="s">
        <v>12516</v>
      </c>
      <c r="F1407" s="19">
        <v>44386</v>
      </c>
      <c r="G1407" s="18" t="s">
        <v>13930</v>
      </c>
    </row>
    <row r="1408" spans="1:7" x14ac:dyDescent="0.25">
      <c r="A1408">
        <f t="shared" ca="1" si="21"/>
        <v>0.58054904345343805</v>
      </c>
      <c r="B1408" s="1" t="s">
        <v>12508</v>
      </c>
      <c r="C1408" s="2">
        <v>275932122</v>
      </c>
      <c r="D1408" s="1" t="s">
        <v>12509</v>
      </c>
      <c r="E1408" s="1" t="s">
        <v>12519</v>
      </c>
      <c r="F1408" s="19">
        <v>44451</v>
      </c>
      <c r="G1408" s="18" t="s">
        <v>13931</v>
      </c>
    </row>
    <row r="1409" spans="1:7" x14ac:dyDescent="0.25">
      <c r="A1409">
        <f t="shared" ca="1" si="21"/>
        <v>0.78397705642339854</v>
      </c>
      <c r="B1409" s="1" t="s">
        <v>12521</v>
      </c>
      <c r="C1409" s="2">
        <v>800680533</v>
      </c>
      <c r="D1409" s="1" t="s">
        <v>12522</v>
      </c>
      <c r="E1409" s="1" t="s">
        <v>12510</v>
      </c>
      <c r="F1409" s="19">
        <v>44241</v>
      </c>
      <c r="G1409" s="18" t="s">
        <v>13932</v>
      </c>
    </row>
    <row r="1410" spans="1:7" x14ac:dyDescent="0.25">
      <c r="A1410">
        <f t="shared" ref="A1410:A1473" ca="1" si="22">RAND()</f>
        <v>0.37744204262082892</v>
      </c>
      <c r="B1410" s="1" t="s">
        <v>12538</v>
      </c>
      <c r="C1410" s="2">
        <v>569324298</v>
      </c>
      <c r="D1410" s="1" t="s">
        <v>12539</v>
      </c>
      <c r="E1410" s="1" t="s">
        <v>12512</v>
      </c>
      <c r="F1410" s="19">
        <v>44209</v>
      </c>
      <c r="G1410" s="18" t="s">
        <v>13933</v>
      </c>
    </row>
    <row r="1411" spans="1:7" x14ac:dyDescent="0.25">
      <c r="A1411">
        <f t="shared" ca="1" si="22"/>
        <v>0.72501985788989332</v>
      </c>
      <c r="B1411" s="1" t="s">
        <v>12504</v>
      </c>
      <c r="C1411" s="2">
        <v>451149977</v>
      </c>
      <c r="D1411" s="1" t="s">
        <v>12505</v>
      </c>
      <c r="E1411" s="1" t="s">
        <v>12506</v>
      </c>
      <c r="F1411" s="19">
        <v>44549</v>
      </c>
      <c r="G1411" s="18" t="s">
        <v>13934</v>
      </c>
    </row>
    <row r="1412" spans="1:7" x14ac:dyDescent="0.25">
      <c r="A1412">
        <f t="shared" ca="1" si="22"/>
        <v>0.15606800996665948</v>
      </c>
      <c r="B1412" s="1" t="s">
        <v>12538</v>
      </c>
      <c r="C1412" s="2">
        <v>20362316</v>
      </c>
      <c r="D1412" s="1" t="s">
        <v>12539</v>
      </c>
      <c r="E1412" s="1" t="s">
        <v>12512</v>
      </c>
      <c r="F1412" s="19">
        <v>44510</v>
      </c>
      <c r="G1412" s="18" t="s">
        <v>13935</v>
      </c>
    </row>
    <row r="1413" spans="1:7" x14ac:dyDescent="0.25">
      <c r="A1413">
        <f t="shared" ca="1" si="22"/>
        <v>0.36375857556295399</v>
      </c>
      <c r="B1413" s="1" t="s">
        <v>12514</v>
      </c>
      <c r="C1413" s="2">
        <v>238684493</v>
      </c>
      <c r="D1413" s="1" t="s">
        <v>12515</v>
      </c>
      <c r="E1413" s="1" t="s">
        <v>12506</v>
      </c>
      <c r="F1413" s="19">
        <v>44413</v>
      </c>
      <c r="G1413" s="18" t="s">
        <v>13936</v>
      </c>
    </row>
    <row r="1414" spans="1:7" x14ac:dyDescent="0.25">
      <c r="A1414">
        <f t="shared" ca="1" si="22"/>
        <v>0.38984119050191457</v>
      </c>
      <c r="B1414" s="1" t="s">
        <v>12508</v>
      </c>
      <c r="C1414" s="2">
        <v>304491419</v>
      </c>
      <c r="D1414" s="1" t="s">
        <v>12509</v>
      </c>
      <c r="E1414" s="1" t="s">
        <v>12519</v>
      </c>
      <c r="F1414" s="19">
        <v>44432</v>
      </c>
      <c r="G1414" s="18" t="s">
        <v>13937</v>
      </c>
    </row>
    <row r="1415" spans="1:7" x14ac:dyDescent="0.25">
      <c r="A1415">
        <f t="shared" ca="1" si="22"/>
        <v>0.95873012609937858</v>
      </c>
      <c r="B1415" s="1" t="s">
        <v>12524</v>
      </c>
      <c r="C1415" s="2">
        <v>576280999</v>
      </c>
      <c r="D1415" s="1" t="s">
        <v>12525</v>
      </c>
      <c r="E1415" s="1" t="s">
        <v>12506</v>
      </c>
      <c r="F1415" s="19">
        <v>44341</v>
      </c>
      <c r="G1415" s="18" t="s">
        <v>13938</v>
      </c>
    </row>
    <row r="1416" spans="1:7" x14ac:dyDescent="0.25">
      <c r="A1416">
        <f t="shared" ca="1" si="22"/>
        <v>0.98349309942794627</v>
      </c>
      <c r="B1416" s="1" t="s">
        <v>12504</v>
      </c>
      <c r="C1416" s="2">
        <v>300991991</v>
      </c>
      <c r="D1416" s="1" t="s">
        <v>12505</v>
      </c>
      <c r="E1416" s="1" t="s">
        <v>12564</v>
      </c>
      <c r="F1416" s="19">
        <v>44421</v>
      </c>
      <c r="G1416" s="18" t="s">
        <v>13939</v>
      </c>
    </row>
    <row r="1417" spans="1:7" x14ac:dyDescent="0.25">
      <c r="A1417">
        <f t="shared" ca="1" si="22"/>
        <v>0.43045420721930794</v>
      </c>
      <c r="B1417" s="1" t="s">
        <v>12538</v>
      </c>
      <c r="C1417" s="2">
        <v>784495795</v>
      </c>
      <c r="D1417" s="1" t="s">
        <v>12539</v>
      </c>
      <c r="E1417" s="1" t="s">
        <v>12510</v>
      </c>
      <c r="F1417" s="19">
        <v>44220</v>
      </c>
      <c r="G1417" s="18" t="s">
        <v>13940</v>
      </c>
    </row>
    <row r="1418" spans="1:7" x14ac:dyDescent="0.25">
      <c r="A1418">
        <f t="shared" ca="1" si="22"/>
        <v>0.81171939874643551</v>
      </c>
      <c r="B1418" s="1" t="s">
        <v>12514</v>
      </c>
      <c r="C1418" s="2">
        <v>649755058</v>
      </c>
      <c r="D1418" s="1" t="s">
        <v>12515</v>
      </c>
      <c r="E1418" s="1" t="s">
        <v>12516</v>
      </c>
      <c r="F1418" s="19">
        <v>44291</v>
      </c>
      <c r="G1418" s="18" t="s">
        <v>13941</v>
      </c>
    </row>
    <row r="1419" spans="1:7" x14ac:dyDescent="0.25">
      <c r="A1419">
        <f t="shared" ca="1" si="22"/>
        <v>2.9746459336181141E-2</v>
      </c>
      <c r="B1419" s="1" t="s">
        <v>12538</v>
      </c>
      <c r="C1419" s="2">
        <v>309528570</v>
      </c>
      <c r="D1419" s="1" t="s">
        <v>12539</v>
      </c>
      <c r="E1419" s="1" t="s">
        <v>12512</v>
      </c>
      <c r="F1419" s="19">
        <v>44515</v>
      </c>
      <c r="G1419" s="18" t="s">
        <v>13942</v>
      </c>
    </row>
    <row r="1420" spans="1:7" x14ac:dyDescent="0.25">
      <c r="A1420">
        <f t="shared" ca="1" si="22"/>
        <v>0.70541392314347606</v>
      </c>
      <c r="B1420" s="1" t="s">
        <v>12538</v>
      </c>
      <c r="C1420" s="2">
        <v>721292067</v>
      </c>
      <c r="D1420" s="1" t="s">
        <v>12539</v>
      </c>
      <c r="E1420" s="1" t="s">
        <v>12510</v>
      </c>
      <c r="F1420" s="19">
        <v>44292</v>
      </c>
      <c r="G1420" s="18" t="s">
        <v>13943</v>
      </c>
    </row>
    <row r="1421" spans="1:7" x14ac:dyDescent="0.25">
      <c r="A1421">
        <f t="shared" ca="1" si="22"/>
        <v>0.6047077466026286</v>
      </c>
      <c r="B1421" s="1" t="s">
        <v>12504</v>
      </c>
      <c r="C1421" s="2">
        <v>48323194</v>
      </c>
      <c r="D1421" s="1" t="s">
        <v>12505</v>
      </c>
      <c r="E1421" s="1" t="s">
        <v>12506</v>
      </c>
      <c r="F1421" s="19">
        <v>44221</v>
      </c>
      <c r="G1421" s="18" t="s">
        <v>13944</v>
      </c>
    </row>
    <row r="1422" spans="1:7" x14ac:dyDescent="0.25">
      <c r="A1422">
        <f t="shared" ca="1" si="22"/>
        <v>0.48011336907344404</v>
      </c>
      <c r="B1422" s="1" t="s">
        <v>12521</v>
      </c>
      <c r="C1422" s="2">
        <v>218163207</v>
      </c>
      <c r="D1422" s="1" t="s">
        <v>12522</v>
      </c>
      <c r="E1422" s="1" t="s">
        <v>12512</v>
      </c>
      <c r="F1422" s="19">
        <v>44247</v>
      </c>
      <c r="G1422" s="18" t="s">
        <v>13945</v>
      </c>
    </row>
    <row r="1423" spans="1:7" x14ac:dyDescent="0.25">
      <c r="A1423">
        <f t="shared" ca="1" si="22"/>
        <v>0.11813846473979406</v>
      </c>
      <c r="B1423" s="1" t="s">
        <v>12521</v>
      </c>
      <c r="C1423" s="2">
        <v>151570772</v>
      </c>
      <c r="D1423" s="1" t="s">
        <v>12522</v>
      </c>
      <c r="E1423" s="1" t="s">
        <v>12510</v>
      </c>
      <c r="F1423" s="19">
        <v>44281</v>
      </c>
      <c r="G1423" s="18" t="s">
        <v>13946</v>
      </c>
    </row>
    <row r="1424" spans="1:7" x14ac:dyDescent="0.25">
      <c r="A1424">
        <f t="shared" ca="1" si="22"/>
        <v>0.972773316284547</v>
      </c>
      <c r="B1424" s="1" t="s">
        <v>12508</v>
      </c>
      <c r="C1424" s="2">
        <v>463423254</v>
      </c>
      <c r="D1424" s="1" t="s">
        <v>12509</v>
      </c>
      <c r="E1424" s="1" t="s">
        <v>12519</v>
      </c>
      <c r="F1424" s="19">
        <v>44679</v>
      </c>
      <c r="G1424" s="18" t="s">
        <v>13947</v>
      </c>
    </row>
    <row r="1425" spans="1:7" x14ac:dyDescent="0.25">
      <c r="A1425">
        <f t="shared" ca="1" si="22"/>
        <v>0.6982184810679114</v>
      </c>
      <c r="B1425" s="1" t="s">
        <v>12508</v>
      </c>
      <c r="C1425" s="2">
        <v>802850130</v>
      </c>
      <c r="D1425" s="1" t="s">
        <v>12509</v>
      </c>
      <c r="E1425" s="1" t="s">
        <v>12519</v>
      </c>
      <c r="F1425" s="19">
        <v>44344</v>
      </c>
      <c r="G1425" s="18" t="s">
        <v>13948</v>
      </c>
    </row>
    <row r="1426" spans="1:7" x14ac:dyDescent="0.25">
      <c r="A1426">
        <f t="shared" ca="1" si="22"/>
        <v>0.56425134568311497</v>
      </c>
      <c r="B1426" s="1" t="s">
        <v>12521</v>
      </c>
      <c r="C1426" s="2">
        <v>33289021</v>
      </c>
      <c r="D1426" s="1" t="s">
        <v>12522</v>
      </c>
      <c r="E1426" s="1" t="s">
        <v>12510</v>
      </c>
      <c r="F1426" s="19">
        <v>44406</v>
      </c>
      <c r="G1426" s="18" t="s">
        <v>13949</v>
      </c>
    </row>
    <row r="1427" spans="1:7" x14ac:dyDescent="0.25">
      <c r="A1427">
        <f t="shared" ca="1" si="22"/>
        <v>0.13814794422124865</v>
      </c>
      <c r="B1427" s="1" t="s">
        <v>12538</v>
      </c>
      <c r="C1427" s="2">
        <v>588250372</v>
      </c>
      <c r="D1427" s="1" t="s">
        <v>12539</v>
      </c>
      <c r="E1427" s="1" t="s">
        <v>12512</v>
      </c>
      <c r="F1427" s="19">
        <v>44206</v>
      </c>
      <c r="G1427" s="18" t="s">
        <v>13950</v>
      </c>
    </row>
    <row r="1428" spans="1:7" x14ac:dyDescent="0.25">
      <c r="A1428">
        <f t="shared" ca="1" si="22"/>
        <v>0.81593828586503381</v>
      </c>
      <c r="B1428" s="1" t="s">
        <v>12538</v>
      </c>
      <c r="C1428" s="2">
        <v>585592113</v>
      </c>
      <c r="D1428" s="1" t="s">
        <v>12539</v>
      </c>
      <c r="E1428" s="1" t="s">
        <v>12512</v>
      </c>
      <c r="F1428" s="19">
        <v>44400</v>
      </c>
      <c r="G1428" s="18" t="s">
        <v>13951</v>
      </c>
    </row>
    <row r="1429" spans="1:7" x14ac:dyDescent="0.25">
      <c r="A1429">
        <f t="shared" ca="1" si="22"/>
        <v>0.94310552643022461</v>
      </c>
      <c r="B1429" s="1" t="s">
        <v>12524</v>
      </c>
      <c r="C1429" s="2">
        <v>685292999</v>
      </c>
      <c r="D1429" s="1" t="s">
        <v>12525</v>
      </c>
      <c r="E1429" s="1" t="s">
        <v>12561</v>
      </c>
      <c r="F1429" s="19">
        <v>44279</v>
      </c>
      <c r="G1429" s="18" t="s">
        <v>13952</v>
      </c>
    </row>
    <row r="1430" spans="1:7" x14ac:dyDescent="0.25">
      <c r="A1430">
        <f t="shared" ca="1" si="22"/>
        <v>0.5081826294200108</v>
      </c>
      <c r="B1430" s="1" t="s">
        <v>12521</v>
      </c>
      <c r="C1430" s="2">
        <v>244864582</v>
      </c>
      <c r="D1430" s="1" t="s">
        <v>12522</v>
      </c>
      <c r="E1430" s="1" t="s">
        <v>12510</v>
      </c>
      <c r="F1430" s="19">
        <v>44280</v>
      </c>
      <c r="G1430" s="18" t="s">
        <v>13953</v>
      </c>
    </row>
    <row r="1431" spans="1:7" x14ac:dyDescent="0.25">
      <c r="A1431">
        <f t="shared" ca="1" si="22"/>
        <v>0.74819317776945315</v>
      </c>
      <c r="B1431" s="1" t="s">
        <v>12504</v>
      </c>
      <c r="C1431" s="2">
        <v>488315193</v>
      </c>
      <c r="D1431" s="1" t="s">
        <v>12505</v>
      </c>
      <c r="E1431" s="1" t="s">
        <v>12506</v>
      </c>
      <c r="F1431" s="19">
        <v>44463</v>
      </c>
      <c r="G1431" s="18" t="s">
        <v>13954</v>
      </c>
    </row>
    <row r="1432" spans="1:7" x14ac:dyDescent="0.25">
      <c r="A1432">
        <f t="shared" ca="1" si="22"/>
        <v>0.50982682962210557</v>
      </c>
      <c r="B1432" s="1" t="s">
        <v>12524</v>
      </c>
      <c r="C1432" s="2">
        <v>597698472</v>
      </c>
      <c r="D1432" s="1" t="s">
        <v>12525</v>
      </c>
      <c r="E1432" s="1" t="s">
        <v>12564</v>
      </c>
      <c r="F1432" s="19">
        <v>44383</v>
      </c>
      <c r="G1432" s="18" t="s">
        <v>13955</v>
      </c>
    </row>
    <row r="1433" spans="1:7" x14ac:dyDescent="0.25">
      <c r="A1433">
        <f t="shared" ca="1" si="22"/>
        <v>0.97388999581873326</v>
      </c>
      <c r="B1433" s="1" t="s">
        <v>12521</v>
      </c>
      <c r="C1433" s="2">
        <v>335464094</v>
      </c>
      <c r="D1433" s="1" t="s">
        <v>12522</v>
      </c>
      <c r="E1433" s="1" t="s">
        <v>12510</v>
      </c>
      <c r="F1433" s="19">
        <v>44401</v>
      </c>
      <c r="G1433" s="18" t="s">
        <v>13956</v>
      </c>
    </row>
    <row r="1434" spans="1:7" x14ac:dyDescent="0.25">
      <c r="A1434">
        <f t="shared" ca="1" si="22"/>
        <v>0.4042520373553683</v>
      </c>
      <c r="B1434" s="1" t="s">
        <v>12524</v>
      </c>
      <c r="C1434" s="2">
        <v>901216031</v>
      </c>
      <c r="D1434" s="1" t="s">
        <v>12525</v>
      </c>
      <c r="E1434" s="1" t="s">
        <v>12561</v>
      </c>
      <c r="F1434" s="19">
        <v>44352</v>
      </c>
      <c r="G1434" s="18" t="s">
        <v>13957</v>
      </c>
    </row>
    <row r="1435" spans="1:7" x14ac:dyDescent="0.25">
      <c r="A1435">
        <f t="shared" ca="1" si="22"/>
        <v>0.21293823312191174</v>
      </c>
      <c r="B1435" s="1" t="s">
        <v>12538</v>
      </c>
      <c r="C1435" s="2">
        <v>435160243</v>
      </c>
      <c r="D1435" s="1" t="s">
        <v>12539</v>
      </c>
      <c r="E1435" s="1" t="s">
        <v>12512</v>
      </c>
      <c r="F1435" s="19">
        <v>44351</v>
      </c>
      <c r="G1435" s="18" t="s">
        <v>13958</v>
      </c>
    </row>
    <row r="1436" spans="1:7" x14ac:dyDescent="0.25">
      <c r="A1436">
        <f t="shared" ca="1" si="22"/>
        <v>2.1118287888920007E-2</v>
      </c>
      <c r="B1436" s="1" t="s">
        <v>12514</v>
      </c>
      <c r="C1436" s="2">
        <v>298370602</v>
      </c>
      <c r="D1436" s="1" t="s">
        <v>12515</v>
      </c>
      <c r="E1436" s="1" t="s">
        <v>12527</v>
      </c>
      <c r="F1436" s="19">
        <v>44378</v>
      </c>
      <c r="G1436" s="18" t="s">
        <v>13959</v>
      </c>
    </row>
    <row r="1437" spans="1:7" x14ac:dyDescent="0.25">
      <c r="A1437">
        <f t="shared" ca="1" si="22"/>
        <v>0.81544327959600282</v>
      </c>
      <c r="B1437" s="1" t="s">
        <v>12514</v>
      </c>
      <c r="C1437" s="2">
        <v>592106617</v>
      </c>
      <c r="D1437" s="1" t="s">
        <v>12515</v>
      </c>
      <c r="E1437" s="1" t="s">
        <v>12506</v>
      </c>
      <c r="F1437" s="19">
        <v>44338</v>
      </c>
      <c r="G1437" s="18" t="s">
        <v>13960</v>
      </c>
    </row>
    <row r="1438" spans="1:7" x14ac:dyDescent="0.25">
      <c r="A1438">
        <f t="shared" ca="1" si="22"/>
        <v>0.16143397086994726</v>
      </c>
      <c r="B1438" s="1" t="s">
        <v>12514</v>
      </c>
      <c r="C1438" s="2">
        <v>629836594</v>
      </c>
      <c r="D1438" s="1" t="s">
        <v>12515</v>
      </c>
      <c r="E1438" s="1" t="s">
        <v>12527</v>
      </c>
      <c r="F1438" s="19">
        <v>44218</v>
      </c>
      <c r="G1438" s="18" t="s">
        <v>13961</v>
      </c>
    </row>
    <row r="1439" spans="1:7" x14ac:dyDescent="0.25">
      <c r="A1439">
        <f t="shared" ca="1" si="22"/>
        <v>0.82602669368884285</v>
      </c>
      <c r="B1439" s="1" t="s">
        <v>12504</v>
      </c>
      <c r="C1439" s="2">
        <v>509871127</v>
      </c>
      <c r="D1439" s="1" t="s">
        <v>12505</v>
      </c>
      <c r="E1439" s="1" t="s">
        <v>12506</v>
      </c>
      <c r="F1439" s="19">
        <v>44577</v>
      </c>
      <c r="G1439" s="18" t="s">
        <v>13962</v>
      </c>
    </row>
    <row r="1440" spans="1:7" x14ac:dyDescent="0.25">
      <c r="A1440">
        <f t="shared" ca="1" si="22"/>
        <v>0.11123157453200694</v>
      </c>
      <c r="B1440" s="1" t="s">
        <v>12504</v>
      </c>
      <c r="C1440" s="2">
        <v>722370123</v>
      </c>
      <c r="D1440" s="1" t="s">
        <v>12505</v>
      </c>
      <c r="E1440" s="1" t="s">
        <v>12506</v>
      </c>
      <c r="F1440" s="19">
        <v>44335</v>
      </c>
      <c r="G1440" s="18" t="s">
        <v>13963</v>
      </c>
    </row>
    <row r="1441" spans="1:7" x14ac:dyDescent="0.25">
      <c r="A1441">
        <f t="shared" ca="1" si="22"/>
        <v>0.18179891180817442</v>
      </c>
      <c r="B1441" s="1" t="s">
        <v>12508</v>
      </c>
      <c r="C1441" s="2">
        <v>385558417</v>
      </c>
      <c r="D1441" s="1" t="s">
        <v>12509</v>
      </c>
      <c r="E1441" s="1" t="s">
        <v>12510</v>
      </c>
      <c r="F1441" s="19">
        <v>44536</v>
      </c>
      <c r="G1441" s="18" t="s">
        <v>13964</v>
      </c>
    </row>
    <row r="1442" spans="1:7" x14ac:dyDescent="0.25">
      <c r="A1442">
        <f t="shared" ca="1" si="22"/>
        <v>6.5846917571029784E-2</v>
      </c>
      <c r="B1442" s="1" t="s">
        <v>12514</v>
      </c>
      <c r="C1442" s="2">
        <v>919496575</v>
      </c>
      <c r="D1442" s="1" t="s">
        <v>12515</v>
      </c>
      <c r="E1442" s="1" t="s">
        <v>12516</v>
      </c>
      <c r="F1442" s="19">
        <v>44418</v>
      </c>
      <c r="G1442" s="18" t="s">
        <v>13965</v>
      </c>
    </row>
    <row r="1443" spans="1:7" x14ac:dyDescent="0.25">
      <c r="A1443">
        <f t="shared" ca="1" si="22"/>
        <v>0.69557718192057627</v>
      </c>
      <c r="B1443" s="1" t="s">
        <v>12521</v>
      </c>
      <c r="C1443" s="2">
        <v>277879148</v>
      </c>
      <c r="D1443" s="1" t="s">
        <v>12522</v>
      </c>
      <c r="E1443" s="1" t="s">
        <v>12510</v>
      </c>
      <c r="F1443" s="19">
        <v>44259</v>
      </c>
      <c r="G1443" s="18" t="s">
        <v>13966</v>
      </c>
    </row>
    <row r="1444" spans="1:7" x14ac:dyDescent="0.25">
      <c r="A1444">
        <f t="shared" ca="1" si="22"/>
        <v>0.28296577126305245</v>
      </c>
      <c r="B1444" s="1" t="s">
        <v>12504</v>
      </c>
      <c r="C1444" s="2">
        <v>60142149</v>
      </c>
      <c r="D1444" s="1" t="s">
        <v>12505</v>
      </c>
      <c r="E1444" s="1" t="s">
        <v>12564</v>
      </c>
      <c r="F1444" s="19">
        <v>44413</v>
      </c>
      <c r="G1444" s="18" t="s">
        <v>13967</v>
      </c>
    </row>
    <row r="1445" spans="1:7" x14ac:dyDescent="0.25">
      <c r="A1445">
        <f t="shared" ca="1" si="22"/>
        <v>0.15725482118011658</v>
      </c>
      <c r="B1445" s="1" t="s">
        <v>12538</v>
      </c>
      <c r="C1445" s="2">
        <v>773420811</v>
      </c>
      <c r="D1445" s="1" t="s">
        <v>12539</v>
      </c>
      <c r="E1445" s="1" t="s">
        <v>12512</v>
      </c>
      <c r="F1445" s="19">
        <v>44316</v>
      </c>
      <c r="G1445" s="18" t="s">
        <v>13968</v>
      </c>
    </row>
    <row r="1446" spans="1:7" x14ac:dyDescent="0.25">
      <c r="A1446">
        <f t="shared" ca="1" si="22"/>
        <v>2.6109860758704695E-2</v>
      </c>
      <c r="B1446" s="1" t="s">
        <v>12524</v>
      </c>
      <c r="C1446" s="2">
        <v>900259264</v>
      </c>
      <c r="D1446" s="1" t="s">
        <v>12525</v>
      </c>
      <c r="E1446" s="1" t="s">
        <v>12506</v>
      </c>
      <c r="F1446" s="19">
        <v>44518</v>
      </c>
      <c r="G1446" s="18" t="s">
        <v>13969</v>
      </c>
    </row>
    <row r="1447" spans="1:7" x14ac:dyDescent="0.25">
      <c r="A1447">
        <f t="shared" ca="1" si="22"/>
        <v>0.6646072689452861</v>
      </c>
      <c r="B1447" s="1" t="s">
        <v>12508</v>
      </c>
      <c r="C1447" s="2">
        <v>273442631</v>
      </c>
      <c r="D1447" s="1" t="s">
        <v>12509</v>
      </c>
      <c r="E1447" s="1" t="s">
        <v>12519</v>
      </c>
      <c r="F1447" s="19">
        <v>44588</v>
      </c>
      <c r="G1447" s="18" t="s">
        <v>13970</v>
      </c>
    </row>
    <row r="1448" spans="1:7" x14ac:dyDescent="0.25">
      <c r="A1448">
        <f t="shared" ca="1" si="22"/>
        <v>6.2603517395908748E-2</v>
      </c>
      <c r="B1448" s="1" t="s">
        <v>12524</v>
      </c>
      <c r="C1448" s="2">
        <v>279824385</v>
      </c>
      <c r="D1448" s="1" t="s">
        <v>12525</v>
      </c>
      <c r="E1448" s="1" t="s">
        <v>12564</v>
      </c>
      <c r="F1448" s="19">
        <v>44677</v>
      </c>
      <c r="G1448" s="18" t="s">
        <v>13971</v>
      </c>
    </row>
    <row r="1449" spans="1:7" x14ac:dyDescent="0.25">
      <c r="A1449">
        <f t="shared" ca="1" si="22"/>
        <v>0.2474653746118709</v>
      </c>
      <c r="B1449" s="1" t="s">
        <v>12538</v>
      </c>
      <c r="C1449" s="2">
        <v>104490023</v>
      </c>
      <c r="D1449" s="1" t="s">
        <v>12539</v>
      </c>
      <c r="E1449" s="1" t="s">
        <v>12512</v>
      </c>
      <c r="F1449" s="19">
        <v>44653</v>
      </c>
      <c r="G1449" s="18" t="s">
        <v>13972</v>
      </c>
    </row>
    <row r="1450" spans="1:7" x14ac:dyDescent="0.25">
      <c r="A1450">
        <f t="shared" ca="1" si="22"/>
        <v>0.76344812684728469</v>
      </c>
      <c r="B1450" s="1" t="s">
        <v>12504</v>
      </c>
      <c r="C1450" s="2">
        <v>555522499</v>
      </c>
      <c r="D1450" s="1" t="s">
        <v>12505</v>
      </c>
      <c r="E1450" s="1" t="s">
        <v>12506</v>
      </c>
      <c r="F1450" s="19">
        <v>44513</v>
      </c>
      <c r="G1450" s="18" t="s">
        <v>13973</v>
      </c>
    </row>
    <row r="1451" spans="1:7" x14ac:dyDescent="0.25">
      <c r="A1451">
        <f t="shared" ca="1" si="22"/>
        <v>0.49909373884555663</v>
      </c>
      <c r="B1451" s="1" t="s">
        <v>12538</v>
      </c>
      <c r="C1451" s="2">
        <v>670581735</v>
      </c>
      <c r="D1451" s="1" t="s">
        <v>12539</v>
      </c>
      <c r="E1451" s="1" t="s">
        <v>12512</v>
      </c>
      <c r="F1451" s="19">
        <v>44318</v>
      </c>
      <c r="G1451" s="18" t="s">
        <v>13974</v>
      </c>
    </row>
    <row r="1452" spans="1:7" x14ac:dyDescent="0.25">
      <c r="A1452">
        <f t="shared" ca="1" si="22"/>
        <v>2.8897501407583182E-3</v>
      </c>
      <c r="B1452" s="1" t="s">
        <v>12504</v>
      </c>
      <c r="C1452" s="2">
        <v>892979728</v>
      </c>
      <c r="D1452" s="1" t="s">
        <v>12505</v>
      </c>
      <c r="E1452" s="1" t="s">
        <v>12564</v>
      </c>
      <c r="F1452" s="19">
        <v>44499</v>
      </c>
      <c r="G1452" s="18" t="s">
        <v>13975</v>
      </c>
    </row>
    <row r="1453" spans="1:7" x14ac:dyDescent="0.25">
      <c r="A1453">
        <f t="shared" ca="1" si="22"/>
        <v>0.296648192550656</v>
      </c>
      <c r="B1453" s="1" t="s">
        <v>12508</v>
      </c>
      <c r="C1453" s="2">
        <v>475323517</v>
      </c>
      <c r="D1453" s="1" t="s">
        <v>12509</v>
      </c>
      <c r="E1453" s="1" t="s">
        <v>12519</v>
      </c>
      <c r="F1453" s="19">
        <v>44666</v>
      </c>
      <c r="G1453" s="18" t="s">
        <v>13976</v>
      </c>
    </row>
    <row r="1454" spans="1:7" x14ac:dyDescent="0.25">
      <c r="A1454">
        <f t="shared" ca="1" si="22"/>
        <v>0.75192269958743763</v>
      </c>
      <c r="B1454" s="1" t="s">
        <v>12504</v>
      </c>
      <c r="C1454" s="2">
        <v>129117923</v>
      </c>
      <c r="D1454" s="1" t="s">
        <v>12505</v>
      </c>
      <c r="E1454" s="1" t="s">
        <v>12512</v>
      </c>
      <c r="F1454" s="19">
        <v>44504</v>
      </c>
      <c r="G1454" s="18" t="s">
        <v>13977</v>
      </c>
    </row>
    <row r="1455" spans="1:7" x14ac:dyDescent="0.25">
      <c r="A1455">
        <f t="shared" ca="1" si="22"/>
        <v>0.97394646609046953</v>
      </c>
      <c r="B1455" s="1" t="s">
        <v>12504</v>
      </c>
      <c r="C1455" s="2">
        <v>674675698</v>
      </c>
      <c r="D1455" s="1" t="s">
        <v>12505</v>
      </c>
      <c r="E1455" s="1" t="s">
        <v>12564</v>
      </c>
      <c r="F1455" s="19">
        <v>44578</v>
      </c>
      <c r="G1455" s="18" t="s">
        <v>13978</v>
      </c>
    </row>
    <row r="1456" spans="1:7" x14ac:dyDescent="0.25">
      <c r="A1456">
        <f t="shared" ca="1" si="22"/>
        <v>0.23032448856549659</v>
      </c>
      <c r="B1456" s="1" t="s">
        <v>12504</v>
      </c>
      <c r="C1456" s="2">
        <v>672898421</v>
      </c>
      <c r="D1456" s="1" t="s">
        <v>12505</v>
      </c>
      <c r="E1456" s="1" t="s">
        <v>12564</v>
      </c>
      <c r="F1456" s="19">
        <v>44546</v>
      </c>
      <c r="G1456" s="18" t="s">
        <v>13979</v>
      </c>
    </row>
    <row r="1457" spans="1:7" x14ac:dyDescent="0.25">
      <c r="A1457">
        <f t="shared" ca="1" si="22"/>
        <v>0.83756784416657459</v>
      </c>
      <c r="B1457" s="1" t="s">
        <v>12538</v>
      </c>
      <c r="C1457" s="2">
        <v>104344203</v>
      </c>
      <c r="D1457" s="1" t="s">
        <v>12539</v>
      </c>
      <c r="E1457" s="1" t="s">
        <v>12566</v>
      </c>
      <c r="F1457" s="19">
        <v>44568</v>
      </c>
      <c r="G1457" s="18" t="s">
        <v>13980</v>
      </c>
    </row>
    <row r="1458" spans="1:7" x14ac:dyDescent="0.25">
      <c r="A1458">
        <f t="shared" ca="1" si="22"/>
        <v>0.5456252927399472</v>
      </c>
      <c r="B1458" s="1" t="s">
        <v>12538</v>
      </c>
      <c r="C1458" s="2">
        <v>669645088</v>
      </c>
      <c r="D1458" s="1" t="s">
        <v>12539</v>
      </c>
      <c r="E1458" s="1" t="s">
        <v>12512</v>
      </c>
      <c r="F1458" s="19">
        <v>44542</v>
      </c>
      <c r="G1458" s="18" t="s">
        <v>13981</v>
      </c>
    </row>
    <row r="1459" spans="1:7" x14ac:dyDescent="0.25">
      <c r="A1459">
        <f t="shared" ca="1" si="22"/>
        <v>0.53903079829099132</v>
      </c>
      <c r="B1459" s="1" t="s">
        <v>12524</v>
      </c>
      <c r="C1459" s="2">
        <v>336343604</v>
      </c>
      <c r="D1459" s="1" t="s">
        <v>12525</v>
      </c>
      <c r="E1459" s="1" t="s">
        <v>12564</v>
      </c>
      <c r="F1459" s="19">
        <v>44406</v>
      </c>
      <c r="G1459" s="18" t="s">
        <v>13982</v>
      </c>
    </row>
    <row r="1460" spans="1:7" x14ac:dyDescent="0.25">
      <c r="A1460">
        <f t="shared" ca="1" si="22"/>
        <v>0.18165536681343641</v>
      </c>
      <c r="B1460" s="1" t="s">
        <v>12504</v>
      </c>
      <c r="C1460" s="2">
        <v>212431665</v>
      </c>
      <c r="D1460" s="1" t="s">
        <v>12505</v>
      </c>
      <c r="E1460" s="1" t="s">
        <v>12512</v>
      </c>
      <c r="F1460" s="19">
        <v>44323</v>
      </c>
      <c r="G1460" s="18" t="s">
        <v>13983</v>
      </c>
    </row>
    <row r="1461" spans="1:7" x14ac:dyDescent="0.25">
      <c r="A1461">
        <f t="shared" ca="1" si="22"/>
        <v>0.68066943843363781</v>
      </c>
      <c r="B1461" s="1" t="s">
        <v>12504</v>
      </c>
      <c r="C1461" s="2">
        <v>197184515</v>
      </c>
      <c r="D1461" s="1" t="s">
        <v>12505</v>
      </c>
      <c r="E1461" s="1" t="s">
        <v>12506</v>
      </c>
      <c r="F1461" s="19">
        <v>44399</v>
      </c>
      <c r="G1461" s="18" t="s">
        <v>13984</v>
      </c>
    </row>
    <row r="1462" spans="1:7" x14ac:dyDescent="0.25">
      <c r="A1462">
        <f t="shared" ca="1" si="22"/>
        <v>0.79600584139737496</v>
      </c>
      <c r="B1462" s="1" t="s">
        <v>12538</v>
      </c>
      <c r="C1462" s="2">
        <v>747064172</v>
      </c>
      <c r="D1462" s="1" t="s">
        <v>12539</v>
      </c>
      <c r="E1462" s="1" t="s">
        <v>12512</v>
      </c>
      <c r="F1462" s="19">
        <v>44401</v>
      </c>
      <c r="G1462" s="18" t="s">
        <v>13985</v>
      </c>
    </row>
    <row r="1463" spans="1:7" x14ac:dyDescent="0.25">
      <c r="A1463">
        <f t="shared" ca="1" si="22"/>
        <v>0.26503402082638916</v>
      </c>
      <c r="B1463" s="1" t="s">
        <v>12504</v>
      </c>
      <c r="C1463" s="2">
        <v>840316438</v>
      </c>
      <c r="D1463" s="1" t="s">
        <v>12505</v>
      </c>
      <c r="E1463" s="1" t="s">
        <v>12506</v>
      </c>
      <c r="F1463" s="19">
        <v>44590</v>
      </c>
      <c r="G1463" s="18" t="s">
        <v>13986</v>
      </c>
    </row>
    <row r="1464" spans="1:7" x14ac:dyDescent="0.25">
      <c r="A1464">
        <f t="shared" ca="1" si="22"/>
        <v>0.87851212495031861</v>
      </c>
      <c r="B1464" s="1" t="s">
        <v>12538</v>
      </c>
      <c r="C1464" s="2">
        <v>919570593</v>
      </c>
      <c r="D1464" s="1" t="s">
        <v>12539</v>
      </c>
      <c r="E1464" s="1" t="s">
        <v>12510</v>
      </c>
      <c r="F1464" s="19">
        <v>44608</v>
      </c>
      <c r="G1464" s="18" t="s">
        <v>13987</v>
      </c>
    </row>
    <row r="1465" spans="1:7" x14ac:dyDescent="0.25">
      <c r="A1465">
        <f t="shared" ca="1" si="22"/>
        <v>0.36796325773380778</v>
      </c>
      <c r="B1465" s="1" t="s">
        <v>12538</v>
      </c>
      <c r="C1465" s="2">
        <v>696887241</v>
      </c>
      <c r="D1465" s="1" t="s">
        <v>12539</v>
      </c>
      <c r="E1465" s="1" t="s">
        <v>12566</v>
      </c>
      <c r="F1465" s="19">
        <v>44284</v>
      </c>
      <c r="G1465" s="18" t="s">
        <v>13988</v>
      </c>
    </row>
    <row r="1466" spans="1:7" x14ac:dyDescent="0.25">
      <c r="A1466">
        <f t="shared" ca="1" si="22"/>
        <v>0.78468503639154952</v>
      </c>
      <c r="B1466" s="1" t="s">
        <v>12538</v>
      </c>
      <c r="C1466" s="2">
        <v>105745632</v>
      </c>
      <c r="D1466" s="1" t="s">
        <v>12539</v>
      </c>
      <c r="E1466" s="1" t="s">
        <v>12512</v>
      </c>
      <c r="F1466" s="19">
        <v>44534</v>
      </c>
      <c r="G1466" s="18" t="s">
        <v>13989</v>
      </c>
    </row>
    <row r="1467" spans="1:7" x14ac:dyDescent="0.25">
      <c r="A1467">
        <f t="shared" ca="1" si="22"/>
        <v>0.11752769818738584</v>
      </c>
      <c r="B1467" s="1" t="s">
        <v>12504</v>
      </c>
      <c r="C1467" s="2">
        <v>748875665</v>
      </c>
      <c r="D1467" s="1" t="s">
        <v>12505</v>
      </c>
      <c r="E1467" s="1" t="s">
        <v>12564</v>
      </c>
      <c r="F1467" s="19">
        <v>44501</v>
      </c>
      <c r="G1467" s="18" t="s">
        <v>13990</v>
      </c>
    </row>
    <row r="1468" spans="1:7" x14ac:dyDescent="0.25">
      <c r="A1468">
        <f t="shared" ca="1" si="22"/>
        <v>0.63574067633220421</v>
      </c>
      <c r="B1468" s="1" t="s">
        <v>12504</v>
      </c>
      <c r="C1468" s="2">
        <v>391021354</v>
      </c>
      <c r="D1468" s="1" t="s">
        <v>12505</v>
      </c>
      <c r="E1468" s="1" t="s">
        <v>12506</v>
      </c>
      <c r="F1468" s="19">
        <v>44281</v>
      </c>
      <c r="G1468" s="18" t="s">
        <v>13991</v>
      </c>
    </row>
    <row r="1469" spans="1:7" x14ac:dyDescent="0.25">
      <c r="A1469">
        <f t="shared" ca="1" si="22"/>
        <v>0.77216040363043881</v>
      </c>
      <c r="B1469" s="1" t="s">
        <v>12504</v>
      </c>
      <c r="C1469" s="2">
        <v>946043399</v>
      </c>
      <c r="D1469" s="1" t="s">
        <v>12505</v>
      </c>
      <c r="E1469" s="1" t="s">
        <v>12512</v>
      </c>
      <c r="F1469" s="19">
        <v>44425</v>
      </c>
      <c r="G1469" s="18" t="s">
        <v>13992</v>
      </c>
    </row>
    <row r="1470" spans="1:7" x14ac:dyDescent="0.25">
      <c r="A1470">
        <f t="shared" ca="1" si="22"/>
        <v>0.12195895608704033</v>
      </c>
      <c r="B1470" s="1" t="s">
        <v>12524</v>
      </c>
      <c r="C1470" s="2">
        <v>355683346</v>
      </c>
      <c r="D1470" s="1" t="s">
        <v>12525</v>
      </c>
      <c r="E1470" s="1" t="s">
        <v>12506</v>
      </c>
      <c r="F1470" s="19">
        <v>44579</v>
      </c>
      <c r="G1470" s="18" t="s">
        <v>13993</v>
      </c>
    </row>
    <row r="1471" spans="1:7" x14ac:dyDescent="0.25">
      <c r="A1471">
        <f t="shared" ca="1" si="22"/>
        <v>0.77337793194975535</v>
      </c>
      <c r="B1471" s="1" t="s">
        <v>12504</v>
      </c>
      <c r="C1471" s="2">
        <v>212184230</v>
      </c>
      <c r="D1471" s="1" t="s">
        <v>12505</v>
      </c>
      <c r="E1471" s="1" t="s">
        <v>12510</v>
      </c>
      <c r="F1471" s="19">
        <v>44616</v>
      </c>
      <c r="G1471" s="18" t="s">
        <v>13994</v>
      </c>
    </row>
    <row r="1472" spans="1:7" x14ac:dyDescent="0.25">
      <c r="A1472">
        <f t="shared" ca="1" si="22"/>
        <v>0.89169466918089302</v>
      </c>
      <c r="B1472" s="1" t="s">
        <v>12504</v>
      </c>
      <c r="C1472" s="2">
        <v>747753075</v>
      </c>
      <c r="D1472" s="1" t="s">
        <v>12505</v>
      </c>
      <c r="E1472" s="1" t="s">
        <v>12564</v>
      </c>
      <c r="F1472" s="19">
        <v>44200</v>
      </c>
      <c r="G1472" s="18" t="s">
        <v>13995</v>
      </c>
    </row>
    <row r="1473" spans="1:7" x14ac:dyDescent="0.25">
      <c r="A1473">
        <f t="shared" ca="1" si="22"/>
        <v>0.71145042639138822</v>
      </c>
      <c r="B1473" s="1" t="s">
        <v>12538</v>
      </c>
      <c r="C1473" s="2">
        <v>124971917</v>
      </c>
      <c r="D1473" s="1" t="s">
        <v>12539</v>
      </c>
      <c r="E1473" s="1" t="s">
        <v>12512</v>
      </c>
      <c r="F1473" s="19">
        <v>44372</v>
      </c>
      <c r="G1473" s="18" t="s">
        <v>13996</v>
      </c>
    </row>
    <row r="1474" spans="1:7" x14ac:dyDescent="0.25">
      <c r="A1474">
        <f t="shared" ref="A1474:A1537" ca="1" si="23">RAND()</f>
        <v>0.56002190156569154</v>
      </c>
      <c r="B1474" s="1" t="s">
        <v>12504</v>
      </c>
      <c r="C1474" s="2">
        <v>585061240</v>
      </c>
      <c r="D1474" s="1" t="s">
        <v>12505</v>
      </c>
      <c r="E1474" s="1" t="s">
        <v>12564</v>
      </c>
      <c r="F1474" s="19">
        <v>44311</v>
      </c>
      <c r="G1474" s="18" t="s">
        <v>13997</v>
      </c>
    </row>
    <row r="1475" spans="1:7" x14ac:dyDescent="0.25">
      <c r="A1475">
        <f t="shared" ca="1" si="23"/>
        <v>0.87130908271925878</v>
      </c>
      <c r="B1475" s="1" t="s">
        <v>12508</v>
      </c>
      <c r="C1475" s="2">
        <v>853947202</v>
      </c>
      <c r="D1475" s="1" t="s">
        <v>12509</v>
      </c>
      <c r="E1475" s="1" t="s">
        <v>12519</v>
      </c>
      <c r="F1475" s="19">
        <v>44561</v>
      </c>
      <c r="G1475" s="18" t="s">
        <v>13998</v>
      </c>
    </row>
    <row r="1476" spans="1:7" x14ac:dyDescent="0.25">
      <c r="A1476">
        <f t="shared" ca="1" si="23"/>
        <v>0.42448885763258115</v>
      </c>
      <c r="B1476" s="1" t="s">
        <v>12508</v>
      </c>
      <c r="C1476" s="2">
        <v>807694195</v>
      </c>
      <c r="D1476" s="1" t="s">
        <v>12509</v>
      </c>
      <c r="E1476" s="1" t="s">
        <v>12519</v>
      </c>
      <c r="F1476" s="19">
        <v>44441</v>
      </c>
      <c r="G1476" s="18" t="s">
        <v>13999</v>
      </c>
    </row>
    <row r="1477" spans="1:7" x14ac:dyDescent="0.25">
      <c r="A1477">
        <f t="shared" ca="1" si="23"/>
        <v>0.65559003048356035</v>
      </c>
      <c r="B1477" s="1" t="s">
        <v>12508</v>
      </c>
      <c r="C1477" s="2">
        <v>620633359</v>
      </c>
      <c r="D1477" s="1" t="s">
        <v>12509</v>
      </c>
      <c r="E1477" s="1" t="s">
        <v>12510</v>
      </c>
      <c r="F1477" s="19">
        <v>44523</v>
      </c>
      <c r="G1477" s="18" t="s">
        <v>14000</v>
      </c>
    </row>
    <row r="1478" spans="1:7" x14ac:dyDescent="0.25">
      <c r="A1478">
        <f t="shared" ca="1" si="23"/>
        <v>0.80868916905947907</v>
      </c>
      <c r="B1478" s="1" t="s">
        <v>12524</v>
      </c>
      <c r="C1478" s="2">
        <v>635529670</v>
      </c>
      <c r="D1478" s="1" t="s">
        <v>12525</v>
      </c>
      <c r="E1478" s="1" t="s">
        <v>12564</v>
      </c>
      <c r="F1478" s="19">
        <v>44307</v>
      </c>
      <c r="G1478" s="18" t="s">
        <v>14001</v>
      </c>
    </row>
    <row r="1479" spans="1:7" x14ac:dyDescent="0.25">
      <c r="A1479">
        <f t="shared" ca="1" si="23"/>
        <v>0.7198482562130657</v>
      </c>
      <c r="B1479" s="1" t="s">
        <v>12538</v>
      </c>
      <c r="C1479" s="2">
        <v>576374245</v>
      </c>
      <c r="D1479" s="1" t="s">
        <v>12539</v>
      </c>
      <c r="E1479" s="1" t="s">
        <v>12566</v>
      </c>
      <c r="F1479" s="19">
        <v>44573</v>
      </c>
      <c r="G1479" s="18" t="s">
        <v>14002</v>
      </c>
    </row>
    <row r="1480" spans="1:7" x14ac:dyDescent="0.25">
      <c r="A1480">
        <f t="shared" ca="1" si="23"/>
        <v>0.58691653406053401</v>
      </c>
      <c r="B1480" s="1" t="s">
        <v>12508</v>
      </c>
      <c r="C1480" s="2">
        <v>936996307</v>
      </c>
      <c r="D1480" s="1" t="s">
        <v>12509</v>
      </c>
      <c r="E1480" s="1" t="s">
        <v>12519</v>
      </c>
      <c r="F1480" s="19">
        <v>44497</v>
      </c>
      <c r="G1480" s="18" t="s">
        <v>14003</v>
      </c>
    </row>
    <row r="1481" spans="1:7" x14ac:dyDescent="0.25">
      <c r="A1481">
        <f t="shared" ca="1" si="23"/>
        <v>0.27544577574032414</v>
      </c>
      <c r="B1481" s="1" t="s">
        <v>12524</v>
      </c>
      <c r="C1481" s="2">
        <v>663215913</v>
      </c>
      <c r="D1481" s="1" t="s">
        <v>12525</v>
      </c>
      <c r="E1481" s="1" t="s">
        <v>12506</v>
      </c>
      <c r="F1481" s="19">
        <v>44479</v>
      </c>
      <c r="G1481" s="18" t="s">
        <v>14004</v>
      </c>
    </row>
    <row r="1482" spans="1:7" x14ac:dyDescent="0.25">
      <c r="A1482">
        <f t="shared" ca="1" si="23"/>
        <v>0.1428343947915901</v>
      </c>
      <c r="B1482" s="1" t="s">
        <v>12521</v>
      </c>
      <c r="C1482" s="2">
        <v>550137994</v>
      </c>
      <c r="D1482" s="1" t="s">
        <v>12522</v>
      </c>
      <c r="E1482" s="1" t="s">
        <v>12510</v>
      </c>
      <c r="F1482" s="19">
        <v>44600</v>
      </c>
      <c r="G1482" s="18" t="s">
        <v>14005</v>
      </c>
    </row>
    <row r="1483" spans="1:7" x14ac:dyDescent="0.25">
      <c r="A1483">
        <f t="shared" ca="1" si="23"/>
        <v>0.38096134905924417</v>
      </c>
      <c r="B1483" s="1" t="s">
        <v>12521</v>
      </c>
      <c r="C1483" s="2">
        <v>543597632</v>
      </c>
      <c r="D1483" s="1" t="s">
        <v>12522</v>
      </c>
      <c r="E1483" s="1" t="s">
        <v>12510</v>
      </c>
      <c r="F1483" s="19">
        <v>44435</v>
      </c>
      <c r="G1483" s="18" t="s">
        <v>14006</v>
      </c>
    </row>
    <row r="1484" spans="1:7" x14ac:dyDescent="0.25">
      <c r="A1484">
        <f t="shared" ca="1" si="23"/>
        <v>0.40533132511516612</v>
      </c>
      <c r="B1484" s="1" t="s">
        <v>12524</v>
      </c>
      <c r="C1484" s="2">
        <v>678546781</v>
      </c>
      <c r="D1484" s="1" t="s">
        <v>12525</v>
      </c>
      <c r="E1484" s="1" t="s">
        <v>12506</v>
      </c>
      <c r="F1484" s="19">
        <v>44580</v>
      </c>
      <c r="G1484" s="18" t="s">
        <v>14007</v>
      </c>
    </row>
    <row r="1485" spans="1:7" x14ac:dyDescent="0.25">
      <c r="A1485">
        <f t="shared" ca="1" si="23"/>
        <v>0.80435877305826364</v>
      </c>
      <c r="B1485" s="1" t="s">
        <v>12521</v>
      </c>
      <c r="C1485" s="2">
        <v>803923948</v>
      </c>
      <c r="D1485" s="1" t="s">
        <v>12522</v>
      </c>
      <c r="E1485" s="1" t="s">
        <v>12510</v>
      </c>
      <c r="F1485" s="19">
        <v>44274</v>
      </c>
      <c r="G1485" s="18" t="s">
        <v>14008</v>
      </c>
    </row>
    <row r="1486" spans="1:7" x14ac:dyDescent="0.25">
      <c r="A1486">
        <f t="shared" ca="1" si="23"/>
        <v>0.6384098039530065</v>
      </c>
      <c r="B1486" s="1" t="s">
        <v>12524</v>
      </c>
      <c r="C1486" s="2">
        <v>429506359</v>
      </c>
      <c r="D1486" s="1" t="s">
        <v>12525</v>
      </c>
      <c r="E1486" s="1" t="s">
        <v>12506</v>
      </c>
      <c r="F1486" s="19">
        <v>44245</v>
      </c>
      <c r="G1486" s="18" t="s">
        <v>14009</v>
      </c>
    </row>
    <row r="1487" spans="1:7" x14ac:dyDescent="0.25">
      <c r="A1487">
        <f t="shared" ca="1" si="23"/>
        <v>0.49860254159049977</v>
      </c>
      <c r="B1487" s="1" t="s">
        <v>12538</v>
      </c>
      <c r="C1487" s="2">
        <v>402211440</v>
      </c>
      <c r="D1487" s="1" t="s">
        <v>12539</v>
      </c>
      <c r="E1487" s="1" t="s">
        <v>12512</v>
      </c>
      <c r="F1487" s="19">
        <v>44264</v>
      </c>
      <c r="G1487" s="18" t="s">
        <v>14010</v>
      </c>
    </row>
    <row r="1488" spans="1:7" x14ac:dyDescent="0.25">
      <c r="A1488">
        <f t="shared" ca="1" si="23"/>
        <v>0.12286402406732133</v>
      </c>
      <c r="B1488" s="1" t="s">
        <v>12538</v>
      </c>
      <c r="C1488" s="2">
        <v>778341652</v>
      </c>
      <c r="D1488" s="1" t="s">
        <v>12539</v>
      </c>
      <c r="E1488" s="1" t="s">
        <v>12510</v>
      </c>
      <c r="F1488" s="19">
        <v>44354</v>
      </c>
      <c r="G1488" s="18" t="s">
        <v>14011</v>
      </c>
    </row>
    <row r="1489" spans="1:7" x14ac:dyDescent="0.25">
      <c r="A1489">
        <f t="shared" ca="1" si="23"/>
        <v>0.83097280114688987</v>
      </c>
      <c r="B1489" s="1" t="s">
        <v>12521</v>
      </c>
      <c r="C1489" s="2">
        <v>163998692</v>
      </c>
      <c r="D1489" s="1" t="s">
        <v>12522</v>
      </c>
      <c r="E1489" s="1" t="s">
        <v>12510</v>
      </c>
      <c r="F1489" s="19">
        <v>44597</v>
      </c>
      <c r="G1489" s="18" t="s">
        <v>14012</v>
      </c>
    </row>
    <row r="1490" spans="1:7" x14ac:dyDescent="0.25">
      <c r="A1490">
        <f t="shared" ca="1" si="23"/>
        <v>0.44196481478497873</v>
      </c>
      <c r="B1490" s="1" t="s">
        <v>12524</v>
      </c>
      <c r="C1490" s="2">
        <v>268873052</v>
      </c>
      <c r="D1490" s="1" t="s">
        <v>12525</v>
      </c>
      <c r="E1490" s="1" t="s">
        <v>12561</v>
      </c>
      <c r="F1490" s="19">
        <v>44262</v>
      </c>
      <c r="G1490" s="18" t="s">
        <v>14013</v>
      </c>
    </row>
    <row r="1491" spans="1:7" x14ac:dyDescent="0.25">
      <c r="A1491">
        <f t="shared" ca="1" si="23"/>
        <v>5.0634971429692643E-2</v>
      </c>
      <c r="B1491" s="1" t="s">
        <v>12504</v>
      </c>
      <c r="C1491" s="2">
        <v>540418090</v>
      </c>
      <c r="D1491" s="1" t="s">
        <v>12505</v>
      </c>
      <c r="E1491" s="1" t="s">
        <v>12506</v>
      </c>
      <c r="F1491" s="19">
        <v>44207</v>
      </c>
      <c r="G1491" s="18" t="s">
        <v>14014</v>
      </c>
    </row>
    <row r="1492" spans="1:7" x14ac:dyDescent="0.25">
      <c r="A1492">
        <f t="shared" ca="1" si="23"/>
        <v>0.77478218299535062</v>
      </c>
      <c r="B1492" s="1" t="s">
        <v>12524</v>
      </c>
      <c r="C1492" s="2">
        <v>49544460</v>
      </c>
      <c r="D1492" s="1" t="s">
        <v>12525</v>
      </c>
      <c r="E1492" s="1" t="s">
        <v>12561</v>
      </c>
      <c r="F1492" s="19">
        <v>44378</v>
      </c>
      <c r="G1492" s="18" t="s">
        <v>14015</v>
      </c>
    </row>
    <row r="1493" spans="1:7" x14ac:dyDescent="0.25">
      <c r="A1493">
        <f t="shared" ca="1" si="23"/>
        <v>0.77667589319462216</v>
      </c>
      <c r="B1493" s="1" t="s">
        <v>12514</v>
      </c>
      <c r="C1493" s="2">
        <v>723847813</v>
      </c>
      <c r="D1493" s="1" t="s">
        <v>12515</v>
      </c>
      <c r="E1493" s="1" t="s">
        <v>12516</v>
      </c>
      <c r="F1493" s="19">
        <v>44571</v>
      </c>
      <c r="G1493" s="18" t="s">
        <v>14016</v>
      </c>
    </row>
    <row r="1494" spans="1:7" x14ac:dyDescent="0.25">
      <c r="A1494">
        <f t="shared" ca="1" si="23"/>
        <v>0.79306052394644344</v>
      </c>
      <c r="B1494" s="1" t="s">
        <v>12521</v>
      </c>
      <c r="C1494" s="2">
        <v>934597374</v>
      </c>
      <c r="D1494" s="1" t="s">
        <v>12522</v>
      </c>
      <c r="E1494" s="1" t="s">
        <v>12510</v>
      </c>
      <c r="F1494" s="19">
        <v>44382</v>
      </c>
      <c r="G1494" s="18" t="s">
        <v>14017</v>
      </c>
    </row>
    <row r="1495" spans="1:7" x14ac:dyDescent="0.25">
      <c r="A1495">
        <f t="shared" ca="1" si="23"/>
        <v>0.49681694085491979</v>
      </c>
      <c r="B1495" s="1" t="s">
        <v>12521</v>
      </c>
      <c r="C1495" s="2">
        <v>572282309</v>
      </c>
      <c r="D1495" s="1" t="s">
        <v>12522</v>
      </c>
      <c r="E1495" s="1" t="s">
        <v>12510</v>
      </c>
      <c r="F1495" s="19">
        <v>44560</v>
      </c>
      <c r="G1495" s="18" t="s">
        <v>14018</v>
      </c>
    </row>
    <row r="1496" spans="1:7" x14ac:dyDescent="0.25">
      <c r="A1496">
        <f t="shared" ca="1" si="23"/>
        <v>0.29663376331987934</v>
      </c>
      <c r="B1496" s="1" t="s">
        <v>12524</v>
      </c>
      <c r="C1496" s="2">
        <v>359480447</v>
      </c>
      <c r="D1496" s="1" t="s">
        <v>12525</v>
      </c>
      <c r="E1496" s="1" t="s">
        <v>12506</v>
      </c>
      <c r="F1496" s="19">
        <v>44626</v>
      </c>
      <c r="G1496" s="18" t="s">
        <v>14019</v>
      </c>
    </row>
    <row r="1497" spans="1:7" x14ac:dyDescent="0.25">
      <c r="A1497">
        <f t="shared" ca="1" si="23"/>
        <v>0.26833919624403357</v>
      </c>
      <c r="B1497" s="1" t="s">
        <v>12504</v>
      </c>
      <c r="C1497" s="2">
        <v>902196918</v>
      </c>
      <c r="D1497" s="1" t="s">
        <v>12505</v>
      </c>
      <c r="E1497" s="1" t="s">
        <v>12564</v>
      </c>
      <c r="F1497" s="19">
        <v>44485</v>
      </c>
      <c r="G1497" s="18" t="s">
        <v>14020</v>
      </c>
    </row>
    <row r="1498" spans="1:7" x14ac:dyDescent="0.25">
      <c r="A1498">
        <f t="shared" ca="1" si="23"/>
        <v>0.95056118715523463</v>
      </c>
      <c r="B1498" s="1" t="s">
        <v>12524</v>
      </c>
      <c r="C1498" s="2">
        <v>406538868</v>
      </c>
      <c r="D1498" s="1" t="s">
        <v>12525</v>
      </c>
      <c r="E1498" s="1" t="s">
        <v>12506</v>
      </c>
      <c r="F1498" s="19">
        <v>44405</v>
      </c>
      <c r="G1498" s="18" t="s">
        <v>14021</v>
      </c>
    </row>
    <row r="1499" spans="1:7" x14ac:dyDescent="0.25">
      <c r="A1499">
        <f t="shared" ca="1" si="23"/>
        <v>0.37003944854054793</v>
      </c>
      <c r="B1499" s="1" t="s">
        <v>12504</v>
      </c>
      <c r="C1499" s="2">
        <v>559812951</v>
      </c>
      <c r="D1499" s="1" t="s">
        <v>12505</v>
      </c>
      <c r="E1499" s="1" t="s">
        <v>12512</v>
      </c>
      <c r="F1499" s="19">
        <v>44678</v>
      </c>
      <c r="G1499" s="18" t="s">
        <v>14022</v>
      </c>
    </row>
    <row r="1500" spans="1:7" x14ac:dyDescent="0.25">
      <c r="A1500">
        <f t="shared" ca="1" si="23"/>
        <v>0.14050831730185931</v>
      </c>
      <c r="B1500" s="1" t="s">
        <v>12504</v>
      </c>
      <c r="C1500" s="2">
        <v>931693559</v>
      </c>
      <c r="D1500" s="1" t="s">
        <v>12505</v>
      </c>
      <c r="E1500" s="1" t="s">
        <v>12506</v>
      </c>
      <c r="F1500" s="19">
        <v>44350</v>
      </c>
      <c r="G1500" s="18" t="s">
        <v>14023</v>
      </c>
    </row>
    <row r="1501" spans="1:7" x14ac:dyDescent="0.25">
      <c r="A1501">
        <f t="shared" ca="1" si="23"/>
        <v>0.3145389064056846</v>
      </c>
      <c r="B1501" s="1" t="s">
        <v>12504</v>
      </c>
      <c r="C1501" s="2">
        <v>759203632</v>
      </c>
      <c r="D1501" s="1" t="s">
        <v>12505</v>
      </c>
      <c r="E1501" s="1" t="s">
        <v>12510</v>
      </c>
      <c r="F1501" s="19">
        <v>44205</v>
      </c>
      <c r="G1501" s="18" t="s">
        <v>14024</v>
      </c>
    </row>
    <row r="1502" spans="1:7" x14ac:dyDescent="0.25">
      <c r="A1502">
        <f t="shared" ca="1" si="23"/>
        <v>0.59706823755337357</v>
      </c>
      <c r="B1502" s="1" t="s">
        <v>12538</v>
      </c>
      <c r="C1502" s="2">
        <v>826973742</v>
      </c>
      <c r="D1502" s="1" t="s">
        <v>12539</v>
      </c>
      <c r="E1502" s="1" t="s">
        <v>12512</v>
      </c>
      <c r="F1502" s="19">
        <v>44316</v>
      </c>
      <c r="G1502" s="18" t="s">
        <v>14025</v>
      </c>
    </row>
    <row r="1503" spans="1:7" x14ac:dyDescent="0.25">
      <c r="A1503">
        <f t="shared" ca="1" si="23"/>
        <v>0.9605308899662427</v>
      </c>
      <c r="B1503" s="1" t="s">
        <v>12514</v>
      </c>
      <c r="C1503" s="2">
        <v>468672741</v>
      </c>
      <c r="D1503" s="1" t="s">
        <v>12515</v>
      </c>
      <c r="E1503" s="1" t="s">
        <v>12516</v>
      </c>
      <c r="F1503" s="19">
        <v>44275</v>
      </c>
      <c r="G1503" s="18" t="s">
        <v>14026</v>
      </c>
    </row>
    <row r="1504" spans="1:7" x14ac:dyDescent="0.25">
      <c r="A1504">
        <f t="shared" ca="1" si="23"/>
        <v>0.9884436168593328</v>
      </c>
      <c r="B1504" s="1" t="s">
        <v>12508</v>
      </c>
      <c r="C1504" s="2">
        <v>792457149</v>
      </c>
      <c r="D1504" s="1" t="s">
        <v>12509</v>
      </c>
      <c r="E1504" s="1" t="s">
        <v>12519</v>
      </c>
      <c r="F1504" s="19">
        <v>44666</v>
      </c>
      <c r="G1504" s="18" t="s">
        <v>14027</v>
      </c>
    </row>
    <row r="1505" spans="1:7" x14ac:dyDescent="0.25">
      <c r="A1505">
        <f t="shared" ca="1" si="23"/>
        <v>0.30821308429051864</v>
      </c>
      <c r="B1505" s="1" t="s">
        <v>12538</v>
      </c>
      <c r="C1505" s="2">
        <v>929562631</v>
      </c>
      <c r="D1505" s="1" t="s">
        <v>12539</v>
      </c>
      <c r="E1505" s="1" t="s">
        <v>12512</v>
      </c>
      <c r="F1505" s="19">
        <v>44276</v>
      </c>
      <c r="G1505" s="18" t="s">
        <v>14028</v>
      </c>
    </row>
    <row r="1506" spans="1:7" x14ac:dyDescent="0.25">
      <c r="A1506">
        <f t="shared" ca="1" si="23"/>
        <v>0.76038401662186861</v>
      </c>
      <c r="B1506" s="1" t="s">
        <v>12521</v>
      </c>
      <c r="C1506" s="2">
        <v>227697458</v>
      </c>
      <c r="D1506" s="1" t="s">
        <v>12522</v>
      </c>
      <c r="E1506" s="1" t="s">
        <v>12510</v>
      </c>
      <c r="F1506" s="19">
        <v>44359</v>
      </c>
      <c r="G1506" s="18" t="s">
        <v>14029</v>
      </c>
    </row>
    <row r="1507" spans="1:7" x14ac:dyDescent="0.25">
      <c r="A1507">
        <f t="shared" ca="1" si="23"/>
        <v>0.21654619197461789</v>
      </c>
      <c r="B1507" s="1" t="s">
        <v>12524</v>
      </c>
      <c r="C1507" s="2">
        <v>547525888</v>
      </c>
      <c r="D1507" s="1" t="s">
        <v>12525</v>
      </c>
      <c r="E1507" s="1" t="s">
        <v>12506</v>
      </c>
      <c r="F1507" s="19">
        <v>44479</v>
      </c>
      <c r="G1507" s="18" t="s">
        <v>14030</v>
      </c>
    </row>
    <row r="1508" spans="1:7" x14ac:dyDescent="0.25">
      <c r="A1508">
        <f t="shared" ca="1" si="23"/>
        <v>0.5415938371967185</v>
      </c>
      <c r="B1508" s="1" t="s">
        <v>12504</v>
      </c>
      <c r="C1508" s="2">
        <v>825405328</v>
      </c>
      <c r="D1508" s="1" t="s">
        <v>12505</v>
      </c>
      <c r="E1508" s="1" t="s">
        <v>12506</v>
      </c>
      <c r="F1508" s="19">
        <v>44376</v>
      </c>
      <c r="G1508" s="18" t="s">
        <v>14031</v>
      </c>
    </row>
    <row r="1509" spans="1:7" x14ac:dyDescent="0.25">
      <c r="A1509">
        <f t="shared" ca="1" si="23"/>
        <v>0.2287009683560145</v>
      </c>
      <c r="B1509" s="1" t="s">
        <v>12521</v>
      </c>
      <c r="C1509" s="2">
        <v>334726039</v>
      </c>
      <c r="D1509" s="1" t="s">
        <v>12522</v>
      </c>
      <c r="E1509" s="1" t="s">
        <v>12510</v>
      </c>
      <c r="F1509" s="19">
        <v>44401</v>
      </c>
      <c r="G1509" s="18" t="s">
        <v>14032</v>
      </c>
    </row>
    <row r="1510" spans="1:7" x14ac:dyDescent="0.25">
      <c r="A1510">
        <f t="shared" ca="1" si="23"/>
        <v>0.82083147362426168</v>
      </c>
      <c r="B1510" s="1" t="s">
        <v>12524</v>
      </c>
      <c r="C1510" s="2">
        <v>363716149</v>
      </c>
      <c r="D1510" s="1" t="s">
        <v>12525</v>
      </c>
      <c r="E1510" s="1" t="s">
        <v>12506</v>
      </c>
      <c r="F1510" s="19">
        <v>44435</v>
      </c>
      <c r="G1510" s="18" t="s">
        <v>14033</v>
      </c>
    </row>
    <row r="1511" spans="1:7" x14ac:dyDescent="0.25">
      <c r="A1511">
        <f t="shared" ca="1" si="23"/>
        <v>0.42175869634820196</v>
      </c>
      <c r="B1511" s="1" t="s">
        <v>12538</v>
      </c>
      <c r="C1511" s="2">
        <v>254387170</v>
      </c>
      <c r="D1511" s="1" t="s">
        <v>12539</v>
      </c>
      <c r="E1511" s="1" t="s">
        <v>12510</v>
      </c>
      <c r="F1511" s="19">
        <v>44570</v>
      </c>
      <c r="G1511" s="18" t="s">
        <v>14034</v>
      </c>
    </row>
    <row r="1512" spans="1:7" x14ac:dyDescent="0.25">
      <c r="A1512">
        <f t="shared" ca="1" si="23"/>
        <v>0.28213898931959491</v>
      </c>
      <c r="B1512" s="1" t="s">
        <v>12504</v>
      </c>
      <c r="C1512" s="2">
        <v>859095392</v>
      </c>
      <c r="D1512" s="1" t="s">
        <v>12505</v>
      </c>
      <c r="E1512" s="1" t="s">
        <v>12510</v>
      </c>
      <c r="F1512" s="19">
        <v>44489</v>
      </c>
      <c r="G1512" s="18" t="s">
        <v>14035</v>
      </c>
    </row>
    <row r="1513" spans="1:7" x14ac:dyDescent="0.25">
      <c r="A1513">
        <f t="shared" ca="1" si="23"/>
        <v>0.42632724478618589</v>
      </c>
      <c r="B1513" s="1" t="s">
        <v>12521</v>
      </c>
      <c r="C1513" s="2">
        <v>302995517</v>
      </c>
      <c r="D1513" s="1" t="s">
        <v>12522</v>
      </c>
      <c r="E1513" s="1" t="s">
        <v>12512</v>
      </c>
      <c r="F1513" s="19">
        <v>44451</v>
      </c>
      <c r="G1513" s="18" t="s">
        <v>14036</v>
      </c>
    </row>
    <row r="1514" spans="1:7" x14ac:dyDescent="0.25">
      <c r="A1514">
        <f t="shared" ca="1" si="23"/>
        <v>0.75636584541339402</v>
      </c>
      <c r="B1514" s="1" t="s">
        <v>12504</v>
      </c>
      <c r="C1514" s="2">
        <v>327328790</v>
      </c>
      <c r="D1514" s="1" t="s">
        <v>12505</v>
      </c>
      <c r="E1514" s="1" t="s">
        <v>12512</v>
      </c>
      <c r="F1514" s="19">
        <v>44442</v>
      </c>
      <c r="G1514" s="18" t="s">
        <v>14037</v>
      </c>
    </row>
    <row r="1515" spans="1:7" x14ac:dyDescent="0.25">
      <c r="A1515">
        <f t="shared" ca="1" si="23"/>
        <v>5.3387700073341593E-2</v>
      </c>
      <c r="B1515" s="1" t="s">
        <v>12508</v>
      </c>
      <c r="C1515" s="2">
        <v>914905766</v>
      </c>
      <c r="D1515" s="1" t="s">
        <v>12509</v>
      </c>
      <c r="E1515" s="1" t="s">
        <v>12519</v>
      </c>
      <c r="F1515" s="19">
        <v>44257</v>
      </c>
      <c r="G1515" s="18" t="s">
        <v>14038</v>
      </c>
    </row>
    <row r="1516" spans="1:7" x14ac:dyDescent="0.25">
      <c r="A1516">
        <f t="shared" ca="1" si="23"/>
        <v>2.5162030513560807E-2</v>
      </c>
      <c r="B1516" s="1" t="s">
        <v>12504</v>
      </c>
      <c r="C1516" s="2">
        <v>79104040</v>
      </c>
      <c r="D1516" s="1" t="s">
        <v>12505</v>
      </c>
      <c r="E1516" s="1" t="s">
        <v>12506</v>
      </c>
      <c r="F1516" s="19">
        <v>44530</v>
      </c>
      <c r="G1516" s="18" t="s">
        <v>14039</v>
      </c>
    </row>
    <row r="1517" spans="1:7" x14ac:dyDescent="0.25">
      <c r="A1517">
        <f t="shared" ca="1" si="23"/>
        <v>0.51272775973493079</v>
      </c>
      <c r="B1517" s="1" t="s">
        <v>12521</v>
      </c>
      <c r="C1517" s="2">
        <v>44902450</v>
      </c>
      <c r="D1517" s="1" t="s">
        <v>12522</v>
      </c>
      <c r="E1517" s="1" t="s">
        <v>12510</v>
      </c>
      <c r="F1517" s="19">
        <v>44401</v>
      </c>
      <c r="G1517" s="18" t="s">
        <v>14040</v>
      </c>
    </row>
    <row r="1518" spans="1:7" x14ac:dyDescent="0.25">
      <c r="A1518">
        <f t="shared" ca="1" si="23"/>
        <v>0.83223969081702287</v>
      </c>
      <c r="B1518" s="1" t="s">
        <v>12524</v>
      </c>
      <c r="C1518" s="2">
        <v>578101395</v>
      </c>
      <c r="D1518" s="1" t="s">
        <v>12525</v>
      </c>
      <c r="E1518" s="1" t="s">
        <v>12561</v>
      </c>
      <c r="F1518" s="19">
        <v>44407</v>
      </c>
      <c r="G1518" s="18" t="s">
        <v>14041</v>
      </c>
    </row>
    <row r="1519" spans="1:7" x14ac:dyDescent="0.25">
      <c r="A1519">
        <f t="shared" ca="1" si="23"/>
        <v>0.97605864145272681</v>
      </c>
      <c r="B1519" s="1" t="s">
        <v>12514</v>
      </c>
      <c r="C1519" s="2">
        <v>638990797</v>
      </c>
      <c r="D1519" s="1" t="s">
        <v>12515</v>
      </c>
      <c r="E1519" s="1" t="s">
        <v>12527</v>
      </c>
      <c r="F1519" s="19">
        <v>44578</v>
      </c>
      <c r="G1519" s="18" t="s">
        <v>14042</v>
      </c>
    </row>
    <row r="1520" spans="1:7" x14ac:dyDescent="0.25">
      <c r="A1520">
        <f t="shared" ca="1" si="23"/>
        <v>0.9846794605148369</v>
      </c>
      <c r="B1520" s="1" t="s">
        <v>12504</v>
      </c>
      <c r="C1520" s="2">
        <v>73607638</v>
      </c>
      <c r="D1520" s="1" t="s">
        <v>12505</v>
      </c>
      <c r="E1520" s="1" t="s">
        <v>12506</v>
      </c>
      <c r="F1520" s="19">
        <v>44578</v>
      </c>
      <c r="G1520" s="18" t="s">
        <v>14043</v>
      </c>
    </row>
    <row r="1521" spans="1:7" x14ac:dyDescent="0.25">
      <c r="A1521">
        <f t="shared" ca="1" si="23"/>
        <v>2.2790305070811478E-2</v>
      </c>
      <c r="B1521" s="1" t="s">
        <v>12524</v>
      </c>
      <c r="C1521" s="2">
        <v>262785749</v>
      </c>
      <c r="D1521" s="1" t="s">
        <v>12525</v>
      </c>
      <c r="E1521" s="1" t="s">
        <v>12564</v>
      </c>
      <c r="F1521" s="19">
        <v>44365</v>
      </c>
      <c r="G1521" s="18" t="s">
        <v>14044</v>
      </c>
    </row>
    <row r="1522" spans="1:7" x14ac:dyDescent="0.25">
      <c r="A1522">
        <f t="shared" ca="1" si="23"/>
        <v>0.22383832642374035</v>
      </c>
      <c r="B1522" s="1" t="s">
        <v>12514</v>
      </c>
      <c r="C1522" s="2">
        <v>602325417</v>
      </c>
      <c r="D1522" s="1" t="s">
        <v>12515</v>
      </c>
      <c r="E1522" s="1" t="s">
        <v>12506</v>
      </c>
      <c r="F1522" s="19">
        <v>44376</v>
      </c>
      <c r="G1522" s="18" t="s">
        <v>14045</v>
      </c>
    </row>
    <row r="1523" spans="1:7" x14ac:dyDescent="0.25">
      <c r="A1523">
        <f t="shared" ca="1" si="23"/>
        <v>0.27435401654378055</v>
      </c>
      <c r="B1523" s="1" t="s">
        <v>12524</v>
      </c>
      <c r="C1523" s="2">
        <v>204290788</v>
      </c>
      <c r="D1523" s="1" t="s">
        <v>12525</v>
      </c>
      <c r="E1523" s="1" t="s">
        <v>12506</v>
      </c>
      <c r="F1523" s="19">
        <v>44600</v>
      </c>
      <c r="G1523" s="18" t="s">
        <v>14046</v>
      </c>
    </row>
    <row r="1524" spans="1:7" x14ac:dyDescent="0.25">
      <c r="A1524">
        <f t="shared" ca="1" si="23"/>
        <v>0.93729484755165249</v>
      </c>
      <c r="B1524" s="1" t="s">
        <v>12538</v>
      </c>
      <c r="C1524" s="2">
        <v>805441371</v>
      </c>
      <c r="D1524" s="1" t="s">
        <v>12539</v>
      </c>
      <c r="E1524" s="1" t="s">
        <v>12512</v>
      </c>
      <c r="F1524" s="19">
        <v>44619</v>
      </c>
      <c r="G1524" s="18" t="s">
        <v>14047</v>
      </c>
    </row>
    <row r="1525" spans="1:7" x14ac:dyDescent="0.25">
      <c r="A1525">
        <f t="shared" ca="1" si="23"/>
        <v>0.97940586235264782</v>
      </c>
      <c r="B1525" s="1" t="s">
        <v>12521</v>
      </c>
      <c r="C1525" s="2">
        <v>79144862</v>
      </c>
      <c r="D1525" s="1" t="s">
        <v>12522</v>
      </c>
      <c r="E1525" s="1" t="s">
        <v>12510</v>
      </c>
      <c r="F1525" s="19">
        <v>44545</v>
      </c>
      <c r="G1525" s="18" t="s">
        <v>14048</v>
      </c>
    </row>
    <row r="1526" spans="1:7" x14ac:dyDescent="0.25">
      <c r="A1526">
        <f t="shared" ca="1" si="23"/>
        <v>0.70981432682070533</v>
      </c>
      <c r="B1526" s="1" t="s">
        <v>12508</v>
      </c>
      <c r="C1526" s="2">
        <v>451071107</v>
      </c>
      <c r="D1526" s="1" t="s">
        <v>12509</v>
      </c>
      <c r="E1526" s="1" t="s">
        <v>12519</v>
      </c>
      <c r="F1526" s="19">
        <v>44481</v>
      </c>
      <c r="G1526" s="18" t="s">
        <v>14049</v>
      </c>
    </row>
    <row r="1527" spans="1:7" x14ac:dyDescent="0.25">
      <c r="A1527">
        <f t="shared" ca="1" si="23"/>
        <v>0.81695650302496592</v>
      </c>
      <c r="B1527" s="1" t="s">
        <v>12538</v>
      </c>
      <c r="C1527" s="2">
        <v>814266527</v>
      </c>
      <c r="D1527" s="1" t="s">
        <v>12539</v>
      </c>
      <c r="E1527" s="1" t="s">
        <v>12512</v>
      </c>
      <c r="F1527" s="19">
        <v>44681</v>
      </c>
      <c r="G1527" s="18" t="s">
        <v>14050</v>
      </c>
    </row>
    <row r="1528" spans="1:7" x14ac:dyDescent="0.25">
      <c r="A1528">
        <f t="shared" ca="1" si="23"/>
        <v>0.17150791975271718</v>
      </c>
      <c r="B1528" s="1" t="s">
        <v>12521</v>
      </c>
      <c r="C1528" s="2">
        <v>651088440</v>
      </c>
      <c r="D1528" s="1" t="s">
        <v>12522</v>
      </c>
      <c r="E1528" s="1" t="s">
        <v>12510</v>
      </c>
      <c r="F1528" s="19">
        <v>44618</v>
      </c>
      <c r="G1528" s="18" t="s">
        <v>14051</v>
      </c>
    </row>
    <row r="1529" spans="1:7" x14ac:dyDescent="0.25">
      <c r="A1529">
        <f t="shared" ca="1" si="23"/>
        <v>0.71084739703441502</v>
      </c>
      <c r="B1529" s="1" t="s">
        <v>12521</v>
      </c>
      <c r="C1529" s="2">
        <v>43798322</v>
      </c>
      <c r="D1529" s="1" t="s">
        <v>12522</v>
      </c>
      <c r="E1529" s="1" t="s">
        <v>12510</v>
      </c>
      <c r="F1529" s="19">
        <v>44620</v>
      </c>
      <c r="G1529" s="18" t="s">
        <v>14052</v>
      </c>
    </row>
    <row r="1530" spans="1:7" x14ac:dyDescent="0.25">
      <c r="A1530">
        <f t="shared" ca="1" si="23"/>
        <v>0.8676358579557123</v>
      </c>
      <c r="B1530" s="1" t="s">
        <v>12508</v>
      </c>
      <c r="C1530" s="2">
        <v>961089566</v>
      </c>
      <c r="D1530" s="1" t="s">
        <v>12509</v>
      </c>
      <c r="E1530" s="1" t="s">
        <v>12519</v>
      </c>
      <c r="F1530" s="19">
        <v>44252</v>
      </c>
      <c r="G1530" s="18" t="s">
        <v>14053</v>
      </c>
    </row>
    <row r="1531" spans="1:7" x14ac:dyDescent="0.25">
      <c r="A1531">
        <f t="shared" ca="1" si="23"/>
        <v>0.31476277156127863</v>
      </c>
      <c r="B1531" s="1" t="s">
        <v>12538</v>
      </c>
      <c r="C1531" s="2">
        <v>35553470</v>
      </c>
      <c r="D1531" s="1" t="s">
        <v>12539</v>
      </c>
      <c r="E1531" s="1" t="s">
        <v>12512</v>
      </c>
      <c r="F1531" s="19">
        <v>44232</v>
      </c>
      <c r="G1531" s="18" t="s">
        <v>14054</v>
      </c>
    </row>
    <row r="1532" spans="1:7" x14ac:dyDescent="0.25">
      <c r="A1532">
        <f t="shared" ca="1" si="23"/>
        <v>0.38922501161015544</v>
      </c>
      <c r="B1532" s="1" t="s">
        <v>12521</v>
      </c>
      <c r="C1532" s="2">
        <v>243587919</v>
      </c>
      <c r="D1532" s="1" t="s">
        <v>12522</v>
      </c>
      <c r="E1532" s="1" t="s">
        <v>12510</v>
      </c>
      <c r="F1532" s="19">
        <v>44629</v>
      </c>
      <c r="G1532" s="18" t="s">
        <v>14055</v>
      </c>
    </row>
    <row r="1533" spans="1:7" x14ac:dyDescent="0.25">
      <c r="A1533">
        <f t="shared" ca="1" si="23"/>
        <v>0.15663318044097041</v>
      </c>
      <c r="B1533" s="1" t="s">
        <v>12538</v>
      </c>
      <c r="C1533" s="2">
        <v>257404688</v>
      </c>
      <c r="D1533" s="1" t="s">
        <v>12539</v>
      </c>
      <c r="E1533" s="1" t="s">
        <v>12566</v>
      </c>
      <c r="F1533" s="19">
        <v>44225</v>
      </c>
      <c r="G1533" s="18" t="s">
        <v>14056</v>
      </c>
    </row>
    <row r="1534" spans="1:7" x14ac:dyDescent="0.25">
      <c r="A1534">
        <f t="shared" ca="1" si="23"/>
        <v>0.30692320354963321</v>
      </c>
      <c r="B1534" s="1" t="s">
        <v>12538</v>
      </c>
      <c r="C1534" s="2">
        <v>605959171</v>
      </c>
      <c r="D1534" s="1" t="s">
        <v>12539</v>
      </c>
      <c r="E1534" s="1" t="s">
        <v>12510</v>
      </c>
      <c r="F1534" s="19">
        <v>44385</v>
      </c>
      <c r="G1534" s="18" t="s">
        <v>14057</v>
      </c>
    </row>
    <row r="1535" spans="1:7" x14ac:dyDescent="0.25">
      <c r="A1535">
        <f t="shared" ca="1" si="23"/>
        <v>0.82374011212794773</v>
      </c>
      <c r="B1535" s="1" t="s">
        <v>12521</v>
      </c>
      <c r="C1535" s="2">
        <v>683923673</v>
      </c>
      <c r="D1535" s="1" t="s">
        <v>12522</v>
      </c>
      <c r="E1535" s="1" t="s">
        <v>12510</v>
      </c>
      <c r="F1535" s="19">
        <v>44450</v>
      </c>
      <c r="G1535" s="18" t="s">
        <v>14058</v>
      </c>
    </row>
    <row r="1536" spans="1:7" x14ac:dyDescent="0.25">
      <c r="A1536">
        <f t="shared" ca="1" si="23"/>
        <v>0.97799629337881699</v>
      </c>
      <c r="B1536" s="1" t="s">
        <v>12524</v>
      </c>
      <c r="C1536" s="2">
        <v>809971306</v>
      </c>
      <c r="D1536" s="1" t="s">
        <v>12525</v>
      </c>
      <c r="E1536" s="1" t="s">
        <v>12506</v>
      </c>
      <c r="F1536" s="19">
        <v>44532</v>
      </c>
      <c r="G1536" s="18" t="s">
        <v>14059</v>
      </c>
    </row>
    <row r="1537" spans="1:7" x14ac:dyDescent="0.25">
      <c r="A1537">
        <f t="shared" ca="1" si="23"/>
        <v>0.56428458598926345</v>
      </c>
      <c r="B1537" s="1" t="s">
        <v>12504</v>
      </c>
      <c r="C1537" s="2">
        <v>901841302</v>
      </c>
      <c r="D1537" s="1" t="s">
        <v>12505</v>
      </c>
      <c r="E1537" s="1" t="s">
        <v>12506</v>
      </c>
      <c r="F1537" s="19">
        <v>44202</v>
      </c>
      <c r="G1537" s="18" t="s">
        <v>14060</v>
      </c>
    </row>
    <row r="1538" spans="1:7" x14ac:dyDescent="0.25">
      <c r="A1538">
        <f t="shared" ref="A1538:A1601" ca="1" si="24">RAND()</f>
        <v>0.68429174467419152</v>
      </c>
      <c r="B1538" s="1" t="s">
        <v>12514</v>
      </c>
      <c r="C1538" s="2">
        <v>582912829</v>
      </c>
      <c r="D1538" s="1" t="s">
        <v>12515</v>
      </c>
      <c r="E1538" s="1" t="s">
        <v>12516</v>
      </c>
      <c r="F1538" s="19">
        <v>44405</v>
      </c>
      <c r="G1538" s="18" t="s">
        <v>14061</v>
      </c>
    </row>
    <row r="1539" spans="1:7" x14ac:dyDescent="0.25">
      <c r="A1539">
        <f t="shared" ca="1" si="24"/>
        <v>0.85258360418420887</v>
      </c>
      <c r="B1539" s="1" t="s">
        <v>12538</v>
      </c>
      <c r="C1539" s="2">
        <v>832315873</v>
      </c>
      <c r="D1539" s="1" t="s">
        <v>12539</v>
      </c>
      <c r="E1539" s="1" t="s">
        <v>12512</v>
      </c>
      <c r="F1539" s="19">
        <v>44490</v>
      </c>
      <c r="G1539" s="18" t="s">
        <v>14062</v>
      </c>
    </row>
    <row r="1540" spans="1:7" x14ac:dyDescent="0.25">
      <c r="A1540">
        <f t="shared" ca="1" si="24"/>
        <v>0.19297928216781346</v>
      </c>
      <c r="B1540" s="1" t="s">
        <v>12538</v>
      </c>
      <c r="C1540" s="2">
        <v>33418679</v>
      </c>
      <c r="D1540" s="1" t="s">
        <v>12539</v>
      </c>
      <c r="E1540" s="1" t="s">
        <v>12510</v>
      </c>
      <c r="F1540" s="19">
        <v>44624</v>
      </c>
      <c r="G1540" s="18" t="s">
        <v>14063</v>
      </c>
    </row>
    <row r="1541" spans="1:7" x14ac:dyDescent="0.25">
      <c r="A1541">
        <f t="shared" ca="1" si="24"/>
        <v>0.24690525955501263</v>
      </c>
      <c r="B1541" s="1" t="s">
        <v>12504</v>
      </c>
      <c r="C1541" s="2">
        <v>983314375</v>
      </c>
      <c r="D1541" s="1" t="s">
        <v>12505</v>
      </c>
      <c r="E1541" s="1" t="s">
        <v>12512</v>
      </c>
      <c r="F1541" s="19">
        <v>44311</v>
      </c>
      <c r="G1541" s="18" t="s">
        <v>14064</v>
      </c>
    </row>
    <row r="1542" spans="1:7" x14ac:dyDescent="0.25">
      <c r="A1542">
        <f t="shared" ca="1" si="24"/>
        <v>0.57344988523885088</v>
      </c>
      <c r="B1542" s="1" t="s">
        <v>12521</v>
      </c>
      <c r="C1542" s="2">
        <v>73715561</v>
      </c>
      <c r="D1542" s="1" t="s">
        <v>12522</v>
      </c>
      <c r="E1542" s="1" t="s">
        <v>12510</v>
      </c>
      <c r="F1542" s="19">
        <v>44570</v>
      </c>
      <c r="G1542" s="18" t="s">
        <v>14065</v>
      </c>
    </row>
    <row r="1543" spans="1:7" x14ac:dyDescent="0.25">
      <c r="A1543">
        <f t="shared" ca="1" si="24"/>
        <v>0.17642213710307708</v>
      </c>
      <c r="B1543" s="1" t="s">
        <v>12521</v>
      </c>
      <c r="C1543" s="2">
        <v>173938904</v>
      </c>
      <c r="D1543" s="1" t="s">
        <v>12522</v>
      </c>
      <c r="E1543" s="1" t="s">
        <v>12510</v>
      </c>
      <c r="F1543" s="19">
        <v>44343</v>
      </c>
      <c r="G1543" s="18" t="s">
        <v>14066</v>
      </c>
    </row>
    <row r="1544" spans="1:7" x14ac:dyDescent="0.25">
      <c r="A1544">
        <f t="shared" ca="1" si="24"/>
        <v>0.85023733005400093</v>
      </c>
      <c r="B1544" s="1" t="s">
        <v>12521</v>
      </c>
      <c r="C1544" s="2">
        <v>88801304</v>
      </c>
      <c r="D1544" s="1" t="s">
        <v>12522</v>
      </c>
      <c r="E1544" s="1" t="s">
        <v>12510</v>
      </c>
      <c r="F1544" s="19">
        <v>44312</v>
      </c>
      <c r="G1544" s="18" t="s">
        <v>14067</v>
      </c>
    </row>
    <row r="1545" spans="1:7" x14ac:dyDescent="0.25">
      <c r="A1545">
        <f t="shared" ca="1" si="24"/>
        <v>0.88815612779652953</v>
      </c>
      <c r="B1545" s="1" t="s">
        <v>12538</v>
      </c>
      <c r="C1545" s="2">
        <v>498794082</v>
      </c>
      <c r="D1545" s="1" t="s">
        <v>12539</v>
      </c>
      <c r="E1545" s="1" t="s">
        <v>12510</v>
      </c>
      <c r="F1545" s="19">
        <v>44458</v>
      </c>
      <c r="G1545" s="18" t="s">
        <v>14068</v>
      </c>
    </row>
    <row r="1546" spans="1:7" x14ac:dyDescent="0.25">
      <c r="A1546">
        <f t="shared" ca="1" si="24"/>
        <v>0.50836061849617631</v>
      </c>
      <c r="B1546" s="1" t="s">
        <v>12504</v>
      </c>
      <c r="C1546" s="2">
        <v>950818731</v>
      </c>
      <c r="D1546" s="1" t="s">
        <v>12505</v>
      </c>
      <c r="E1546" s="1" t="s">
        <v>12564</v>
      </c>
      <c r="F1546" s="19">
        <v>44606</v>
      </c>
      <c r="G1546" s="18" t="s">
        <v>14069</v>
      </c>
    </row>
    <row r="1547" spans="1:7" x14ac:dyDescent="0.25">
      <c r="A1547">
        <f t="shared" ca="1" si="24"/>
        <v>0.33732470385904278</v>
      </c>
      <c r="B1547" s="1" t="s">
        <v>12538</v>
      </c>
      <c r="C1547" s="2">
        <v>914960771</v>
      </c>
      <c r="D1547" s="1" t="s">
        <v>12539</v>
      </c>
      <c r="E1547" s="1" t="s">
        <v>12566</v>
      </c>
      <c r="F1547" s="19">
        <v>44291</v>
      </c>
      <c r="G1547" s="18" t="s">
        <v>14070</v>
      </c>
    </row>
    <row r="1548" spans="1:7" x14ac:dyDescent="0.25">
      <c r="A1548">
        <f t="shared" ca="1" si="24"/>
        <v>0.23799876685873322</v>
      </c>
      <c r="B1548" s="1" t="s">
        <v>12524</v>
      </c>
      <c r="C1548" s="2">
        <v>825804685</v>
      </c>
      <c r="D1548" s="1" t="s">
        <v>12525</v>
      </c>
      <c r="E1548" s="1" t="s">
        <v>12506</v>
      </c>
      <c r="F1548" s="19">
        <v>44371</v>
      </c>
      <c r="G1548" s="18" t="s">
        <v>14071</v>
      </c>
    </row>
    <row r="1549" spans="1:7" x14ac:dyDescent="0.25">
      <c r="A1549">
        <f t="shared" ca="1" si="24"/>
        <v>0.26498677862641229</v>
      </c>
      <c r="B1549" s="1" t="s">
        <v>12538</v>
      </c>
      <c r="C1549" s="2">
        <v>610013610</v>
      </c>
      <c r="D1549" s="1" t="s">
        <v>12539</v>
      </c>
      <c r="E1549" s="1" t="s">
        <v>12512</v>
      </c>
      <c r="F1549" s="19">
        <v>44606</v>
      </c>
      <c r="G1549" s="18" t="s">
        <v>14072</v>
      </c>
    </row>
    <row r="1550" spans="1:7" x14ac:dyDescent="0.25">
      <c r="A1550">
        <f t="shared" ca="1" si="24"/>
        <v>0.47818720808639248</v>
      </c>
      <c r="B1550" s="1" t="s">
        <v>12504</v>
      </c>
      <c r="C1550" s="2">
        <v>785304769</v>
      </c>
      <c r="D1550" s="1" t="s">
        <v>12505</v>
      </c>
      <c r="E1550" s="1" t="s">
        <v>12510</v>
      </c>
      <c r="F1550" s="19">
        <v>44281</v>
      </c>
      <c r="G1550" s="18" t="s">
        <v>14073</v>
      </c>
    </row>
    <row r="1551" spans="1:7" x14ac:dyDescent="0.25">
      <c r="A1551">
        <f t="shared" ca="1" si="24"/>
        <v>0.58713758606742994</v>
      </c>
      <c r="B1551" s="1" t="s">
        <v>12508</v>
      </c>
      <c r="C1551" s="2">
        <v>271461401</v>
      </c>
      <c r="D1551" s="1" t="s">
        <v>12509</v>
      </c>
      <c r="E1551" s="1" t="s">
        <v>12519</v>
      </c>
      <c r="F1551" s="19">
        <v>44555</v>
      </c>
      <c r="G1551" s="18" t="s">
        <v>14074</v>
      </c>
    </row>
    <row r="1552" spans="1:7" x14ac:dyDescent="0.25">
      <c r="A1552">
        <f t="shared" ca="1" si="24"/>
        <v>5.5072479620270398E-2</v>
      </c>
      <c r="B1552" s="1" t="s">
        <v>12504</v>
      </c>
      <c r="C1552" s="2">
        <v>854150558</v>
      </c>
      <c r="D1552" s="1" t="s">
        <v>12505</v>
      </c>
      <c r="E1552" s="1" t="s">
        <v>12506</v>
      </c>
      <c r="F1552" s="19">
        <v>44295</v>
      </c>
      <c r="G1552" s="18" t="s">
        <v>14075</v>
      </c>
    </row>
    <row r="1553" spans="1:7" x14ac:dyDescent="0.25">
      <c r="A1553">
        <f t="shared" ca="1" si="24"/>
        <v>0.62531325508091451</v>
      </c>
      <c r="B1553" s="1" t="s">
        <v>12524</v>
      </c>
      <c r="C1553" s="2">
        <v>980718499</v>
      </c>
      <c r="D1553" s="1" t="s">
        <v>12525</v>
      </c>
      <c r="E1553" s="1" t="s">
        <v>12564</v>
      </c>
      <c r="F1553" s="19">
        <v>44542</v>
      </c>
      <c r="G1553" s="18" t="s">
        <v>14076</v>
      </c>
    </row>
    <row r="1554" spans="1:7" x14ac:dyDescent="0.25">
      <c r="A1554">
        <f t="shared" ca="1" si="24"/>
        <v>0.34170396299310579</v>
      </c>
      <c r="B1554" s="1" t="s">
        <v>12504</v>
      </c>
      <c r="C1554" s="2">
        <v>867314711</v>
      </c>
      <c r="D1554" s="1" t="s">
        <v>12505</v>
      </c>
      <c r="E1554" s="1" t="s">
        <v>12506</v>
      </c>
      <c r="F1554" s="19">
        <v>44351</v>
      </c>
      <c r="G1554" s="18" t="s">
        <v>14077</v>
      </c>
    </row>
    <row r="1555" spans="1:7" x14ac:dyDescent="0.25">
      <c r="A1555">
        <f t="shared" ca="1" si="24"/>
        <v>0.93160499619670489</v>
      </c>
      <c r="B1555" s="1" t="s">
        <v>12538</v>
      </c>
      <c r="C1555" s="2">
        <v>172161705</v>
      </c>
      <c r="D1555" s="1" t="s">
        <v>12539</v>
      </c>
      <c r="E1555" s="1" t="s">
        <v>12566</v>
      </c>
      <c r="F1555" s="19">
        <v>44460</v>
      </c>
      <c r="G1555" s="18" t="s">
        <v>14078</v>
      </c>
    </row>
    <row r="1556" spans="1:7" x14ac:dyDescent="0.25">
      <c r="A1556">
        <f t="shared" ca="1" si="24"/>
        <v>0.74666191233829937</v>
      </c>
      <c r="B1556" s="1" t="s">
        <v>12504</v>
      </c>
      <c r="C1556" s="2">
        <v>172315859</v>
      </c>
      <c r="D1556" s="1" t="s">
        <v>12505</v>
      </c>
      <c r="E1556" s="1" t="s">
        <v>12506</v>
      </c>
      <c r="F1556" s="19">
        <v>44365</v>
      </c>
      <c r="G1556" s="18" t="s">
        <v>14079</v>
      </c>
    </row>
    <row r="1557" spans="1:7" x14ac:dyDescent="0.25">
      <c r="A1557">
        <f t="shared" ca="1" si="24"/>
        <v>0.69321378110724652</v>
      </c>
      <c r="B1557" s="1" t="s">
        <v>12504</v>
      </c>
      <c r="C1557" s="2">
        <v>963425424</v>
      </c>
      <c r="D1557" s="1" t="s">
        <v>12505</v>
      </c>
      <c r="E1557" s="1" t="s">
        <v>12512</v>
      </c>
      <c r="F1557" s="19">
        <v>44328</v>
      </c>
      <c r="G1557" s="18" t="s">
        <v>14080</v>
      </c>
    </row>
    <row r="1558" spans="1:7" x14ac:dyDescent="0.25">
      <c r="A1558">
        <f t="shared" ca="1" si="24"/>
        <v>0.5519777273756753</v>
      </c>
      <c r="B1558" s="1" t="s">
        <v>12504</v>
      </c>
      <c r="C1558" s="2">
        <v>229963946</v>
      </c>
      <c r="D1558" s="1" t="s">
        <v>12505</v>
      </c>
      <c r="E1558" s="1" t="s">
        <v>12506</v>
      </c>
      <c r="F1558" s="19">
        <v>44270</v>
      </c>
      <c r="G1558" s="18" t="s">
        <v>14081</v>
      </c>
    </row>
    <row r="1559" spans="1:7" x14ac:dyDescent="0.25">
      <c r="A1559">
        <f t="shared" ca="1" si="24"/>
        <v>0.19411156406546337</v>
      </c>
      <c r="B1559" s="1" t="s">
        <v>12508</v>
      </c>
      <c r="C1559" s="2">
        <v>740423327</v>
      </c>
      <c r="D1559" s="1" t="s">
        <v>12509</v>
      </c>
      <c r="E1559" s="1" t="s">
        <v>12519</v>
      </c>
      <c r="F1559" s="19">
        <v>44296</v>
      </c>
      <c r="G1559" s="18" t="s">
        <v>14082</v>
      </c>
    </row>
    <row r="1560" spans="1:7" x14ac:dyDescent="0.25">
      <c r="A1560">
        <f t="shared" ca="1" si="24"/>
        <v>0.5730960995678771</v>
      </c>
      <c r="B1560" s="1" t="s">
        <v>12524</v>
      </c>
      <c r="C1560" s="2">
        <v>571443392</v>
      </c>
      <c r="D1560" s="1" t="s">
        <v>12525</v>
      </c>
      <c r="E1560" s="1" t="s">
        <v>12564</v>
      </c>
      <c r="F1560" s="19">
        <v>44663</v>
      </c>
      <c r="G1560" s="18" t="s">
        <v>14083</v>
      </c>
    </row>
    <row r="1561" spans="1:7" x14ac:dyDescent="0.25">
      <c r="A1561">
        <f t="shared" ca="1" si="24"/>
        <v>0.66297354888300353</v>
      </c>
      <c r="B1561" s="1" t="s">
        <v>12508</v>
      </c>
      <c r="C1561" s="2">
        <v>342831656</v>
      </c>
      <c r="D1561" s="1" t="s">
        <v>12509</v>
      </c>
      <c r="E1561" s="1" t="s">
        <v>12519</v>
      </c>
      <c r="F1561" s="19">
        <v>44447</v>
      </c>
      <c r="G1561" s="18" t="s">
        <v>14084</v>
      </c>
    </row>
    <row r="1562" spans="1:7" x14ac:dyDescent="0.25">
      <c r="A1562">
        <f t="shared" ca="1" si="24"/>
        <v>0.34332128671871875</v>
      </c>
      <c r="B1562" s="1" t="s">
        <v>12514</v>
      </c>
      <c r="C1562" s="2">
        <v>440841498</v>
      </c>
      <c r="D1562" s="1" t="s">
        <v>12515</v>
      </c>
      <c r="E1562" s="1" t="s">
        <v>12516</v>
      </c>
      <c r="F1562" s="19">
        <v>44642</v>
      </c>
      <c r="G1562" s="18" t="s">
        <v>14085</v>
      </c>
    </row>
    <row r="1563" spans="1:7" x14ac:dyDescent="0.25">
      <c r="A1563">
        <f t="shared" ca="1" si="24"/>
        <v>0.37020646847397209</v>
      </c>
      <c r="B1563" s="1" t="s">
        <v>12521</v>
      </c>
      <c r="C1563" s="2">
        <v>64911273</v>
      </c>
      <c r="D1563" s="1" t="s">
        <v>12522</v>
      </c>
      <c r="E1563" s="1" t="s">
        <v>12512</v>
      </c>
      <c r="F1563" s="19">
        <v>44234</v>
      </c>
      <c r="G1563" s="18" t="s">
        <v>14086</v>
      </c>
    </row>
    <row r="1564" spans="1:7" x14ac:dyDescent="0.25">
      <c r="A1564">
        <f t="shared" ca="1" si="24"/>
        <v>0.35807082150512259</v>
      </c>
      <c r="B1564" s="1" t="s">
        <v>12521</v>
      </c>
      <c r="C1564" s="2">
        <v>482543741</v>
      </c>
      <c r="D1564" s="1" t="s">
        <v>12522</v>
      </c>
      <c r="E1564" s="1" t="s">
        <v>12512</v>
      </c>
      <c r="F1564" s="19">
        <v>44401</v>
      </c>
      <c r="G1564" s="18" t="s">
        <v>14087</v>
      </c>
    </row>
    <row r="1565" spans="1:7" x14ac:dyDescent="0.25">
      <c r="A1565">
        <f t="shared" ca="1" si="24"/>
        <v>0.59350837695505498</v>
      </c>
      <c r="B1565" s="1" t="s">
        <v>12521</v>
      </c>
      <c r="C1565" s="2">
        <v>674880736</v>
      </c>
      <c r="D1565" s="1" t="s">
        <v>12522</v>
      </c>
      <c r="E1565" s="1" t="s">
        <v>12510</v>
      </c>
      <c r="F1565" s="19">
        <v>44406</v>
      </c>
      <c r="G1565" s="18" t="s">
        <v>14088</v>
      </c>
    </row>
    <row r="1566" spans="1:7" x14ac:dyDescent="0.25">
      <c r="A1566">
        <f t="shared" ca="1" si="24"/>
        <v>0.31908800916596192</v>
      </c>
      <c r="B1566" s="1" t="s">
        <v>12538</v>
      </c>
      <c r="C1566" s="2">
        <v>225676645</v>
      </c>
      <c r="D1566" s="1" t="s">
        <v>12539</v>
      </c>
      <c r="E1566" s="1" t="s">
        <v>12512</v>
      </c>
      <c r="F1566" s="19">
        <v>44326</v>
      </c>
      <c r="G1566" s="18" t="s">
        <v>14089</v>
      </c>
    </row>
    <row r="1567" spans="1:7" x14ac:dyDescent="0.25">
      <c r="A1567">
        <f t="shared" ca="1" si="24"/>
        <v>7.7327155445882645E-2</v>
      </c>
      <c r="B1567" s="1" t="s">
        <v>12538</v>
      </c>
      <c r="C1567" s="2">
        <v>302762352</v>
      </c>
      <c r="D1567" s="1" t="s">
        <v>12539</v>
      </c>
      <c r="E1567" s="1" t="s">
        <v>12512</v>
      </c>
      <c r="F1567" s="19">
        <v>44567</v>
      </c>
      <c r="G1567" s="18" t="s">
        <v>14090</v>
      </c>
    </row>
    <row r="1568" spans="1:7" x14ac:dyDescent="0.25">
      <c r="A1568">
        <f t="shared" ca="1" si="24"/>
        <v>0.30168914187811369</v>
      </c>
      <c r="B1568" s="1" t="s">
        <v>12508</v>
      </c>
      <c r="C1568" s="2">
        <v>400502948</v>
      </c>
      <c r="D1568" s="1" t="s">
        <v>12509</v>
      </c>
      <c r="E1568" s="1" t="s">
        <v>12519</v>
      </c>
      <c r="F1568" s="19">
        <v>44460</v>
      </c>
      <c r="G1568" s="18" t="s">
        <v>14091</v>
      </c>
    </row>
    <row r="1569" spans="1:7" x14ac:dyDescent="0.25">
      <c r="A1569">
        <f t="shared" ca="1" si="24"/>
        <v>0.71307084203941573</v>
      </c>
      <c r="B1569" s="1" t="s">
        <v>12538</v>
      </c>
      <c r="C1569" s="2">
        <v>307147780</v>
      </c>
      <c r="D1569" s="1" t="s">
        <v>12539</v>
      </c>
      <c r="E1569" s="1" t="s">
        <v>12512</v>
      </c>
      <c r="F1569" s="19">
        <v>44299</v>
      </c>
      <c r="G1569" s="18" t="s">
        <v>14092</v>
      </c>
    </row>
    <row r="1570" spans="1:7" x14ac:dyDescent="0.25">
      <c r="A1570">
        <f t="shared" ca="1" si="24"/>
        <v>0.95051267009915585</v>
      </c>
      <c r="B1570" s="1" t="s">
        <v>12521</v>
      </c>
      <c r="C1570" s="2">
        <v>720504346</v>
      </c>
      <c r="D1570" s="1" t="s">
        <v>12522</v>
      </c>
      <c r="E1570" s="1" t="s">
        <v>12510</v>
      </c>
      <c r="F1570" s="19">
        <v>44442</v>
      </c>
      <c r="G1570" s="18" t="s">
        <v>14093</v>
      </c>
    </row>
    <row r="1571" spans="1:7" x14ac:dyDescent="0.25">
      <c r="A1571">
        <f t="shared" ca="1" si="24"/>
        <v>0.43585543106725044</v>
      </c>
      <c r="B1571" s="1" t="s">
        <v>12524</v>
      </c>
      <c r="C1571" s="2">
        <v>81816055</v>
      </c>
      <c r="D1571" s="1" t="s">
        <v>12525</v>
      </c>
      <c r="E1571" s="1" t="s">
        <v>12561</v>
      </c>
      <c r="F1571" s="19">
        <v>44568</v>
      </c>
      <c r="G1571" s="18" t="s">
        <v>14094</v>
      </c>
    </row>
    <row r="1572" spans="1:7" x14ac:dyDescent="0.25">
      <c r="A1572">
        <f t="shared" ca="1" si="24"/>
        <v>9.6601964608668656E-2</v>
      </c>
      <c r="B1572" s="1" t="s">
        <v>12538</v>
      </c>
      <c r="C1572" s="2">
        <v>580770946</v>
      </c>
      <c r="D1572" s="1" t="s">
        <v>12539</v>
      </c>
      <c r="E1572" s="1" t="s">
        <v>12510</v>
      </c>
      <c r="F1572" s="19">
        <v>44395</v>
      </c>
      <c r="G1572" s="18" t="s">
        <v>14095</v>
      </c>
    </row>
    <row r="1573" spans="1:7" x14ac:dyDescent="0.25">
      <c r="A1573">
        <f t="shared" ca="1" si="24"/>
        <v>0.42955620655525384</v>
      </c>
      <c r="B1573" s="1" t="s">
        <v>12521</v>
      </c>
      <c r="C1573" s="2">
        <v>368129271</v>
      </c>
      <c r="D1573" s="1" t="s">
        <v>12522</v>
      </c>
      <c r="E1573" s="1" t="s">
        <v>12510</v>
      </c>
      <c r="F1573" s="19">
        <v>44294</v>
      </c>
      <c r="G1573" s="18" t="s">
        <v>14096</v>
      </c>
    </row>
    <row r="1574" spans="1:7" x14ac:dyDescent="0.25">
      <c r="A1574">
        <f t="shared" ca="1" si="24"/>
        <v>0.87502257812234963</v>
      </c>
      <c r="B1574" s="1" t="s">
        <v>12508</v>
      </c>
      <c r="C1574" s="2">
        <v>169849703</v>
      </c>
      <c r="D1574" s="1" t="s">
        <v>12509</v>
      </c>
      <c r="E1574" s="1" t="s">
        <v>12519</v>
      </c>
      <c r="F1574" s="19">
        <v>44282</v>
      </c>
      <c r="G1574" s="18" t="s">
        <v>14097</v>
      </c>
    </row>
    <row r="1575" spans="1:7" x14ac:dyDescent="0.25">
      <c r="A1575">
        <f t="shared" ca="1" si="24"/>
        <v>0.39956471412540706</v>
      </c>
      <c r="B1575" s="1" t="s">
        <v>12508</v>
      </c>
      <c r="C1575" s="2">
        <v>754637770</v>
      </c>
      <c r="D1575" s="1" t="s">
        <v>12509</v>
      </c>
      <c r="E1575" s="1" t="s">
        <v>12519</v>
      </c>
      <c r="F1575" s="19">
        <v>44490</v>
      </c>
      <c r="G1575" s="18" t="s">
        <v>14098</v>
      </c>
    </row>
    <row r="1576" spans="1:7" x14ac:dyDescent="0.25">
      <c r="A1576">
        <f t="shared" ca="1" si="24"/>
        <v>0.13080237748568158</v>
      </c>
      <c r="B1576" s="1" t="s">
        <v>12524</v>
      </c>
      <c r="C1576" s="2">
        <v>202122706</v>
      </c>
      <c r="D1576" s="1" t="s">
        <v>12525</v>
      </c>
      <c r="E1576" s="1" t="s">
        <v>12564</v>
      </c>
      <c r="F1576" s="19">
        <v>44489</v>
      </c>
      <c r="G1576" s="18" t="s">
        <v>14099</v>
      </c>
    </row>
    <row r="1577" spans="1:7" x14ac:dyDescent="0.25">
      <c r="A1577">
        <f t="shared" ca="1" si="24"/>
        <v>0.8710535105652546</v>
      </c>
      <c r="B1577" s="1" t="s">
        <v>12508</v>
      </c>
      <c r="C1577" s="2">
        <v>747067312</v>
      </c>
      <c r="D1577" s="1" t="s">
        <v>12509</v>
      </c>
      <c r="E1577" s="1" t="s">
        <v>12510</v>
      </c>
      <c r="F1577" s="19">
        <v>44352</v>
      </c>
      <c r="G1577" s="18" t="s">
        <v>14100</v>
      </c>
    </row>
    <row r="1578" spans="1:7" x14ac:dyDescent="0.25">
      <c r="A1578">
        <f t="shared" ca="1" si="24"/>
        <v>0.42104928379037765</v>
      </c>
      <c r="B1578" s="1" t="s">
        <v>12524</v>
      </c>
      <c r="C1578" s="2">
        <v>254151592</v>
      </c>
      <c r="D1578" s="1" t="s">
        <v>12525</v>
      </c>
      <c r="E1578" s="1" t="s">
        <v>12506</v>
      </c>
      <c r="F1578" s="19">
        <v>44344</v>
      </c>
      <c r="G1578" s="18" t="s">
        <v>14101</v>
      </c>
    </row>
    <row r="1579" spans="1:7" x14ac:dyDescent="0.25">
      <c r="A1579">
        <f t="shared" ca="1" si="24"/>
        <v>0.84036013593971293</v>
      </c>
      <c r="B1579" s="1" t="s">
        <v>12521</v>
      </c>
      <c r="C1579" s="2">
        <v>763637230</v>
      </c>
      <c r="D1579" s="1" t="s">
        <v>12522</v>
      </c>
      <c r="E1579" s="1" t="s">
        <v>12510</v>
      </c>
      <c r="F1579" s="19">
        <v>44255</v>
      </c>
      <c r="G1579" s="18" t="s">
        <v>14102</v>
      </c>
    </row>
    <row r="1580" spans="1:7" x14ac:dyDescent="0.25">
      <c r="A1580">
        <f t="shared" ca="1" si="24"/>
        <v>0.31521376168702864</v>
      </c>
      <c r="B1580" s="1" t="s">
        <v>12521</v>
      </c>
      <c r="C1580" s="2">
        <v>281357239</v>
      </c>
      <c r="D1580" s="1" t="s">
        <v>12522</v>
      </c>
      <c r="E1580" s="1" t="s">
        <v>12512</v>
      </c>
      <c r="F1580" s="19">
        <v>44247</v>
      </c>
      <c r="G1580" s="18" t="s">
        <v>14103</v>
      </c>
    </row>
    <row r="1581" spans="1:7" x14ac:dyDescent="0.25">
      <c r="A1581">
        <f t="shared" ca="1" si="24"/>
        <v>0.51186944227787279</v>
      </c>
      <c r="B1581" s="1" t="s">
        <v>12508</v>
      </c>
      <c r="C1581" s="2">
        <v>87668234</v>
      </c>
      <c r="D1581" s="1" t="s">
        <v>12509</v>
      </c>
      <c r="E1581" s="1" t="s">
        <v>12510</v>
      </c>
      <c r="F1581" s="19">
        <v>44209</v>
      </c>
      <c r="G1581" s="18" t="s">
        <v>14104</v>
      </c>
    </row>
    <row r="1582" spans="1:7" x14ac:dyDescent="0.25">
      <c r="A1582">
        <f t="shared" ca="1" si="24"/>
        <v>0.36825449376543185</v>
      </c>
      <c r="B1582" s="1" t="s">
        <v>12514</v>
      </c>
      <c r="C1582" s="2">
        <v>714271057</v>
      </c>
      <c r="D1582" s="1" t="s">
        <v>12515</v>
      </c>
      <c r="E1582" s="1" t="s">
        <v>12527</v>
      </c>
      <c r="F1582" s="19">
        <v>44418</v>
      </c>
      <c r="G1582" s="18" t="s">
        <v>14105</v>
      </c>
    </row>
    <row r="1583" spans="1:7" x14ac:dyDescent="0.25">
      <c r="A1583">
        <f t="shared" ca="1" si="24"/>
        <v>0.89270344469558627</v>
      </c>
      <c r="B1583" s="1" t="s">
        <v>12521</v>
      </c>
      <c r="C1583" s="2">
        <v>540646135</v>
      </c>
      <c r="D1583" s="1" t="s">
        <v>12522</v>
      </c>
      <c r="E1583" s="1" t="s">
        <v>12510</v>
      </c>
      <c r="F1583" s="19">
        <v>44211</v>
      </c>
      <c r="G1583" s="18" t="s">
        <v>14106</v>
      </c>
    </row>
    <row r="1584" spans="1:7" x14ac:dyDescent="0.25">
      <c r="A1584">
        <f t="shared" ca="1" si="24"/>
        <v>0.90456665034187456</v>
      </c>
      <c r="B1584" s="1" t="s">
        <v>12524</v>
      </c>
      <c r="C1584" s="2">
        <v>825404409</v>
      </c>
      <c r="D1584" s="1" t="s">
        <v>12525</v>
      </c>
      <c r="E1584" s="1" t="s">
        <v>12506</v>
      </c>
      <c r="F1584" s="19">
        <v>44673</v>
      </c>
      <c r="G1584" s="18" t="s">
        <v>14107</v>
      </c>
    </row>
    <row r="1585" spans="1:7" x14ac:dyDescent="0.25">
      <c r="A1585">
        <f t="shared" ca="1" si="24"/>
        <v>0.28536730283213152</v>
      </c>
      <c r="B1585" s="1" t="s">
        <v>12508</v>
      </c>
      <c r="C1585" s="2">
        <v>796857761</v>
      </c>
      <c r="D1585" s="1" t="s">
        <v>12509</v>
      </c>
      <c r="E1585" s="1" t="s">
        <v>12519</v>
      </c>
      <c r="F1585" s="19">
        <v>44508</v>
      </c>
      <c r="G1585" s="18" t="s">
        <v>14108</v>
      </c>
    </row>
    <row r="1586" spans="1:7" x14ac:dyDescent="0.25">
      <c r="A1586">
        <f t="shared" ca="1" si="24"/>
        <v>0.49306859816329329</v>
      </c>
      <c r="B1586" s="1" t="s">
        <v>12524</v>
      </c>
      <c r="C1586" s="2">
        <v>843491173</v>
      </c>
      <c r="D1586" s="1" t="s">
        <v>12525</v>
      </c>
      <c r="E1586" s="1" t="s">
        <v>12506</v>
      </c>
      <c r="F1586" s="19">
        <v>44449</v>
      </c>
      <c r="G1586" s="18" t="s">
        <v>14109</v>
      </c>
    </row>
    <row r="1587" spans="1:7" x14ac:dyDescent="0.25">
      <c r="A1587">
        <f t="shared" ca="1" si="24"/>
        <v>0.8597482436572631</v>
      </c>
      <c r="B1587" s="1" t="s">
        <v>12504</v>
      </c>
      <c r="C1587" s="2">
        <v>208888660</v>
      </c>
      <c r="D1587" s="1" t="s">
        <v>12505</v>
      </c>
      <c r="E1587" s="1" t="s">
        <v>12564</v>
      </c>
      <c r="F1587" s="19">
        <v>44230</v>
      </c>
      <c r="G1587" s="18" t="s">
        <v>14110</v>
      </c>
    </row>
    <row r="1588" spans="1:7" x14ac:dyDescent="0.25">
      <c r="A1588">
        <f t="shared" ca="1" si="24"/>
        <v>0.42775387740612525</v>
      </c>
      <c r="B1588" s="1" t="s">
        <v>12524</v>
      </c>
      <c r="C1588" s="2">
        <v>815025476</v>
      </c>
      <c r="D1588" s="1" t="s">
        <v>12525</v>
      </c>
      <c r="E1588" s="1" t="s">
        <v>12561</v>
      </c>
      <c r="F1588" s="19">
        <v>44252</v>
      </c>
      <c r="G1588" s="18" t="s">
        <v>14111</v>
      </c>
    </row>
    <row r="1589" spans="1:7" x14ac:dyDescent="0.25">
      <c r="A1589">
        <f t="shared" ca="1" si="24"/>
        <v>0.81200823947645095</v>
      </c>
      <c r="B1589" s="1" t="s">
        <v>12538</v>
      </c>
      <c r="C1589" s="2">
        <v>183744351</v>
      </c>
      <c r="D1589" s="1" t="s">
        <v>12539</v>
      </c>
      <c r="E1589" s="1" t="s">
        <v>12566</v>
      </c>
      <c r="F1589" s="19">
        <v>44264</v>
      </c>
      <c r="G1589" s="18" t="s">
        <v>14112</v>
      </c>
    </row>
    <row r="1590" spans="1:7" x14ac:dyDescent="0.25">
      <c r="A1590">
        <f t="shared" ca="1" si="24"/>
        <v>0.87037934824034346</v>
      </c>
      <c r="B1590" s="1" t="s">
        <v>12504</v>
      </c>
      <c r="C1590" s="2">
        <v>711464485</v>
      </c>
      <c r="D1590" s="1" t="s">
        <v>12505</v>
      </c>
      <c r="E1590" s="1" t="s">
        <v>12564</v>
      </c>
      <c r="F1590" s="19">
        <v>44540</v>
      </c>
      <c r="G1590" s="18" t="s">
        <v>14113</v>
      </c>
    </row>
    <row r="1591" spans="1:7" x14ac:dyDescent="0.25">
      <c r="A1591">
        <f t="shared" ca="1" si="24"/>
        <v>0.33903668453721625</v>
      </c>
      <c r="B1591" s="1" t="s">
        <v>12521</v>
      </c>
      <c r="C1591" s="2">
        <v>600786147</v>
      </c>
      <c r="D1591" s="1" t="s">
        <v>12522</v>
      </c>
      <c r="E1591" s="1" t="s">
        <v>12510</v>
      </c>
      <c r="F1591" s="19">
        <v>44606</v>
      </c>
      <c r="G1591" s="18" t="s">
        <v>14114</v>
      </c>
    </row>
    <row r="1592" spans="1:7" x14ac:dyDescent="0.25">
      <c r="A1592">
        <f t="shared" ca="1" si="24"/>
        <v>0.58358782259798547</v>
      </c>
      <c r="B1592" s="1" t="s">
        <v>12504</v>
      </c>
      <c r="C1592" s="2">
        <v>379943259</v>
      </c>
      <c r="D1592" s="1" t="s">
        <v>12505</v>
      </c>
      <c r="E1592" s="1" t="s">
        <v>12506</v>
      </c>
      <c r="F1592" s="19">
        <v>44380</v>
      </c>
      <c r="G1592" s="18" t="s">
        <v>14115</v>
      </c>
    </row>
    <row r="1593" spans="1:7" x14ac:dyDescent="0.25">
      <c r="A1593">
        <f t="shared" ca="1" si="24"/>
        <v>0.98677087236298744</v>
      </c>
      <c r="B1593" s="1" t="s">
        <v>12538</v>
      </c>
      <c r="C1593" s="2">
        <v>973215190</v>
      </c>
      <c r="D1593" s="1" t="s">
        <v>12539</v>
      </c>
      <c r="E1593" s="1" t="s">
        <v>12512</v>
      </c>
      <c r="F1593" s="19">
        <v>44355</v>
      </c>
      <c r="G1593" s="18" t="s">
        <v>14116</v>
      </c>
    </row>
    <row r="1594" spans="1:7" x14ac:dyDescent="0.25">
      <c r="A1594">
        <f t="shared" ca="1" si="24"/>
        <v>0.95092604249811175</v>
      </c>
      <c r="B1594" s="1" t="s">
        <v>12524</v>
      </c>
      <c r="C1594" s="2">
        <v>110539166</v>
      </c>
      <c r="D1594" s="1" t="s">
        <v>12525</v>
      </c>
      <c r="E1594" s="1" t="s">
        <v>12564</v>
      </c>
      <c r="F1594" s="19">
        <v>44418</v>
      </c>
      <c r="G1594" s="18" t="s">
        <v>14117</v>
      </c>
    </row>
    <row r="1595" spans="1:7" x14ac:dyDescent="0.25">
      <c r="A1595">
        <f t="shared" ca="1" si="24"/>
        <v>0.88830979359678441</v>
      </c>
      <c r="B1595" s="1" t="s">
        <v>12508</v>
      </c>
      <c r="C1595" s="2">
        <v>370740071</v>
      </c>
      <c r="D1595" s="1" t="s">
        <v>12509</v>
      </c>
      <c r="E1595" s="1" t="s">
        <v>12510</v>
      </c>
      <c r="F1595" s="19">
        <v>44408</v>
      </c>
      <c r="G1595" s="18" t="s">
        <v>14118</v>
      </c>
    </row>
    <row r="1596" spans="1:7" x14ac:dyDescent="0.25">
      <c r="A1596">
        <f t="shared" ca="1" si="24"/>
        <v>0.56428680338690684</v>
      </c>
      <c r="B1596" s="1" t="s">
        <v>12504</v>
      </c>
      <c r="C1596" s="2">
        <v>577679256</v>
      </c>
      <c r="D1596" s="1" t="s">
        <v>12505</v>
      </c>
      <c r="E1596" s="1" t="s">
        <v>12512</v>
      </c>
      <c r="F1596" s="19">
        <v>44477</v>
      </c>
      <c r="G1596" s="18" t="s">
        <v>14119</v>
      </c>
    </row>
    <row r="1597" spans="1:7" x14ac:dyDescent="0.25">
      <c r="A1597">
        <f t="shared" ca="1" si="24"/>
        <v>0.82913706015083066</v>
      </c>
      <c r="B1597" s="1" t="s">
        <v>12524</v>
      </c>
      <c r="C1597" s="2">
        <v>354088152</v>
      </c>
      <c r="D1597" s="1" t="s">
        <v>12525</v>
      </c>
      <c r="E1597" s="1" t="s">
        <v>12506</v>
      </c>
      <c r="F1597" s="19">
        <v>44459</v>
      </c>
      <c r="G1597" s="18" t="s">
        <v>14120</v>
      </c>
    </row>
    <row r="1598" spans="1:7" x14ac:dyDescent="0.25">
      <c r="A1598">
        <f t="shared" ca="1" si="24"/>
        <v>0.68519412146338643</v>
      </c>
      <c r="B1598" s="1" t="s">
        <v>12504</v>
      </c>
      <c r="C1598" s="2">
        <v>534435443</v>
      </c>
      <c r="D1598" s="1" t="s">
        <v>12505</v>
      </c>
      <c r="E1598" s="1" t="s">
        <v>12506</v>
      </c>
      <c r="F1598" s="19">
        <v>44566</v>
      </c>
      <c r="G1598" s="18" t="s">
        <v>14121</v>
      </c>
    </row>
    <row r="1599" spans="1:7" x14ac:dyDescent="0.25">
      <c r="A1599">
        <f t="shared" ca="1" si="24"/>
        <v>0.60624128558921486</v>
      </c>
      <c r="B1599" s="1" t="s">
        <v>12508</v>
      </c>
      <c r="C1599" s="2">
        <v>766407394</v>
      </c>
      <c r="D1599" s="1" t="s">
        <v>12509</v>
      </c>
      <c r="E1599" s="1" t="s">
        <v>12519</v>
      </c>
      <c r="F1599" s="19">
        <v>44290</v>
      </c>
      <c r="G1599" s="18" t="s">
        <v>14122</v>
      </c>
    </row>
    <row r="1600" spans="1:7" x14ac:dyDescent="0.25">
      <c r="A1600">
        <f t="shared" ca="1" si="24"/>
        <v>0.94906687033774495</v>
      </c>
      <c r="B1600" s="1" t="s">
        <v>12521</v>
      </c>
      <c r="C1600" s="2">
        <v>988806921</v>
      </c>
      <c r="D1600" s="1" t="s">
        <v>12522</v>
      </c>
      <c r="E1600" s="1" t="s">
        <v>12510</v>
      </c>
      <c r="F1600" s="19">
        <v>44552</v>
      </c>
      <c r="G1600" s="18" t="s">
        <v>14123</v>
      </c>
    </row>
    <row r="1601" spans="1:7" x14ac:dyDescent="0.25">
      <c r="A1601">
        <f t="shared" ca="1" si="24"/>
        <v>0.52073074038980149</v>
      </c>
      <c r="B1601" s="1" t="s">
        <v>12521</v>
      </c>
      <c r="C1601" s="2">
        <v>2146153</v>
      </c>
      <c r="D1601" s="1" t="s">
        <v>12522</v>
      </c>
      <c r="E1601" s="1" t="s">
        <v>12510</v>
      </c>
      <c r="F1601" s="19">
        <v>44568</v>
      </c>
      <c r="G1601" s="18" t="s">
        <v>14124</v>
      </c>
    </row>
    <row r="1602" spans="1:7" x14ac:dyDescent="0.25">
      <c r="A1602">
        <f t="shared" ref="A1602:A1665" ca="1" si="25">RAND()</f>
        <v>0.40366132021260037</v>
      </c>
      <c r="B1602" s="1" t="s">
        <v>12504</v>
      </c>
      <c r="C1602" s="2">
        <v>935754456</v>
      </c>
      <c r="D1602" s="1" t="s">
        <v>12505</v>
      </c>
      <c r="E1602" s="1" t="s">
        <v>12510</v>
      </c>
      <c r="F1602" s="19">
        <v>44483</v>
      </c>
      <c r="G1602" s="18" t="s">
        <v>14125</v>
      </c>
    </row>
    <row r="1603" spans="1:7" x14ac:dyDescent="0.25">
      <c r="A1603">
        <f t="shared" ca="1" si="25"/>
        <v>0.36757525194535512</v>
      </c>
      <c r="B1603" s="1" t="s">
        <v>12538</v>
      </c>
      <c r="C1603" s="2">
        <v>867117525</v>
      </c>
      <c r="D1603" s="1" t="s">
        <v>12539</v>
      </c>
      <c r="E1603" s="1" t="s">
        <v>12566</v>
      </c>
      <c r="F1603" s="19">
        <v>44438</v>
      </c>
      <c r="G1603" s="18" t="s">
        <v>14126</v>
      </c>
    </row>
    <row r="1604" spans="1:7" x14ac:dyDescent="0.25">
      <c r="A1604">
        <f t="shared" ca="1" si="25"/>
        <v>0.9877779775481712</v>
      </c>
      <c r="B1604" s="1" t="s">
        <v>12538</v>
      </c>
      <c r="C1604" s="2">
        <v>378208954</v>
      </c>
      <c r="D1604" s="1" t="s">
        <v>12539</v>
      </c>
      <c r="E1604" s="1" t="s">
        <v>12512</v>
      </c>
      <c r="F1604" s="19">
        <v>44248</v>
      </c>
      <c r="G1604" s="18" t="s">
        <v>14127</v>
      </c>
    </row>
    <row r="1605" spans="1:7" x14ac:dyDescent="0.25">
      <c r="A1605">
        <f t="shared" ca="1" si="25"/>
        <v>0.71739507307985162</v>
      </c>
      <c r="B1605" s="1" t="s">
        <v>12514</v>
      </c>
      <c r="C1605" s="2">
        <v>331061325</v>
      </c>
      <c r="D1605" s="1" t="s">
        <v>12515</v>
      </c>
      <c r="E1605" s="1" t="s">
        <v>12527</v>
      </c>
      <c r="F1605" s="19">
        <v>44306</v>
      </c>
      <c r="G1605" s="18" t="s">
        <v>14128</v>
      </c>
    </row>
    <row r="1606" spans="1:7" x14ac:dyDescent="0.25">
      <c r="A1606">
        <f t="shared" ca="1" si="25"/>
        <v>0.50500363700655759</v>
      </c>
      <c r="B1606" s="1" t="s">
        <v>12521</v>
      </c>
      <c r="C1606" s="2">
        <v>894083615</v>
      </c>
      <c r="D1606" s="1" t="s">
        <v>12522</v>
      </c>
      <c r="E1606" s="1" t="s">
        <v>12512</v>
      </c>
      <c r="F1606" s="19">
        <v>44637</v>
      </c>
      <c r="G1606" s="18" t="s">
        <v>14129</v>
      </c>
    </row>
    <row r="1607" spans="1:7" x14ac:dyDescent="0.25">
      <c r="A1607">
        <f t="shared" ca="1" si="25"/>
        <v>0.3546643422548249</v>
      </c>
      <c r="B1607" s="1" t="s">
        <v>12521</v>
      </c>
      <c r="C1607" s="2">
        <v>58064170</v>
      </c>
      <c r="D1607" s="1" t="s">
        <v>12522</v>
      </c>
      <c r="E1607" s="1" t="s">
        <v>12510</v>
      </c>
      <c r="F1607" s="19">
        <v>44622</v>
      </c>
      <c r="G1607" s="18" t="s">
        <v>14130</v>
      </c>
    </row>
    <row r="1608" spans="1:7" x14ac:dyDescent="0.25">
      <c r="A1608">
        <f t="shared" ca="1" si="25"/>
        <v>0.65329189983759373</v>
      </c>
      <c r="B1608" s="1" t="s">
        <v>12538</v>
      </c>
      <c r="C1608" s="2">
        <v>474173583</v>
      </c>
      <c r="D1608" s="1" t="s">
        <v>12539</v>
      </c>
      <c r="E1608" s="1" t="s">
        <v>12512</v>
      </c>
      <c r="F1608" s="19">
        <v>44229</v>
      </c>
      <c r="G1608" s="18" t="s">
        <v>14131</v>
      </c>
    </row>
    <row r="1609" spans="1:7" x14ac:dyDescent="0.25">
      <c r="A1609">
        <f t="shared" ca="1" si="25"/>
        <v>0.36197454811272378</v>
      </c>
      <c r="B1609" s="1" t="s">
        <v>12521</v>
      </c>
      <c r="C1609" s="2">
        <v>542215836</v>
      </c>
      <c r="D1609" s="1" t="s">
        <v>12522</v>
      </c>
      <c r="E1609" s="1" t="s">
        <v>12510</v>
      </c>
      <c r="F1609" s="19">
        <v>44459</v>
      </c>
      <c r="G1609" s="18" t="s">
        <v>14132</v>
      </c>
    </row>
    <row r="1610" spans="1:7" x14ac:dyDescent="0.25">
      <c r="A1610">
        <f t="shared" ca="1" si="25"/>
        <v>0.78028503740662714</v>
      </c>
      <c r="B1610" s="1" t="s">
        <v>12508</v>
      </c>
      <c r="C1610" s="2">
        <v>158052066</v>
      </c>
      <c r="D1610" s="1" t="s">
        <v>12509</v>
      </c>
      <c r="E1610" s="1" t="s">
        <v>12519</v>
      </c>
      <c r="F1610" s="19">
        <v>44375</v>
      </c>
      <c r="G1610" s="18" t="s">
        <v>14133</v>
      </c>
    </row>
    <row r="1611" spans="1:7" x14ac:dyDescent="0.25">
      <c r="A1611">
        <f t="shared" ca="1" si="25"/>
        <v>0.39073000527935486</v>
      </c>
      <c r="B1611" s="1" t="s">
        <v>12514</v>
      </c>
      <c r="C1611" s="2">
        <v>3623213</v>
      </c>
      <c r="D1611" s="1" t="s">
        <v>12515</v>
      </c>
      <c r="E1611" s="1" t="s">
        <v>12527</v>
      </c>
      <c r="F1611" s="19">
        <v>44653</v>
      </c>
      <c r="G1611" s="18" t="s">
        <v>14134</v>
      </c>
    </row>
    <row r="1612" spans="1:7" x14ac:dyDescent="0.25">
      <c r="A1612">
        <f t="shared" ca="1" si="25"/>
        <v>0.37738345504682957</v>
      </c>
      <c r="B1612" s="1" t="s">
        <v>12504</v>
      </c>
      <c r="C1612" s="2">
        <v>711900223</v>
      </c>
      <c r="D1612" s="1" t="s">
        <v>12505</v>
      </c>
      <c r="E1612" s="1" t="s">
        <v>12510</v>
      </c>
      <c r="F1612" s="19">
        <v>44412</v>
      </c>
      <c r="G1612" s="18" t="s">
        <v>14135</v>
      </c>
    </row>
    <row r="1613" spans="1:7" x14ac:dyDescent="0.25">
      <c r="A1613">
        <f t="shared" ca="1" si="25"/>
        <v>0.93146836023113488</v>
      </c>
      <c r="B1613" s="1" t="s">
        <v>12508</v>
      </c>
      <c r="C1613" s="2">
        <v>536974720</v>
      </c>
      <c r="D1613" s="1" t="s">
        <v>12509</v>
      </c>
      <c r="E1613" s="1" t="s">
        <v>12519</v>
      </c>
      <c r="F1613" s="19">
        <v>44368</v>
      </c>
      <c r="G1613" s="18" t="s">
        <v>14136</v>
      </c>
    </row>
    <row r="1614" spans="1:7" x14ac:dyDescent="0.25">
      <c r="A1614">
        <f t="shared" ca="1" si="25"/>
        <v>0.95234686310416861</v>
      </c>
      <c r="B1614" s="1" t="s">
        <v>12524</v>
      </c>
      <c r="C1614" s="2">
        <v>757592916</v>
      </c>
      <c r="D1614" s="1" t="s">
        <v>12525</v>
      </c>
      <c r="E1614" s="1" t="s">
        <v>12564</v>
      </c>
      <c r="F1614" s="19">
        <v>44221</v>
      </c>
      <c r="G1614" s="18" t="s">
        <v>14137</v>
      </c>
    </row>
    <row r="1615" spans="1:7" x14ac:dyDescent="0.25">
      <c r="A1615">
        <f t="shared" ca="1" si="25"/>
        <v>0.37995776202179743</v>
      </c>
      <c r="B1615" s="1" t="s">
        <v>12514</v>
      </c>
      <c r="C1615" s="2">
        <v>439747446</v>
      </c>
      <c r="D1615" s="1" t="s">
        <v>12515</v>
      </c>
      <c r="E1615" s="1" t="s">
        <v>12516</v>
      </c>
      <c r="F1615" s="19">
        <v>44258</v>
      </c>
      <c r="G1615" s="18" t="s">
        <v>14138</v>
      </c>
    </row>
    <row r="1616" spans="1:7" x14ac:dyDescent="0.25">
      <c r="A1616">
        <f t="shared" ca="1" si="25"/>
        <v>0.17873665740984335</v>
      </c>
      <c r="B1616" s="1" t="s">
        <v>12521</v>
      </c>
      <c r="C1616" s="2">
        <v>208704204</v>
      </c>
      <c r="D1616" s="1" t="s">
        <v>12522</v>
      </c>
      <c r="E1616" s="1" t="s">
        <v>12510</v>
      </c>
      <c r="F1616" s="19">
        <v>44402</v>
      </c>
      <c r="G1616" s="18" t="s">
        <v>14139</v>
      </c>
    </row>
    <row r="1617" spans="1:7" x14ac:dyDescent="0.25">
      <c r="A1617">
        <f t="shared" ca="1" si="25"/>
        <v>0.74118950598012434</v>
      </c>
      <c r="B1617" s="1" t="s">
        <v>12504</v>
      </c>
      <c r="C1617" s="2">
        <v>84076632</v>
      </c>
      <c r="D1617" s="1" t="s">
        <v>12505</v>
      </c>
      <c r="E1617" s="1" t="s">
        <v>12506</v>
      </c>
      <c r="F1617" s="19">
        <v>44354</v>
      </c>
      <c r="G1617" s="18" t="s">
        <v>14140</v>
      </c>
    </row>
    <row r="1618" spans="1:7" x14ac:dyDescent="0.25">
      <c r="A1618">
        <f t="shared" ca="1" si="25"/>
        <v>0.13513105679836157</v>
      </c>
      <c r="B1618" s="1" t="s">
        <v>12504</v>
      </c>
      <c r="C1618" s="2">
        <v>222579986</v>
      </c>
      <c r="D1618" s="1" t="s">
        <v>12505</v>
      </c>
      <c r="E1618" s="1" t="s">
        <v>12506</v>
      </c>
      <c r="F1618" s="19">
        <v>44591</v>
      </c>
      <c r="G1618" s="18" t="s">
        <v>14141</v>
      </c>
    </row>
    <row r="1619" spans="1:7" x14ac:dyDescent="0.25">
      <c r="A1619">
        <f t="shared" ca="1" si="25"/>
        <v>0.34884158213638383</v>
      </c>
      <c r="B1619" s="1" t="s">
        <v>12508</v>
      </c>
      <c r="C1619" s="2">
        <v>75345218</v>
      </c>
      <c r="D1619" s="1" t="s">
        <v>12509</v>
      </c>
      <c r="E1619" s="1" t="s">
        <v>12519</v>
      </c>
      <c r="F1619" s="19">
        <v>44458</v>
      </c>
      <c r="G1619" s="18" t="s">
        <v>14142</v>
      </c>
    </row>
    <row r="1620" spans="1:7" x14ac:dyDescent="0.25">
      <c r="A1620">
        <f t="shared" ca="1" si="25"/>
        <v>0.70689749833121651</v>
      </c>
      <c r="B1620" s="1" t="s">
        <v>12521</v>
      </c>
      <c r="C1620" s="2">
        <v>343908925</v>
      </c>
      <c r="D1620" s="1" t="s">
        <v>12522</v>
      </c>
      <c r="E1620" s="1" t="s">
        <v>12512</v>
      </c>
      <c r="F1620" s="19">
        <v>44332</v>
      </c>
      <c r="G1620" s="18" t="s">
        <v>14143</v>
      </c>
    </row>
    <row r="1621" spans="1:7" x14ac:dyDescent="0.25">
      <c r="A1621">
        <f t="shared" ca="1" si="25"/>
        <v>0.10104506347862097</v>
      </c>
      <c r="B1621" s="1" t="s">
        <v>12538</v>
      </c>
      <c r="C1621" s="2">
        <v>475998423</v>
      </c>
      <c r="D1621" s="1" t="s">
        <v>12539</v>
      </c>
      <c r="E1621" s="1" t="s">
        <v>12510</v>
      </c>
      <c r="F1621" s="19">
        <v>44277</v>
      </c>
      <c r="G1621" s="18" t="s">
        <v>14144</v>
      </c>
    </row>
    <row r="1622" spans="1:7" x14ac:dyDescent="0.25">
      <c r="A1622">
        <f t="shared" ca="1" si="25"/>
        <v>0.45685603987803913</v>
      </c>
      <c r="B1622" s="1" t="s">
        <v>12521</v>
      </c>
      <c r="C1622" s="2">
        <v>818470558</v>
      </c>
      <c r="D1622" s="1" t="s">
        <v>12522</v>
      </c>
      <c r="E1622" s="1" t="s">
        <v>12510</v>
      </c>
      <c r="F1622" s="19">
        <v>44426</v>
      </c>
      <c r="G1622" s="18" t="s">
        <v>14145</v>
      </c>
    </row>
    <row r="1623" spans="1:7" x14ac:dyDescent="0.25">
      <c r="A1623">
        <f t="shared" ca="1" si="25"/>
        <v>0.16975888304076692</v>
      </c>
      <c r="B1623" s="1" t="s">
        <v>12538</v>
      </c>
      <c r="C1623" s="2">
        <v>825095612</v>
      </c>
      <c r="D1623" s="1" t="s">
        <v>12539</v>
      </c>
      <c r="E1623" s="1" t="s">
        <v>12510</v>
      </c>
      <c r="F1623" s="19">
        <v>44304</v>
      </c>
      <c r="G1623" s="18" t="s">
        <v>14146</v>
      </c>
    </row>
    <row r="1624" spans="1:7" x14ac:dyDescent="0.25">
      <c r="A1624">
        <f t="shared" ca="1" si="25"/>
        <v>0.12959111241022458</v>
      </c>
      <c r="B1624" s="1" t="s">
        <v>12504</v>
      </c>
      <c r="C1624" s="2">
        <v>183426409</v>
      </c>
      <c r="D1624" s="1" t="s">
        <v>12505</v>
      </c>
      <c r="E1624" s="1" t="s">
        <v>12506</v>
      </c>
      <c r="F1624" s="19">
        <v>44365</v>
      </c>
      <c r="G1624" s="18" t="s">
        <v>14147</v>
      </c>
    </row>
    <row r="1625" spans="1:7" x14ac:dyDescent="0.25">
      <c r="A1625">
        <f t="shared" ca="1" si="25"/>
        <v>0.18812115349941083</v>
      </c>
      <c r="B1625" s="1" t="s">
        <v>12524</v>
      </c>
      <c r="C1625" s="2">
        <v>479441115</v>
      </c>
      <c r="D1625" s="1" t="s">
        <v>12525</v>
      </c>
      <c r="E1625" s="1" t="s">
        <v>12561</v>
      </c>
      <c r="F1625" s="19">
        <v>44651</v>
      </c>
      <c r="G1625" s="18" t="s">
        <v>14148</v>
      </c>
    </row>
    <row r="1626" spans="1:7" x14ac:dyDescent="0.25">
      <c r="A1626">
        <f t="shared" ca="1" si="25"/>
        <v>0.20971953084813766</v>
      </c>
      <c r="B1626" s="1" t="s">
        <v>12504</v>
      </c>
      <c r="C1626" s="2">
        <v>132227571</v>
      </c>
      <c r="D1626" s="1" t="s">
        <v>12505</v>
      </c>
      <c r="E1626" s="1" t="s">
        <v>12506</v>
      </c>
      <c r="F1626" s="19">
        <v>44355</v>
      </c>
      <c r="G1626" s="18" t="s">
        <v>14149</v>
      </c>
    </row>
    <row r="1627" spans="1:7" x14ac:dyDescent="0.25">
      <c r="A1627">
        <f t="shared" ca="1" si="25"/>
        <v>0.4785343847362481</v>
      </c>
      <c r="B1627" s="1" t="s">
        <v>12521</v>
      </c>
      <c r="C1627" s="2">
        <v>48927497</v>
      </c>
      <c r="D1627" s="1" t="s">
        <v>12522</v>
      </c>
      <c r="E1627" s="1" t="s">
        <v>12510</v>
      </c>
      <c r="F1627" s="19">
        <v>44645</v>
      </c>
      <c r="G1627" s="18" t="s">
        <v>14150</v>
      </c>
    </row>
    <row r="1628" spans="1:7" x14ac:dyDescent="0.25">
      <c r="A1628">
        <f t="shared" ca="1" si="25"/>
        <v>0.72559046670832206</v>
      </c>
      <c r="B1628" s="1" t="s">
        <v>12538</v>
      </c>
      <c r="C1628" s="2">
        <v>898592859</v>
      </c>
      <c r="D1628" s="1" t="s">
        <v>12539</v>
      </c>
      <c r="E1628" s="1" t="s">
        <v>12566</v>
      </c>
      <c r="F1628" s="19">
        <v>44357</v>
      </c>
      <c r="G1628" s="18" t="s">
        <v>14151</v>
      </c>
    </row>
    <row r="1629" spans="1:7" x14ac:dyDescent="0.25">
      <c r="A1629">
        <f t="shared" ca="1" si="25"/>
        <v>0.16610268941292172</v>
      </c>
      <c r="B1629" s="1" t="s">
        <v>12521</v>
      </c>
      <c r="C1629" s="2">
        <v>781721872</v>
      </c>
      <c r="D1629" s="1" t="s">
        <v>12522</v>
      </c>
      <c r="E1629" s="1" t="s">
        <v>12510</v>
      </c>
      <c r="F1629" s="19">
        <v>44487</v>
      </c>
      <c r="G1629" s="18" t="s">
        <v>14152</v>
      </c>
    </row>
    <row r="1630" spans="1:7" x14ac:dyDescent="0.25">
      <c r="A1630">
        <f t="shared" ca="1" si="25"/>
        <v>0.20627172023888984</v>
      </c>
      <c r="B1630" s="1" t="s">
        <v>12538</v>
      </c>
      <c r="C1630" s="2">
        <v>333129687</v>
      </c>
      <c r="D1630" s="1" t="s">
        <v>12539</v>
      </c>
      <c r="E1630" s="1" t="s">
        <v>12512</v>
      </c>
      <c r="F1630" s="19">
        <v>44449</v>
      </c>
      <c r="G1630" s="18" t="s">
        <v>14153</v>
      </c>
    </row>
    <row r="1631" spans="1:7" x14ac:dyDescent="0.25">
      <c r="A1631">
        <f t="shared" ca="1" si="25"/>
        <v>0.15460712106056651</v>
      </c>
      <c r="B1631" s="1" t="s">
        <v>12504</v>
      </c>
      <c r="C1631" s="2">
        <v>242853921</v>
      </c>
      <c r="D1631" s="1" t="s">
        <v>12505</v>
      </c>
      <c r="E1631" s="1" t="s">
        <v>12506</v>
      </c>
      <c r="F1631" s="19">
        <v>44467</v>
      </c>
      <c r="G1631" s="18" t="s">
        <v>14154</v>
      </c>
    </row>
    <row r="1632" spans="1:7" x14ac:dyDescent="0.25">
      <c r="A1632">
        <f t="shared" ca="1" si="25"/>
        <v>0.88024701273880468</v>
      </c>
      <c r="B1632" s="1" t="s">
        <v>12524</v>
      </c>
      <c r="C1632" s="2">
        <v>451138029</v>
      </c>
      <c r="D1632" s="1" t="s">
        <v>12525</v>
      </c>
      <c r="E1632" s="1" t="s">
        <v>12506</v>
      </c>
      <c r="F1632" s="19">
        <v>44530</v>
      </c>
      <c r="G1632" s="18" t="s">
        <v>14155</v>
      </c>
    </row>
    <row r="1633" spans="1:7" x14ac:dyDescent="0.25">
      <c r="A1633">
        <f t="shared" ca="1" si="25"/>
        <v>0.7592764662197109</v>
      </c>
      <c r="B1633" s="1" t="s">
        <v>12538</v>
      </c>
      <c r="C1633" s="2">
        <v>181075374</v>
      </c>
      <c r="D1633" s="1" t="s">
        <v>12539</v>
      </c>
      <c r="E1633" s="1" t="s">
        <v>12512</v>
      </c>
      <c r="F1633" s="19">
        <v>44395</v>
      </c>
      <c r="G1633" s="18" t="s">
        <v>14156</v>
      </c>
    </row>
    <row r="1634" spans="1:7" x14ac:dyDescent="0.25">
      <c r="A1634">
        <f t="shared" ca="1" si="25"/>
        <v>0.76880407470213308</v>
      </c>
      <c r="B1634" s="1" t="s">
        <v>12504</v>
      </c>
      <c r="C1634" s="2">
        <v>662030865</v>
      </c>
      <c r="D1634" s="1" t="s">
        <v>12505</v>
      </c>
      <c r="E1634" s="1" t="s">
        <v>12506</v>
      </c>
      <c r="F1634" s="19">
        <v>44240</v>
      </c>
      <c r="G1634" s="18" t="s">
        <v>14157</v>
      </c>
    </row>
    <row r="1635" spans="1:7" x14ac:dyDescent="0.25">
      <c r="A1635">
        <f t="shared" ca="1" si="25"/>
        <v>0.5707484128107394</v>
      </c>
      <c r="B1635" s="1" t="s">
        <v>12504</v>
      </c>
      <c r="C1635" s="2">
        <v>773302106</v>
      </c>
      <c r="D1635" s="1" t="s">
        <v>12505</v>
      </c>
      <c r="E1635" s="1" t="s">
        <v>12506</v>
      </c>
      <c r="F1635" s="19">
        <v>44346</v>
      </c>
      <c r="G1635" s="18" t="s">
        <v>14158</v>
      </c>
    </row>
    <row r="1636" spans="1:7" x14ac:dyDescent="0.25">
      <c r="A1636">
        <f t="shared" ca="1" si="25"/>
        <v>0.88866924025524685</v>
      </c>
      <c r="B1636" s="1" t="s">
        <v>12504</v>
      </c>
      <c r="C1636" s="2">
        <v>331722238</v>
      </c>
      <c r="D1636" s="1" t="s">
        <v>12505</v>
      </c>
      <c r="E1636" s="1" t="s">
        <v>12506</v>
      </c>
      <c r="F1636" s="19">
        <v>44675</v>
      </c>
      <c r="G1636" s="18" t="s">
        <v>14159</v>
      </c>
    </row>
    <row r="1637" spans="1:7" x14ac:dyDescent="0.25">
      <c r="A1637">
        <f t="shared" ca="1" si="25"/>
        <v>0.75359197670444855</v>
      </c>
      <c r="B1637" s="1" t="s">
        <v>12504</v>
      </c>
      <c r="C1637" s="2">
        <v>901289387</v>
      </c>
      <c r="D1637" s="1" t="s">
        <v>12505</v>
      </c>
      <c r="E1637" s="1" t="s">
        <v>12512</v>
      </c>
      <c r="F1637" s="19">
        <v>44210</v>
      </c>
      <c r="G1637" s="18" t="s">
        <v>14160</v>
      </c>
    </row>
    <row r="1638" spans="1:7" x14ac:dyDescent="0.25">
      <c r="A1638">
        <f t="shared" ca="1" si="25"/>
        <v>0.67848145016614925</v>
      </c>
      <c r="B1638" s="1" t="s">
        <v>12538</v>
      </c>
      <c r="C1638" s="2">
        <v>702195307</v>
      </c>
      <c r="D1638" s="1" t="s">
        <v>12539</v>
      </c>
      <c r="E1638" s="1" t="s">
        <v>12512</v>
      </c>
      <c r="F1638" s="19">
        <v>44490</v>
      </c>
      <c r="G1638" s="18" t="s">
        <v>14161</v>
      </c>
    </row>
    <row r="1639" spans="1:7" x14ac:dyDescent="0.25">
      <c r="A1639">
        <f t="shared" ca="1" si="25"/>
        <v>0.95453039436033016</v>
      </c>
      <c r="B1639" s="1" t="s">
        <v>12508</v>
      </c>
      <c r="C1639" s="2">
        <v>600471343</v>
      </c>
      <c r="D1639" s="1" t="s">
        <v>12509</v>
      </c>
      <c r="E1639" s="1" t="s">
        <v>12519</v>
      </c>
      <c r="F1639" s="19">
        <v>44293</v>
      </c>
      <c r="G1639" s="18" t="s">
        <v>14162</v>
      </c>
    </row>
    <row r="1640" spans="1:7" x14ac:dyDescent="0.25">
      <c r="A1640">
        <f t="shared" ca="1" si="25"/>
        <v>0.34484163710370985</v>
      </c>
      <c r="B1640" s="1" t="s">
        <v>12521</v>
      </c>
      <c r="C1640" s="2">
        <v>328266044</v>
      </c>
      <c r="D1640" s="1" t="s">
        <v>12522</v>
      </c>
      <c r="E1640" s="1" t="s">
        <v>12512</v>
      </c>
      <c r="F1640" s="19">
        <v>44357</v>
      </c>
      <c r="G1640" s="18" t="s">
        <v>14163</v>
      </c>
    </row>
    <row r="1641" spans="1:7" x14ac:dyDescent="0.25">
      <c r="A1641">
        <f t="shared" ca="1" si="25"/>
        <v>0.59025725460461931</v>
      </c>
      <c r="B1641" s="1" t="s">
        <v>12521</v>
      </c>
      <c r="C1641" s="2">
        <v>508621987</v>
      </c>
      <c r="D1641" s="1" t="s">
        <v>12522</v>
      </c>
      <c r="E1641" s="1" t="s">
        <v>12512</v>
      </c>
      <c r="F1641" s="19">
        <v>44277</v>
      </c>
      <c r="G1641" s="18" t="s">
        <v>14164</v>
      </c>
    </row>
    <row r="1642" spans="1:7" x14ac:dyDescent="0.25">
      <c r="A1642">
        <f t="shared" ca="1" si="25"/>
        <v>0.83705908879959534</v>
      </c>
      <c r="B1642" s="1" t="s">
        <v>12524</v>
      </c>
      <c r="C1642" s="2">
        <v>638882000</v>
      </c>
      <c r="D1642" s="1" t="s">
        <v>12525</v>
      </c>
      <c r="E1642" s="1" t="s">
        <v>12506</v>
      </c>
      <c r="F1642" s="19">
        <v>44267</v>
      </c>
      <c r="G1642" s="18" t="s">
        <v>14165</v>
      </c>
    </row>
    <row r="1643" spans="1:7" x14ac:dyDescent="0.25">
      <c r="A1643">
        <f t="shared" ca="1" si="25"/>
        <v>0.52584411803233766</v>
      </c>
      <c r="B1643" s="1" t="s">
        <v>12521</v>
      </c>
      <c r="C1643" s="2">
        <v>355795565</v>
      </c>
      <c r="D1643" s="1" t="s">
        <v>12522</v>
      </c>
      <c r="E1643" s="1" t="s">
        <v>12512</v>
      </c>
      <c r="F1643" s="19">
        <v>44466</v>
      </c>
      <c r="G1643" s="18" t="s">
        <v>14166</v>
      </c>
    </row>
    <row r="1644" spans="1:7" x14ac:dyDescent="0.25">
      <c r="A1644">
        <f t="shared" ca="1" si="25"/>
        <v>0.30692200662309144</v>
      </c>
      <c r="B1644" s="1" t="s">
        <v>12514</v>
      </c>
      <c r="C1644" s="2">
        <v>833820639</v>
      </c>
      <c r="D1644" s="1" t="s">
        <v>12515</v>
      </c>
      <c r="E1644" s="1" t="s">
        <v>12527</v>
      </c>
      <c r="F1644" s="19">
        <v>44617</v>
      </c>
      <c r="G1644" s="18" t="s">
        <v>14167</v>
      </c>
    </row>
    <row r="1645" spans="1:7" x14ac:dyDescent="0.25">
      <c r="A1645">
        <f t="shared" ca="1" si="25"/>
        <v>0.18087527604023834</v>
      </c>
      <c r="B1645" s="1" t="s">
        <v>12521</v>
      </c>
      <c r="C1645" s="2">
        <v>908046732</v>
      </c>
      <c r="D1645" s="1" t="s">
        <v>12522</v>
      </c>
      <c r="E1645" s="1" t="s">
        <v>12510</v>
      </c>
      <c r="F1645" s="19">
        <v>44526</v>
      </c>
      <c r="G1645" s="18" t="s">
        <v>14168</v>
      </c>
    </row>
    <row r="1646" spans="1:7" x14ac:dyDescent="0.25">
      <c r="A1646">
        <f t="shared" ca="1" si="25"/>
        <v>0.53789225089958892</v>
      </c>
      <c r="B1646" s="1" t="s">
        <v>12524</v>
      </c>
      <c r="C1646" s="2">
        <v>399333778</v>
      </c>
      <c r="D1646" s="1" t="s">
        <v>12525</v>
      </c>
      <c r="E1646" s="1" t="s">
        <v>12506</v>
      </c>
      <c r="F1646" s="19">
        <v>44579</v>
      </c>
      <c r="G1646" s="18" t="s">
        <v>14169</v>
      </c>
    </row>
    <row r="1647" spans="1:7" x14ac:dyDescent="0.25">
      <c r="A1647">
        <f t="shared" ca="1" si="25"/>
        <v>0.61339327774383534</v>
      </c>
      <c r="B1647" s="1" t="s">
        <v>12508</v>
      </c>
      <c r="C1647" s="2">
        <v>243026401</v>
      </c>
      <c r="D1647" s="1" t="s">
        <v>12509</v>
      </c>
      <c r="E1647" s="1" t="s">
        <v>12519</v>
      </c>
      <c r="F1647" s="19">
        <v>44509</v>
      </c>
      <c r="G1647" s="18" t="s">
        <v>14170</v>
      </c>
    </row>
    <row r="1648" spans="1:7" x14ac:dyDescent="0.25">
      <c r="A1648">
        <f t="shared" ca="1" si="25"/>
        <v>0.41417919556071692</v>
      </c>
      <c r="B1648" s="1" t="s">
        <v>12504</v>
      </c>
      <c r="C1648" s="2">
        <v>543908956</v>
      </c>
      <c r="D1648" s="1" t="s">
        <v>12505</v>
      </c>
      <c r="E1648" s="1" t="s">
        <v>12510</v>
      </c>
      <c r="F1648" s="19">
        <v>44626</v>
      </c>
      <c r="G1648" s="18" t="s">
        <v>14171</v>
      </c>
    </row>
    <row r="1649" spans="1:7" x14ac:dyDescent="0.25">
      <c r="A1649">
        <f t="shared" ca="1" si="25"/>
        <v>7.3291162677512345E-3</v>
      </c>
      <c r="B1649" s="1" t="s">
        <v>12508</v>
      </c>
      <c r="C1649" s="2">
        <v>704270517</v>
      </c>
      <c r="D1649" s="1" t="s">
        <v>12509</v>
      </c>
      <c r="E1649" s="1" t="s">
        <v>12519</v>
      </c>
      <c r="F1649" s="19">
        <v>44334</v>
      </c>
      <c r="G1649" s="18" t="s">
        <v>14172</v>
      </c>
    </row>
    <row r="1650" spans="1:7" x14ac:dyDescent="0.25">
      <c r="A1650">
        <f t="shared" ca="1" si="25"/>
        <v>0.6118812095821311</v>
      </c>
      <c r="B1650" s="1" t="s">
        <v>12521</v>
      </c>
      <c r="C1650" s="2">
        <v>45923697</v>
      </c>
      <c r="D1650" s="1" t="s">
        <v>12522</v>
      </c>
      <c r="E1650" s="1" t="s">
        <v>12510</v>
      </c>
      <c r="F1650" s="19">
        <v>44633</v>
      </c>
      <c r="G1650" s="18" t="s">
        <v>14173</v>
      </c>
    </row>
    <row r="1651" spans="1:7" x14ac:dyDescent="0.25">
      <c r="A1651">
        <f t="shared" ca="1" si="25"/>
        <v>3.2072346364102389E-2</v>
      </c>
      <c r="B1651" s="1" t="s">
        <v>12504</v>
      </c>
      <c r="C1651" s="2">
        <v>321721952</v>
      </c>
      <c r="D1651" s="1" t="s">
        <v>12505</v>
      </c>
      <c r="E1651" s="1" t="s">
        <v>12506</v>
      </c>
      <c r="F1651" s="19">
        <v>44530</v>
      </c>
      <c r="G1651" s="18" t="s">
        <v>14174</v>
      </c>
    </row>
    <row r="1652" spans="1:7" x14ac:dyDescent="0.25">
      <c r="A1652">
        <f t="shared" ca="1" si="25"/>
        <v>0.75895444524023736</v>
      </c>
      <c r="B1652" s="1" t="s">
        <v>12538</v>
      </c>
      <c r="C1652" s="2">
        <v>80721655</v>
      </c>
      <c r="D1652" s="1" t="s">
        <v>12539</v>
      </c>
      <c r="E1652" s="1" t="s">
        <v>12512</v>
      </c>
      <c r="F1652" s="19">
        <v>44553</v>
      </c>
      <c r="G1652" s="18" t="s">
        <v>14175</v>
      </c>
    </row>
    <row r="1653" spans="1:7" x14ac:dyDescent="0.25">
      <c r="A1653">
        <f t="shared" ca="1" si="25"/>
        <v>0.11047899096301472</v>
      </c>
      <c r="B1653" s="1" t="s">
        <v>12508</v>
      </c>
      <c r="C1653" s="2">
        <v>375118877</v>
      </c>
      <c r="D1653" s="1" t="s">
        <v>12509</v>
      </c>
      <c r="E1653" s="1" t="s">
        <v>12519</v>
      </c>
      <c r="F1653" s="19">
        <v>44222</v>
      </c>
      <c r="G1653" s="18" t="s">
        <v>14176</v>
      </c>
    </row>
    <row r="1654" spans="1:7" x14ac:dyDescent="0.25">
      <c r="A1654">
        <f t="shared" ca="1" si="25"/>
        <v>4.4913884777588509E-2</v>
      </c>
      <c r="B1654" s="1" t="s">
        <v>12538</v>
      </c>
      <c r="C1654" s="2">
        <v>680754600</v>
      </c>
      <c r="D1654" s="1" t="s">
        <v>12539</v>
      </c>
      <c r="E1654" s="1" t="s">
        <v>12566</v>
      </c>
      <c r="F1654" s="19">
        <v>44670</v>
      </c>
      <c r="G1654" s="18" t="s">
        <v>14177</v>
      </c>
    </row>
    <row r="1655" spans="1:7" x14ac:dyDescent="0.25">
      <c r="A1655">
        <f t="shared" ca="1" si="25"/>
        <v>0.89767694602665693</v>
      </c>
      <c r="B1655" s="1" t="s">
        <v>12521</v>
      </c>
      <c r="C1655" s="2">
        <v>603175786</v>
      </c>
      <c r="D1655" s="1" t="s">
        <v>12522</v>
      </c>
      <c r="E1655" s="1" t="s">
        <v>12510</v>
      </c>
      <c r="F1655" s="19">
        <v>44360</v>
      </c>
      <c r="G1655" s="18" t="s">
        <v>14178</v>
      </c>
    </row>
    <row r="1656" spans="1:7" x14ac:dyDescent="0.25">
      <c r="A1656">
        <f t="shared" ca="1" si="25"/>
        <v>0.60013379412613754</v>
      </c>
      <c r="B1656" s="1" t="s">
        <v>12504</v>
      </c>
      <c r="C1656" s="2">
        <v>399588315</v>
      </c>
      <c r="D1656" s="1" t="s">
        <v>12505</v>
      </c>
      <c r="E1656" s="1" t="s">
        <v>12506</v>
      </c>
      <c r="F1656" s="19">
        <v>44402</v>
      </c>
      <c r="G1656" s="18" t="s">
        <v>14179</v>
      </c>
    </row>
    <row r="1657" spans="1:7" x14ac:dyDescent="0.25">
      <c r="A1657">
        <f t="shared" ca="1" si="25"/>
        <v>0.81483070535487911</v>
      </c>
      <c r="B1657" s="1" t="s">
        <v>12508</v>
      </c>
      <c r="C1657" s="2">
        <v>108897724</v>
      </c>
      <c r="D1657" s="1" t="s">
        <v>12509</v>
      </c>
      <c r="E1657" s="1" t="s">
        <v>12519</v>
      </c>
      <c r="F1657" s="19">
        <v>44223</v>
      </c>
      <c r="G1657" s="18" t="s">
        <v>14180</v>
      </c>
    </row>
    <row r="1658" spans="1:7" x14ac:dyDescent="0.25">
      <c r="A1658">
        <f t="shared" ca="1" si="25"/>
        <v>0.60785152351941396</v>
      </c>
      <c r="B1658" s="1" t="s">
        <v>12504</v>
      </c>
      <c r="C1658" s="2">
        <v>647475846</v>
      </c>
      <c r="D1658" s="1" t="s">
        <v>12505</v>
      </c>
      <c r="E1658" s="1" t="s">
        <v>12506</v>
      </c>
      <c r="F1658" s="19">
        <v>44443</v>
      </c>
      <c r="G1658" s="18" t="s">
        <v>14181</v>
      </c>
    </row>
    <row r="1659" spans="1:7" x14ac:dyDescent="0.25">
      <c r="A1659">
        <f t="shared" ca="1" si="25"/>
        <v>0.14371119968655954</v>
      </c>
      <c r="B1659" s="1" t="s">
        <v>12524</v>
      </c>
      <c r="C1659" s="2">
        <v>451507639</v>
      </c>
      <c r="D1659" s="1" t="s">
        <v>12525</v>
      </c>
      <c r="E1659" s="1" t="s">
        <v>12506</v>
      </c>
      <c r="F1659" s="19">
        <v>44432</v>
      </c>
      <c r="G1659" s="18" t="s">
        <v>14182</v>
      </c>
    </row>
    <row r="1660" spans="1:7" x14ac:dyDescent="0.25">
      <c r="A1660">
        <f t="shared" ca="1" si="25"/>
        <v>0.85082681205058763</v>
      </c>
      <c r="B1660" s="1" t="s">
        <v>12521</v>
      </c>
      <c r="C1660" s="2">
        <v>55382792</v>
      </c>
      <c r="D1660" s="1" t="s">
        <v>12522</v>
      </c>
      <c r="E1660" s="1" t="s">
        <v>12510</v>
      </c>
      <c r="F1660" s="19">
        <v>44306</v>
      </c>
      <c r="G1660" s="18" t="s">
        <v>14183</v>
      </c>
    </row>
    <row r="1661" spans="1:7" x14ac:dyDescent="0.25">
      <c r="A1661">
        <f t="shared" ca="1" si="25"/>
        <v>0.83646409215373785</v>
      </c>
      <c r="B1661" s="1" t="s">
        <v>12508</v>
      </c>
      <c r="C1661" s="2">
        <v>271603947</v>
      </c>
      <c r="D1661" s="1" t="s">
        <v>12509</v>
      </c>
      <c r="E1661" s="1" t="s">
        <v>12519</v>
      </c>
      <c r="F1661" s="19">
        <v>44529</v>
      </c>
      <c r="G1661" s="18" t="s">
        <v>14184</v>
      </c>
    </row>
    <row r="1662" spans="1:7" x14ac:dyDescent="0.25">
      <c r="A1662">
        <f t="shared" ca="1" si="25"/>
        <v>0.31881796088392356</v>
      </c>
      <c r="B1662" s="1" t="s">
        <v>12504</v>
      </c>
      <c r="C1662" s="2">
        <v>192418406</v>
      </c>
      <c r="D1662" s="1" t="s">
        <v>12505</v>
      </c>
      <c r="E1662" s="1" t="s">
        <v>12512</v>
      </c>
      <c r="F1662" s="19">
        <v>44248</v>
      </c>
      <c r="G1662" s="18" t="s">
        <v>14185</v>
      </c>
    </row>
    <row r="1663" spans="1:7" x14ac:dyDescent="0.25">
      <c r="A1663">
        <f t="shared" ca="1" si="25"/>
        <v>0.76264562414594828</v>
      </c>
      <c r="B1663" s="1" t="s">
        <v>12508</v>
      </c>
      <c r="C1663" s="2">
        <v>466022540</v>
      </c>
      <c r="D1663" s="1" t="s">
        <v>12509</v>
      </c>
      <c r="E1663" s="1" t="s">
        <v>12519</v>
      </c>
      <c r="F1663" s="19">
        <v>44284</v>
      </c>
      <c r="G1663" s="18" t="s">
        <v>14186</v>
      </c>
    </row>
    <row r="1664" spans="1:7" x14ac:dyDescent="0.25">
      <c r="A1664">
        <f t="shared" ca="1" si="25"/>
        <v>0.40241531563071542</v>
      </c>
      <c r="B1664" s="1" t="s">
        <v>12538</v>
      </c>
      <c r="C1664" s="2">
        <v>496470356</v>
      </c>
      <c r="D1664" s="1" t="s">
        <v>12539</v>
      </c>
      <c r="E1664" s="1" t="s">
        <v>12512</v>
      </c>
      <c r="F1664" s="19">
        <v>44406</v>
      </c>
      <c r="G1664" s="18" t="s">
        <v>14187</v>
      </c>
    </row>
    <row r="1665" spans="1:7" x14ac:dyDescent="0.25">
      <c r="A1665">
        <f t="shared" ca="1" si="25"/>
        <v>0.40608812811707962</v>
      </c>
      <c r="B1665" s="1" t="s">
        <v>12524</v>
      </c>
      <c r="C1665" s="2">
        <v>392445704</v>
      </c>
      <c r="D1665" s="1" t="s">
        <v>12525</v>
      </c>
      <c r="E1665" s="1" t="s">
        <v>12506</v>
      </c>
      <c r="F1665" s="19">
        <v>44245</v>
      </c>
      <c r="G1665" s="18" t="s">
        <v>14188</v>
      </c>
    </row>
    <row r="1666" spans="1:7" x14ac:dyDescent="0.25">
      <c r="A1666">
        <f t="shared" ref="A1666:A1729" ca="1" si="26">RAND()</f>
        <v>0.40236277373631246</v>
      </c>
      <c r="B1666" s="1" t="s">
        <v>12538</v>
      </c>
      <c r="C1666" s="2">
        <v>319451547</v>
      </c>
      <c r="D1666" s="1" t="s">
        <v>12539</v>
      </c>
      <c r="E1666" s="1" t="s">
        <v>12566</v>
      </c>
      <c r="F1666" s="19">
        <v>44247</v>
      </c>
      <c r="G1666" s="18" t="s">
        <v>14189</v>
      </c>
    </row>
    <row r="1667" spans="1:7" x14ac:dyDescent="0.25">
      <c r="A1667">
        <f t="shared" ca="1" si="26"/>
        <v>0.62241870500842211</v>
      </c>
      <c r="B1667" s="1" t="s">
        <v>12521</v>
      </c>
      <c r="C1667" s="2">
        <v>422083653</v>
      </c>
      <c r="D1667" s="1" t="s">
        <v>12522</v>
      </c>
      <c r="E1667" s="1" t="s">
        <v>12510</v>
      </c>
      <c r="F1667" s="19">
        <v>44588</v>
      </c>
      <c r="G1667" s="18" t="s">
        <v>14190</v>
      </c>
    </row>
    <row r="1668" spans="1:7" x14ac:dyDescent="0.25">
      <c r="A1668">
        <f t="shared" ca="1" si="26"/>
        <v>0.40621088770592984</v>
      </c>
      <c r="B1668" s="1" t="s">
        <v>12538</v>
      </c>
      <c r="C1668" s="2">
        <v>843963225</v>
      </c>
      <c r="D1668" s="1" t="s">
        <v>12539</v>
      </c>
      <c r="E1668" s="1" t="s">
        <v>12512</v>
      </c>
      <c r="F1668" s="19">
        <v>44218</v>
      </c>
      <c r="G1668" s="18" t="s">
        <v>14191</v>
      </c>
    </row>
    <row r="1669" spans="1:7" x14ac:dyDescent="0.25">
      <c r="A1669">
        <f t="shared" ca="1" si="26"/>
        <v>0.15963595794124197</v>
      </c>
      <c r="B1669" s="1" t="s">
        <v>12521</v>
      </c>
      <c r="C1669" s="2">
        <v>857789489</v>
      </c>
      <c r="D1669" s="1" t="s">
        <v>12522</v>
      </c>
      <c r="E1669" s="1" t="s">
        <v>12510</v>
      </c>
      <c r="F1669" s="19">
        <v>44637</v>
      </c>
      <c r="G1669" s="18" t="s">
        <v>14192</v>
      </c>
    </row>
    <row r="1670" spans="1:7" x14ac:dyDescent="0.25">
      <c r="A1670">
        <f t="shared" ca="1" si="26"/>
        <v>0.16610725710031704</v>
      </c>
      <c r="B1670" s="1" t="s">
        <v>12504</v>
      </c>
      <c r="C1670" s="2">
        <v>293887331</v>
      </c>
      <c r="D1670" s="1" t="s">
        <v>12505</v>
      </c>
      <c r="E1670" s="1" t="s">
        <v>12510</v>
      </c>
      <c r="F1670" s="19">
        <v>44500</v>
      </c>
      <c r="G1670" s="18" t="s">
        <v>14193</v>
      </c>
    </row>
    <row r="1671" spans="1:7" x14ac:dyDescent="0.25">
      <c r="A1671">
        <f t="shared" ca="1" si="26"/>
        <v>0.70203001295161427</v>
      </c>
      <c r="B1671" s="1" t="s">
        <v>12524</v>
      </c>
      <c r="C1671" s="2">
        <v>486466506</v>
      </c>
      <c r="D1671" s="1" t="s">
        <v>12525</v>
      </c>
      <c r="E1671" s="1" t="s">
        <v>12564</v>
      </c>
      <c r="F1671" s="19">
        <v>44372</v>
      </c>
      <c r="G1671" s="18" t="s">
        <v>14194</v>
      </c>
    </row>
    <row r="1672" spans="1:7" x14ac:dyDescent="0.25">
      <c r="A1672">
        <f t="shared" ca="1" si="26"/>
        <v>0.76975396935673668</v>
      </c>
      <c r="B1672" s="1" t="s">
        <v>12538</v>
      </c>
      <c r="C1672" s="2">
        <v>740796578</v>
      </c>
      <c r="D1672" s="1" t="s">
        <v>12539</v>
      </c>
      <c r="E1672" s="1" t="s">
        <v>12566</v>
      </c>
      <c r="F1672" s="19">
        <v>44262</v>
      </c>
      <c r="G1672" s="18" t="s">
        <v>14195</v>
      </c>
    </row>
    <row r="1673" spans="1:7" x14ac:dyDescent="0.25">
      <c r="A1673">
        <f t="shared" ca="1" si="26"/>
        <v>0.64944009943664283</v>
      </c>
      <c r="B1673" s="1" t="s">
        <v>12521</v>
      </c>
      <c r="C1673" s="2">
        <v>21780220</v>
      </c>
      <c r="D1673" s="1" t="s">
        <v>12522</v>
      </c>
      <c r="E1673" s="1" t="s">
        <v>12510</v>
      </c>
      <c r="F1673" s="19">
        <v>44283</v>
      </c>
      <c r="G1673" s="18" t="s">
        <v>14196</v>
      </c>
    </row>
    <row r="1674" spans="1:7" x14ac:dyDescent="0.25">
      <c r="A1674">
        <f t="shared" ca="1" si="26"/>
        <v>0.59471460831621159</v>
      </c>
      <c r="B1674" s="1" t="s">
        <v>12524</v>
      </c>
      <c r="C1674" s="2">
        <v>413318974</v>
      </c>
      <c r="D1674" s="1" t="s">
        <v>12525</v>
      </c>
      <c r="E1674" s="1" t="s">
        <v>12506</v>
      </c>
      <c r="F1674" s="19">
        <v>44381</v>
      </c>
      <c r="G1674" s="18" t="s">
        <v>14197</v>
      </c>
    </row>
    <row r="1675" spans="1:7" x14ac:dyDescent="0.25">
      <c r="A1675">
        <f t="shared" ca="1" si="26"/>
        <v>0.90173594236941756</v>
      </c>
      <c r="B1675" s="1" t="s">
        <v>12538</v>
      </c>
      <c r="C1675" s="2">
        <v>202717733</v>
      </c>
      <c r="D1675" s="1" t="s">
        <v>12539</v>
      </c>
      <c r="E1675" s="1" t="s">
        <v>12566</v>
      </c>
      <c r="F1675" s="19">
        <v>44513</v>
      </c>
      <c r="G1675" s="18" t="s">
        <v>14198</v>
      </c>
    </row>
    <row r="1676" spans="1:7" x14ac:dyDescent="0.25">
      <c r="A1676">
        <f t="shared" ca="1" si="26"/>
        <v>0.14213301459231809</v>
      </c>
      <c r="B1676" s="1" t="s">
        <v>12504</v>
      </c>
      <c r="C1676" s="2">
        <v>264240684</v>
      </c>
      <c r="D1676" s="1" t="s">
        <v>12505</v>
      </c>
      <c r="E1676" s="1" t="s">
        <v>12506</v>
      </c>
      <c r="F1676" s="19">
        <v>44432</v>
      </c>
      <c r="G1676" s="18" t="s">
        <v>14199</v>
      </c>
    </row>
    <row r="1677" spans="1:7" x14ac:dyDescent="0.25">
      <c r="A1677">
        <f t="shared" ca="1" si="26"/>
        <v>0.75923252790333096</v>
      </c>
      <c r="B1677" s="1" t="s">
        <v>12514</v>
      </c>
      <c r="C1677" s="2">
        <v>398267060</v>
      </c>
      <c r="D1677" s="1" t="s">
        <v>12515</v>
      </c>
      <c r="E1677" s="1" t="s">
        <v>12516</v>
      </c>
      <c r="F1677" s="19">
        <v>44218</v>
      </c>
      <c r="G1677" s="18" t="s">
        <v>14200</v>
      </c>
    </row>
    <row r="1678" spans="1:7" x14ac:dyDescent="0.25">
      <c r="A1678">
        <f t="shared" ca="1" si="26"/>
        <v>0.31449971548093036</v>
      </c>
      <c r="B1678" s="1" t="s">
        <v>12521</v>
      </c>
      <c r="C1678" s="2">
        <v>537270977</v>
      </c>
      <c r="D1678" s="1" t="s">
        <v>12522</v>
      </c>
      <c r="E1678" s="1" t="s">
        <v>12510</v>
      </c>
      <c r="F1678" s="19">
        <v>44406</v>
      </c>
      <c r="G1678" s="18" t="s">
        <v>14201</v>
      </c>
    </row>
    <row r="1679" spans="1:7" x14ac:dyDescent="0.25">
      <c r="A1679">
        <f t="shared" ca="1" si="26"/>
        <v>1.9010705260598226E-2</v>
      </c>
      <c r="B1679" s="1" t="s">
        <v>12538</v>
      </c>
      <c r="C1679" s="2">
        <v>718752181</v>
      </c>
      <c r="D1679" s="1" t="s">
        <v>12539</v>
      </c>
      <c r="E1679" s="1" t="s">
        <v>12512</v>
      </c>
      <c r="F1679" s="19">
        <v>44568</v>
      </c>
      <c r="G1679" s="18" t="s">
        <v>14202</v>
      </c>
    </row>
    <row r="1680" spans="1:7" x14ac:dyDescent="0.25">
      <c r="A1680">
        <f t="shared" ca="1" si="26"/>
        <v>0.78710411410488423</v>
      </c>
      <c r="B1680" s="1" t="s">
        <v>12538</v>
      </c>
      <c r="C1680" s="2">
        <v>536399691</v>
      </c>
      <c r="D1680" s="1" t="s">
        <v>12539</v>
      </c>
      <c r="E1680" s="1" t="s">
        <v>12512</v>
      </c>
      <c r="F1680" s="19">
        <v>44294</v>
      </c>
      <c r="G1680" s="18" t="s">
        <v>14203</v>
      </c>
    </row>
    <row r="1681" spans="1:7" x14ac:dyDescent="0.25">
      <c r="A1681">
        <f t="shared" ca="1" si="26"/>
        <v>0.83235539895807564</v>
      </c>
      <c r="B1681" s="1" t="s">
        <v>12524</v>
      </c>
      <c r="C1681" s="2">
        <v>258758482</v>
      </c>
      <c r="D1681" s="1" t="s">
        <v>12525</v>
      </c>
      <c r="E1681" s="1" t="s">
        <v>12506</v>
      </c>
      <c r="F1681" s="19">
        <v>44408</v>
      </c>
      <c r="G1681" s="18" t="s">
        <v>14204</v>
      </c>
    </row>
    <row r="1682" spans="1:7" x14ac:dyDescent="0.25">
      <c r="A1682">
        <f t="shared" ca="1" si="26"/>
        <v>0.61886486522036599</v>
      </c>
      <c r="B1682" s="1" t="s">
        <v>12538</v>
      </c>
      <c r="C1682" s="2">
        <v>528154145</v>
      </c>
      <c r="D1682" s="1" t="s">
        <v>12539</v>
      </c>
      <c r="E1682" s="1" t="s">
        <v>12512</v>
      </c>
      <c r="F1682" s="19">
        <v>44635</v>
      </c>
      <c r="G1682" s="18" t="s">
        <v>14205</v>
      </c>
    </row>
    <row r="1683" spans="1:7" x14ac:dyDescent="0.25">
      <c r="A1683">
        <f t="shared" ca="1" si="26"/>
        <v>0.27975386440221317</v>
      </c>
      <c r="B1683" s="1" t="s">
        <v>12504</v>
      </c>
      <c r="C1683" s="2">
        <v>57303665</v>
      </c>
      <c r="D1683" s="1" t="s">
        <v>12505</v>
      </c>
      <c r="E1683" s="1" t="s">
        <v>12506</v>
      </c>
      <c r="F1683" s="19">
        <v>44599</v>
      </c>
      <c r="G1683" s="18" t="s">
        <v>14206</v>
      </c>
    </row>
    <row r="1684" spans="1:7" x14ac:dyDescent="0.25">
      <c r="A1684">
        <f t="shared" ca="1" si="26"/>
        <v>0.8640736316178621</v>
      </c>
      <c r="B1684" s="1" t="s">
        <v>12538</v>
      </c>
      <c r="C1684" s="2">
        <v>298970874</v>
      </c>
      <c r="D1684" s="1" t="s">
        <v>12539</v>
      </c>
      <c r="E1684" s="1" t="s">
        <v>12566</v>
      </c>
      <c r="F1684" s="19">
        <v>44680</v>
      </c>
      <c r="G1684" s="18" t="s">
        <v>14207</v>
      </c>
    </row>
    <row r="1685" spans="1:7" x14ac:dyDescent="0.25">
      <c r="A1685">
        <f t="shared" ca="1" si="26"/>
        <v>0.95649105417864866</v>
      </c>
      <c r="B1685" s="1" t="s">
        <v>12521</v>
      </c>
      <c r="C1685" s="2">
        <v>641162583</v>
      </c>
      <c r="D1685" s="1" t="s">
        <v>12522</v>
      </c>
      <c r="E1685" s="1" t="s">
        <v>12510</v>
      </c>
      <c r="F1685" s="19">
        <v>44505</v>
      </c>
      <c r="G1685" s="18" t="s">
        <v>14208</v>
      </c>
    </row>
    <row r="1686" spans="1:7" x14ac:dyDescent="0.25">
      <c r="A1686">
        <f t="shared" ca="1" si="26"/>
        <v>0.80198616529984423</v>
      </c>
      <c r="B1686" s="1" t="s">
        <v>12524</v>
      </c>
      <c r="C1686" s="2">
        <v>871591571</v>
      </c>
      <c r="D1686" s="1" t="s">
        <v>12525</v>
      </c>
      <c r="E1686" s="1" t="s">
        <v>12564</v>
      </c>
      <c r="F1686" s="19">
        <v>44647</v>
      </c>
      <c r="G1686" s="18" t="s">
        <v>14209</v>
      </c>
    </row>
    <row r="1687" spans="1:7" x14ac:dyDescent="0.25">
      <c r="A1687">
        <f t="shared" ca="1" si="26"/>
        <v>0.71374058127818407</v>
      </c>
      <c r="B1687" s="1" t="s">
        <v>12538</v>
      </c>
      <c r="C1687" s="2">
        <v>693108756</v>
      </c>
      <c r="D1687" s="1" t="s">
        <v>12539</v>
      </c>
      <c r="E1687" s="1" t="s">
        <v>12512</v>
      </c>
      <c r="F1687" s="19">
        <v>44569</v>
      </c>
      <c r="G1687" s="18" t="s">
        <v>14210</v>
      </c>
    </row>
    <row r="1688" spans="1:7" x14ac:dyDescent="0.25">
      <c r="A1688">
        <f t="shared" ca="1" si="26"/>
        <v>0.52421421214759667</v>
      </c>
      <c r="B1688" s="1" t="s">
        <v>12538</v>
      </c>
      <c r="C1688" s="2">
        <v>582690079</v>
      </c>
      <c r="D1688" s="1" t="s">
        <v>12539</v>
      </c>
      <c r="E1688" s="1" t="s">
        <v>12566</v>
      </c>
      <c r="F1688" s="19">
        <v>44342</v>
      </c>
      <c r="G1688" s="18" t="s">
        <v>14211</v>
      </c>
    </row>
    <row r="1689" spans="1:7" x14ac:dyDescent="0.25">
      <c r="A1689">
        <f t="shared" ca="1" si="26"/>
        <v>0.72267467085871828</v>
      </c>
      <c r="B1689" s="1" t="s">
        <v>12524</v>
      </c>
      <c r="C1689" s="2">
        <v>899944761</v>
      </c>
      <c r="D1689" s="1" t="s">
        <v>12525</v>
      </c>
      <c r="E1689" s="1" t="s">
        <v>12561</v>
      </c>
      <c r="F1689" s="19">
        <v>44247</v>
      </c>
      <c r="G1689" s="18" t="s">
        <v>14212</v>
      </c>
    </row>
    <row r="1690" spans="1:7" x14ac:dyDescent="0.25">
      <c r="A1690">
        <f t="shared" ca="1" si="26"/>
        <v>8.2375416689172254E-2</v>
      </c>
      <c r="B1690" s="1" t="s">
        <v>12514</v>
      </c>
      <c r="C1690" s="2">
        <v>750833059</v>
      </c>
      <c r="D1690" s="1" t="s">
        <v>12515</v>
      </c>
      <c r="E1690" s="1" t="s">
        <v>12527</v>
      </c>
      <c r="F1690" s="19">
        <v>44264</v>
      </c>
      <c r="G1690" s="18" t="s">
        <v>14213</v>
      </c>
    </row>
    <row r="1691" spans="1:7" x14ac:dyDescent="0.25">
      <c r="A1691">
        <f t="shared" ca="1" si="26"/>
        <v>9.6714573327771891E-4</v>
      </c>
      <c r="B1691" s="1" t="s">
        <v>12514</v>
      </c>
      <c r="C1691" s="2">
        <v>233445574</v>
      </c>
      <c r="D1691" s="1" t="s">
        <v>12515</v>
      </c>
      <c r="E1691" s="1" t="s">
        <v>12516</v>
      </c>
      <c r="F1691" s="19">
        <v>44553</v>
      </c>
      <c r="G1691" s="18" t="s">
        <v>14214</v>
      </c>
    </row>
    <row r="1692" spans="1:7" x14ac:dyDescent="0.25">
      <c r="A1692">
        <f t="shared" ca="1" si="26"/>
        <v>0.59839249108850878</v>
      </c>
      <c r="B1692" s="1" t="s">
        <v>12538</v>
      </c>
      <c r="C1692" s="2">
        <v>857034108</v>
      </c>
      <c r="D1692" s="1" t="s">
        <v>12539</v>
      </c>
      <c r="E1692" s="1" t="s">
        <v>12566</v>
      </c>
      <c r="F1692" s="19">
        <v>44476</v>
      </c>
      <c r="G1692" s="18" t="s">
        <v>14215</v>
      </c>
    </row>
    <row r="1693" spans="1:7" x14ac:dyDescent="0.25">
      <c r="A1693">
        <f t="shared" ca="1" si="26"/>
        <v>0.92249601377238843</v>
      </c>
      <c r="B1693" s="1" t="s">
        <v>12504</v>
      </c>
      <c r="C1693" s="2">
        <v>967386430</v>
      </c>
      <c r="D1693" s="1" t="s">
        <v>12505</v>
      </c>
      <c r="E1693" s="1" t="s">
        <v>12564</v>
      </c>
      <c r="F1693" s="19">
        <v>44369</v>
      </c>
      <c r="G1693" s="18" t="s">
        <v>14216</v>
      </c>
    </row>
    <row r="1694" spans="1:7" x14ac:dyDescent="0.25">
      <c r="A1694">
        <f t="shared" ca="1" si="26"/>
        <v>0.89716659486751249</v>
      </c>
      <c r="B1694" s="1" t="s">
        <v>12524</v>
      </c>
      <c r="C1694" s="2">
        <v>782785496</v>
      </c>
      <c r="D1694" s="1" t="s">
        <v>12525</v>
      </c>
      <c r="E1694" s="1" t="s">
        <v>12561</v>
      </c>
      <c r="F1694" s="19">
        <v>44606</v>
      </c>
      <c r="G1694" s="18" t="s">
        <v>14217</v>
      </c>
    </row>
    <row r="1695" spans="1:7" x14ac:dyDescent="0.25">
      <c r="A1695">
        <f t="shared" ca="1" si="26"/>
        <v>0.68204854511440915</v>
      </c>
      <c r="B1695" s="1" t="s">
        <v>12538</v>
      </c>
      <c r="C1695" s="2">
        <v>620396227</v>
      </c>
      <c r="D1695" s="1" t="s">
        <v>12539</v>
      </c>
      <c r="E1695" s="1" t="s">
        <v>12512</v>
      </c>
      <c r="F1695" s="19">
        <v>44369</v>
      </c>
      <c r="G1695" s="18" t="s">
        <v>14218</v>
      </c>
    </row>
    <row r="1696" spans="1:7" x14ac:dyDescent="0.25">
      <c r="A1696">
        <f t="shared" ca="1" si="26"/>
        <v>0.31837660268833312</v>
      </c>
      <c r="B1696" s="1" t="s">
        <v>12504</v>
      </c>
      <c r="C1696" s="2">
        <v>986502521</v>
      </c>
      <c r="D1696" s="1" t="s">
        <v>12505</v>
      </c>
      <c r="E1696" s="1" t="s">
        <v>12506</v>
      </c>
      <c r="F1696" s="19">
        <v>44245</v>
      </c>
      <c r="G1696" s="18" t="s">
        <v>14219</v>
      </c>
    </row>
    <row r="1697" spans="1:7" x14ac:dyDescent="0.25">
      <c r="A1697">
        <f t="shared" ca="1" si="26"/>
        <v>0.39925138134103644</v>
      </c>
      <c r="B1697" s="1" t="s">
        <v>12508</v>
      </c>
      <c r="C1697" s="2">
        <v>939664703</v>
      </c>
      <c r="D1697" s="1" t="s">
        <v>12509</v>
      </c>
      <c r="E1697" s="1" t="s">
        <v>12510</v>
      </c>
      <c r="F1697" s="19">
        <v>44528</v>
      </c>
      <c r="G1697" s="18" t="s">
        <v>14220</v>
      </c>
    </row>
    <row r="1698" spans="1:7" x14ac:dyDescent="0.25">
      <c r="A1698">
        <f t="shared" ca="1" si="26"/>
        <v>0.13853220910958874</v>
      </c>
      <c r="B1698" s="1" t="s">
        <v>12524</v>
      </c>
      <c r="C1698" s="2">
        <v>502376688</v>
      </c>
      <c r="D1698" s="1" t="s">
        <v>12525</v>
      </c>
      <c r="E1698" s="1" t="s">
        <v>12506</v>
      </c>
      <c r="F1698" s="19">
        <v>44363</v>
      </c>
      <c r="G1698" s="18" t="s">
        <v>14221</v>
      </c>
    </row>
    <row r="1699" spans="1:7" x14ac:dyDescent="0.25">
      <c r="A1699">
        <f t="shared" ca="1" si="26"/>
        <v>3.0805759084697959E-2</v>
      </c>
      <c r="B1699" s="1" t="s">
        <v>12508</v>
      </c>
      <c r="C1699" s="2">
        <v>279450697</v>
      </c>
      <c r="D1699" s="1" t="s">
        <v>12509</v>
      </c>
      <c r="E1699" s="1" t="s">
        <v>12519</v>
      </c>
      <c r="F1699" s="19">
        <v>44533</v>
      </c>
      <c r="G1699" s="18" t="s">
        <v>14222</v>
      </c>
    </row>
    <row r="1700" spans="1:7" x14ac:dyDescent="0.25">
      <c r="A1700">
        <f t="shared" ca="1" si="26"/>
        <v>0.65975505572263993</v>
      </c>
      <c r="B1700" s="1" t="s">
        <v>12508</v>
      </c>
      <c r="C1700" s="2">
        <v>245645227</v>
      </c>
      <c r="D1700" s="1" t="s">
        <v>12509</v>
      </c>
      <c r="E1700" s="1" t="s">
        <v>12519</v>
      </c>
      <c r="F1700" s="19">
        <v>44396</v>
      </c>
      <c r="G1700" s="18" t="s">
        <v>14223</v>
      </c>
    </row>
    <row r="1701" spans="1:7" x14ac:dyDescent="0.25">
      <c r="A1701">
        <f t="shared" ca="1" si="26"/>
        <v>0.73238919025103311</v>
      </c>
      <c r="B1701" s="1" t="s">
        <v>12504</v>
      </c>
      <c r="C1701" s="2">
        <v>234182203</v>
      </c>
      <c r="D1701" s="1" t="s">
        <v>12505</v>
      </c>
      <c r="E1701" s="1" t="s">
        <v>12506</v>
      </c>
      <c r="F1701" s="19">
        <v>44436</v>
      </c>
      <c r="G1701" s="18" t="s">
        <v>14224</v>
      </c>
    </row>
    <row r="1702" spans="1:7" x14ac:dyDescent="0.25">
      <c r="A1702">
        <f t="shared" ca="1" si="26"/>
        <v>0.83018319173854171</v>
      </c>
      <c r="B1702" s="1" t="s">
        <v>12504</v>
      </c>
      <c r="C1702" s="2">
        <v>748656439</v>
      </c>
      <c r="D1702" s="1" t="s">
        <v>12505</v>
      </c>
      <c r="E1702" s="1" t="s">
        <v>12506</v>
      </c>
      <c r="F1702" s="19">
        <v>44200</v>
      </c>
      <c r="G1702" s="18" t="s">
        <v>14225</v>
      </c>
    </row>
    <row r="1703" spans="1:7" x14ac:dyDescent="0.25">
      <c r="A1703">
        <f t="shared" ca="1" si="26"/>
        <v>0.93924464616511893</v>
      </c>
      <c r="B1703" s="1" t="s">
        <v>12504</v>
      </c>
      <c r="C1703" s="2">
        <v>597989944</v>
      </c>
      <c r="D1703" s="1" t="s">
        <v>12505</v>
      </c>
      <c r="E1703" s="1" t="s">
        <v>12510</v>
      </c>
      <c r="F1703" s="19">
        <v>44410</v>
      </c>
      <c r="G1703" s="18" t="s">
        <v>14226</v>
      </c>
    </row>
    <row r="1704" spans="1:7" x14ac:dyDescent="0.25">
      <c r="A1704">
        <f t="shared" ca="1" si="26"/>
        <v>0.22750932130974144</v>
      </c>
      <c r="B1704" s="1" t="s">
        <v>12538</v>
      </c>
      <c r="C1704" s="2">
        <v>809037906</v>
      </c>
      <c r="D1704" s="1" t="s">
        <v>12539</v>
      </c>
      <c r="E1704" s="1" t="s">
        <v>12512</v>
      </c>
      <c r="F1704" s="19">
        <v>44217</v>
      </c>
      <c r="G1704" s="18" t="s">
        <v>14227</v>
      </c>
    </row>
    <row r="1705" spans="1:7" x14ac:dyDescent="0.25">
      <c r="A1705">
        <f t="shared" ca="1" si="26"/>
        <v>0.99610139778815998</v>
      </c>
      <c r="B1705" s="1" t="s">
        <v>12521</v>
      </c>
      <c r="C1705" s="2">
        <v>349872023</v>
      </c>
      <c r="D1705" s="1" t="s">
        <v>12522</v>
      </c>
      <c r="E1705" s="1" t="s">
        <v>12512</v>
      </c>
      <c r="F1705" s="19">
        <v>44222</v>
      </c>
      <c r="G1705" s="18" t="s">
        <v>14228</v>
      </c>
    </row>
    <row r="1706" spans="1:7" x14ac:dyDescent="0.25">
      <c r="A1706">
        <f t="shared" ca="1" si="26"/>
        <v>0.10203653315098637</v>
      </c>
      <c r="B1706" s="1" t="s">
        <v>12524</v>
      </c>
      <c r="C1706" s="2">
        <v>790370097</v>
      </c>
      <c r="D1706" s="1" t="s">
        <v>12525</v>
      </c>
      <c r="E1706" s="1" t="s">
        <v>12506</v>
      </c>
      <c r="F1706" s="19">
        <v>44501</v>
      </c>
      <c r="G1706" s="18" t="s">
        <v>14229</v>
      </c>
    </row>
    <row r="1707" spans="1:7" x14ac:dyDescent="0.25">
      <c r="A1707">
        <f t="shared" ca="1" si="26"/>
        <v>0.8533367837908864</v>
      </c>
      <c r="B1707" s="1" t="s">
        <v>12538</v>
      </c>
      <c r="C1707" s="2">
        <v>719704224</v>
      </c>
      <c r="D1707" s="1" t="s">
        <v>12539</v>
      </c>
      <c r="E1707" s="1" t="s">
        <v>12566</v>
      </c>
      <c r="F1707" s="19">
        <v>44234</v>
      </c>
      <c r="G1707" s="18" t="s">
        <v>14230</v>
      </c>
    </row>
    <row r="1708" spans="1:7" x14ac:dyDescent="0.25">
      <c r="A1708">
        <f t="shared" ca="1" si="26"/>
        <v>0.24430045604051742</v>
      </c>
      <c r="B1708" s="1" t="s">
        <v>12514</v>
      </c>
      <c r="C1708" s="2">
        <v>8507311</v>
      </c>
      <c r="D1708" s="1" t="s">
        <v>12515</v>
      </c>
      <c r="E1708" s="1" t="s">
        <v>12506</v>
      </c>
      <c r="F1708" s="19">
        <v>44302</v>
      </c>
      <c r="G1708" s="18" t="s">
        <v>14231</v>
      </c>
    </row>
    <row r="1709" spans="1:7" x14ac:dyDescent="0.25">
      <c r="A1709">
        <f t="shared" ca="1" si="26"/>
        <v>0.22592266382275761</v>
      </c>
      <c r="B1709" s="1" t="s">
        <v>12524</v>
      </c>
      <c r="C1709" s="2">
        <v>431023279</v>
      </c>
      <c r="D1709" s="1" t="s">
        <v>12525</v>
      </c>
      <c r="E1709" s="1" t="s">
        <v>12561</v>
      </c>
      <c r="F1709" s="19">
        <v>44400</v>
      </c>
      <c r="G1709" s="18" t="s">
        <v>14232</v>
      </c>
    </row>
    <row r="1710" spans="1:7" x14ac:dyDescent="0.25">
      <c r="A1710">
        <f t="shared" ca="1" si="26"/>
        <v>0.44705980981443993</v>
      </c>
      <c r="B1710" s="1" t="s">
        <v>12521</v>
      </c>
      <c r="C1710" s="2">
        <v>106263958</v>
      </c>
      <c r="D1710" s="1" t="s">
        <v>12522</v>
      </c>
      <c r="E1710" s="1" t="s">
        <v>12512</v>
      </c>
      <c r="F1710" s="19">
        <v>44616</v>
      </c>
      <c r="G1710" s="18" t="s">
        <v>14233</v>
      </c>
    </row>
    <row r="1711" spans="1:7" x14ac:dyDescent="0.25">
      <c r="A1711">
        <f t="shared" ca="1" si="26"/>
        <v>0.72686895276065178</v>
      </c>
      <c r="B1711" s="1" t="s">
        <v>12538</v>
      </c>
      <c r="C1711" s="2">
        <v>75645378</v>
      </c>
      <c r="D1711" s="1" t="s">
        <v>12539</v>
      </c>
      <c r="E1711" s="1" t="s">
        <v>12512</v>
      </c>
      <c r="F1711" s="19">
        <v>44485</v>
      </c>
      <c r="G1711" s="18" t="s">
        <v>14234</v>
      </c>
    </row>
    <row r="1712" spans="1:7" x14ac:dyDescent="0.25">
      <c r="A1712">
        <f t="shared" ca="1" si="26"/>
        <v>7.823315544585685E-2</v>
      </c>
      <c r="B1712" s="1" t="s">
        <v>12504</v>
      </c>
      <c r="C1712" s="2">
        <v>9638448</v>
      </c>
      <c r="D1712" s="1" t="s">
        <v>12505</v>
      </c>
      <c r="E1712" s="1" t="s">
        <v>12506</v>
      </c>
      <c r="F1712" s="19">
        <v>44506</v>
      </c>
      <c r="G1712" s="18" t="s">
        <v>14235</v>
      </c>
    </row>
    <row r="1713" spans="1:7" x14ac:dyDescent="0.25">
      <c r="A1713">
        <f t="shared" ca="1" si="26"/>
        <v>0.59781671949448445</v>
      </c>
      <c r="B1713" s="1" t="s">
        <v>12521</v>
      </c>
      <c r="C1713" s="2">
        <v>692934406</v>
      </c>
      <c r="D1713" s="1" t="s">
        <v>12522</v>
      </c>
      <c r="E1713" s="1" t="s">
        <v>12510</v>
      </c>
      <c r="F1713" s="19">
        <v>44253</v>
      </c>
      <c r="G1713" s="18" t="s">
        <v>14236</v>
      </c>
    </row>
    <row r="1714" spans="1:7" x14ac:dyDescent="0.25">
      <c r="A1714">
        <f t="shared" ca="1" si="26"/>
        <v>0.11851317218915525</v>
      </c>
      <c r="B1714" s="1" t="s">
        <v>12504</v>
      </c>
      <c r="C1714" s="2">
        <v>665812247</v>
      </c>
      <c r="D1714" s="1" t="s">
        <v>12505</v>
      </c>
      <c r="E1714" s="1" t="s">
        <v>12564</v>
      </c>
      <c r="F1714" s="19">
        <v>44540</v>
      </c>
      <c r="G1714" s="18" t="s">
        <v>14237</v>
      </c>
    </row>
    <row r="1715" spans="1:7" x14ac:dyDescent="0.25">
      <c r="A1715">
        <f t="shared" ca="1" si="26"/>
        <v>0.63660811581544019</v>
      </c>
      <c r="B1715" s="1" t="s">
        <v>12538</v>
      </c>
      <c r="C1715" s="2">
        <v>461866831</v>
      </c>
      <c r="D1715" s="1" t="s">
        <v>12539</v>
      </c>
      <c r="E1715" s="1" t="s">
        <v>12512</v>
      </c>
      <c r="F1715" s="19">
        <v>44556</v>
      </c>
      <c r="G1715" s="18" t="s">
        <v>14238</v>
      </c>
    </row>
    <row r="1716" spans="1:7" x14ac:dyDescent="0.25">
      <c r="A1716">
        <f t="shared" ca="1" si="26"/>
        <v>0.15006821966601891</v>
      </c>
      <c r="B1716" s="1" t="s">
        <v>12521</v>
      </c>
      <c r="C1716" s="2">
        <v>876216916</v>
      </c>
      <c r="D1716" s="1" t="s">
        <v>12522</v>
      </c>
      <c r="E1716" s="1" t="s">
        <v>12510</v>
      </c>
      <c r="F1716" s="19">
        <v>44669</v>
      </c>
      <c r="G1716" s="18" t="s">
        <v>14239</v>
      </c>
    </row>
    <row r="1717" spans="1:7" x14ac:dyDescent="0.25">
      <c r="A1717">
        <f t="shared" ca="1" si="26"/>
        <v>9.1664224327527632E-2</v>
      </c>
      <c r="B1717" s="1" t="s">
        <v>12508</v>
      </c>
      <c r="C1717" s="2">
        <v>232806399</v>
      </c>
      <c r="D1717" s="1" t="s">
        <v>12509</v>
      </c>
      <c r="E1717" s="1" t="s">
        <v>12519</v>
      </c>
      <c r="F1717" s="19">
        <v>44276</v>
      </c>
      <c r="G1717" s="18" t="s">
        <v>14240</v>
      </c>
    </row>
    <row r="1718" spans="1:7" x14ac:dyDescent="0.25">
      <c r="A1718">
        <f t="shared" ca="1" si="26"/>
        <v>0.10814391528234457</v>
      </c>
      <c r="B1718" s="1" t="s">
        <v>12521</v>
      </c>
      <c r="C1718" s="2">
        <v>260853016</v>
      </c>
      <c r="D1718" s="1" t="s">
        <v>12522</v>
      </c>
      <c r="E1718" s="1" t="s">
        <v>12512</v>
      </c>
      <c r="F1718" s="19">
        <v>44245</v>
      </c>
      <c r="G1718" s="18" t="s">
        <v>14241</v>
      </c>
    </row>
    <row r="1719" spans="1:7" x14ac:dyDescent="0.25">
      <c r="A1719">
        <f t="shared" ca="1" si="26"/>
        <v>0.27499059571885498</v>
      </c>
      <c r="B1719" s="1" t="s">
        <v>12504</v>
      </c>
      <c r="C1719" s="2">
        <v>348362013</v>
      </c>
      <c r="D1719" s="1" t="s">
        <v>12505</v>
      </c>
      <c r="E1719" s="1" t="s">
        <v>12564</v>
      </c>
      <c r="F1719" s="19">
        <v>44469</v>
      </c>
      <c r="G1719" s="18" t="s">
        <v>14242</v>
      </c>
    </row>
    <row r="1720" spans="1:7" x14ac:dyDescent="0.25">
      <c r="A1720">
        <f t="shared" ca="1" si="26"/>
        <v>4.0553785231180139E-2</v>
      </c>
      <c r="B1720" s="1" t="s">
        <v>12504</v>
      </c>
      <c r="C1720" s="2">
        <v>183697653</v>
      </c>
      <c r="D1720" s="1" t="s">
        <v>12505</v>
      </c>
      <c r="E1720" s="1" t="s">
        <v>12510</v>
      </c>
      <c r="F1720" s="19">
        <v>44578</v>
      </c>
      <c r="G1720" s="18" t="s">
        <v>14243</v>
      </c>
    </row>
    <row r="1721" spans="1:7" x14ac:dyDescent="0.25">
      <c r="A1721">
        <f t="shared" ca="1" si="26"/>
        <v>0.65125300572292355</v>
      </c>
      <c r="B1721" s="1" t="s">
        <v>12504</v>
      </c>
      <c r="C1721" s="2">
        <v>955904557</v>
      </c>
      <c r="D1721" s="1" t="s">
        <v>12505</v>
      </c>
      <c r="E1721" s="1" t="s">
        <v>12506</v>
      </c>
      <c r="F1721" s="19">
        <v>44565</v>
      </c>
      <c r="G1721" s="18" t="s">
        <v>14244</v>
      </c>
    </row>
    <row r="1722" spans="1:7" x14ac:dyDescent="0.25">
      <c r="A1722">
        <f t="shared" ca="1" si="26"/>
        <v>0.16858312884692039</v>
      </c>
      <c r="B1722" s="1" t="s">
        <v>12504</v>
      </c>
      <c r="C1722" s="2">
        <v>376092417</v>
      </c>
      <c r="D1722" s="1" t="s">
        <v>12505</v>
      </c>
      <c r="E1722" s="1" t="s">
        <v>12512</v>
      </c>
      <c r="F1722" s="19">
        <v>44410</v>
      </c>
      <c r="G1722" s="18" t="s">
        <v>14245</v>
      </c>
    </row>
    <row r="1723" spans="1:7" x14ac:dyDescent="0.25">
      <c r="A1723">
        <f t="shared" ca="1" si="26"/>
        <v>0.33708409240912673</v>
      </c>
      <c r="B1723" s="1" t="s">
        <v>12508</v>
      </c>
      <c r="C1723" s="2">
        <v>346926199</v>
      </c>
      <c r="D1723" s="1" t="s">
        <v>12509</v>
      </c>
      <c r="E1723" s="1" t="s">
        <v>12519</v>
      </c>
      <c r="F1723" s="19">
        <v>44628</v>
      </c>
      <c r="G1723" s="18" t="s">
        <v>14246</v>
      </c>
    </row>
    <row r="1724" spans="1:7" x14ac:dyDescent="0.25">
      <c r="A1724">
        <f t="shared" ca="1" si="26"/>
        <v>0.30599878184762497</v>
      </c>
      <c r="B1724" s="1" t="s">
        <v>12514</v>
      </c>
      <c r="C1724" s="2">
        <v>894934302</v>
      </c>
      <c r="D1724" s="1" t="s">
        <v>12515</v>
      </c>
      <c r="E1724" s="1" t="s">
        <v>12506</v>
      </c>
      <c r="F1724" s="19">
        <v>44318</v>
      </c>
      <c r="G1724" s="18" t="s">
        <v>14247</v>
      </c>
    </row>
    <row r="1725" spans="1:7" x14ac:dyDescent="0.25">
      <c r="A1725">
        <f t="shared" ca="1" si="26"/>
        <v>0.16357513799053236</v>
      </c>
      <c r="B1725" s="1" t="s">
        <v>12508</v>
      </c>
      <c r="C1725" s="2">
        <v>686717736</v>
      </c>
      <c r="D1725" s="1" t="s">
        <v>12509</v>
      </c>
      <c r="E1725" s="1" t="s">
        <v>12519</v>
      </c>
      <c r="F1725" s="19">
        <v>44555</v>
      </c>
      <c r="G1725" s="18" t="s">
        <v>14248</v>
      </c>
    </row>
    <row r="1726" spans="1:7" x14ac:dyDescent="0.25">
      <c r="A1726">
        <f t="shared" ca="1" si="26"/>
        <v>0.9007880588220476</v>
      </c>
      <c r="B1726" s="1" t="s">
        <v>12504</v>
      </c>
      <c r="C1726" s="2">
        <v>230466938</v>
      </c>
      <c r="D1726" s="1" t="s">
        <v>12505</v>
      </c>
      <c r="E1726" s="1" t="s">
        <v>12510</v>
      </c>
      <c r="F1726" s="19">
        <v>44361</v>
      </c>
      <c r="G1726" s="18" t="s">
        <v>14249</v>
      </c>
    </row>
    <row r="1727" spans="1:7" x14ac:dyDescent="0.25">
      <c r="A1727">
        <f t="shared" ca="1" si="26"/>
        <v>0.81367843117251493</v>
      </c>
      <c r="B1727" s="1" t="s">
        <v>12521</v>
      </c>
      <c r="C1727" s="2">
        <v>506706025</v>
      </c>
      <c r="D1727" s="1" t="s">
        <v>12522</v>
      </c>
      <c r="E1727" s="1" t="s">
        <v>12510</v>
      </c>
      <c r="F1727" s="19">
        <v>44494</v>
      </c>
      <c r="G1727" s="18" t="s">
        <v>14250</v>
      </c>
    </row>
    <row r="1728" spans="1:7" x14ac:dyDescent="0.25">
      <c r="A1728">
        <f t="shared" ca="1" si="26"/>
        <v>0.48385244530169358</v>
      </c>
      <c r="B1728" s="1" t="s">
        <v>12514</v>
      </c>
      <c r="C1728" s="2">
        <v>80693210</v>
      </c>
      <c r="D1728" s="1" t="s">
        <v>12515</v>
      </c>
      <c r="E1728" s="1" t="s">
        <v>12527</v>
      </c>
      <c r="F1728" s="19">
        <v>44527</v>
      </c>
      <c r="G1728" s="18" t="s">
        <v>14251</v>
      </c>
    </row>
    <row r="1729" spans="1:7" x14ac:dyDescent="0.25">
      <c r="A1729">
        <f t="shared" ca="1" si="26"/>
        <v>0.63609055863370156</v>
      </c>
      <c r="B1729" s="1" t="s">
        <v>12521</v>
      </c>
      <c r="C1729" s="2">
        <v>128877972</v>
      </c>
      <c r="D1729" s="1" t="s">
        <v>12522</v>
      </c>
      <c r="E1729" s="1" t="s">
        <v>12510</v>
      </c>
      <c r="F1729" s="19">
        <v>44496</v>
      </c>
      <c r="G1729" s="18" t="s">
        <v>14252</v>
      </c>
    </row>
    <row r="1730" spans="1:7" x14ac:dyDescent="0.25">
      <c r="A1730">
        <f t="shared" ref="A1730:A1793" ca="1" si="27">RAND()</f>
        <v>0.61497409080039156</v>
      </c>
      <c r="B1730" s="1" t="s">
        <v>12524</v>
      </c>
      <c r="C1730" s="2">
        <v>44195802</v>
      </c>
      <c r="D1730" s="1" t="s">
        <v>12525</v>
      </c>
      <c r="E1730" s="1" t="s">
        <v>12506</v>
      </c>
      <c r="F1730" s="19">
        <v>44478</v>
      </c>
      <c r="G1730" s="18" t="s">
        <v>14253</v>
      </c>
    </row>
    <row r="1731" spans="1:7" x14ac:dyDescent="0.25">
      <c r="A1731">
        <f t="shared" ca="1" si="27"/>
        <v>0.54526714210899019</v>
      </c>
      <c r="B1731" s="1" t="s">
        <v>12508</v>
      </c>
      <c r="C1731" s="2">
        <v>809277578</v>
      </c>
      <c r="D1731" s="1" t="s">
        <v>12509</v>
      </c>
      <c r="E1731" s="1" t="s">
        <v>12510</v>
      </c>
      <c r="F1731" s="19">
        <v>44224</v>
      </c>
      <c r="G1731" s="18" t="s">
        <v>14254</v>
      </c>
    </row>
    <row r="1732" spans="1:7" x14ac:dyDescent="0.25">
      <c r="A1732">
        <f t="shared" ca="1" si="27"/>
        <v>0.60860271325560522</v>
      </c>
      <c r="B1732" s="1" t="s">
        <v>12504</v>
      </c>
      <c r="C1732" s="2">
        <v>170123523</v>
      </c>
      <c r="D1732" s="1" t="s">
        <v>12505</v>
      </c>
      <c r="E1732" s="1" t="s">
        <v>12510</v>
      </c>
      <c r="F1732" s="19">
        <v>44280</v>
      </c>
      <c r="G1732" s="18" t="s">
        <v>14255</v>
      </c>
    </row>
    <row r="1733" spans="1:7" x14ac:dyDescent="0.25">
      <c r="A1733">
        <f t="shared" ca="1" si="27"/>
        <v>0.13048772798551156</v>
      </c>
      <c r="B1733" s="1" t="s">
        <v>12504</v>
      </c>
      <c r="C1733" s="2">
        <v>65374783</v>
      </c>
      <c r="D1733" s="1" t="s">
        <v>12505</v>
      </c>
      <c r="E1733" s="1" t="s">
        <v>12564</v>
      </c>
      <c r="F1733" s="19">
        <v>44579</v>
      </c>
      <c r="G1733" s="18" t="s">
        <v>14256</v>
      </c>
    </row>
    <row r="1734" spans="1:7" x14ac:dyDescent="0.25">
      <c r="A1734">
        <f t="shared" ca="1" si="27"/>
        <v>0.81216530600703929</v>
      </c>
      <c r="B1734" s="1" t="s">
        <v>12514</v>
      </c>
      <c r="C1734" s="2">
        <v>738124493</v>
      </c>
      <c r="D1734" s="1" t="s">
        <v>12515</v>
      </c>
      <c r="E1734" s="1" t="s">
        <v>12516</v>
      </c>
      <c r="F1734" s="19">
        <v>44247</v>
      </c>
      <c r="G1734" s="18" t="s">
        <v>14257</v>
      </c>
    </row>
    <row r="1735" spans="1:7" x14ac:dyDescent="0.25">
      <c r="A1735">
        <f t="shared" ca="1" si="27"/>
        <v>0.66363972585573228</v>
      </c>
      <c r="B1735" s="1" t="s">
        <v>12504</v>
      </c>
      <c r="C1735" s="2">
        <v>880869357</v>
      </c>
      <c r="D1735" s="1" t="s">
        <v>12505</v>
      </c>
      <c r="E1735" s="1" t="s">
        <v>12506</v>
      </c>
      <c r="F1735" s="19">
        <v>44275</v>
      </c>
      <c r="G1735" s="18" t="s">
        <v>14258</v>
      </c>
    </row>
    <row r="1736" spans="1:7" x14ac:dyDescent="0.25">
      <c r="A1736">
        <f t="shared" ca="1" si="27"/>
        <v>0.60904484289668748</v>
      </c>
      <c r="B1736" s="1" t="s">
        <v>12508</v>
      </c>
      <c r="C1736" s="2">
        <v>169708434</v>
      </c>
      <c r="D1736" s="1" t="s">
        <v>12509</v>
      </c>
      <c r="E1736" s="1" t="s">
        <v>12519</v>
      </c>
      <c r="F1736" s="19">
        <v>44536</v>
      </c>
      <c r="G1736" s="18" t="s">
        <v>14259</v>
      </c>
    </row>
    <row r="1737" spans="1:7" x14ac:dyDescent="0.25">
      <c r="A1737">
        <f t="shared" ca="1" si="27"/>
        <v>0.52090403250521611</v>
      </c>
      <c r="B1737" s="1" t="s">
        <v>12514</v>
      </c>
      <c r="C1737" s="2">
        <v>422111244</v>
      </c>
      <c r="D1737" s="1" t="s">
        <v>12515</v>
      </c>
      <c r="E1737" s="1" t="s">
        <v>12506</v>
      </c>
      <c r="F1737" s="19">
        <v>44497</v>
      </c>
      <c r="G1737" s="18" t="s">
        <v>14260</v>
      </c>
    </row>
    <row r="1738" spans="1:7" x14ac:dyDescent="0.25">
      <c r="A1738">
        <f t="shared" ca="1" si="27"/>
        <v>0.24389238813571368</v>
      </c>
      <c r="B1738" s="1" t="s">
        <v>12514</v>
      </c>
      <c r="C1738" s="2">
        <v>457250107</v>
      </c>
      <c r="D1738" s="1" t="s">
        <v>12515</v>
      </c>
      <c r="E1738" s="1" t="s">
        <v>12516</v>
      </c>
      <c r="F1738" s="19">
        <v>44535</v>
      </c>
      <c r="G1738" s="18" t="s">
        <v>14261</v>
      </c>
    </row>
    <row r="1739" spans="1:7" x14ac:dyDescent="0.25">
      <c r="A1739">
        <f t="shared" ca="1" si="27"/>
        <v>0.97266352309564041</v>
      </c>
      <c r="B1739" s="1" t="s">
        <v>12521</v>
      </c>
      <c r="C1739" s="2">
        <v>261085420</v>
      </c>
      <c r="D1739" s="1" t="s">
        <v>12522</v>
      </c>
      <c r="E1739" s="1" t="s">
        <v>12510</v>
      </c>
      <c r="F1739" s="19">
        <v>44322</v>
      </c>
      <c r="G1739" s="18" t="s">
        <v>14262</v>
      </c>
    </row>
    <row r="1740" spans="1:7" x14ac:dyDescent="0.25">
      <c r="A1740">
        <f t="shared" ca="1" si="27"/>
        <v>7.6679099550911678E-2</v>
      </c>
      <c r="B1740" s="1" t="s">
        <v>12521</v>
      </c>
      <c r="C1740" s="2">
        <v>715287689</v>
      </c>
      <c r="D1740" s="1" t="s">
        <v>12522</v>
      </c>
      <c r="E1740" s="1" t="s">
        <v>12510</v>
      </c>
      <c r="F1740" s="19">
        <v>44265</v>
      </c>
      <c r="G1740" s="18" t="s">
        <v>14263</v>
      </c>
    </row>
    <row r="1741" spans="1:7" x14ac:dyDescent="0.25">
      <c r="A1741">
        <f t="shared" ca="1" si="27"/>
        <v>0.2032220473225933</v>
      </c>
      <c r="B1741" s="1" t="s">
        <v>12504</v>
      </c>
      <c r="C1741" s="2">
        <v>915341022</v>
      </c>
      <c r="D1741" s="1" t="s">
        <v>12505</v>
      </c>
      <c r="E1741" s="1" t="s">
        <v>12564</v>
      </c>
      <c r="F1741" s="19">
        <v>44673</v>
      </c>
      <c r="G1741" s="18" t="s">
        <v>14264</v>
      </c>
    </row>
    <row r="1742" spans="1:7" x14ac:dyDescent="0.25">
      <c r="A1742">
        <f t="shared" ca="1" si="27"/>
        <v>0.64419864278913652</v>
      </c>
      <c r="B1742" s="1" t="s">
        <v>12524</v>
      </c>
      <c r="C1742" s="2">
        <v>977290336</v>
      </c>
      <c r="D1742" s="1" t="s">
        <v>12525</v>
      </c>
      <c r="E1742" s="1" t="s">
        <v>12564</v>
      </c>
      <c r="F1742" s="19">
        <v>44382</v>
      </c>
      <c r="G1742" s="18" t="s">
        <v>14265</v>
      </c>
    </row>
    <row r="1743" spans="1:7" x14ac:dyDescent="0.25">
      <c r="A1743">
        <f t="shared" ca="1" si="27"/>
        <v>0.60295087981859752</v>
      </c>
      <c r="B1743" s="1" t="s">
        <v>12514</v>
      </c>
      <c r="C1743" s="2">
        <v>280454740</v>
      </c>
      <c r="D1743" s="1" t="s">
        <v>12515</v>
      </c>
      <c r="E1743" s="1" t="s">
        <v>12527</v>
      </c>
      <c r="F1743" s="19">
        <v>44225</v>
      </c>
      <c r="G1743" s="18" t="s">
        <v>14266</v>
      </c>
    </row>
    <row r="1744" spans="1:7" x14ac:dyDescent="0.25">
      <c r="A1744">
        <f t="shared" ca="1" si="27"/>
        <v>0.81316425799008196</v>
      </c>
      <c r="B1744" s="1" t="s">
        <v>12538</v>
      </c>
      <c r="C1744" s="2">
        <v>229770404</v>
      </c>
      <c r="D1744" s="1" t="s">
        <v>12539</v>
      </c>
      <c r="E1744" s="1" t="s">
        <v>12566</v>
      </c>
      <c r="F1744" s="19">
        <v>44652</v>
      </c>
      <c r="G1744" s="18" t="s">
        <v>14267</v>
      </c>
    </row>
    <row r="1745" spans="1:7" x14ac:dyDescent="0.25">
      <c r="A1745">
        <f t="shared" ca="1" si="27"/>
        <v>0.36181931921479771</v>
      </c>
      <c r="B1745" s="1" t="s">
        <v>12504</v>
      </c>
      <c r="C1745" s="2">
        <v>840048564</v>
      </c>
      <c r="D1745" s="1" t="s">
        <v>12505</v>
      </c>
      <c r="E1745" s="1" t="s">
        <v>12506</v>
      </c>
      <c r="F1745" s="19">
        <v>44469</v>
      </c>
      <c r="G1745" s="18" t="s">
        <v>14268</v>
      </c>
    </row>
    <row r="1746" spans="1:7" x14ac:dyDescent="0.25">
      <c r="A1746">
        <f t="shared" ca="1" si="27"/>
        <v>0.42388225716009664</v>
      </c>
      <c r="B1746" s="1" t="s">
        <v>12504</v>
      </c>
      <c r="C1746" s="2">
        <v>846532006</v>
      </c>
      <c r="D1746" s="1" t="s">
        <v>12505</v>
      </c>
      <c r="E1746" s="1" t="s">
        <v>12506</v>
      </c>
      <c r="F1746" s="19">
        <v>44273</v>
      </c>
      <c r="G1746" s="18" t="s">
        <v>14269</v>
      </c>
    </row>
    <row r="1747" spans="1:7" x14ac:dyDescent="0.25">
      <c r="A1747">
        <f t="shared" ca="1" si="27"/>
        <v>0.42541835946739159</v>
      </c>
      <c r="B1747" s="1" t="s">
        <v>12514</v>
      </c>
      <c r="C1747" s="2">
        <v>844190003</v>
      </c>
      <c r="D1747" s="1" t="s">
        <v>12515</v>
      </c>
      <c r="E1747" s="1" t="s">
        <v>12516</v>
      </c>
      <c r="F1747" s="19">
        <v>44522</v>
      </c>
      <c r="G1747" s="18" t="s">
        <v>14270</v>
      </c>
    </row>
    <row r="1748" spans="1:7" x14ac:dyDescent="0.25">
      <c r="A1748">
        <f t="shared" ca="1" si="27"/>
        <v>0.46813206126637474</v>
      </c>
      <c r="B1748" s="1" t="s">
        <v>12504</v>
      </c>
      <c r="C1748" s="2">
        <v>991561578</v>
      </c>
      <c r="D1748" s="1" t="s">
        <v>12505</v>
      </c>
      <c r="E1748" s="1" t="s">
        <v>12512</v>
      </c>
      <c r="F1748" s="19">
        <v>44349</v>
      </c>
      <c r="G1748" s="18" t="s">
        <v>14271</v>
      </c>
    </row>
    <row r="1749" spans="1:7" x14ac:dyDescent="0.25">
      <c r="A1749">
        <f t="shared" ca="1" si="27"/>
        <v>0.46614898285878814</v>
      </c>
      <c r="B1749" s="1" t="s">
        <v>12508</v>
      </c>
      <c r="C1749" s="2">
        <v>481503965</v>
      </c>
      <c r="D1749" s="1" t="s">
        <v>12509</v>
      </c>
      <c r="E1749" s="1" t="s">
        <v>12519</v>
      </c>
      <c r="F1749" s="19">
        <v>44344</v>
      </c>
      <c r="G1749" s="18" t="s">
        <v>14272</v>
      </c>
    </row>
    <row r="1750" spans="1:7" x14ac:dyDescent="0.25">
      <c r="A1750">
        <f t="shared" ca="1" si="27"/>
        <v>0.53436624865221682</v>
      </c>
      <c r="B1750" s="1" t="s">
        <v>12538</v>
      </c>
      <c r="C1750" s="2">
        <v>907339020</v>
      </c>
      <c r="D1750" s="1" t="s">
        <v>12539</v>
      </c>
      <c r="E1750" s="1" t="s">
        <v>12566</v>
      </c>
      <c r="F1750" s="19">
        <v>44550</v>
      </c>
      <c r="G1750" s="18" t="s">
        <v>14273</v>
      </c>
    </row>
    <row r="1751" spans="1:7" x14ac:dyDescent="0.25">
      <c r="A1751">
        <f t="shared" ca="1" si="27"/>
        <v>0.38194057088885158</v>
      </c>
      <c r="B1751" s="1" t="s">
        <v>12504</v>
      </c>
      <c r="C1751" s="2">
        <v>436593969</v>
      </c>
      <c r="D1751" s="1" t="s">
        <v>12505</v>
      </c>
      <c r="E1751" s="1" t="s">
        <v>12506</v>
      </c>
      <c r="F1751" s="19">
        <v>44438</v>
      </c>
      <c r="G1751" s="18" t="s">
        <v>14274</v>
      </c>
    </row>
    <row r="1752" spans="1:7" x14ac:dyDescent="0.25">
      <c r="A1752">
        <f t="shared" ca="1" si="27"/>
        <v>2.1322147655141732E-3</v>
      </c>
      <c r="B1752" s="1" t="s">
        <v>12538</v>
      </c>
      <c r="C1752" s="2">
        <v>874847372</v>
      </c>
      <c r="D1752" s="1" t="s">
        <v>12539</v>
      </c>
      <c r="E1752" s="1" t="s">
        <v>12510</v>
      </c>
      <c r="F1752" s="19">
        <v>44536</v>
      </c>
      <c r="G1752" s="18" t="s">
        <v>14275</v>
      </c>
    </row>
    <row r="1753" spans="1:7" x14ac:dyDescent="0.25">
      <c r="A1753">
        <f t="shared" ca="1" si="27"/>
        <v>0.25560293770718356</v>
      </c>
      <c r="B1753" s="1" t="s">
        <v>12504</v>
      </c>
      <c r="C1753" s="2">
        <v>999205699</v>
      </c>
      <c r="D1753" s="1" t="s">
        <v>12505</v>
      </c>
      <c r="E1753" s="1" t="s">
        <v>12506</v>
      </c>
      <c r="F1753" s="19">
        <v>44496</v>
      </c>
      <c r="G1753" s="18" t="s">
        <v>14276</v>
      </c>
    </row>
    <row r="1754" spans="1:7" x14ac:dyDescent="0.25">
      <c r="A1754">
        <f t="shared" ca="1" si="27"/>
        <v>6.4386645915978091E-2</v>
      </c>
      <c r="B1754" s="1" t="s">
        <v>12538</v>
      </c>
      <c r="C1754" s="2">
        <v>675986961</v>
      </c>
      <c r="D1754" s="1" t="s">
        <v>12539</v>
      </c>
      <c r="E1754" s="1" t="s">
        <v>12512</v>
      </c>
      <c r="F1754" s="19">
        <v>44242</v>
      </c>
      <c r="G1754" s="18" t="s">
        <v>14277</v>
      </c>
    </row>
    <row r="1755" spans="1:7" x14ac:dyDescent="0.25">
      <c r="A1755">
        <f t="shared" ca="1" si="27"/>
        <v>0.36361010837141039</v>
      </c>
      <c r="B1755" s="1" t="s">
        <v>12504</v>
      </c>
      <c r="C1755" s="2">
        <v>394386302</v>
      </c>
      <c r="D1755" s="1" t="s">
        <v>12505</v>
      </c>
      <c r="E1755" s="1" t="s">
        <v>12512</v>
      </c>
      <c r="F1755" s="19">
        <v>44579</v>
      </c>
      <c r="G1755" s="18" t="s">
        <v>14278</v>
      </c>
    </row>
    <row r="1756" spans="1:7" x14ac:dyDescent="0.25">
      <c r="A1756">
        <f t="shared" ca="1" si="27"/>
        <v>0.36096153619039451</v>
      </c>
      <c r="B1756" s="1" t="s">
        <v>12508</v>
      </c>
      <c r="C1756" s="2">
        <v>583147732</v>
      </c>
      <c r="D1756" s="1" t="s">
        <v>12509</v>
      </c>
      <c r="E1756" s="1" t="s">
        <v>12519</v>
      </c>
      <c r="F1756" s="19">
        <v>44569</v>
      </c>
      <c r="G1756" s="18" t="s">
        <v>14279</v>
      </c>
    </row>
    <row r="1757" spans="1:7" x14ac:dyDescent="0.25">
      <c r="A1757">
        <f t="shared" ca="1" si="27"/>
        <v>0.80733444405700039</v>
      </c>
      <c r="B1757" s="1" t="s">
        <v>12514</v>
      </c>
      <c r="C1757" s="2">
        <v>370051676</v>
      </c>
      <c r="D1757" s="1" t="s">
        <v>12515</v>
      </c>
      <c r="E1757" s="1" t="s">
        <v>12516</v>
      </c>
      <c r="F1757" s="19">
        <v>44372</v>
      </c>
      <c r="G1757" s="18" t="s">
        <v>14280</v>
      </c>
    </row>
    <row r="1758" spans="1:7" x14ac:dyDescent="0.25">
      <c r="A1758">
        <f t="shared" ca="1" si="27"/>
        <v>9.9686825342431562E-2</v>
      </c>
      <c r="B1758" s="1" t="s">
        <v>12504</v>
      </c>
      <c r="C1758" s="2">
        <v>315015315</v>
      </c>
      <c r="D1758" s="1" t="s">
        <v>12505</v>
      </c>
      <c r="E1758" s="1" t="s">
        <v>12506</v>
      </c>
      <c r="F1758" s="19">
        <v>44528</v>
      </c>
      <c r="G1758" s="18" t="s">
        <v>14281</v>
      </c>
    </row>
    <row r="1759" spans="1:7" x14ac:dyDescent="0.25">
      <c r="A1759">
        <f t="shared" ca="1" si="27"/>
        <v>0.10628336363901902</v>
      </c>
      <c r="B1759" s="1" t="s">
        <v>12521</v>
      </c>
      <c r="C1759" s="2">
        <v>776956544</v>
      </c>
      <c r="D1759" s="1" t="s">
        <v>12522</v>
      </c>
      <c r="E1759" s="1" t="s">
        <v>12510</v>
      </c>
      <c r="F1759" s="19">
        <v>44297</v>
      </c>
      <c r="G1759" s="18" t="s">
        <v>14282</v>
      </c>
    </row>
    <row r="1760" spans="1:7" x14ac:dyDescent="0.25">
      <c r="A1760">
        <f t="shared" ca="1" si="27"/>
        <v>0.88710952264172405</v>
      </c>
      <c r="B1760" s="1" t="s">
        <v>12521</v>
      </c>
      <c r="C1760" s="2">
        <v>612724567</v>
      </c>
      <c r="D1760" s="1" t="s">
        <v>12522</v>
      </c>
      <c r="E1760" s="1" t="s">
        <v>12510</v>
      </c>
      <c r="F1760" s="19">
        <v>44642</v>
      </c>
      <c r="G1760" s="18" t="s">
        <v>14283</v>
      </c>
    </row>
    <row r="1761" spans="1:7" x14ac:dyDescent="0.25">
      <c r="A1761">
        <f t="shared" ca="1" si="27"/>
        <v>0.13647733106848992</v>
      </c>
      <c r="B1761" s="1" t="s">
        <v>12524</v>
      </c>
      <c r="C1761" s="2">
        <v>781083636</v>
      </c>
      <c r="D1761" s="1" t="s">
        <v>12525</v>
      </c>
      <c r="E1761" s="1" t="s">
        <v>12564</v>
      </c>
      <c r="F1761" s="19">
        <v>44334</v>
      </c>
      <c r="G1761" s="18" t="s">
        <v>14284</v>
      </c>
    </row>
    <row r="1762" spans="1:7" x14ac:dyDescent="0.25">
      <c r="A1762">
        <f t="shared" ca="1" si="27"/>
        <v>0.60796857167231588</v>
      </c>
      <c r="B1762" s="1" t="s">
        <v>12521</v>
      </c>
      <c r="C1762" s="2">
        <v>447009072</v>
      </c>
      <c r="D1762" s="1" t="s">
        <v>12522</v>
      </c>
      <c r="E1762" s="1" t="s">
        <v>12510</v>
      </c>
      <c r="F1762" s="19">
        <v>44536</v>
      </c>
      <c r="G1762" s="18" t="s">
        <v>14285</v>
      </c>
    </row>
    <row r="1763" spans="1:7" x14ac:dyDescent="0.25">
      <c r="A1763">
        <f t="shared" ca="1" si="27"/>
        <v>0.15867235516979283</v>
      </c>
      <c r="B1763" s="1" t="s">
        <v>12504</v>
      </c>
      <c r="C1763" s="2">
        <v>226863630</v>
      </c>
      <c r="D1763" s="1" t="s">
        <v>12505</v>
      </c>
      <c r="E1763" s="1" t="s">
        <v>12506</v>
      </c>
      <c r="F1763" s="19">
        <v>44258</v>
      </c>
      <c r="G1763" s="18" t="s">
        <v>14286</v>
      </c>
    </row>
    <row r="1764" spans="1:7" x14ac:dyDescent="0.25">
      <c r="A1764">
        <f t="shared" ca="1" si="27"/>
        <v>0.60196748934283206</v>
      </c>
      <c r="B1764" s="1" t="s">
        <v>12538</v>
      </c>
      <c r="C1764" s="2">
        <v>401834483</v>
      </c>
      <c r="D1764" s="1" t="s">
        <v>12539</v>
      </c>
      <c r="E1764" s="1" t="s">
        <v>12510</v>
      </c>
      <c r="F1764" s="19">
        <v>44214</v>
      </c>
      <c r="G1764" s="18" t="s">
        <v>14287</v>
      </c>
    </row>
    <row r="1765" spans="1:7" x14ac:dyDescent="0.25">
      <c r="A1765">
        <f t="shared" ca="1" si="27"/>
        <v>0.12092642660167374</v>
      </c>
      <c r="B1765" s="1" t="s">
        <v>12514</v>
      </c>
      <c r="C1765" s="2">
        <v>381094998</v>
      </c>
      <c r="D1765" s="1" t="s">
        <v>12515</v>
      </c>
      <c r="E1765" s="1" t="s">
        <v>12527</v>
      </c>
      <c r="F1765" s="19">
        <v>44308</v>
      </c>
      <c r="G1765" s="18" t="s">
        <v>14288</v>
      </c>
    </row>
    <row r="1766" spans="1:7" x14ac:dyDescent="0.25">
      <c r="A1766">
        <f t="shared" ca="1" si="27"/>
        <v>0.49448592564465099</v>
      </c>
      <c r="B1766" s="1" t="s">
        <v>12524</v>
      </c>
      <c r="C1766" s="2">
        <v>332550519</v>
      </c>
      <c r="D1766" s="1" t="s">
        <v>12525</v>
      </c>
      <c r="E1766" s="1" t="s">
        <v>12564</v>
      </c>
      <c r="F1766" s="19">
        <v>44476</v>
      </c>
      <c r="G1766" s="18" t="s">
        <v>14289</v>
      </c>
    </row>
    <row r="1767" spans="1:7" x14ac:dyDescent="0.25">
      <c r="A1767">
        <f t="shared" ca="1" si="27"/>
        <v>0.41310022873398577</v>
      </c>
      <c r="B1767" s="1" t="s">
        <v>12521</v>
      </c>
      <c r="C1767" s="2">
        <v>501552618</v>
      </c>
      <c r="D1767" s="1" t="s">
        <v>12522</v>
      </c>
      <c r="E1767" s="1" t="s">
        <v>12510</v>
      </c>
      <c r="F1767" s="19">
        <v>44655</v>
      </c>
      <c r="G1767" s="18" t="s">
        <v>14290</v>
      </c>
    </row>
    <row r="1768" spans="1:7" x14ac:dyDescent="0.25">
      <c r="A1768">
        <f t="shared" ca="1" si="27"/>
        <v>0.40537944058174891</v>
      </c>
      <c r="B1768" s="1" t="s">
        <v>12514</v>
      </c>
      <c r="C1768" s="2">
        <v>174453542</v>
      </c>
      <c r="D1768" s="1" t="s">
        <v>12515</v>
      </c>
      <c r="E1768" s="1" t="s">
        <v>12516</v>
      </c>
      <c r="F1768" s="19">
        <v>44412</v>
      </c>
      <c r="G1768" s="18" t="s">
        <v>14291</v>
      </c>
    </row>
    <row r="1769" spans="1:7" x14ac:dyDescent="0.25">
      <c r="A1769">
        <f t="shared" ca="1" si="27"/>
        <v>0.82750333391258402</v>
      </c>
      <c r="B1769" s="1" t="s">
        <v>12504</v>
      </c>
      <c r="C1769" s="2">
        <v>198416249</v>
      </c>
      <c r="D1769" s="1" t="s">
        <v>12505</v>
      </c>
      <c r="E1769" s="1" t="s">
        <v>12564</v>
      </c>
      <c r="F1769" s="19">
        <v>44439</v>
      </c>
      <c r="G1769" s="18" t="s">
        <v>14292</v>
      </c>
    </row>
    <row r="1770" spans="1:7" x14ac:dyDescent="0.25">
      <c r="A1770">
        <f t="shared" ca="1" si="27"/>
        <v>4.3244573254084262E-2</v>
      </c>
      <c r="B1770" s="1" t="s">
        <v>12504</v>
      </c>
      <c r="C1770" s="2">
        <v>586624757</v>
      </c>
      <c r="D1770" s="1" t="s">
        <v>12505</v>
      </c>
      <c r="E1770" s="1" t="s">
        <v>12506</v>
      </c>
      <c r="F1770" s="19">
        <v>44536</v>
      </c>
      <c r="G1770" s="18" t="s">
        <v>14293</v>
      </c>
    </row>
    <row r="1771" spans="1:7" x14ac:dyDescent="0.25">
      <c r="A1771">
        <f t="shared" ca="1" si="27"/>
        <v>0.86380347387644796</v>
      </c>
      <c r="B1771" s="1" t="s">
        <v>12524</v>
      </c>
      <c r="C1771" s="2">
        <v>600960976</v>
      </c>
      <c r="D1771" s="1" t="s">
        <v>12525</v>
      </c>
      <c r="E1771" s="1" t="s">
        <v>12561</v>
      </c>
      <c r="F1771" s="19">
        <v>44447</v>
      </c>
      <c r="G1771" s="18" t="s">
        <v>14294</v>
      </c>
    </row>
    <row r="1772" spans="1:7" x14ac:dyDescent="0.25">
      <c r="A1772">
        <f t="shared" ca="1" si="27"/>
        <v>0.72120859795077941</v>
      </c>
      <c r="B1772" s="1" t="s">
        <v>12508</v>
      </c>
      <c r="C1772" s="2">
        <v>68950602</v>
      </c>
      <c r="D1772" s="1" t="s">
        <v>12509</v>
      </c>
      <c r="E1772" s="1" t="s">
        <v>12519</v>
      </c>
      <c r="F1772" s="19">
        <v>44353</v>
      </c>
      <c r="G1772" s="18" t="s">
        <v>14295</v>
      </c>
    </row>
    <row r="1773" spans="1:7" x14ac:dyDescent="0.25">
      <c r="A1773">
        <f t="shared" ca="1" si="27"/>
        <v>4.9616959996345744E-2</v>
      </c>
      <c r="B1773" s="1" t="s">
        <v>12514</v>
      </c>
      <c r="C1773" s="2">
        <v>329567273</v>
      </c>
      <c r="D1773" s="1" t="s">
        <v>12515</v>
      </c>
      <c r="E1773" s="1" t="s">
        <v>12527</v>
      </c>
      <c r="F1773" s="19">
        <v>44470</v>
      </c>
      <c r="G1773" s="18" t="s">
        <v>14296</v>
      </c>
    </row>
    <row r="1774" spans="1:7" x14ac:dyDescent="0.25">
      <c r="A1774">
        <f t="shared" ca="1" si="27"/>
        <v>0.50202238792132026</v>
      </c>
      <c r="B1774" s="1" t="s">
        <v>12504</v>
      </c>
      <c r="C1774" s="2">
        <v>346107344</v>
      </c>
      <c r="D1774" s="1" t="s">
        <v>12505</v>
      </c>
      <c r="E1774" s="1" t="s">
        <v>12506</v>
      </c>
      <c r="F1774" s="19">
        <v>44636</v>
      </c>
      <c r="G1774" s="18" t="s">
        <v>14297</v>
      </c>
    </row>
    <row r="1775" spans="1:7" x14ac:dyDescent="0.25">
      <c r="A1775">
        <f t="shared" ca="1" si="27"/>
        <v>5.8421370986891707E-2</v>
      </c>
      <c r="B1775" s="1" t="s">
        <v>12538</v>
      </c>
      <c r="C1775" s="2">
        <v>695281</v>
      </c>
      <c r="D1775" s="1" t="s">
        <v>12539</v>
      </c>
      <c r="E1775" s="1" t="s">
        <v>12512</v>
      </c>
      <c r="F1775" s="19">
        <v>44549</v>
      </c>
      <c r="G1775" s="18" t="s">
        <v>14298</v>
      </c>
    </row>
    <row r="1776" spans="1:7" x14ac:dyDescent="0.25">
      <c r="A1776">
        <f t="shared" ca="1" si="27"/>
        <v>0.89601391792355201</v>
      </c>
      <c r="B1776" s="1" t="s">
        <v>12521</v>
      </c>
      <c r="C1776" s="2">
        <v>924626830</v>
      </c>
      <c r="D1776" s="1" t="s">
        <v>12522</v>
      </c>
      <c r="E1776" s="1" t="s">
        <v>12510</v>
      </c>
      <c r="F1776" s="19">
        <v>44519</v>
      </c>
      <c r="G1776" s="18" t="s">
        <v>14299</v>
      </c>
    </row>
    <row r="1777" spans="1:7" x14ac:dyDescent="0.25">
      <c r="A1777">
        <f t="shared" ca="1" si="27"/>
        <v>0.97895949415290517</v>
      </c>
      <c r="B1777" s="1" t="s">
        <v>12504</v>
      </c>
      <c r="C1777" s="2">
        <v>600474664</v>
      </c>
      <c r="D1777" s="1" t="s">
        <v>12505</v>
      </c>
      <c r="E1777" s="1" t="s">
        <v>12506</v>
      </c>
      <c r="F1777" s="19">
        <v>44198</v>
      </c>
      <c r="G1777" s="18" t="s">
        <v>14300</v>
      </c>
    </row>
    <row r="1778" spans="1:7" x14ac:dyDescent="0.25">
      <c r="A1778">
        <f t="shared" ca="1" si="27"/>
        <v>0.2775109437604516</v>
      </c>
      <c r="B1778" s="1" t="s">
        <v>12504</v>
      </c>
      <c r="C1778" s="2">
        <v>984535903</v>
      </c>
      <c r="D1778" s="1" t="s">
        <v>12505</v>
      </c>
      <c r="E1778" s="1" t="s">
        <v>12512</v>
      </c>
      <c r="F1778" s="19">
        <v>44468</v>
      </c>
      <c r="G1778" s="18" t="s">
        <v>14301</v>
      </c>
    </row>
    <row r="1779" spans="1:7" x14ac:dyDescent="0.25">
      <c r="A1779">
        <f t="shared" ca="1" si="27"/>
        <v>0.5148435925054804</v>
      </c>
      <c r="B1779" s="1" t="s">
        <v>12504</v>
      </c>
      <c r="C1779" s="2">
        <v>100254813</v>
      </c>
      <c r="D1779" s="1" t="s">
        <v>12505</v>
      </c>
      <c r="E1779" s="1" t="s">
        <v>12506</v>
      </c>
      <c r="F1779" s="19">
        <v>44429</v>
      </c>
      <c r="G1779" s="18" t="s">
        <v>14302</v>
      </c>
    </row>
    <row r="1780" spans="1:7" x14ac:dyDescent="0.25">
      <c r="A1780">
        <f t="shared" ca="1" si="27"/>
        <v>0.11457970539129825</v>
      </c>
      <c r="B1780" s="1" t="s">
        <v>12504</v>
      </c>
      <c r="C1780" s="2">
        <v>656387474</v>
      </c>
      <c r="D1780" s="1" t="s">
        <v>12505</v>
      </c>
      <c r="E1780" s="1" t="s">
        <v>12506</v>
      </c>
      <c r="F1780" s="19">
        <v>44394</v>
      </c>
      <c r="G1780" s="18" t="s">
        <v>14303</v>
      </c>
    </row>
    <row r="1781" spans="1:7" x14ac:dyDescent="0.25">
      <c r="A1781">
        <f t="shared" ca="1" si="27"/>
        <v>0.55435379107861926</v>
      </c>
      <c r="B1781" s="1" t="s">
        <v>12514</v>
      </c>
      <c r="C1781" s="2">
        <v>499740854</v>
      </c>
      <c r="D1781" s="1" t="s">
        <v>12515</v>
      </c>
      <c r="E1781" s="1" t="s">
        <v>12516</v>
      </c>
      <c r="F1781" s="19">
        <v>44600</v>
      </c>
      <c r="G1781" s="18" t="s">
        <v>14304</v>
      </c>
    </row>
    <row r="1782" spans="1:7" x14ac:dyDescent="0.25">
      <c r="A1782">
        <f t="shared" ca="1" si="27"/>
        <v>7.8703423184717791E-2</v>
      </c>
      <c r="B1782" s="1" t="s">
        <v>12504</v>
      </c>
      <c r="C1782" s="2">
        <v>804925979</v>
      </c>
      <c r="D1782" s="1" t="s">
        <v>12505</v>
      </c>
      <c r="E1782" s="1" t="s">
        <v>12506</v>
      </c>
      <c r="F1782" s="19">
        <v>44662</v>
      </c>
      <c r="G1782" s="18" t="s">
        <v>14305</v>
      </c>
    </row>
    <row r="1783" spans="1:7" x14ac:dyDescent="0.25">
      <c r="A1783">
        <f t="shared" ca="1" si="27"/>
        <v>0.89464662253232741</v>
      </c>
      <c r="B1783" s="1" t="s">
        <v>12524</v>
      </c>
      <c r="C1783" s="2">
        <v>448953982</v>
      </c>
      <c r="D1783" s="1" t="s">
        <v>12525</v>
      </c>
      <c r="E1783" s="1" t="s">
        <v>12564</v>
      </c>
      <c r="F1783" s="19">
        <v>44401</v>
      </c>
      <c r="G1783" s="18" t="s">
        <v>14306</v>
      </c>
    </row>
    <row r="1784" spans="1:7" x14ac:dyDescent="0.25">
      <c r="A1784">
        <f t="shared" ca="1" si="27"/>
        <v>0.66880197034886879</v>
      </c>
      <c r="B1784" s="1" t="s">
        <v>12538</v>
      </c>
      <c r="C1784" s="2">
        <v>436456283</v>
      </c>
      <c r="D1784" s="1" t="s">
        <v>12539</v>
      </c>
      <c r="E1784" s="1" t="s">
        <v>12512</v>
      </c>
      <c r="F1784" s="19">
        <v>44540</v>
      </c>
      <c r="G1784" s="18" t="s">
        <v>14307</v>
      </c>
    </row>
    <row r="1785" spans="1:7" x14ac:dyDescent="0.25">
      <c r="A1785">
        <f t="shared" ca="1" si="27"/>
        <v>9.3853000993018743E-2</v>
      </c>
      <c r="B1785" s="1" t="s">
        <v>12514</v>
      </c>
      <c r="C1785" s="2">
        <v>225023213</v>
      </c>
      <c r="D1785" s="1" t="s">
        <v>12515</v>
      </c>
      <c r="E1785" s="1" t="s">
        <v>12527</v>
      </c>
      <c r="F1785" s="19">
        <v>44306</v>
      </c>
      <c r="G1785" s="18" t="s">
        <v>14308</v>
      </c>
    </row>
    <row r="1786" spans="1:7" x14ac:dyDescent="0.25">
      <c r="A1786">
        <f t="shared" ca="1" si="27"/>
        <v>0.90620195962428784</v>
      </c>
      <c r="B1786" s="1" t="s">
        <v>12538</v>
      </c>
      <c r="C1786" s="2">
        <v>720643968</v>
      </c>
      <c r="D1786" s="1" t="s">
        <v>12539</v>
      </c>
      <c r="E1786" s="1" t="s">
        <v>12512</v>
      </c>
      <c r="F1786" s="19">
        <v>44471</v>
      </c>
      <c r="G1786" s="18" t="s">
        <v>14309</v>
      </c>
    </row>
    <row r="1787" spans="1:7" x14ac:dyDescent="0.25">
      <c r="A1787">
        <f t="shared" ca="1" si="27"/>
        <v>0.37997695480300575</v>
      </c>
      <c r="B1787" s="1" t="s">
        <v>12514</v>
      </c>
      <c r="C1787" s="2">
        <v>231990058</v>
      </c>
      <c r="D1787" s="1" t="s">
        <v>12515</v>
      </c>
      <c r="E1787" s="1" t="s">
        <v>12516</v>
      </c>
      <c r="F1787" s="19">
        <v>44397</v>
      </c>
      <c r="G1787" s="18" t="s">
        <v>14310</v>
      </c>
    </row>
    <row r="1788" spans="1:7" x14ac:dyDescent="0.25">
      <c r="A1788">
        <f t="shared" ca="1" si="27"/>
        <v>0.13687148048306674</v>
      </c>
      <c r="B1788" s="1" t="s">
        <v>12538</v>
      </c>
      <c r="C1788" s="2">
        <v>575849950</v>
      </c>
      <c r="D1788" s="1" t="s">
        <v>12539</v>
      </c>
      <c r="E1788" s="1" t="s">
        <v>12566</v>
      </c>
      <c r="F1788" s="19">
        <v>44271</v>
      </c>
      <c r="G1788" s="18" t="s">
        <v>14311</v>
      </c>
    </row>
    <row r="1789" spans="1:7" x14ac:dyDescent="0.25">
      <c r="A1789">
        <f t="shared" ca="1" si="27"/>
        <v>0.37904723821755237</v>
      </c>
      <c r="B1789" s="1" t="s">
        <v>12524</v>
      </c>
      <c r="C1789" s="2">
        <v>35748373</v>
      </c>
      <c r="D1789" s="1" t="s">
        <v>12525</v>
      </c>
      <c r="E1789" s="1" t="s">
        <v>12506</v>
      </c>
      <c r="F1789" s="19">
        <v>44562</v>
      </c>
      <c r="G1789" s="18" t="s">
        <v>14312</v>
      </c>
    </row>
    <row r="1790" spans="1:7" x14ac:dyDescent="0.25">
      <c r="A1790">
        <f t="shared" ca="1" si="27"/>
        <v>0.51865335599442952</v>
      </c>
      <c r="B1790" s="1" t="s">
        <v>12538</v>
      </c>
      <c r="C1790" s="2">
        <v>36336429</v>
      </c>
      <c r="D1790" s="1" t="s">
        <v>12539</v>
      </c>
      <c r="E1790" s="1" t="s">
        <v>12512</v>
      </c>
      <c r="F1790" s="19">
        <v>44568</v>
      </c>
      <c r="G1790" s="18" t="s">
        <v>14313</v>
      </c>
    </row>
    <row r="1791" spans="1:7" x14ac:dyDescent="0.25">
      <c r="A1791">
        <f t="shared" ca="1" si="27"/>
        <v>0.48935342549453842</v>
      </c>
      <c r="B1791" s="1" t="s">
        <v>12521</v>
      </c>
      <c r="C1791" s="2">
        <v>506585312</v>
      </c>
      <c r="D1791" s="1" t="s">
        <v>12522</v>
      </c>
      <c r="E1791" s="1" t="s">
        <v>12510</v>
      </c>
      <c r="F1791" s="19">
        <v>44460</v>
      </c>
      <c r="G1791" s="18" t="s">
        <v>14314</v>
      </c>
    </row>
    <row r="1792" spans="1:7" x14ac:dyDescent="0.25">
      <c r="A1792">
        <f t="shared" ca="1" si="27"/>
        <v>0.49604292031601716</v>
      </c>
      <c r="B1792" s="1" t="s">
        <v>12538</v>
      </c>
      <c r="C1792" s="2">
        <v>191556823</v>
      </c>
      <c r="D1792" s="1" t="s">
        <v>12539</v>
      </c>
      <c r="E1792" s="1" t="s">
        <v>12510</v>
      </c>
      <c r="F1792" s="19">
        <v>44615</v>
      </c>
      <c r="G1792" s="18" t="s">
        <v>14315</v>
      </c>
    </row>
    <row r="1793" spans="1:7" x14ac:dyDescent="0.25">
      <c r="A1793">
        <f t="shared" ca="1" si="27"/>
        <v>0.75486373514507465</v>
      </c>
      <c r="B1793" s="1" t="s">
        <v>12508</v>
      </c>
      <c r="C1793" s="2">
        <v>965241292</v>
      </c>
      <c r="D1793" s="1" t="s">
        <v>12509</v>
      </c>
      <c r="E1793" s="1" t="s">
        <v>12510</v>
      </c>
      <c r="F1793" s="19">
        <v>44583</v>
      </c>
      <c r="G1793" s="18" t="s">
        <v>14316</v>
      </c>
    </row>
    <row r="1794" spans="1:7" x14ac:dyDescent="0.25">
      <c r="A1794">
        <f t="shared" ref="A1794:A1857" ca="1" si="28">RAND()</f>
        <v>0.88146198482714422</v>
      </c>
      <c r="B1794" s="1" t="s">
        <v>12524</v>
      </c>
      <c r="C1794" s="2">
        <v>775848712</v>
      </c>
      <c r="D1794" s="1" t="s">
        <v>12525</v>
      </c>
      <c r="E1794" s="1" t="s">
        <v>12564</v>
      </c>
      <c r="F1794" s="19">
        <v>44492</v>
      </c>
      <c r="G1794" s="18" t="s">
        <v>14317</v>
      </c>
    </row>
    <row r="1795" spans="1:7" x14ac:dyDescent="0.25">
      <c r="A1795">
        <f t="shared" ca="1" si="28"/>
        <v>0.65943820253303831</v>
      </c>
      <c r="B1795" s="1" t="s">
        <v>12514</v>
      </c>
      <c r="C1795" s="2">
        <v>174833834</v>
      </c>
      <c r="D1795" s="1" t="s">
        <v>12515</v>
      </c>
      <c r="E1795" s="1" t="s">
        <v>12527</v>
      </c>
      <c r="F1795" s="19">
        <v>44213</v>
      </c>
      <c r="G1795" s="18" t="s">
        <v>14318</v>
      </c>
    </row>
    <row r="1796" spans="1:7" x14ac:dyDescent="0.25">
      <c r="A1796">
        <f t="shared" ca="1" si="28"/>
        <v>0.70975993150783634</v>
      </c>
      <c r="B1796" s="1" t="s">
        <v>12524</v>
      </c>
      <c r="C1796" s="2">
        <v>529389770</v>
      </c>
      <c r="D1796" s="1" t="s">
        <v>12525</v>
      </c>
      <c r="E1796" s="1" t="s">
        <v>12564</v>
      </c>
      <c r="F1796" s="19">
        <v>44516</v>
      </c>
      <c r="G1796" s="18" t="s">
        <v>14319</v>
      </c>
    </row>
    <row r="1797" spans="1:7" x14ac:dyDescent="0.25">
      <c r="A1797">
        <f t="shared" ca="1" si="28"/>
        <v>0.39678134691365818</v>
      </c>
      <c r="B1797" s="1" t="s">
        <v>12538</v>
      </c>
      <c r="C1797" s="2">
        <v>244754421</v>
      </c>
      <c r="D1797" s="1" t="s">
        <v>12539</v>
      </c>
      <c r="E1797" s="1" t="s">
        <v>12566</v>
      </c>
      <c r="F1797" s="19">
        <v>44574</v>
      </c>
      <c r="G1797" s="18" t="s">
        <v>14320</v>
      </c>
    </row>
    <row r="1798" spans="1:7" x14ac:dyDescent="0.25">
      <c r="A1798">
        <f t="shared" ca="1" si="28"/>
        <v>0.25179018226374539</v>
      </c>
      <c r="B1798" s="1" t="s">
        <v>12504</v>
      </c>
      <c r="C1798" s="2">
        <v>267946420</v>
      </c>
      <c r="D1798" s="1" t="s">
        <v>12505</v>
      </c>
      <c r="E1798" s="1" t="s">
        <v>12506</v>
      </c>
      <c r="F1798" s="19">
        <v>44408</v>
      </c>
      <c r="G1798" s="18" t="s">
        <v>14321</v>
      </c>
    </row>
    <row r="1799" spans="1:7" x14ac:dyDescent="0.25">
      <c r="A1799">
        <f t="shared" ca="1" si="28"/>
        <v>0.91086333774115047</v>
      </c>
      <c r="B1799" s="1" t="s">
        <v>12524</v>
      </c>
      <c r="C1799" s="2">
        <v>751352918</v>
      </c>
      <c r="D1799" s="1" t="s">
        <v>12525</v>
      </c>
      <c r="E1799" s="1" t="s">
        <v>12564</v>
      </c>
      <c r="F1799" s="19">
        <v>44547</v>
      </c>
      <c r="G1799" s="18" t="s">
        <v>14322</v>
      </c>
    </row>
    <row r="1800" spans="1:7" x14ac:dyDescent="0.25">
      <c r="A1800">
        <f t="shared" ca="1" si="28"/>
        <v>0.34714211107901538</v>
      </c>
      <c r="B1800" s="1" t="s">
        <v>12504</v>
      </c>
      <c r="C1800" s="2">
        <v>426810795</v>
      </c>
      <c r="D1800" s="1" t="s">
        <v>12505</v>
      </c>
      <c r="E1800" s="1" t="s">
        <v>12564</v>
      </c>
      <c r="F1800" s="19">
        <v>44619</v>
      </c>
      <c r="G1800" s="18" t="s">
        <v>14323</v>
      </c>
    </row>
    <row r="1801" spans="1:7" x14ac:dyDescent="0.25">
      <c r="A1801">
        <f t="shared" ca="1" si="28"/>
        <v>0.29705087042351852</v>
      </c>
      <c r="B1801" s="1" t="s">
        <v>12508</v>
      </c>
      <c r="C1801" s="2">
        <v>530144089</v>
      </c>
      <c r="D1801" s="1" t="s">
        <v>12509</v>
      </c>
      <c r="E1801" s="1" t="s">
        <v>12519</v>
      </c>
      <c r="F1801" s="19">
        <v>44242</v>
      </c>
      <c r="G1801" s="18" t="s">
        <v>14324</v>
      </c>
    </row>
    <row r="1802" spans="1:7" x14ac:dyDescent="0.25">
      <c r="A1802">
        <f t="shared" ca="1" si="28"/>
        <v>3.6202886435839021E-2</v>
      </c>
      <c r="B1802" s="1" t="s">
        <v>12538</v>
      </c>
      <c r="C1802" s="2">
        <v>342657219</v>
      </c>
      <c r="D1802" s="1" t="s">
        <v>12539</v>
      </c>
      <c r="E1802" s="1" t="s">
        <v>12512</v>
      </c>
      <c r="F1802" s="19">
        <v>44573</v>
      </c>
      <c r="G1802" s="18" t="s">
        <v>14325</v>
      </c>
    </row>
    <row r="1803" spans="1:7" x14ac:dyDescent="0.25">
      <c r="A1803">
        <f t="shared" ca="1" si="28"/>
        <v>0.11917322236263628</v>
      </c>
      <c r="B1803" s="1" t="s">
        <v>12524</v>
      </c>
      <c r="C1803" s="2">
        <v>480940191</v>
      </c>
      <c r="D1803" s="1" t="s">
        <v>12525</v>
      </c>
      <c r="E1803" s="1" t="s">
        <v>12506</v>
      </c>
      <c r="F1803" s="19">
        <v>44478</v>
      </c>
      <c r="G1803" s="18" t="s">
        <v>14326</v>
      </c>
    </row>
    <row r="1804" spans="1:7" x14ac:dyDescent="0.25">
      <c r="A1804">
        <f t="shared" ca="1" si="28"/>
        <v>0.63747425555253623</v>
      </c>
      <c r="B1804" s="1" t="s">
        <v>12521</v>
      </c>
      <c r="C1804" s="2">
        <v>753092163</v>
      </c>
      <c r="D1804" s="1" t="s">
        <v>12522</v>
      </c>
      <c r="E1804" s="1" t="s">
        <v>12512</v>
      </c>
      <c r="F1804" s="19">
        <v>44500</v>
      </c>
      <c r="G1804" s="18" t="s">
        <v>14327</v>
      </c>
    </row>
    <row r="1805" spans="1:7" x14ac:dyDescent="0.25">
      <c r="A1805">
        <f t="shared" ca="1" si="28"/>
        <v>0.98257891118895024</v>
      </c>
      <c r="B1805" s="1" t="s">
        <v>12538</v>
      </c>
      <c r="C1805" s="2">
        <v>212433491</v>
      </c>
      <c r="D1805" s="1" t="s">
        <v>12539</v>
      </c>
      <c r="E1805" s="1" t="s">
        <v>12566</v>
      </c>
      <c r="F1805" s="19">
        <v>44576</v>
      </c>
      <c r="G1805" s="18" t="s">
        <v>14328</v>
      </c>
    </row>
    <row r="1806" spans="1:7" x14ac:dyDescent="0.25">
      <c r="A1806">
        <f t="shared" ca="1" si="28"/>
        <v>0.30150594188327129</v>
      </c>
      <c r="B1806" s="1" t="s">
        <v>12521</v>
      </c>
      <c r="C1806" s="2">
        <v>975654580</v>
      </c>
      <c r="D1806" s="1" t="s">
        <v>12522</v>
      </c>
      <c r="E1806" s="1" t="s">
        <v>12510</v>
      </c>
      <c r="F1806" s="19">
        <v>44221</v>
      </c>
      <c r="G1806" s="18" t="s">
        <v>14329</v>
      </c>
    </row>
    <row r="1807" spans="1:7" x14ac:dyDescent="0.25">
      <c r="A1807">
        <f t="shared" ca="1" si="28"/>
        <v>0.26451560949897801</v>
      </c>
      <c r="B1807" s="1" t="s">
        <v>12524</v>
      </c>
      <c r="C1807" s="2">
        <v>121818842</v>
      </c>
      <c r="D1807" s="1" t="s">
        <v>12525</v>
      </c>
      <c r="E1807" s="1" t="s">
        <v>12564</v>
      </c>
      <c r="F1807" s="19">
        <v>44272</v>
      </c>
      <c r="G1807" s="18" t="s">
        <v>14330</v>
      </c>
    </row>
    <row r="1808" spans="1:7" x14ac:dyDescent="0.25">
      <c r="A1808">
        <f t="shared" ca="1" si="28"/>
        <v>0.1172798768168235</v>
      </c>
      <c r="B1808" s="1" t="s">
        <v>12504</v>
      </c>
      <c r="C1808" s="2">
        <v>105868418</v>
      </c>
      <c r="D1808" s="1" t="s">
        <v>12505</v>
      </c>
      <c r="E1808" s="1" t="s">
        <v>12506</v>
      </c>
      <c r="F1808" s="19">
        <v>44682</v>
      </c>
      <c r="G1808" s="18" t="s">
        <v>14331</v>
      </c>
    </row>
    <row r="1809" spans="1:7" x14ac:dyDescent="0.25">
      <c r="A1809">
        <f t="shared" ca="1" si="28"/>
        <v>0.51660267464532716</v>
      </c>
      <c r="B1809" s="1" t="s">
        <v>12524</v>
      </c>
      <c r="C1809" s="2">
        <v>581114473</v>
      </c>
      <c r="D1809" s="1" t="s">
        <v>12525</v>
      </c>
      <c r="E1809" s="1" t="s">
        <v>12506</v>
      </c>
      <c r="F1809" s="19">
        <v>44674</v>
      </c>
      <c r="G1809" s="18" t="s">
        <v>14332</v>
      </c>
    </row>
    <row r="1810" spans="1:7" x14ac:dyDescent="0.25">
      <c r="A1810">
        <f t="shared" ca="1" si="28"/>
        <v>0.52405390038952726</v>
      </c>
      <c r="B1810" s="1" t="s">
        <v>12538</v>
      </c>
      <c r="C1810" s="2">
        <v>219307348</v>
      </c>
      <c r="D1810" s="1" t="s">
        <v>12539</v>
      </c>
      <c r="E1810" s="1" t="s">
        <v>12566</v>
      </c>
      <c r="F1810" s="19">
        <v>44567</v>
      </c>
      <c r="G1810" s="18" t="s">
        <v>14333</v>
      </c>
    </row>
    <row r="1811" spans="1:7" x14ac:dyDescent="0.25">
      <c r="A1811">
        <f t="shared" ca="1" si="28"/>
        <v>0.45595436338618245</v>
      </c>
      <c r="B1811" s="1" t="s">
        <v>12508</v>
      </c>
      <c r="C1811" s="2">
        <v>219303195</v>
      </c>
      <c r="D1811" s="1" t="s">
        <v>12509</v>
      </c>
      <c r="E1811" s="1" t="s">
        <v>12510</v>
      </c>
      <c r="F1811" s="19">
        <v>44374</v>
      </c>
      <c r="G1811" s="18" t="s">
        <v>14334</v>
      </c>
    </row>
    <row r="1812" spans="1:7" x14ac:dyDescent="0.25">
      <c r="A1812">
        <f t="shared" ca="1" si="28"/>
        <v>0.6763832814133407</v>
      </c>
      <c r="B1812" s="1" t="s">
        <v>12538</v>
      </c>
      <c r="C1812" s="2">
        <v>618776278</v>
      </c>
      <c r="D1812" s="1" t="s">
        <v>12539</v>
      </c>
      <c r="E1812" s="1" t="s">
        <v>12512</v>
      </c>
      <c r="F1812" s="19">
        <v>44542</v>
      </c>
      <c r="G1812" s="18" t="s">
        <v>14335</v>
      </c>
    </row>
    <row r="1813" spans="1:7" x14ac:dyDescent="0.25">
      <c r="A1813">
        <f t="shared" ca="1" si="28"/>
        <v>0.51474735035561281</v>
      </c>
      <c r="B1813" s="1" t="s">
        <v>12508</v>
      </c>
      <c r="C1813" s="2">
        <v>980286712</v>
      </c>
      <c r="D1813" s="1" t="s">
        <v>12509</v>
      </c>
      <c r="E1813" s="1" t="s">
        <v>12510</v>
      </c>
      <c r="F1813" s="19">
        <v>44248</v>
      </c>
      <c r="G1813" s="18" t="s">
        <v>14336</v>
      </c>
    </row>
    <row r="1814" spans="1:7" x14ac:dyDescent="0.25">
      <c r="A1814">
        <f t="shared" ca="1" si="28"/>
        <v>0.31487512217068303</v>
      </c>
      <c r="B1814" s="1" t="s">
        <v>12504</v>
      </c>
      <c r="C1814" s="2">
        <v>596923341</v>
      </c>
      <c r="D1814" s="1" t="s">
        <v>12505</v>
      </c>
      <c r="E1814" s="1" t="s">
        <v>12564</v>
      </c>
      <c r="F1814" s="19">
        <v>44368</v>
      </c>
      <c r="G1814" s="18" t="s">
        <v>14337</v>
      </c>
    </row>
    <row r="1815" spans="1:7" x14ac:dyDescent="0.25">
      <c r="A1815">
        <f t="shared" ca="1" si="28"/>
        <v>0.27273156307076662</v>
      </c>
      <c r="B1815" s="1" t="s">
        <v>12524</v>
      </c>
      <c r="C1815" s="2">
        <v>588827907</v>
      </c>
      <c r="D1815" s="1" t="s">
        <v>12525</v>
      </c>
      <c r="E1815" s="1" t="s">
        <v>12564</v>
      </c>
      <c r="F1815" s="19">
        <v>44417</v>
      </c>
      <c r="G1815" s="18" t="s">
        <v>14338</v>
      </c>
    </row>
    <row r="1816" spans="1:7" x14ac:dyDescent="0.25">
      <c r="A1816">
        <f t="shared" ca="1" si="28"/>
        <v>0.20495686969265758</v>
      </c>
      <c r="B1816" s="1" t="s">
        <v>12514</v>
      </c>
      <c r="C1816" s="2">
        <v>404379161</v>
      </c>
      <c r="D1816" s="1" t="s">
        <v>12515</v>
      </c>
      <c r="E1816" s="1" t="s">
        <v>12527</v>
      </c>
      <c r="F1816" s="19">
        <v>44240</v>
      </c>
      <c r="G1816" s="18" t="s">
        <v>14339</v>
      </c>
    </row>
    <row r="1817" spans="1:7" x14ac:dyDescent="0.25">
      <c r="A1817">
        <f t="shared" ca="1" si="28"/>
        <v>0.23826490111819776</v>
      </c>
      <c r="B1817" s="1" t="s">
        <v>12524</v>
      </c>
      <c r="C1817" s="2">
        <v>412896275</v>
      </c>
      <c r="D1817" s="1" t="s">
        <v>12525</v>
      </c>
      <c r="E1817" s="1" t="s">
        <v>12506</v>
      </c>
      <c r="F1817" s="19">
        <v>44565</v>
      </c>
      <c r="G1817" s="18" t="s">
        <v>14340</v>
      </c>
    </row>
    <row r="1818" spans="1:7" x14ac:dyDescent="0.25">
      <c r="A1818">
        <f t="shared" ca="1" si="28"/>
        <v>0.29569450340042569</v>
      </c>
      <c r="B1818" s="1" t="s">
        <v>12538</v>
      </c>
      <c r="C1818" s="2">
        <v>452295452</v>
      </c>
      <c r="D1818" s="1" t="s">
        <v>12539</v>
      </c>
      <c r="E1818" s="1" t="s">
        <v>12512</v>
      </c>
      <c r="F1818" s="19">
        <v>44232</v>
      </c>
      <c r="G1818" s="18" t="s">
        <v>14341</v>
      </c>
    </row>
    <row r="1819" spans="1:7" x14ac:dyDescent="0.25">
      <c r="A1819">
        <f t="shared" ca="1" si="28"/>
        <v>0.27010773717589809</v>
      </c>
      <c r="B1819" s="1" t="s">
        <v>12521</v>
      </c>
      <c r="C1819" s="2">
        <v>486687485</v>
      </c>
      <c r="D1819" s="1" t="s">
        <v>12522</v>
      </c>
      <c r="E1819" s="1" t="s">
        <v>12512</v>
      </c>
      <c r="F1819" s="19">
        <v>44404</v>
      </c>
      <c r="G1819" s="18" t="s">
        <v>14342</v>
      </c>
    </row>
    <row r="1820" spans="1:7" x14ac:dyDescent="0.25">
      <c r="A1820">
        <f t="shared" ca="1" si="28"/>
        <v>0.14206158740740016</v>
      </c>
      <c r="B1820" s="1" t="s">
        <v>12504</v>
      </c>
      <c r="C1820" s="2">
        <v>532704877</v>
      </c>
      <c r="D1820" s="1" t="s">
        <v>12505</v>
      </c>
      <c r="E1820" s="1" t="s">
        <v>12512</v>
      </c>
      <c r="F1820" s="19">
        <v>44594</v>
      </c>
      <c r="G1820" s="18" t="s">
        <v>14343</v>
      </c>
    </row>
    <row r="1821" spans="1:7" x14ac:dyDescent="0.25">
      <c r="A1821">
        <f t="shared" ca="1" si="28"/>
        <v>0.86543683468900945</v>
      </c>
      <c r="B1821" s="1" t="s">
        <v>12538</v>
      </c>
      <c r="C1821" s="2">
        <v>637700595</v>
      </c>
      <c r="D1821" s="1" t="s">
        <v>12539</v>
      </c>
      <c r="E1821" s="1" t="s">
        <v>12512</v>
      </c>
      <c r="F1821" s="19">
        <v>44356</v>
      </c>
      <c r="G1821" s="18" t="s">
        <v>14344</v>
      </c>
    </row>
    <row r="1822" spans="1:7" x14ac:dyDescent="0.25">
      <c r="A1822">
        <f t="shared" ca="1" si="28"/>
        <v>0.25440640060852526</v>
      </c>
      <c r="B1822" s="1" t="s">
        <v>12521</v>
      </c>
      <c r="C1822" s="2">
        <v>707708220</v>
      </c>
      <c r="D1822" s="1" t="s">
        <v>12522</v>
      </c>
      <c r="E1822" s="1" t="s">
        <v>12510</v>
      </c>
      <c r="F1822" s="19">
        <v>44400</v>
      </c>
      <c r="G1822" s="18" t="s">
        <v>14345</v>
      </c>
    </row>
    <row r="1823" spans="1:7" x14ac:dyDescent="0.25">
      <c r="A1823">
        <f t="shared" ca="1" si="28"/>
        <v>0.47412758160420132</v>
      </c>
      <c r="B1823" s="1" t="s">
        <v>12514</v>
      </c>
      <c r="C1823" s="2">
        <v>491931973</v>
      </c>
      <c r="D1823" s="1" t="s">
        <v>12515</v>
      </c>
      <c r="E1823" s="1" t="s">
        <v>12506</v>
      </c>
      <c r="F1823" s="19">
        <v>44486</v>
      </c>
      <c r="G1823" s="18" t="s">
        <v>14346</v>
      </c>
    </row>
    <row r="1824" spans="1:7" x14ac:dyDescent="0.25">
      <c r="A1824">
        <f t="shared" ca="1" si="28"/>
        <v>0.79698558015440268</v>
      </c>
      <c r="B1824" s="1" t="s">
        <v>12514</v>
      </c>
      <c r="C1824" s="2">
        <v>559254783</v>
      </c>
      <c r="D1824" s="1" t="s">
        <v>12515</v>
      </c>
      <c r="E1824" s="1" t="s">
        <v>12506</v>
      </c>
      <c r="F1824" s="19">
        <v>44401</v>
      </c>
      <c r="G1824" s="18" t="s">
        <v>14347</v>
      </c>
    </row>
    <row r="1825" spans="1:7" x14ac:dyDescent="0.25">
      <c r="A1825">
        <f t="shared" ca="1" si="28"/>
        <v>0.29119130569656337</v>
      </c>
      <c r="B1825" s="1" t="s">
        <v>12504</v>
      </c>
      <c r="C1825" s="2">
        <v>826302558</v>
      </c>
      <c r="D1825" s="1" t="s">
        <v>12505</v>
      </c>
      <c r="E1825" s="1" t="s">
        <v>12510</v>
      </c>
      <c r="F1825" s="19">
        <v>44307</v>
      </c>
      <c r="G1825" s="18" t="s">
        <v>14348</v>
      </c>
    </row>
    <row r="1826" spans="1:7" x14ac:dyDescent="0.25">
      <c r="A1826">
        <f t="shared" ca="1" si="28"/>
        <v>0.14292019102876141</v>
      </c>
      <c r="B1826" s="1" t="s">
        <v>12504</v>
      </c>
      <c r="C1826" s="2">
        <v>327013364</v>
      </c>
      <c r="D1826" s="1" t="s">
        <v>12505</v>
      </c>
      <c r="E1826" s="1" t="s">
        <v>12564</v>
      </c>
      <c r="F1826" s="19">
        <v>44404</v>
      </c>
      <c r="G1826" s="18" t="s">
        <v>14349</v>
      </c>
    </row>
    <row r="1827" spans="1:7" x14ac:dyDescent="0.25">
      <c r="A1827">
        <f t="shared" ca="1" si="28"/>
        <v>3.292250310544953E-2</v>
      </c>
      <c r="B1827" s="1" t="s">
        <v>12521</v>
      </c>
      <c r="C1827" s="2">
        <v>318998783</v>
      </c>
      <c r="D1827" s="1" t="s">
        <v>12522</v>
      </c>
      <c r="E1827" s="1" t="s">
        <v>12510</v>
      </c>
      <c r="F1827" s="19">
        <v>44381</v>
      </c>
      <c r="G1827" s="18" t="s">
        <v>14350</v>
      </c>
    </row>
    <row r="1828" spans="1:7" x14ac:dyDescent="0.25">
      <c r="A1828">
        <f t="shared" ca="1" si="28"/>
        <v>0.55308492084268945</v>
      </c>
      <c r="B1828" s="1" t="s">
        <v>12524</v>
      </c>
      <c r="C1828" s="2">
        <v>988116148</v>
      </c>
      <c r="D1828" s="1" t="s">
        <v>12525</v>
      </c>
      <c r="E1828" s="1" t="s">
        <v>12564</v>
      </c>
      <c r="F1828" s="19">
        <v>44215</v>
      </c>
      <c r="G1828" s="18" t="s">
        <v>14351</v>
      </c>
    </row>
    <row r="1829" spans="1:7" x14ac:dyDescent="0.25">
      <c r="A1829">
        <f t="shared" ca="1" si="28"/>
        <v>0.16339389583439712</v>
      </c>
      <c r="B1829" s="1" t="s">
        <v>12538</v>
      </c>
      <c r="C1829" s="2">
        <v>355478532</v>
      </c>
      <c r="D1829" s="1" t="s">
        <v>12539</v>
      </c>
      <c r="E1829" s="1" t="s">
        <v>12510</v>
      </c>
      <c r="F1829" s="19">
        <v>44673</v>
      </c>
      <c r="G1829" s="18" t="s">
        <v>14352</v>
      </c>
    </row>
    <row r="1830" spans="1:7" x14ac:dyDescent="0.25">
      <c r="A1830">
        <f t="shared" ca="1" si="28"/>
        <v>0.53645835288955268</v>
      </c>
      <c r="B1830" s="1" t="s">
        <v>12514</v>
      </c>
      <c r="C1830" s="2">
        <v>15764858</v>
      </c>
      <c r="D1830" s="1" t="s">
        <v>12515</v>
      </c>
      <c r="E1830" s="1" t="s">
        <v>12527</v>
      </c>
      <c r="F1830" s="19">
        <v>44479</v>
      </c>
      <c r="G1830" s="18" t="s">
        <v>14353</v>
      </c>
    </row>
    <row r="1831" spans="1:7" x14ac:dyDescent="0.25">
      <c r="A1831">
        <f t="shared" ca="1" si="28"/>
        <v>0.29102117787195658</v>
      </c>
      <c r="B1831" s="1" t="s">
        <v>12521</v>
      </c>
      <c r="C1831" s="2">
        <v>446120059</v>
      </c>
      <c r="D1831" s="1" t="s">
        <v>12522</v>
      </c>
      <c r="E1831" s="1" t="s">
        <v>12512</v>
      </c>
      <c r="F1831" s="19">
        <v>44291</v>
      </c>
      <c r="G1831" s="18" t="s">
        <v>14354</v>
      </c>
    </row>
    <row r="1832" spans="1:7" x14ac:dyDescent="0.25">
      <c r="A1832">
        <f t="shared" ca="1" si="28"/>
        <v>0.8142926734407604</v>
      </c>
      <c r="B1832" s="1" t="s">
        <v>12504</v>
      </c>
      <c r="C1832" s="2">
        <v>718232501</v>
      </c>
      <c r="D1832" s="1" t="s">
        <v>12505</v>
      </c>
      <c r="E1832" s="1" t="s">
        <v>12506</v>
      </c>
      <c r="F1832" s="19">
        <v>44644</v>
      </c>
      <c r="G1832" s="18" t="s">
        <v>14355</v>
      </c>
    </row>
    <row r="1833" spans="1:7" x14ac:dyDescent="0.25">
      <c r="A1833">
        <f t="shared" ca="1" si="28"/>
        <v>0.96118751674998437</v>
      </c>
      <c r="B1833" s="1" t="s">
        <v>12504</v>
      </c>
      <c r="C1833" s="2">
        <v>693697228</v>
      </c>
      <c r="D1833" s="1" t="s">
        <v>12505</v>
      </c>
      <c r="E1833" s="1" t="s">
        <v>12510</v>
      </c>
      <c r="F1833" s="19">
        <v>44623</v>
      </c>
      <c r="G1833" s="18" t="s">
        <v>14356</v>
      </c>
    </row>
    <row r="1834" spans="1:7" x14ac:dyDescent="0.25">
      <c r="A1834">
        <f t="shared" ca="1" si="28"/>
        <v>0.48253983010996659</v>
      </c>
      <c r="B1834" s="1" t="s">
        <v>12514</v>
      </c>
      <c r="C1834" s="2">
        <v>465242193</v>
      </c>
      <c r="D1834" s="1" t="s">
        <v>12515</v>
      </c>
      <c r="E1834" s="1" t="s">
        <v>12527</v>
      </c>
      <c r="F1834" s="19">
        <v>44553</v>
      </c>
      <c r="G1834" s="18" t="s">
        <v>14357</v>
      </c>
    </row>
    <row r="1835" spans="1:7" x14ac:dyDescent="0.25">
      <c r="A1835">
        <f t="shared" ca="1" si="28"/>
        <v>0.67003798747504462</v>
      </c>
      <c r="B1835" s="1" t="s">
        <v>12514</v>
      </c>
      <c r="C1835" s="2">
        <v>696247654</v>
      </c>
      <c r="D1835" s="1" t="s">
        <v>12515</v>
      </c>
      <c r="E1835" s="1" t="s">
        <v>12527</v>
      </c>
      <c r="F1835" s="19">
        <v>44651</v>
      </c>
      <c r="G1835" s="18" t="s">
        <v>14358</v>
      </c>
    </row>
    <row r="1836" spans="1:7" x14ac:dyDescent="0.25">
      <c r="A1836">
        <f t="shared" ca="1" si="28"/>
        <v>0.56956755330242104</v>
      </c>
      <c r="B1836" s="1" t="s">
        <v>12508</v>
      </c>
      <c r="C1836" s="2">
        <v>824571393</v>
      </c>
      <c r="D1836" s="1" t="s">
        <v>12509</v>
      </c>
      <c r="E1836" s="1" t="s">
        <v>12519</v>
      </c>
      <c r="F1836" s="19">
        <v>44648</v>
      </c>
      <c r="G1836" s="18" t="s">
        <v>14359</v>
      </c>
    </row>
    <row r="1837" spans="1:7" x14ac:dyDescent="0.25">
      <c r="A1837">
        <f t="shared" ca="1" si="28"/>
        <v>0.8165158046736295</v>
      </c>
      <c r="B1837" s="1" t="s">
        <v>12538</v>
      </c>
      <c r="C1837" s="2">
        <v>132748811</v>
      </c>
      <c r="D1837" s="1" t="s">
        <v>12539</v>
      </c>
      <c r="E1837" s="1" t="s">
        <v>12566</v>
      </c>
      <c r="F1837" s="19">
        <v>44561</v>
      </c>
      <c r="G1837" s="18" t="s">
        <v>14360</v>
      </c>
    </row>
    <row r="1838" spans="1:7" x14ac:dyDescent="0.25">
      <c r="A1838">
        <f t="shared" ca="1" si="28"/>
        <v>1.0224861083408254E-2</v>
      </c>
      <c r="B1838" s="1" t="s">
        <v>12504</v>
      </c>
      <c r="C1838" s="2">
        <v>725128885</v>
      </c>
      <c r="D1838" s="1" t="s">
        <v>12505</v>
      </c>
      <c r="E1838" s="1" t="s">
        <v>12506</v>
      </c>
      <c r="F1838" s="19">
        <v>44521</v>
      </c>
      <c r="G1838" s="18" t="s">
        <v>14361</v>
      </c>
    </row>
    <row r="1839" spans="1:7" x14ac:dyDescent="0.25">
      <c r="A1839">
        <f t="shared" ca="1" si="28"/>
        <v>1.0071332959389667E-2</v>
      </c>
      <c r="B1839" s="1" t="s">
        <v>12504</v>
      </c>
      <c r="C1839" s="2">
        <v>202308669</v>
      </c>
      <c r="D1839" s="1" t="s">
        <v>12505</v>
      </c>
      <c r="E1839" s="1" t="s">
        <v>12564</v>
      </c>
      <c r="F1839" s="19">
        <v>44209</v>
      </c>
      <c r="G1839" s="18" t="s">
        <v>14362</v>
      </c>
    </row>
    <row r="1840" spans="1:7" x14ac:dyDescent="0.25">
      <c r="A1840">
        <f t="shared" ca="1" si="28"/>
        <v>0.67914844557587206</v>
      </c>
      <c r="B1840" s="1" t="s">
        <v>12504</v>
      </c>
      <c r="C1840" s="2">
        <v>699815678</v>
      </c>
      <c r="D1840" s="1" t="s">
        <v>12505</v>
      </c>
      <c r="E1840" s="1" t="s">
        <v>12510</v>
      </c>
      <c r="F1840" s="19">
        <v>44636</v>
      </c>
      <c r="G1840" s="18" t="s">
        <v>14363</v>
      </c>
    </row>
    <row r="1841" spans="1:7" x14ac:dyDescent="0.25">
      <c r="A1841">
        <f t="shared" ca="1" si="28"/>
        <v>0.97243600935245744</v>
      </c>
      <c r="B1841" s="1" t="s">
        <v>12538</v>
      </c>
      <c r="C1841" s="2">
        <v>825010322</v>
      </c>
      <c r="D1841" s="1" t="s">
        <v>12539</v>
      </c>
      <c r="E1841" s="1" t="s">
        <v>12512</v>
      </c>
      <c r="F1841" s="19">
        <v>44319</v>
      </c>
      <c r="G1841" s="18" t="s">
        <v>14364</v>
      </c>
    </row>
    <row r="1842" spans="1:7" x14ac:dyDescent="0.25">
      <c r="A1842">
        <f t="shared" ca="1" si="28"/>
        <v>0.4540626749434562</v>
      </c>
      <c r="B1842" s="1" t="s">
        <v>12524</v>
      </c>
      <c r="C1842" s="2">
        <v>796966460</v>
      </c>
      <c r="D1842" s="1" t="s">
        <v>12525</v>
      </c>
      <c r="E1842" s="1" t="s">
        <v>12506</v>
      </c>
      <c r="F1842" s="19">
        <v>44595</v>
      </c>
      <c r="G1842" s="18" t="s">
        <v>14365</v>
      </c>
    </row>
    <row r="1843" spans="1:7" x14ac:dyDescent="0.25">
      <c r="A1843">
        <f t="shared" ca="1" si="28"/>
        <v>0.78178749672652159</v>
      </c>
      <c r="B1843" s="1" t="s">
        <v>12504</v>
      </c>
      <c r="C1843" s="2">
        <v>219258652</v>
      </c>
      <c r="D1843" s="1" t="s">
        <v>12505</v>
      </c>
      <c r="E1843" s="1" t="s">
        <v>12506</v>
      </c>
      <c r="F1843" s="19">
        <v>44426</v>
      </c>
      <c r="G1843" s="18" t="s">
        <v>14366</v>
      </c>
    </row>
    <row r="1844" spans="1:7" x14ac:dyDescent="0.25">
      <c r="A1844">
        <f t="shared" ca="1" si="28"/>
        <v>0.16968262069633844</v>
      </c>
      <c r="B1844" s="1" t="s">
        <v>12514</v>
      </c>
      <c r="C1844" s="2">
        <v>834782830</v>
      </c>
      <c r="D1844" s="1" t="s">
        <v>12515</v>
      </c>
      <c r="E1844" s="1" t="s">
        <v>12516</v>
      </c>
      <c r="F1844" s="19">
        <v>44638</v>
      </c>
      <c r="G1844" s="18" t="s">
        <v>14367</v>
      </c>
    </row>
    <row r="1845" spans="1:7" x14ac:dyDescent="0.25">
      <c r="A1845">
        <f t="shared" ca="1" si="28"/>
        <v>0.2977068846410591</v>
      </c>
      <c r="B1845" s="1" t="s">
        <v>12508</v>
      </c>
      <c r="C1845" s="2">
        <v>982528588</v>
      </c>
      <c r="D1845" s="1" t="s">
        <v>12509</v>
      </c>
      <c r="E1845" s="1" t="s">
        <v>12519</v>
      </c>
      <c r="F1845" s="19">
        <v>44421</v>
      </c>
      <c r="G1845" s="18" t="s">
        <v>14368</v>
      </c>
    </row>
    <row r="1846" spans="1:7" x14ac:dyDescent="0.25">
      <c r="A1846">
        <f t="shared" ca="1" si="28"/>
        <v>0.10050115442783558</v>
      </c>
      <c r="B1846" s="1" t="s">
        <v>12521</v>
      </c>
      <c r="C1846" s="2">
        <v>635748642</v>
      </c>
      <c r="D1846" s="1" t="s">
        <v>12522</v>
      </c>
      <c r="E1846" s="1" t="s">
        <v>12510</v>
      </c>
      <c r="F1846" s="19">
        <v>44375</v>
      </c>
      <c r="G1846" s="18" t="s">
        <v>14369</v>
      </c>
    </row>
    <row r="1847" spans="1:7" x14ac:dyDescent="0.25">
      <c r="A1847">
        <f t="shared" ca="1" si="28"/>
        <v>0.41626884142582099</v>
      </c>
      <c r="B1847" s="1" t="s">
        <v>12504</v>
      </c>
      <c r="C1847" s="2">
        <v>209983747</v>
      </c>
      <c r="D1847" s="1" t="s">
        <v>12505</v>
      </c>
      <c r="E1847" s="1" t="s">
        <v>12506</v>
      </c>
      <c r="F1847" s="19">
        <v>44308</v>
      </c>
      <c r="G1847" s="18" t="s">
        <v>14370</v>
      </c>
    </row>
    <row r="1848" spans="1:7" x14ac:dyDescent="0.25">
      <c r="A1848">
        <f t="shared" ca="1" si="28"/>
        <v>0.75458171407982122</v>
      </c>
      <c r="B1848" s="1" t="s">
        <v>12538</v>
      </c>
      <c r="C1848" s="2">
        <v>760954225</v>
      </c>
      <c r="D1848" s="1" t="s">
        <v>12539</v>
      </c>
      <c r="E1848" s="1" t="s">
        <v>12566</v>
      </c>
      <c r="F1848" s="19">
        <v>44368</v>
      </c>
      <c r="G1848" s="18" t="s">
        <v>14371</v>
      </c>
    </row>
    <row r="1849" spans="1:7" x14ac:dyDescent="0.25">
      <c r="A1849">
        <f t="shared" ca="1" si="28"/>
        <v>0.25713976598043276</v>
      </c>
      <c r="B1849" s="1" t="s">
        <v>12538</v>
      </c>
      <c r="C1849" s="2">
        <v>81065796</v>
      </c>
      <c r="D1849" s="1" t="s">
        <v>12539</v>
      </c>
      <c r="E1849" s="1" t="s">
        <v>12566</v>
      </c>
      <c r="F1849" s="19">
        <v>44208</v>
      </c>
      <c r="G1849" s="18" t="s">
        <v>14372</v>
      </c>
    </row>
    <row r="1850" spans="1:7" x14ac:dyDescent="0.25">
      <c r="A1850">
        <f t="shared" ca="1" si="28"/>
        <v>0.13795745714516761</v>
      </c>
      <c r="B1850" s="1" t="s">
        <v>12504</v>
      </c>
      <c r="C1850" s="2">
        <v>867445393</v>
      </c>
      <c r="D1850" s="1" t="s">
        <v>12505</v>
      </c>
      <c r="E1850" s="1" t="s">
        <v>12506</v>
      </c>
      <c r="F1850" s="19">
        <v>44510</v>
      </c>
      <c r="G1850" s="18" t="s">
        <v>14373</v>
      </c>
    </row>
    <row r="1851" spans="1:7" x14ac:dyDescent="0.25">
      <c r="A1851">
        <f t="shared" ca="1" si="28"/>
        <v>0.60257106846683783</v>
      </c>
      <c r="B1851" s="1" t="s">
        <v>12521</v>
      </c>
      <c r="C1851" s="2">
        <v>126420664</v>
      </c>
      <c r="D1851" s="1" t="s">
        <v>12522</v>
      </c>
      <c r="E1851" s="1" t="s">
        <v>12510</v>
      </c>
      <c r="F1851" s="19">
        <v>44379</v>
      </c>
      <c r="G1851" s="18" t="s">
        <v>14374</v>
      </c>
    </row>
    <row r="1852" spans="1:7" x14ac:dyDescent="0.25">
      <c r="A1852">
        <f t="shared" ca="1" si="28"/>
        <v>0.20152988682953832</v>
      </c>
      <c r="B1852" s="1" t="s">
        <v>12538</v>
      </c>
      <c r="C1852" s="2">
        <v>80149207</v>
      </c>
      <c r="D1852" s="1" t="s">
        <v>12539</v>
      </c>
      <c r="E1852" s="1" t="s">
        <v>12512</v>
      </c>
      <c r="F1852" s="19">
        <v>44395</v>
      </c>
      <c r="G1852" s="18" t="s">
        <v>14375</v>
      </c>
    </row>
    <row r="1853" spans="1:7" x14ac:dyDescent="0.25">
      <c r="A1853">
        <f t="shared" ca="1" si="28"/>
        <v>0.72369783912745211</v>
      </c>
      <c r="B1853" s="1" t="s">
        <v>12514</v>
      </c>
      <c r="C1853" s="2">
        <v>746114879</v>
      </c>
      <c r="D1853" s="1" t="s">
        <v>12515</v>
      </c>
      <c r="E1853" s="1" t="s">
        <v>12516</v>
      </c>
      <c r="F1853" s="19">
        <v>44227</v>
      </c>
      <c r="G1853" s="18" t="s">
        <v>14376</v>
      </c>
    </row>
    <row r="1854" spans="1:7" x14ac:dyDescent="0.25">
      <c r="A1854">
        <f t="shared" ca="1" si="28"/>
        <v>0.23814115456808715</v>
      </c>
      <c r="B1854" s="1" t="s">
        <v>12521</v>
      </c>
      <c r="C1854" s="2">
        <v>87238732</v>
      </c>
      <c r="D1854" s="1" t="s">
        <v>12522</v>
      </c>
      <c r="E1854" s="1" t="s">
        <v>12510</v>
      </c>
      <c r="F1854" s="19">
        <v>44490</v>
      </c>
      <c r="G1854" s="18" t="s">
        <v>14377</v>
      </c>
    </row>
    <row r="1855" spans="1:7" x14ac:dyDescent="0.25">
      <c r="A1855">
        <f t="shared" ca="1" si="28"/>
        <v>0.99380637169728414</v>
      </c>
      <c r="B1855" s="1" t="s">
        <v>12514</v>
      </c>
      <c r="C1855" s="2">
        <v>285351921</v>
      </c>
      <c r="D1855" s="1" t="s">
        <v>12515</v>
      </c>
      <c r="E1855" s="1" t="s">
        <v>12516</v>
      </c>
      <c r="F1855" s="19">
        <v>44595</v>
      </c>
      <c r="G1855" s="18" t="s">
        <v>14378</v>
      </c>
    </row>
    <row r="1856" spans="1:7" x14ac:dyDescent="0.25">
      <c r="A1856">
        <f t="shared" ca="1" si="28"/>
        <v>0.44716547920040073</v>
      </c>
      <c r="B1856" s="1" t="s">
        <v>12504</v>
      </c>
      <c r="C1856" s="2">
        <v>432094851</v>
      </c>
      <c r="D1856" s="1" t="s">
        <v>12505</v>
      </c>
      <c r="E1856" s="1" t="s">
        <v>12506</v>
      </c>
      <c r="F1856" s="19">
        <v>44331</v>
      </c>
      <c r="G1856" s="18" t="s">
        <v>14379</v>
      </c>
    </row>
    <row r="1857" spans="1:7" x14ac:dyDescent="0.25">
      <c r="A1857">
        <f t="shared" ca="1" si="28"/>
        <v>0.29793576417736811</v>
      </c>
      <c r="B1857" s="1" t="s">
        <v>12504</v>
      </c>
      <c r="C1857" s="2">
        <v>75736460</v>
      </c>
      <c r="D1857" s="1" t="s">
        <v>12505</v>
      </c>
      <c r="E1857" s="1" t="s">
        <v>12510</v>
      </c>
      <c r="F1857" s="19">
        <v>44459</v>
      </c>
      <c r="G1857" s="18" t="s">
        <v>14380</v>
      </c>
    </row>
    <row r="1858" spans="1:7" x14ac:dyDescent="0.25">
      <c r="A1858">
        <f t="shared" ref="A1858:A1921" ca="1" si="29">RAND()</f>
        <v>0.12230603437634557</v>
      </c>
      <c r="B1858" s="1" t="s">
        <v>12524</v>
      </c>
      <c r="C1858" s="2">
        <v>667580901</v>
      </c>
      <c r="D1858" s="1" t="s">
        <v>12525</v>
      </c>
      <c r="E1858" s="1" t="s">
        <v>12564</v>
      </c>
      <c r="F1858" s="19">
        <v>44566</v>
      </c>
      <c r="G1858" s="18" t="s">
        <v>14381</v>
      </c>
    </row>
    <row r="1859" spans="1:7" x14ac:dyDescent="0.25">
      <c r="A1859">
        <f t="shared" ca="1" si="29"/>
        <v>0.3573171967236014</v>
      </c>
      <c r="B1859" s="1" t="s">
        <v>12504</v>
      </c>
      <c r="C1859" s="2">
        <v>77112347</v>
      </c>
      <c r="D1859" s="1" t="s">
        <v>12505</v>
      </c>
      <c r="E1859" s="1" t="s">
        <v>12512</v>
      </c>
      <c r="F1859" s="19">
        <v>44423</v>
      </c>
      <c r="G1859" s="18" t="s">
        <v>14382</v>
      </c>
    </row>
    <row r="1860" spans="1:7" x14ac:dyDescent="0.25">
      <c r="A1860">
        <f t="shared" ca="1" si="29"/>
        <v>0.76854676236884656</v>
      </c>
      <c r="B1860" s="1" t="s">
        <v>12504</v>
      </c>
      <c r="C1860" s="2">
        <v>585230250</v>
      </c>
      <c r="D1860" s="1" t="s">
        <v>12505</v>
      </c>
      <c r="E1860" s="1" t="s">
        <v>12506</v>
      </c>
      <c r="F1860" s="19">
        <v>44354</v>
      </c>
      <c r="G1860" s="18" t="s">
        <v>14383</v>
      </c>
    </row>
    <row r="1861" spans="1:7" x14ac:dyDescent="0.25">
      <c r="A1861">
        <f t="shared" ca="1" si="29"/>
        <v>9.0703202502965485E-2</v>
      </c>
      <c r="B1861" s="1" t="s">
        <v>12538</v>
      </c>
      <c r="C1861" s="2">
        <v>325519065</v>
      </c>
      <c r="D1861" s="1" t="s">
        <v>12539</v>
      </c>
      <c r="E1861" s="1" t="s">
        <v>12510</v>
      </c>
      <c r="F1861" s="19">
        <v>44620</v>
      </c>
      <c r="G1861" s="18" t="s">
        <v>14384</v>
      </c>
    </row>
    <row r="1862" spans="1:7" x14ac:dyDescent="0.25">
      <c r="A1862">
        <f t="shared" ca="1" si="29"/>
        <v>0.38840954063982347</v>
      </c>
      <c r="B1862" s="1" t="s">
        <v>12524</v>
      </c>
      <c r="C1862" s="2">
        <v>467206461</v>
      </c>
      <c r="D1862" s="1" t="s">
        <v>12525</v>
      </c>
      <c r="E1862" s="1" t="s">
        <v>12506</v>
      </c>
      <c r="F1862" s="19">
        <v>44615</v>
      </c>
      <c r="G1862" s="18" t="s">
        <v>14385</v>
      </c>
    </row>
    <row r="1863" spans="1:7" x14ac:dyDescent="0.25">
      <c r="A1863">
        <f t="shared" ca="1" si="29"/>
        <v>0.42968970534559081</v>
      </c>
      <c r="B1863" s="1" t="s">
        <v>12508</v>
      </c>
      <c r="C1863" s="2">
        <v>242987893</v>
      </c>
      <c r="D1863" s="1" t="s">
        <v>12509</v>
      </c>
      <c r="E1863" s="1" t="s">
        <v>12519</v>
      </c>
      <c r="F1863" s="19">
        <v>44531</v>
      </c>
      <c r="G1863" s="18" t="s">
        <v>14386</v>
      </c>
    </row>
    <row r="1864" spans="1:7" x14ac:dyDescent="0.25">
      <c r="A1864">
        <f t="shared" ca="1" si="29"/>
        <v>0.2753416125216972</v>
      </c>
      <c r="B1864" s="1" t="s">
        <v>12504</v>
      </c>
      <c r="C1864" s="2">
        <v>554865630</v>
      </c>
      <c r="D1864" s="1" t="s">
        <v>12505</v>
      </c>
      <c r="E1864" s="1" t="s">
        <v>12564</v>
      </c>
      <c r="F1864" s="19">
        <v>44669</v>
      </c>
      <c r="G1864" s="18" t="s">
        <v>14387</v>
      </c>
    </row>
    <row r="1865" spans="1:7" x14ac:dyDescent="0.25">
      <c r="A1865">
        <f t="shared" ca="1" si="29"/>
        <v>0.67618008949487274</v>
      </c>
      <c r="B1865" s="1" t="s">
        <v>12524</v>
      </c>
      <c r="C1865" s="2">
        <v>513691723</v>
      </c>
      <c r="D1865" s="1" t="s">
        <v>12525</v>
      </c>
      <c r="E1865" s="1" t="s">
        <v>12506</v>
      </c>
      <c r="F1865" s="19">
        <v>44530</v>
      </c>
      <c r="G1865" s="18" t="s">
        <v>14388</v>
      </c>
    </row>
    <row r="1866" spans="1:7" x14ac:dyDescent="0.25">
      <c r="A1866">
        <f t="shared" ca="1" si="29"/>
        <v>0.45509512396479579</v>
      </c>
      <c r="B1866" s="1" t="s">
        <v>12538</v>
      </c>
      <c r="C1866" s="2">
        <v>329702636</v>
      </c>
      <c r="D1866" s="1" t="s">
        <v>12539</v>
      </c>
      <c r="E1866" s="1" t="s">
        <v>12510</v>
      </c>
      <c r="F1866" s="19">
        <v>44575</v>
      </c>
      <c r="G1866" s="18" t="s">
        <v>14389</v>
      </c>
    </row>
    <row r="1867" spans="1:7" x14ac:dyDescent="0.25">
      <c r="A1867">
        <f t="shared" ca="1" si="29"/>
        <v>0.20086071425684804</v>
      </c>
      <c r="B1867" s="1" t="s">
        <v>12514</v>
      </c>
      <c r="C1867" s="2">
        <v>898907904</v>
      </c>
      <c r="D1867" s="1" t="s">
        <v>12515</v>
      </c>
      <c r="E1867" s="1" t="s">
        <v>12527</v>
      </c>
      <c r="F1867" s="19">
        <v>44301</v>
      </c>
      <c r="G1867" s="18" t="s">
        <v>14390</v>
      </c>
    </row>
    <row r="1868" spans="1:7" x14ac:dyDescent="0.25">
      <c r="A1868">
        <f t="shared" ca="1" si="29"/>
        <v>0.62656617052144681</v>
      </c>
      <c r="B1868" s="1" t="s">
        <v>12504</v>
      </c>
      <c r="C1868" s="2">
        <v>821766918</v>
      </c>
      <c r="D1868" s="1" t="s">
        <v>12505</v>
      </c>
      <c r="E1868" s="1" t="s">
        <v>12512</v>
      </c>
      <c r="F1868" s="19">
        <v>44397</v>
      </c>
      <c r="G1868" s="18" t="s">
        <v>14391</v>
      </c>
    </row>
    <row r="1869" spans="1:7" x14ac:dyDescent="0.25">
      <c r="A1869">
        <f t="shared" ca="1" si="29"/>
        <v>0.9764696771785536</v>
      </c>
      <c r="B1869" s="1" t="s">
        <v>12504</v>
      </c>
      <c r="C1869" s="2">
        <v>234392725</v>
      </c>
      <c r="D1869" s="1" t="s">
        <v>12505</v>
      </c>
      <c r="E1869" s="1" t="s">
        <v>12506</v>
      </c>
      <c r="F1869" s="19">
        <v>44391</v>
      </c>
      <c r="G1869" s="18" t="s">
        <v>14392</v>
      </c>
    </row>
    <row r="1870" spans="1:7" x14ac:dyDescent="0.25">
      <c r="A1870">
        <f t="shared" ca="1" si="29"/>
        <v>0.96145553470561307</v>
      </c>
      <c r="B1870" s="1" t="s">
        <v>12514</v>
      </c>
      <c r="C1870" s="2">
        <v>453799879</v>
      </c>
      <c r="D1870" s="1" t="s">
        <v>12515</v>
      </c>
      <c r="E1870" s="1" t="s">
        <v>12516</v>
      </c>
      <c r="F1870" s="19">
        <v>44432</v>
      </c>
      <c r="G1870" s="18" t="s">
        <v>14393</v>
      </c>
    </row>
    <row r="1871" spans="1:7" x14ac:dyDescent="0.25">
      <c r="A1871">
        <f t="shared" ca="1" si="29"/>
        <v>0.31891865284513876</v>
      </c>
      <c r="B1871" s="1" t="s">
        <v>12538</v>
      </c>
      <c r="C1871" s="2">
        <v>389143681</v>
      </c>
      <c r="D1871" s="1" t="s">
        <v>12539</v>
      </c>
      <c r="E1871" s="1" t="s">
        <v>12512</v>
      </c>
      <c r="F1871" s="19">
        <v>44332</v>
      </c>
      <c r="G1871" s="18" t="s">
        <v>14394</v>
      </c>
    </row>
    <row r="1872" spans="1:7" x14ac:dyDescent="0.25">
      <c r="A1872">
        <f t="shared" ca="1" si="29"/>
        <v>0.53473735493812058</v>
      </c>
      <c r="B1872" s="1" t="s">
        <v>12521</v>
      </c>
      <c r="C1872" s="2">
        <v>280609285</v>
      </c>
      <c r="D1872" s="1" t="s">
        <v>12522</v>
      </c>
      <c r="E1872" s="1" t="s">
        <v>12510</v>
      </c>
      <c r="F1872" s="19">
        <v>44653</v>
      </c>
      <c r="G1872" s="18" t="s">
        <v>14395</v>
      </c>
    </row>
    <row r="1873" spans="1:7" x14ac:dyDescent="0.25">
      <c r="A1873">
        <f t="shared" ca="1" si="29"/>
        <v>0.27916422779198447</v>
      </c>
      <c r="B1873" s="1" t="s">
        <v>12508</v>
      </c>
      <c r="C1873" s="2">
        <v>455747410</v>
      </c>
      <c r="D1873" s="1" t="s">
        <v>12509</v>
      </c>
      <c r="E1873" s="1" t="s">
        <v>12510</v>
      </c>
      <c r="F1873" s="19">
        <v>44442</v>
      </c>
      <c r="G1873" s="18" t="s">
        <v>14396</v>
      </c>
    </row>
    <row r="1874" spans="1:7" x14ac:dyDescent="0.25">
      <c r="A1874">
        <f t="shared" ca="1" si="29"/>
        <v>0.78767649038188436</v>
      </c>
      <c r="B1874" s="1" t="s">
        <v>12504</v>
      </c>
      <c r="C1874" s="2">
        <v>169864235</v>
      </c>
      <c r="D1874" s="1" t="s">
        <v>12505</v>
      </c>
      <c r="E1874" s="1" t="s">
        <v>12506</v>
      </c>
      <c r="F1874" s="19">
        <v>44273</v>
      </c>
      <c r="G1874" s="18" t="s">
        <v>14397</v>
      </c>
    </row>
    <row r="1875" spans="1:7" x14ac:dyDescent="0.25">
      <c r="A1875">
        <f t="shared" ca="1" si="29"/>
        <v>0.67078218573371906</v>
      </c>
      <c r="B1875" s="1" t="s">
        <v>12521</v>
      </c>
      <c r="C1875" s="2">
        <v>627584820</v>
      </c>
      <c r="D1875" s="1" t="s">
        <v>12522</v>
      </c>
      <c r="E1875" s="1" t="s">
        <v>12510</v>
      </c>
      <c r="F1875" s="19">
        <v>44301</v>
      </c>
      <c r="G1875" s="18" t="s">
        <v>14398</v>
      </c>
    </row>
    <row r="1876" spans="1:7" x14ac:dyDescent="0.25">
      <c r="A1876">
        <f t="shared" ca="1" si="29"/>
        <v>0.62136297302298293</v>
      </c>
      <c r="B1876" s="1" t="s">
        <v>12521</v>
      </c>
      <c r="C1876" s="2">
        <v>130397149</v>
      </c>
      <c r="D1876" s="1" t="s">
        <v>12522</v>
      </c>
      <c r="E1876" s="1" t="s">
        <v>12510</v>
      </c>
      <c r="F1876" s="19">
        <v>44467</v>
      </c>
      <c r="G1876" s="18" t="s">
        <v>14399</v>
      </c>
    </row>
    <row r="1877" spans="1:7" x14ac:dyDescent="0.25">
      <c r="A1877">
        <f t="shared" ca="1" si="29"/>
        <v>0.57396041756163185</v>
      </c>
      <c r="B1877" s="1" t="s">
        <v>12524</v>
      </c>
      <c r="C1877" s="2">
        <v>160327357</v>
      </c>
      <c r="D1877" s="1" t="s">
        <v>12525</v>
      </c>
      <c r="E1877" s="1" t="s">
        <v>12506</v>
      </c>
      <c r="F1877" s="19">
        <v>44342</v>
      </c>
      <c r="G1877" s="18" t="s">
        <v>14400</v>
      </c>
    </row>
    <row r="1878" spans="1:7" x14ac:dyDescent="0.25">
      <c r="A1878">
        <f t="shared" ca="1" si="29"/>
        <v>0.46583598408102633</v>
      </c>
      <c r="B1878" s="1" t="s">
        <v>12521</v>
      </c>
      <c r="C1878" s="2">
        <v>274445016</v>
      </c>
      <c r="D1878" s="1" t="s">
        <v>12522</v>
      </c>
      <c r="E1878" s="1" t="s">
        <v>12510</v>
      </c>
      <c r="F1878" s="19">
        <v>44316</v>
      </c>
      <c r="G1878" s="18" t="s">
        <v>14401</v>
      </c>
    </row>
    <row r="1879" spans="1:7" x14ac:dyDescent="0.25">
      <c r="A1879">
        <f t="shared" ca="1" si="29"/>
        <v>0.83574113265674044</v>
      </c>
      <c r="B1879" s="1" t="s">
        <v>12521</v>
      </c>
      <c r="C1879" s="2">
        <v>992222747</v>
      </c>
      <c r="D1879" s="1" t="s">
        <v>12522</v>
      </c>
      <c r="E1879" s="1" t="s">
        <v>12510</v>
      </c>
      <c r="F1879" s="19">
        <v>44417</v>
      </c>
      <c r="G1879" s="18" t="s">
        <v>14402</v>
      </c>
    </row>
    <row r="1880" spans="1:7" x14ac:dyDescent="0.25">
      <c r="A1880">
        <f t="shared" ca="1" si="29"/>
        <v>0.51577270902686501</v>
      </c>
      <c r="B1880" s="1" t="s">
        <v>12504</v>
      </c>
      <c r="C1880" s="2">
        <v>17072561</v>
      </c>
      <c r="D1880" s="1" t="s">
        <v>12505</v>
      </c>
      <c r="E1880" s="1" t="s">
        <v>12506</v>
      </c>
      <c r="F1880" s="19">
        <v>44324</v>
      </c>
      <c r="G1880" s="18" t="s">
        <v>14403</v>
      </c>
    </row>
    <row r="1881" spans="1:7" x14ac:dyDescent="0.25">
      <c r="A1881">
        <f t="shared" ca="1" si="29"/>
        <v>0.48920259398855892</v>
      </c>
      <c r="B1881" s="1" t="s">
        <v>12524</v>
      </c>
      <c r="C1881" s="2">
        <v>530044811</v>
      </c>
      <c r="D1881" s="1" t="s">
        <v>12525</v>
      </c>
      <c r="E1881" s="1" t="s">
        <v>12561</v>
      </c>
      <c r="F1881" s="19">
        <v>44383</v>
      </c>
      <c r="G1881" s="18" t="s">
        <v>14404</v>
      </c>
    </row>
    <row r="1882" spans="1:7" x14ac:dyDescent="0.25">
      <c r="A1882">
        <f t="shared" ca="1" si="29"/>
        <v>0.80590004697666495</v>
      </c>
      <c r="B1882" s="1" t="s">
        <v>12504</v>
      </c>
      <c r="C1882" s="2">
        <v>147266929</v>
      </c>
      <c r="D1882" s="1" t="s">
        <v>12505</v>
      </c>
      <c r="E1882" s="1" t="s">
        <v>12506</v>
      </c>
      <c r="F1882" s="19">
        <v>44570</v>
      </c>
      <c r="G1882" s="18" t="s">
        <v>14405</v>
      </c>
    </row>
    <row r="1883" spans="1:7" x14ac:dyDescent="0.25">
      <c r="A1883">
        <f t="shared" ca="1" si="29"/>
        <v>0.93333009898141217</v>
      </c>
      <c r="B1883" s="1" t="s">
        <v>12521</v>
      </c>
      <c r="C1883" s="2">
        <v>987975738</v>
      </c>
      <c r="D1883" s="1" t="s">
        <v>12522</v>
      </c>
      <c r="E1883" s="1" t="s">
        <v>12510</v>
      </c>
      <c r="F1883" s="19">
        <v>44463</v>
      </c>
      <c r="G1883" s="18" t="s">
        <v>14406</v>
      </c>
    </row>
    <row r="1884" spans="1:7" x14ac:dyDescent="0.25">
      <c r="A1884">
        <f t="shared" ca="1" si="29"/>
        <v>0.73009073680429393</v>
      </c>
      <c r="B1884" s="1" t="s">
        <v>12521</v>
      </c>
      <c r="C1884" s="2">
        <v>336449990</v>
      </c>
      <c r="D1884" s="1" t="s">
        <v>12522</v>
      </c>
      <c r="E1884" s="1" t="s">
        <v>12510</v>
      </c>
      <c r="F1884" s="19">
        <v>44428</v>
      </c>
      <c r="G1884" s="18" t="s">
        <v>14407</v>
      </c>
    </row>
    <row r="1885" spans="1:7" x14ac:dyDescent="0.25">
      <c r="A1885">
        <f t="shared" ca="1" si="29"/>
        <v>0.63937701378557843</v>
      </c>
      <c r="B1885" s="1" t="s">
        <v>12504</v>
      </c>
      <c r="C1885" s="2">
        <v>939622054</v>
      </c>
      <c r="D1885" s="1" t="s">
        <v>12505</v>
      </c>
      <c r="E1885" s="1" t="s">
        <v>12512</v>
      </c>
      <c r="F1885" s="19">
        <v>44564</v>
      </c>
      <c r="G1885" s="18" t="s">
        <v>14408</v>
      </c>
    </row>
    <row r="1886" spans="1:7" x14ac:dyDescent="0.25">
      <c r="A1886">
        <f t="shared" ca="1" si="29"/>
        <v>0.69572478401154569</v>
      </c>
      <c r="B1886" s="1" t="s">
        <v>12524</v>
      </c>
      <c r="C1886" s="2">
        <v>877212776</v>
      </c>
      <c r="D1886" s="1" t="s">
        <v>12525</v>
      </c>
      <c r="E1886" s="1" t="s">
        <v>12506</v>
      </c>
      <c r="F1886" s="19">
        <v>44279</v>
      </c>
      <c r="G1886" s="18" t="s">
        <v>14409</v>
      </c>
    </row>
    <row r="1887" spans="1:7" x14ac:dyDescent="0.25">
      <c r="A1887">
        <f t="shared" ca="1" si="29"/>
        <v>0.21515877097185465</v>
      </c>
      <c r="B1887" s="1" t="s">
        <v>12521</v>
      </c>
      <c r="C1887" s="2">
        <v>842658068</v>
      </c>
      <c r="D1887" s="1" t="s">
        <v>12522</v>
      </c>
      <c r="E1887" s="1" t="s">
        <v>12510</v>
      </c>
      <c r="F1887" s="19">
        <v>44476</v>
      </c>
      <c r="G1887" s="18" t="s">
        <v>14410</v>
      </c>
    </row>
    <row r="1888" spans="1:7" x14ac:dyDescent="0.25">
      <c r="A1888">
        <f t="shared" ca="1" si="29"/>
        <v>0.80210739391447272</v>
      </c>
      <c r="B1888" s="1" t="s">
        <v>12514</v>
      </c>
      <c r="C1888" s="2">
        <v>7396430</v>
      </c>
      <c r="D1888" s="1" t="s">
        <v>12515</v>
      </c>
      <c r="E1888" s="1" t="s">
        <v>12506</v>
      </c>
      <c r="F1888" s="19">
        <v>44251</v>
      </c>
      <c r="G1888" s="18" t="s">
        <v>14411</v>
      </c>
    </row>
    <row r="1889" spans="1:7" x14ac:dyDescent="0.25">
      <c r="A1889">
        <f t="shared" ca="1" si="29"/>
        <v>0.10876213800334267</v>
      </c>
      <c r="B1889" s="1" t="s">
        <v>12524</v>
      </c>
      <c r="C1889" s="2">
        <v>883329390</v>
      </c>
      <c r="D1889" s="1" t="s">
        <v>12525</v>
      </c>
      <c r="E1889" s="1" t="s">
        <v>12506</v>
      </c>
      <c r="F1889" s="19">
        <v>44269</v>
      </c>
      <c r="G1889" s="18" t="s">
        <v>14412</v>
      </c>
    </row>
    <row r="1890" spans="1:7" x14ac:dyDescent="0.25">
      <c r="A1890">
        <f t="shared" ca="1" si="29"/>
        <v>0.24190302699389787</v>
      </c>
      <c r="B1890" s="1" t="s">
        <v>12521</v>
      </c>
      <c r="C1890" s="2">
        <v>401166509</v>
      </c>
      <c r="D1890" s="1" t="s">
        <v>12522</v>
      </c>
      <c r="E1890" s="1" t="s">
        <v>12510</v>
      </c>
      <c r="F1890" s="19">
        <v>44230</v>
      </c>
      <c r="G1890" s="18" t="s">
        <v>14413</v>
      </c>
    </row>
    <row r="1891" spans="1:7" x14ac:dyDescent="0.25">
      <c r="A1891">
        <f t="shared" ca="1" si="29"/>
        <v>0.68991437693966151</v>
      </c>
      <c r="B1891" s="1" t="s">
        <v>12508</v>
      </c>
      <c r="C1891" s="2">
        <v>113055246</v>
      </c>
      <c r="D1891" s="1" t="s">
        <v>12509</v>
      </c>
      <c r="E1891" s="1" t="s">
        <v>12519</v>
      </c>
      <c r="F1891" s="19">
        <v>44398</v>
      </c>
      <c r="G1891" s="18" t="s">
        <v>14414</v>
      </c>
    </row>
    <row r="1892" spans="1:7" x14ac:dyDescent="0.25">
      <c r="A1892">
        <f t="shared" ca="1" si="29"/>
        <v>0.21838543793437148</v>
      </c>
      <c r="B1892" s="1" t="s">
        <v>12521</v>
      </c>
      <c r="C1892" s="2">
        <v>616885669</v>
      </c>
      <c r="D1892" s="1" t="s">
        <v>12522</v>
      </c>
      <c r="E1892" s="1" t="s">
        <v>12510</v>
      </c>
      <c r="F1892" s="19">
        <v>44607</v>
      </c>
      <c r="G1892" s="18" t="s">
        <v>14415</v>
      </c>
    </row>
    <row r="1893" spans="1:7" x14ac:dyDescent="0.25">
      <c r="A1893">
        <f t="shared" ca="1" si="29"/>
        <v>0.30088207339968975</v>
      </c>
      <c r="B1893" s="1" t="s">
        <v>12538</v>
      </c>
      <c r="C1893" s="2">
        <v>479460368</v>
      </c>
      <c r="D1893" s="1" t="s">
        <v>12539</v>
      </c>
      <c r="E1893" s="1" t="s">
        <v>12510</v>
      </c>
      <c r="F1893" s="19">
        <v>44227</v>
      </c>
      <c r="G1893" s="18" t="s">
        <v>14416</v>
      </c>
    </row>
    <row r="1894" spans="1:7" x14ac:dyDescent="0.25">
      <c r="A1894">
        <f t="shared" ca="1" si="29"/>
        <v>9.7745109588672552E-2</v>
      </c>
      <c r="B1894" s="1" t="s">
        <v>12504</v>
      </c>
      <c r="C1894" s="2">
        <v>211513274</v>
      </c>
      <c r="D1894" s="1" t="s">
        <v>12505</v>
      </c>
      <c r="E1894" s="1" t="s">
        <v>12510</v>
      </c>
      <c r="F1894" s="19">
        <v>44422</v>
      </c>
      <c r="G1894" s="18" t="s">
        <v>14417</v>
      </c>
    </row>
    <row r="1895" spans="1:7" x14ac:dyDescent="0.25">
      <c r="A1895">
        <f t="shared" ca="1" si="29"/>
        <v>0.55520528728771468</v>
      </c>
      <c r="B1895" s="1" t="s">
        <v>12524</v>
      </c>
      <c r="C1895" s="2">
        <v>730137715</v>
      </c>
      <c r="D1895" s="1" t="s">
        <v>12525</v>
      </c>
      <c r="E1895" s="1" t="s">
        <v>12564</v>
      </c>
      <c r="F1895" s="19">
        <v>44281</v>
      </c>
      <c r="G1895" s="18" t="s">
        <v>14418</v>
      </c>
    </row>
    <row r="1896" spans="1:7" x14ac:dyDescent="0.25">
      <c r="A1896">
        <f t="shared" ca="1" si="29"/>
        <v>0.75900832824311182</v>
      </c>
      <c r="B1896" s="1" t="s">
        <v>12524</v>
      </c>
      <c r="C1896" s="2">
        <v>157826546</v>
      </c>
      <c r="D1896" s="1" t="s">
        <v>12525</v>
      </c>
      <c r="E1896" s="1" t="s">
        <v>12506</v>
      </c>
      <c r="F1896" s="19">
        <v>44449</v>
      </c>
      <c r="G1896" s="18" t="s">
        <v>14419</v>
      </c>
    </row>
    <row r="1897" spans="1:7" x14ac:dyDescent="0.25">
      <c r="A1897">
        <f t="shared" ca="1" si="29"/>
        <v>0.21226712675720172</v>
      </c>
      <c r="B1897" s="1" t="s">
        <v>12524</v>
      </c>
      <c r="C1897" s="2">
        <v>709800799</v>
      </c>
      <c r="D1897" s="1" t="s">
        <v>12525</v>
      </c>
      <c r="E1897" s="1" t="s">
        <v>12506</v>
      </c>
      <c r="F1897" s="19">
        <v>44510</v>
      </c>
      <c r="G1897" s="18" t="s">
        <v>14420</v>
      </c>
    </row>
    <row r="1898" spans="1:7" x14ac:dyDescent="0.25">
      <c r="A1898">
        <f t="shared" ca="1" si="29"/>
        <v>0.58790687936967301</v>
      </c>
      <c r="B1898" s="1" t="s">
        <v>12521</v>
      </c>
      <c r="C1898" s="2">
        <v>122621145</v>
      </c>
      <c r="D1898" s="1" t="s">
        <v>12522</v>
      </c>
      <c r="E1898" s="1" t="s">
        <v>12510</v>
      </c>
      <c r="F1898" s="19">
        <v>44593</v>
      </c>
      <c r="G1898" s="18" t="s">
        <v>14421</v>
      </c>
    </row>
    <row r="1899" spans="1:7" x14ac:dyDescent="0.25">
      <c r="A1899">
        <f t="shared" ca="1" si="29"/>
        <v>0.10796431951566987</v>
      </c>
      <c r="B1899" s="1" t="s">
        <v>12514</v>
      </c>
      <c r="C1899" s="2">
        <v>279173198</v>
      </c>
      <c r="D1899" s="1" t="s">
        <v>12515</v>
      </c>
      <c r="E1899" s="1" t="s">
        <v>12516</v>
      </c>
      <c r="F1899" s="19">
        <v>44208</v>
      </c>
      <c r="G1899" s="18" t="s">
        <v>14422</v>
      </c>
    </row>
    <row r="1900" spans="1:7" x14ac:dyDescent="0.25">
      <c r="A1900">
        <f t="shared" ca="1" si="29"/>
        <v>0.19218680072695726</v>
      </c>
      <c r="B1900" s="1" t="s">
        <v>12504</v>
      </c>
      <c r="C1900" s="2">
        <v>164215475</v>
      </c>
      <c r="D1900" s="1" t="s">
        <v>12505</v>
      </c>
      <c r="E1900" s="1" t="s">
        <v>12564</v>
      </c>
      <c r="F1900" s="19">
        <v>44392</v>
      </c>
      <c r="G1900" s="18" t="s">
        <v>14423</v>
      </c>
    </row>
    <row r="1901" spans="1:7" x14ac:dyDescent="0.25">
      <c r="A1901">
        <f t="shared" ca="1" si="29"/>
        <v>0.86663340663164956</v>
      </c>
      <c r="B1901" s="1" t="s">
        <v>12504</v>
      </c>
      <c r="C1901" s="2">
        <v>827408332</v>
      </c>
      <c r="D1901" s="1" t="s">
        <v>12505</v>
      </c>
      <c r="E1901" s="1" t="s">
        <v>12506</v>
      </c>
      <c r="F1901" s="19">
        <v>44285</v>
      </c>
      <c r="G1901" s="18" t="s">
        <v>14424</v>
      </c>
    </row>
    <row r="1902" spans="1:7" x14ac:dyDescent="0.25">
      <c r="A1902">
        <f t="shared" ca="1" si="29"/>
        <v>0.34126820415835213</v>
      </c>
      <c r="B1902" s="1" t="s">
        <v>12524</v>
      </c>
      <c r="C1902" s="2">
        <v>216066747</v>
      </c>
      <c r="D1902" s="1" t="s">
        <v>12525</v>
      </c>
      <c r="E1902" s="1" t="s">
        <v>12506</v>
      </c>
      <c r="F1902" s="19">
        <v>44563</v>
      </c>
      <c r="G1902" s="18" t="s">
        <v>14425</v>
      </c>
    </row>
    <row r="1903" spans="1:7" x14ac:dyDescent="0.25">
      <c r="A1903">
        <f t="shared" ca="1" si="29"/>
        <v>0.98475045815494333</v>
      </c>
      <c r="B1903" s="1" t="s">
        <v>12538</v>
      </c>
      <c r="C1903" s="2">
        <v>924740704</v>
      </c>
      <c r="D1903" s="1" t="s">
        <v>12539</v>
      </c>
      <c r="E1903" s="1" t="s">
        <v>12512</v>
      </c>
      <c r="F1903" s="19">
        <v>44254</v>
      </c>
      <c r="G1903" s="18" t="s">
        <v>14426</v>
      </c>
    </row>
    <row r="1904" spans="1:7" x14ac:dyDescent="0.25">
      <c r="A1904">
        <f t="shared" ca="1" si="29"/>
        <v>0.32731355048122435</v>
      </c>
      <c r="B1904" s="1" t="s">
        <v>12521</v>
      </c>
      <c r="C1904" s="2">
        <v>443973508</v>
      </c>
      <c r="D1904" s="1" t="s">
        <v>12522</v>
      </c>
      <c r="E1904" s="1" t="s">
        <v>12510</v>
      </c>
      <c r="F1904" s="19">
        <v>44245</v>
      </c>
      <c r="G1904" s="18" t="s">
        <v>14427</v>
      </c>
    </row>
    <row r="1905" spans="1:7" x14ac:dyDescent="0.25">
      <c r="A1905">
        <f t="shared" ca="1" si="29"/>
        <v>0.50678719492790336</v>
      </c>
      <c r="B1905" s="1" t="s">
        <v>12524</v>
      </c>
      <c r="C1905" s="2">
        <v>325236685</v>
      </c>
      <c r="D1905" s="1" t="s">
        <v>12525</v>
      </c>
      <c r="E1905" s="1" t="s">
        <v>12506</v>
      </c>
      <c r="F1905" s="19">
        <v>44549</v>
      </c>
      <c r="G1905" s="18" t="s">
        <v>14428</v>
      </c>
    </row>
    <row r="1906" spans="1:7" x14ac:dyDescent="0.25">
      <c r="A1906">
        <f t="shared" ca="1" si="29"/>
        <v>0.30002857607992006</v>
      </c>
      <c r="B1906" s="1" t="s">
        <v>12524</v>
      </c>
      <c r="C1906" s="2">
        <v>67209777</v>
      </c>
      <c r="D1906" s="1" t="s">
        <v>12525</v>
      </c>
      <c r="E1906" s="1" t="s">
        <v>12564</v>
      </c>
      <c r="F1906" s="19">
        <v>44357</v>
      </c>
      <c r="G1906" s="18" t="s">
        <v>14429</v>
      </c>
    </row>
    <row r="1907" spans="1:7" x14ac:dyDescent="0.25">
      <c r="A1907">
        <f t="shared" ca="1" si="29"/>
        <v>0.51810564367398548</v>
      </c>
      <c r="B1907" s="1" t="s">
        <v>12508</v>
      </c>
      <c r="C1907" s="2">
        <v>229181229</v>
      </c>
      <c r="D1907" s="1" t="s">
        <v>12509</v>
      </c>
      <c r="E1907" s="1" t="s">
        <v>12519</v>
      </c>
      <c r="F1907" s="19">
        <v>44527</v>
      </c>
      <c r="G1907" s="18" t="s">
        <v>14430</v>
      </c>
    </row>
    <row r="1908" spans="1:7" x14ac:dyDescent="0.25">
      <c r="A1908">
        <f t="shared" ca="1" si="29"/>
        <v>0.32131178187532805</v>
      </c>
      <c r="B1908" s="1" t="s">
        <v>12504</v>
      </c>
      <c r="C1908" s="2">
        <v>851102681</v>
      </c>
      <c r="D1908" s="1" t="s">
        <v>12505</v>
      </c>
      <c r="E1908" s="1" t="s">
        <v>12510</v>
      </c>
      <c r="F1908" s="19">
        <v>44544</v>
      </c>
      <c r="G1908" s="18" t="s">
        <v>14431</v>
      </c>
    </row>
    <row r="1909" spans="1:7" x14ac:dyDescent="0.25">
      <c r="A1909">
        <f t="shared" ca="1" si="29"/>
        <v>0.53403999437009031</v>
      </c>
      <c r="B1909" s="1" t="s">
        <v>12514</v>
      </c>
      <c r="C1909" s="2">
        <v>825826622</v>
      </c>
      <c r="D1909" s="1" t="s">
        <v>12515</v>
      </c>
      <c r="E1909" s="1" t="s">
        <v>12506</v>
      </c>
      <c r="F1909" s="19">
        <v>44484</v>
      </c>
      <c r="G1909" s="18" t="s">
        <v>14432</v>
      </c>
    </row>
    <row r="1910" spans="1:7" x14ac:dyDescent="0.25">
      <c r="A1910">
        <f t="shared" ca="1" si="29"/>
        <v>0.49736450525236719</v>
      </c>
      <c r="B1910" s="1" t="s">
        <v>12508</v>
      </c>
      <c r="C1910" s="2">
        <v>802691207</v>
      </c>
      <c r="D1910" s="1" t="s">
        <v>12509</v>
      </c>
      <c r="E1910" s="1" t="s">
        <v>12519</v>
      </c>
      <c r="F1910" s="19">
        <v>44389</v>
      </c>
      <c r="G1910" s="18" t="s">
        <v>14433</v>
      </c>
    </row>
    <row r="1911" spans="1:7" x14ac:dyDescent="0.25">
      <c r="A1911">
        <f t="shared" ca="1" si="29"/>
        <v>0.93199315150391271</v>
      </c>
      <c r="B1911" s="1" t="s">
        <v>12504</v>
      </c>
      <c r="C1911" s="2">
        <v>329720299</v>
      </c>
      <c r="D1911" s="1" t="s">
        <v>12505</v>
      </c>
      <c r="E1911" s="1" t="s">
        <v>12564</v>
      </c>
      <c r="F1911" s="19">
        <v>44591</v>
      </c>
      <c r="G1911" s="18" t="s">
        <v>14434</v>
      </c>
    </row>
    <row r="1912" spans="1:7" x14ac:dyDescent="0.25">
      <c r="A1912">
        <f t="shared" ca="1" si="29"/>
        <v>0.33247569122510201</v>
      </c>
      <c r="B1912" s="1" t="s">
        <v>12504</v>
      </c>
      <c r="C1912" s="2">
        <v>934718350</v>
      </c>
      <c r="D1912" s="1" t="s">
        <v>12505</v>
      </c>
      <c r="E1912" s="1" t="s">
        <v>12510</v>
      </c>
      <c r="F1912" s="19">
        <v>44573</v>
      </c>
      <c r="G1912" s="18" t="s">
        <v>14435</v>
      </c>
    </row>
    <row r="1913" spans="1:7" x14ac:dyDescent="0.25">
      <c r="A1913">
        <f t="shared" ca="1" si="29"/>
        <v>0.28461966909950931</v>
      </c>
      <c r="B1913" s="1" t="s">
        <v>12538</v>
      </c>
      <c r="C1913" s="2">
        <v>358218500</v>
      </c>
      <c r="D1913" s="1" t="s">
        <v>12539</v>
      </c>
      <c r="E1913" s="1" t="s">
        <v>12510</v>
      </c>
      <c r="F1913" s="19">
        <v>44430</v>
      </c>
      <c r="G1913" s="18" t="s">
        <v>14436</v>
      </c>
    </row>
    <row r="1914" spans="1:7" x14ac:dyDescent="0.25">
      <c r="A1914">
        <f t="shared" ca="1" si="29"/>
        <v>0.53963402713443998</v>
      </c>
      <c r="B1914" s="1" t="s">
        <v>12538</v>
      </c>
      <c r="C1914" s="2">
        <v>406401047</v>
      </c>
      <c r="D1914" s="1" t="s">
        <v>12539</v>
      </c>
      <c r="E1914" s="1" t="s">
        <v>12510</v>
      </c>
      <c r="F1914" s="19">
        <v>44374</v>
      </c>
      <c r="G1914" s="18" t="s">
        <v>14437</v>
      </c>
    </row>
    <row r="1915" spans="1:7" x14ac:dyDescent="0.25">
      <c r="A1915">
        <f t="shared" ca="1" si="29"/>
        <v>0.92970390549733384</v>
      </c>
      <c r="B1915" s="1" t="s">
        <v>12521</v>
      </c>
      <c r="C1915" s="2">
        <v>273049710</v>
      </c>
      <c r="D1915" s="1" t="s">
        <v>12522</v>
      </c>
      <c r="E1915" s="1" t="s">
        <v>12512</v>
      </c>
      <c r="F1915" s="19">
        <v>44489</v>
      </c>
      <c r="G1915" s="18" t="s">
        <v>14438</v>
      </c>
    </row>
    <row r="1916" spans="1:7" x14ac:dyDescent="0.25">
      <c r="A1916">
        <f t="shared" ca="1" si="29"/>
        <v>0.30877446207137482</v>
      </c>
      <c r="B1916" s="1" t="s">
        <v>12514</v>
      </c>
      <c r="C1916" s="2">
        <v>247030328</v>
      </c>
      <c r="D1916" s="1" t="s">
        <v>12515</v>
      </c>
      <c r="E1916" s="1" t="s">
        <v>12527</v>
      </c>
      <c r="F1916" s="19">
        <v>44394</v>
      </c>
      <c r="G1916" s="18" t="s">
        <v>14439</v>
      </c>
    </row>
    <row r="1917" spans="1:7" x14ac:dyDescent="0.25">
      <c r="A1917">
        <f t="shared" ca="1" si="29"/>
        <v>6.3759329740854964E-2</v>
      </c>
      <c r="B1917" s="1" t="s">
        <v>12524</v>
      </c>
      <c r="C1917" s="2">
        <v>401915086</v>
      </c>
      <c r="D1917" s="1" t="s">
        <v>12525</v>
      </c>
      <c r="E1917" s="1" t="s">
        <v>12564</v>
      </c>
      <c r="F1917" s="19">
        <v>44452</v>
      </c>
      <c r="G1917" s="18" t="s">
        <v>14440</v>
      </c>
    </row>
    <row r="1918" spans="1:7" x14ac:dyDescent="0.25">
      <c r="A1918">
        <f t="shared" ca="1" si="29"/>
        <v>0.18098760599896468</v>
      </c>
      <c r="B1918" s="1" t="s">
        <v>12521</v>
      </c>
      <c r="C1918" s="2">
        <v>25156448</v>
      </c>
      <c r="D1918" s="1" t="s">
        <v>12522</v>
      </c>
      <c r="E1918" s="1" t="s">
        <v>12510</v>
      </c>
      <c r="F1918" s="19">
        <v>44442</v>
      </c>
      <c r="G1918" s="18" t="s">
        <v>14441</v>
      </c>
    </row>
    <row r="1919" spans="1:7" x14ac:dyDescent="0.25">
      <c r="A1919">
        <f t="shared" ca="1" si="29"/>
        <v>0.99048630306084295</v>
      </c>
      <c r="B1919" s="1" t="s">
        <v>12521</v>
      </c>
      <c r="C1919" s="2">
        <v>851449860</v>
      </c>
      <c r="D1919" s="1" t="s">
        <v>12522</v>
      </c>
      <c r="E1919" s="1" t="s">
        <v>12512</v>
      </c>
      <c r="F1919" s="19">
        <v>44269</v>
      </c>
      <c r="G1919" s="18" t="s">
        <v>14442</v>
      </c>
    </row>
    <row r="1920" spans="1:7" x14ac:dyDescent="0.25">
      <c r="A1920">
        <f t="shared" ca="1" si="29"/>
        <v>0.84815366481368426</v>
      </c>
      <c r="B1920" s="1" t="s">
        <v>12521</v>
      </c>
      <c r="C1920" s="2">
        <v>672830363</v>
      </c>
      <c r="D1920" s="1" t="s">
        <v>12522</v>
      </c>
      <c r="E1920" s="1" t="s">
        <v>12510</v>
      </c>
      <c r="F1920" s="19">
        <v>44283</v>
      </c>
      <c r="G1920" s="18" t="s">
        <v>14443</v>
      </c>
    </row>
    <row r="1921" spans="1:7" x14ac:dyDescent="0.25">
      <c r="A1921">
        <f t="shared" ca="1" si="29"/>
        <v>0.48405977472760087</v>
      </c>
      <c r="B1921" s="1" t="s">
        <v>12521</v>
      </c>
      <c r="C1921" s="2">
        <v>795560326</v>
      </c>
      <c r="D1921" s="1" t="s">
        <v>12522</v>
      </c>
      <c r="E1921" s="1" t="s">
        <v>12510</v>
      </c>
      <c r="F1921" s="19">
        <v>44432</v>
      </c>
      <c r="G1921" s="18" t="s">
        <v>14444</v>
      </c>
    </row>
    <row r="1922" spans="1:7" x14ac:dyDescent="0.25">
      <c r="A1922">
        <f t="shared" ref="A1922:A1985" ca="1" si="30">RAND()</f>
        <v>0.13342912591940792</v>
      </c>
      <c r="B1922" s="1" t="s">
        <v>12504</v>
      </c>
      <c r="C1922" s="2">
        <v>437676621</v>
      </c>
      <c r="D1922" s="1" t="s">
        <v>12505</v>
      </c>
      <c r="E1922" s="1" t="s">
        <v>12564</v>
      </c>
      <c r="F1922" s="19">
        <v>44608</v>
      </c>
      <c r="G1922" s="18" t="s">
        <v>14445</v>
      </c>
    </row>
    <row r="1923" spans="1:7" x14ac:dyDescent="0.25">
      <c r="A1923">
        <f t="shared" ca="1" si="30"/>
        <v>0.74766629377788996</v>
      </c>
      <c r="B1923" s="1" t="s">
        <v>12538</v>
      </c>
      <c r="C1923" s="2">
        <v>772851714</v>
      </c>
      <c r="D1923" s="1" t="s">
        <v>12539</v>
      </c>
      <c r="E1923" s="1" t="s">
        <v>12510</v>
      </c>
      <c r="F1923" s="19">
        <v>44496</v>
      </c>
      <c r="G1923" s="18" t="s">
        <v>14446</v>
      </c>
    </row>
    <row r="1924" spans="1:7" x14ac:dyDescent="0.25">
      <c r="A1924">
        <f t="shared" ca="1" si="30"/>
        <v>0.11872087138241672</v>
      </c>
      <c r="B1924" s="1" t="s">
        <v>12521</v>
      </c>
      <c r="C1924" s="2">
        <v>392790035</v>
      </c>
      <c r="D1924" s="1" t="s">
        <v>12522</v>
      </c>
      <c r="E1924" s="1" t="s">
        <v>12510</v>
      </c>
      <c r="F1924" s="19">
        <v>44585</v>
      </c>
      <c r="G1924" s="18" t="s">
        <v>14447</v>
      </c>
    </row>
    <row r="1925" spans="1:7" x14ac:dyDescent="0.25">
      <c r="A1925">
        <f t="shared" ca="1" si="30"/>
        <v>0.44127589733716899</v>
      </c>
      <c r="B1925" s="1" t="s">
        <v>12524</v>
      </c>
      <c r="C1925" s="2">
        <v>399764116</v>
      </c>
      <c r="D1925" s="1" t="s">
        <v>12525</v>
      </c>
      <c r="E1925" s="1" t="s">
        <v>12506</v>
      </c>
      <c r="F1925" s="19">
        <v>44523</v>
      </c>
      <c r="G1925" s="18" t="s">
        <v>14448</v>
      </c>
    </row>
    <row r="1926" spans="1:7" x14ac:dyDescent="0.25">
      <c r="A1926">
        <f t="shared" ca="1" si="30"/>
        <v>0.91909619895788686</v>
      </c>
      <c r="B1926" s="1" t="s">
        <v>12504</v>
      </c>
      <c r="C1926" s="2">
        <v>908674660</v>
      </c>
      <c r="D1926" s="1" t="s">
        <v>12505</v>
      </c>
      <c r="E1926" s="1" t="s">
        <v>12506</v>
      </c>
      <c r="F1926" s="19">
        <v>44537</v>
      </c>
      <c r="G1926" s="18" t="s">
        <v>14449</v>
      </c>
    </row>
    <row r="1927" spans="1:7" x14ac:dyDescent="0.25">
      <c r="A1927">
        <f t="shared" ca="1" si="30"/>
        <v>0.9647686303448868</v>
      </c>
      <c r="B1927" s="1" t="s">
        <v>12538</v>
      </c>
      <c r="C1927" s="2">
        <v>126238837</v>
      </c>
      <c r="D1927" s="1" t="s">
        <v>12539</v>
      </c>
      <c r="E1927" s="1" t="s">
        <v>12566</v>
      </c>
      <c r="F1927" s="19">
        <v>44311</v>
      </c>
      <c r="G1927" s="18" t="s">
        <v>14450</v>
      </c>
    </row>
    <row r="1928" spans="1:7" x14ac:dyDescent="0.25">
      <c r="A1928">
        <f t="shared" ca="1" si="30"/>
        <v>0.60055081884548522</v>
      </c>
      <c r="B1928" s="1" t="s">
        <v>12514</v>
      </c>
      <c r="C1928" s="2">
        <v>46822267</v>
      </c>
      <c r="D1928" s="1" t="s">
        <v>12515</v>
      </c>
      <c r="E1928" s="1" t="s">
        <v>12516</v>
      </c>
      <c r="F1928" s="19">
        <v>44397</v>
      </c>
      <c r="G1928" s="18" t="s">
        <v>14451</v>
      </c>
    </row>
    <row r="1929" spans="1:7" x14ac:dyDescent="0.25">
      <c r="A1929">
        <f t="shared" ca="1" si="30"/>
        <v>0.75171363306603822</v>
      </c>
      <c r="B1929" s="1" t="s">
        <v>12524</v>
      </c>
      <c r="C1929" s="2">
        <v>687970690</v>
      </c>
      <c r="D1929" s="1" t="s">
        <v>12525</v>
      </c>
      <c r="E1929" s="1" t="s">
        <v>12564</v>
      </c>
      <c r="F1929" s="19">
        <v>44311</v>
      </c>
      <c r="G1929" s="18" t="s">
        <v>14452</v>
      </c>
    </row>
    <row r="1930" spans="1:7" x14ac:dyDescent="0.25">
      <c r="A1930">
        <f t="shared" ca="1" si="30"/>
        <v>0.13125004570433707</v>
      </c>
      <c r="B1930" s="1" t="s">
        <v>12504</v>
      </c>
      <c r="C1930" s="2">
        <v>382278715</v>
      </c>
      <c r="D1930" s="1" t="s">
        <v>12505</v>
      </c>
      <c r="E1930" s="1" t="s">
        <v>12506</v>
      </c>
      <c r="F1930" s="19">
        <v>44242</v>
      </c>
      <c r="G1930" s="18" t="s">
        <v>14453</v>
      </c>
    </row>
    <row r="1931" spans="1:7" x14ac:dyDescent="0.25">
      <c r="A1931">
        <f t="shared" ca="1" si="30"/>
        <v>1.248087458629088E-2</v>
      </c>
      <c r="B1931" s="1" t="s">
        <v>12521</v>
      </c>
      <c r="C1931" s="2">
        <v>330939456</v>
      </c>
      <c r="D1931" s="1" t="s">
        <v>12522</v>
      </c>
      <c r="E1931" s="1" t="s">
        <v>12510</v>
      </c>
      <c r="F1931" s="19">
        <v>44560</v>
      </c>
      <c r="G1931" s="18" t="s">
        <v>14454</v>
      </c>
    </row>
    <row r="1932" spans="1:7" x14ac:dyDescent="0.25">
      <c r="A1932">
        <f t="shared" ca="1" si="30"/>
        <v>1.9754924203314039E-2</v>
      </c>
      <c r="B1932" s="1" t="s">
        <v>12504</v>
      </c>
      <c r="C1932" s="2">
        <v>741028214</v>
      </c>
      <c r="D1932" s="1" t="s">
        <v>12505</v>
      </c>
      <c r="E1932" s="1" t="s">
        <v>12506</v>
      </c>
      <c r="F1932" s="19">
        <v>44590</v>
      </c>
      <c r="G1932" s="18" t="s">
        <v>14455</v>
      </c>
    </row>
    <row r="1933" spans="1:7" x14ac:dyDescent="0.25">
      <c r="A1933">
        <f t="shared" ca="1" si="30"/>
        <v>8.7069162180055226E-2</v>
      </c>
      <c r="B1933" s="1" t="s">
        <v>12524</v>
      </c>
      <c r="C1933" s="2">
        <v>845277611</v>
      </c>
      <c r="D1933" s="1" t="s">
        <v>12525</v>
      </c>
      <c r="E1933" s="1" t="s">
        <v>12506</v>
      </c>
      <c r="F1933" s="19">
        <v>44407</v>
      </c>
      <c r="G1933" s="18" t="s">
        <v>14456</v>
      </c>
    </row>
    <row r="1934" spans="1:7" x14ac:dyDescent="0.25">
      <c r="A1934">
        <f t="shared" ca="1" si="30"/>
        <v>0.97992761976928278</v>
      </c>
      <c r="B1934" s="1" t="s">
        <v>12514</v>
      </c>
      <c r="C1934" s="2">
        <v>44786017</v>
      </c>
      <c r="D1934" s="1" t="s">
        <v>12515</v>
      </c>
      <c r="E1934" s="1" t="s">
        <v>12506</v>
      </c>
      <c r="F1934" s="19">
        <v>44569</v>
      </c>
      <c r="G1934" s="18" t="s">
        <v>14457</v>
      </c>
    </row>
    <row r="1935" spans="1:7" x14ac:dyDescent="0.25">
      <c r="A1935">
        <f t="shared" ca="1" si="30"/>
        <v>0.63787534072889518</v>
      </c>
      <c r="B1935" s="1" t="s">
        <v>12504</v>
      </c>
      <c r="C1935" s="2">
        <v>373125639</v>
      </c>
      <c r="D1935" s="1" t="s">
        <v>12505</v>
      </c>
      <c r="E1935" s="1" t="s">
        <v>12506</v>
      </c>
      <c r="F1935" s="19">
        <v>44524</v>
      </c>
      <c r="G1935" s="18" t="s">
        <v>14458</v>
      </c>
    </row>
    <row r="1936" spans="1:7" x14ac:dyDescent="0.25">
      <c r="A1936">
        <f t="shared" ca="1" si="30"/>
        <v>0.60638627965404779</v>
      </c>
      <c r="B1936" s="1" t="s">
        <v>12521</v>
      </c>
      <c r="C1936" s="2">
        <v>330775749</v>
      </c>
      <c r="D1936" s="1" t="s">
        <v>12522</v>
      </c>
      <c r="E1936" s="1" t="s">
        <v>12510</v>
      </c>
      <c r="F1936" s="19">
        <v>44575</v>
      </c>
      <c r="G1936" s="18" t="s">
        <v>14459</v>
      </c>
    </row>
    <row r="1937" spans="1:7" x14ac:dyDescent="0.25">
      <c r="A1937">
        <f t="shared" ca="1" si="30"/>
        <v>0.77712697001168796</v>
      </c>
      <c r="B1937" s="1" t="s">
        <v>12524</v>
      </c>
      <c r="C1937" s="2">
        <v>738835399</v>
      </c>
      <c r="D1937" s="1" t="s">
        <v>12525</v>
      </c>
      <c r="E1937" s="1" t="s">
        <v>12564</v>
      </c>
      <c r="F1937" s="19">
        <v>44669</v>
      </c>
      <c r="G1937" s="18" t="s">
        <v>14460</v>
      </c>
    </row>
    <row r="1938" spans="1:7" x14ac:dyDescent="0.25">
      <c r="A1938">
        <f t="shared" ca="1" si="30"/>
        <v>0.2370126323683559</v>
      </c>
      <c r="B1938" s="1" t="s">
        <v>12538</v>
      </c>
      <c r="C1938" s="2">
        <v>131306401</v>
      </c>
      <c r="D1938" s="1" t="s">
        <v>12539</v>
      </c>
      <c r="E1938" s="1" t="s">
        <v>12512</v>
      </c>
      <c r="F1938" s="19">
        <v>44268</v>
      </c>
      <c r="G1938" s="18" t="s">
        <v>14461</v>
      </c>
    </row>
    <row r="1939" spans="1:7" x14ac:dyDescent="0.25">
      <c r="A1939">
        <f t="shared" ca="1" si="30"/>
        <v>0.47996486534288052</v>
      </c>
      <c r="B1939" s="1" t="s">
        <v>12504</v>
      </c>
      <c r="C1939" s="2">
        <v>580251795</v>
      </c>
      <c r="D1939" s="1" t="s">
        <v>12505</v>
      </c>
      <c r="E1939" s="1" t="s">
        <v>12506</v>
      </c>
      <c r="F1939" s="19">
        <v>44418</v>
      </c>
      <c r="G1939" s="18" t="s">
        <v>14462</v>
      </c>
    </row>
    <row r="1940" spans="1:7" x14ac:dyDescent="0.25">
      <c r="A1940">
        <f t="shared" ca="1" si="30"/>
        <v>0.26141920272688191</v>
      </c>
      <c r="B1940" s="1" t="s">
        <v>12538</v>
      </c>
      <c r="C1940" s="2">
        <v>26995934</v>
      </c>
      <c r="D1940" s="1" t="s">
        <v>12539</v>
      </c>
      <c r="E1940" s="1" t="s">
        <v>12512</v>
      </c>
      <c r="F1940" s="19">
        <v>44234</v>
      </c>
      <c r="G1940" s="18" t="s">
        <v>14463</v>
      </c>
    </row>
    <row r="1941" spans="1:7" x14ac:dyDescent="0.25">
      <c r="A1941">
        <f t="shared" ca="1" si="30"/>
        <v>3.5809039119499064E-2</v>
      </c>
      <c r="B1941" s="1" t="s">
        <v>12514</v>
      </c>
      <c r="C1941" s="2">
        <v>547781025</v>
      </c>
      <c r="D1941" s="1" t="s">
        <v>12515</v>
      </c>
      <c r="E1941" s="1" t="s">
        <v>12527</v>
      </c>
      <c r="F1941" s="19">
        <v>44478</v>
      </c>
      <c r="G1941" s="18" t="s">
        <v>14464</v>
      </c>
    </row>
    <row r="1942" spans="1:7" x14ac:dyDescent="0.25">
      <c r="A1942">
        <f t="shared" ca="1" si="30"/>
        <v>0.20973713085061729</v>
      </c>
      <c r="B1942" s="1" t="s">
        <v>12524</v>
      </c>
      <c r="C1942" s="2">
        <v>604247718</v>
      </c>
      <c r="D1942" s="1" t="s">
        <v>12525</v>
      </c>
      <c r="E1942" s="1" t="s">
        <v>12564</v>
      </c>
      <c r="F1942" s="19">
        <v>44269</v>
      </c>
      <c r="G1942" s="18" t="s">
        <v>14465</v>
      </c>
    </row>
    <row r="1943" spans="1:7" x14ac:dyDescent="0.25">
      <c r="A1943">
        <f t="shared" ca="1" si="30"/>
        <v>0.21140496890518923</v>
      </c>
      <c r="B1943" s="1" t="s">
        <v>12521</v>
      </c>
      <c r="C1943" s="2">
        <v>253960066</v>
      </c>
      <c r="D1943" s="1" t="s">
        <v>12522</v>
      </c>
      <c r="E1943" s="1" t="s">
        <v>12510</v>
      </c>
      <c r="F1943" s="19">
        <v>44322</v>
      </c>
      <c r="G1943" s="18" t="s">
        <v>14466</v>
      </c>
    </row>
    <row r="1944" spans="1:7" x14ac:dyDescent="0.25">
      <c r="A1944">
        <f t="shared" ca="1" si="30"/>
        <v>0.72423760140748161</v>
      </c>
      <c r="B1944" s="1" t="s">
        <v>12504</v>
      </c>
      <c r="C1944" s="2">
        <v>253730021</v>
      </c>
      <c r="D1944" s="1" t="s">
        <v>12505</v>
      </c>
      <c r="E1944" s="1" t="s">
        <v>12506</v>
      </c>
      <c r="F1944" s="19">
        <v>44668</v>
      </c>
      <c r="G1944" s="18" t="s">
        <v>14467</v>
      </c>
    </row>
    <row r="1945" spans="1:7" x14ac:dyDescent="0.25">
      <c r="A1945">
        <f t="shared" ca="1" si="30"/>
        <v>0.35619202759376889</v>
      </c>
      <c r="B1945" s="1" t="s">
        <v>12514</v>
      </c>
      <c r="C1945" s="2">
        <v>329863838</v>
      </c>
      <c r="D1945" s="1" t="s">
        <v>12515</v>
      </c>
      <c r="E1945" s="1" t="s">
        <v>12516</v>
      </c>
      <c r="F1945" s="19">
        <v>44315</v>
      </c>
      <c r="G1945" s="18" t="s">
        <v>14468</v>
      </c>
    </row>
    <row r="1946" spans="1:7" x14ac:dyDescent="0.25">
      <c r="A1946">
        <f t="shared" ca="1" si="30"/>
        <v>2.3612103770004889E-2</v>
      </c>
      <c r="B1946" s="1" t="s">
        <v>12504</v>
      </c>
      <c r="C1946" s="2">
        <v>131682984</v>
      </c>
      <c r="D1946" s="1" t="s">
        <v>12505</v>
      </c>
      <c r="E1946" s="1" t="s">
        <v>12506</v>
      </c>
      <c r="F1946" s="19">
        <v>44618</v>
      </c>
      <c r="G1946" s="18" t="s">
        <v>14469</v>
      </c>
    </row>
    <row r="1947" spans="1:7" x14ac:dyDescent="0.25">
      <c r="A1947">
        <f t="shared" ca="1" si="30"/>
        <v>5.9328331196449979E-2</v>
      </c>
      <c r="B1947" s="1" t="s">
        <v>12538</v>
      </c>
      <c r="C1947" s="2">
        <v>998201239</v>
      </c>
      <c r="D1947" s="1" t="s">
        <v>12539</v>
      </c>
      <c r="E1947" s="1" t="s">
        <v>12566</v>
      </c>
      <c r="F1947" s="19">
        <v>44614</v>
      </c>
      <c r="G1947" s="18" t="s">
        <v>14470</v>
      </c>
    </row>
    <row r="1948" spans="1:7" x14ac:dyDescent="0.25">
      <c r="A1948">
        <f t="shared" ca="1" si="30"/>
        <v>0.95095982886581565</v>
      </c>
      <c r="B1948" s="1" t="s">
        <v>12508</v>
      </c>
      <c r="C1948" s="2">
        <v>848649546</v>
      </c>
      <c r="D1948" s="1" t="s">
        <v>12509</v>
      </c>
      <c r="E1948" s="1" t="s">
        <v>12510</v>
      </c>
      <c r="F1948" s="19">
        <v>44425</v>
      </c>
      <c r="G1948" s="18" t="s">
        <v>14471</v>
      </c>
    </row>
    <row r="1949" spans="1:7" x14ac:dyDescent="0.25">
      <c r="A1949">
        <f t="shared" ca="1" si="30"/>
        <v>0.22404648300527641</v>
      </c>
      <c r="B1949" s="1" t="s">
        <v>12514</v>
      </c>
      <c r="C1949" s="2">
        <v>672710860</v>
      </c>
      <c r="D1949" s="1" t="s">
        <v>12515</v>
      </c>
      <c r="E1949" s="1" t="s">
        <v>12516</v>
      </c>
      <c r="F1949" s="19">
        <v>44515</v>
      </c>
      <c r="G1949" s="18" t="s">
        <v>14472</v>
      </c>
    </row>
    <row r="1950" spans="1:7" x14ac:dyDescent="0.25">
      <c r="A1950">
        <f t="shared" ca="1" si="30"/>
        <v>0.24278234375724561</v>
      </c>
      <c r="B1950" s="1" t="s">
        <v>12504</v>
      </c>
      <c r="C1950" s="2">
        <v>787970771</v>
      </c>
      <c r="D1950" s="1" t="s">
        <v>12505</v>
      </c>
      <c r="E1950" s="1" t="s">
        <v>12564</v>
      </c>
      <c r="F1950" s="19">
        <v>44314</v>
      </c>
      <c r="G1950" s="18" t="s">
        <v>14473</v>
      </c>
    </row>
    <row r="1951" spans="1:7" x14ac:dyDescent="0.25">
      <c r="A1951">
        <f t="shared" ca="1" si="30"/>
        <v>0.32877741484110368</v>
      </c>
      <c r="B1951" s="1" t="s">
        <v>12521</v>
      </c>
      <c r="C1951" s="2">
        <v>27198565</v>
      </c>
      <c r="D1951" s="1" t="s">
        <v>12522</v>
      </c>
      <c r="E1951" s="1" t="s">
        <v>12510</v>
      </c>
      <c r="F1951" s="19">
        <v>44264</v>
      </c>
      <c r="G1951" s="18" t="s">
        <v>14474</v>
      </c>
    </row>
    <row r="1952" spans="1:7" x14ac:dyDescent="0.25">
      <c r="A1952">
        <f t="shared" ca="1" si="30"/>
        <v>0.93481667860553641</v>
      </c>
      <c r="B1952" s="1" t="s">
        <v>12504</v>
      </c>
      <c r="C1952" s="2">
        <v>15829268</v>
      </c>
      <c r="D1952" s="1" t="s">
        <v>12505</v>
      </c>
      <c r="E1952" s="1" t="s">
        <v>12506</v>
      </c>
      <c r="F1952" s="19">
        <v>44461</v>
      </c>
      <c r="G1952" s="18" t="s">
        <v>14475</v>
      </c>
    </row>
    <row r="1953" spans="1:7" x14ac:dyDescent="0.25">
      <c r="A1953">
        <f t="shared" ca="1" si="30"/>
        <v>0.87950344176183703</v>
      </c>
      <c r="B1953" s="1" t="s">
        <v>12514</v>
      </c>
      <c r="C1953" s="2">
        <v>276566478</v>
      </c>
      <c r="D1953" s="1" t="s">
        <v>12515</v>
      </c>
      <c r="E1953" s="1" t="s">
        <v>12516</v>
      </c>
      <c r="F1953" s="19">
        <v>44663</v>
      </c>
      <c r="G1953" s="18" t="s">
        <v>14476</v>
      </c>
    </row>
    <row r="1954" spans="1:7" x14ac:dyDescent="0.25">
      <c r="A1954">
        <f t="shared" ca="1" si="30"/>
        <v>4.6428825263551077E-2</v>
      </c>
      <c r="B1954" s="1" t="s">
        <v>12524</v>
      </c>
      <c r="C1954" s="2">
        <v>25045676</v>
      </c>
      <c r="D1954" s="1" t="s">
        <v>12525</v>
      </c>
      <c r="E1954" s="1" t="s">
        <v>12561</v>
      </c>
      <c r="F1954" s="19">
        <v>44551</v>
      </c>
      <c r="G1954" s="18" t="s">
        <v>14477</v>
      </c>
    </row>
    <row r="1955" spans="1:7" x14ac:dyDescent="0.25">
      <c r="A1955">
        <f t="shared" ca="1" si="30"/>
        <v>0.49538516692836809</v>
      </c>
      <c r="B1955" s="1" t="s">
        <v>12504</v>
      </c>
      <c r="C1955" s="2">
        <v>130741238</v>
      </c>
      <c r="D1955" s="1" t="s">
        <v>12505</v>
      </c>
      <c r="E1955" s="1" t="s">
        <v>12506</v>
      </c>
      <c r="F1955" s="19">
        <v>44526</v>
      </c>
      <c r="G1955" s="18" t="s">
        <v>14478</v>
      </c>
    </row>
    <row r="1956" spans="1:7" x14ac:dyDescent="0.25">
      <c r="A1956">
        <f t="shared" ca="1" si="30"/>
        <v>0.75013476081348063</v>
      </c>
      <c r="B1956" s="1" t="s">
        <v>12538</v>
      </c>
      <c r="C1956" s="2">
        <v>569470438</v>
      </c>
      <c r="D1956" s="1" t="s">
        <v>12539</v>
      </c>
      <c r="E1956" s="1" t="s">
        <v>12510</v>
      </c>
      <c r="F1956" s="19">
        <v>44216</v>
      </c>
      <c r="G1956" s="18" t="s">
        <v>14479</v>
      </c>
    </row>
    <row r="1957" spans="1:7" x14ac:dyDescent="0.25">
      <c r="A1957">
        <f t="shared" ca="1" si="30"/>
        <v>0.66264868988837788</v>
      </c>
      <c r="B1957" s="1" t="s">
        <v>12524</v>
      </c>
      <c r="C1957" s="2">
        <v>501536033</v>
      </c>
      <c r="D1957" s="1" t="s">
        <v>12525</v>
      </c>
      <c r="E1957" s="1" t="s">
        <v>12564</v>
      </c>
      <c r="F1957" s="19">
        <v>44603</v>
      </c>
      <c r="G1957" s="18" t="s">
        <v>14480</v>
      </c>
    </row>
    <row r="1958" spans="1:7" x14ac:dyDescent="0.25">
      <c r="A1958">
        <f t="shared" ca="1" si="30"/>
        <v>0.26806819116280012</v>
      </c>
      <c r="B1958" s="1" t="s">
        <v>12504</v>
      </c>
      <c r="C1958" s="2">
        <v>138796033</v>
      </c>
      <c r="D1958" s="1" t="s">
        <v>12505</v>
      </c>
      <c r="E1958" s="1" t="s">
        <v>12506</v>
      </c>
      <c r="F1958" s="19">
        <v>44412</v>
      </c>
      <c r="G1958" s="18" t="s">
        <v>14481</v>
      </c>
    </row>
    <row r="1959" spans="1:7" x14ac:dyDescent="0.25">
      <c r="A1959">
        <f t="shared" ca="1" si="30"/>
        <v>0.67666813745156373</v>
      </c>
      <c r="B1959" s="1" t="s">
        <v>12504</v>
      </c>
      <c r="C1959" s="2">
        <v>306579731</v>
      </c>
      <c r="D1959" s="1" t="s">
        <v>12505</v>
      </c>
      <c r="E1959" s="1" t="s">
        <v>12506</v>
      </c>
      <c r="F1959" s="19">
        <v>44545</v>
      </c>
      <c r="G1959" s="18" t="s">
        <v>14482</v>
      </c>
    </row>
    <row r="1960" spans="1:7" x14ac:dyDescent="0.25">
      <c r="A1960">
        <f t="shared" ca="1" si="30"/>
        <v>0.75749262699593578</v>
      </c>
      <c r="B1960" s="1" t="s">
        <v>12504</v>
      </c>
      <c r="C1960" s="2">
        <v>2674446</v>
      </c>
      <c r="D1960" s="1" t="s">
        <v>12505</v>
      </c>
      <c r="E1960" s="1" t="s">
        <v>12506</v>
      </c>
      <c r="F1960" s="19">
        <v>44604</v>
      </c>
      <c r="G1960" s="18" t="s">
        <v>14483</v>
      </c>
    </row>
    <row r="1961" spans="1:7" x14ac:dyDescent="0.25">
      <c r="A1961">
        <f t="shared" ca="1" si="30"/>
        <v>0.22715621236654127</v>
      </c>
      <c r="B1961" s="1" t="s">
        <v>12504</v>
      </c>
      <c r="C1961" s="2">
        <v>631528098</v>
      </c>
      <c r="D1961" s="1" t="s">
        <v>12505</v>
      </c>
      <c r="E1961" s="1" t="s">
        <v>12512</v>
      </c>
      <c r="F1961" s="19">
        <v>44540</v>
      </c>
      <c r="G1961" s="18" t="s">
        <v>14484</v>
      </c>
    </row>
    <row r="1962" spans="1:7" x14ac:dyDescent="0.25">
      <c r="A1962">
        <f t="shared" ca="1" si="30"/>
        <v>4.4736613734395747E-2</v>
      </c>
      <c r="B1962" s="1" t="s">
        <v>12521</v>
      </c>
      <c r="C1962" s="2">
        <v>671026250</v>
      </c>
      <c r="D1962" s="1" t="s">
        <v>12522</v>
      </c>
      <c r="E1962" s="1" t="s">
        <v>12510</v>
      </c>
      <c r="F1962" s="19">
        <v>44241</v>
      </c>
      <c r="G1962" s="18" t="s">
        <v>14485</v>
      </c>
    </row>
    <row r="1963" spans="1:7" x14ac:dyDescent="0.25">
      <c r="A1963">
        <f t="shared" ca="1" si="30"/>
        <v>0.95950254901894705</v>
      </c>
      <c r="B1963" s="1" t="s">
        <v>12538</v>
      </c>
      <c r="C1963" s="2">
        <v>381042871</v>
      </c>
      <c r="D1963" s="1" t="s">
        <v>12539</v>
      </c>
      <c r="E1963" s="1" t="s">
        <v>12512</v>
      </c>
      <c r="F1963" s="19">
        <v>44344</v>
      </c>
      <c r="G1963" s="18" t="s">
        <v>14486</v>
      </c>
    </row>
    <row r="1964" spans="1:7" x14ac:dyDescent="0.25">
      <c r="A1964">
        <f t="shared" ca="1" si="30"/>
        <v>3.3308922280539388E-2</v>
      </c>
      <c r="B1964" s="1" t="s">
        <v>12521</v>
      </c>
      <c r="C1964" s="2">
        <v>804060696</v>
      </c>
      <c r="D1964" s="1" t="s">
        <v>12522</v>
      </c>
      <c r="E1964" s="1" t="s">
        <v>12510</v>
      </c>
      <c r="F1964" s="19">
        <v>44283</v>
      </c>
      <c r="G1964" s="18" t="s">
        <v>14487</v>
      </c>
    </row>
    <row r="1965" spans="1:7" x14ac:dyDescent="0.25">
      <c r="A1965">
        <f t="shared" ca="1" si="30"/>
        <v>0.63980566125450544</v>
      </c>
      <c r="B1965" s="1" t="s">
        <v>12524</v>
      </c>
      <c r="C1965" s="2">
        <v>769549463</v>
      </c>
      <c r="D1965" s="1" t="s">
        <v>12525</v>
      </c>
      <c r="E1965" s="1" t="s">
        <v>12561</v>
      </c>
      <c r="F1965" s="19">
        <v>44388</v>
      </c>
      <c r="G1965" s="18" t="s">
        <v>14488</v>
      </c>
    </row>
    <row r="1966" spans="1:7" x14ac:dyDescent="0.25">
      <c r="A1966">
        <f t="shared" ca="1" si="30"/>
        <v>6.8761293124901979E-2</v>
      </c>
      <c r="B1966" s="1" t="s">
        <v>12504</v>
      </c>
      <c r="C1966" s="2">
        <v>787049222</v>
      </c>
      <c r="D1966" s="1" t="s">
        <v>12505</v>
      </c>
      <c r="E1966" s="1" t="s">
        <v>12506</v>
      </c>
      <c r="F1966" s="19">
        <v>44577</v>
      </c>
      <c r="G1966" s="18" t="s">
        <v>14489</v>
      </c>
    </row>
    <row r="1967" spans="1:7" x14ac:dyDescent="0.25">
      <c r="A1967">
        <f t="shared" ca="1" si="30"/>
        <v>0.97265109388334536</v>
      </c>
      <c r="B1967" s="1" t="s">
        <v>12524</v>
      </c>
      <c r="C1967" s="2">
        <v>81148935</v>
      </c>
      <c r="D1967" s="1" t="s">
        <v>12525</v>
      </c>
      <c r="E1967" s="1" t="s">
        <v>12561</v>
      </c>
      <c r="F1967" s="19">
        <v>44562</v>
      </c>
      <c r="G1967" s="18" t="s">
        <v>14490</v>
      </c>
    </row>
    <row r="1968" spans="1:7" x14ac:dyDescent="0.25">
      <c r="A1968">
        <f t="shared" ca="1" si="30"/>
        <v>0.29181267705956626</v>
      </c>
      <c r="B1968" s="1" t="s">
        <v>12521</v>
      </c>
      <c r="C1968" s="2">
        <v>555082235</v>
      </c>
      <c r="D1968" s="1" t="s">
        <v>12522</v>
      </c>
      <c r="E1968" s="1" t="s">
        <v>12512</v>
      </c>
      <c r="F1968" s="19">
        <v>44619</v>
      </c>
      <c r="G1968" s="18" t="s">
        <v>14491</v>
      </c>
    </row>
    <row r="1969" spans="1:7" x14ac:dyDescent="0.25">
      <c r="A1969">
        <f t="shared" ca="1" si="30"/>
        <v>0.50151817203519489</v>
      </c>
      <c r="B1969" s="1" t="s">
        <v>12504</v>
      </c>
      <c r="C1969" s="2">
        <v>917124406</v>
      </c>
      <c r="D1969" s="1" t="s">
        <v>12505</v>
      </c>
      <c r="E1969" s="1" t="s">
        <v>12506</v>
      </c>
      <c r="F1969" s="19">
        <v>44485</v>
      </c>
      <c r="G1969" s="18" t="s">
        <v>14492</v>
      </c>
    </row>
    <row r="1970" spans="1:7" x14ac:dyDescent="0.25">
      <c r="A1970">
        <f t="shared" ca="1" si="30"/>
        <v>0.8852731611193756</v>
      </c>
      <c r="B1970" s="1" t="s">
        <v>12538</v>
      </c>
      <c r="C1970" s="2">
        <v>38852546</v>
      </c>
      <c r="D1970" s="1" t="s">
        <v>12539</v>
      </c>
      <c r="E1970" s="1" t="s">
        <v>12512</v>
      </c>
      <c r="F1970" s="19">
        <v>44578</v>
      </c>
      <c r="G1970" s="18" t="s">
        <v>14493</v>
      </c>
    </row>
    <row r="1971" spans="1:7" x14ac:dyDescent="0.25">
      <c r="A1971">
        <f t="shared" ca="1" si="30"/>
        <v>0.87140778089356097</v>
      </c>
      <c r="B1971" s="1" t="s">
        <v>12538</v>
      </c>
      <c r="C1971" s="2">
        <v>389587350</v>
      </c>
      <c r="D1971" s="1" t="s">
        <v>12539</v>
      </c>
      <c r="E1971" s="1" t="s">
        <v>12510</v>
      </c>
      <c r="F1971" s="19">
        <v>44500</v>
      </c>
      <c r="G1971" s="18" t="s">
        <v>14494</v>
      </c>
    </row>
    <row r="1972" spans="1:7" x14ac:dyDescent="0.25">
      <c r="A1972">
        <f t="shared" ca="1" si="30"/>
        <v>0.45517563855029008</v>
      </c>
      <c r="B1972" s="1" t="s">
        <v>12538</v>
      </c>
      <c r="C1972" s="2">
        <v>222094673</v>
      </c>
      <c r="D1972" s="1" t="s">
        <v>12539</v>
      </c>
      <c r="E1972" s="1" t="s">
        <v>12566</v>
      </c>
      <c r="F1972" s="19">
        <v>44515</v>
      </c>
      <c r="G1972" s="18" t="s">
        <v>14495</v>
      </c>
    </row>
    <row r="1973" spans="1:7" x14ac:dyDescent="0.25">
      <c r="A1973">
        <f t="shared" ca="1" si="30"/>
        <v>0.26552486750557547</v>
      </c>
      <c r="B1973" s="1" t="s">
        <v>12538</v>
      </c>
      <c r="C1973" s="2">
        <v>348318011</v>
      </c>
      <c r="D1973" s="1" t="s">
        <v>12539</v>
      </c>
      <c r="E1973" s="1" t="s">
        <v>12566</v>
      </c>
      <c r="F1973" s="19">
        <v>44308</v>
      </c>
      <c r="G1973" s="18" t="s">
        <v>14496</v>
      </c>
    </row>
    <row r="1974" spans="1:7" x14ac:dyDescent="0.25">
      <c r="A1974">
        <f t="shared" ca="1" si="30"/>
        <v>0.38045753372067104</v>
      </c>
      <c r="B1974" s="1" t="s">
        <v>12521</v>
      </c>
      <c r="C1974" s="2">
        <v>58474603</v>
      </c>
      <c r="D1974" s="1" t="s">
        <v>12522</v>
      </c>
      <c r="E1974" s="1" t="s">
        <v>12510</v>
      </c>
      <c r="F1974" s="19">
        <v>44401</v>
      </c>
      <c r="G1974" s="18" t="s">
        <v>14497</v>
      </c>
    </row>
    <row r="1975" spans="1:7" x14ac:dyDescent="0.25">
      <c r="A1975">
        <f t="shared" ca="1" si="30"/>
        <v>0.36249042546272048</v>
      </c>
      <c r="B1975" s="1" t="s">
        <v>12514</v>
      </c>
      <c r="C1975" s="2">
        <v>62940595</v>
      </c>
      <c r="D1975" s="1" t="s">
        <v>12515</v>
      </c>
      <c r="E1975" s="1" t="s">
        <v>12506</v>
      </c>
      <c r="F1975" s="19">
        <v>44567</v>
      </c>
      <c r="G1975" s="18" t="s">
        <v>14498</v>
      </c>
    </row>
    <row r="1976" spans="1:7" x14ac:dyDescent="0.25">
      <c r="A1976">
        <f t="shared" ca="1" si="30"/>
        <v>0.24094241076020118</v>
      </c>
      <c r="B1976" s="1" t="s">
        <v>12504</v>
      </c>
      <c r="C1976" s="2">
        <v>577319707</v>
      </c>
      <c r="D1976" s="1" t="s">
        <v>12505</v>
      </c>
      <c r="E1976" s="1" t="s">
        <v>12506</v>
      </c>
      <c r="F1976" s="19">
        <v>44458</v>
      </c>
      <c r="G1976" s="18" t="s">
        <v>14499</v>
      </c>
    </row>
    <row r="1977" spans="1:7" x14ac:dyDescent="0.25">
      <c r="A1977">
        <f t="shared" ca="1" si="30"/>
        <v>0.4867463706870897</v>
      </c>
      <c r="B1977" s="1" t="s">
        <v>12521</v>
      </c>
      <c r="C1977" s="2">
        <v>957820001</v>
      </c>
      <c r="D1977" s="1" t="s">
        <v>12522</v>
      </c>
      <c r="E1977" s="1" t="s">
        <v>12510</v>
      </c>
      <c r="F1977" s="19">
        <v>44266</v>
      </c>
      <c r="G1977" s="18" t="s">
        <v>14500</v>
      </c>
    </row>
    <row r="1978" spans="1:7" x14ac:dyDescent="0.25">
      <c r="A1978">
        <f t="shared" ca="1" si="30"/>
        <v>0.89993236968205115</v>
      </c>
      <c r="B1978" s="1" t="s">
        <v>12504</v>
      </c>
      <c r="C1978" s="2">
        <v>270121096</v>
      </c>
      <c r="D1978" s="1" t="s">
        <v>12505</v>
      </c>
      <c r="E1978" s="1" t="s">
        <v>12564</v>
      </c>
      <c r="F1978" s="19">
        <v>44412</v>
      </c>
      <c r="G1978" s="18" t="s">
        <v>14501</v>
      </c>
    </row>
    <row r="1979" spans="1:7" x14ac:dyDescent="0.25">
      <c r="A1979">
        <f t="shared" ca="1" si="30"/>
        <v>0.28922950085265142</v>
      </c>
      <c r="B1979" s="1" t="s">
        <v>12521</v>
      </c>
      <c r="C1979" s="2">
        <v>919517989</v>
      </c>
      <c r="D1979" s="1" t="s">
        <v>12522</v>
      </c>
      <c r="E1979" s="1" t="s">
        <v>12510</v>
      </c>
      <c r="F1979" s="19">
        <v>44331</v>
      </c>
      <c r="G1979" s="18" t="s">
        <v>14502</v>
      </c>
    </row>
    <row r="1980" spans="1:7" x14ac:dyDescent="0.25">
      <c r="A1980">
        <f t="shared" ca="1" si="30"/>
        <v>0.56976664042695191</v>
      </c>
      <c r="B1980" s="1" t="s">
        <v>12521</v>
      </c>
      <c r="C1980" s="2">
        <v>881946883</v>
      </c>
      <c r="D1980" s="1" t="s">
        <v>12522</v>
      </c>
      <c r="E1980" s="1" t="s">
        <v>12512</v>
      </c>
      <c r="F1980" s="19">
        <v>44640</v>
      </c>
      <c r="G1980" s="18" t="s">
        <v>14503</v>
      </c>
    </row>
    <row r="1981" spans="1:7" x14ac:dyDescent="0.25">
      <c r="A1981">
        <f t="shared" ca="1" si="30"/>
        <v>0.44552627012856094</v>
      </c>
      <c r="B1981" s="1" t="s">
        <v>12538</v>
      </c>
      <c r="C1981" s="2">
        <v>501707659</v>
      </c>
      <c r="D1981" s="1" t="s">
        <v>12539</v>
      </c>
      <c r="E1981" s="1" t="s">
        <v>12512</v>
      </c>
      <c r="F1981" s="19">
        <v>44238</v>
      </c>
      <c r="G1981" s="18" t="s">
        <v>14504</v>
      </c>
    </row>
    <row r="1982" spans="1:7" x14ac:dyDescent="0.25">
      <c r="A1982">
        <f t="shared" ca="1" si="30"/>
        <v>8.6280130049939729E-2</v>
      </c>
      <c r="B1982" s="1" t="s">
        <v>12538</v>
      </c>
      <c r="C1982" s="2">
        <v>48964941</v>
      </c>
      <c r="D1982" s="1" t="s">
        <v>12539</v>
      </c>
      <c r="E1982" s="1" t="s">
        <v>12566</v>
      </c>
      <c r="F1982" s="19">
        <v>44495</v>
      </c>
      <c r="G1982" s="18" t="s">
        <v>14505</v>
      </c>
    </row>
    <row r="1983" spans="1:7" x14ac:dyDescent="0.25">
      <c r="A1983">
        <f t="shared" ca="1" si="30"/>
        <v>5.3393190029049076E-2</v>
      </c>
      <c r="B1983" s="1" t="s">
        <v>12521</v>
      </c>
      <c r="C1983" s="2">
        <v>580745202</v>
      </c>
      <c r="D1983" s="1" t="s">
        <v>12522</v>
      </c>
      <c r="E1983" s="1" t="s">
        <v>12510</v>
      </c>
      <c r="F1983" s="19">
        <v>44606</v>
      </c>
      <c r="G1983" s="18" t="s">
        <v>14506</v>
      </c>
    </row>
    <row r="1984" spans="1:7" x14ac:dyDescent="0.25">
      <c r="A1984">
        <f t="shared" ca="1" si="30"/>
        <v>0.30478612802186378</v>
      </c>
      <c r="B1984" s="1" t="s">
        <v>12508</v>
      </c>
      <c r="C1984" s="2">
        <v>897495570</v>
      </c>
      <c r="D1984" s="1" t="s">
        <v>12509</v>
      </c>
      <c r="E1984" s="1" t="s">
        <v>12510</v>
      </c>
      <c r="F1984" s="19">
        <v>44330</v>
      </c>
      <c r="G1984" s="18" t="s">
        <v>14507</v>
      </c>
    </row>
    <row r="1985" spans="1:7" x14ac:dyDescent="0.25">
      <c r="A1985">
        <f t="shared" ca="1" si="30"/>
        <v>0.16664595801143833</v>
      </c>
      <c r="B1985" s="1" t="s">
        <v>12508</v>
      </c>
      <c r="C1985" s="2">
        <v>833544299</v>
      </c>
      <c r="D1985" s="1" t="s">
        <v>12509</v>
      </c>
      <c r="E1985" s="1" t="s">
        <v>12519</v>
      </c>
      <c r="F1985" s="19">
        <v>44428</v>
      </c>
      <c r="G1985" s="18" t="s">
        <v>14508</v>
      </c>
    </row>
    <row r="1986" spans="1:7" x14ac:dyDescent="0.25">
      <c r="A1986">
        <f t="shared" ref="A1986:A2049" ca="1" si="31">RAND()</f>
        <v>0.61013725542346409</v>
      </c>
      <c r="B1986" s="1" t="s">
        <v>12538</v>
      </c>
      <c r="C1986" s="2">
        <v>23985999</v>
      </c>
      <c r="D1986" s="1" t="s">
        <v>12539</v>
      </c>
      <c r="E1986" s="1" t="s">
        <v>12512</v>
      </c>
      <c r="F1986" s="19">
        <v>44282</v>
      </c>
      <c r="G1986" s="18" t="s">
        <v>14509</v>
      </c>
    </row>
    <row r="1987" spans="1:7" x14ac:dyDescent="0.25">
      <c r="A1987">
        <f t="shared" ca="1" si="31"/>
        <v>0.26300175264870118</v>
      </c>
      <c r="B1987" s="1" t="s">
        <v>12538</v>
      </c>
      <c r="C1987" s="2">
        <v>822827445</v>
      </c>
      <c r="D1987" s="1" t="s">
        <v>12539</v>
      </c>
      <c r="E1987" s="1" t="s">
        <v>12566</v>
      </c>
      <c r="F1987" s="19">
        <v>44428</v>
      </c>
      <c r="G1987" s="18" t="s">
        <v>14510</v>
      </c>
    </row>
    <row r="1988" spans="1:7" x14ac:dyDescent="0.25">
      <c r="A1988">
        <f t="shared" ca="1" si="31"/>
        <v>0.65264624662272064</v>
      </c>
      <c r="B1988" s="1" t="s">
        <v>12521</v>
      </c>
      <c r="C1988" s="2">
        <v>341161434</v>
      </c>
      <c r="D1988" s="1" t="s">
        <v>12522</v>
      </c>
      <c r="E1988" s="1" t="s">
        <v>12510</v>
      </c>
      <c r="F1988" s="19">
        <v>44509</v>
      </c>
      <c r="G1988" s="18" t="s">
        <v>14511</v>
      </c>
    </row>
    <row r="1989" spans="1:7" x14ac:dyDescent="0.25">
      <c r="A1989">
        <f t="shared" ca="1" si="31"/>
        <v>0.74932771634928008</v>
      </c>
      <c r="B1989" s="1" t="s">
        <v>12504</v>
      </c>
      <c r="C1989" s="2">
        <v>940594492</v>
      </c>
      <c r="D1989" s="1" t="s">
        <v>12505</v>
      </c>
      <c r="E1989" s="1" t="s">
        <v>12506</v>
      </c>
      <c r="F1989" s="19">
        <v>44384</v>
      </c>
      <c r="G1989" s="18" t="s">
        <v>14512</v>
      </c>
    </row>
    <row r="1990" spans="1:7" x14ac:dyDescent="0.25">
      <c r="A1990">
        <f t="shared" ca="1" si="31"/>
        <v>0.14632209765344528</v>
      </c>
      <c r="B1990" s="1" t="s">
        <v>12504</v>
      </c>
      <c r="C1990" s="2">
        <v>815014753</v>
      </c>
      <c r="D1990" s="1" t="s">
        <v>12505</v>
      </c>
      <c r="E1990" s="1" t="s">
        <v>12510</v>
      </c>
      <c r="F1990" s="19">
        <v>44501</v>
      </c>
      <c r="G1990" s="18" t="s">
        <v>14513</v>
      </c>
    </row>
    <row r="1991" spans="1:7" x14ac:dyDescent="0.25">
      <c r="A1991">
        <f t="shared" ca="1" si="31"/>
        <v>0.40036445365468754</v>
      </c>
      <c r="B1991" s="1" t="s">
        <v>12524</v>
      </c>
      <c r="C1991" s="2">
        <v>999351529</v>
      </c>
      <c r="D1991" s="1" t="s">
        <v>12525</v>
      </c>
      <c r="E1991" s="1" t="s">
        <v>12506</v>
      </c>
      <c r="F1991" s="19">
        <v>44381</v>
      </c>
      <c r="G1991" s="18" t="s">
        <v>14514</v>
      </c>
    </row>
    <row r="1992" spans="1:7" x14ac:dyDescent="0.25">
      <c r="A1992">
        <f t="shared" ca="1" si="31"/>
        <v>0.38282662326236794</v>
      </c>
      <c r="B1992" s="1" t="s">
        <v>12504</v>
      </c>
      <c r="C1992" s="2">
        <v>432021484</v>
      </c>
      <c r="D1992" s="1" t="s">
        <v>12505</v>
      </c>
      <c r="E1992" s="1" t="s">
        <v>12512</v>
      </c>
      <c r="F1992" s="19">
        <v>44306</v>
      </c>
      <c r="G1992" s="18" t="s">
        <v>14515</v>
      </c>
    </row>
    <row r="1993" spans="1:7" x14ac:dyDescent="0.25">
      <c r="A1993">
        <f t="shared" ca="1" si="31"/>
        <v>0.72310729526674089</v>
      </c>
      <c r="B1993" s="1" t="s">
        <v>12524</v>
      </c>
      <c r="C1993" s="2">
        <v>414415630</v>
      </c>
      <c r="D1993" s="1" t="s">
        <v>12525</v>
      </c>
      <c r="E1993" s="1" t="s">
        <v>12506</v>
      </c>
      <c r="F1993" s="19">
        <v>44313</v>
      </c>
      <c r="G1993" s="18" t="s">
        <v>14516</v>
      </c>
    </row>
    <row r="1994" spans="1:7" x14ac:dyDescent="0.25">
      <c r="A1994">
        <f t="shared" ca="1" si="31"/>
        <v>0.70775366590209499</v>
      </c>
      <c r="B1994" s="1" t="s">
        <v>12524</v>
      </c>
      <c r="C1994" s="2">
        <v>752352306</v>
      </c>
      <c r="D1994" s="1" t="s">
        <v>12525</v>
      </c>
      <c r="E1994" s="1" t="s">
        <v>12564</v>
      </c>
      <c r="F1994" s="19">
        <v>44232</v>
      </c>
      <c r="G1994" s="18" t="s">
        <v>14517</v>
      </c>
    </row>
    <row r="1995" spans="1:7" x14ac:dyDescent="0.25">
      <c r="A1995">
        <f t="shared" ca="1" si="31"/>
        <v>0.6189637487353542</v>
      </c>
      <c r="B1995" s="1" t="s">
        <v>12538</v>
      </c>
      <c r="C1995" s="2">
        <v>386289914</v>
      </c>
      <c r="D1995" s="1" t="s">
        <v>12539</v>
      </c>
      <c r="E1995" s="1" t="s">
        <v>12512</v>
      </c>
      <c r="F1995" s="19">
        <v>44439</v>
      </c>
      <c r="G1995" s="18" t="s">
        <v>14518</v>
      </c>
    </row>
    <row r="1996" spans="1:7" x14ac:dyDescent="0.25">
      <c r="A1996">
        <f t="shared" ca="1" si="31"/>
        <v>0.84690672831314051</v>
      </c>
      <c r="B1996" s="1" t="s">
        <v>12504</v>
      </c>
      <c r="C1996" s="2">
        <v>866698786</v>
      </c>
      <c r="D1996" s="1" t="s">
        <v>12505</v>
      </c>
      <c r="E1996" s="1" t="s">
        <v>12510</v>
      </c>
      <c r="F1996" s="19">
        <v>44444</v>
      </c>
      <c r="G1996" s="18" t="s">
        <v>14519</v>
      </c>
    </row>
    <row r="1997" spans="1:7" x14ac:dyDescent="0.25">
      <c r="A1997">
        <f t="shared" ca="1" si="31"/>
        <v>0.89107303976621233</v>
      </c>
      <c r="B1997" s="1" t="s">
        <v>12524</v>
      </c>
      <c r="C1997" s="2">
        <v>941457744</v>
      </c>
      <c r="D1997" s="1" t="s">
        <v>12525</v>
      </c>
      <c r="E1997" s="1" t="s">
        <v>12506</v>
      </c>
      <c r="F1997" s="19">
        <v>44409</v>
      </c>
      <c r="G1997" s="18" t="s">
        <v>13447</v>
      </c>
    </row>
    <row r="1998" spans="1:7" x14ac:dyDescent="0.25">
      <c r="A1998">
        <f t="shared" ca="1" si="31"/>
        <v>0.59694442904981093</v>
      </c>
      <c r="B1998" s="1" t="s">
        <v>12514</v>
      </c>
      <c r="C1998" s="2">
        <v>245262793</v>
      </c>
      <c r="D1998" s="1" t="s">
        <v>12515</v>
      </c>
      <c r="E1998" s="1" t="s">
        <v>12527</v>
      </c>
      <c r="F1998" s="19">
        <v>44266</v>
      </c>
      <c r="G1998" s="18" t="s">
        <v>14520</v>
      </c>
    </row>
    <row r="1999" spans="1:7" x14ac:dyDescent="0.25">
      <c r="A1999">
        <f t="shared" ca="1" si="31"/>
        <v>0.54959908861765394</v>
      </c>
      <c r="B1999" s="1" t="s">
        <v>12514</v>
      </c>
      <c r="C1999" s="2">
        <v>482854885</v>
      </c>
      <c r="D1999" s="1" t="s">
        <v>12515</v>
      </c>
      <c r="E1999" s="1" t="s">
        <v>12516</v>
      </c>
      <c r="F1999" s="19">
        <v>44202</v>
      </c>
      <c r="G1999" s="18" t="s">
        <v>14521</v>
      </c>
    </row>
    <row r="2000" spans="1:7" x14ac:dyDescent="0.25">
      <c r="A2000">
        <f t="shared" ca="1" si="31"/>
        <v>0.59798667018267693</v>
      </c>
      <c r="B2000" s="1" t="s">
        <v>12538</v>
      </c>
      <c r="C2000" s="2">
        <v>262911549</v>
      </c>
      <c r="D2000" s="1" t="s">
        <v>12539</v>
      </c>
      <c r="E2000" s="1" t="s">
        <v>12512</v>
      </c>
      <c r="F2000" s="19">
        <v>44616</v>
      </c>
      <c r="G2000" s="18" t="s">
        <v>14522</v>
      </c>
    </row>
    <row r="2001" spans="1:7" x14ac:dyDescent="0.25">
      <c r="A2001">
        <f t="shared" ca="1" si="31"/>
        <v>0.96821024747488316</v>
      </c>
      <c r="B2001" s="1" t="s">
        <v>12504</v>
      </c>
      <c r="C2001" s="2">
        <v>734600374</v>
      </c>
      <c r="D2001" s="1" t="s">
        <v>12505</v>
      </c>
      <c r="E2001" s="1" t="s">
        <v>12506</v>
      </c>
      <c r="F2001" s="19">
        <v>44678</v>
      </c>
      <c r="G2001" s="18" t="s">
        <v>14523</v>
      </c>
    </row>
    <row r="2002" spans="1:7" x14ac:dyDescent="0.25">
      <c r="A2002">
        <f t="shared" ca="1" si="31"/>
        <v>0.50755852333776597</v>
      </c>
      <c r="B2002" s="1" t="s">
        <v>12504</v>
      </c>
      <c r="C2002" s="2">
        <v>753849343</v>
      </c>
      <c r="D2002" s="1" t="s">
        <v>12505</v>
      </c>
      <c r="E2002" s="1" t="s">
        <v>12506</v>
      </c>
      <c r="F2002" s="19">
        <v>44615</v>
      </c>
      <c r="G2002" s="18" t="s">
        <v>14524</v>
      </c>
    </row>
    <row r="2003" spans="1:7" x14ac:dyDescent="0.25">
      <c r="A2003">
        <f t="shared" ca="1" si="31"/>
        <v>0.35412340910305029</v>
      </c>
      <c r="B2003" s="1" t="s">
        <v>12538</v>
      </c>
      <c r="C2003" s="2">
        <v>233314261</v>
      </c>
      <c r="D2003" s="1" t="s">
        <v>12539</v>
      </c>
      <c r="E2003" s="1" t="s">
        <v>12510</v>
      </c>
      <c r="F2003" s="19">
        <v>44614</v>
      </c>
      <c r="G2003" s="18" t="s">
        <v>14525</v>
      </c>
    </row>
    <row r="2004" spans="1:7" x14ac:dyDescent="0.25">
      <c r="A2004">
        <f t="shared" ca="1" si="31"/>
        <v>0.16000043519432539</v>
      </c>
      <c r="B2004" s="1" t="s">
        <v>12521</v>
      </c>
      <c r="C2004" s="2">
        <v>744593171</v>
      </c>
      <c r="D2004" s="1" t="s">
        <v>12522</v>
      </c>
      <c r="E2004" s="1" t="s">
        <v>12510</v>
      </c>
      <c r="F2004" s="19">
        <v>44222</v>
      </c>
      <c r="G2004" s="18" t="s">
        <v>14526</v>
      </c>
    </row>
    <row r="2005" spans="1:7" x14ac:dyDescent="0.25">
      <c r="A2005">
        <f t="shared" ca="1" si="31"/>
        <v>0.68201063591504985</v>
      </c>
      <c r="B2005" s="1" t="s">
        <v>12504</v>
      </c>
      <c r="C2005" s="2">
        <v>478604151</v>
      </c>
      <c r="D2005" s="1" t="s">
        <v>12505</v>
      </c>
      <c r="E2005" s="1" t="s">
        <v>12506</v>
      </c>
      <c r="F2005" s="19">
        <v>44594</v>
      </c>
      <c r="G2005" s="18" t="s">
        <v>14527</v>
      </c>
    </row>
    <row r="2006" spans="1:7" x14ac:dyDescent="0.25">
      <c r="A2006">
        <f t="shared" ca="1" si="31"/>
        <v>0.61876944409461865</v>
      </c>
      <c r="B2006" s="1" t="s">
        <v>12521</v>
      </c>
      <c r="C2006" s="2">
        <v>256904457</v>
      </c>
      <c r="D2006" s="1" t="s">
        <v>12522</v>
      </c>
      <c r="E2006" s="1" t="s">
        <v>12512</v>
      </c>
      <c r="F2006" s="19">
        <v>44237</v>
      </c>
      <c r="G2006" s="18" t="s">
        <v>14528</v>
      </c>
    </row>
    <row r="2007" spans="1:7" x14ac:dyDescent="0.25">
      <c r="A2007">
        <f t="shared" ca="1" si="31"/>
        <v>0.89960957232240191</v>
      </c>
      <c r="B2007" s="1" t="s">
        <v>12504</v>
      </c>
      <c r="C2007" s="2">
        <v>404150613</v>
      </c>
      <c r="D2007" s="1" t="s">
        <v>12505</v>
      </c>
      <c r="E2007" s="1" t="s">
        <v>12510</v>
      </c>
      <c r="F2007" s="19">
        <v>44600</v>
      </c>
      <c r="G2007" s="18" t="s">
        <v>14529</v>
      </c>
    </row>
    <row r="2008" spans="1:7" x14ac:dyDescent="0.25">
      <c r="A2008">
        <f t="shared" ca="1" si="31"/>
        <v>3.1884427209276978E-2</v>
      </c>
      <c r="B2008" s="1" t="s">
        <v>12524</v>
      </c>
      <c r="C2008" s="2">
        <v>476009290</v>
      </c>
      <c r="D2008" s="1" t="s">
        <v>12525</v>
      </c>
      <c r="E2008" s="1" t="s">
        <v>12506</v>
      </c>
      <c r="F2008" s="19">
        <v>44613</v>
      </c>
      <c r="G2008" s="18" t="s">
        <v>14530</v>
      </c>
    </row>
    <row r="2009" spans="1:7" x14ac:dyDescent="0.25">
      <c r="A2009">
        <f t="shared" ca="1" si="31"/>
        <v>0.27457694258863696</v>
      </c>
      <c r="B2009" s="1" t="s">
        <v>12524</v>
      </c>
      <c r="C2009" s="2">
        <v>598583929</v>
      </c>
      <c r="D2009" s="1" t="s">
        <v>12525</v>
      </c>
      <c r="E2009" s="1" t="s">
        <v>12506</v>
      </c>
      <c r="F2009" s="19">
        <v>44681</v>
      </c>
      <c r="G2009" s="18" t="s">
        <v>14531</v>
      </c>
    </row>
    <row r="2010" spans="1:7" x14ac:dyDescent="0.25">
      <c r="A2010">
        <f t="shared" ca="1" si="31"/>
        <v>0.78950644578517726</v>
      </c>
      <c r="B2010" s="1" t="s">
        <v>12504</v>
      </c>
      <c r="C2010" s="2">
        <v>65997466</v>
      </c>
      <c r="D2010" s="1" t="s">
        <v>12505</v>
      </c>
      <c r="E2010" s="1" t="s">
        <v>12510</v>
      </c>
      <c r="F2010" s="19">
        <v>44672</v>
      </c>
      <c r="G2010" s="18" t="s">
        <v>14532</v>
      </c>
    </row>
    <row r="2011" spans="1:7" x14ac:dyDescent="0.25">
      <c r="A2011">
        <f t="shared" ca="1" si="31"/>
        <v>5.3387039606103137E-3</v>
      </c>
      <c r="B2011" s="1" t="s">
        <v>12504</v>
      </c>
      <c r="C2011" s="2">
        <v>398534543</v>
      </c>
      <c r="D2011" s="1" t="s">
        <v>12505</v>
      </c>
      <c r="E2011" s="1" t="s">
        <v>12506</v>
      </c>
      <c r="F2011" s="19">
        <v>44441</v>
      </c>
      <c r="G2011" s="18" t="s">
        <v>14533</v>
      </c>
    </row>
    <row r="2012" spans="1:7" x14ac:dyDescent="0.25">
      <c r="A2012">
        <f t="shared" ca="1" si="31"/>
        <v>0.47118407585645194</v>
      </c>
      <c r="B2012" s="1" t="s">
        <v>12504</v>
      </c>
      <c r="C2012" s="2">
        <v>49939240</v>
      </c>
      <c r="D2012" s="1" t="s">
        <v>12505</v>
      </c>
      <c r="E2012" s="1" t="s">
        <v>12510</v>
      </c>
      <c r="F2012" s="19">
        <v>44410</v>
      </c>
      <c r="G2012" s="18" t="s">
        <v>14534</v>
      </c>
    </row>
    <row r="2013" spans="1:7" x14ac:dyDescent="0.25">
      <c r="A2013">
        <f t="shared" ca="1" si="31"/>
        <v>9.217414829972137E-2</v>
      </c>
      <c r="B2013" s="1" t="s">
        <v>12504</v>
      </c>
      <c r="C2013" s="2">
        <v>546321656</v>
      </c>
      <c r="D2013" s="1" t="s">
        <v>12505</v>
      </c>
      <c r="E2013" s="1" t="s">
        <v>12506</v>
      </c>
      <c r="F2013" s="19">
        <v>44336</v>
      </c>
      <c r="G2013" s="18" t="s">
        <v>14535</v>
      </c>
    </row>
    <row r="2014" spans="1:7" x14ac:dyDescent="0.25">
      <c r="A2014">
        <f t="shared" ca="1" si="31"/>
        <v>0.78060101051369013</v>
      </c>
      <c r="B2014" s="1" t="s">
        <v>12514</v>
      </c>
      <c r="C2014" s="2">
        <v>759284715</v>
      </c>
      <c r="D2014" s="1" t="s">
        <v>12515</v>
      </c>
      <c r="E2014" s="1" t="s">
        <v>12527</v>
      </c>
      <c r="F2014" s="19">
        <v>44640</v>
      </c>
      <c r="G2014" s="18" t="s">
        <v>14536</v>
      </c>
    </row>
    <row r="2015" spans="1:7" x14ac:dyDescent="0.25">
      <c r="A2015">
        <f t="shared" ca="1" si="31"/>
        <v>8.2001745392818237E-2</v>
      </c>
      <c r="B2015" s="1" t="s">
        <v>12524</v>
      </c>
      <c r="C2015" s="2">
        <v>403244085</v>
      </c>
      <c r="D2015" s="1" t="s">
        <v>12525</v>
      </c>
      <c r="E2015" s="1" t="s">
        <v>12561</v>
      </c>
      <c r="F2015" s="19">
        <v>44618</v>
      </c>
      <c r="G2015" s="18" t="s">
        <v>14537</v>
      </c>
    </row>
    <row r="2016" spans="1:7" x14ac:dyDescent="0.25">
      <c r="A2016">
        <f t="shared" ca="1" si="31"/>
        <v>0.68299162669141356</v>
      </c>
      <c r="B2016" s="1" t="s">
        <v>12538</v>
      </c>
      <c r="C2016" s="2">
        <v>279393774</v>
      </c>
      <c r="D2016" s="1" t="s">
        <v>12539</v>
      </c>
      <c r="E2016" s="1" t="s">
        <v>12510</v>
      </c>
      <c r="F2016" s="19">
        <v>44308</v>
      </c>
      <c r="G2016" s="18" t="s">
        <v>14538</v>
      </c>
    </row>
    <row r="2017" spans="1:7" x14ac:dyDescent="0.25">
      <c r="A2017">
        <f t="shared" ca="1" si="31"/>
        <v>0.74126640013033573</v>
      </c>
      <c r="B2017" s="1" t="s">
        <v>12524</v>
      </c>
      <c r="C2017" s="2">
        <v>61928532</v>
      </c>
      <c r="D2017" s="1" t="s">
        <v>12525</v>
      </c>
      <c r="E2017" s="1" t="s">
        <v>12506</v>
      </c>
      <c r="F2017" s="19">
        <v>44377</v>
      </c>
      <c r="G2017" s="18" t="s">
        <v>14539</v>
      </c>
    </row>
    <row r="2018" spans="1:7" x14ac:dyDescent="0.25">
      <c r="A2018">
        <f t="shared" ca="1" si="31"/>
        <v>0.18961613025095425</v>
      </c>
      <c r="B2018" s="1" t="s">
        <v>12524</v>
      </c>
      <c r="C2018" s="2">
        <v>710491494</v>
      </c>
      <c r="D2018" s="1" t="s">
        <v>12525</v>
      </c>
      <c r="E2018" s="1" t="s">
        <v>12506</v>
      </c>
      <c r="F2018" s="19">
        <v>44409</v>
      </c>
      <c r="G2018" s="18" t="s">
        <v>14540</v>
      </c>
    </row>
    <row r="2019" spans="1:7" x14ac:dyDescent="0.25">
      <c r="A2019">
        <f t="shared" ca="1" si="31"/>
        <v>0.47758173493305822</v>
      </c>
      <c r="B2019" s="1" t="s">
        <v>12504</v>
      </c>
      <c r="C2019" s="2">
        <v>643127573</v>
      </c>
      <c r="D2019" s="1" t="s">
        <v>12505</v>
      </c>
      <c r="E2019" s="1" t="s">
        <v>12506</v>
      </c>
      <c r="F2019" s="19">
        <v>44680</v>
      </c>
      <c r="G2019" s="18" t="s">
        <v>14541</v>
      </c>
    </row>
    <row r="2020" spans="1:7" x14ac:dyDescent="0.25">
      <c r="A2020">
        <f t="shared" ca="1" si="31"/>
        <v>0.34516521021209934</v>
      </c>
      <c r="B2020" s="1" t="s">
        <v>12514</v>
      </c>
      <c r="C2020" s="2">
        <v>488680309</v>
      </c>
      <c r="D2020" s="1" t="s">
        <v>12515</v>
      </c>
      <c r="E2020" s="1" t="s">
        <v>12527</v>
      </c>
      <c r="F2020" s="19">
        <v>44324</v>
      </c>
      <c r="G2020" s="18" t="s">
        <v>14542</v>
      </c>
    </row>
    <row r="2021" spans="1:7" x14ac:dyDescent="0.25">
      <c r="A2021">
        <f t="shared" ca="1" si="31"/>
        <v>0.68750665817486667</v>
      </c>
      <c r="B2021" s="1" t="s">
        <v>12524</v>
      </c>
      <c r="C2021" s="2">
        <v>841019660</v>
      </c>
      <c r="D2021" s="1" t="s">
        <v>12525</v>
      </c>
      <c r="E2021" s="1" t="s">
        <v>12506</v>
      </c>
      <c r="F2021" s="19">
        <v>44669</v>
      </c>
      <c r="G2021" s="18" t="s">
        <v>14543</v>
      </c>
    </row>
    <row r="2022" spans="1:7" x14ac:dyDescent="0.25">
      <c r="A2022">
        <f t="shared" ca="1" si="31"/>
        <v>0.29655816582648442</v>
      </c>
      <c r="B2022" s="1" t="s">
        <v>12508</v>
      </c>
      <c r="C2022" s="2">
        <v>365392432</v>
      </c>
      <c r="D2022" s="1" t="s">
        <v>12509</v>
      </c>
      <c r="E2022" s="1" t="s">
        <v>12510</v>
      </c>
      <c r="F2022" s="19">
        <v>44678</v>
      </c>
      <c r="G2022" s="18" t="s">
        <v>14544</v>
      </c>
    </row>
    <row r="2023" spans="1:7" x14ac:dyDescent="0.25">
      <c r="A2023">
        <f t="shared" ca="1" si="31"/>
        <v>0.4439039194876111</v>
      </c>
      <c r="B2023" s="1" t="s">
        <v>12521</v>
      </c>
      <c r="C2023" s="2">
        <v>311674771</v>
      </c>
      <c r="D2023" s="1" t="s">
        <v>12522</v>
      </c>
      <c r="E2023" s="1" t="s">
        <v>12510</v>
      </c>
      <c r="F2023" s="19">
        <v>44547</v>
      </c>
      <c r="G2023" s="18" t="s">
        <v>14545</v>
      </c>
    </row>
    <row r="2024" spans="1:7" x14ac:dyDescent="0.25">
      <c r="A2024">
        <f t="shared" ca="1" si="31"/>
        <v>0.99291879917996395</v>
      </c>
      <c r="B2024" s="1" t="s">
        <v>12504</v>
      </c>
      <c r="C2024" s="2">
        <v>267056850</v>
      </c>
      <c r="D2024" s="1" t="s">
        <v>12505</v>
      </c>
      <c r="E2024" s="1" t="s">
        <v>12564</v>
      </c>
      <c r="F2024" s="19">
        <v>44216</v>
      </c>
      <c r="G2024" s="18" t="s">
        <v>14546</v>
      </c>
    </row>
    <row r="2025" spans="1:7" x14ac:dyDescent="0.25">
      <c r="A2025">
        <f t="shared" ca="1" si="31"/>
        <v>0.25240765595154402</v>
      </c>
      <c r="B2025" s="1" t="s">
        <v>12538</v>
      </c>
      <c r="C2025" s="2">
        <v>930170526</v>
      </c>
      <c r="D2025" s="1" t="s">
        <v>12539</v>
      </c>
      <c r="E2025" s="1" t="s">
        <v>12566</v>
      </c>
      <c r="F2025" s="19">
        <v>44385</v>
      </c>
      <c r="G2025" s="18" t="s">
        <v>14547</v>
      </c>
    </row>
    <row r="2026" spans="1:7" x14ac:dyDescent="0.25">
      <c r="A2026">
        <f t="shared" ca="1" si="31"/>
        <v>0.17129057683408955</v>
      </c>
      <c r="B2026" s="1" t="s">
        <v>12508</v>
      </c>
      <c r="C2026" s="2">
        <v>780027230</v>
      </c>
      <c r="D2026" s="1" t="s">
        <v>12509</v>
      </c>
      <c r="E2026" s="1" t="s">
        <v>12519</v>
      </c>
      <c r="F2026" s="19">
        <v>44322</v>
      </c>
      <c r="G2026" s="18" t="s">
        <v>14548</v>
      </c>
    </row>
    <row r="2027" spans="1:7" x14ac:dyDescent="0.25">
      <c r="A2027">
        <f t="shared" ca="1" si="31"/>
        <v>0.82363131437840342</v>
      </c>
      <c r="B2027" s="1" t="s">
        <v>12504</v>
      </c>
      <c r="C2027" s="2">
        <v>536250463</v>
      </c>
      <c r="D2027" s="1" t="s">
        <v>12505</v>
      </c>
      <c r="E2027" s="1" t="s">
        <v>12506</v>
      </c>
      <c r="F2027" s="19">
        <v>44430</v>
      </c>
      <c r="G2027" s="18" t="s">
        <v>14549</v>
      </c>
    </row>
    <row r="2028" spans="1:7" x14ac:dyDescent="0.25">
      <c r="A2028">
        <f t="shared" ca="1" si="31"/>
        <v>0.16433390152319827</v>
      </c>
      <c r="B2028" s="1" t="s">
        <v>12514</v>
      </c>
      <c r="C2028" s="2">
        <v>567668389</v>
      </c>
      <c r="D2028" s="1" t="s">
        <v>12515</v>
      </c>
      <c r="E2028" s="1" t="s">
        <v>12527</v>
      </c>
      <c r="F2028" s="19">
        <v>44512</v>
      </c>
      <c r="G2028" s="18" t="s">
        <v>14550</v>
      </c>
    </row>
    <row r="2029" spans="1:7" x14ac:dyDescent="0.25">
      <c r="A2029">
        <f t="shared" ca="1" si="31"/>
        <v>0.65263692136550766</v>
      </c>
      <c r="B2029" s="1" t="s">
        <v>12504</v>
      </c>
      <c r="C2029" s="2">
        <v>418929121</v>
      </c>
      <c r="D2029" s="1" t="s">
        <v>12505</v>
      </c>
      <c r="E2029" s="1" t="s">
        <v>12512</v>
      </c>
      <c r="F2029" s="19">
        <v>44489</v>
      </c>
      <c r="G2029" s="18" t="s">
        <v>14551</v>
      </c>
    </row>
    <row r="2030" spans="1:7" x14ac:dyDescent="0.25">
      <c r="A2030">
        <f t="shared" ca="1" si="31"/>
        <v>0.72187966119746105</v>
      </c>
      <c r="B2030" s="1" t="s">
        <v>12538</v>
      </c>
      <c r="C2030" s="2">
        <v>171010784</v>
      </c>
      <c r="D2030" s="1" t="s">
        <v>12539</v>
      </c>
      <c r="E2030" s="1" t="s">
        <v>12512</v>
      </c>
      <c r="F2030" s="19">
        <v>44663</v>
      </c>
      <c r="G2030" s="18" t="s">
        <v>14552</v>
      </c>
    </row>
    <row r="2031" spans="1:7" x14ac:dyDescent="0.25">
      <c r="A2031">
        <f t="shared" ca="1" si="31"/>
        <v>0.46408989045290683</v>
      </c>
      <c r="B2031" s="1" t="s">
        <v>12538</v>
      </c>
      <c r="C2031" s="2">
        <v>656807258</v>
      </c>
      <c r="D2031" s="1" t="s">
        <v>12539</v>
      </c>
      <c r="E2031" s="1" t="s">
        <v>12512</v>
      </c>
      <c r="F2031" s="19">
        <v>44589</v>
      </c>
      <c r="G2031" s="18" t="s">
        <v>14553</v>
      </c>
    </row>
    <row r="2032" spans="1:7" x14ac:dyDescent="0.25">
      <c r="A2032">
        <f t="shared" ca="1" si="31"/>
        <v>0.53506384030202725</v>
      </c>
      <c r="B2032" s="1" t="s">
        <v>12538</v>
      </c>
      <c r="C2032" s="2">
        <v>953566292</v>
      </c>
      <c r="D2032" s="1" t="s">
        <v>12539</v>
      </c>
      <c r="E2032" s="1" t="s">
        <v>12512</v>
      </c>
      <c r="F2032" s="19">
        <v>44516</v>
      </c>
      <c r="G2032" s="18" t="s">
        <v>14554</v>
      </c>
    </row>
    <row r="2033" spans="1:7" x14ac:dyDescent="0.25">
      <c r="A2033">
        <f t="shared" ca="1" si="31"/>
        <v>0.55255979784278708</v>
      </c>
      <c r="B2033" s="1" t="s">
        <v>12538</v>
      </c>
      <c r="C2033" s="2">
        <v>471142574</v>
      </c>
      <c r="D2033" s="1" t="s">
        <v>12539</v>
      </c>
      <c r="E2033" s="1" t="s">
        <v>12512</v>
      </c>
      <c r="F2033" s="19">
        <v>44644</v>
      </c>
      <c r="G2033" s="18" t="s">
        <v>14555</v>
      </c>
    </row>
    <row r="2034" spans="1:7" x14ac:dyDescent="0.25">
      <c r="A2034">
        <f t="shared" ca="1" si="31"/>
        <v>0.57525957365646008</v>
      </c>
      <c r="B2034" s="1" t="s">
        <v>12538</v>
      </c>
      <c r="C2034" s="2">
        <v>961610191</v>
      </c>
      <c r="D2034" s="1" t="s">
        <v>12539</v>
      </c>
      <c r="E2034" s="1" t="s">
        <v>12512</v>
      </c>
      <c r="F2034" s="19">
        <v>44516</v>
      </c>
      <c r="G2034" s="18" t="s">
        <v>14556</v>
      </c>
    </row>
    <row r="2035" spans="1:7" x14ac:dyDescent="0.25">
      <c r="A2035">
        <f t="shared" ca="1" si="31"/>
        <v>0.20612436326502359</v>
      </c>
      <c r="B2035" s="1" t="s">
        <v>12524</v>
      </c>
      <c r="C2035" s="2">
        <v>274284636</v>
      </c>
      <c r="D2035" s="1" t="s">
        <v>12525</v>
      </c>
      <c r="E2035" s="1" t="s">
        <v>12506</v>
      </c>
      <c r="F2035" s="19">
        <v>44565</v>
      </c>
      <c r="G2035" s="18" t="s">
        <v>14557</v>
      </c>
    </row>
    <row r="2036" spans="1:7" x14ac:dyDescent="0.25">
      <c r="A2036">
        <f t="shared" ca="1" si="31"/>
        <v>0.85666208871566984</v>
      </c>
      <c r="B2036" s="1" t="s">
        <v>12524</v>
      </c>
      <c r="C2036" s="2">
        <v>900114788</v>
      </c>
      <c r="D2036" s="1" t="s">
        <v>12525</v>
      </c>
      <c r="E2036" s="1" t="s">
        <v>12561</v>
      </c>
      <c r="F2036" s="19">
        <v>44257</v>
      </c>
      <c r="G2036" s="18" t="s">
        <v>14558</v>
      </c>
    </row>
    <row r="2037" spans="1:7" x14ac:dyDescent="0.25">
      <c r="A2037">
        <f t="shared" ca="1" si="31"/>
        <v>0.82150931312700293</v>
      </c>
      <c r="B2037" s="1" t="s">
        <v>12524</v>
      </c>
      <c r="C2037" s="2">
        <v>692276307</v>
      </c>
      <c r="D2037" s="1" t="s">
        <v>12525</v>
      </c>
      <c r="E2037" s="1" t="s">
        <v>12506</v>
      </c>
      <c r="F2037" s="19">
        <v>44353</v>
      </c>
      <c r="G2037" s="18" t="s">
        <v>14559</v>
      </c>
    </row>
    <row r="2038" spans="1:7" x14ac:dyDescent="0.25">
      <c r="A2038">
        <f t="shared" ca="1" si="31"/>
        <v>0.26636142736465518</v>
      </c>
      <c r="B2038" s="1" t="s">
        <v>12521</v>
      </c>
      <c r="C2038" s="2">
        <v>875339308</v>
      </c>
      <c r="D2038" s="1" t="s">
        <v>12522</v>
      </c>
      <c r="E2038" s="1" t="s">
        <v>12510</v>
      </c>
      <c r="F2038" s="19">
        <v>44357</v>
      </c>
      <c r="G2038" s="18" t="s">
        <v>14560</v>
      </c>
    </row>
    <row r="2039" spans="1:7" x14ac:dyDescent="0.25">
      <c r="A2039">
        <f t="shared" ca="1" si="31"/>
        <v>0.635898895549461</v>
      </c>
      <c r="B2039" s="1" t="s">
        <v>12538</v>
      </c>
      <c r="C2039" s="2">
        <v>591739608</v>
      </c>
      <c r="D2039" s="1" t="s">
        <v>12539</v>
      </c>
      <c r="E2039" s="1" t="s">
        <v>12512</v>
      </c>
      <c r="F2039" s="19">
        <v>44639</v>
      </c>
      <c r="G2039" s="18" t="s">
        <v>14561</v>
      </c>
    </row>
    <row r="2040" spans="1:7" x14ac:dyDescent="0.25">
      <c r="A2040">
        <f t="shared" ca="1" si="31"/>
        <v>0.15024893926759841</v>
      </c>
      <c r="B2040" s="1" t="s">
        <v>12524</v>
      </c>
      <c r="C2040" s="2">
        <v>845976453</v>
      </c>
      <c r="D2040" s="1" t="s">
        <v>12525</v>
      </c>
      <c r="E2040" s="1" t="s">
        <v>12564</v>
      </c>
      <c r="F2040" s="19">
        <v>44254</v>
      </c>
      <c r="G2040" s="18" t="s">
        <v>14562</v>
      </c>
    </row>
    <row r="2041" spans="1:7" x14ac:dyDescent="0.25">
      <c r="A2041">
        <f t="shared" ca="1" si="31"/>
        <v>0.35675886516232547</v>
      </c>
      <c r="B2041" s="1" t="s">
        <v>12521</v>
      </c>
      <c r="C2041" s="2">
        <v>941700699</v>
      </c>
      <c r="D2041" s="1" t="s">
        <v>12522</v>
      </c>
      <c r="E2041" s="1" t="s">
        <v>12510</v>
      </c>
      <c r="F2041" s="19">
        <v>44635</v>
      </c>
      <c r="G2041" s="18" t="s">
        <v>14563</v>
      </c>
    </row>
    <row r="2042" spans="1:7" x14ac:dyDescent="0.25">
      <c r="A2042">
        <f t="shared" ca="1" si="31"/>
        <v>7.9021825649676969E-2</v>
      </c>
      <c r="B2042" s="1" t="s">
        <v>12521</v>
      </c>
      <c r="C2042" s="2">
        <v>58509766</v>
      </c>
      <c r="D2042" s="1" t="s">
        <v>12522</v>
      </c>
      <c r="E2042" s="1" t="s">
        <v>12510</v>
      </c>
      <c r="F2042" s="19">
        <v>44623</v>
      </c>
      <c r="G2042" s="18" t="s">
        <v>14564</v>
      </c>
    </row>
    <row r="2043" spans="1:7" x14ac:dyDescent="0.25">
      <c r="A2043">
        <f t="shared" ca="1" si="31"/>
        <v>0.26479453793069352</v>
      </c>
      <c r="B2043" s="1" t="s">
        <v>12514</v>
      </c>
      <c r="C2043" s="2">
        <v>872703743</v>
      </c>
      <c r="D2043" s="1" t="s">
        <v>12515</v>
      </c>
      <c r="E2043" s="1" t="s">
        <v>12516</v>
      </c>
      <c r="F2043" s="19">
        <v>44485</v>
      </c>
      <c r="G2043" s="18" t="s">
        <v>14565</v>
      </c>
    </row>
    <row r="2044" spans="1:7" x14ac:dyDescent="0.25">
      <c r="A2044">
        <f t="shared" ca="1" si="31"/>
        <v>0.68622869294874966</v>
      </c>
      <c r="B2044" s="1" t="s">
        <v>12504</v>
      </c>
      <c r="C2044" s="2">
        <v>756616012</v>
      </c>
      <c r="D2044" s="1" t="s">
        <v>12505</v>
      </c>
      <c r="E2044" s="1" t="s">
        <v>12506</v>
      </c>
      <c r="F2044" s="19">
        <v>44647</v>
      </c>
      <c r="G2044" s="18" t="s">
        <v>14566</v>
      </c>
    </row>
    <row r="2045" spans="1:7" x14ac:dyDescent="0.25">
      <c r="A2045">
        <f t="shared" ca="1" si="31"/>
        <v>0.75279564802063315</v>
      </c>
      <c r="B2045" s="1" t="s">
        <v>12508</v>
      </c>
      <c r="C2045" s="2">
        <v>192582140</v>
      </c>
      <c r="D2045" s="1" t="s">
        <v>12509</v>
      </c>
      <c r="E2045" s="1" t="s">
        <v>12510</v>
      </c>
      <c r="F2045" s="19">
        <v>44539</v>
      </c>
      <c r="G2045" s="18" t="s">
        <v>14567</v>
      </c>
    </row>
    <row r="2046" spans="1:7" x14ac:dyDescent="0.25">
      <c r="A2046">
        <f t="shared" ca="1" si="31"/>
        <v>0.20276556484891572</v>
      </c>
      <c r="B2046" s="1" t="s">
        <v>12521</v>
      </c>
      <c r="C2046" s="2">
        <v>925817645</v>
      </c>
      <c r="D2046" s="1" t="s">
        <v>12522</v>
      </c>
      <c r="E2046" s="1" t="s">
        <v>12510</v>
      </c>
      <c r="F2046" s="19">
        <v>44220</v>
      </c>
      <c r="G2046" s="18" t="s">
        <v>14568</v>
      </c>
    </row>
    <row r="2047" spans="1:7" x14ac:dyDescent="0.25">
      <c r="A2047">
        <f t="shared" ca="1" si="31"/>
        <v>0.28780370047313364</v>
      </c>
      <c r="B2047" s="1" t="s">
        <v>12524</v>
      </c>
      <c r="C2047" s="2">
        <v>602536003</v>
      </c>
      <c r="D2047" s="1" t="s">
        <v>12525</v>
      </c>
      <c r="E2047" s="1" t="s">
        <v>12561</v>
      </c>
      <c r="F2047" s="19">
        <v>44450</v>
      </c>
      <c r="G2047" s="18" t="s">
        <v>14569</v>
      </c>
    </row>
    <row r="2048" spans="1:7" x14ac:dyDescent="0.25">
      <c r="A2048">
        <f t="shared" ca="1" si="31"/>
        <v>0.97090629284211505</v>
      </c>
      <c r="B2048" s="1" t="s">
        <v>12504</v>
      </c>
      <c r="C2048" s="2">
        <v>299463142</v>
      </c>
      <c r="D2048" s="1" t="s">
        <v>12505</v>
      </c>
      <c r="E2048" s="1" t="s">
        <v>12506</v>
      </c>
      <c r="F2048" s="19">
        <v>44418</v>
      </c>
      <c r="G2048" s="18" t="s">
        <v>14570</v>
      </c>
    </row>
    <row r="2049" spans="1:7" x14ac:dyDescent="0.25">
      <c r="A2049">
        <f t="shared" ca="1" si="31"/>
        <v>0.79410544300662733</v>
      </c>
      <c r="B2049" s="1" t="s">
        <v>12524</v>
      </c>
      <c r="C2049" s="2">
        <v>450183935</v>
      </c>
      <c r="D2049" s="1" t="s">
        <v>12525</v>
      </c>
      <c r="E2049" s="1" t="s">
        <v>12564</v>
      </c>
      <c r="F2049" s="19">
        <v>44351</v>
      </c>
      <c r="G2049" s="18" t="s">
        <v>14571</v>
      </c>
    </row>
    <row r="2050" spans="1:7" x14ac:dyDescent="0.25">
      <c r="A2050">
        <f t="shared" ref="A2050:A2113" ca="1" si="32">RAND()</f>
        <v>0.72232889299930947</v>
      </c>
      <c r="B2050" s="1" t="s">
        <v>12504</v>
      </c>
      <c r="C2050" s="2">
        <v>207469289</v>
      </c>
      <c r="D2050" s="1" t="s">
        <v>12505</v>
      </c>
      <c r="E2050" s="1" t="s">
        <v>12506</v>
      </c>
      <c r="F2050" s="19">
        <v>44514</v>
      </c>
      <c r="G2050" s="18" t="s">
        <v>14572</v>
      </c>
    </row>
    <row r="2051" spans="1:7" x14ac:dyDescent="0.25">
      <c r="A2051">
        <f t="shared" ca="1" si="32"/>
        <v>0.62978096018967589</v>
      </c>
      <c r="B2051" s="1" t="s">
        <v>12521</v>
      </c>
      <c r="C2051" s="2">
        <v>984694071</v>
      </c>
      <c r="D2051" s="1" t="s">
        <v>12522</v>
      </c>
      <c r="E2051" s="1" t="s">
        <v>12510</v>
      </c>
      <c r="F2051" s="19">
        <v>44437</v>
      </c>
      <c r="G2051" s="18" t="s">
        <v>14573</v>
      </c>
    </row>
    <row r="2052" spans="1:7" x14ac:dyDescent="0.25">
      <c r="A2052">
        <f t="shared" ca="1" si="32"/>
        <v>0.44161131638939943</v>
      </c>
      <c r="B2052" s="1" t="s">
        <v>12504</v>
      </c>
      <c r="C2052" s="2">
        <v>710131099</v>
      </c>
      <c r="D2052" s="1" t="s">
        <v>12505</v>
      </c>
      <c r="E2052" s="1" t="s">
        <v>12510</v>
      </c>
      <c r="F2052" s="19">
        <v>44335</v>
      </c>
      <c r="G2052" s="18" t="s">
        <v>14574</v>
      </c>
    </row>
    <row r="2053" spans="1:7" x14ac:dyDescent="0.25">
      <c r="A2053">
        <f t="shared" ca="1" si="32"/>
        <v>0.45281598124538902</v>
      </c>
      <c r="B2053" s="1" t="s">
        <v>12504</v>
      </c>
      <c r="C2053" s="2">
        <v>48471431</v>
      </c>
      <c r="D2053" s="1" t="s">
        <v>12505</v>
      </c>
      <c r="E2053" s="1" t="s">
        <v>12564</v>
      </c>
      <c r="F2053" s="19">
        <v>44279</v>
      </c>
      <c r="G2053" s="18" t="s">
        <v>14575</v>
      </c>
    </row>
    <row r="2054" spans="1:7" x14ac:dyDescent="0.25">
      <c r="A2054">
        <f t="shared" ca="1" si="32"/>
        <v>0.62659222175153106</v>
      </c>
      <c r="B2054" s="1" t="s">
        <v>12521</v>
      </c>
      <c r="C2054" s="2">
        <v>2751625</v>
      </c>
      <c r="D2054" s="1" t="s">
        <v>12522</v>
      </c>
      <c r="E2054" s="1" t="s">
        <v>12510</v>
      </c>
      <c r="F2054" s="19">
        <v>44446</v>
      </c>
      <c r="G2054" s="18" t="s">
        <v>14576</v>
      </c>
    </row>
    <row r="2055" spans="1:7" x14ac:dyDescent="0.25">
      <c r="A2055">
        <f t="shared" ca="1" si="32"/>
        <v>0.69586901469417828</v>
      </c>
      <c r="B2055" s="1" t="s">
        <v>12521</v>
      </c>
      <c r="C2055" s="2">
        <v>970303695</v>
      </c>
      <c r="D2055" s="1" t="s">
        <v>12522</v>
      </c>
      <c r="E2055" s="1" t="s">
        <v>12510</v>
      </c>
      <c r="F2055" s="19">
        <v>44437</v>
      </c>
      <c r="G2055" s="18" t="s">
        <v>14577</v>
      </c>
    </row>
    <row r="2056" spans="1:7" x14ac:dyDescent="0.25">
      <c r="A2056">
        <f t="shared" ca="1" si="32"/>
        <v>0.31439534095831823</v>
      </c>
      <c r="B2056" s="1" t="s">
        <v>12538</v>
      </c>
      <c r="C2056" s="2">
        <v>756575263</v>
      </c>
      <c r="D2056" s="1" t="s">
        <v>12539</v>
      </c>
      <c r="E2056" s="1" t="s">
        <v>12566</v>
      </c>
      <c r="F2056" s="19">
        <v>44574</v>
      </c>
      <c r="G2056" s="18" t="s">
        <v>14578</v>
      </c>
    </row>
    <row r="2057" spans="1:7" x14ac:dyDescent="0.25">
      <c r="A2057">
        <f t="shared" ca="1" si="32"/>
        <v>0.85176835453431665</v>
      </c>
      <c r="B2057" s="1" t="s">
        <v>12508</v>
      </c>
      <c r="C2057" s="2">
        <v>968099871</v>
      </c>
      <c r="D2057" s="1" t="s">
        <v>12509</v>
      </c>
      <c r="E2057" s="1" t="s">
        <v>12510</v>
      </c>
      <c r="F2057" s="19">
        <v>44469</v>
      </c>
      <c r="G2057" s="18" t="s">
        <v>14579</v>
      </c>
    </row>
    <row r="2058" spans="1:7" x14ac:dyDescent="0.25">
      <c r="A2058">
        <f t="shared" ca="1" si="32"/>
        <v>0.24204975084597968</v>
      </c>
      <c r="B2058" s="1" t="s">
        <v>12508</v>
      </c>
      <c r="C2058" s="2">
        <v>8006740</v>
      </c>
      <c r="D2058" s="1" t="s">
        <v>12509</v>
      </c>
      <c r="E2058" s="1" t="s">
        <v>12519</v>
      </c>
      <c r="F2058" s="19">
        <v>44630</v>
      </c>
      <c r="G2058" s="18" t="s">
        <v>14580</v>
      </c>
    </row>
    <row r="2059" spans="1:7" x14ac:dyDescent="0.25">
      <c r="A2059">
        <f t="shared" ca="1" si="32"/>
        <v>0.86095587195108891</v>
      </c>
      <c r="B2059" s="1" t="s">
        <v>12524</v>
      </c>
      <c r="C2059" s="2">
        <v>296971198</v>
      </c>
      <c r="D2059" s="1" t="s">
        <v>12525</v>
      </c>
      <c r="E2059" s="1" t="s">
        <v>12564</v>
      </c>
      <c r="F2059" s="19">
        <v>44417</v>
      </c>
      <c r="G2059" s="18" t="s">
        <v>14581</v>
      </c>
    </row>
    <row r="2060" spans="1:7" x14ac:dyDescent="0.25">
      <c r="A2060">
        <f t="shared" ca="1" si="32"/>
        <v>7.8101413238497175E-3</v>
      </c>
      <c r="B2060" s="1" t="s">
        <v>12524</v>
      </c>
      <c r="C2060" s="2">
        <v>437806030</v>
      </c>
      <c r="D2060" s="1" t="s">
        <v>12525</v>
      </c>
      <c r="E2060" s="1" t="s">
        <v>12564</v>
      </c>
      <c r="F2060" s="19">
        <v>44359</v>
      </c>
      <c r="G2060" s="18" t="s">
        <v>14582</v>
      </c>
    </row>
    <row r="2061" spans="1:7" x14ac:dyDescent="0.25">
      <c r="A2061">
        <f t="shared" ca="1" si="32"/>
        <v>0.30956081232627308</v>
      </c>
      <c r="B2061" s="1" t="s">
        <v>12538</v>
      </c>
      <c r="C2061" s="2">
        <v>298136303</v>
      </c>
      <c r="D2061" s="1" t="s">
        <v>12539</v>
      </c>
      <c r="E2061" s="1" t="s">
        <v>12566</v>
      </c>
      <c r="F2061" s="19">
        <v>44428</v>
      </c>
      <c r="G2061" s="18" t="s">
        <v>14583</v>
      </c>
    </row>
    <row r="2062" spans="1:7" x14ac:dyDescent="0.25">
      <c r="A2062">
        <f t="shared" ca="1" si="32"/>
        <v>5.5800223797881854E-2</v>
      </c>
      <c r="B2062" s="1" t="s">
        <v>12524</v>
      </c>
      <c r="C2062" s="2">
        <v>949986365</v>
      </c>
      <c r="D2062" s="1" t="s">
        <v>12525</v>
      </c>
      <c r="E2062" s="1" t="s">
        <v>12561</v>
      </c>
      <c r="F2062" s="19">
        <v>44499</v>
      </c>
      <c r="G2062" s="18" t="s">
        <v>14584</v>
      </c>
    </row>
    <row r="2063" spans="1:7" x14ac:dyDescent="0.25">
      <c r="A2063">
        <f t="shared" ca="1" si="32"/>
        <v>0.5838190435193007</v>
      </c>
      <c r="B2063" s="1" t="s">
        <v>12504</v>
      </c>
      <c r="C2063" s="2">
        <v>490762884</v>
      </c>
      <c r="D2063" s="1" t="s">
        <v>12505</v>
      </c>
      <c r="E2063" s="1" t="s">
        <v>12510</v>
      </c>
      <c r="F2063" s="19">
        <v>44271</v>
      </c>
      <c r="G2063" s="18" t="s">
        <v>14585</v>
      </c>
    </row>
    <row r="2064" spans="1:7" x14ac:dyDescent="0.25">
      <c r="A2064">
        <f t="shared" ca="1" si="32"/>
        <v>0.10813767978775546</v>
      </c>
      <c r="B2064" s="1" t="s">
        <v>12538</v>
      </c>
      <c r="C2064" s="2">
        <v>247215446</v>
      </c>
      <c r="D2064" s="1" t="s">
        <v>12539</v>
      </c>
      <c r="E2064" s="1" t="s">
        <v>12566</v>
      </c>
      <c r="F2064" s="19">
        <v>44580</v>
      </c>
      <c r="G2064" s="18" t="s">
        <v>14586</v>
      </c>
    </row>
    <row r="2065" spans="1:7" x14ac:dyDescent="0.25">
      <c r="A2065">
        <f t="shared" ca="1" si="32"/>
        <v>0.9238750851788734</v>
      </c>
      <c r="B2065" s="1" t="s">
        <v>12514</v>
      </c>
      <c r="C2065" s="2">
        <v>96082534</v>
      </c>
      <c r="D2065" s="1" t="s">
        <v>12515</v>
      </c>
      <c r="E2065" s="1" t="s">
        <v>12506</v>
      </c>
      <c r="F2065" s="19">
        <v>44466</v>
      </c>
      <c r="G2065" s="18" t="s">
        <v>14587</v>
      </c>
    </row>
    <row r="2066" spans="1:7" x14ac:dyDescent="0.25">
      <c r="A2066">
        <f t="shared" ca="1" si="32"/>
        <v>0.70926418175712669</v>
      </c>
      <c r="B2066" s="1" t="s">
        <v>12524</v>
      </c>
      <c r="C2066" s="2">
        <v>187814829</v>
      </c>
      <c r="D2066" s="1" t="s">
        <v>12525</v>
      </c>
      <c r="E2066" s="1" t="s">
        <v>12564</v>
      </c>
      <c r="F2066" s="19">
        <v>44314</v>
      </c>
      <c r="G2066" s="18" t="s">
        <v>14588</v>
      </c>
    </row>
    <row r="2067" spans="1:7" x14ac:dyDescent="0.25">
      <c r="A2067">
        <f t="shared" ca="1" si="32"/>
        <v>0.88171074165154484</v>
      </c>
      <c r="B2067" s="1" t="s">
        <v>12504</v>
      </c>
      <c r="C2067" s="2">
        <v>578792341</v>
      </c>
      <c r="D2067" s="1" t="s">
        <v>12505</v>
      </c>
      <c r="E2067" s="1" t="s">
        <v>12506</v>
      </c>
      <c r="F2067" s="19">
        <v>44280</v>
      </c>
      <c r="G2067" s="18" t="s">
        <v>14589</v>
      </c>
    </row>
    <row r="2068" spans="1:7" x14ac:dyDescent="0.25">
      <c r="A2068">
        <f t="shared" ca="1" si="32"/>
        <v>0.52397377286686664</v>
      </c>
      <c r="B2068" s="1" t="s">
        <v>12524</v>
      </c>
      <c r="C2068" s="2">
        <v>121677066</v>
      </c>
      <c r="D2068" s="1" t="s">
        <v>12525</v>
      </c>
      <c r="E2068" s="1" t="s">
        <v>12506</v>
      </c>
      <c r="F2068" s="19">
        <v>44497</v>
      </c>
      <c r="G2068" s="18" t="s">
        <v>14590</v>
      </c>
    </row>
    <row r="2069" spans="1:7" x14ac:dyDescent="0.25">
      <c r="A2069">
        <f t="shared" ca="1" si="32"/>
        <v>0.60353746570613698</v>
      </c>
      <c r="B2069" s="1" t="s">
        <v>12521</v>
      </c>
      <c r="C2069" s="2">
        <v>684094273</v>
      </c>
      <c r="D2069" s="1" t="s">
        <v>12522</v>
      </c>
      <c r="E2069" s="1" t="s">
        <v>12510</v>
      </c>
      <c r="F2069" s="19">
        <v>44608</v>
      </c>
      <c r="G2069" s="18" t="s">
        <v>14591</v>
      </c>
    </row>
    <row r="2070" spans="1:7" x14ac:dyDescent="0.25">
      <c r="A2070">
        <f t="shared" ca="1" si="32"/>
        <v>0.23292652872071362</v>
      </c>
      <c r="B2070" s="1" t="s">
        <v>12524</v>
      </c>
      <c r="C2070" s="2">
        <v>101206409</v>
      </c>
      <c r="D2070" s="1" t="s">
        <v>12525</v>
      </c>
      <c r="E2070" s="1" t="s">
        <v>12506</v>
      </c>
      <c r="F2070" s="19">
        <v>44597</v>
      </c>
      <c r="G2070" s="18" t="s">
        <v>14592</v>
      </c>
    </row>
    <row r="2071" spans="1:7" x14ac:dyDescent="0.25">
      <c r="A2071">
        <f t="shared" ca="1" si="32"/>
        <v>0.82836764475579661</v>
      </c>
      <c r="B2071" s="1" t="s">
        <v>12504</v>
      </c>
      <c r="C2071" s="2">
        <v>478863350</v>
      </c>
      <c r="D2071" s="1" t="s">
        <v>12505</v>
      </c>
      <c r="E2071" s="1" t="s">
        <v>12506</v>
      </c>
      <c r="F2071" s="19">
        <v>44426</v>
      </c>
      <c r="G2071" s="18" t="s">
        <v>14593</v>
      </c>
    </row>
    <row r="2072" spans="1:7" x14ac:dyDescent="0.25">
      <c r="A2072">
        <f t="shared" ca="1" si="32"/>
        <v>0.33304290398777237</v>
      </c>
      <c r="B2072" s="1" t="s">
        <v>12508</v>
      </c>
      <c r="C2072" s="2">
        <v>309017867</v>
      </c>
      <c r="D2072" s="1" t="s">
        <v>12509</v>
      </c>
      <c r="E2072" s="1" t="s">
        <v>12519</v>
      </c>
      <c r="F2072" s="19">
        <v>44557</v>
      </c>
      <c r="G2072" s="18" t="s">
        <v>14594</v>
      </c>
    </row>
    <row r="2073" spans="1:7" x14ac:dyDescent="0.25">
      <c r="A2073">
        <f t="shared" ca="1" si="32"/>
        <v>0.30843669142043684</v>
      </c>
      <c r="B2073" s="1" t="s">
        <v>12504</v>
      </c>
      <c r="C2073" s="2">
        <v>423156618</v>
      </c>
      <c r="D2073" s="1" t="s">
        <v>12505</v>
      </c>
      <c r="E2073" s="1" t="s">
        <v>12564</v>
      </c>
      <c r="F2073" s="19">
        <v>44524</v>
      </c>
      <c r="G2073" s="18" t="s">
        <v>14595</v>
      </c>
    </row>
    <row r="2074" spans="1:7" x14ac:dyDescent="0.25">
      <c r="A2074">
        <f t="shared" ca="1" si="32"/>
        <v>0.88041810732203962</v>
      </c>
      <c r="B2074" s="1" t="s">
        <v>12524</v>
      </c>
      <c r="C2074" s="2">
        <v>223397010</v>
      </c>
      <c r="D2074" s="1" t="s">
        <v>12525</v>
      </c>
      <c r="E2074" s="1" t="s">
        <v>12564</v>
      </c>
      <c r="F2074" s="19">
        <v>44260</v>
      </c>
      <c r="G2074" s="18" t="s">
        <v>14596</v>
      </c>
    </row>
    <row r="2075" spans="1:7" x14ac:dyDescent="0.25">
      <c r="A2075">
        <f t="shared" ca="1" si="32"/>
        <v>0.8664128237507579</v>
      </c>
      <c r="B2075" s="1" t="s">
        <v>12504</v>
      </c>
      <c r="C2075" s="2">
        <v>456676656</v>
      </c>
      <c r="D2075" s="1" t="s">
        <v>12505</v>
      </c>
      <c r="E2075" s="1" t="s">
        <v>12510</v>
      </c>
      <c r="F2075" s="19">
        <v>44536</v>
      </c>
      <c r="G2075" s="18" t="s">
        <v>14597</v>
      </c>
    </row>
    <row r="2076" spans="1:7" x14ac:dyDescent="0.25">
      <c r="A2076">
        <f t="shared" ca="1" si="32"/>
        <v>0.24613713519692626</v>
      </c>
      <c r="B2076" s="1" t="s">
        <v>12524</v>
      </c>
      <c r="C2076" s="2">
        <v>394316664</v>
      </c>
      <c r="D2076" s="1" t="s">
        <v>12525</v>
      </c>
      <c r="E2076" s="1" t="s">
        <v>12506</v>
      </c>
      <c r="F2076" s="19">
        <v>44494</v>
      </c>
      <c r="G2076" s="18" t="s">
        <v>14598</v>
      </c>
    </row>
    <row r="2077" spans="1:7" x14ac:dyDescent="0.25">
      <c r="A2077">
        <f t="shared" ca="1" si="32"/>
        <v>0.86285361912933889</v>
      </c>
      <c r="B2077" s="1" t="s">
        <v>12504</v>
      </c>
      <c r="C2077" s="2">
        <v>958854196</v>
      </c>
      <c r="D2077" s="1" t="s">
        <v>12505</v>
      </c>
      <c r="E2077" s="1" t="s">
        <v>12510</v>
      </c>
      <c r="F2077" s="19">
        <v>44341</v>
      </c>
      <c r="G2077" s="18" t="s">
        <v>14599</v>
      </c>
    </row>
    <row r="2078" spans="1:7" x14ac:dyDescent="0.25">
      <c r="A2078">
        <f t="shared" ca="1" si="32"/>
        <v>0.51467555665059461</v>
      </c>
      <c r="B2078" s="1" t="s">
        <v>12504</v>
      </c>
      <c r="C2078" s="2">
        <v>33068496</v>
      </c>
      <c r="D2078" s="1" t="s">
        <v>12505</v>
      </c>
      <c r="E2078" s="1" t="s">
        <v>12510</v>
      </c>
      <c r="F2078" s="19">
        <v>44354</v>
      </c>
      <c r="G2078" s="18" t="s">
        <v>14600</v>
      </c>
    </row>
    <row r="2079" spans="1:7" x14ac:dyDescent="0.25">
      <c r="A2079">
        <f t="shared" ca="1" si="32"/>
        <v>0.22684311098148957</v>
      </c>
      <c r="B2079" s="1" t="s">
        <v>12538</v>
      </c>
      <c r="C2079" s="2">
        <v>949400175</v>
      </c>
      <c r="D2079" s="1" t="s">
        <v>12539</v>
      </c>
      <c r="E2079" s="1" t="s">
        <v>12512</v>
      </c>
      <c r="F2079" s="19">
        <v>44593</v>
      </c>
      <c r="G2079" s="18" t="s">
        <v>14601</v>
      </c>
    </row>
    <row r="2080" spans="1:7" x14ac:dyDescent="0.25">
      <c r="A2080">
        <f t="shared" ca="1" si="32"/>
        <v>0.31791411458168917</v>
      </c>
      <c r="B2080" s="1" t="s">
        <v>12524</v>
      </c>
      <c r="C2080" s="2">
        <v>607842215</v>
      </c>
      <c r="D2080" s="1" t="s">
        <v>12525</v>
      </c>
      <c r="E2080" s="1" t="s">
        <v>12506</v>
      </c>
      <c r="F2080" s="19">
        <v>44355</v>
      </c>
      <c r="G2080" s="18" t="s">
        <v>14602</v>
      </c>
    </row>
    <row r="2081" spans="1:7" x14ac:dyDescent="0.25">
      <c r="A2081">
        <f t="shared" ca="1" si="32"/>
        <v>0.55743440695719371</v>
      </c>
      <c r="B2081" s="1" t="s">
        <v>12538</v>
      </c>
      <c r="C2081" s="2">
        <v>128041075</v>
      </c>
      <c r="D2081" s="1" t="s">
        <v>12539</v>
      </c>
      <c r="E2081" s="1" t="s">
        <v>12512</v>
      </c>
      <c r="F2081" s="19">
        <v>44566</v>
      </c>
      <c r="G2081" s="18" t="s">
        <v>14603</v>
      </c>
    </row>
    <row r="2082" spans="1:7" x14ac:dyDescent="0.25">
      <c r="A2082">
        <f t="shared" ca="1" si="32"/>
        <v>0.92035091197230168</v>
      </c>
      <c r="B2082" s="1" t="s">
        <v>12504</v>
      </c>
      <c r="C2082" s="2">
        <v>578781331</v>
      </c>
      <c r="D2082" s="1" t="s">
        <v>12505</v>
      </c>
      <c r="E2082" s="1" t="s">
        <v>12506</v>
      </c>
      <c r="F2082" s="19">
        <v>44243</v>
      </c>
      <c r="G2082" s="18" t="s">
        <v>14604</v>
      </c>
    </row>
    <row r="2083" spans="1:7" x14ac:dyDescent="0.25">
      <c r="A2083">
        <f t="shared" ca="1" si="32"/>
        <v>0.1256634493802099</v>
      </c>
      <c r="B2083" s="1" t="s">
        <v>12504</v>
      </c>
      <c r="C2083" s="2">
        <v>106222597</v>
      </c>
      <c r="D2083" s="1" t="s">
        <v>12505</v>
      </c>
      <c r="E2083" s="1" t="s">
        <v>12506</v>
      </c>
      <c r="F2083" s="19">
        <v>44668</v>
      </c>
      <c r="G2083" s="18" t="s">
        <v>14605</v>
      </c>
    </row>
    <row r="2084" spans="1:7" x14ac:dyDescent="0.25">
      <c r="A2084">
        <f t="shared" ca="1" si="32"/>
        <v>0.1412284421873341</v>
      </c>
      <c r="B2084" s="1" t="s">
        <v>12538</v>
      </c>
      <c r="C2084" s="2">
        <v>30606504</v>
      </c>
      <c r="D2084" s="1" t="s">
        <v>12539</v>
      </c>
      <c r="E2084" s="1" t="s">
        <v>12512</v>
      </c>
      <c r="F2084" s="19">
        <v>44570</v>
      </c>
      <c r="G2084" s="18" t="s">
        <v>14606</v>
      </c>
    </row>
    <row r="2085" spans="1:7" x14ac:dyDescent="0.25">
      <c r="A2085">
        <f t="shared" ca="1" si="32"/>
        <v>7.1036844287954981E-2</v>
      </c>
      <c r="B2085" s="1" t="s">
        <v>12504</v>
      </c>
      <c r="C2085" s="2">
        <v>98577196</v>
      </c>
      <c r="D2085" s="1" t="s">
        <v>12505</v>
      </c>
      <c r="E2085" s="1" t="s">
        <v>12506</v>
      </c>
      <c r="F2085" s="19">
        <v>44300</v>
      </c>
      <c r="G2085" s="18" t="s">
        <v>14607</v>
      </c>
    </row>
    <row r="2086" spans="1:7" x14ac:dyDescent="0.25">
      <c r="A2086">
        <f t="shared" ca="1" si="32"/>
        <v>0.8638133501325288</v>
      </c>
      <c r="B2086" s="1" t="s">
        <v>12521</v>
      </c>
      <c r="C2086" s="2">
        <v>695715836</v>
      </c>
      <c r="D2086" s="1" t="s">
        <v>12522</v>
      </c>
      <c r="E2086" s="1" t="s">
        <v>12510</v>
      </c>
      <c r="F2086" s="19">
        <v>44337</v>
      </c>
      <c r="G2086" s="18" t="s">
        <v>14608</v>
      </c>
    </row>
    <row r="2087" spans="1:7" x14ac:dyDescent="0.25">
      <c r="A2087">
        <f t="shared" ca="1" si="32"/>
        <v>0.54231373012355677</v>
      </c>
      <c r="B2087" s="1" t="s">
        <v>12538</v>
      </c>
      <c r="C2087" s="2">
        <v>467841414</v>
      </c>
      <c r="D2087" s="1" t="s">
        <v>12539</v>
      </c>
      <c r="E2087" s="1" t="s">
        <v>12566</v>
      </c>
      <c r="F2087" s="19">
        <v>44406</v>
      </c>
      <c r="G2087" s="18" t="s">
        <v>14609</v>
      </c>
    </row>
    <row r="2088" spans="1:7" x14ac:dyDescent="0.25">
      <c r="A2088">
        <f t="shared" ca="1" si="32"/>
        <v>0.90753700722847008</v>
      </c>
      <c r="B2088" s="1" t="s">
        <v>12514</v>
      </c>
      <c r="C2088" s="2">
        <v>759196811</v>
      </c>
      <c r="D2088" s="1" t="s">
        <v>12515</v>
      </c>
      <c r="E2088" s="1" t="s">
        <v>12506</v>
      </c>
      <c r="F2088" s="19">
        <v>44492</v>
      </c>
      <c r="G2088" s="18" t="s">
        <v>14610</v>
      </c>
    </row>
    <row r="2089" spans="1:7" x14ac:dyDescent="0.25">
      <c r="A2089">
        <f t="shared" ca="1" si="32"/>
        <v>0.25141947899281214</v>
      </c>
      <c r="B2089" s="1" t="s">
        <v>12538</v>
      </c>
      <c r="C2089" s="2">
        <v>684470860</v>
      </c>
      <c r="D2089" s="1" t="s">
        <v>12539</v>
      </c>
      <c r="E2089" s="1" t="s">
        <v>12512</v>
      </c>
      <c r="F2089" s="19">
        <v>44381</v>
      </c>
      <c r="G2089" s="18" t="s">
        <v>14611</v>
      </c>
    </row>
    <row r="2090" spans="1:7" x14ac:dyDescent="0.25">
      <c r="A2090">
        <f t="shared" ca="1" si="32"/>
        <v>0.6958580600118679</v>
      </c>
      <c r="B2090" s="1" t="s">
        <v>12524</v>
      </c>
      <c r="C2090" s="2">
        <v>264313658</v>
      </c>
      <c r="D2090" s="1" t="s">
        <v>12525</v>
      </c>
      <c r="E2090" s="1" t="s">
        <v>12564</v>
      </c>
      <c r="F2090" s="19">
        <v>44212</v>
      </c>
      <c r="G2090" s="18" t="s">
        <v>14612</v>
      </c>
    </row>
    <row r="2091" spans="1:7" x14ac:dyDescent="0.25">
      <c r="A2091">
        <f t="shared" ca="1" si="32"/>
        <v>0.26639356602675446</v>
      </c>
      <c r="B2091" s="1" t="s">
        <v>12538</v>
      </c>
      <c r="C2091" s="2">
        <v>302136341</v>
      </c>
      <c r="D2091" s="1" t="s">
        <v>12539</v>
      </c>
      <c r="E2091" s="1" t="s">
        <v>12510</v>
      </c>
      <c r="F2091" s="19">
        <v>44596</v>
      </c>
      <c r="G2091" s="18" t="s">
        <v>14613</v>
      </c>
    </row>
    <row r="2092" spans="1:7" x14ac:dyDescent="0.25">
      <c r="A2092">
        <f t="shared" ca="1" si="32"/>
        <v>0.53533053877631842</v>
      </c>
      <c r="B2092" s="1" t="s">
        <v>12538</v>
      </c>
      <c r="C2092" s="2">
        <v>169981179</v>
      </c>
      <c r="D2092" s="1" t="s">
        <v>12539</v>
      </c>
      <c r="E2092" s="1" t="s">
        <v>12566</v>
      </c>
      <c r="F2092" s="19">
        <v>44527</v>
      </c>
      <c r="G2092" s="18" t="s">
        <v>14614</v>
      </c>
    </row>
    <row r="2093" spans="1:7" x14ac:dyDescent="0.25">
      <c r="A2093">
        <f t="shared" ca="1" si="32"/>
        <v>0.29278964261677032</v>
      </c>
      <c r="B2093" s="1" t="s">
        <v>12504</v>
      </c>
      <c r="C2093" s="2">
        <v>544798090</v>
      </c>
      <c r="D2093" s="1" t="s">
        <v>12505</v>
      </c>
      <c r="E2093" s="1" t="s">
        <v>12506</v>
      </c>
      <c r="F2093" s="19">
        <v>44379</v>
      </c>
      <c r="G2093" s="18" t="s">
        <v>14615</v>
      </c>
    </row>
    <row r="2094" spans="1:7" x14ac:dyDescent="0.25">
      <c r="A2094">
        <f t="shared" ca="1" si="32"/>
        <v>0.97475068210759286</v>
      </c>
      <c r="B2094" s="1" t="s">
        <v>12508</v>
      </c>
      <c r="C2094" s="2">
        <v>839479823</v>
      </c>
      <c r="D2094" s="1" t="s">
        <v>12509</v>
      </c>
      <c r="E2094" s="1" t="s">
        <v>12510</v>
      </c>
      <c r="F2094" s="19">
        <v>44682</v>
      </c>
      <c r="G2094" s="18" t="s">
        <v>14616</v>
      </c>
    </row>
    <row r="2095" spans="1:7" x14ac:dyDescent="0.25">
      <c r="A2095">
        <f t="shared" ca="1" si="32"/>
        <v>0.72354888404584561</v>
      </c>
      <c r="B2095" s="1" t="s">
        <v>12538</v>
      </c>
      <c r="C2095" s="2">
        <v>433389088</v>
      </c>
      <c r="D2095" s="1" t="s">
        <v>12539</v>
      </c>
      <c r="E2095" s="1" t="s">
        <v>12512</v>
      </c>
      <c r="F2095" s="19">
        <v>44299</v>
      </c>
      <c r="G2095" s="18" t="s">
        <v>14617</v>
      </c>
    </row>
    <row r="2096" spans="1:7" x14ac:dyDescent="0.25">
      <c r="A2096">
        <f t="shared" ca="1" si="32"/>
        <v>0.51109150086575739</v>
      </c>
      <c r="B2096" s="1" t="s">
        <v>12524</v>
      </c>
      <c r="C2096" s="2">
        <v>268424217</v>
      </c>
      <c r="D2096" s="1" t="s">
        <v>12525</v>
      </c>
      <c r="E2096" s="1" t="s">
        <v>12561</v>
      </c>
      <c r="F2096" s="19">
        <v>44209</v>
      </c>
      <c r="G2096" s="18" t="s">
        <v>14618</v>
      </c>
    </row>
    <row r="2097" spans="1:7" x14ac:dyDescent="0.25">
      <c r="A2097">
        <f t="shared" ca="1" si="32"/>
        <v>0.631792548438187</v>
      </c>
      <c r="B2097" s="1" t="s">
        <v>12524</v>
      </c>
      <c r="C2097" s="2">
        <v>768605932</v>
      </c>
      <c r="D2097" s="1" t="s">
        <v>12525</v>
      </c>
      <c r="E2097" s="1" t="s">
        <v>12506</v>
      </c>
      <c r="F2097" s="19">
        <v>44609</v>
      </c>
      <c r="G2097" s="18" t="s">
        <v>14619</v>
      </c>
    </row>
    <row r="2098" spans="1:7" x14ac:dyDescent="0.25">
      <c r="A2098">
        <f t="shared" ca="1" si="32"/>
        <v>0.57131429123740796</v>
      </c>
      <c r="B2098" s="1" t="s">
        <v>12538</v>
      </c>
      <c r="C2098" s="2">
        <v>573861892</v>
      </c>
      <c r="D2098" s="1" t="s">
        <v>12539</v>
      </c>
      <c r="E2098" s="1" t="s">
        <v>12566</v>
      </c>
      <c r="F2098" s="19">
        <v>44214</v>
      </c>
      <c r="G2098" s="18" t="s">
        <v>14620</v>
      </c>
    </row>
    <row r="2099" spans="1:7" x14ac:dyDescent="0.25">
      <c r="A2099">
        <f t="shared" ca="1" si="32"/>
        <v>0.15079008143236772</v>
      </c>
      <c r="B2099" s="1" t="s">
        <v>12521</v>
      </c>
      <c r="C2099" s="2">
        <v>301382196</v>
      </c>
      <c r="D2099" s="1" t="s">
        <v>12522</v>
      </c>
      <c r="E2099" s="1" t="s">
        <v>12510</v>
      </c>
      <c r="F2099" s="19">
        <v>44207</v>
      </c>
      <c r="G2099" s="18" t="s">
        <v>14621</v>
      </c>
    </row>
    <row r="2100" spans="1:7" x14ac:dyDescent="0.25">
      <c r="A2100">
        <f t="shared" ca="1" si="32"/>
        <v>0.96921589912245287</v>
      </c>
      <c r="B2100" s="1" t="s">
        <v>12508</v>
      </c>
      <c r="C2100" s="2">
        <v>742981884</v>
      </c>
      <c r="D2100" s="1" t="s">
        <v>12509</v>
      </c>
      <c r="E2100" s="1" t="s">
        <v>12519</v>
      </c>
      <c r="F2100" s="19">
        <v>44662</v>
      </c>
      <c r="G2100" s="18" t="s">
        <v>14622</v>
      </c>
    </row>
    <row r="2101" spans="1:7" x14ac:dyDescent="0.25">
      <c r="A2101">
        <f t="shared" ca="1" si="32"/>
        <v>0.44879756002449878</v>
      </c>
      <c r="B2101" s="1" t="s">
        <v>12538</v>
      </c>
      <c r="C2101" s="2">
        <v>736860096</v>
      </c>
      <c r="D2101" s="1" t="s">
        <v>12539</v>
      </c>
      <c r="E2101" s="1" t="s">
        <v>12566</v>
      </c>
      <c r="F2101" s="19">
        <v>44585</v>
      </c>
      <c r="G2101" s="18" t="s">
        <v>14623</v>
      </c>
    </row>
    <row r="2102" spans="1:7" x14ac:dyDescent="0.25">
      <c r="A2102">
        <f t="shared" ca="1" si="32"/>
        <v>0.12370878657678475</v>
      </c>
      <c r="B2102" s="1" t="s">
        <v>12514</v>
      </c>
      <c r="C2102" s="2">
        <v>959261982</v>
      </c>
      <c r="D2102" s="1" t="s">
        <v>12515</v>
      </c>
      <c r="E2102" s="1" t="s">
        <v>12516</v>
      </c>
      <c r="F2102" s="19">
        <v>44469</v>
      </c>
      <c r="G2102" s="18" t="s">
        <v>14624</v>
      </c>
    </row>
    <row r="2103" spans="1:7" x14ac:dyDescent="0.25">
      <c r="A2103">
        <f t="shared" ca="1" si="32"/>
        <v>0.68553231334355047</v>
      </c>
      <c r="B2103" s="1" t="s">
        <v>12521</v>
      </c>
      <c r="C2103" s="2">
        <v>143713603</v>
      </c>
      <c r="D2103" s="1" t="s">
        <v>12522</v>
      </c>
      <c r="E2103" s="1" t="s">
        <v>12510</v>
      </c>
      <c r="F2103" s="19">
        <v>44362</v>
      </c>
      <c r="G2103" s="18" t="s">
        <v>14625</v>
      </c>
    </row>
    <row r="2104" spans="1:7" x14ac:dyDescent="0.25">
      <c r="A2104">
        <f t="shared" ca="1" si="32"/>
        <v>0.70816742257254439</v>
      </c>
      <c r="B2104" s="1" t="s">
        <v>12521</v>
      </c>
      <c r="C2104" s="2">
        <v>157500690</v>
      </c>
      <c r="D2104" s="1" t="s">
        <v>12522</v>
      </c>
      <c r="E2104" s="1" t="s">
        <v>12512</v>
      </c>
      <c r="F2104" s="19">
        <v>44540</v>
      </c>
      <c r="G2104" s="18" t="s">
        <v>14626</v>
      </c>
    </row>
    <row r="2105" spans="1:7" x14ac:dyDescent="0.25">
      <c r="A2105">
        <f t="shared" ca="1" si="32"/>
        <v>0.63311043914983678</v>
      </c>
      <c r="B2105" s="1" t="s">
        <v>12504</v>
      </c>
      <c r="C2105" s="2">
        <v>104483650</v>
      </c>
      <c r="D2105" s="1" t="s">
        <v>12505</v>
      </c>
      <c r="E2105" s="1" t="s">
        <v>12512</v>
      </c>
      <c r="F2105" s="19">
        <v>44612</v>
      </c>
      <c r="G2105" s="18" t="s">
        <v>14627</v>
      </c>
    </row>
    <row r="2106" spans="1:7" x14ac:dyDescent="0.25">
      <c r="A2106">
        <f t="shared" ca="1" si="32"/>
        <v>0.15841843578135306</v>
      </c>
      <c r="B2106" s="1" t="s">
        <v>12521</v>
      </c>
      <c r="C2106" s="2">
        <v>979458478</v>
      </c>
      <c r="D2106" s="1" t="s">
        <v>12522</v>
      </c>
      <c r="E2106" s="1" t="s">
        <v>12512</v>
      </c>
      <c r="F2106" s="19">
        <v>44617</v>
      </c>
      <c r="G2106" s="18" t="s">
        <v>14628</v>
      </c>
    </row>
    <row r="2107" spans="1:7" x14ac:dyDescent="0.25">
      <c r="A2107">
        <f t="shared" ca="1" si="32"/>
        <v>0.27821408852665985</v>
      </c>
      <c r="B2107" s="1" t="s">
        <v>12504</v>
      </c>
      <c r="C2107" s="2">
        <v>445339957</v>
      </c>
      <c r="D2107" s="1" t="s">
        <v>12505</v>
      </c>
      <c r="E2107" s="1" t="s">
        <v>12506</v>
      </c>
      <c r="F2107" s="19">
        <v>44498</v>
      </c>
      <c r="G2107" s="18" t="s">
        <v>14629</v>
      </c>
    </row>
    <row r="2108" spans="1:7" x14ac:dyDescent="0.25">
      <c r="A2108">
        <f t="shared" ca="1" si="32"/>
        <v>0.5970120343540507</v>
      </c>
      <c r="B2108" s="1" t="s">
        <v>12521</v>
      </c>
      <c r="C2108" s="2">
        <v>321041248</v>
      </c>
      <c r="D2108" s="1" t="s">
        <v>12522</v>
      </c>
      <c r="E2108" s="1" t="s">
        <v>12510</v>
      </c>
      <c r="F2108" s="19">
        <v>44235</v>
      </c>
      <c r="G2108" s="18" t="s">
        <v>14630</v>
      </c>
    </row>
    <row r="2109" spans="1:7" x14ac:dyDescent="0.25">
      <c r="A2109">
        <f t="shared" ca="1" si="32"/>
        <v>0.58126475481185902</v>
      </c>
      <c r="B2109" s="1" t="s">
        <v>12504</v>
      </c>
      <c r="C2109" s="2">
        <v>519706370</v>
      </c>
      <c r="D2109" s="1" t="s">
        <v>12505</v>
      </c>
      <c r="E2109" s="1" t="s">
        <v>12564</v>
      </c>
      <c r="F2109" s="19">
        <v>44487</v>
      </c>
      <c r="G2109" s="18" t="s">
        <v>14631</v>
      </c>
    </row>
    <row r="2110" spans="1:7" x14ac:dyDescent="0.25">
      <c r="A2110">
        <f t="shared" ca="1" si="32"/>
        <v>0.37682177628449731</v>
      </c>
      <c r="B2110" s="1" t="s">
        <v>12524</v>
      </c>
      <c r="C2110" s="2">
        <v>156648886</v>
      </c>
      <c r="D2110" s="1" t="s">
        <v>12525</v>
      </c>
      <c r="E2110" s="1" t="s">
        <v>12564</v>
      </c>
      <c r="F2110" s="19">
        <v>44484</v>
      </c>
      <c r="G2110" s="18" t="s">
        <v>14632</v>
      </c>
    </row>
    <row r="2111" spans="1:7" x14ac:dyDescent="0.25">
      <c r="A2111">
        <f t="shared" ca="1" si="32"/>
        <v>0.23094960741988124</v>
      </c>
      <c r="B2111" s="1" t="s">
        <v>12504</v>
      </c>
      <c r="C2111" s="2">
        <v>18161339</v>
      </c>
      <c r="D2111" s="1" t="s">
        <v>12505</v>
      </c>
      <c r="E2111" s="1" t="s">
        <v>12510</v>
      </c>
      <c r="F2111" s="19">
        <v>44502</v>
      </c>
      <c r="G2111" s="18" t="s">
        <v>14633</v>
      </c>
    </row>
    <row r="2112" spans="1:7" x14ac:dyDescent="0.25">
      <c r="A2112">
        <f t="shared" ca="1" si="32"/>
        <v>0.36396782636470726</v>
      </c>
      <c r="B2112" s="1" t="s">
        <v>12521</v>
      </c>
      <c r="C2112" s="2">
        <v>768022253</v>
      </c>
      <c r="D2112" s="1" t="s">
        <v>12522</v>
      </c>
      <c r="E2112" s="1" t="s">
        <v>12510</v>
      </c>
      <c r="F2112" s="19">
        <v>44329</v>
      </c>
      <c r="G2112" s="18" t="s">
        <v>14634</v>
      </c>
    </row>
    <row r="2113" spans="1:7" x14ac:dyDescent="0.25">
      <c r="A2113">
        <f t="shared" ca="1" si="32"/>
        <v>0.68514436373607479</v>
      </c>
      <c r="B2113" s="1" t="s">
        <v>12538</v>
      </c>
      <c r="C2113" s="2">
        <v>983282046</v>
      </c>
      <c r="D2113" s="1" t="s">
        <v>12539</v>
      </c>
      <c r="E2113" s="1" t="s">
        <v>12566</v>
      </c>
      <c r="F2113" s="19">
        <v>44436</v>
      </c>
      <c r="G2113" s="18" t="s">
        <v>14635</v>
      </c>
    </row>
    <row r="2114" spans="1:7" x14ac:dyDescent="0.25">
      <c r="A2114">
        <f t="shared" ref="A2114:A2177" ca="1" si="33">RAND()</f>
        <v>0.80846738083818015</v>
      </c>
      <c r="B2114" s="1" t="s">
        <v>12514</v>
      </c>
      <c r="C2114" s="2">
        <v>423463338</v>
      </c>
      <c r="D2114" s="1" t="s">
        <v>12515</v>
      </c>
      <c r="E2114" s="1" t="s">
        <v>12516</v>
      </c>
      <c r="F2114" s="19">
        <v>44230</v>
      </c>
      <c r="G2114" s="18" t="s">
        <v>14636</v>
      </c>
    </row>
    <row r="2115" spans="1:7" x14ac:dyDescent="0.25">
      <c r="A2115">
        <f t="shared" ca="1" si="33"/>
        <v>0.52382312282294685</v>
      </c>
      <c r="B2115" s="1" t="s">
        <v>12524</v>
      </c>
      <c r="C2115" s="2">
        <v>978339880</v>
      </c>
      <c r="D2115" s="1" t="s">
        <v>12525</v>
      </c>
      <c r="E2115" s="1" t="s">
        <v>12561</v>
      </c>
      <c r="F2115" s="19">
        <v>44475</v>
      </c>
      <c r="G2115" s="18" t="s">
        <v>14637</v>
      </c>
    </row>
    <row r="2116" spans="1:7" x14ac:dyDescent="0.25">
      <c r="A2116">
        <f t="shared" ca="1" si="33"/>
        <v>0.42289600472595379</v>
      </c>
      <c r="B2116" s="1" t="s">
        <v>12524</v>
      </c>
      <c r="C2116" s="2">
        <v>827798637</v>
      </c>
      <c r="D2116" s="1" t="s">
        <v>12525</v>
      </c>
      <c r="E2116" s="1" t="s">
        <v>12564</v>
      </c>
      <c r="F2116" s="19">
        <v>44365</v>
      </c>
      <c r="G2116" s="18" t="s">
        <v>14638</v>
      </c>
    </row>
    <row r="2117" spans="1:7" x14ac:dyDescent="0.25">
      <c r="A2117">
        <f t="shared" ca="1" si="33"/>
        <v>0.16356274764107059</v>
      </c>
      <c r="B2117" s="1" t="s">
        <v>12504</v>
      </c>
      <c r="C2117" s="2">
        <v>657148323</v>
      </c>
      <c r="D2117" s="1" t="s">
        <v>12505</v>
      </c>
      <c r="E2117" s="1" t="s">
        <v>12506</v>
      </c>
      <c r="F2117" s="19">
        <v>44301</v>
      </c>
      <c r="G2117" s="18" t="s">
        <v>14639</v>
      </c>
    </row>
    <row r="2118" spans="1:7" x14ac:dyDescent="0.25">
      <c r="A2118">
        <f t="shared" ca="1" si="33"/>
        <v>0.21345301665933014</v>
      </c>
      <c r="B2118" s="1" t="s">
        <v>12504</v>
      </c>
      <c r="C2118" s="2">
        <v>990560920</v>
      </c>
      <c r="D2118" s="1" t="s">
        <v>12505</v>
      </c>
      <c r="E2118" s="1" t="s">
        <v>12506</v>
      </c>
      <c r="F2118" s="19">
        <v>44639</v>
      </c>
      <c r="G2118" s="18" t="s">
        <v>14640</v>
      </c>
    </row>
    <row r="2119" spans="1:7" x14ac:dyDescent="0.25">
      <c r="A2119">
        <f t="shared" ca="1" si="33"/>
        <v>0.23226308872797052</v>
      </c>
      <c r="B2119" s="1" t="s">
        <v>12538</v>
      </c>
      <c r="C2119" s="2">
        <v>311412009</v>
      </c>
      <c r="D2119" s="1" t="s">
        <v>12539</v>
      </c>
      <c r="E2119" s="1" t="s">
        <v>12510</v>
      </c>
      <c r="F2119" s="19">
        <v>44622</v>
      </c>
      <c r="G2119" s="18" t="s">
        <v>14641</v>
      </c>
    </row>
    <row r="2120" spans="1:7" x14ac:dyDescent="0.25">
      <c r="A2120">
        <f t="shared" ca="1" si="33"/>
        <v>0.99980731995460514</v>
      </c>
      <c r="B2120" s="1" t="s">
        <v>12521</v>
      </c>
      <c r="C2120" s="2">
        <v>921708705</v>
      </c>
      <c r="D2120" s="1" t="s">
        <v>12522</v>
      </c>
      <c r="E2120" s="1" t="s">
        <v>12510</v>
      </c>
      <c r="F2120" s="19">
        <v>44656</v>
      </c>
      <c r="G2120" s="18" t="s">
        <v>14642</v>
      </c>
    </row>
    <row r="2121" spans="1:7" x14ac:dyDescent="0.25">
      <c r="A2121">
        <f t="shared" ca="1" si="33"/>
        <v>0.76728687617475988</v>
      </c>
      <c r="B2121" s="1" t="s">
        <v>12538</v>
      </c>
      <c r="C2121" s="2">
        <v>840052836</v>
      </c>
      <c r="D2121" s="1" t="s">
        <v>12539</v>
      </c>
      <c r="E2121" s="1" t="s">
        <v>12566</v>
      </c>
      <c r="F2121" s="19">
        <v>44653</v>
      </c>
      <c r="G2121" s="18" t="s">
        <v>14643</v>
      </c>
    </row>
    <row r="2122" spans="1:7" x14ac:dyDescent="0.25">
      <c r="A2122">
        <f t="shared" ca="1" si="33"/>
        <v>0.7479463986879995</v>
      </c>
      <c r="B2122" s="1" t="s">
        <v>12504</v>
      </c>
      <c r="C2122" s="2">
        <v>808794445</v>
      </c>
      <c r="D2122" s="1" t="s">
        <v>12505</v>
      </c>
      <c r="E2122" s="1" t="s">
        <v>12564</v>
      </c>
      <c r="F2122" s="19">
        <v>44541</v>
      </c>
      <c r="G2122" s="18" t="s">
        <v>14644</v>
      </c>
    </row>
    <row r="2123" spans="1:7" x14ac:dyDescent="0.25">
      <c r="A2123">
        <f t="shared" ca="1" si="33"/>
        <v>0.30674426543506672</v>
      </c>
      <c r="B2123" s="1" t="s">
        <v>12524</v>
      </c>
      <c r="C2123" s="2">
        <v>385818767</v>
      </c>
      <c r="D2123" s="1" t="s">
        <v>12525</v>
      </c>
      <c r="E2123" s="1" t="s">
        <v>12506</v>
      </c>
      <c r="F2123" s="19">
        <v>44399</v>
      </c>
      <c r="G2123" s="18" t="s">
        <v>14645</v>
      </c>
    </row>
    <row r="2124" spans="1:7" x14ac:dyDescent="0.25">
      <c r="A2124">
        <f t="shared" ca="1" si="33"/>
        <v>0.81704882610051532</v>
      </c>
      <c r="B2124" s="1" t="s">
        <v>12538</v>
      </c>
      <c r="C2124" s="2">
        <v>466881314</v>
      </c>
      <c r="D2124" s="1" t="s">
        <v>12539</v>
      </c>
      <c r="E2124" s="1" t="s">
        <v>12512</v>
      </c>
      <c r="F2124" s="19">
        <v>44311</v>
      </c>
      <c r="G2124" s="18" t="s">
        <v>14646</v>
      </c>
    </row>
    <row r="2125" spans="1:7" x14ac:dyDescent="0.25">
      <c r="A2125">
        <f t="shared" ca="1" si="33"/>
        <v>0.37117220976528909</v>
      </c>
      <c r="B2125" s="1" t="s">
        <v>12538</v>
      </c>
      <c r="C2125" s="2">
        <v>549592626</v>
      </c>
      <c r="D2125" s="1" t="s">
        <v>12539</v>
      </c>
      <c r="E2125" s="1" t="s">
        <v>12512</v>
      </c>
      <c r="F2125" s="19">
        <v>44673</v>
      </c>
      <c r="G2125" s="18" t="s">
        <v>14647</v>
      </c>
    </row>
    <row r="2126" spans="1:7" x14ac:dyDescent="0.25">
      <c r="A2126">
        <f t="shared" ca="1" si="33"/>
        <v>0.28278110872927043</v>
      </c>
      <c r="B2126" s="1" t="s">
        <v>12521</v>
      </c>
      <c r="C2126" s="2">
        <v>70992498</v>
      </c>
      <c r="D2126" s="1" t="s">
        <v>12522</v>
      </c>
      <c r="E2126" s="1" t="s">
        <v>12510</v>
      </c>
      <c r="F2126" s="19">
        <v>44669</v>
      </c>
      <c r="G2126" s="18" t="s">
        <v>14648</v>
      </c>
    </row>
    <row r="2127" spans="1:7" x14ac:dyDescent="0.25">
      <c r="A2127">
        <f t="shared" ca="1" si="33"/>
        <v>0.69044931936006237</v>
      </c>
      <c r="B2127" s="1" t="s">
        <v>12521</v>
      </c>
      <c r="C2127" s="2">
        <v>460927729</v>
      </c>
      <c r="D2127" s="1" t="s">
        <v>12522</v>
      </c>
      <c r="E2127" s="1" t="s">
        <v>12512</v>
      </c>
      <c r="F2127" s="19">
        <v>44530</v>
      </c>
      <c r="G2127" s="18" t="s">
        <v>14649</v>
      </c>
    </row>
    <row r="2128" spans="1:7" x14ac:dyDescent="0.25">
      <c r="A2128">
        <f t="shared" ca="1" si="33"/>
        <v>0.96113647704058824</v>
      </c>
      <c r="B2128" s="1" t="s">
        <v>12524</v>
      </c>
      <c r="C2128" s="2">
        <v>779440324</v>
      </c>
      <c r="D2128" s="1" t="s">
        <v>12525</v>
      </c>
      <c r="E2128" s="1" t="s">
        <v>12564</v>
      </c>
      <c r="F2128" s="19">
        <v>44503</v>
      </c>
      <c r="G2128" s="18" t="s">
        <v>14650</v>
      </c>
    </row>
    <row r="2129" spans="1:7" x14ac:dyDescent="0.25">
      <c r="A2129">
        <f t="shared" ca="1" si="33"/>
        <v>0.39524738812718629</v>
      </c>
      <c r="B2129" s="1" t="s">
        <v>12504</v>
      </c>
      <c r="C2129" s="2">
        <v>38422647</v>
      </c>
      <c r="D2129" s="1" t="s">
        <v>12505</v>
      </c>
      <c r="E2129" s="1" t="s">
        <v>12506</v>
      </c>
      <c r="F2129" s="19">
        <v>44214</v>
      </c>
      <c r="G2129" s="18" t="s">
        <v>14651</v>
      </c>
    </row>
    <row r="2130" spans="1:7" x14ac:dyDescent="0.25">
      <c r="A2130">
        <f t="shared" ca="1" si="33"/>
        <v>0.35152326265304723</v>
      </c>
      <c r="B2130" s="1" t="s">
        <v>12504</v>
      </c>
      <c r="C2130" s="2">
        <v>102279352</v>
      </c>
      <c r="D2130" s="1" t="s">
        <v>12505</v>
      </c>
      <c r="E2130" s="1" t="s">
        <v>12506</v>
      </c>
      <c r="F2130" s="19">
        <v>44408</v>
      </c>
      <c r="G2130" s="18" t="s">
        <v>14652</v>
      </c>
    </row>
    <row r="2131" spans="1:7" x14ac:dyDescent="0.25">
      <c r="A2131">
        <f t="shared" ca="1" si="33"/>
        <v>0.52097026684361192</v>
      </c>
      <c r="B2131" s="1" t="s">
        <v>12538</v>
      </c>
      <c r="C2131" s="2">
        <v>62120508</v>
      </c>
      <c r="D2131" s="1" t="s">
        <v>12539</v>
      </c>
      <c r="E2131" s="1" t="s">
        <v>12512</v>
      </c>
      <c r="F2131" s="19">
        <v>44251</v>
      </c>
      <c r="G2131" s="18" t="s">
        <v>14653</v>
      </c>
    </row>
    <row r="2132" spans="1:7" x14ac:dyDescent="0.25">
      <c r="A2132">
        <f t="shared" ca="1" si="33"/>
        <v>5.3771315310006118E-3</v>
      </c>
      <c r="B2132" s="1" t="s">
        <v>12538</v>
      </c>
      <c r="C2132" s="2">
        <v>948586012</v>
      </c>
      <c r="D2132" s="1" t="s">
        <v>12539</v>
      </c>
      <c r="E2132" s="1" t="s">
        <v>12566</v>
      </c>
      <c r="F2132" s="19">
        <v>44576</v>
      </c>
      <c r="G2132" s="18" t="s">
        <v>14654</v>
      </c>
    </row>
    <row r="2133" spans="1:7" x14ac:dyDescent="0.25">
      <c r="A2133">
        <f t="shared" ca="1" si="33"/>
        <v>0.46211325157967476</v>
      </c>
      <c r="B2133" s="1" t="s">
        <v>12524</v>
      </c>
      <c r="C2133" s="2">
        <v>126353147</v>
      </c>
      <c r="D2133" s="1" t="s">
        <v>12525</v>
      </c>
      <c r="E2133" s="1" t="s">
        <v>12506</v>
      </c>
      <c r="F2133" s="19">
        <v>44511</v>
      </c>
      <c r="G2133" s="18" t="s">
        <v>14655</v>
      </c>
    </row>
    <row r="2134" spans="1:7" x14ac:dyDescent="0.25">
      <c r="A2134">
        <f t="shared" ca="1" si="33"/>
        <v>0.62119466601565176</v>
      </c>
      <c r="B2134" s="1" t="s">
        <v>12521</v>
      </c>
      <c r="C2134" s="2">
        <v>93214941</v>
      </c>
      <c r="D2134" s="1" t="s">
        <v>12522</v>
      </c>
      <c r="E2134" s="1" t="s">
        <v>12510</v>
      </c>
      <c r="F2134" s="19">
        <v>44496</v>
      </c>
      <c r="G2134" s="18" t="s">
        <v>14656</v>
      </c>
    </row>
    <row r="2135" spans="1:7" x14ac:dyDescent="0.25">
      <c r="A2135">
        <f t="shared" ca="1" si="33"/>
        <v>0.50572776946340503</v>
      </c>
      <c r="B2135" s="1" t="s">
        <v>12521</v>
      </c>
      <c r="C2135" s="2">
        <v>363597849</v>
      </c>
      <c r="D2135" s="1" t="s">
        <v>12522</v>
      </c>
      <c r="E2135" s="1" t="s">
        <v>12510</v>
      </c>
      <c r="F2135" s="19">
        <v>44414</v>
      </c>
      <c r="G2135" s="18" t="s">
        <v>14657</v>
      </c>
    </row>
    <row r="2136" spans="1:7" x14ac:dyDescent="0.25">
      <c r="A2136">
        <f t="shared" ca="1" si="33"/>
        <v>0.70891802709749385</v>
      </c>
      <c r="B2136" s="1" t="s">
        <v>12504</v>
      </c>
      <c r="C2136" s="2">
        <v>360971387</v>
      </c>
      <c r="D2136" s="1" t="s">
        <v>12505</v>
      </c>
      <c r="E2136" s="1" t="s">
        <v>12506</v>
      </c>
      <c r="F2136" s="19">
        <v>44358</v>
      </c>
      <c r="G2136" s="18" t="s">
        <v>14658</v>
      </c>
    </row>
    <row r="2137" spans="1:7" x14ac:dyDescent="0.25">
      <c r="A2137">
        <f t="shared" ca="1" si="33"/>
        <v>0.95879811496660738</v>
      </c>
      <c r="B2137" s="1" t="s">
        <v>12538</v>
      </c>
      <c r="C2137" s="2">
        <v>194747626</v>
      </c>
      <c r="D2137" s="1" t="s">
        <v>12539</v>
      </c>
      <c r="E2137" s="1" t="s">
        <v>12510</v>
      </c>
      <c r="F2137" s="19">
        <v>44218</v>
      </c>
      <c r="G2137" s="18" t="s">
        <v>14659</v>
      </c>
    </row>
    <row r="2138" spans="1:7" x14ac:dyDescent="0.25">
      <c r="A2138">
        <f t="shared" ca="1" si="33"/>
        <v>0.93535975879337885</v>
      </c>
      <c r="B2138" s="1" t="s">
        <v>12524</v>
      </c>
      <c r="C2138" s="2">
        <v>409970645</v>
      </c>
      <c r="D2138" s="1" t="s">
        <v>12525</v>
      </c>
      <c r="E2138" s="1" t="s">
        <v>12506</v>
      </c>
      <c r="F2138" s="19">
        <v>44286</v>
      </c>
      <c r="G2138" s="18" t="s">
        <v>14660</v>
      </c>
    </row>
    <row r="2139" spans="1:7" x14ac:dyDescent="0.25">
      <c r="A2139">
        <f t="shared" ca="1" si="33"/>
        <v>0.52538463451961936</v>
      </c>
      <c r="B2139" s="1" t="s">
        <v>12538</v>
      </c>
      <c r="C2139" s="2">
        <v>663436500</v>
      </c>
      <c r="D2139" s="1" t="s">
        <v>12539</v>
      </c>
      <c r="E2139" s="1" t="s">
        <v>12566</v>
      </c>
      <c r="F2139" s="19">
        <v>44374</v>
      </c>
      <c r="G2139" s="18" t="s">
        <v>14661</v>
      </c>
    </row>
    <row r="2140" spans="1:7" x14ac:dyDescent="0.25">
      <c r="A2140">
        <f t="shared" ca="1" si="33"/>
        <v>0.76051750238524674</v>
      </c>
      <c r="B2140" s="1" t="s">
        <v>12521</v>
      </c>
      <c r="C2140" s="2">
        <v>848503950</v>
      </c>
      <c r="D2140" s="1" t="s">
        <v>12522</v>
      </c>
      <c r="E2140" s="1" t="s">
        <v>12510</v>
      </c>
      <c r="F2140" s="19">
        <v>44418</v>
      </c>
      <c r="G2140" s="18" t="s">
        <v>14662</v>
      </c>
    </row>
    <row r="2141" spans="1:7" x14ac:dyDescent="0.25">
      <c r="A2141">
        <f t="shared" ca="1" si="33"/>
        <v>0.76669354061282868</v>
      </c>
      <c r="B2141" s="1" t="s">
        <v>12538</v>
      </c>
      <c r="C2141" s="2">
        <v>795837717</v>
      </c>
      <c r="D2141" s="1" t="s">
        <v>12539</v>
      </c>
      <c r="E2141" s="1" t="s">
        <v>12512</v>
      </c>
      <c r="F2141" s="19">
        <v>44478</v>
      </c>
      <c r="G2141" s="18" t="s">
        <v>14663</v>
      </c>
    </row>
    <row r="2142" spans="1:7" x14ac:dyDescent="0.25">
      <c r="A2142">
        <f t="shared" ca="1" si="33"/>
        <v>0.15609768114182598</v>
      </c>
      <c r="B2142" s="1" t="s">
        <v>12538</v>
      </c>
      <c r="C2142" s="2">
        <v>295447004</v>
      </c>
      <c r="D2142" s="1" t="s">
        <v>12539</v>
      </c>
      <c r="E2142" s="1" t="s">
        <v>12512</v>
      </c>
      <c r="F2142" s="19">
        <v>44274</v>
      </c>
      <c r="G2142" s="18" t="s">
        <v>14664</v>
      </c>
    </row>
    <row r="2143" spans="1:7" x14ac:dyDescent="0.25">
      <c r="A2143">
        <f t="shared" ca="1" si="33"/>
        <v>0.92849552256983559</v>
      </c>
      <c r="B2143" s="1" t="s">
        <v>12514</v>
      </c>
      <c r="C2143" s="2">
        <v>841889132</v>
      </c>
      <c r="D2143" s="1" t="s">
        <v>12515</v>
      </c>
      <c r="E2143" s="1" t="s">
        <v>12516</v>
      </c>
      <c r="F2143" s="19">
        <v>44416</v>
      </c>
      <c r="G2143" s="18" t="s">
        <v>14665</v>
      </c>
    </row>
    <row r="2144" spans="1:7" x14ac:dyDescent="0.25">
      <c r="A2144">
        <f t="shared" ca="1" si="33"/>
        <v>0.84778567308243147</v>
      </c>
      <c r="B2144" s="1" t="s">
        <v>12514</v>
      </c>
      <c r="C2144" s="2">
        <v>561087774</v>
      </c>
      <c r="D2144" s="1" t="s">
        <v>12515</v>
      </c>
      <c r="E2144" s="1" t="s">
        <v>12516</v>
      </c>
      <c r="F2144" s="19">
        <v>44407</v>
      </c>
      <c r="G2144" s="18" t="s">
        <v>14666</v>
      </c>
    </row>
    <row r="2145" spans="1:7" x14ac:dyDescent="0.25">
      <c r="A2145">
        <f t="shared" ca="1" si="33"/>
        <v>0.92930034818456508</v>
      </c>
      <c r="B2145" s="1" t="s">
        <v>12504</v>
      </c>
      <c r="C2145" s="2">
        <v>721822203</v>
      </c>
      <c r="D2145" s="1" t="s">
        <v>12505</v>
      </c>
      <c r="E2145" s="1" t="s">
        <v>12510</v>
      </c>
      <c r="F2145" s="19">
        <v>44226</v>
      </c>
      <c r="G2145" s="18" t="s">
        <v>14667</v>
      </c>
    </row>
    <row r="2146" spans="1:7" x14ac:dyDescent="0.25">
      <c r="A2146">
        <f t="shared" ca="1" si="33"/>
        <v>0.71395025707051996</v>
      </c>
      <c r="B2146" s="1" t="s">
        <v>12521</v>
      </c>
      <c r="C2146" s="2">
        <v>366358420</v>
      </c>
      <c r="D2146" s="1" t="s">
        <v>12522</v>
      </c>
      <c r="E2146" s="1" t="s">
        <v>12510</v>
      </c>
      <c r="F2146" s="19">
        <v>44227</v>
      </c>
      <c r="G2146" s="18" t="s">
        <v>14668</v>
      </c>
    </row>
    <row r="2147" spans="1:7" x14ac:dyDescent="0.25">
      <c r="A2147">
        <f t="shared" ca="1" si="33"/>
        <v>0.21802831258984334</v>
      </c>
      <c r="B2147" s="1" t="s">
        <v>12504</v>
      </c>
      <c r="C2147" s="2">
        <v>649881744</v>
      </c>
      <c r="D2147" s="1" t="s">
        <v>12505</v>
      </c>
      <c r="E2147" s="1" t="s">
        <v>12564</v>
      </c>
      <c r="F2147" s="19">
        <v>44675</v>
      </c>
      <c r="G2147" s="18" t="s">
        <v>14669</v>
      </c>
    </row>
    <row r="2148" spans="1:7" x14ac:dyDescent="0.25">
      <c r="A2148">
        <f t="shared" ca="1" si="33"/>
        <v>0.71816731599904993</v>
      </c>
      <c r="B2148" s="1" t="s">
        <v>12524</v>
      </c>
      <c r="C2148" s="2">
        <v>587755693</v>
      </c>
      <c r="D2148" s="1" t="s">
        <v>12525</v>
      </c>
      <c r="E2148" s="1" t="s">
        <v>12506</v>
      </c>
      <c r="F2148" s="19">
        <v>44219</v>
      </c>
      <c r="G2148" s="18" t="s">
        <v>14670</v>
      </c>
    </row>
    <row r="2149" spans="1:7" x14ac:dyDescent="0.25">
      <c r="A2149">
        <f t="shared" ca="1" si="33"/>
        <v>7.4347731586689725E-2</v>
      </c>
      <c r="B2149" s="1" t="s">
        <v>12524</v>
      </c>
      <c r="C2149" s="2">
        <v>957165148</v>
      </c>
      <c r="D2149" s="1" t="s">
        <v>12525</v>
      </c>
      <c r="E2149" s="1" t="s">
        <v>12564</v>
      </c>
      <c r="F2149" s="19">
        <v>44449</v>
      </c>
      <c r="G2149" s="18" t="s">
        <v>14671</v>
      </c>
    </row>
    <row r="2150" spans="1:7" x14ac:dyDescent="0.25">
      <c r="A2150">
        <f t="shared" ca="1" si="33"/>
        <v>0.92858309796930472</v>
      </c>
      <c r="B2150" s="1" t="s">
        <v>12521</v>
      </c>
      <c r="C2150" s="2">
        <v>947446211</v>
      </c>
      <c r="D2150" s="1" t="s">
        <v>12522</v>
      </c>
      <c r="E2150" s="1" t="s">
        <v>12512</v>
      </c>
      <c r="F2150" s="19">
        <v>44247</v>
      </c>
      <c r="G2150" s="18" t="s">
        <v>14672</v>
      </c>
    </row>
    <row r="2151" spans="1:7" x14ac:dyDescent="0.25">
      <c r="A2151">
        <f t="shared" ca="1" si="33"/>
        <v>0.22906071121323124</v>
      </c>
      <c r="B2151" s="1" t="s">
        <v>12538</v>
      </c>
      <c r="C2151" s="2">
        <v>316783181</v>
      </c>
      <c r="D2151" s="1" t="s">
        <v>12539</v>
      </c>
      <c r="E2151" s="1" t="s">
        <v>12510</v>
      </c>
      <c r="F2151" s="19">
        <v>44595</v>
      </c>
      <c r="G2151" s="18" t="s">
        <v>14673</v>
      </c>
    </row>
    <row r="2152" spans="1:7" x14ac:dyDescent="0.25">
      <c r="A2152">
        <f t="shared" ca="1" si="33"/>
        <v>0.31113853316361373</v>
      </c>
      <c r="B2152" s="1" t="s">
        <v>12504</v>
      </c>
      <c r="C2152" s="2">
        <v>843399380</v>
      </c>
      <c r="D2152" s="1" t="s">
        <v>12505</v>
      </c>
      <c r="E2152" s="1" t="s">
        <v>12506</v>
      </c>
      <c r="F2152" s="19">
        <v>44566</v>
      </c>
      <c r="G2152" s="18" t="s">
        <v>14674</v>
      </c>
    </row>
    <row r="2153" spans="1:7" x14ac:dyDescent="0.25">
      <c r="A2153">
        <f t="shared" ca="1" si="33"/>
        <v>0.40586543637873118</v>
      </c>
      <c r="B2153" s="1" t="s">
        <v>12521</v>
      </c>
      <c r="C2153" s="2">
        <v>647826827</v>
      </c>
      <c r="D2153" s="1" t="s">
        <v>12522</v>
      </c>
      <c r="E2153" s="1" t="s">
        <v>12510</v>
      </c>
      <c r="F2153" s="19">
        <v>44429</v>
      </c>
      <c r="G2153" s="18" t="s">
        <v>14675</v>
      </c>
    </row>
    <row r="2154" spans="1:7" x14ac:dyDescent="0.25">
      <c r="A2154">
        <f t="shared" ca="1" si="33"/>
        <v>0.55778957517344496</v>
      </c>
      <c r="B2154" s="1" t="s">
        <v>12504</v>
      </c>
      <c r="C2154" s="2">
        <v>719469045</v>
      </c>
      <c r="D2154" s="1" t="s">
        <v>12505</v>
      </c>
      <c r="E2154" s="1" t="s">
        <v>12512</v>
      </c>
      <c r="F2154" s="19">
        <v>44277</v>
      </c>
      <c r="G2154" s="18" t="s">
        <v>14676</v>
      </c>
    </row>
    <row r="2155" spans="1:7" x14ac:dyDescent="0.25">
      <c r="A2155">
        <f t="shared" ca="1" si="33"/>
        <v>0.47958738638294685</v>
      </c>
      <c r="B2155" s="1" t="s">
        <v>12538</v>
      </c>
      <c r="C2155" s="2">
        <v>167132802</v>
      </c>
      <c r="D2155" s="1" t="s">
        <v>12539</v>
      </c>
      <c r="E2155" s="1" t="s">
        <v>12512</v>
      </c>
      <c r="F2155" s="19">
        <v>44457</v>
      </c>
      <c r="G2155" s="18" t="s">
        <v>14677</v>
      </c>
    </row>
    <row r="2156" spans="1:7" x14ac:dyDescent="0.25">
      <c r="A2156">
        <f t="shared" ca="1" si="33"/>
        <v>0.35800520716029471</v>
      </c>
      <c r="B2156" s="1" t="s">
        <v>12504</v>
      </c>
      <c r="C2156" s="2">
        <v>699711181</v>
      </c>
      <c r="D2156" s="1" t="s">
        <v>12505</v>
      </c>
      <c r="E2156" s="1" t="s">
        <v>12506</v>
      </c>
      <c r="F2156" s="19">
        <v>44234</v>
      </c>
      <c r="G2156" s="18" t="s">
        <v>14678</v>
      </c>
    </row>
    <row r="2157" spans="1:7" x14ac:dyDescent="0.25">
      <c r="A2157">
        <f t="shared" ca="1" si="33"/>
        <v>0.58842539523666559</v>
      </c>
      <c r="B2157" s="1" t="s">
        <v>12538</v>
      </c>
      <c r="C2157" s="2">
        <v>294503809</v>
      </c>
      <c r="D2157" s="1" t="s">
        <v>12539</v>
      </c>
      <c r="E2157" s="1" t="s">
        <v>12510</v>
      </c>
      <c r="F2157" s="19">
        <v>44306</v>
      </c>
      <c r="G2157" s="18" t="s">
        <v>14679</v>
      </c>
    </row>
    <row r="2158" spans="1:7" x14ac:dyDescent="0.25">
      <c r="A2158">
        <f t="shared" ca="1" si="33"/>
        <v>0.45576313283541159</v>
      </c>
      <c r="B2158" s="1" t="s">
        <v>12521</v>
      </c>
      <c r="C2158" s="2">
        <v>798424866</v>
      </c>
      <c r="D2158" s="1" t="s">
        <v>12522</v>
      </c>
      <c r="E2158" s="1" t="s">
        <v>12510</v>
      </c>
      <c r="F2158" s="19">
        <v>44473</v>
      </c>
      <c r="G2158" s="18" t="s">
        <v>14680</v>
      </c>
    </row>
    <row r="2159" spans="1:7" x14ac:dyDescent="0.25">
      <c r="A2159">
        <f t="shared" ca="1" si="33"/>
        <v>0.75225570272200126</v>
      </c>
      <c r="B2159" s="1" t="s">
        <v>12524</v>
      </c>
      <c r="C2159" s="2">
        <v>743758298</v>
      </c>
      <c r="D2159" s="1" t="s">
        <v>12525</v>
      </c>
      <c r="E2159" s="1" t="s">
        <v>12506</v>
      </c>
      <c r="F2159" s="19">
        <v>44437</v>
      </c>
      <c r="G2159" s="18" t="s">
        <v>14681</v>
      </c>
    </row>
    <row r="2160" spans="1:7" x14ac:dyDescent="0.25">
      <c r="A2160">
        <f t="shared" ca="1" si="33"/>
        <v>0.25890482381955615</v>
      </c>
      <c r="B2160" s="1" t="s">
        <v>12524</v>
      </c>
      <c r="C2160" s="2">
        <v>729426477</v>
      </c>
      <c r="D2160" s="1" t="s">
        <v>12525</v>
      </c>
      <c r="E2160" s="1" t="s">
        <v>12564</v>
      </c>
      <c r="F2160" s="19">
        <v>44317</v>
      </c>
      <c r="G2160" s="18" t="s">
        <v>14682</v>
      </c>
    </row>
    <row r="2161" spans="1:7" x14ac:dyDescent="0.25">
      <c r="A2161">
        <f t="shared" ca="1" si="33"/>
        <v>5.6051682346469289E-2</v>
      </c>
      <c r="B2161" s="1" t="s">
        <v>12524</v>
      </c>
      <c r="C2161" s="2">
        <v>767203930</v>
      </c>
      <c r="D2161" s="1" t="s">
        <v>12525</v>
      </c>
      <c r="E2161" s="1" t="s">
        <v>12506</v>
      </c>
      <c r="F2161" s="19">
        <v>44543</v>
      </c>
      <c r="G2161" s="18" t="s">
        <v>14683</v>
      </c>
    </row>
    <row r="2162" spans="1:7" x14ac:dyDescent="0.25">
      <c r="A2162">
        <f t="shared" ca="1" si="33"/>
        <v>0.92729817360119637</v>
      </c>
      <c r="B2162" s="1" t="s">
        <v>12504</v>
      </c>
      <c r="C2162" s="2">
        <v>400089203</v>
      </c>
      <c r="D2162" s="1" t="s">
        <v>12505</v>
      </c>
      <c r="E2162" s="1" t="s">
        <v>12510</v>
      </c>
      <c r="F2162" s="19">
        <v>44679</v>
      </c>
      <c r="G2162" s="18" t="s">
        <v>14684</v>
      </c>
    </row>
    <row r="2163" spans="1:7" x14ac:dyDescent="0.25">
      <c r="A2163">
        <f t="shared" ca="1" si="33"/>
        <v>0.7283475160327505</v>
      </c>
      <c r="B2163" s="1" t="s">
        <v>12524</v>
      </c>
      <c r="C2163" s="2">
        <v>296436568</v>
      </c>
      <c r="D2163" s="1" t="s">
        <v>12525</v>
      </c>
      <c r="E2163" s="1" t="s">
        <v>12506</v>
      </c>
      <c r="F2163" s="19">
        <v>44439</v>
      </c>
      <c r="G2163" s="18" t="s">
        <v>14685</v>
      </c>
    </row>
    <row r="2164" spans="1:7" x14ac:dyDescent="0.25">
      <c r="A2164">
        <f t="shared" ca="1" si="33"/>
        <v>0.85116907943778053</v>
      </c>
      <c r="B2164" s="1" t="s">
        <v>12521</v>
      </c>
      <c r="C2164" s="2">
        <v>523307003</v>
      </c>
      <c r="D2164" s="1" t="s">
        <v>12522</v>
      </c>
      <c r="E2164" s="1" t="s">
        <v>12510</v>
      </c>
      <c r="F2164" s="19">
        <v>44335</v>
      </c>
      <c r="G2164" s="18" t="s">
        <v>14686</v>
      </c>
    </row>
    <row r="2165" spans="1:7" x14ac:dyDescent="0.25">
      <c r="A2165">
        <f t="shared" ca="1" si="33"/>
        <v>0.66770980172681171</v>
      </c>
      <c r="B2165" s="1" t="s">
        <v>12504</v>
      </c>
      <c r="C2165" s="2">
        <v>75818830</v>
      </c>
      <c r="D2165" s="1" t="s">
        <v>12505</v>
      </c>
      <c r="E2165" s="1" t="s">
        <v>12510</v>
      </c>
      <c r="F2165" s="19">
        <v>44381</v>
      </c>
      <c r="G2165" s="18" t="s">
        <v>14687</v>
      </c>
    </row>
    <row r="2166" spans="1:7" x14ac:dyDescent="0.25">
      <c r="A2166">
        <f t="shared" ca="1" si="33"/>
        <v>0.70999156164550381</v>
      </c>
      <c r="B2166" s="1" t="s">
        <v>12514</v>
      </c>
      <c r="C2166" s="2">
        <v>935604502</v>
      </c>
      <c r="D2166" s="1" t="s">
        <v>12515</v>
      </c>
      <c r="E2166" s="1" t="s">
        <v>12516</v>
      </c>
      <c r="F2166" s="19">
        <v>44634</v>
      </c>
      <c r="G2166" s="18" t="s">
        <v>14688</v>
      </c>
    </row>
    <row r="2167" spans="1:7" x14ac:dyDescent="0.25">
      <c r="A2167">
        <f t="shared" ca="1" si="33"/>
        <v>1.5098447089550548E-2</v>
      </c>
      <c r="B2167" s="1" t="s">
        <v>12524</v>
      </c>
      <c r="C2167" s="2">
        <v>195572040</v>
      </c>
      <c r="D2167" s="1" t="s">
        <v>12525</v>
      </c>
      <c r="E2167" s="1" t="s">
        <v>12506</v>
      </c>
      <c r="F2167" s="19">
        <v>44312</v>
      </c>
      <c r="G2167" s="18" t="s">
        <v>14689</v>
      </c>
    </row>
    <row r="2168" spans="1:7" x14ac:dyDescent="0.25">
      <c r="A2168">
        <f t="shared" ca="1" si="33"/>
        <v>0.4737552146848335</v>
      </c>
      <c r="B2168" s="1" t="s">
        <v>12521</v>
      </c>
      <c r="C2168" s="2">
        <v>594432656</v>
      </c>
      <c r="D2168" s="1" t="s">
        <v>12522</v>
      </c>
      <c r="E2168" s="1" t="s">
        <v>12510</v>
      </c>
      <c r="F2168" s="19">
        <v>44678</v>
      </c>
      <c r="G2168" s="18" t="s">
        <v>14690</v>
      </c>
    </row>
    <row r="2169" spans="1:7" x14ac:dyDescent="0.25">
      <c r="A2169">
        <f t="shared" ca="1" si="33"/>
        <v>0.93881138161486444</v>
      </c>
      <c r="B2169" s="1" t="s">
        <v>12521</v>
      </c>
      <c r="C2169" s="2">
        <v>114607143</v>
      </c>
      <c r="D2169" s="1" t="s">
        <v>12522</v>
      </c>
      <c r="E2169" s="1" t="s">
        <v>12510</v>
      </c>
      <c r="F2169" s="19">
        <v>44494</v>
      </c>
      <c r="G2169" s="18" t="s">
        <v>14691</v>
      </c>
    </row>
    <row r="2170" spans="1:7" x14ac:dyDescent="0.25">
      <c r="A2170">
        <f t="shared" ca="1" si="33"/>
        <v>0.44675166082928797</v>
      </c>
      <c r="B2170" s="1" t="s">
        <v>12524</v>
      </c>
      <c r="C2170" s="2">
        <v>761224462</v>
      </c>
      <c r="D2170" s="1" t="s">
        <v>12525</v>
      </c>
      <c r="E2170" s="1" t="s">
        <v>12506</v>
      </c>
      <c r="F2170" s="19">
        <v>44497</v>
      </c>
      <c r="G2170" s="18" t="s">
        <v>14692</v>
      </c>
    </row>
    <row r="2171" spans="1:7" x14ac:dyDescent="0.25">
      <c r="A2171">
        <f t="shared" ca="1" si="33"/>
        <v>0.75646213429551346</v>
      </c>
      <c r="B2171" s="1" t="s">
        <v>12504</v>
      </c>
      <c r="C2171" s="2">
        <v>943053239</v>
      </c>
      <c r="D2171" s="1" t="s">
        <v>12505</v>
      </c>
      <c r="E2171" s="1" t="s">
        <v>12506</v>
      </c>
      <c r="F2171" s="19">
        <v>44200</v>
      </c>
      <c r="G2171" s="18" t="s">
        <v>14693</v>
      </c>
    </row>
    <row r="2172" spans="1:7" x14ac:dyDescent="0.25">
      <c r="A2172">
        <f t="shared" ca="1" si="33"/>
        <v>0.46634618596073818</v>
      </c>
      <c r="B2172" s="1" t="s">
        <v>12504</v>
      </c>
      <c r="C2172" s="2">
        <v>914611148</v>
      </c>
      <c r="D2172" s="1" t="s">
        <v>12505</v>
      </c>
      <c r="E2172" s="1" t="s">
        <v>12510</v>
      </c>
      <c r="F2172" s="19">
        <v>44393</v>
      </c>
      <c r="G2172" s="18" t="s">
        <v>14694</v>
      </c>
    </row>
    <row r="2173" spans="1:7" x14ac:dyDescent="0.25">
      <c r="A2173">
        <f t="shared" ca="1" si="33"/>
        <v>0.30623122935001734</v>
      </c>
      <c r="B2173" s="1" t="s">
        <v>12521</v>
      </c>
      <c r="C2173" s="2">
        <v>484947100</v>
      </c>
      <c r="D2173" s="1" t="s">
        <v>12522</v>
      </c>
      <c r="E2173" s="1" t="s">
        <v>12510</v>
      </c>
      <c r="F2173" s="19">
        <v>44217</v>
      </c>
      <c r="G2173" s="18" t="s">
        <v>14695</v>
      </c>
    </row>
    <row r="2174" spans="1:7" x14ac:dyDescent="0.25">
      <c r="A2174">
        <f t="shared" ca="1" si="33"/>
        <v>0.44864742240032118</v>
      </c>
      <c r="B2174" s="1" t="s">
        <v>12538</v>
      </c>
      <c r="C2174" s="2">
        <v>941967865</v>
      </c>
      <c r="D2174" s="1" t="s">
        <v>12539</v>
      </c>
      <c r="E2174" s="1" t="s">
        <v>12566</v>
      </c>
      <c r="F2174" s="19">
        <v>44645</v>
      </c>
      <c r="G2174" s="18" t="s">
        <v>14696</v>
      </c>
    </row>
    <row r="2175" spans="1:7" x14ac:dyDescent="0.25">
      <c r="A2175">
        <f t="shared" ca="1" si="33"/>
        <v>0.16698168592369267</v>
      </c>
      <c r="B2175" s="1" t="s">
        <v>12521</v>
      </c>
      <c r="C2175" s="2">
        <v>59844378</v>
      </c>
      <c r="D2175" s="1" t="s">
        <v>12522</v>
      </c>
      <c r="E2175" s="1" t="s">
        <v>12510</v>
      </c>
      <c r="F2175" s="19">
        <v>44654</v>
      </c>
      <c r="G2175" s="18" t="s">
        <v>14697</v>
      </c>
    </row>
    <row r="2176" spans="1:7" x14ac:dyDescent="0.25">
      <c r="A2176">
        <f t="shared" ca="1" si="33"/>
        <v>0.36308652801197638</v>
      </c>
      <c r="B2176" s="1" t="s">
        <v>12504</v>
      </c>
      <c r="C2176" s="2">
        <v>72373489</v>
      </c>
      <c r="D2176" s="1" t="s">
        <v>12505</v>
      </c>
      <c r="E2176" s="1" t="s">
        <v>12506</v>
      </c>
      <c r="F2176" s="19">
        <v>44336</v>
      </c>
      <c r="G2176" s="18" t="s">
        <v>14698</v>
      </c>
    </row>
    <row r="2177" spans="1:7" x14ac:dyDescent="0.25">
      <c r="A2177">
        <f t="shared" ca="1" si="33"/>
        <v>0.29998949926214225</v>
      </c>
      <c r="B2177" s="1" t="s">
        <v>12514</v>
      </c>
      <c r="C2177" s="2">
        <v>721613645</v>
      </c>
      <c r="D2177" s="1" t="s">
        <v>12515</v>
      </c>
      <c r="E2177" s="1" t="s">
        <v>12506</v>
      </c>
      <c r="F2177" s="19">
        <v>44447</v>
      </c>
      <c r="G2177" s="18" t="s">
        <v>14699</v>
      </c>
    </row>
    <row r="2178" spans="1:7" x14ac:dyDescent="0.25">
      <c r="A2178">
        <f t="shared" ref="A2178:A2241" ca="1" si="34">RAND()</f>
        <v>0.35922148022355871</v>
      </c>
      <c r="B2178" s="1" t="s">
        <v>12538</v>
      </c>
      <c r="C2178" s="2">
        <v>765691385</v>
      </c>
      <c r="D2178" s="1" t="s">
        <v>12539</v>
      </c>
      <c r="E2178" s="1" t="s">
        <v>12510</v>
      </c>
      <c r="F2178" s="19">
        <v>44420</v>
      </c>
      <c r="G2178" s="18" t="s">
        <v>14700</v>
      </c>
    </row>
    <row r="2179" spans="1:7" x14ac:dyDescent="0.25">
      <c r="A2179">
        <f t="shared" ca="1" si="34"/>
        <v>0.72812319234875955</v>
      </c>
      <c r="B2179" s="1" t="s">
        <v>12504</v>
      </c>
      <c r="C2179" s="2">
        <v>750048021</v>
      </c>
      <c r="D2179" s="1" t="s">
        <v>12505</v>
      </c>
      <c r="E2179" s="1" t="s">
        <v>12506</v>
      </c>
      <c r="F2179" s="19">
        <v>44313</v>
      </c>
      <c r="G2179" s="18" t="s">
        <v>14701</v>
      </c>
    </row>
    <row r="2180" spans="1:7" x14ac:dyDescent="0.25">
      <c r="A2180">
        <f t="shared" ca="1" si="34"/>
        <v>0.57359763948302511</v>
      </c>
      <c r="B2180" s="1" t="s">
        <v>12504</v>
      </c>
      <c r="C2180" s="2">
        <v>729963984</v>
      </c>
      <c r="D2180" s="1" t="s">
        <v>12505</v>
      </c>
      <c r="E2180" s="1" t="s">
        <v>12510</v>
      </c>
      <c r="F2180" s="19">
        <v>44495</v>
      </c>
      <c r="G2180" s="18" t="s">
        <v>14702</v>
      </c>
    </row>
    <row r="2181" spans="1:7" x14ac:dyDescent="0.25">
      <c r="A2181">
        <f t="shared" ca="1" si="34"/>
        <v>0.29463589798278655</v>
      </c>
      <c r="B2181" s="1" t="s">
        <v>12524</v>
      </c>
      <c r="C2181" s="2">
        <v>300585242</v>
      </c>
      <c r="D2181" s="1" t="s">
        <v>12525</v>
      </c>
      <c r="E2181" s="1" t="s">
        <v>12506</v>
      </c>
      <c r="F2181" s="19">
        <v>44553</v>
      </c>
      <c r="G2181" s="18" t="s">
        <v>14703</v>
      </c>
    </row>
    <row r="2182" spans="1:7" x14ac:dyDescent="0.25">
      <c r="A2182">
        <f t="shared" ca="1" si="34"/>
        <v>0.27164651100145287</v>
      </c>
      <c r="B2182" s="1" t="s">
        <v>12504</v>
      </c>
      <c r="C2182" s="2">
        <v>588615194</v>
      </c>
      <c r="D2182" s="1" t="s">
        <v>12505</v>
      </c>
      <c r="E2182" s="1" t="s">
        <v>12506</v>
      </c>
      <c r="F2182" s="19">
        <v>44338</v>
      </c>
      <c r="G2182" s="18" t="s">
        <v>14704</v>
      </c>
    </row>
    <row r="2183" spans="1:7" x14ac:dyDescent="0.25">
      <c r="A2183">
        <f t="shared" ca="1" si="34"/>
        <v>0.78552147511778081</v>
      </c>
      <c r="B2183" s="1" t="s">
        <v>12524</v>
      </c>
      <c r="C2183" s="2">
        <v>400775260</v>
      </c>
      <c r="D2183" s="1" t="s">
        <v>12525</v>
      </c>
      <c r="E2183" s="1" t="s">
        <v>12561</v>
      </c>
      <c r="F2183" s="19">
        <v>44254</v>
      </c>
      <c r="G2183" s="18" t="s">
        <v>14705</v>
      </c>
    </row>
    <row r="2184" spans="1:7" x14ac:dyDescent="0.25">
      <c r="A2184">
        <f t="shared" ca="1" si="34"/>
        <v>0.59635497377047841</v>
      </c>
      <c r="B2184" s="1" t="s">
        <v>12521</v>
      </c>
      <c r="C2184" s="2">
        <v>873447667</v>
      </c>
      <c r="D2184" s="1" t="s">
        <v>12522</v>
      </c>
      <c r="E2184" s="1" t="s">
        <v>12510</v>
      </c>
      <c r="F2184" s="19">
        <v>44284</v>
      </c>
      <c r="G2184" s="18" t="s">
        <v>14706</v>
      </c>
    </row>
    <row r="2185" spans="1:7" x14ac:dyDescent="0.25">
      <c r="A2185">
        <f t="shared" ca="1" si="34"/>
        <v>0.98825769049574286</v>
      </c>
      <c r="B2185" s="1" t="s">
        <v>12538</v>
      </c>
      <c r="C2185" s="2">
        <v>539715700</v>
      </c>
      <c r="D2185" s="1" t="s">
        <v>12539</v>
      </c>
      <c r="E2185" s="1" t="s">
        <v>12512</v>
      </c>
      <c r="F2185" s="19">
        <v>44320</v>
      </c>
      <c r="G2185" s="18" t="s">
        <v>14707</v>
      </c>
    </row>
    <row r="2186" spans="1:7" x14ac:dyDescent="0.25">
      <c r="A2186">
        <f t="shared" ca="1" si="34"/>
        <v>0.49439241823318647</v>
      </c>
      <c r="B2186" s="1" t="s">
        <v>12538</v>
      </c>
      <c r="C2186" s="2">
        <v>638628927</v>
      </c>
      <c r="D2186" s="1" t="s">
        <v>12539</v>
      </c>
      <c r="E2186" s="1" t="s">
        <v>12566</v>
      </c>
      <c r="F2186" s="19">
        <v>44563</v>
      </c>
      <c r="G2186" s="18" t="s">
        <v>14708</v>
      </c>
    </row>
    <row r="2187" spans="1:7" x14ac:dyDescent="0.25">
      <c r="A2187">
        <f t="shared" ca="1" si="34"/>
        <v>0.28511962695458737</v>
      </c>
      <c r="B2187" s="1" t="s">
        <v>12521</v>
      </c>
      <c r="C2187" s="2">
        <v>108622799</v>
      </c>
      <c r="D2187" s="1" t="s">
        <v>12522</v>
      </c>
      <c r="E2187" s="1" t="s">
        <v>12512</v>
      </c>
      <c r="F2187" s="19">
        <v>44214</v>
      </c>
      <c r="G2187" s="18" t="s">
        <v>14709</v>
      </c>
    </row>
    <row r="2188" spans="1:7" x14ac:dyDescent="0.25">
      <c r="A2188">
        <f t="shared" ca="1" si="34"/>
        <v>0.21257153087135439</v>
      </c>
      <c r="B2188" s="1" t="s">
        <v>12524</v>
      </c>
      <c r="C2188" s="2">
        <v>769276182</v>
      </c>
      <c r="D2188" s="1" t="s">
        <v>12525</v>
      </c>
      <c r="E2188" s="1" t="s">
        <v>12564</v>
      </c>
      <c r="F2188" s="19">
        <v>44611</v>
      </c>
      <c r="G2188" s="18" t="s">
        <v>14710</v>
      </c>
    </row>
    <row r="2189" spans="1:7" x14ac:dyDescent="0.25">
      <c r="A2189">
        <f t="shared" ca="1" si="34"/>
        <v>0.30838429537192136</v>
      </c>
      <c r="B2189" s="1" t="s">
        <v>12504</v>
      </c>
      <c r="C2189" s="2">
        <v>765711387</v>
      </c>
      <c r="D2189" s="1" t="s">
        <v>12505</v>
      </c>
      <c r="E2189" s="1" t="s">
        <v>12564</v>
      </c>
      <c r="F2189" s="19">
        <v>44631</v>
      </c>
      <c r="G2189" s="18" t="s">
        <v>14711</v>
      </c>
    </row>
    <row r="2190" spans="1:7" x14ac:dyDescent="0.25">
      <c r="A2190">
        <f t="shared" ca="1" si="34"/>
        <v>0.71979367849714371</v>
      </c>
      <c r="B2190" s="1" t="s">
        <v>12508</v>
      </c>
      <c r="C2190" s="2">
        <v>336150608</v>
      </c>
      <c r="D2190" s="1" t="s">
        <v>12509</v>
      </c>
      <c r="E2190" s="1" t="s">
        <v>12519</v>
      </c>
      <c r="F2190" s="19">
        <v>44460</v>
      </c>
      <c r="G2190" s="18" t="s">
        <v>14712</v>
      </c>
    </row>
    <row r="2191" spans="1:7" x14ac:dyDescent="0.25">
      <c r="A2191">
        <f t="shared" ca="1" si="34"/>
        <v>0.69177624891362677</v>
      </c>
      <c r="B2191" s="1" t="s">
        <v>12524</v>
      </c>
      <c r="C2191" s="2">
        <v>363651535</v>
      </c>
      <c r="D2191" s="1" t="s">
        <v>12525</v>
      </c>
      <c r="E2191" s="1" t="s">
        <v>12561</v>
      </c>
      <c r="F2191" s="19">
        <v>44209</v>
      </c>
      <c r="G2191" s="18" t="s">
        <v>14713</v>
      </c>
    </row>
    <row r="2192" spans="1:7" x14ac:dyDescent="0.25">
      <c r="A2192">
        <f t="shared" ca="1" si="34"/>
        <v>0.63704040839915399</v>
      </c>
      <c r="B2192" s="1" t="s">
        <v>12538</v>
      </c>
      <c r="C2192" s="2">
        <v>484146094</v>
      </c>
      <c r="D2192" s="1" t="s">
        <v>12539</v>
      </c>
      <c r="E2192" s="1" t="s">
        <v>12566</v>
      </c>
      <c r="F2192" s="19">
        <v>44253</v>
      </c>
      <c r="G2192" s="18" t="s">
        <v>14714</v>
      </c>
    </row>
    <row r="2193" spans="1:7" x14ac:dyDescent="0.25">
      <c r="A2193">
        <f t="shared" ca="1" si="34"/>
        <v>0.59123493102539049</v>
      </c>
      <c r="B2193" s="1" t="s">
        <v>12504</v>
      </c>
      <c r="C2193" s="2">
        <v>849271830</v>
      </c>
      <c r="D2193" s="1" t="s">
        <v>12505</v>
      </c>
      <c r="E2193" s="1" t="s">
        <v>12506</v>
      </c>
      <c r="F2193" s="19">
        <v>44364</v>
      </c>
      <c r="G2193" s="18" t="s">
        <v>14715</v>
      </c>
    </row>
    <row r="2194" spans="1:7" x14ac:dyDescent="0.25">
      <c r="A2194">
        <f t="shared" ca="1" si="34"/>
        <v>0.66058250954341302</v>
      </c>
      <c r="B2194" s="1" t="s">
        <v>12524</v>
      </c>
      <c r="C2194" s="2">
        <v>26700503</v>
      </c>
      <c r="D2194" s="1" t="s">
        <v>12525</v>
      </c>
      <c r="E2194" s="1" t="s">
        <v>12561</v>
      </c>
      <c r="F2194" s="19">
        <v>44533</v>
      </c>
      <c r="G2194" s="18" t="s">
        <v>14716</v>
      </c>
    </row>
    <row r="2195" spans="1:7" x14ac:dyDescent="0.25">
      <c r="A2195">
        <f t="shared" ca="1" si="34"/>
        <v>0.59411015381468846</v>
      </c>
      <c r="B2195" s="1" t="s">
        <v>12538</v>
      </c>
      <c r="C2195" s="2">
        <v>789761993</v>
      </c>
      <c r="D2195" s="1" t="s">
        <v>12539</v>
      </c>
      <c r="E2195" s="1" t="s">
        <v>12566</v>
      </c>
      <c r="F2195" s="19">
        <v>44252</v>
      </c>
      <c r="G2195" s="18" t="s">
        <v>14717</v>
      </c>
    </row>
    <row r="2196" spans="1:7" x14ac:dyDescent="0.25">
      <c r="A2196">
        <f t="shared" ca="1" si="34"/>
        <v>0.77041445143806009</v>
      </c>
      <c r="B2196" s="1" t="s">
        <v>12508</v>
      </c>
      <c r="C2196" s="2">
        <v>228360525</v>
      </c>
      <c r="D2196" s="1" t="s">
        <v>12509</v>
      </c>
      <c r="E2196" s="1" t="s">
        <v>12519</v>
      </c>
      <c r="F2196" s="19">
        <v>44274</v>
      </c>
      <c r="G2196" s="18" t="s">
        <v>14718</v>
      </c>
    </row>
    <row r="2197" spans="1:7" x14ac:dyDescent="0.25">
      <c r="A2197">
        <f t="shared" ca="1" si="34"/>
        <v>6.0542339509321641E-2</v>
      </c>
      <c r="B2197" s="1" t="s">
        <v>12538</v>
      </c>
      <c r="C2197" s="2">
        <v>923530907</v>
      </c>
      <c r="D2197" s="1" t="s">
        <v>12539</v>
      </c>
      <c r="E2197" s="1" t="s">
        <v>12566</v>
      </c>
      <c r="F2197" s="19">
        <v>44630</v>
      </c>
      <c r="G2197" s="18" t="s">
        <v>14719</v>
      </c>
    </row>
    <row r="2198" spans="1:7" x14ac:dyDescent="0.25">
      <c r="A2198">
        <f t="shared" ca="1" si="34"/>
        <v>1.7631747604265335E-3</v>
      </c>
      <c r="B2198" s="1" t="s">
        <v>12538</v>
      </c>
      <c r="C2198" s="2">
        <v>897859446</v>
      </c>
      <c r="D2198" s="1" t="s">
        <v>12539</v>
      </c>
      <c r="E2198" s="1" t="s">
        <v>12512</v>
      </c>
      <c r="F2198" s="19">
        <v>44616</v>
      </c>
      <c r="G2198" s="18" t="s">
        <v>14720</v>
      </c>
    </row>
    <row r="2199" spans="1:7" x14ac:dyDescent="0.25">
      <c r="A2199">
        <f t="shared" ca="1" si="34"/>
        <v>0.72610565237910751</v>
      </c>
      <c r="B2199" s="1" t="s">
        <v>12514</v>
      </c>
      <c r="C2199" s="2">
        <v>809614065</v>
      </c>
      <c r="D2199" s="1" t="s">
        <v>12515</v>
      </c>
      <c r="E2199" s="1" t="s">
        <v>12516</v>
      </c>
      <c r="F2199" s="19">
        <v>44381</v>
      </c>
      <c r="G2199" s="18" t="s">
        <v>14721</v>
      </c>
    </row>
    <row r="2200" spans="1:7" x14ac:dyDescent="0.25">
      <c r="A2200">
        <f t="shared" ca="1" si="34"/>
        <v>0.6615452409704754</v>
      </c>
      <c r="B2200" s="1" t="s">
        <v>12508</v>
      </c>
      <c r="C2200" s="2">
        <v>993143234</v>
      </c>
      <c r="D2200" s="1" t="s">
        <v>12509</v>
      </c>
      <c r="E2200" s="1" t="s">
        <v>12519</v>
      </c>
      <c r="F2200" s="19">
        <v>44634</v>
      </c>
      <c r="G2200" s="18" t="s">
        <v>14722</v>
      </c>
    </row>
    <row r="2201" spans="1:7" x14ac:dyDescent="0.25">
      <c r="A2201">
        <f t="shared" ca="1" si="34"/>
        <v>0.88439498572455122</v>
      </c>
      <c r="B2201" s="1" t="s">
        <v>12538</v>
      </c>
      <c r="C2201" s="2">
        <v>876234305</v>
      </c>
      <c r="D2201" s="1" t="s">
        <v>12539</v>
      </c>
      <c r="E2201" s="1" t="s">
        <v>12512</v>
      </c>
      <c r="F2201" s="19">
        <v>44405</v>
      </c>
      <c r="G2201" s="18" t="s">
        <v>14723</v>
      </c>
    </row>
    <row r="2202" spans="1:7" x14ac:dyDescent="0.25">
      <c r="A2202">
        <f t="shared" ca="1" si="34"/>
        <v>0.97605465425115401</v>
      </c>
      <c r="B2202" s="1" t="s">
        <v>12524</v>
      </c>
      <c r="C2202" s="2">
        <v>530427707</v>
      </c>
      <c r="D2202" s="1" t="s">
        <v>12525</v>
      </c>
      <c r="E2202" s="1" t="s">
        <v>12561</v>
      </c>
      <c r="F2202" s="19">
        <v>44651</v>
      </c>
      <c r="G2202" s="18" t="s">
        <v>14724</v>
      </c>
    </row>
    <row r="2203" spans="1:7" x14ac:dyDescent="0.25">
      <c r="A2203">
        <f t="shared" ca="1" si="34"/>
        <v>0.29013964771723988</v>
      </c>
      <c r="B2203" s="1" t="s">
        <v>12524</v>
      </c>
      <c r="C2203" s="2">
        <v>577191519</v>
      </c>
      <c r="D2203" s="1" t="s">
        <v>12525</v>
      </c>
      <c r="E2203" s="1" t="s">
        <v>12564</v>
      </c>
      <c r="F2203" s="19">
        <v>44380</v>
      </c>
      <c r="G2203" s="18" t="s">
        <v>14725</v>
      </c>
    </row>
    <row r="2204" spans="1:7" x14ac:dyDescent="0.25">
      <c r="A2204">
        <f t="shared" ca="1" si="34"/>
        <v>0.99074479986513597</v>
      </c>
      <c r="B2204" s="1" t="s">
        <v>12524</v>
      </c>
      <c r="C2204" s="2">
        <v>670368682</v>
      </c>
      <c r="D2204" s="1" t="s">
        <v>12525</v>
      </c>
      <c r="E2204" s="1" t="s">
        <v>12564</v>
      </c>
      <c r="F2204" s="19">
        <v>44549</v>
      </c>
      <c r="G2204" s="18" t="s">
        <v>14726</v>
      </c>
    </row>
    <row r="2205" spans="1:7" x14ac:dyDescent="0.25">
      <c r="A2205">
        <f t="shared" ca="1" si="34"/>
        <v>0.58361973248048415</v>
      </c>
      <c r="B2205" s="1" t="s">
        <v>12504</v>
      </c>
      <c r="C2205" s="2">
        <v>282574873</v>
      </c>
      <c r="D2205" s="1" t="s">
        <v>12505</v>
      </c>
      <c r="E2205" s="1" t="s">
        <v>12506</v>
      </c>
      <c r="F2205" s="19">
        <v>44469</v>
      </c>
      <c r="G2205" s="18" t="s">
        <v>14727</v>
      </c>
    </row>
    <row r="2206" spans="1:7" x14ac:dyDescent="0.25">
      <c r="A2206">
        <f t="shared" ca="1" si="34"/>
        <v>0.7794576608165148</v>
      </c>
      <c r="B2206" s="1" t="s">
        <v>12504</v>
      </c>
      <c r="C2206" s="2">
        <v>11130133</v>
      </c>
      <c r="D2206" s="1" t="s">
        <v>12505</v>
      </c>
      <c r="E2206" s="1" t="s">
        <v>12510</v>
      </c>
      <c r="F2206" s="19">
        <v>44406</v>
      </c>
      <c r="G2206" s="18" t="s">
        <v>14728</v>
      </c>
    </row>
    <row r="2207" spans="1:7" x14ac:dyDescent="0.25">
      <c r="A2207">
        <f t="shared" ca="1" si="34"/>
        <v>0.71938800275200976</v>
      </c>
      <c r="B2207" s="1" t="s">
        <v>12524</v>
      </c>
      <c r="C2207" s="2">
        <v>62664000</v>
      </c>
      <c r="D2207" s="1" t="s">
        <v>12525</v>
      </c>
      <c r="E2207" s="1" t="s">
        <v>12561</v>
      </c>
      <c r="F2207" s="19">
        <v>44593</v>
      </c>
      <c r="G2207" s="18" t="s">
        <v>14729</v>
      </c>
    </row>
    <row r="2208" spans="1:7" x14ac:dyDescent="0.25">
      <c r="A2208">
        <f t="shared" ca="1" si="34"/>
        <v>0.14438392887784923</v>
      </c>
      <c r="B2208" s="1" t="s">
        <v>12524</v>
      </c>
      <c r="C2208" s="2">
        <v>300722977</v>
      </c>
      <c r="D2208" s="1" t="s">
        <v>12525</v>
      </c>
      <c r="E2208" s="1" t="s">
        <v>12564</v>
      </c>
      <c r="F2208" s="19">
        <v>44436</v>
      </c>
      <c r="G2208" s="18" t="s">
        <v>14730</v>
      </c>
    </row>
    <row r="2209" spans="1:7" x14ac:dyDescent="0.25">
      <c r="A2209">
        <f t="shared" ca="1" si="34"/>
        <v>0.47523288542186803</v>
      </c>
      <c r="B2209" s="1" t="s">
        <v>12508</v>
      </c>
      <c r="C2209" s="2">
        <v>867972632</v>
      </c>
      <c r="D2209" s="1" t="s">
        <v>12509</v>
      </c>
      <c r="E2209" s="1" t="s">
        <v>12519</v>
      </c>
      <c r="F2209" s="19">
        <v>44434</v>
      </c>
      <c r="G2209" s="18" t="s">
        <v>14731</v>
      </c>
    </row>
    <row r="2210" spans="1:7" x14ac:dyDescent="0.25">
      <c r="A2210">
        <f t="shared" ca="1" si="34"/>
        <v>0.95937501822584093</v>
      </c>
      <c r="B2210" s="1" t="s">
        <v>12524</v>
      </c>
      <c r="C2210" s="2">
        <v>206212463</v>
      </c>
      <c r="D2210" s="1" t="s">
        <v>12525</v>
      </c>
      <c r="E2210" s="1" t="s">
        <v>12506</v>
      </c>
      <c r="F2210" s="19">
        <v>44639</v>
      </c>
      <c r="G2210" s="18" t="s">
        <v>14732</v>
      </c>
    </row>
    <row r="2211" spans="1:7" x14ac:dyDescent="0.25">
      <c r="A2211">
        <f t="shared" ca="1" si="34"/>
        <v>0.72977702246345966</v>
      </c>
      <c r="B2211" s="1" t="s">
        <v>12521</v>
      </c>
      <c r="C2211" s="2">
        <v>675064127</v>
      </c>
      <c r="D2211" s="1" t="s">
        <v>12522</v>
      </c>
      <c r="E2211" s="1" t="s">
        <v>12510</v>
      </c>
      <c r="F2211" s="19">
        <v>44324</v>
      </c>
      <c r="G2211" s="18" t="s">
        <v>14733</v>
      </c>
    </row>
    <row r="2212" spans="1:7" x14ac:dyDescent="0.25">
      <c r="A2212">
        <f t="shared" ca="1" si="34"/>
        <v>0.69620330790193741</v>
      </c>
      <c r="B2212" s="1" t="s">
        <v>12521</v>
      </c>
      <c r="C2212" s="2">
        <v>510699033</v>
      </c>
      <c r="D2212" s="1" t="s">
        <v>12522</v>
      </c>
      <c r="E2212" s="1" t="s">
        <v>12510</v>
      </c>
      <c r="F2212" s="19">
        <v>44554</v>
      </c>
      <c r="G2212" s="18" t="s">
        <v>14734</v>
      </c>
    </row>
    <row r="2213" spans="1:7" x14ac:dyDescent="0.25">
      <c r="A2213">
        <f t="shared" ca="1" si="34"/>
        <v>0.60792980539083696</v>
      </c>
      <c r="B2213" s="1" t="s">
        <v>12524</v>
      </c>
      <c r="C2213" s="2">
        <v>34130226</v>
      </c>
      <c r="D2213" s="1" t="s">
        <v>12525</v>
      </c>
      <c r="E2213" s="1" t="s">
        <v>12564</v>
      </c>
      <c r="F2213" s="19">
        <v>44319</v>
      </c>
      <c r="G2213" s="18" t="s">
        <v>14735</v>
      </c>
    </row>
    <row r="2214" spans="1:7" x14ac:dyDescent="0.25">
      <c r="A2214">
        <f t="shared" ca="1" si="34"/>
        <v>0.48907213866019672</v>
      </c>
      <c r="B2214" s="1" t="s">
        <v>12524</v>
      </c>
      <c r="C2214" s="2">
        <v>436466634</v>
      </c>
      <c r="D2214" s="1" t="s">
        <v>12525</v>
      </c>
      <c r="E2214" s="1" t="s">
        <v>12564</v>
      </c>
      <c r="F2214" s="19">
        <v>44572</v>
      </c>
      <c r="G2214" s="18" t="s">
        <v>14736</v>
      </c>
    </row>
    <row r="2215" spans="1:7" x14ac:dyDescent="0.25">
      <c r="A2215">
        <f t="shared" ca="1" si="34"/>
        <v>0.56891518622309523</v>
      </c>
      <c r="B2215" s="1" t="s">
        <v>12514</v>
      </c>
      <c r="C2215" s="2">
        <v>158449315</v>
      </c>
      <c r="D2215" s="1" t="s">
        <v>12515</v>
      </c>
      <c r="E2215" s="1" t="s">
        <v>12506</v>
      </c>
      <c r="F2215" s="19">
        <v>44581</v>
      </c>
      <c r="G2215" s="18" t="s">
        <v>14737</v>
      </c>
    </row>
    <row r="2216" spans="1:7" x14ac:dyDescent="0.25">
      <c r="A2216">
        <f t="shared" ca="1" si="34"/>
        <v>0.38544233253750559</v>
      </c>
      <c r="B2216" s="1" t="s">
        <v>12504</v>
      </c>
      <c r="C2216" s="2">
        <v>604787250</v>
      </c>
      <c r="D2216" s="1" t="s">
        <v>12505</v>
      </c>
      <c r="E2216" s="1" t="s">
        <v>12506</v>
      </c>
      <c r="F2216" s="19">
        <v>44276</v>
      </c>
      <c r="G2216" s="18" t="s">
        <v>14738</v>
      </c>
    </row>
    <row r="2217" spans="1:7" x14ac:dyDescent="0.25">
      <c r="A2217">
        <f t="shared" ca="1" si="34"/>
        <v>0.75837408183517108</v>
      </c>
      <c r="B2217" s="1" t="s">
        <v>12504</v>
      </c>
      <c r="C2217" s="2">
        <v>57782975</v>
      </c>
      <c r="D2217" s="1" t="s">
        <v>12505</v>
      </c>
      <c r="E2217" s="1" t="s">
        <v>12506</v>
      </c>
      <c r="F2217" s="19">
        <v>44574</v>
      </c>
      <c r="G2217" s="18" t="s">
        <v>14739</v>
      </c>
    </row>
    <row r="2218" spans="1:7" x14ac:dyDescent="0.25">
      <c r="A2218">
        <f t="shared" ca="1" si="34"/>
        <v>0.64118832777099377</v>
      </c>
      <c r="B2218" s="1" t="s">
        <v>12508</v>
      </c>
      <c r="C2218" s="2">
        <v>492145316</v>
      </c>
      <c r="D2218" s="1" t="s">
        <v>12509</v>
      </c>
      <c r="E2218" s="1" t="s">
        <v>12519</v>
      </c>
      <c r="F2218" s="19">
        <v>44237</v>
      </c>
      <c r="G2218" s="18" t="s">
        <v>14740</v>
      </c>
    </row>
    <row r="2219" spans="1:7" x14ac:dyDescent="0.25">
      <c r="A2219">
        <f t="shared" ca="1" si="34"/>
        <v>0.89269690060639006</v>
      </c>
      <c r="B2219" s="1" t="s">
        <v>12508</v>
      </c>
      <c r="C2219" s="2">
        <v>748986889</v>
      </c>
      <c r="D2219" s="1" t="s">
        <v>12509</v>
      </c>
      <c r="E2219" s="1" t="s">
        <v>12519</v>
      </c>
      <c r="F2219" s="19">
        <v>44477</v>
      </c>
      <c r="G2219" s="18" t="s">
        <v>14741</v>
      </c>
    </row>
    <row r="2220" spans="1:7" x14ac:dyDescent="0.25">
      <c r="A2220">
        <f t="shared" ca="1" si="34"/>
        <v>0.24096800859175882</v>
      </c>
      <c r="B2220" s="1" t="s">
        <v>12504</v>
      </c>
      <c r="C2220" s="2">
        <v>511778205</v>
      </c>
      <c r="D2220" s="1" t="s">
        <v>12505</v>
      </c>
      <c r="E2220" s="1" t="s">
        <v>12510</v>
      </c>
      <c r="F2220" s="19">
        <v>44627</v>
      </c>
      <c r="G2220" s="18" t="s">
        <v>14742</v>
      </c>
    </row>
    <row r="2221" spans="1:7" x14ac:dyDescent="0.25">
      <c r="A2221">
        <f t="shared" ca="1" si="34"/>
        <v>0.48501778219626845</v>
      </c>
      <c r="B2221" s="1" t="s">
        <v>12524</v>
      </c>
      <c r="C2221" s="2">
        <v>975805483</v>
      </c>
      <c r="D2221" s="1" t="s">
        <v>12525</v>
      </c>
      <c r="E2221" s="1" t="s">
        <v>12506</v>
      </c>
      <c r="F2221" s="19">
        <v>44260</v>
      </c>
      <c r="G2221" s="18" t="s">
        <v>14743</v>
      </c>
    </row>
    <row r="2222" spans="1:7" x14ac:dyDescent="0.25">
      <c r="A2222">
        <f t="shared" ca="1" si="34"/>
        <v>0.30599642562550222</v>
      </c>
      <c r="B2222" s="1" t="s">
        <v>12524</v>
      </c>
      <c r="C2222" s="2">
        <v>840468399</v>
      </c>
      <c r="D2222" s="1" t="s">
        <v>12525</v>
      </c>
      <c r="E2222" s="1" t="s">
        <v>12506</v>
      </c>
      <c r="F2222" s="19">
        <v>44636</v>
      </c>
      <c r="G2222" s="18" t="s">
        <v>14744</v>
      </c>
    </row>
    <row r="2223" spans="1:7" x14ac:dyDescent="0.25">
      <c r="A2223">
        <f t="shared" ca="1" si="34"/>
        <v>0.61555969388014753</v>
      </c>
      <c r="B2223" s="1" t="s">
        <v>12508</v>
      </c>
      <c r="C2223" s="2">
        <v>409183764</v>
      </c>
      <c r="D2223" s="1" t="s">
        <v>12509</v>
      </c>
      <c r="E2223" s="1" t="s">
        <v>12519</v>
      </c>
      <c r="F2223" s="19">
        <v>44543</v>
      </c>
      <c r="G2223" s="18" t="s">
        <v>14745</v>
      </c>
    </row>
    <row r="2224" spans="1:7" x14ac:dyDescent="0.25">
      <c r="A2224">
        <f t="shared" ca="1" si="34"/>
        <v>0.91190947951311452</v>
      </c>
      <c r="B2224" s="1" t="s">
        <v>12521</v>
      </c>
      <c r="C2224" s="2">
        <v>131637976</v>
      </c>
      <c r="D2224" s="1" t="s">
        <v>12522</v>
      </c>
      <c r="E2224" s="1" t="s">
        <v>12510</v>
      </c>
      <c r="F2224" s="19">
        <v>44557</v>
      </c>
      <c r="G2224" s="18" t="s">
        <v>14746</v>
      </c>
    </row>
    <row r="2225" spans="1:7" x14ac:dyDescent="0.25">
      <c r="A2225">
        <f t="shared" ca="1" si="34"/>
        <v>0.66357087673579762</v>
      </c>
      <c r="B2225" s="1" t="s">
        <v>12514</v>
      </c>
      <c r="C2225" s="2">
        <v>165383586</v>
      </c>
      <c r="D2225" s="1" t="s">
        <v>12515</v>
      </c>
      <c r="E2225" s="1" t="s">
        <v>12516</v>
      </c>
      <c r="F2225" s="19">
        <v>44520</v>
      </c>
      <c r="G2225" s="18" t="s">
        <v>12978</v>
      </c>
    </row>
    <row r="2226" spans="1:7" x14ac:dyDescent="0.25">
      <c r="A2226">
        <f t="shared" ca="1" si="34"/>
        <v>0.6898208591017434</v>
      </c>
      <c r="B2226" s="1" t="s">
        <v>12524</v>
      </c>
      <c r="C2226" s="2">
        <v>930711869</v>
      </c>
      <c r="D2226" s="1" t="s">
        <v>12525</v>
      </c>
      <c r="E2226" s="1" t="s">
        <v>12506</v>
      </c>
      <c r="F2226" s="19">
        <v>44403</v>
      </c>
      <c r="G2226" s="18" t="s">
        <v>14747</v>
      </c>
    </row>
    <row r="2227" spans="1:7" x14ac:dyDescent="0.25">
      <c r="A2227">
        <f t="shared" ca="1" si="34"/>
        <v>0.74335660156103223</v>
      </c>
      <c r="B2227" s="1" t="s">
        <v>12538</v>
      </c>
      <c r="C2227" s="2">
        <v>773819353</v>
      </c>
      <c r="D2227" s="1" t="s">
        <v>12539</v>
      </c>
      <c r="E2227" s="1" t="s">
        <v>12510</v>
      </c>
      <c r="F2227" s="19">
        <v>44455</v>
      </c>
      <c r="G2227" s="18" t="s">
        <v>14748</v>
      </c>
    </row>
    <row r="2228" spans="1:7" x14ac:dyDescent="0.25">
      <c r="A2228">
        <f t="shared" ca="1" si="34"/>
        <v>0.94734016020317124</v>
      </c>
      <c r="B2228" s="1" t="s">
        <v>12514</v>
      </c>
      <c r="C2228" s="2">
        <v>790819977</v>
      </c>
      <c r="D2228" s="1" t="s">
        <v>12515</v>
      </c>
      <c r="E2228" s="1" t="s">
        <v>12516</v>
      </c>
      <c r="F2228" s="19">
        <v>44426</v>
      </c>
      <c r="G2228" s="18" t="s">
        <v>14749</v>
      </c>
    </row>
    <row r="2229" spans="1:7" x14ac:dyDescent="0.25">
      <c r="A2229">
        <f t="shared" ca="1" si="34"/>
        <v>0.30324784854821962</v>
      </c>
      <c r="B2229" s="1" t="s">
        <v>12538</v>
      </c>
      <c r="C2229" s="2">
        <v>388867167</v>
      </c>
      <c r="D2229" s="1" t="s">
        <v>12539</v>
      </c>
      <c r="E2229" s="1" t="s">
        <v>12512</v>
      </c>
      <c r="F2229" s="19">
        <v>44387</v>
      </c>
      <c r="G2229" s="18" t="s">
        <v>14750</v>
      </c>
    </row>
    <row r="2230" spans="1:7" x14ac:dyDescent="0.25">
      <c r="A2230">
        <f t="shared" ca="1" si="34"/>
        <v>2.8608094765780856E-2</v>
      </c>
      <c r="B2230" s="1" t="s">
        <v>12538</v>
      </c>
      <c r="C2230" s="2">
        <v>290757462</v>
      </c>
      <c r="D2230" s="1" t="s">
        <v>12539</v>
      </c>
      <c r="E2230" s="1" t="s">
        <v>12512</v>
      </c>
      <c r="F2230" s="19">
        <v>44499</v>
      </c>
      <c r="G2230" s="18" t="s">
        <v>14751</v>
      </c>
    </row>
    <row r="2231" spans="1:7" x14ac:dyDescent="0.25">
      <c r="A2231">
        <f t="shared" ca="1" si="34"/>
        <v>0.12962201133585716</v>
      </c>
      <c r="B2231" s="1" t="s">
        <v>12521</v>
      </c>
      <c r="C2231" s="2">
        <v>767080281</v>
      </c>
      <c r="D2231" s="1" t="s">
        <v>12522</v>
      </c>
      <c r="E2231" s="1" t="s">
        <v>12510</v>
      </c>
      <c r="F2231" s="19">
        <v>44358</v>
      </c>
      <c r="G2231" s="18" t="s">
        <v>14752</v>
      </c>
    </row>
    <row r="2232" spans="1:7" x14ac:dyDescent="0.25">
      <c r="A2232">
        <f t="shared" ca="1" si="34"/>
        <v>0.17358515195637736</v>
      </c>
      <c r="B2232" s="1" t="s">
        <v>12504</v>
      </c>
      <c r="C2232" s="2">
        <v>569079122</v>
      </c>
      <c r="D2232" s="1" t="s">
        <v>12505</v>
      </c>
      <c r="E2232" s="1" t="s">
        <v>12510</v>
      </c>
      <c r="F2232" s="19">
        <v>44658</v>
      </c>
      <c r="G2232" s="18" t="s">
        <v>14753</v>
      </c>
    </row>
    <row r="2233" spans="1:7" x14ac:dyDescent="0.25">
      <c r="A2233">
        <f t="shared" ca="1" si="34"/>
        <v>8.0135182732631094E-2</v>
      </c>
      <c r="B2233" s="1" t="s">
        <v>12504</v>
      </c>
      <c r="C2233" s="2">
        <v>676156542</v>
      </c>
      <c r="D2233" s="1" t="s">
        <v>12505</v>
      </c>
      <c r="E2233" s="1" t="s">
        <v>12564</v>
      </c>
      <c r="F2233" s="19">
        <v>44279</v>
      </c>
      <c r="G2233" s="18" t="s">
        <v>14754</v>
      </c>
    </row>
    <row r="2234" spans="1:7" x14ac:dyDescent="0.25">
      <c r="A2234">
        <f t="shared" ca="1" si="34"/>
        <v>0.94589318102264464</v>
      </c>
      <c r="B2234" s="1" t="s">
        <v>12538</v>
      </c>
      <c r="C2234" s="2">
        <v>26643499</v>
      </c>
      <c r="D2234" s="1" t="s">
        <v>12539</v>
      </c>
      <c r="E2234" s="1" t="s">
        <v>12512</v>
      </c>
      <c r="F2234" s="19">
        <v>44649</v>
      </c>
      <c r="G2234" s="18" t="s">
        <v>14755</v>
      </c>
    </row>
    <row r="2235" spans="1:7" x14ac:dyDescent="0.25">
      <c r="A2235">
        <f t="shared" ca="1" si="34"/>
        <v>0.27845426870709455</v>
      </c>
      <c r="B2235" s="1" t="s">
        <v>12538</v>
      </c>
      <c r="C2235" s="2">
        <v>913488559</v>
      </c>
      <c r="D2235" s="1" t="s">
        <v>12539</v>
      </c>
      <c r="E2235" s="1" t="s">
        <v>12510</v>
      </c>
      <c r="F2235" s="19">
        <v>44230</v>
      </c>
      <c r="G2235" s="18" t="s">
        <v>14756</v>
      </c>
    </row>
    <row r="2236" spans="1:7" x14ac:dyDescent="0.25">
      <c r="A2236">
        <f t="shared" ca="1" si="34"/>
        <v>0.97526888043288296</v>
      </c>
      <c r="B2236" s="1" t="s">
        <v>12504</v>
      </c>
      <c r="C2236" s="2">
        <v>917410375</v>
      </c>
      <c r="D2236" s="1" t="s">
        <v>12505</v>
      </c>
      <c r="E2236" s="1" t="s">
        <v>12506</v>
      </c>
      <c r="F2236" s="19">
        <v>44490</v>
      </c>
      <c r="G2236" s="18" t="s">
        <v>14757</v>
      </c>
    </row>
    <row r="2237" spans="1:7" x14ac:dyDescent="0.25">
      <c r="A2237">
        <f t="shared" ca="1" si="34"/>
        <v>0.9975553245218487</v>
      </c>
      <c r="B2237" s="1" t="s">
        <v>12524</v>
      </c>
      <c r="C2237" s="2">
        <v>3816115</v>
      </c>
      <c r="D2237" s="1" t="s">
        <v>12525</v>
      </c>
      <c r="E2237" s="1" t="s">
        <v>12506</v>
      </c>
      <c r="F2237" s="19">
        <v>44376</v>
      </c>
      <c r="G2237" s="18" t="s">
        <v>14758</v>
      </c>
    </row>
    <row r="2238" spans="1:7" x14ac:dyDescent="0.25">
      <c r="A2238">
        <f t="shared" ca="1" si="34"/>
        <v>0.86535356828141086</v>
      </c>
      <c r="B2238" s="1" t="s">
        <v>12524</v>
      </c>
      <c r="C2238" s="2">
        <v>911853927</v>
      </c>
      <c r="D2238" s="1" t="s">
        <v>12525</v>
      </c>
      <c r="E2238" s="1" t="s">
        <v>12506</v>
      </c>
      <c r="F2238" s="19">
        <v>44553</v>
      </c>
      <c r="G2238" s="18" t="s">
        <v>14759</v>
      </c>
    </row>
    <row r="2239" spans="1:7" x14ac:dyDescent="0.25">
      <c r="A2239">
        <f t="shared" ca="1" si="34"/>
        <v>5.5286826173763792E-3</v>
      </c>
      <c r="B2239" s="1" t="s">
        <v>12504</v>
      </c>
      <c r="C2239" s="2">
        <v>717220415</v>
      </c>
      <c r="D2239" s="1" t="s">
        <v>12505</v>
      </c>
      <c r="E2239" s="1" t="s">
        <v>12506</v>
      </c>
      <c r="F2239" s="19">
        <v>44317</v>
      </c>
      <c r="G2239" s="18" t="s">
        <v>14760</v>
      </c>
    </row>
    <row r="2240" spans="1:7" x14ac:dyDescent="0.25">
      <c r="A2240">
        <f t="shared" ca="1" si="34"/>
        <v>0.24474223399732487</v>
      </c>
      <c r="B2240" s="1" t="s">
        <v>12538</v>
      </c>
      <c r="C2240" s="2">
        <v>75359038</v>
      </c>
      <c r="D2240" s="1" t="s">
        <v>12539</v>
      </c>
      <c r="E2240" s="1" t="s">
        <v>12512</v>
      </c>
      <c r="F2240" s="19">
        <v>44330</v>
      </c>
      <c r="G2240" s="18" t="s">
        <v>14761</v>
      </c>
    </row>
    <row r="2241" spans="1:7" x14ac:dyDescent="0.25">
      <c r="A2241">
        <f t="shared" ca="1" si="34"/>
        <v>0.88980292707699371</v>
      </c>
      <c r="B2241" s="1" t="s">
        <v>12524</v>
      </c>
      <c r="C2241" s="2">
        <v>828471777</v>
      </c>
      <c r="D2241" s="1" t="s">
        <v>12525</v>
      </c>
      <c r="E2241" s="1" t="s">
        <v>12561</v>
      </c>
      <c r="F2241" s="19">
        <v>44614</v>
      </c>
      <c r="G2241" s="18" t="s">
        <v>14762</v>
      </c>
    </row>
    <row r="2242" spans="1:7" x14ac:dyDescent="0.25">
      <c r="A2242">
        <f t="shared" ref="A2242:A2305" ca="1" si="35">RAND()</f>
        <v>0.77097988743655954</v>
      </c>
      <c r="B2242" s="1" t="s">
        <v>12538</v>
      </c>
      <c r="C2242" s="2">
        <v>256687818</v>
      </c>
      <c r="D2242" s="1" t="s">
        <v>12539</v>
      </c>
      <c r="E2242" s="1" t="s">
        <v>12512</v>
      </c>
      <c r="F2242" s="19">
        <v>44484</v>
      </c>
      <c r="G2242" s="18" t="s">
        <v>14763</v>
      </c>
    </row>
    <row r="2243" spans="1:7" x14ac:dyDescent="0.25">
      <c r="A2243">
        <f t="shared" ca="1" si="35"/>
        <v>3.0523068737179249E-2</v>
      </c>
      <c r="B2243" s="1" t="s">
        <v>12538</v>
      </c>
      <c r="C2243" s="2">
        <v>312759977</v>
      </c>
      <c r="D2243" s="1" t="s">
        <v>12539</v>
      </c>
      <c r="E2243" s="1" t="s">
        <v>12512</v>
      </c>
      <c r="F2243" s="19">
        <v>44209</v>
      </c>
      <c r="G2243" s="18" t="s">
        <v>14764</v>
      </c>
    </row>
    <row r="2244" spans="1:7" x14ac:dyDescent="0.25">
      <c r="A2244">
        <f t="shared" ca="1" si="35"/>
        <v>0.64956992024525817</v>
      </c>
      <c r="B2244" s="1" t="s">
        <v>12524</v>
      </c>
      <c r="C2244" s="2">
        <v>214670045</v>
      </c>
      <c r="D2244" s="1" t="s">
        <v>12525</v>
      </c>
      <c r="E2244" s="1" t="s">
        <v>12506</v>
      </c>
      <c r="F2244" s="19">
        <v>44523</v>
      </c>
      <c r="G2244" s="18" t="s">
        <v>14765</v>
      </c>
    </row>
    <row r="2245" spans="1:7" x14ac:dyDescent="0.25">
      <c r="A2245">
        <f t="shared" ca="1" si="35"/>
        <v>0.39395131226776348</v>
      </c>
      <c r="B2245" s="1" t="s">
        <v>12504</v>
      </c>
      <c r="C2245" s="2">
        <v>935714648</v>
      </c>
      <c r="D2245" s="1" t="s">
        <v>12505</v>
      </c>
      <c r="E2245" s="1" t="s">
        <v>12510</v>
      </c>
      <c r="F2245" s="19">
        <v>44217</v>
      </c>
      <c r="G2245" s="18" t="s">
        <v>14766</v>
      </c>
    </row>
    <row r="2246" spans="1:7" x14ac:dyDescent="0.25">
      <c r="A2246">
        <f t="shared" ca="1" si="35"/>
        <v>0.78552985178847734</v>
      </c>
      <c r="B2246" s="1" t="s">
        <v>12524</v>
      </c>
      <c r="C2246" s="2">
        <v>608845511</v>
      </c>
      <c r="D2246" s="1" t="s">
        <v>12525</v>
      </c>
      <c r="E2246" s="1" t="s">
        <v>12564</v>
      </c>
      <c r="F2246" s="19">
        <v>44656</v>
      </c>
      <c r="G2246" s="18" t="s">
        <v>14767</v>
      </c>
    </row>
    <row r="2247" spans="1:7" x14ac:dyDescent="0.25">
      <c r="A2247">
        <f t="shared" ca="1" si="35"/>
        <v>0.17908831120019286</v>
      </c>
      <c r="B2247" s="1" t="s">
        <v>12504</v>
      </c>
      <c r="C2247" s="2">
        <v>800047910</v>
      </c>
      <c r="D2247" s="1" t="s">
        <v>12505</v>
      </c>
      <c r="E2247" s="1" t="s">
        <v>12506</v>
      </c>
      <c r="F2247" s="19">
        <v>44508</v>
      </c>
      <c r="G2247" s="18" t="s">
        <v>14768</v>
      </c>
    </row>
    <row r="2248" spans="1:7" x14ac:dyDescent="0.25">
      <c r="A2248">
        <f t="shared" ca="1" si="35"/>
        <v>0.4994051096178117</v>
      </c>
      <c r="B2248" s="1" t="s">
        <v>12538</v>
      </c>
      <c r="C2248" s="2">
        <v>528747128</v>
      </c>
      <c r="D2248" s="1" t="s">
        <v>12539</v>
      </c>
      <c r="E2248" s="1" t="s">
        <v>12566</v>
      </c>
      <c r="F2248" s="19">
        <v>44465</v>
      </c>
      <c r="G2248" s="18" t="s">
        <v>14769</v>
      </c>
    </row>
    <row r="2249" spans="1:7" x14ac:dyDescent="0.25">
      <c r="A2249">
        <f t="shared" ca="1" si="35"/>
        <v>7.8517548458886033E-2</v>
      </c>
      <c r="B2249" s="1" t="s">
        <v>12514</v>
      </c>
      <c r="C2249" s="2">
        <v>905458743</v>
      </c>
      <c r="D2249" s="1" t="s">
        <v>12515</v>
      </c>
      <c r="E2249" s="1" t="s">
        <v>12527</v>
      </c>
      <c r="F2249" s="19">
        <v>44577</v>
      </c>
      <c r="G2249" s="18" t="s">
        <v>14770</v>
      </c>
    </row>
    <row r="2250" spans="1:7" x14ac:dyDescent="0.25">
      <c r="A2250">
        <f t="shared" ca="1" si="35"/>
        <v>0.85210037067215305</v>
      </c>
      <c r="B2250" s="1" t="s">
        <v>12524</v>
      </c>
      <c r="C2250" s="2">
        <v>420739976</v>
      </c>
      <c r="D2250" s="1" t="s">
        <v>12525</v>
      </c>
      <c r="E2250" s="1" t="s">
        <v>12506</v>
      </c>
      <c r="F2250" s="19">
        <v>44251</v>
      </c>
      <c r="G2250" s="18" t="s">
        <v>14771</v>
      </c>
    </row>
    <row r="2251" spans="1:7" x14ac:dyDescent="0.25">
      <c r="A2251">
        <f t="shared" ca="1" si="35"/>
        <v>0.95789889126202388</v>
      </c>
      <c r="B2251" s="1" t="s">
        <v>12538</v>
      </c>
      <c r="C2251" s="2">
        <v>914636531</v>
      </c>
      <c r="D2251" s="1" t="s">
        <v>12539</v>
      </c>
      <c r="E2251" s="1" t="s">
        <v>12510</v>
      </c>
      <c r="F2251" s="19">
        <v>44299</v>
      </c>
      <c r="G2251" s="18" t="s">
        <v>14772</v>
      </c>
    </row>
    <row r="2252" spans="1:7" x14ac:dyDescent="0.25">
      <c r="A2252">
        <f t="shared" ca="1" si="35"/>
        <v>0.65338742643191694</v>
      </c>
      <c r="B2252" s="1" t="s">
        <v>12524</v>
      </c>
      <c r="C2252" s="2">
        <v>462984968</v>
      </c>
      <c r="D2252" s="1" t="s">
        <v>12525</v>
      </c>
      <c r="E2252" s="1" t="s">
        <v>12506</v>
      </c>
      <c r="F2252" s="19">
        <v>44518</v>
      </c>
      <c r="G2252" s="18" t="s">
        <v>14773</v>
      </c>
    </row>
    <row r="2253" spans="1:7" x14ac:dyDescent="0.25">
      <c r="A2253">
        <f t="shared" ca="1" si="35"/>
        <v>0.34084224285555642</v>
      </c>
      <c r="B2253" s="1" t="s">
        <v>12504</v>
      </c>
      <c r="C2253" s="2">
        <v>947182432</v>
      </c>
      <c r="D2253" s="1" t="s">
        <v>12505</v>
      </c>
      <c r="E2253" s="1" t="s">
        <v>12506</v>
      </c>
      <c r="F2253" s="19">
        <v>44488</v>
      </c>
      <c r="G2253" s="18" t="s">
        <v>14774</v>
      </c>
    </row>
    <row r="2254" spans="1:7" x14ac:dyDescent="0.25">
      <c r="A2254">
        <f t="shared" ca="1" si="35"/>
        <v>0.92210609466437554</v>
      </c>
      <c r="B2254" s="1" t="s">
        <v>12504</v>
      </c>
      <c r="C2254" s="2">
        <v>484833124</v>
      </c>
      <c r="D2254" s="1" t="s">
        <v>12505</v>
      </c>
      <c r="E2254" s="1" t="s">
        <v>12506</v>
      </c>
      <c r="F2254" s="19">
        <v>44423</v>
      </c>
      <c r="G2254" s="18" t="s">
        <v>14775</v>
      </c>
    </row>
    <row r="2255" spans="1:7" x14ac:dyDescent="0.25">
      <c r="A2255">
        <f t="shared" ca="1" si="35"/>
        <v>2.8036422291581209E-2</v>
      </c>
      <c r="B2255" s="1" t="s">
        <v>12504</v>
      </c>
      <c r="C2255" s="2">
        <v>177481325</v>
      </c>
      <c r="D2255" s="1" t="s">
        <v>12505</v>
      </c>
      <c r="E2255" s="1" t="s">
        <v>12564</v>
      </c>
      <c r="F2255" s="19">
        <v>44443</v>
      </c>
      <c r="G2255" s="18" t="s">
        <v>14776</v>
      </c>
    </row>
    <row r="2256" spans="1:7" x14ac:dyDescent="0.25">
      <c r="A2256">
        <f t="shared" ca="1" si="35"/>
        <v>0.9158664125255761</v>
      </c>
      <c r="B2256" s="1" t="s">
        <v>12538</v>
      </c>
      <c r="C2256" s="2">
        <v>409206828</v>
      </c>
      <c r="D2256" s="1" t="s">
        <v>12539</v>
      </c>
      <c r="E2256" s="1" t="s">
        <v>12512</v>
      </c>
      <c r="F2256" s="19">
        <v>44654</v>
      </c>
      <c r="G2256" s="18" t="s">
        <v>14777</v>
      </c>
    </row>
    <row r="2257" spans="1:7" x14ac:dyDescent="0.25">
      <c r="A2257">
        <f t="shared" ca="1" si="35"/>
        <v>0.60769726580561789</v>
      </c>
      <c r="B2257" s="1" t="s">
        <v>12524</v>
      </c>
      <c r="C2257" s="2">
        <v>330193537</v>
      </c>
      <c r="D2257" s="1" t="s">
        <v>12525</v>
      </c>
      <c r="E2257" s="1" t="s">
        <v>12564</v>
      </c>
      <c r="F2257" s="19">
        <v>44680</v>
      </c>
      <c r="G2257" s="18" t="s">
        <v>14778</v>
      </c>
    </row>
    <row r="2258" spans="1:7" x14ac:dyDescent="0.25">
      <c r="A2258">
        <f t="shared" ca="1" si="35"/>
        <v>0.57791274224324873</v>
      </c>
      <c r="B2258" s="1" t="s">
        <v>12538</v>
      </c>
      <c r="C2258" s="2">
        <v>803664316</v>
      </c>
      <c r="D2258" s="1" t="s">
        <v>12539</v>
      </c>
      <c r="E2258" s="1" t="s">
        <v>12512</v>
      </c>
      <c r="F2258" s="19">
        <v>44446</v>
      </c>
      <c r="G2258" s="18" t="s">
        <v>14779</v>
      </c>
    </row>
    <row r="2259" spans="1:7" x14ac:dyDescent="0.25">
      <c r="A2259">
        <f t="shared" ca="1" si="35"/>
        <v>0.28810539852181649</v>
      </c>
      <c r="B2259" s="1" t="s">
        <v>12504</v>
      </c>
      <c r="C2259" s="2">
        <v>988169754</v>
      </c>
      <c r="D2259" s="1" t="s">
        <v>12505</v>
      </c>
      <c r="E2259" s="1" t="s">
        <v>12512</v>
      </c>
      <c r="F2259" s="19">
        <v>44370</v>
      </c>
      <c r="G2259" s="18" t="s">
        <v>14780</v>
      </c>
    </row>
    <row r="2260" spans="1:7" x14ac:dyDescent="0.25">
      <c r="A2260">
        <f t="shared" ca="1" si="35"/>
        <v>0.58137962996062653</v>
      </c>
      <c r="B2260" s="1" t="s">
        <v>12538</v>
      </c>
      <c r="C2260" s="2">
        <v>8590073</v>
      </c>
      <c r="D2260" s="1" t="s">
        <v>12539</v>
      </c>
      <c r="E2260" s="1" t="s">
        <v>12512</v>
      </c>
      <c r="F2260" s="19">
        <v>44632</v>
      </c>
      <c r="G2260" s="18" t="s">
        <v>14781</v>
      </c>
    </row>
    <row r="2261" spans="1:7" x14ac:dyDescent="0.25">
      <c r="A2261">
        <f t="shared" ca="1" si="35"/>
        <v>0.28035575397172674</v>
      </c>
      <c r="B2261" s="1" t="s">
        <v>12521</v>
      </c>
      <c r="C2261" s="2">
        <v>486620474</v>
      </c>
      <c r="D2261" s="1" t="s">
        <v>12522</v>
      </c>
      <c r="E2261" s="1" t="s">
        <v>12510</v>
      </c>
      <c r="F2261" s="19">
        <v>44308</v>
      </c>
      <c r="G2261" s="18" t="s">
        <v>14782</v>
      </c>
    </row>
    <row r="2262" spans="1:7" x14ac:dyDescent="0.25">
      <c r="A2262">
        <f t="shared" ca="1" si="35"/>
        <v>0.11516619107239101</v>
      </c>
      <c r="B2262" s="1" t="s">
        <v>12504</v>
      </c>
      <c r="C2262" s="2">
        <v>358256120</v>
      </c>
      <c r="D2262" s="1" t="s">
        <v>12505</v>
      </c>
      <c r="E2262" s="1" t="s">
        <v>12510</v>
      </c>
      <c r="F2262" s="19">
        <v>44248</v>
      </c>
      <c r="G2262" s="18" t="s">
        <v>14783</v>
      </c>
    </row>
    <row r="2263" spans="1:7" x14ac:dyDescent="0.25">
      <c r="A2263">
        <f t="shared" ca="1" si="35"/>
        <v>0.90196280301114462</v>
      </c>
      <c r="B2263" s="1" t="s">
        <v>12538</v>
      </c>
      <c r="C2263" s="2">
        <v>844008963</v>
      </c>
      <c r="D2263" s="1" t="s">
        <v>12539</v>
      </c>
      <c r="E2263" s="1" t="s">
        <v>12566</v>
      </c>
      <c r="F2263" s="19">
        <v>44242</v>
      </c>
      <c r="G2263" s="18" t="s">
        <v>14784</v>
      </c>
    </row>
    <row r="2264" spans="1:7" x14ac:dyDescent="0.25">
      <c r="A2264">
        <f t="shared" ca="1" si="35"/>
        <v>0.55685753183867304</v>
      </c>
      <c r="B2264" s="1" t="s">
        <v>12524</v>
      </c>
      <c r="C2264" s="2">
        <v>634903078</v>
      </c>
      <c r="D2264" s="1" t="s">
        <v>12525</v>
      </c>
      <c r="E2264" s="1" t="s">
        <v>12564</v>
      </c>
      <c r="F2264" s="19">
        <v>44666</v>
      </c>
      <c r="G2264" s="18" t="s">
        <v>14785</v>
      </c>
    </row>
    <row r="2265" spans="1:7" x14ac:dyDescent="0.25">
      <c r="A2265">
        <f t="shared" ca="1" si="35"/>
        <v>0.38674379408633575</v>
      </c>
      <c r="B2265" s="1" t="s">
        <v>12538</v>
      </c>
      <c r="C2265" s="2">
        <v>481756337</v>
      </c>
      <c r="D2265" s="1" t="s">
        <v>12539</v>
      </c>
      <c r="E2265" s="1" t="s">
        <v>12510</v>
      </c>
      <c r="F2265" s="19">
        <v>44270</v>
      </c>
      <c r="G2265" s="18" t="s">
        <v>14786</v>
      </c>
    </row>
    <row r="2266" spans="1:7" x14ac:dyDescent="0.25">
      <c r="A2266">
        <f t="shared" ca="1" si="35"/>
        <v>5.8410845570690428E-2</v>
      </c>
      <c r="B2266" s="1" t="s">
        <v>12521</v>
      </c>
      <c r="C2266" s="2">
        <v>833256310</v>
      </c>
      <c r="D2266" s="1" t="s">
        <v>12522</v>
      </c>
      <c r="E2266" s="1" t="s">
        <v>12512</v>
      </c>
      <c r="F2266" s="19">
        <v>44345</v>
      </c>
      <c r="G2266" s="18" t="s">
        <v>14787</v>
      </c>
    </row>
    <row r="2267" spans="1:7" x14ac:dyDescent="0.25">
      <c r="A2267">
        <f t="shared" ca="1" si="35"/>
        <v>0.58278682465128329</v>
      </c>
      <c r="B2267" s="1" t="s">
        <v>12538</v>
      </c>
      <c r="C2267" s="2">
        <v>658326980</v>
      </c>
      <c r="D2267" s="1" t="s">
        <v>12539</v>
      </c>
      <c r="E2267" s="1" t="s">
        <v>12510</v>
      </c>
      <c r="F2267" s="19">
        <v>44337</v>
      </c>
      <c r="G2267" s="18" t="s">
        <v>14788</v>
      </c>
    </row>
    <row r="2268" spans="1:7" x14ac:dyDescent="0.25">
      <c r="A2268">
        <f t="shared" ca="1" si="35"/>
        <v>0.9191272218424269</v>
      </c>
      <c r="B2268" s="1" t="s">
        <v>12538</v>
      </c>
      <c r="C2268" s="2">
        <v>944241378</v>
      </c>
      <c r="D2268" s="1" t="s">
        <v>12539</v>
      </c>
      <c r="E2268" s="1" t="s">
        <v>12512</v>
      </c>
      <c r="F2268" s="19">
        <v>44353</v>
      </c>
      <c r="G2268" s="18" t="s">
        <v>14789</v>
      </c>
    </row>
    <row r="2269" spans="1:7" x14ac:dyDescent="0.25">
      <c r="A2269">
        <f t="shared" ca="1" si="35"/>
        <v>0.65571807187097486</v>
      </c>
      <c r="B2269" s="1" t="s">
        <v>12504</v>
      </c>
      <c r="C2269" s="2">
        <v>756894845</v>
      </c>
      <c r="D2269" s="1" t="s">
        <v>12505</v>
      </c>
      <c r="E2269" s="1" t="s">
        <v>12506</v>
      </c>
      <c r="F2269" s="19">
        <v>44453</v>
      </c>
      <c r="G2269" s="18" t="s">
        <v>14790</v>
      </c>
    </row>
    <row r="2270" spans="1:7" x14ac:dyDescent="0.25">
      <c r="A2270">
        <f t="shared" ca="1" si="35"/>
        <v>0.64416339520940402</v>
      </c>
      <c r="B2270" s="1" t="s">
        <v>12524</v>
      </c>
      <c r="C2270" s="2">
        <v>545977137</v>
      </c>
      <c r="D2270" s="1" t="s">
        <v>12525</v>
      </c>
      <c r="E2270" s="1" t="s">
        <v>12506</v>
      </c>
      <c r="F2270" s="19">
        <v>44217</v>
      </c>
      <c r="G2270" s="18" t="s">
        <v>14791</v>
      </c>
    </row>
    <row r="2271" spans="1:7" x14ac:dyDescent="0.25">
      <c r="A2271">
        <f t="shared" ca="1" si="35"/>
        <v>0.65855790100682665</v>
      </c>
      <c r="B2271" s="1" t="s">
        <v>12504</v>
      </c>
      <c r="C2271" s="2">
        <v>502344094</v>
      </c>
      <c r="D2271" s="1" t="s">
        <v>12505</v>
      </c>
      <c r="E2271" s="1" t="s">
        <v>12510</v>
      </c>
      <c r="F2271" s="19">
        <v>44292</v>
      </c>
      <c r="G2271" s="18" t="s">
        <v>14792</v>
      </c>
    </row>
    <row r="2272" spans="1:7" x14ac:dyDescent="0.25">
      <c r="A2272">
        <f t="shared" ca="1" si="35"/>
        <v>0.38199416569987332</v>
      </c>
      <c r="B2272" s="1" t="s">
        <v>12508</v>
      </c>
      <c r="C2272" s="2">
        <v>292303183</v>
      </c>
      <c r="D2272" s="1" t="s">
        <v>12509</v>
      </c>
      <c r="E2272" s="1" t="s">
        <v>12519</v>
      </c>
      <c r="F2272" s="19">
        <v>44520</v>
      </c>
      <c r="G2272" s="18" t="s">
        <v>14793</v>
      </c>
    </row>
    <row r="2273" spans="1:7" x14ac:dyDescent="0.25">
      <c r="A2273">
        <f t="shared" ca="1" si="35"/>
        <v>1.2940527238445299E-2</v>
      </c>
      <c r="B2273" s="1" t="s">
        <v>12504</v>
      </c>
      <c r="C2273" s="2">
        <v>529183206</v>
      </c>
      <c r="D2273" s="1" t="s">
        <v>12505</v>
      </c>
      <c r="E2273" s="1" t="s">
        <v>12506</v>
      </c>
      <c r="F2273" s="19">
        <v>44622</v>
      </c>
      <c r="G2273" s="18" t="s">
        <v>14794</v>
      </c>
    </row>
    <row r="2274" spans="1:7" x14ac:dyDescent="0.25">
      <c r="A2274">
        <f t="shared" ca="1" si="35"/>
        <v>0.22359960880139762</v>
      </c>
      <c r="B2274" s="1" t="s">
        <v>12504</v>
      </c>
      <c r="C2274" s="2">
        <v>506229434</v>
      </c>
      <c r="D2274" s="1" t="s">
        <v>12505</v>
      </c>
      <c r="E2274" s="1" t="s">
        <v>12564</v>
      </c>
      <c r="F2274" s="19">
        <v>44427</v>
      </c>
      <c r="G2274" s="18" t="s">
        <v>14795</v>
      </c>
    </row>
    <row r="2275" spans="1:7" x14ac:dyDescent="0.25">
      <c r="A2275">
        <f t="shared" ca="1" si="35"/>
        <v>0.9293607735655206</v>
      </c>
      <c r="B2275" s="1" t="s">
        <v>12521</v>
      </c>
      <c r="C2275" s="2">
        <v>46797863</v>
      </c>
      <c r="D2275" s="1" t="s">
        <v>12522</v>
      </c>
      <c r="E2275" s="1" t="s">
        <v>12510</v>
      </c>
      <c r="F2275" s="19">
        <v>44682</v>
      </c>
      <c r="G2275" s="18" t="s">
        <v>14796</v>
      </c>
    </row>
    <row r="2276" spans="1:7" x14ac:dyDescent="0.25">
      <c r="A2276">
        <f t="shared" ca="1" si="35"/>
        <v>0.95398977598341539</v>
      </c>
      <c r="B2276" s="1" t="s">
        <v>12504</v>
      </c>
      <c r="C2276" s="2">
        <v>454473125</v>
      </c>
      <c r="D2276" s="1" t="s">
        <v>12505</v>
      </c>
      <c r="E2276" s="1" t="s">
        <v>12564</v>
      </c>
      <c r="F2276" s="19">
        <v>44680</v>
      </c>
      <c r="G2276" s="18" t="s">
        <v>14797</v>
      </c>
    </row>
    <row r="2277" spans="1:7" x14ac:dyDescent="0.25">
      <c r="A2277">
        <f t="shared" ca="1" si="35"/>
        <v>0.25790455984852723</v>
      </c>
      <c r="B2277" s="1" t="s">
        <v>12524</v>
      </c>
      <c r="C2277" s="2">
        <v>680718153</v>
      </c>
      <c r="D2277" s="1" t="s">
        <v>12525</v>
      </c>
      <c r="E2277" s="1" t="s">
        <v>12506</v>
      </c>
      <c r="F2277" s="19">
        <v>44665</v>
      </c>
      <c r="G2277" s="18" t="s">
        <v>14798</v>
      </c>
    </row>
    <row r="2278" spans="1:7" x14ac:dyDescent="0.25">
      <c r="A2278">
        <f t="shared" ca="1" si="35"/>
        <v>0.68981866850081741</v>
      </c>
      <c r="B2278" s="1" t="s">
        <v>12504</v>
      </c>
      <c r="C2278" s="2">
        <v>173399961</v>
      </c>
      <c r="D2278" s="1" t="s">
        <v>12505</v>
      </c>
      <c r="E2278" s="1" t="s">
        <v>12510</v>
      </c>
      <c r="F2278" s="19">
        <v>44533</v>
      </c>
      <c r="G2278" s="18" t="s">
        <v>14799</v>
      </c>
    </row>
    <row r="2279" spans="1:7" x14ac:dyDescent="0.25">
      <c r="A2279">
        <f t="shared" ca="1" si="35"/>
        <v>0.24122293430542552</v>
      </c>
      <c r="B2279" s="1" t="s">
        <v>12524</v>
      </c>
      <c r="C2279" s="2">
        <v>416014246</v>
      </c>
      <c r="D2279" s="1" t="s">
        <v>12525</v>
      </c>
      <c r="E2279" s="1" t="s">
        <v>12506</v>
      </c>
      <c r="F2279" s="19">
        <v>44586</v>
      </c>
      <c r="G2279" s="18" t="s">
        <v>14800</v>
      </c>
    </row>
    <row r="2280" spans="1:7" x14ac:dyDescent="0.25">
      <c r="A2280">
        <f t="shared" ca="1" si="35"/>
        <v>0.78543600362342891</v>
      </c>
      <c r="B2280" s="1" t="s">
        <v>12524</v>
      </c>
      <c r="C2280" s="2">
        <v>239492799</v>
      </c>
      <c r="D2280" s="1" t="s">
        <v>12525</v>
      </c>
      <c r="E2280" s="1" t="s">
        <v>12506</v>
      </c>
      <c r="F2280" s="19">
        <v>44248</v>
      </c>
      <c r="G2280" s="18" t="s">
        <v>14801</v>
      </c>
    </row>
    <row r="2281" spans="1:7" x14ac:dyDescent="0.25">
      <c r="A2281">
        <f t="shared" ca="1" si="35"/>
        <v>0.33892291358403293</v>
      </c>
      <c r="B2281" s="1" t="s">
        <v>12521</v>
      </c>
      <c r="C2281" s="2">
        <v>665442138</v>
      </c>
      <c r="D2281" s="1" t="s">
        <v>12522</v>
      </c>
      <c r="E2281" s="1" t="s">
        <v>12512</v>
      </c>
      <c r="F2281" s="19">
        <v>44386</v>
      </c>
      <c r="G2281" s="18" t="s">
        <v>14802</v>
      </c>
    </row>
    <row r="2282" spans="1:7" x14ac:dyDescent="0.25">
      <c r="A2282">
        <f t="shared" ca="1" si="35"/>
        <v>8.2671686354768736E-2</v>
      </c>
      <c r="B2282" s="1" t="s">
        <v>12524</v>
      </c>
      <c r="C2282" s="2">
        <v>155982015</v>
      </c>
      <c r="D2282" s="1" t="s">
        <v>12525</v>
      </c>
      <c r="E2282" s="1" t="s">
        <v>12564</v>
      </c>
      <c r="F2282" s="19">
        <v>44255</v>
      </c>
      <c r="G2282" s="18" t="s">
        <v>14803</v>
      </c>
    </row>
    <row r="2283" spans="1:7" x14ac:dyDescent="0.25">
      <c r="A2283">
        <f t="shared" ca="1" si="35"/>
        <v>0.2205389032750531</v>
      </c>
      <c r="B2283" s="1" t="s">
        <v>12538</v>
      </c>
      <c r="C2283" s="2">
        <v>134845730</v>
      </c>
      <c r="D2283" s="1" t="s">
        <v>12539</v>
      </c>
      <c r="E2283" s="1" t="s">
        <v>12566</v>
      </c>
      <c r="F2283" s="19">
        <v>44433</v>
      </c>
      <c r="G2283" s="18" t="s">
        <v>14804</v>
      </c>
    </row>
    <row r="2284" spans="1:7" x14ac:dyDescent="0.25">
      <c r="A2284">
        <f t="shared" ca="1" si="35"/>
        <v>0.11227812443510887</v>
      </c>
      <c r="B2284" s="1" t="s">
        <v>12538</v>
      </c>
      <c r="C2284" s="2">
        <v>948292434</v>
      </c>
      <c r="D2284" s="1" t="s">
        <v>12539</v>
      </c>
      <c r="E2284" s="1" t="s">
        <v>12512</v>
      </c>
      <c r="F2284" s="19">
        <v>44611</v>
      </c>
      <c r="G2284" s="18" t="s">
        <v>14805</v>
      </c>
    </row>
    <row r="2285" spans="1:7" x14ac:dyDescent="0.25">
      <c r="A2285">
        <f t="shared" ca="1" si="35"/>
        <v>0.62963748564112254</v>
      </c>
      <c r="B2285" s="1" t="s">
        <v>12504</v>
      </c>
      <c r="C2285" s="2">
        <v>594344028</v>
      </c>
      <c r="D2285" s="1" t="s">
        <v>12505</v>
      </c>
      <c r="E2285" s="1" t="s">
        <v>12512</v>
      </c>
      <c r="F2285" s="19">
        <v>44315</v>
      </c>
      <c r="G2285" s="18" t="s">
        <v>14806</v>
      </c>
    </row>
    <row r="2286" spans="1:7" x14ac:dyDescent="0.25">
      <c r="A2286">
        <f t="shared" ca="1" si="35"/>
        <v>0.47841652383528999</v>
      </c>
      <c r="B2286" s="1" t="s">
        <v>12524</v>
      </c>
      <c r="C2286" s="2">
        <v>783716947</v>
      </c>
      <c r="D2286" s="1" t="s">
        <v>12525</v>
      </c>
      <c r="E2286" s="1" t="s">
        <v>12561</v>
      </c>
      <c r="F2286" s="19">
        <v>44207</v>
      </c>
      <c r="G2286" s="18" t="s">
        <v>14807</v>
      </c>
    </row>
    <row r="2287" spans="1:7" x14ac:dyDescent="0.25">
      <c r="A2287">
        <f t="shared" ca="1" si="35"/>
        <v>0.7326811860621707</v>
      </c>
      <c r="B2287" s="1" t="s">
        <v>12504</v>
      </c>
      <c r="C2287" s="2">
        <v>406836587</v>
      </c>
      <c r="D2287" s="1" t="s">
        <v>12505</v>
      </c>
      <c r="E2287" s="1" t="s">
        <v>12506</v>
      </c>
      <c r="F2287" s="19">
        <v>44492</v>
      </c>
      <c r="G2287" s="18" t="s">
        <v>14808</v>
      </c>
    </row>
    <row r="2288" spans="1:7" x14ac:dyDescent="0.25">
      <c r="A2288">
        <f t="shared" ca="1" si="35"/>
        <v>0.99892028863694471</v>
      </c>
      <c r="B2288" s="1" t="s">
        <v>12521</v>
      </c>
      <c r="C2288" s="2">
        <v>179532546</v>
      </c>
      <c r="D2288" s="1" t="s">
        <v>12522</v>
      </c>
      <c r="E2288" s="1" t="s">
        <v>12510</v>
      </c>
      <c r="F2288" s="19">
        <v>44575</v>
      </c>
      <c r="G2288" s="18" t="s">
        <v>14809</v>
      </c>
    </row>
    <row r="2289" spans="1:7" x14ac:dyDescent="0.25">
      <c r="A2289">
        <f t="shared" ca="1" si="35"/>
        <v>0.5378786742013002</v>
      </c>
      <c r="B2289" s="1" t="s">
        <v>12504</v>
      </c>
      <c r="C2289" s="2">
        <v>204223409</v>
      </c>
      <c r="D2289" s="1" t="s">
        <v>12505</v>
      </c>
      <c r="E2289" s="1" t="s">
        <v>12510</v>
      </c>
      <c r="F2289" s="19">
        <v>44263</v>
      </c>
      <c r="G2289" s="18" t="s">
        <v>14810</v>
      </c>
    </row>
    <row r="2290" spans="1:7" x14ac:dyDescent="0.25">
      <c r="A2290">
        <f t="shared" ca="1" si="35"/>
        <v>0.58527570475212543</v>
      </c>
      <c r="B2290" s="1" t="s">
        <v>12538</v>
      </c>
      <c r="C2290" s="2">
        <v>630758120</v>
      </c>
      <c r="D2290" s="1" t="s">
        <v>12539</v>
      </c>
      <c r="E2290" s="1" t="s">
        <v>12512</v>
      </c>
      <c r="F2290" s="19">
        <v>44318</v>
      </c>
      <c r="G2290" s="18" t="s">
        <v>14811</v>
      </c>
    </row>
    <row r="2291" spans="1:7" x14ac:dyDescent="0.25">
      <c r="A2291">
        <f t="shared" ca="1" si="35"/>
        <v>0.22824351605307935</v>
      </c>
      <c r="B2291" s="1" t="s">
        <v>12538</v>
      </c>
      <c r="C2291" s="2">
        <v>290965816</v>
      </c>
      <c r="D2291" s="1" t="s">
        <v>12539</v>
      </c>
      <c r="E2291" s="1" t="s">
        <v>12566</v>
      </c>
      <c r="F2291" s="19">
        <v>44523</v>
      </c>
      <c r="G2291" s="18" t="s">
        <v>14812</v>
      </c>
    </row>
    <row r="2292" spans="1:7" x14ac:dyDescent="0.25">
      <c r="A2292">
        <f t="shared" ca="1" si="35"/>
        <v>0.91605406863183214</v>
      </c>
      <c r="B2292" s="1" t="s">
        <v>12504</v>
      </c>
      <c r="C2292" s="2">
        <v>738497808</v>
      </c>
      <c r="D2292" s="1" t="s">
        <v>12505</v>
      </c>
      <c r="E2292" s="1" t="s">
        <v>12564</v>
      </c>
      <c r="F2292" s="19">
        <v>44235</v>
      </c>
      <c r="G2292" s="18" t="s">
        <v>14813</v>
      </c>
    </row>
    <row r="2293" spans="1:7" x14ac:dyDescent="0.25">
      <c r="A2293">
        <f t="shared" ca="1" si="35"/>
        <v>0.9897361852794313</v>
      </c>
      <c r="B2293" s="1" t="s">
        <v>12538</v>
      </c>
      <c r="C2293" s="2">
        <v>874884242</v>
      </c>
      <c r="D2293" s="1" t="s">
        <v>12539</v>
      </c>
      <c r="E2293" s="1" t="s">
        <v>12510</v>
      </c>
      <c r="F2293" s="19">
        <v>44487</v>
      </c>
      <c r="G2293" s="18" t="s">
        <v>14814</v>
      </c>
    </row>
    <row r="2294" spans="1:7" x14ac:dyDescent="0.25">
      <c r="A2294">
        <f t="shared" ca="1" si="35"/>
        <v>0.41132933090458179</v>
      </c>
      <c r="B2294" s="1" t="s">
        <v>12538</v>
      </c>
      <c r="C2294" s="2">
        <v>68856654</v>
      </c>
      <c r="D2294" s="1" t="s">
        <v>12539</v>
      </c>
      <c r="E2294" s="1" t="s">
        <v>12566</v>
      </c>
      <c r="F2294" s="19">
        <v>44439</v>
      </c>
      <c r="G2294" s="18" t="s">
        <v>14815</v>
      </c>
    </row>
    <row r="2295" spans="1:7" x14ac:dyDescent="0.25">
      <c r="A2295">
        <f t="shared" ca="1" si="35"/>
        <v>0.64644109125522431</v>
      </c>
      <c r="B2295" s="1" t="s">
        <v>12504</v>
      </c>
      <c r="C2295" s="2">
        <v>277557948</v>
      </c>
      <c r="D2295" s="1" t="s">
        <v>12505</v>
      </c>
      <c r="E2295" s="1" t="s">
        <v>12510</v>
      </c>
      <c r="F2295" s="19">
        <v>44355</v>
      </c>
      <c r="G2295" s="18" t="s">
        <v>14816</v>
      </c>
    </row>
    <row r="2296" spans="1:7" x14ac:dyDescent="0.25">
      <c r="A2296">
        <f t="shared" ca="1" si="35"/>
        <v>8.7833022999443844E-2</v>
      </c>
      <c r="B2296" s="1" t="s">
        <v>12538</v>
      </c>
      <c r="C2296" s="2">
        <v>531403976</v>
      </c>
      <c r="D2296" s="1" t="s">
        <v>12539</v>
      </c>
      <c r="E2296" s="1" t="s">
        <v>12512</v>
      </c>
      <c r="F2296" s="19">
        <v>44248</v>
      </c>
      <c r="G2296" s="18" t="s">
        <v>14817</v>
      </c>
    </row>
    <row r="2297" spans="1:7" x14ac:dyDescent="0.25">
      <c r="A2297">
        <f t="shared" ca="1" si="35"/>
        <v>0.80858354067398619</v>
      </c>
      <c r="B2297" s="1" t="s">
        <v>12538</v>
      </c>
      <c r="C2297" s="2">
        <v>893095503</v>
      </c>
      <c r="D2297" s="1" t="s">
        <v>12539</v>
      </c>
      <c r="E2297" s="1" t="s">
        <v>12510</v>
      </c>
      <c r="F2297" s="19">
        <v>44245</v>
      </c>
      <c r="G2297" s="18" t="s">
        <v>14818</v>
      </c>
    </row>
    <row r="2298" spans="1:7" x14ac:dyDescent="0.25">
      <c r="A2298">
        <f t="shared" ca="1" si="35"/>
        <v>3.6532768083600509E-2</v>
      </c>
      <c r="B2298" s="1" t="s">
        <v>12538</v>
      </c>
      <c r="C2298" s="2">
        <v>689682218</v>
      </c>
      <c r="D2298" s="1" t="s">
        <v>12539</v>
      </c>
      <c r="E2298" s="1" t="s">
        <v>12512</v>
      </c>
      <c r="F2298" s="19">
        <v>44673</v>
      </c>
      <c r="G2298" s="18" t="s">
        <v>14819</v>
      </c>
    </row>
    <row r="2299" spans="1:7" x14ac:dyDescent="0.25">
      <c r="A2299">
        <f t="shared" ca="1" si="35"/>
        <v>0.52104040844025024</v>
      </c>
      <c r="B2299" s="1" t="s">
        <v>12524</v>
      </c>
      <c r="C2299" s="2">
        <v>746382414</v>
      </c>
      <c r="D2299" s="1" t="s">
        <v>12525</v>
      </c>
      <c r="E2299" s="1" t="s">
        <v>12564</v>
      </c>
      <c r="F2299" s="19">
        <v>44434</v>
      </c>
      <c r="G2299" s="18" t="s">
        <v>14820</v>
      </c>
    </row>
    <row r="2300" spans="1:7" x14ac:dyDescent="0.25">
      <c r="A2300">
        <f t="shared" ca="1" si="35"/>
        <v>0.99497039507739737</v>
      </c>
      <c r="B2300" s="1" t="s">
        <v>12538</v>
      </c>
      <c r="C2300" s="2">
        <v>987786330</v>
      </c>
      <c r="D2300" s="1" t="s">
        <v>12539</v>
      </c>
      <c r="E2300" s="1" t="s">
        <v>12512</v>
      </c>
      <c r="F2300" s="19">
        <v>44247</v>
      </c>
      <c r="G2300" s="18" t="s">
        <v>14821</v>
      </c>
    </row>
    <row r="2301" spans="1:7" x14ac:dyDescent="0.25">
      <c r="A2301">
        <f t="shared" ca="1" si="35"/>
        <v>0.26172096431984782</v>
      </c>
      <c r="B2301" s="1" t="s">
        <v>12538</v>
      </c>
      <c r="C2301" s="2">
        <v>716391841</v>
      </c>
      <c r="D2301" s="1" t="s">
        <v>12539</v>
      </c>
      <c r="E2301" s="1" t="s">
        <v>12566</v>
      </c>
      <c r="F2301" s="19">
        <v>44629</v>
      </c>
      <c r="G2301" s="18" t="s">
        <v>14822</v>
      </c>
    </row>
    <row r="2302" spans="1:7" x14ac:dyDescent="0.25">
      <c r="A2302">
        <f t="shared" ca="1" si="35"/>
        <v>0.62848554326594952</v>
      </c>
      <c r="B2302" s="1" t="s">
        <v>12521</v>
      </c>
      <c r="C2302" s="2">
        <v>348264976</v>
      </c>
      <c r="D2302" s="1" t="s">
        <v>12522</v>
      </c>
      <c r="E2302" s="1" t="s">
        <v>12512</v>
      </c>
      <c r="F2302" s="19">
        <v>44207</v>
      </c>
      <c r="G2302" s="18" t="s">
        <v>14823</v>
      </c>
    </row>
    <row r="2303" spans="1:7" x14ac:dyDescent="0.25">
      <c r="A2303">
        <f t="shared" ca="1" si="35"/>
        <v>4.1263004941843984E-2</v>
      </c>
      <c r="B2303" s="1" t="s">
        <v>12504</v>
      </c>
      <c r="C2303" s="2">
        <v>899509209</v>
      </c>
      <c r="D2303" s="1" t="s">
        <v>12505</v>
      </c>
      <c r="E2303" s="1" t="s">
        <v>12510</v>
      </c>
      <c r="F2303" s="19">
        <v>44636</v>
      </c>
      <c r="G2303" s="18" t="s">
        <v>14824</v>
      </c>
    </row>
    <row r="2304" spans="1:7" x14ac:dyDescent="0.25">
      <c r="A2304">
        <f t="shared" ca="1" si="35"/>
        <v>6.8937310215725134E-2</v>
      </c>
      <c r="B2304" s="1" t="s">
        <v>12521</v>
      </c>
      <c r="C2304" s="2">
        <v>993940864</v>
      </c>
      <c r="D2304" s="1" t="s">
        <v>12522</v>
      </c>
      <c r="E2304" s="1" t="s">
        <v>12510</v>
      </c>
      <c r="F2304" s="19">
        <v>44663</v>
      </c>
      <c r="G2304" s="18" t="s">
        <v>14825</v>
      </c>
    </row>
    <row r="2305" spans="1:7" x14ac:dyDescent="0.25">
      <c r="A2305">
        <f t="shared" ca="1" si="35"/>
        <v>0.71238085767042059</v>
      </c>
      <c r="B2305" s="1" t="s">
        <v>12514</v>
      </c>
      <c r="C2305" s="2">
        <v>878130269</v>
      </c>
      <c r="D2305" s="1" t="s">
        <v>12515</v>
      </c>
      <c r="E2305" s="1" t="s">
        <v>12516</v>
      </c>
      <c r="F2305" s="19">
        <v>44388</v>
      </c>
      <c r="G2305" s="18" t="s">
        <v>14826</v>
      </c>
    </row>
    <row r="2306" spans="1:7" x14ac:dyDescent="0.25">
      <c r="A2306">
        <f t="shared" ref="A2306:A2369" ca="1" si="36">RAND()</f>
        <v>0.42388493382911918</v>
      </c>
      <c r="B2306" s="1" t="s">
        <v>12521</v>
      </c>
      <c r="C2306" s="2">
        <v>465801768</v>
      </c>
      <c r="D2306" s="1" t="s">
        <v>12522</v>
      </c>
      <c r="E2306" s="1" t="s">
        <v>12510</v>
      </c>
      <c r="F2306" s="19">
        <v>44631</v>
      </c>
      <c r="G2306" s="18" t="s">
        <v>14827</v>
      </c>
    </row>
    <row r="2307" spans="1:7" x14ac:dyDescent="0.25">
      <c r="A2307">
        <f t="shared" ca="1" si="36"/>
        <v>0.80271266224930371</v>
      </c>
      <c r="B2307" s="1" t="s">
        <v>12538</v>
      </c>
      <c r="C2307" s="2">
        <v>930764009</v>
      </c>
      <c r="D2307" s="1" t="s">
        <v>12539</v>
      </c>
      <c r="E2307" s="1" t="s">
        <v>12510</v>
      </c>
      <c r="F2307" s="19">
        <v>44254</v>
      </c>
      <c r="G2307" s="18" t="s">
        <v>14828</v>
      </c>
    </row>
    <row r="2308" spans="1:7" x14ac:dyDescent="0.25">
      <c r="A2308">
        <f t="shared" ca="1" si="36"/>
        <v>0.56344209478884699</v>
      </c>
      <c r="B2308" s="1" t="s">
        <v>12508</v>
      </c>
      <c r="C2308" s="2">
        <v>788106278</v>
      </c>
      <c r="D2308" s="1" t="s">
        <v>12509</v>
      </c>
      <c r="E2308" s="1" t="s">
        <v>12510</v>
      </c>
      <c r="F2308" s="19">
        <v>44273</v>
      </c>
      <c r="G2308" s="18" t="s">
        <v>14829</v>
      </c>
    </row>
    <row r="2309" spans="1:7" x14ac:dyDescent="0.25">
      <c r="A2309">
        <f t="shared" ca="1" si="36"/>
        <v>8.1233572614473726E-2</v>
      </c>
      <c r="B2309" s="1" t="s">
        <v>12514</v>
      </c>
      <c r="C2309" s="2">
        <v>624616768</v>
      </c>
      <c r="D2309" s="1" t="s">
        <v>12515</v>
      </c>
      <c r="E2309" s="1" t="s">
        <v>12527</v>
      </c>
      <c r="F2309" s="19">
        <v>44276</v>
      </c>
      <c r="G2309" s="18" t="s">
        <v>14830</v>
      </c>
    </row>
    <row r="2310" spans="1:7" x14ac:dyDescent="0.25">
      <c r="A2310">
        <f t="shared" ca="1" si="36"/>
        <v>0.37811010100477516</v>
      </c>
      <c r="B2310" s="1" t="s">
        <v>12521</v>
      </c>
      <c r="C2310" s="2">
        <v>701267565</v>
      </c>
      <c r="D2310" s="1" t="s">
        <v>12522</v>
      </c>
      <c r="E2310" s="1" t="s">
        <v>12510</v>
      </c>
      <c r="F2310" s="19">
        <v>44255</v>
      </c>
      <c r="G2310" s="18" t="s">
        <v>14831</v>
      </c>
    </row>
    <row r="2311" spans="1:7" x14ac:dyDescent="0.25">
      <c r="A2311">
        <f t="shared" ca="1" si="36"/>
        <v>0.77625296990419757</v>
      </c>
      <c r="B2311" s="1" t="s">
        <v>12538</v>
      </c>
      <c r="C2311" s="2">
        <v>348038718</v>
      </c>
      <c r="D2311" s="1" t="s">
        <v>12539</v>
      </c>
      <c r="E2311" s="1" t="s">
        <v>12512</v>
      </c>
      <c r="F2311" s="19">
        <v>44360</v>
      </c>
      <c r="G2311" s="18" t="s">
        <v>14832</v>
      </c>
    </row>
    <row r="2312" spans="1:7" x14ac:dyDescent="0.25">
      <c r="A2312">
        <f t="shared" ca="1" si="36"/>
        <v>0.39302840100692749</v>
      </c>
      <c r="B2312" s="1" t="s">
        <v>12521</v>
      </c>
      <c r="C2312" s="2">
        <v>436724092</v>
      </c>
      <c r="D2312" s="1" t="s">
        <v>12522</v>
      </c>
      <c r="E2312" s="1" t="s">
        <v>12510</v>
      </c>
      <c r="F2312" s="19">
        <v>44473</v>
      </c>
      <c r="G2312" s="18" t="s">
        <v>14833</v>
      </c>
    </row>
    <row r="2313" spans="1:7" x14ac:dyDescent="0.25">
      <c r="A2313">
        <f t="shared" ca="1" si="36"/>
        <v>0.86349330150239101</v>
      </c>
      <c r="B2313" s="1" t="s">
        <v>12504</v>
      </c>
      <c r="C2313" s="2">
        <v>601202545</v>
      </c>
      <c r="D2313" s="1" t="s">
        <v>12505</v>
      </c>
      <c r="E2313" s="1" t="s">
        <v>12506</v>
      </c>
      <c r="F2313" s="19">
        <v>44607</v>
      </c>
      <c r="G2313" s="18" t="s">
        <v>14834</v>
      </c>
    </row>
    <row r="2314" spans="1:7" x14ac:dyDescent="0.25">
      <c r="A2314">
        <f t="shared" ca="1" si="36"/>
        <v>0.31867206707560114</v>
      </c>
      <c r="B2314" s="1" t="s">
        <v>12504</v>
      </c>
      <c r="C2314" s="2">
        <v>566170679</v>
      </c>
      <c r="D2314" s="1" t="s">
        <v>12505</v>
      </c>
      <c r="E2314" s="1" t="s">
        <v>12506</v>
      </c>
      <c r="F2314" s="19">
        <v>44348</v>
      </c>
      <c r="G2314" s="18" t="s">
        <v>14835</v>
      </c>
    </row>
    <row r="2315" spans="1:7" x14ac:dyDescent="0.25">
      <c r="A2315">
        <f t="shared" ca="1" si="36"/>
        <v>0.48387904396225945</v>
      </c>
      <c r="B2315" s="1" t="s">
        <v>12521</v>
      </c>
      <c r="C2315" s="2">
        <v>963840560</v>
      </c>
      <c r="D2315" s="1" t="s">
        <v>12522</v>
      </c>
      <c r="E2315" s="1" t="s">
        <v>12510</v>
      </c>
      <c r="F2315" s="19">
        <v>44641</v>
      </c>
      <c r="G2315" s="18" t="s">
        <v>14836</v>
      </c>
    </row>
    <row r="2316" spans="1:7" x14ac:dyDescent="0.25">
      <c r="A2316">
        <f t="shared" ca="1" si="36"/>
        <v>0.66966800489648304</v>
      </c>
      <c r="B2316" s="1" t="s">
        <v>12521</v>
      </c>
      <c r="C2316" s="2">
        <v>619982087</v>
      </c>
      <c r="D2316" s="1" t="s">
        <v>12522</v>
      </c>
      <c r="E2316" s="1" t="s">
        <v>12510</v>
      </c>
      <c r="F2316" s="19">
        <v>44613</v>
      </c>
      <c r="G2316" s="18" t="s">
        <v>14837</v>
      </c>
    </row>
    <row r="2317" spans="1:7" x14ac:dyDescent="0.25">
      <c r="A2317">
        <f t="shared" ca="1" si="36"/>
        <v>0.62623250520792773</v>
      </c>
      <c r="B2317" s="1" t="s">
        <v>12521</v>
      </c>
      <c r="C2317" s="2">
        <v>604469384</v>
      </c>
      <c r="D2317" s="1" t="s">
        <v>12522</v>
      </c>
      <c r="E2317" s="1" t="s">
        <v>12510</v>
      </c>
      <c r="F2317" s="19">
        <v>44520</v>
      </c>
      <c r="G2317" s="18" t="s">
        <v>14838</v>
      </c>
    </row>
    <row r="2318" spans="1:7" x14ac:dyDescent="0.25">
      <c r="A2318">
        <f t="shared" ca="1" si="36"/>
        <v>0.62661616223707928</v>
      </c>
      <c r="B2318" s="1" t="s">
        <v>12514</v>
      </c>
      <c r="C2318" s="2">
        <v>325802789</v>
      </c>
      <c r="D2318" s="1" t="s">
        <v>12515</v>
      </c>
      <c r="E2318" s="1" t="s">
        <v>12516</v>
      </c>
      <c r="F2318" s="19">
        <v>44277</v>
      </c>
      <c r="G2318" s="18" t="s">
        <v>14839</v>
      </c>
    </row>
    <row r="2319" spans="1:7" x14ac:dyDescent="0.25">
      <c r="A2319">
        <f t="shared" ca="1" si="36"/>
        <v>0.10336716219675446</v>
      </c>
      <c r="B2319" s="1" t="s">
        <v>12504</v>
      </c>
      <c r="C2319" s="2">
        <v>280950175</v>
      </c>
      <c r="D2319" s="1" t="s">
        <v>12505</v>
      </c>
      <c r="E2319" s="1" t="s">
        <v>12512</v>
      </c>
      <c r="F2319" s="19">
        <v>44502</v>
      </c>
      <c r="G2319" s="18" t="s">
        <v>14840</v>
      </c>
    </row>
    <row r="2320" spans="1:7" x14ac:dyDescent="0.25">
      <c r="A2320">
        <f t="shared" ca="1" si="36"/>
        <v>0.88306340946357931</v>
      </c>
      <c r="B2320" s="1" t="s">
        <v>12514</v>
      </c>
      <c r="C2320" s="2">
        <v>482795531</v>
      </c>
      <c r="D2320" s="1" t="s">
        <v>12515</v>
      </c>
      <c r="E2320" s="1" t="s">
        <v>12516</v>
      </c>
      <c r="F2320" s="19">
        <v>44277</v>
      </c>
      <c r="G2320" s="18" t="s">
        <v>14841</v>
      </c>
    </row>
    <row r="2321" spans="1:7" x14ac:dyDescent="0.25">
      <c r="A2321">
        <f t="shared" ca="1" si="36"/>
        <v>0.27338053521785843</v>
      </c>
      <c r="B2321" s="1" t="s">
        <v>12521</v>
      </c>
      <c r="C2321" s="2">
        <v>282522462</v>
      </c>
      <c r="D2321" s="1" t="s">
        <v>12522</v>
      </c>
      <c r="E2321" s="1" t="s">
        <v>12512</v>
      </c>
      <c r="F2321" s="19">
        <v>44475</v>
      </c>
      <c r="G2321" s="18" t="s">
        <v>14842</v>
      </c>
    </row>
    <row r="2322" spans="1:7" x14ac:dyDescent="0.25">
      <c r="A2322">
        <f t="shared" ca="1" si="36"/>
        <v>0.87926012899895989</v>
      </c>
      <c r="B2322" s="1" t="s">
        <v>12521</v>
      </c>
      <c r="C2322" s="2">
        <v>445167434</v>
      </c>
      <c r="D2322" s="1" t="s">
        <v>12522</v>
      </c>
      <c r="E2322" s="1" t="s">
        <v>12510</v>
      </c>
      <c r="F2322" s="19">
        <v>44479</v>
      </c>
      <c r="G2322" s="18" t="s">
        <v>14843</v>
      </c>
    </row>
    <row r="2323" spans="1:7" x14ac:dyDescent="0.25">
      <c r="A2323">
        <f t="shared" ca="1" si="36"/>
        <v>0.73846686592546629</v>
      </c>
      <c r="B2323" s="1" t="s">
        <v>12521</v>
      </c>
      <c r="C2323" s="2">
        <v>110015195</v>
      </c>
      <c r="D2323" s="1" t="s">
        <v>12522</v>
      </c>
      <c r="E2323" s="1" t="s">
        <v>12510</v>
      </c>
      <c r="F2323" s="19">
        <v>44641</v>
      </c>
      <c r="G2323" s="18" t="s">
        <v>14844</v>
      </c>
    </row>
    <row r="2324" spans="1:7" x14ac:dyDescent="0.25">
      <c r="A2324">
        <f t="shared" ca="1" si="36"/>
        <v>0.95303724703118409</v>
      </c>
      <c r="B2324" s="1" t="s">
        <v>12514</v>
      </c>
      <c r="C2324" s="2">
        <v>81969081</v>
      </c>
      <c r="D2324" s="1" t="s">
        <v>12515</v>
      </c>
      <c r="E2324" s="1" t="s">
        <v>12516</v>
      </c>
      <c r="F2324" s="19">
        <v>44416</v>
      </c>
      <c r="G2324" s="18" t="s">
        <v>14845</v>
      </c>
    </row>
    <row r="2325" spans="1:7" x14ac:dyDescent="0.25">
      <c r="A2325">
        <f t="shared" ca="1" si="36"/>
        <v>9.0377363755849816E-2</v>
      </c>
      <c r="B2325" s="1" t="s">
        <v>12524</v>
      </c>
      <c r="C2325" s="2">
        <v>109186210</v>
      </c>
      <c r="D2325" s="1" t="s">
        <v>12525</v>
      </c>
      <c r="E2325" s="1" t="s">
        <v>12506</v>
      </c>
      <c r="F2325" s="19">
        <v>44271</v>
      </c>
      <c r="G2325" s="18" t="s">
        <v>14846</v>
      </c>
    </row>
    <row r="2326" spans="1:7" x14ac:dyDescent="0.25">
      <c r="A2326">
        <f t="shared" ca="1" si="36"/>
        <v>0.72129625347744908</v>
      </c>
      <c r="B2326" s="1" t="s">
        <v>12504</v>
      </c>
      <c r="C2326" s="2">
        <v>908541019</v>
      </c>
      <c r="D2326" s="1" t="s">
        <v>12505</v>
      </c>
      <c r="E2326" s="1" t="s">
        <v>12564</v>
      </c>
      <c r="F2326" s="19">
        <v>44197</v>
      </c>
      <c r="G2326" s="18" t="s">
        <v>14847</v>
      </c>
    </row>
    <row r="2327" spans="1:7" x14ac:dyDescent="0.25">
      <c r="A2327">
        <f t="shared" ca="1" si="36"/>
        <v>0.69080485135539149</v>
      </c>
      <c r="B2327" s="1" t="s">
        <v>12521</v>
      </c>
      <c r="C2327" s="2">
        <v>844326792</v>
      </c>
      <c r="D2327" s="1" t="s">
        <v>12522</v>
      </c>
      <c r="E2327" s="1" t="s">
        <v>12510</v>
      </c>
      <c r="F2327" s="19">
        <v>44533</v>
      </c>
      <c r="G2327" s="18" t="s">
        <v>14848</v>
      </c>
    </row>
    <row r="2328" spans="1:7" x14ac:dyDescent="0.25">
      <c r="A2328">
        <f t="shared" ca="1" si="36"/>
        <v>0.22031863048482947</v>
      </c>
      <c r="B2328" s="1" t="s">
        <v>12521</v>
      </c>
      <c r="C2328" s="2">
        <v>490298804</v>
      </c>
      <c r="D2328" s="1" t="s">
        <v>12522</v>
      </c>
      <c r="E2328" s="1" t="s">
        <v>12510</v>
      </c>
      <c r="F2328" s="19">
        <v>44263</v>
      </c>
      <c r="G2328" s="18" t="s">
        <v>14849</v>
      </c>
    </row>
    <row r="2329" spans="1:7" x14ac:dyDescent="0.25">
      <c r="A2329">
        <f t="shared" ca="1" si="36"/>
        <v>0.56431353756277114</v>
      </c>
      <c r="B2329" s="1" t="s">
        <v>12504</v>
      </c>
      <c r="C2329" s="2">
        <v>572588123</v>
      </c>
      <c r="D2329" s="1" t="s">
        <v>12505</v>
      </c>
      <c r="E2329" s="1" t="s">
        <v>12506</v>
      </c>
      <c r="F2329" s="19">
        <v>44455</v>
      </c>
      <c r="G2329" s="18" t="s">
        <v>14850</v>
      </c>
    </row>
    <row r="2330" spans="1:7" x14ac:dyDescent="0.25">
      <c r="A2330">
        <f t="shared" ca="1" si="36"/>
        <v>8.8468186103476398E-2</v>
      </c>
      <c r="B2330" s="1" t="s">
        <v>12521</v>
      </c>
      <c r="C2330" s="2">
        <v>456145948</v>
      </c>
      <c r="D2330" s="1" t="s">
        <v>12522</v>
      </c>
      <c r="E2330" s="1" t="s">
        <v>12512</v>
      </c>
      <c r="F2330" s="19">
        <v>44604</v>
      </c>
      <c r="G2330" s="18" t="s">
        <v>14851</v>
      </c>
    </row>
    <row r="2331" spans="1:7" x14ac:dyDescent="0.25">
      <c r="A2331">
        <f t="shared" ca="1" si="36"/>
        <v>0.63694945751877929</v>
      </c>
      <c r="B2331" s="1" t="s">
        <v>12504</v>
      </c>
      <c r="C2331" s="2">
        <v>386721027</v>
      </c>
      <c r="D2331" s="1" t="s">
        <v>12505</v>
      </c>
      <c r="E2331" s="1" t="s">
        <v>12564</v>
      </c>
      <c r="F2331" s="19">
        <v>44326</v>
      </c>
      <c r="G2331" s="18" t="s">
        <v>14852</v>
      </c>
    </row>
    <row r="2332" spans="1:7" x14ac:dyDescent="0.25">
      <c r="A2332">
        <f t="shared" ca="1" si="36"/>
        <v>5.2702199107907854E-2</v>
      </c>
      <c r="B2332" s="1" t="s">
        <v>12508</v>
      </c>
      <c r="C2332" s="2">
        <v>928229617</v>
      </c>
      <c r="D2332" s="1" t="s">
        <v>12509</v>
      </c>
      <c r="E2332" s="1" t="s">
        <v>12519</v>
      </c>
      <c r="F2332" s="19">
        <v>44331</v>
      </c>
      <c r="G2332" s="18" t="s">
        <v>14853</v>
      </c>
    </row>
    <row r="2333" spans="1:7" x14ac:dyDescent="0.25">
      <c r="A2333">
        <f t="shared" ca="1" si="36"/>
        <v>0.27475233316504666</v>
      </c>
      <c r="B2333" s="1" t="s">
        <v>12521</v>
      </c>
      <c r="C2333" s="2">
        <v>318255015</v>
      </c>
      <c r="D2333" s="1" t="s">
        <v>12522</v>
      </c>
      <c r="E2333" s="1" t="s">
        <v>12512</v>
      </c>
      <c r="F2333" s="19">
        <v>44256</v>
      </c>
      <c r="G2333" s="18" t="s">
        <v>14854</v>
      </c>
    </row>
    <row r="2334" spans="1:7" x14ac:dyDescent="0.25">
      <c r="A2334">
        <f t="shared" ca="1" si="36"/>
        <v>0.40080387417252905</v>
      </c>
      <c r="B2334" s="1" t="s">
        <v>12521</v>
      </c>
      <c r="C2334" s="2">
        <v>371508664</v>
      </c>
      <c r="D2334" s="1" t="s">
        <v>12522</v>
      </c>
      <c r="E2334" s="1" t="s">
        <v>12510</v>
      </c>
      <c r="F2334" s="19">
        <v>44340</v>
      </c>
      <c r="G2334" s="18" t="s">
        <v>14855</v>
      </c>
    </row>
    <row r="2335" spans="1:7" x14ac:dyDescent="0.25">
      <c r="A2335">
        <f t="shared" ca="1" si="36"/>
        <v>0.20782902885963772</v>
      </c>
      <c r="B2335" s="1" t="s">
        <v>12508</v>
      </c>
      <c r="C2335" s="2">
        <v>189081306</v>
      </c>
      <c r="D2335" s="1" t="s">
        <v>12509</v>
      </c>
      <c r="E2335" s="1" t="s">
        <v>12519</v>
      </c>
      <c r="F2335" s="19">
        <v>44213</v>
      </c>
      <c r="G2335" s="18" t="s">
        <v>14856</v>
      </c>
    </row>
    <row r="2336" spans="1:7" x14ac:dyDescent="0.25">
      <c r="A2336">
        <f t="shared" ca="1" si="36"/>
        <v>0.20537902303763345</v>
      </c>
      <c r="B2336" s="1" t="s">
        <v>12538</v>
      </c>
      <c r="C2336" s="2">
        <v>998638943</v>
      </c>
      <c r="D2336" s="1" t="s">
        <v>12539</v>
      </c>
      <c r="E2336" s="1" t="s">
        <v>12566</v>
      </c>
      <c r="F2336" s="19">
        <v>44282</v>
      </c>
      <c r="G2336" s="18" t="s">
        <v>14857</v>
      </c>
    </row>
    <row r="2337" spans="1:7" x14ac:dyDescent="0.25">
      <c r="A2337">
        <f t="shared" ca="1" si="36"/>
        <v>0.40109085532551314</v>
      </c>
      <c r="B2337" s="1" t="s">
        <v>12538</v>
      </c>
      <c r="C2337" s="2">
        <v>780922230</v>
      </c>
      <c r="D2337" s="1" t="s">
        <v>12539</v>
      </c>
      <c r="E2337" s="1" t="s">
        <v>12512</v>
      </c>
      <c r="F2337" s="19">
        <v>44540</v>
      </c>
      <c r="G2337" s="18" t="s">
        <v>14858</v>
      </c>
    </row>
    <row r="2338" spans="1:7" x14ac:dyDescent="0.25">
      <c r="A2338">
        <f t="shared" ca="1" si="36"/>
        <v>0.88047020829226286</v>
      </c>
      <c r="B2338" s="1" t="s">
        <v>12504</v>
      </c>
      <c r="C2338" s="2">
        <v>7308307</v>
      </c>
      <c r="D2338" s="1" t="s">
        <v>12505</v>
      </c>
      <c r="E2338" s="1" t="s">
        <v>12564</v>
      </c>
      <c r="F2338" s="19">
        <v>44575</v>
      </c>
      <c r="G2338" s="18" t="s">
        <v>14859</v>
      </c>
    </row>
    <row r="2339" spans="1:7" x14ac:dyDescent="0.25">
      <c r="A2339">
        <f t="shared" ca="1" si="36"/>
        <v>0.29426883879534593</v>
      </c>
      <c r="B2339" s="1" t="s">
        <v>12524</v>
      </c>
      <c r="C2339" s="2">
        <v>710960755</v>
      </c>
      <c r="D2339" s="1" t="s">
        <v>12525</v>
      </c>
      <c r="E2339" s="1" t="s">
        <v>12506</v>
      </c>
      <c r="F2339" s="19">
        <v>44668</v>
      </c>
      <c r="G2339" s="18" t="s">
        <v>14860</v>
      </c>
    </row>
    <row r="2340" spans="1:7" x14ac:dyDescent="0.25">
      <c r="A2340">
        <f t="shared" ca="1" si="36"/>
        <v>2.8515767128067249E-2</v>
      </c>
      <c r="B2340" s="1" t="s">
        <v>12508</v>
      </c>
      <c r="C2340" s="2">
        <v>64456357</v>
      </c>
      <c r="D2340" s="1" t="s">
        <v>12509</v>
      </c>
      <c r="E2340" s="1" t="s">
        <v>12519</v>
      </c>
      <c r="F2340" s="19">
        <v>44215</v>
      </c>
      <c r="G2340" s="18" t="s">
        <v>14861</v>
      </c>
    </row>
    <row r="2341" spans="1:7" x14ac:dyDescent="0.25">
      <c r="A2341">
        <f t="shared" ca="1" si="36"/>
        <v>0.90299173431442215</v>
      </c>
      <c r="B2341" s="1" t="s">
        <v>12514</v>
      </c>
      <c r="C2341" s="2">
        <v>549894138</v>
      </c>
      <c r="D2341" s="1" t="s">
        <v>12515</v>
      </c>
      <c r="E2341" s="1" t="s">
        <v>12527</v>
      </c>
      <c r="F2341" s="19">
        <v>44327</v>
      </c>
      <c r="G2341" s="18" t="s">
        <v>14862</v>
      </c>
    </row>
    <row r="2342" spans="1:7" x14ac:dyDescent="0.25">
      <c r="A2342">
        <f t="shared" ca="1" si="36"/>
        <v>4.1083940293994314E-2</v>
      </c>
      <c r="B2342" s="1" t="s">
        <v>12504</v>
      </c>
      <c r="C2342" s="2">
        <v>91789554</v>
      </c>
      <c r="D2342" s="1" t="s">
        <v>12505</v>
      </c>
      <c r="E2342" s="1" t="s">
        <v>12564</v>
      </c>
      <c r="F2342" s="19">
        <v>44558</v>
      </c>
      <c r="G2342" s="18" t="s">
        <v>14863</v>
      </c>
    </row>
    <row r="2343" spans="1:7" x14ac:dyDescent="0.25">
      <c r="A2343">
        <f t="shared" ca="1" si="36"/>
        <v>0.83889348214006687</v>
      </c>
      <c r="B2343" s="1" t="s">
        <v>12504</v>
      </c>
      <c r="C2343" s="2">
        <v>475387218</v>
      </c>
      <c r="D2343" s="1" t="s">
        <v>12505</v>
      </c>
      <c r="E2343" s="1" t="s">
        <v>12506</v>
      </c>
      <c r="F2343" s="19">
        <v>44503</v>
      </c>
      <c r="G2343" s="18" t="s">
        <v>14864</v>
      </c>
    </row>
    <row r="2344" spans="1:7" x14ac:dyDescent="0.25">
      <c r="A2344">
        <f t="shared" ca="1" si="36"/>
        <v>8.7640345790085616E-2</v>
      </c>
      <c r="B2344" s="1" t="s">
        <v>12521</v>
      </c>
      <c r="C2344" s="2">
        <v>742082111</v>
      </c>
      <c r="D2344" s="1" t="s">
        <v>12522</v>
      </c>
      <c r="E2344" s="1" t="s">
        <v>12510</v>
      </c>
      <c r="F2344" s="19">
        <v>44510</v>
      </c>
      <c r="G2344" s="18" t="s">
        <v>14865</v>
      </c>
    </row>
    <row r="2345" spans="1:7" x14ac:dyDescent="0.25">
      <c r="A2345">
        <f t="shared" ca="1" si="36"/>
        <v>0.50946649057742832</v>
      </c>
      <c r="B2345" s="1" t="s">
        <v>12504</v>
      </c>
      <c r="C2345" s="2">
        <v>885948947</v>
      </c>
      <c r="D2345" s="1" t="s">
        <v>12505</v>
      </c>
      <c r="E2345" s="1" t="s">
        <v>12564</v>
      </c>
      <c r="F2345" s="19">
        <v>44582</v>
      </c>
      <c r="G2345" s="18" t="s">
        <v>14866</v>
      </c>
    </row>
    <row r="2346" spans="1:7" x14ac:dyDescent="0.25">
      <c r="A2346">
        <f t="shared" ca="1" si="36"/>
        <v>0.11128946292320285</v>
      </c>
      <c r="B2346" s="1" t="s">
        <v>12524</v>
      </c>
      <c r="C2346" s="2">
        <v>805420729</v>
      </c>
      <c r="D2346" s="1" t="s">
        <v>12525</v>
      </c>
      <c r="E2346" s="1" t="s">
        <v>12561</v>
      </c>
      <c r="F2346" s="19">
        <v>44304</v>
      </c>
      <c r="G2346" s="18" t="s">
        <v>14867</v>
      </c>
    </row>
    <row r="2347" spans="1:7" x14ac:dyDescent="0.25">
      <c r="A2347">
        <f t="shared" ca="1" si="36"/>
        <v>0.36838482966074804</v>
      </c>
      <c r="B2347" s="1" t="s">
        <v>12514</v>
      </c>
      <c r="C2347" s="2">
        <v>984213296</v>
      </c>
      <c r="D2347" s="1" t="s">
        <v>12515</v>
      </c>
      <c r="E2347" s="1" t="s">
        <v>12527</v>
      </c>
      <c r="F2347" s="19">
        <v>44617</v>
      </c>
      <c r="G2347" s="18" t="s">
        <v>14868</v>
      </c>
    </row>
    <row r="2348" spans="1:7" x14ac:dyDescent="0.25">
      <c r="A2348">
        <f t="shared" ca="1" si="36"/>
        <v>0.72183762658847439</v>
      </c>
      <c r="B2348" s="1" t="s">
        <v>12508</v>
      </c>
      <c r="C2348" s="2">
        <v>213205219</v>
      </c>
      <c r="D2348" s="1" t="s">
        <v>12509</v>
      </c>
      <c r="E2348" s="1" t="s">
        <v>12519</v>
      </c>
      <c r="F2348" s="19">
        <v>44443</v>
      </c>
      <c r="G2348" s="18" t="s">
        <v>14869</v>
      </c>
    </row>
    <row r="2349" spans="1:7" x14ac:dyDescent="0.25">
      <c r="A2349">
        <f t="shared" ca="1" si="36"/>
        <v>0.97699680083233154</v>
      </c>
      <c r="B2349" s="1" t="s">
        <v>12521</v>
      </c>
      <c r="C2349" s="2">
        <v>972458752</v>
      </c>
      <c r="D2349" s="1" t="s">
        <v>12522</v>
      </c>
      <c r="E2349" s="1" t="s">
        <v>12512</v>
      </c>
      <c r="F2349" s="19">
        <v>44444</v>
      </c>
      <c r="G2349" s="18" t="s">
        <v>14870</v>
      </c>
    </row>
    <row r="2350" spans="1:7" x14ac:dyDescent="0.25">
      <c r="A2350">
        <f t="shared" ca="1" si="36"/>
        <v>0.9834117962421004</v>
      </c>
      <c r="B2350" s="1" t="s">
        <v>12538</v>
      </c>
      <c r="C2350" s="2">
        <v>372447587</v>
      </c>
      <c r="D2350" s="1" t="s">
        <v>12539</v>
      </c>
      <c r="E2350" s="1" t="s">
        <v>12512</v>
      </c>
      <c r="F2350" s="19">
        <v>44337</v>
      </c>
      <c r="G2350" s="18" t="s">
        <v>14871</v>
      </c>
    </row>
    <row r="2351" spans="1:7" x14ac:dyDescent="0.25">
      <c r="A2351">
        <f t="shared" ca="1" si="36"/>
        <v>0.25698155274341461</v>
      </c>
      <c r="B2351" s="1" t="s">
        <v>12504</v>
      </c>
      <c r="C2351" s="2">
        <v>212430363</v>
      </c>
      <c r="D2351" s="1" t="s">
        <v>12505</v>
      </c>
      <c r="E2351" s="1" t="s">
        <v>12506</v>
      </c>
      <c r="F2351" s="19">
        <v>44486</v>
      </c>
      <c r="G2351" s="18" t="s">
        <v>14872</v>
      </c>
    </row>
    <row r="2352" spans="1:7" x14ac:dyDescent="0.25">
      <c r="A2352">
        <f t="shared" ca="1" si="36"/>
        <v>0.93170441517560276</v>
      </c>
      <c r="B2352" s="1" t="s">
        <v>12521</v>
      </c>
      <c r="C2352" s="2">
        <v>363199695</v>
      </c>
      <c r="D2352" s="1" t="s">
        <v>12522</v>
      </c>
      <c r="E2352" s="1" t="s">
        <v>12510</v>
      </c>
      <c r="F2352" s="19">
        <v>44371</v>
      </c>
      <c r="G2352" s="18" t="s">
        <v>14873</v>
      </c>
    </row>
    <row r="2353" spans="1:7" x14ac:dyDescent="0.25">
      <c r="A2353">
        <f t="shared" ca="1" si="36"/>
        <v>0.39437159121854437</v>
      </c>
      <c r="B2353" s="1" t="s">
        <v>12504</v>
      </c>
      <c r="C2353" s="2">
        <v>613372091</v>
      </c>
      <c r="D2353" s="1" t="s">
        <v>12505</v>
      </c>
      <c r="E2353" s="1" t="s">
        <v>12506</v>
      </c>
      <c r="F2353" s="19">
        <v>44494</v>
      </c>
      <c r="G2353" s="18" t="s">
        <v>14874</v>
      </c>
    </row>
    <row r="2354" spans="1:7" x14ac:dyDescent="0.25">
      <c r="A2354">
        <f t="shared" ca="1" si="36"/>
        <v>0.91791769043825677</v>
      </c>
      <c r="B2354" s="1" t="s">
        <v>12521</v>
      </c>
      <c r="C2354" s="2">
        <v>41020835</v>
      </c>
      <c r="D2354" s="1" t="s">
        <v>12522</v>
      </c>
      <c r="E2354" s="1" t="s">
        <v>12512</v>
      </c>
      <c r="F2354" s="19">
        <v>44357</v>
      </c>
      <c r="G2354" s="18" t="s">
        <v>14875</v>
      </c>
    </row>
    <row r="2355" spans="1:7" x14ac:dyDescent="0.25">
      <c r="A2355">
        <f t="shared" ca="1" si="36"/>
        <v>0.56384602686479823</v>
      </c>
      <c r="B2355" s="1" t="s">
        <v>12521</v>
      </c>
      <c r="C2355" s="2">
        <v>802088876</v>
      </c>
      <c r="D2355" s="1" t="s">
        <v>12522</v>
      </c>
      <c r="E2355" s="1" t="s">
        <v>12512</v>
      </c>
      <c r="F2355" s="19">
        <v>44286</v>
      </c>
      <c r="G2355" s="18" t="s">
        <v>14876</v>
      </c>
    </row>
    <row r="2356" spans="1:7" x14ac:dyDescent="0.25">
      <c r="A2356">
        <f t="shared" ca="1" si="36"/>
        <v>0.3192755950520566</v>
      </c>
      <c r="B2356" s="1" t="s">
        <v>12514</v>
      </c>
      <c r="C2356" s="2">
        <v>551030874</v>
      </c>
      <c r="D2356" s="1" t="s">
        <v>12515</v>
      </c>
      <c r="E2356" s="1" t="s">
        <v>12516</v>
      </c>
      <c r="F2356" s="19">
        <v>44396</v>
      </c>
      <c r="G2356" s="18" t="s">
        <v>14877</v>
      </c>
    </row>
    <row r="2357" spans="1:7" x14ac:dyDescent="0.25">
      <c r="A2357">
        <f t="shared" ca="1" si="36"/>
        <v>0.24915302870777323</v>
      </c>
      <c r="B2357" s="1" t="s">
        <v>12504</v>
      </c>
      <c r="C2357" s="2">
        <v>862739449</v>
      </c>
      <c r="D2357" s="1" t="s">
        <v>12505</v>
      </c>
      <c r="E2357" s="1" t="s">
        <v>12564</v>
      </c>
      <c r="F2357" s="19">
        <v>44365</v>
      </c>
      <c r="G2357" s="18" t="s">
        <v>14878</v>
      </c>
    </row>
    <row r="2358" spans="1:7" x14ac:dyDescent="0.25">
      <c r="A2358">
        <f t="shared" ca="1" si="36"/>
        <v>0.68413517920397882</v>
      </c>
      <c r="B2358" s="1" t="s">
        <v>12508</v>
      </c>
      <c r="C2358" s="2">
        <v>453563649</v>
      </c>
      <c r="D2358" s="1" t="s">
        <v>12509</v>
      </c>
      <c r="E2358" s="1" t="s">
        <v>12510</v>
      </c>
      <c r="F2358" s="19">
        <v>44328</v>
      </c>
      <c r="G2358" s="18" t="s">
        <v>14879</v>
      </c>
    </row>
    <row r="2359" spans="1:7" x14ac:dyDescent="0.25">
      <c r="A2359">
        <f t="shared" ca="1" si="36"/>
        <v>0.71995163986383814</v>
      </c>
      <c r="B2359" s="1" t="s">
        <v>12521</v>
      </c>
      <c r="C2359" s="2">
        <v>468361528</v>
      </c>
      <c r="D2359" s="1" t="s">
        <v>12522</v>
      </c>
      <c r="E2359" s="1" t="s">
        <v>12510</v>
      </c>
      <c r="F2359" s="19">
        <v>44426</v>
      </c>
      <c r="G2359" s="18" t="s">
        <v>14880</v>
      </c>
    </row>
    <row r="2360" spans="1:7" x14ac:dyDescent="0.25">
      <c r="A2360">
        <f t="shared" ca="1" si="36"/>
        <v>0.86673179178893678</v>
      </c>
      <c r="B2360" s="1" t="s">
        <v>12538</v>
      </c>
      <c r="C2360" s="2">
        <v>164760475</v>
      </c>
      <c r="D2360" s="1" t="s">
        <v>12539</v>
      </c>
      <c r="E2360" s="1" t="s">
        <v>12512</v>
      </c>
      <c r="F2360" s="19">
        <v>44579</v>
      </c>
      <c r="G2360" s="18" t="s">
        <v>14881</v>
      </c>
    </row>
    <row r="2361" spans="1:7" x14ac:dyDescent="0.25">
      <c r="A2361">
        <f t="shared" ca="1" si="36"/>
        <v>2.2621943231621033E-2</v>
      </c>
      <c r="B2361" s="1" t="s">
        <v>12504</v>
      </c>
      <c r="C2361" s="2">
        <v>657272913</v>
      </c>
      <c r="D2361" s="1" t="s">
        <v>12505</v>
      </c>
      <c r="E2361" s="1" t="s">
        <v>12564</v>
      </c>
      <c r="F2361" s="19">
        <v>44370</v>
      </c>
      <c r="G2361" s="18" t="s">
        <v>14882</v>
      </c>
    </row>
    <row r="2362" spans="1:7" x14ac:dyDescent="0.25">
      <c r="A2362">
        <f t="shared" ca="1" si="36"/>
        <v>0.49863993564482445</v>
      </c>
      <c r="B2362" s="1" t="s">
        <v>12538</v>
      </c>
      <c r="C2362" s="2">
        <v>335764779</v>
      </c>
      <c r="D2362" s="1" t="s">
        <v>12539</v>
      </c>
      <c r="E2362" s="1" t="s">
        <v>12512</v>
      </c>
      <c r="F2362" s="19">
        <v>44343</v>
      </c>
      <c r="G2362" s="18" t="s">
        <v>14883</v>
      </c>
    </row>
    <row r="2363" spans="1:7" x14ac:dyDescent="0.25">
      <c r="A2363">
        <f t="shared" ca="1" si="36"/>
        <v>0.92677566213999607</v>
      </c>
      <c r="B2363" s="1" t="s">
        <v>12538</v>
      </c>
      <c r="C2363" s="2">
        <v>779868318</v>
      </c>
      <c r="D2363" s="1" t="s">
        <v>12539</v>
      </c>
      <c r="E2363" s="1" t="s">
        <v>12512</v>
      </c>
      <c r="F2363" s="19">
        <v>44206</v>
      </c>
      <c r="G2363" s="18" t="s">
        <v>14884</v>
      </c>
    </row>
    <row r="2364" spans="1:7" x14ac:dyDescent="0.25">
      <c r="A2364">
        <f t="shared" ca="1" si="36"/>
        <v>0.27193611614810953</v>
      </c>
      <c r="B2364" s="1" t="s">
        <v>12521</v>
      </c>
      <c r="C2364" s="2">
        <v>546891496</v>
      </c>
      <c r="D2364" s="1" t="s">
        <v>12522</v>
      </c>
      <c r="E2364" s="1" t="s">
        <v>12512</v>
      </c>
      <c r="F2364" s="19">
        <v>44617</v>
      </c>
      <c r="G2364" s="18" t="s">
        <v>14885</v>
      </c>
    </row>
    <row r="2365" spans="1:7" x14ac:dyDescent="0.25">
      <c r="A2365">
        <f t="shared" ca="1" si="36"/>
        <v>0.59504767142980131</v>
      </c>
      <c r="B2365" s="1" t="s">
        <v>12504</v>
      </c>
      <c r="C2365" s="2">
        <v>64892733</v>
      </c>
      <c r="D2365" s="1" t="s">
        <v>12505</v>
      </c>
      <c r="E2365" s="1" t="s">
        <v>12506</v>
      </c>
      <c r="F2365" s="19">
        <v>44299</v>
      </c>
      <c r="G2365" s="18" t="s">
        <v>14886</v>
      </c>
    </row>
    <row r="2366" spans="1:7" x14ac:dyDescent="0.25">
      <c r="A2366">
        <f t="shared" ca="1" si="36"/>
        <v>0.64843420662933615</v>
      </c>
      <c r="B2366" s="1" t="s">
        <v>12521</v>
      </c>
      <c r="C2366" s="2">
        <v>767656466</v>
      </c>
      <c r="D2366" s="1" t="s">
        <v>12522</v>
      </c>
      <c r="E2366" s="1" t="s">
        <v>12510</v>
      </c>
      <c r="F2366" s="19">
        <v>44206</v>
      </c>
      <c r="G2366" s="18" t="s">
        <v>14887</v>
      </c>
    </row>
    <row r="2367" spans="1:7" x14ac:dyDescent="0.25">
      <c r="A2367">
        <f t="shared" ca="1" si="36"/>
        <v>0.62312020426010684</v>
      </c>
      <c r="B2367" s="1" t="s">
        <v>12508</v>
      </c>
      <c r="C2367" s="2">
        <v>192118373</v>
      </c>
      <c r="D2367" s="1" t="s">
        <v>12509</v>
      </c>
      <c r="E2367" s="1" t="s">
        <v>12519</v>
      </c>
      <c r="F2367" s="19">
        <v>44265</v>
      </c>
      <c r="G2367" s="18" t="s">
        <v>14888</v>
      </c>
    </row>
    <row r="2368" spans="1:7" x14ac:dyDescent="0.25">
      <c r="A2368">
        <f t="shared" ca="1" si="36"/>
        <v>0.76748600998678185</v>
      </c>
      <c r="B2368" s="1" t="s">
        <v>12504</v>
      </c>
      <c r="C2368" s="2">
        <v>105781637</v>
      </c>
      <c r="D2368" s="1" t="s">
        <v>12505</v>
      </c>
      <c r="E2368" s="1" t="s">
        <v>12506</v>
      </c>
      <c r="F2368" s="19">
        <v>44256</v>
      </c>
      <c r="G2368" s="18" t="s">
        <v>14889</v>
      </c>
    </row>
    <row r="2369" spans="1:7" x14ac:dyDescent="0.25">
      <c r="A2369">
        <f t="shared" ca="1" si="36"/>
        <v>0.75787302885176577</v>
      </c>
      <c r="B2369" s="1" t="s">
        <v>12514</v>
      </c>
      <c r="C2369" s="2">
        <v>961710120</v>
      </c>
      <c r="D2369" s="1" t="s">
        <v>12515</v>
      </c>
      <c r="E2369" s="1" t="s">
        <v>12527</v>
      </c>
      <c r="F2369" s="19">
        <v>44482</v>
      </c>
      <c r="G2369" s="18" t="s">
        <v>14890</v>
      </c>
    </row>
    <row r="2370" spans="1:7" x14ac:dyDescent="0.25">
      <c r="A2370">
        <f t="shared" ref="A2370:A2433" ca="1" si="37">RAND()</f>
        <v>0.58473526492219918</v>
      </c>
      <c r="B2370" s="1" t="s">
        <v>12521</v>
      </c>
      <c r="C2370" s="2">
        <v>98550380</v>
      </c>
      <c r="D2370" s="1" t="s">
        <v>12522</v>
      </c>
      <c r="E2370" s="1" t="s">
        <v>12510</v>
      </c>
      <c r="F2370" s="19">
        <v>44574</v>
      </c>
      <c r="G2370" s="18" t="s">
        <v>14891</v>
      </c>
    </row>
    <row r="2371" spans="1:7" x14ac:dyDescent="0.25">
      <c r="A2371">
        <f t="shared" ca="1" si="37"/>
        <v>0.6681164490395618</v>
      </c>
      <c r="B2371" s="1" t="s">
        <v>12524</v>
      </c>
      <c r="C2371" s="2">
        <v>741790644</v>
      </c>
      <c r="D2371" s="1" t="s">
        <v>12525</v>
      </c>
      <c r="E2371" s="1" t="s">
        <v>12564</v>
      </c>
      <c r="F2371" s="19">
        <v>44411</v>
      </c>
      <c r="G2371" s="18" t="s">
        <v>14892</v>
      </c>
    </row>
    <row r="2372" spans="1:7" x14ac:dyDescent="0.25">
      <c r="A2372">
        <f t="shared" ca="1" si="37"/>
        <v>0.14552866278075538</v>
      </c>
      <c r="B2372" s="1" t="s">
        <v>12521</v>
      </c>
      <c r="C2372" s="2">
        <v>258831671</v>
      </c>
      <c r="D2372" s="1" t="s">
        <v>12522</v>
      </c>
      <c r="E2372" s="1" t="s">
        <v>12510</v>
      </c>
      <c r="F2372" s="19">
        <v>44595</v>
      </c>
      <c r="G2372" s="18" t="s">
        <v>14893</v>
      </c>
    </row>
    <row r="2373" spans="1:7" x14ac:dyDescent="0.25">
      <c r="A2373">
        <f t="shared" ca="1" si="37"/>
        <v>0.80296138444671483</v>
      </c>
      <c r="B2373" s="1" t="s">
        <v>12508</v>
      </c>
      <c r="C2373" s="2">
        <v>198363891</v>
      </c>
      <c r="D2373" s="1" t="s">
        <v>12509</v>
      </c>
      <c r="E2373" s="1" t="s">
        <v>12519</v>
      </c>
      <c r="F2373" s="19">
        <v>44658</v>
      </c>
      <c r="G2373" s="18" t="s">
        <v>14894</v>
      </c>
    </row>
    <row r="2374" spans="1:7" x14ac:dyDescent="0.25">
      <c r="A2374">
        <f t="shared" ca="1" si="37"/>
        <v>0.52961198019732847</v>
      </c>
      <c r="B2374" s="1" t="s">
        <v>12521</v>
      </c>
      <c r="C2374" s="2">
        <v>622588489</v>
      </c>
      <c r="D2374" s="1" t="s">
        <v>12522</v>
      </c>
      <c r="E2374" s="1" t="s">
        <v>12510</v>
      </c>
      <c r="F2374" s="19">
        <v>44396</v>
      </c>
      <c r="G2374" s="18" t="s">
        <v>14895</v>
      </c>
    </row>
    <row r="2375" spans="1:7" x14ac:dyDescent="0.25">
      <c r="A2375">
        <f t="shared" ca="1" si="37"/>
        <v>0.94134680635653845</v>
      </c>
      <c r="B2375" s="1" t="s">
        <v>12504</v>
      </c>
      <c r="C2375" s="2">
        <v>116154779</v>
      </c>
      <c r="D2375" s="1" t="s">
        <v>12505</v>
      </c>
      <c r="E2375" s="1" t="s">
        <v>12510</v>
      </c>
      <c r="F2375" s="19">
        <v>44431</v>
      </c>
      <c r="G2375" s="18" t="s">
        <v>14896</v>
      </c>
    </row>
    <row r="2376" spans="1:7" x14ac:dyDescent="0.25">
      <c r="A2376">
        <f t="shared" ca="1" si="37"/>
        <v>0.62475075648440648</v>
      </c>
      <c r="B2376" s="1" t="s">
        <v>12524</v>
      </c>
      <c r="C2376" s="2">
        <v>654882523</v>
      </c>
      <c r="D2376" s="1" t="s">
        <v>12525</v>
      </c>
      <c r="E2376" s="1" t="s">
        <v>12561</v>
      </c>
      <c r="F2376" s="19">
        <v>44507</v>
      </c>
      <c r="G2376" s="18" t="s">
        <v>14897</v>
      </c>
    </row>
    <row r="2377" spans="1:7" x14ac:dyDescent="0.25">
      <c r="A2377">
        <f t="shared" ca="1" si="37"/>
        <v>0.57815001109505837</v>
      </c>
      <c r="B2377" s="1" t="s">
        <v>12524</v>
      </c>
      <c r="C2377" s="2">
        <v>120457380</v>
      </c>
      <c r="D2377" s="1" t="s">
        <v>12525</v>
      </c>
      <c r="E2377" s="1" t="s">
        <v>12506</v>
      </c>
      <c r="F2377" s="19">
        <v>44502</v>
      </c>
      <c r="G2377" s="18" t="s">
        <v>14898</v>
      </c>
    </row>
    <row r="2378" spans="1:7" x14ac:dyDescent="0.25">
      <c r="A2378">
        <f t="shared" ca="1" si="37"/>
        <v>0.17726035034316789</v>
      </c>
      <c r="B2378" s="1" t="s">
        <v>12504</v>
      </c>
      <c r="C2378" s="2">
        <v>513815732</v>
      </c>
      <c r="D2378" s="1" t="s">
        <v>12505</v>
      </c>
      <c r="E2378" s="1" t="s">
        <v>12506</v>
      </c>
      <c r="F2378" s="19">
        <v>44364</v>
      </c>
      <c r="G2378" s="18" t="s">
        <v>14899</v>
      </c>
    </row>
    <row r="2379" spans="1:7" x14ac:dyDescent="0.25">
      <c r="A2379">
        <f t="shared" ca="1" si="37"/>
        <v>0.62182272572364761</v>
      </c>
      <c r="B2379" s="1" t="s">
        <v>12504</v>
      </c>
      <c r="C2379" s="2">
        <v>313918958</v>
      </c>
      <c r="D2379" s="1" t="s">
        <v>12505</v>
      </c>
      <c r="E2379" s="1" t="s">
        <v>12510</v>
      </c>
      <c r="F2379" s="19">
        <v>44223</v>
      </c>
      <c r="G2379" s="18" t="s">
        <v>14900</v>
      </c>
    </row>
    <row r="2380" spans="1:7" x14ac:dyDescent="0.25">
      <c r="A2380">
        <f t="shared" ca="1" si="37"/>
        <v>0.16323899713493017</v>
      </c>
      <c r="B2380" s="1" t="s">
        <v>12538</v>
      </c>
      <c r="C2380" s="2">
        <v>34662039</v>
      </c>
      <c r="D2380" s="1" t="s">
        <v>12539</v>
      </c>
      <c r="E2380" s="1" t="s">
        <v>12512</v>
      </c>
      <c r="F2380" s="19">
        <v>44621</v>
      </c>
      <c r="G2380" s="18" t="s">
        <v>14901</v>
      </c>
    </row>
    <row r="2381" spans="1:7" x14ac:dyDescent="0.25">
      <c r="A2381">
        <f t="shared" ca="1" si="37"/>
        <v>0.8756257775437678</v>
      </c>
      <c r="B2381" s="1" t="s">
        <v>12514</v>
      </c>
      <c r="C2381" s="2">
        <v>413993051</v>
      </c>
      <c r="D2381" s="1" t="s">
        <v>12515</v>
      </c>
      <c r="E2381" s="1" t="s">
        <v>12527</v>
      </c>
      <c r="F2381" s="19">
        <v>44417</v>
      </c>
      <c r="G2381" s="18" t="s">
        <v>14902</v>
      </c>
    </row>
    <row r="2382" spans="1:7" x14ac:dyDescent="0.25">
      <c r="A2382">
        <f t="shared" ca="1" si="37"/>
        <v>0.30765679999214612</v>
      </c>
      <c r="B2382" s="1" t="s">
        <v>12521</v>
      </c>
      <c r="C2382" s="2">
        <v>166902456</v>
      </c>
      <c r="D2382" s="1" t="s">
        <v>12522</v>
      </c>
      <c r="E2382" s="1" t="s">
        <v>12510</v>
      </c>
      <c r="F2382" s="19">
        <v>44206</v>
      </c>
      <c r="G2382" s="18" t="s">
        <v>14903</v>
      </c>
    </row>
    <row r="2383" spans="1:7" x14ac:dyDescent="0.25">
      <c r="A2383">
        <f t="shared" ca="1" si="37"/>
        <v>0.26806200827264826</v>
      </c>
      <c r="B2383" s="1" t="s">
        <v>12524</v>
      </c>
      <c r="C2383" s="2">
        <v>424349749</v>
      </c>
      <c r="D2383" s="1" t="s">
        <v>12525</v>
      </c>
      <c r="E2383" s="1" t="s">
        <v>12564</v>
      </c>
      <c r="F2383" s="19">
        <v>44515</v>
      </c>
      <c r="G2383" s="18" t="s">
        <v>14904</v>
      </c>
    </row>
    <row r="2384" spans="1:7" x14ac:dyDescent="0.25">
      <c r="A2384">
        <f t="shared" ca="1" si="37"/>
        <v>0.87380908390488321</v>
      </c>
      <c r="B2384" s="1" t="s">
        <v>12524</v>
      </c>
      <c r="C2384" s="2">
        <v>189387888</v>
      </c>
      <c r="D2384" s="1" t="s">
        <v>12525</v>
      </c>
      <c r="E2384" s="1" t="s">
        <v>12561</v>
      </c>
      <c r="F2384" s="19">
        <v>44405</v>
      </c>
      <c r="G2384" s="18" t="s">
        <v>14905</v>
      </c>
    </row>
    <row r="2385" spans="1:7" x14ac:dyDescent="0.25">
      <c r="A2385">
        <f t="shared" ca="1" si="37"/>
        <v>0.50937185219292269</v>
      </c>
      <c r="B2385" s="1" t="s">
        <v>12521</v>
      </c>
      <c r="C2385" s="2">
        <v>549122786</v>
      </c>
      <c r="D2385" s="1" t="s">
        <v>12522</v>
      </c>
      <c r="E2385" s="1" t="s">
        <v>12510</v>
      </c>
      <c r="F2385" s="19">
        <v>44578</v>
      </c>
      <c r="G2385" s="18" t="s">
        <v>14906</v>
      </c>
    </row>
    <row r="2386" spans="1:7" x14ac:dyDescent="0.25">
      <c r="A2386">
        <f t="shared" ca="1" si="37"/>
        <v>7.2397959390816058E-2</v>
      </c>
      <c r="B2386" s="1" t="s">
        <v>12524</v>
      </c>
      <c r="C2386" s="2">
        <v>303452116</v>
      </c>
      <c r="D2386" s="1" t="s">
        <v>12525</v>
      </c>
      <c r="E2386" s="1" t="s">
        <v>12561</v>
      </c>
      <c r="F2386" s="19">
        <v>44676</v>
      </c>
      <c r="G2386" s="18" t="s">
        <v>14907</v>
      </c>
    </row>
    <row r="2387" spans="1:7" x14ac:dyDescent="0.25">
      <c r="A2387">
        <f t="shared" ca="1" si="37"/>
        <v>0.81657297013278041</v>
      </c>
      <c r="B2387" s="1" t="s">
        <v>12504</v>
      </c>
      <c r="C2387" s="2">
        <v>444161122</v>
      </c>
      <c r="D2387" s="1" t="s">
        <v>12505</v>
      </c>
      <c r="E2387" s="1" t="s">
        <v>12506</v>
      </c>
      <c r="F2387" s="19">
        <v>44362</v>
      </c>
      <c r="G2387" s="18" t="s">
        <v>14908</v>
      </c>
    </row>
    <row r="2388" spans="1:7" x14ac:dyDescent="0.25">
      <c r="A2388">
        <f t="shared" ca="1" si="37"/>
        <v>0.85579302379284783</v>
      </c>
      <c r="B2388" s="1" t="s">
        <v>12538</v>
      </c>
      <c r="C2388" s="2">
        <v>473113900</v>
      </c>
      <c r="D2388" s="1" t="s">
        <v>12539</v>
      </c>
      <c r="E2388" s="1" t="s">
        <v>12512</v>
      </c>
      <c r="F2388" s="19">
        <v>44388</v>
      </c>
      <c r="G2388" s="18" t="s">
        <v>14909</v>
      </c>
    </row>
    <row r="2389" spans="1:7" x14ac:dyDescent="0.25">
      <c r="A2389">
        <f t="shared" ca="1" si="37"/>
        <v>0.81306921311579683</v>
      </c>
      <c r="B2389" s="1" t="s">
        <v>12521</v>
      </c>
      <c r="C2389" s="2">
        <v>860663910</v>
      </c>
      <c r="D2389" s="1" t="s">
        <v>12522</v>
      </c>
      <c r="E2389" s="1" t="s">
        <v>12510</v>
      </c>
      <c r="F2389" s="19">
        <v>44357</v>
      </c>
      <c r="G2389" s="18" t="s">
        <v>14910</v>
      </c>
    </row>
    <row r="2390" spans="1:7" x14ac:dyDescent="0.25">
      <c r="A2390">
        <f t="shared" ca="1" si="37"/>
        <v>0.29654343464948962</v>
      </c>
      <c r="B2390" s="1" t="s">
        <v>12524</v>
      </c>
      <c r="C2390" s="2">
        <v>442469731</v>
      </c>
      <c r="D2390" s="1" t="s">
        <v>12525</v>
      </c>
      <c r="E2390" s="1" t="s">
        <v>12506</v>
      </c>
      <c r="F2390" s="19">
        <v>44231</v>
      </c>
      <c r="G2390" s="18" t="s">
        <v>14911</v>
      </c>
    </row>
    <row r="2391" spans="1:7" x14ac:dyDescent="0.25">
      <c r="A2391">
        <f t="shared" ca="1" si="37"/>
        <v>0.59516309713082671</v>
      </c>
      <c r="B2391" s="1" t="s">
        <v>12538</v>
      </c>
      <c r="C2391" s="2">
        <v>385409761</v>
      </c>
      <c r="D2391" s="1" t="s">
        <v>12539</v>
      </c>
      <c r="E2391" s="1" t="s">
        <v>12512</v>
      </c>
      <c r="F2391" s="19">
        <v>44243</v>
      </c>
      <c r="G2391" s="18" t="s">
        <v>14912</v>
      </c>
    </row>
    <row r="2392" spans="1:7" x14ac:dyDescent="0.25">
      <c r="A2392">
        <f t="shared" ca="1" si="37"/>
        <v>0.11682492419111845</v>
      </c>
      <c r="B2392" s="1" t="s">
        <v>12514</v>
      </c>
      <c r="C2392" s="2">
        <v>581124558</v>
      </c>
      <c r="D2392" s="1" t="s">
        <v>12515</v>
      </c>
      <c r="E2392" s="1" t="s">
        <v>12527</v>
      </c>
      <c r="F2392" s="19">
        <v>44456</v>
      </c>
      <c r="G2392" s="18" t="s">
        <v>14913</v>
      </c>
    </row>
    <row r="2393" spans="1:7" x14ac:dyDescent="0.25">
      <c r="A2393">
        <f t="shared" ca="1" si="37"/>
        <v>0.37323402200796374</v>
      </c>
      <c r="B2393" s="1" t="s">
        <v>12521</v>
      </c>
      <c r="C2393" s="2">
        <v>922739901</v>
      </c>
      <c r="D2393" s="1" t="s">
        <v>12522</v>
      </c>
      <c r="E2393" s="1" t="s">
        <v>12510</v>
      </c>
      <c r="F2393" s="19">
        <v>44624</v>
      </c>
      <c r="G2393" s="18" t="s">
        <v>14914</v>
      </c>
    </row>
    <row r="2394" spans="1:7" x14ac:dyDescent="0.25">
      <c r="A2394">
        <f t="shared" ca="1" si="37"/>
        <v>0.88705893340885056</v>
      </c>
      <c r="B2394" s="1" t="s">
        <v>12538</v>
      </c>
      <c r="C2394" s="2">
        <v>395085982</v>
      </c>
      <c r="D2394" s="1" t="s">
        <v>12539</v>
      </c>
      <c r="E2394" s="1" t="s">
        <v>12510</v>
      </c>
      <c r="F2394" s="19">
        <v>44243</v>
      </c>
      <c r="G2394" s="18" t="s">
        <v>14915</v>
      </c>
    </row>
    <row r="2395" spans="1:7" x14ac:dyDescent="0.25">
      <c r="A2395">
        <f t="shared" ca="1" si="37"/>
        <v>0.23684899700024531</v>
      </c>
      <c r="B2395" s="1" t="s">
        <v>12524</v>
      </c>
      <c r="C2395" s="2">
        <v>6975495</v>
      </c>
      <c r="D2395" s="1" t="s">
        <v>12525</v>
      </c>
      <c r="E2395" s="1" t="s">
        <v>12564</v>
      </c>
      <c r="F2395" s="19">
        <v>44557</v>
      </c>
      <c r="G2395" s="18" t="s">
        <v>14916</v>
      </c>
    </row>
    <row r="2396" spans="1:7" x14ac:dyDescent="0.25">
      <c r="A2396">
        <f t="shared" ca="1" si="37"/>
        <v>0.86229221806553624</v>
      </c>
      <c r="B2396" s="1" t="s">
        <v>12538</v>
      </c>
      <c r="C2396" s="2">
        <v>833844484</v>
      </c>
      <c r="D2396" s="1" t="s">
        <v>12539</v>
      </c>
      <c r="E2396" s="1" t="s">
        <v>12512</v>
      </c>
      <c r="F2396" s="19">
        <v>44342</v>
      </c>
      <c r="G2396" s="18" t="s">
        <v>14917</v>
      </c>
    </row>
    <row r="2397" spans="1:7" x14ac:dyDescent="0.25">
      <c r="A2397">
        <f t="shared" ca="1" si="37"/>
        <v>0.94819450044066089</v>
      </c>
      <c r="B2397" s="1" t="s">
        <v>12504</v>
      </c>
      <c r="C2397" s="2">
        <v>380223109</v>
      </c>
      <c r="D2397" s="1" t="s">
        <v>12505</v>
      </c>
      <c r="E2397" s="1" t="s">
        <v>12506</v>
      </c>
      <c r="F2397" s="19">
        <v>44345</v>
      </c>
      <c r="G2397" s="18" t="s">
        <v>14918</v>
      </c>
    </row>
    <row r="2398" spans="1:7" x14ac:dyDescent="0.25">
      <c r="A2398">
        <f t="shared" ca="1" si="37"/>
        <v>0.86975430883743055</v>
      </c>
      <c r="B2398" s="1" t="s">
        <v>12524</v>
      </c>
      <c r="C2398" s="2">
        <v>694139298</v>
      </c>
      <c r="D2398" s="1" t="s">
        <v>12525</v>
      </c>
      <c r="E2398" s="1" t="s">
        <v>12506</v>
      </c>
      <c r="F2398" s="19">
        <v>44387</v>
      </c>
      <c r="G2398" s="18" t="s">
        <v>14919</v>
      </c>
    </row>
    <row r="2399" spans="1:7" x14ac:dyDescent="0.25">
      <c r="A2399">
        <f t="shared" ca="1" si="37"/>
        <v>0.78715964961919049</v>
      </c>
      <c r="B2399" s="1" t="s">
        <v>12538</v>
      </c>
      <c r="C2399" s="2">
        <v>811956007</v>
      </c>
      <c r="D2399" s="1" t="s">
        <v>12539</v>
      </c>
      <c r="E2399" s="1" t="s">
        <v>12512</v>
      </c>
      <c r="F2399" s="19">
        <v>44585</v>
      </c>
      <c r="G2399" s="18" t="s">
        <v>14920</v>
      </c>
    </row>
    <row r="2400" spans="1:7" x14ac:dyDescent="0.25">
      <c r="A2400">
        <f t="shared" ca="1" si="37"/>
        <v>0.82054048140797842</v>
      </c>
      <c r="B2400" s="1" t="s">
        <v>12514</v>
      </c>
      <c r="C2400" s="2">
        <v>975203713</v>
      </c>
      <c r="D2400" s="1" t="s">
        <v>12515</v>
      </c>
      <c r="E2400" s="1" t="s">
        <v>12516</v>
      </c>
      <c r="F2400" s="19">
        <v>44367</v>
      </c>
      <c r="G2400" s="18" t="s">
        <v>14921</v>
      </c>
    </row>
    <row r="2401" spans="1:7" x14ac:dyDescent="0.25">
      <c r="A2401">
        <f t="shared" ca="1" si="37"/>
        <v>0.67281602717913336</v>
      </c>
      <c r="B2401" s="1" t="s">
        <v>12508</v>
      </c>
      <c r="C2401" s="2">
        <v>130429629</v>
      </c>
      <c r="D2401" s="1" t="s">
        <v>12509</v>
      </c>
      <c r="E2401" s="1" t="s">
        <v>12510</v>
      </c>
      <c r="F2401" s="19">
        <v>44240</v>
      </c>
      <c r="G2401" s="18" t="s">
        <v>14922</v>
      </c>
    </row>
    <row r="2402" spans="1:7" x14ac:dyDescent="0.25">
      <c r="A2402">
        <f t="shared" ca="1" si="37"/>
        <v>0.24843238664447331</v>
      </c>
      <c r="B2402" s="1" t="s">
        <v>12521</v>
      </c>
      <c r="C2402" s="2">
        <v>997371033</v>
      </c>
      <c r="D2402" s="1" t="s">
        <v>12522</v>
      </c>
      <c r="E2402" s="1" t="s">
        <v>12510</v>
      </c>
      <c r="F2402" s="19">
        <v>44546</v>
      </c>
      <c r="G2402" s="18" t="s">
        <v>14923</v>
      </c>
    </row>
    <row r="2403" spans="1:7" x14ac:dyDescent="0.25">
      <c r="A2403">
        <f t="shared" ca="1" si="37"/>
        <v>0.62711249950364545</v>
      </c>
      <c r="B2403" s="1" t="s">
        <v>12521</v>
      </c>
      <c r="C2403" s="2">
        <v>551016266</v>
      </c>
      <c r="D2403" s="1" t="s">
        <v>12522</v>
      </c>
      <c r="E2403" s="1" t="s">
        <v>12510</v>
      </c>
      <c r="F2403" s="19">
        <v>44369</v>
      </c>
      <c r="G2403" s="18" t="s">
        <v>14924</v>
      </c>
    </row>
    <row r="2404" spans="1:7" x14ac:dyDescent="0.25">
      <c r="A2404">
        <f t="shared" ca="1" si="37"/>
        <v>0.43693125818926137</v>
      </c>
      <c r="B2404" s="1" t="s">
        <v>12538</v>
      </c>
      <c r="C2404" s="2">
        <v>150157757</v>
      </c>
      <c r="D2404" s="1" t="s">
        <v>12539</v>
      </c>
      <c r="E2404" s="1" t="s">
        <v>12512</v>
      </c>
      <c r="F2404" s="19">
        <v>44314</v>
      </c>
      <c r="G2404" s="18" t="s">
        <v>14925</v>
      </c>
    </row>
    <row r="2405" spans="1:7" x14ac:dyDescent="0.25">
      <c r="A2405">
        <f t="shared" ca="1" si="37"/>
        <v>0.42853200786438927</v>
      </c>
      <c r="B2405" s="1" t="s">
        <v>12514</v>
      </c>
      <c r="C2405" s="2">
        <v>496015471</v>
      </c>
      <c r="D2405" s="1" t="s">
        <v>12515</v>
      </c>
      <c r="E2405" s="1" t="s">
        <v>12506</v>
      </c>
      <c r="F2405" s="19">
        <v>44420</v>
      </c>
      <c r="G2405" s="18" t="s">
        <v>14926</v>
      </c>
    </row>
    <row r="2406" spans="1:7" x14ac:dyDescent="0.25">
      <c r="A2406">
        <f t="shared" ca="1" si="37"/>
        <v>8.9813057985724032E-2</v>
      </c>
      <c r="B2406" s="1" t="s">
        <v>12504</v>
      </c>
      <c r="C2406" s="2">
        <v>100369630</v>
      </c>
      <c r="D2406" s="1" t="s">
        <v>12505</v>
      </c>
      <c r="E2406" s="1" t="s">
        <v>12506</v>
      </c>
      <c r="F2406" s="19">
        <v>44597</v>
      </c>
      <c r="G2406" s="18" t="s">
        <v>14927</v>
      </c>
    </row>
    <row r="2407" spans="1:7" x14ac:dyDescent="0.25">
      <c r="A2407">
        <f t="shared" ca="1" si="37"/>
        <v>0.94064621769198176</v>
      </c>
      <c r="B2407" s="1" t="s">
        <v>12514</v>
      </c>
      <c r="C2407" s="2">
        <v>988403910</v>
      </c>
      <c r="D2407" s="1" t="s">
        <v>12515</v>
      </c>
      <c r="E2407" s="1" t="s">
        <v>12527</v>
      </c>
      <c r="F2407" s="19">
        <v>44406</v>
      </c>
      <c r="G2407" s="18" t="s">
        <v>14928</v>
      </c>
    </row>
    <row r="2408" spans="1:7" x14ac:dyDescent="0.25">
      <c r="A2408">
        <f t="shared" ca="1" si="37"/>
        <v>0.16791772036555752</v>
      </c>
      <c r="B2408" s="1" t="s">
        <v>12504</v>
      </c>
      <c r="C2408" s="2">
        <v>749620169</v>
      </c>
      <c r="D2408" s="1" t="s">
        <v>12505</v>
      </c>
      <c r="E2408" s="1" t="s">
        <v>12564</v>
      </c>
      <c r="F2408" s="19">
        <v>44540</v>
      </c>
      <c r="G2408" s="18" t="s">
        <v>14929</v>
      </c>
    </row>
    <row r="2409" spans="1:7" x14ac:dyDescent="0.25">
      <c r="A2409">
        <f t="shared" ca="1" si="37"/>
        <v>2.9837198121634434E-2</v>
      </c>
      <c r="B2409" s="1" t="s">
        <v>12538</v>
      </c>
      <c r="C2409" s="2">
        <v>234938324</v>
      </c>
      <c r="D2409" s="1" t="s">
        <v>12539</v>
      </c>
      <c r="E2409" s="1" t="s">
        <v>12512</v>
      </c>
      <c r="F2409" s="19">
        <v>44368</v>
      </c>
      <c r="G2409" s="18" t="s">
        <v>14930</v>
      </c>
    </row>
    <row r="2410" spans="1:7" x14ac:dyDescent="0.25">
      <c r="A2410">
        <f t="shared" ca="1" si="37"/>
        <v>0.20752036272443675</v>
      </c>
      <c r="B2410" s="1" t="s">
        <v>12521</v>
      </c>
      <c r="C2410" s="2">
        <v>3042125</v>
      </c>
      <c r="D2410" s="1" t="s">
        <v>12522</v>
      </c>
      <c r="E2410" s="1" t="s">
        <v>12510</v>
      </c>
      <c r="F2410" s="19">
        <v>44226</v>
      </c>
      <c r="G2410" s="18" t="s">
        <v>14931</v>
      </c>
    </row>
    <row r="2411" spans="1:7" x14ac:dyDescent="0.25">
      <c r="A2411">
        <f t="shared" ca="1" si="37"/>
        <v>0.86751787750909615</v>
      </c>
      <c r="B2411" s="1" t="s">
        <v>12524</v>
      </c>
      <c r="C2411" s="2">
        <v>66026445</v>
      </c>
      <c r="D2411" s="1" t="s">
        <v>12525</v>
      </c>
      <c r="E2411" s="1" t="s">
        <v>12564</v>
      </c>
      <c r="F2411" s="19">
        <v>44598</v>
      </c>
      <c r="G2411" s="18" t="s">
        <v>14932</v>
      </c>
    </row>
    <row r="2412" spans="1:7" x14ac:dyDescent="0.25">
      <c r="A2412">
        <f t="shared" ca="1" si="37"/>
        <v>0.73094006657190702</v>
      </c>
      <c r="B2412" s="1" t="s">
        <v>12538</v>
      </c>
      <c r="C2412" s="2">
        <v>313931055</v>
      </c>
      <c r="D2412" s="1" t="s">
        <v>12539</v>
      </c>
      <c r="E2412" s="1" t="s">
        <v>12510</v>
      </c>
      <c r="F2412" s="19">
        <v>44426</v>
      </c>
      <c r="G2412" s="18" t="s">
        <v>14933</v>
      </c>
    </row>
    <row r="2413" spans="1:7" x14ac:dyDescent="0.25">
      <c r="A2413">
        <f t="shared" ca="1" si="37"/>
        <v>0.32254515168317766</v>
      </c>
      <c r="B2413" s="1" t="s">
        <v>12514</v>
      </c>
      <c r="C2413" s="2">
        <v>464887583</v>
      </c>
      <c r="D2413" s="1" t="s">
        <v>12515</v>
      </c>
      <c r="E2413" s="1" t="s">
        <v>12516</v>
      </c>
      <c r="F2413" s="19">
        <v>44674</v>
      </c>
      <c r="G2413" s="18" t="s">
        <v>14934</v>
      </c>
    </row>
    <row r="2414" spans="1:7" x14ac:dyDescent="0.25">
      <c r="A2414">
        <f t="shared" ca="1" si="37"/>
        <v>0.65874623468676163</v>
      </c>
      <c r="B2414" s="1" t="s">
        <v>12514</v>
      </c>
      <c r="C2414" s="2">
        <v>555382110</v>
      </c>
      <c r="D2414" s="1" t="s">
        <v>12515</v>
      </c>
      <c r="E2414" s="1" t="s">
        <v>12527</v>
      </c>
      <c r="F2414" s="19">
        <v>44290</v>
      </c>
      <c r="G2414" s="18" t="s">
        <v>14935</v>
      </c>
    </row>
    <row r="2415" spans="1:7" x14ac:dyDescent="0.25">
      <c r="A2415">
        <f t="shared" ca="1" si="37"/>
        <v>0.51926323680920916</v>
      </c>
      <c r="B2415" s="1" t="s">
        <v>12521</v>
      </c>
      <c r="C2415" s="2">
        <v>777992746</v>
      </c>
      <c r="D2415" s="1" t="s">
        <v>12522</v>
      </c>
      <c r="E2415" s="1" t="s">
        <v>12510</v>
      </c>
      <c r="F2415" s="19">
        <v>44210</v>
      </c>
      <c r="G2415" s="18" t="s">
        <v>14936</v>
      </c>
    </row>
    <row r="2416" spans="1:7" x14ac:dyDescent="0.25">
      <c r="A2416">
        <f t="shared" ca="1" si="37"/>
        <v>0.79714228945583343</v>
      </c>
      <c r="B2416" s="1" t="s">
        <v>12504</v>
      </c>
      <c r="C2416" s="2">
        <v>128086960</v>
      </c>
      <c r="D2416" s="1" t="s">
        <v>12505</v>
      </c>
      <c r="E2416" s="1" t="s">
        <v>12506</v>
      </c>
      <c r="F2416" s="19">
        <v>44255</v>
      </c>
      <c r="G2416" s="18" t="s">
        <v>14937</v>
      </c>
    </row>
    <row r="2417" spans="1:7" x14ac:dyDescent="0.25">
      <c r="A2417">
        <f t="shared" ca="1" si="37"/>
        <v>1.7244791128233183E-2</v>
      </c>
      <c r="B2417" s="1" t="s">
        <v>12514</v>
      </c>
      <c r="C2417" s="2">
        <v>318683016</v>
      </c>
      <c r="D2417" s="1" t="s">
        <v>12515</v>
      </c>
      <c r="E2417" s="1" t="s">
        <v>12516</v>
      </c>
      <c r="F2417" s="19">
        <v>44317</v>
      </c>
      <c r="G2417" s="18" t="s">
        <v>14938</v>
      </c>
    </row>
    <row r="2418" spans="1:7" x14ac:dyDescent="0.25">
      <c r="A2418">
        <f t="shared" ca="1" si="37"/>
        <v>0.78819022372349312</v>
      </c>
      <c r="B2418" s="1" t="s">
        <v>12538</v>
      </c>
      <c r="C2418" s="2">
        <v>305594163</v>
      </c>
      <c r="D2418" s="1" t="s">
        <v>12539</v>
      </c>
      <c r="E2418" s="1" t="s">
        <v>12510</v>
      </c>
      <c r="F2418" s="19">
        <v>44572</v>
      </c>
      <c r="G2418" s="18" t="s">
        <v>14939</v>
      </c>
    </row>
    <row r="2419" spans="1:7" x14ac:dyDescent="0.25">
      <c r="A2419">
        <f t="shared" ca="1" si="37"/>
        <v>0.70177868052588055</v>
      </c>
      <c r="B2419" s="1" t="s">
        <v>12538</v>
      </c>
      <c r="C2419" s="2">
        <v>369381575</v>
      </c>
      <c r="D2419" s="1" t="s">
        <v>12539</v>
      </c>
      <c r="E2419" s="1" t="s">
        <v>12512</v>
      </c>
      <c r="F2419" s="19">
        <v>44433</v>
      </c>
      <c r="G2419" s="18" t="s">
        <v>14940</v>
      </c>
    </row>
    <row r="2420" spans="1:7" x14ac:dyDescent="0.25">
      <c r="A2420">
        <f t="shared" ca="1" si="37"/>
        <v>0.52773387768257818</v>
      </c>
      <c r="B2420" s="1" t="s">
        <v>12524</v>
      </c>
      <c r="C2420" s="2">
        <v>169553214</v>
      </c>
      <c r="D2420" s="1" t="s">
        <v>12525</v>
      </c>
      <c r="E2420" s="1" t="s">
        <v>12564</v>
      </c>
      <c r="F2420" s="19">
        <v>44314</v>
      </c>
      <c r="G2420" s="18" t="s">
        <v>14941</v>
      </c>
    </row>
    <row r="2421" spans="1:7" x14ac:dyDescent="0.25">
      <c r="A2421">
        <f t="shared" ca="1" si="37"/>
        <v>0.46226209086750736</v>
      </c>
      <c r="B2421" s="1" t="s">
        <v>12538</v>
      </c>
      <c r="C2421" s="2">
        <v>565313618</v>
      </c>
      <c r="D2421" s="1" t="s">
        <v>12539</v>
      </c>
      <c r="E2421" s="1" t="s">
        <v>12566</v>
      </c>
      <c r="F2421" s="19">
        <v>44391</v>
      </c>
      <c r="G2421" s="18" t="s">
        <v>14942</v>
      </c>
    </row>
    <row r="2422" spans="1:7" x14ac:dyDescent="0.25">
      <c r="A2422">
        <f t="shared" ca="1" si="37"/>
        <v>0.56823131417826023</v>
      </c>
      <c r="B2422" s="1" t="s">
        <v>12524</v>
      </c>
      <c r="C2422" s="2">
        <v>375431415</v>
      </c>
      <c r="D2422" s="1" t="s">
        <v>12525</v>
      </c>
      <c r="E2422" s="1" t="s">
        <v>12506</v>
      </c>
      <c r="F2422" s="19">
        <v>44411</v>
      </c>
      <c r="G2422" s="18" t="s">
        <v>14943</v>
      </c>
    </row>
    <row r="2423" spans="1:7" x14ac:dyDescent="0.25">
      <c r="A2423">
        <f t="shared" ca="1" si="37"/>
        <v>0.47026259266452453</v>
      </c>
      <c r="B2423" s="1" t="s">
        <v>12538</v>
      </c>
      <c r="C2423" s="2">
        <v>396197673</v>
      </c>
      <c r="D2423" s="1" t="s">
        <v>12539</v>
      </c>
      <c r="E2423" s="1" t="s">
        <v>12566</v>
      </c>
      <c r="F2423" s="19">
        <v>44391</v>
      </c>
      <c r="G2423" s="18" t="s">
        <v>14944</v>
      </c>
    </row>
    <row r="2424" spans="1:7" x14ac:dyDescent="0.25">
      <c r="A2424">
        <f t="shared" ca="1" si="37"/>
        <v>0.62179434693200275</v>
      </c>
      <c r="B2424" s="1" t="s">
        <v>12504</v>
      </c>
      <c r="C2424" s="2">
        <v>919464811</v>
      </c>
      <c r="D2424" s="1" t="s">
        <v>12505</v>
      </c>
      <c r="E2424" s="1" t="s">
        <v>12506</v>
      </c>
      <c r="F2424" s="19">
        <v>44555</v>
      </c>
      <c r="G2424" s="18" t="s">
        <v>14945</v>
      </c>
    </row>
    <row r="2425" spans="1:7" x14ac:dyDescent="0.25">
      <c r="A2425">
        <f t="shared" ca="1" si="37"/>
        <v>0.10887579268005965</v>
      </c>
      <c r="B2425" s="1" t="s">
        <v>12504</v>
      </c>
      <c r="C2425" s="2">
        <v>231227309</v>
      </c>
      <c r="D2425" s="1" t="s">
        <v>12505</v>
      </c>
      <c r="E2425" s="1" t="s">
        <v>12506</v>
      </c>
      <c r="F2425" s="19">
        <v>44433</v>
      </c>
      <c r="G2425" s="18" t="s">
        <v>14946</v>
      </c>
    </row>
    <row r="2426" spans="1:7" x14ac:dyDescent="0.25">
      <c r="A2426">
        <f t="shared" ca="1" si="37"/>
        <v>0.92780896243087529</v>
      </c>
      <c r="B2426" s="1" t="s">
        <v>12524</v>
      </c>
      <c r="C2426" s="2">
        <v>316648932</v>
      </c>
      <c r="D2426" s="1" t="s">
        <v>12525</v>
      </c>
      <c r="E2426" s="1" t="s">
        <v>12506</v>
      </c>
      <c r="F2426" s="19">
        <v>44462</v>
      </c>
      <c r="G2426" s="18" t="s">
        <v>14947</v>
      </c>
    </row>
    <row r="2427" spans="1:7" x14ac:dyDescent="0.25">
      <c r="A2427">
        <f t="shared" ca="1" si="37"/>
        <v>0.30075436795857624</v>
      </c>
      <c r="B2427" s="1" t="s">
        <v>12504</v>
      </c>
      <c r="C2427" s="2">
        <v>755287115</v>
      </c>
      <c r="D2427" s="1" t="s">
        <v>12505</v>
      </c>
      <c r="E2427" s="1" t="s">
        <v>12510</v>
      </c>
      <c r="F2427" s="19">
        <v>44656</v>
      </c>
      <c r="G2427" s="18" t="s">
        <v>14948</v>
      </c>
    </row>
    <row r="2428" spans="1:7" x14ac:dyDescent="0.25">
      <c r="A2428">
        <f t="shared" ca="1" si="37"/>
        <v>0.54184577021755143</v>
      </c>
      <c r="B2428" s="1" t="s">
        <v>12508</v>
      </c>
      <c r="C2428" s="2">
        <v>305329337</v>
      </c>
      <c r="D2428" s="1" t="s">
        <v>12509</v>
      </c>
      <c r="E2428" s="1" t="s">
        <v>12519</v>
      </c>
      <c r="F2428" s="19">
        <v>44211</v>
      </c>
      <c r="G2428" s="18" t="s">
        <v>14949</v>
      </c>
    </row>
    <row r="2429" spans="1:7" x14ac:dyDescent="0.25">
      <c r="A2429">
        <f t="shared" ca="1" si="37"/>
        <v>0.31249278666520097</v>
      </c>
      <c r="B2429" s="1" t="s">
        <v>12504</v>
      </c>
      <c r="C2429" s="2">
        <v>311948849</v>
      </c>
      <c r="D2429" s="1" t="s">
        <v>12505</v>
      </c>
      <c r="E2429" s="1" t="s">
        <v>12512</v>
      </c>
      <c r="F2429" s="19">
        <v>44524</v>
      </c>
      <c r="G2429" s="18" t="s">
        <v>14950</v>
      </c>
    </row>
    <row r="2430" spans="1:7" x14ac:dyDescent="0.25">
      <c r="A2430">
        <f t="shared" ca="1" si="37"/>
        <v>0.55966681825867148</v>
      </c>
      <c r="B2430" s="1" t="s">
        <v>12521</v>
      </c>
      <c r="C2430" s="2">
        <v>946289777</v>
      </c>
      <c r="D2430" s="1" t="s">
        <v>12522</v>
      </c>
      <c r="E2430" s="1" t="s">
        <v>12510</v>
      </c>
      <c r="F2430" s="19">
        <v>44618</v>
      </c>
      <c r="G2430" s="18" t="s">
        <v>14951</v>
      </c>
    </row>
    <row r="2431" spans="1:7" x14ac:dyDescent="0.25">
      <c r="A2431">
        <f t="shared" ca="1" si="37"/>
        <v>0.47006456570477173</v>
      </c>
      <c r="B2431" s="1" t="s">
        <v>12521</v>
      </c>
      <c r="C2431" s="2">
        <v>582624979</v>
      </c>
      <c r="D2431" s="1" t="s">
        <v>12522</v>
      </c>
      <c r="E2431" s="1" t="s">
        <v>12510</v>
      </c>
      <c r="F2431" s="19">
        <v>44642</v>
      </c>
      <c r="G2431" s="18" t="s">
        <v>14952</v>
      </c>
    </row>
    <row r="2432" spans="1:7" x14ac:dyDescent="0.25">
      <c r="A2432">
        <f t="shared" ca="1" si="37"/>
        <v>0.92974255239632586</v>
      </c>
      <c r="B2432" s="1" t="s">
        <v>12521</v>
      </c>
      <c r="C2432" s="2">
        <v>453758837</v>
      </c>
      <c r="D2432" s="1" t="s">
        <v>12522</v>
      </c>
      <c r="E2432" s="1" t="s">
        <v>12510</v>
      </c>
      <c r="F2432" s="19">
        <v>44290</v>
      </c>
      <c r="G2432" s="18" t="s">
        <v>14953</v>
      </c>
    </row>
    <row r="2433" spans="1:7" x14ac:dyDescent="0.25">
      <c r="A2433">
        <f t="shared" ca="1" si="37"/>
        <v>0.2502968972888876</v>
      </c>
      <c r="B2433" s="1" t="s">
        <v>12514</v>
      </c>
      <c r="C2433" s="2">
        <v>652428018</v>
      </c>
      <c r="D2433" s="1" t="s">
        <v>12515</v>
      </c>
      <c r="E2433" s="1" t="s">
        <v>12516</v>
      </c>
      <c r="F2433" s="19">
        <v>44500</v>
      </c>
      <c r="G2433" s="18" t="s">
        <v>14954</v>
      </c>
    </row>
    <row r="2434" spans="1:7" x14ac:dyDescent="0.25">
      <c r="A2434">
        <f t="shared" ref="A2434:A2497" ca="1" si="38">RAND()</f>
        <v>0.17406656995504732</v>
      </c>
      <c r="B2434" s="1" t="s">
        <v>12504</v>
      </c>
      <c r="C2434" s="2">
        <v>549134996</v>
      </c>
      <c r="D2434" s="1" t="s">
        <v>12505</v>
      </c>
      <c r="E2434" s="1" t="s">
        <v>12506</v>
      </c>
      <c r="F2434" s="19">
        <v>44515</v>
      </c>
      <c r="G2434" s="18" t="s">
        <v>14955</v>
      </c>
    </row>
    <row r="2435" spans="1:7" x14ac:dyDescent="0.25">
      <c r="A2435">
        <f t="shared" ca="1" si="38"/>
        <v>0.43639174167470607</v>
      </c>
      <c r="B2435" s="1" t="s">
        <v>12524</v>
      </c>
      <c r="C2435" s="2">
        <v>892681718</v>
      </c>
      <c r="D2435" s="1" t="s">
        <v>12525</v>
      </c>
      <c r="E2435" s="1" t="s">
        <v>12561</v>
      </c>
      <c r="F2435" s="19">
        <v>44417</v>
      </c>
      <c r="G2435" s="18" t="s">
        <v>14956</v>
      </c>
    </row>
    <row r="2436" spans="1:7" x14ac:dyDescent="0.25">
      <c r="A2436">
        <f t="shared" ca="1" si="38"/>
        <v>8.2427612170313802E-3</v>
      </c>
      <c r="B2436" s="1" t="s">
        <v>12504</v>
      </c>
      <c r="C2436" s="2">
        <v>328206610</v>
      </c>
      <c r="D2436" s="1" t="s">
        <v>12505</v>
      </c>
      <c r="E2436" s="1" t="s">
        <v>12506</v>
      </c>
      <c r="F2436" s="19">
        <v>44471</v>
      </c>
      <c r="G2436" s="18" t="s">
        <v>14957</v>
      </c>
    </row>
    <row r="2437" spans="1:7" x14ac:dyDescent="0.25">
      <c r="A2437">
        <f t="shared" ca="1" si="38"/>
        <v>0.86771602800739334</v>
      </c>
      <c r="B2437" s="1" t="s">
        <v>12521</v>
      </c>
      <c r="C2437" s="2">
        <v>479252612</v>
      </c>
      <c r="D2437" s="1" t="s">
        <v>12522</v>
      </c>
      <c r="E2437" s="1" t="s">
        <v>12510</v>
      </c>
      <c r="F2437" s="19">
        <v>44233</v>
      </c>
      <c r="G2437" s="18" t="s">
        <v>14958</v>
      </c>
    </row>
    <row r="2438" spans="1:7" x14ac:dyDescent="0.25">
      <c r="A2438">
        <f t="shared" ca="1" si="38"/>
        <v>0.46334186375866537</v>
      </c>
      <c r="B2438" s="1" t="s">
        <v>12538</v>
      </c>
      <c r="C2438" s="2">
        <v>812368688</v>
      </c>
      <c r="D2438" s="1" t="s">
        <v>12539</v>
      </c>
      <c r="E2438" s="1" t="s">
        <v>12512</v>
      </c>
      <c r="F2438" s="19">
        <v>44424</v>
      </c>
      <c r="G2438" s="18" t="s">
        <v>14959</v>
      </c>
    </row>
    <row r="2439" spans="1:7" x14ac:dyDescent="0.25">
      <c r="A2439">
        <f t="shared" ca="1" si="38"/>
        <v>0.16131358998732659</v>
      </c>
      <c r="B2439" s="1" t="s">
        <v>12504</v>
      </c>
      <c r="C2439" s="2">
        <v>838153424</v>
      </c>
      <c r="D2439" s="1" t="s">
        <v>12505</v>
      </c>
      <c r="E2439" s="1" t="s">
        <v>12564</v>
      </c>
      <c r="F2439" s="19">
        <v>44463</v>
      </c>
      <c r="G2439" s="18" t="s">
        <v>14960</v>
      </c>
    </row>
    <row r="2440" spans="1:7" x14ac:dyDescent="0.25">
      <c r="A2440">
        <f t="shared" ca="1" si="38"/>
        <v>0.69262028084936766</v>
      </c>
      <c r="B2440" s="1" t="s">
        <v>12514</v>
      </c>
      <c r="C2440" s="2">
        <v>345084481</v>
      </c>
      <c r="D2440" s="1" t="s">
        <v>12515</v>
      </c>
      <c r="E2440" s="1" t="s">
        <v>12516</v>
      </c>
      <c r="F2440" s="19">
        <v>44657</v>
      </c>
      <c r="G2440" s="18" t="s">
        <v>14961</v>
      </c>
    </row>
    <row r="2441" spans="1:7" x14ac:dyDescent="0.25">
      <c r="A2441">
        <f t="shared" ca="1" si="38"/>
        <v>5.7267146445683093E-4</v>
      </c>
      <c r="B2441" s="1" t="s">
        <v>12504</v>
      </c>
      <c r="C2441" s="2">
        <v>418330740</v>
      </c>
      <c r="D2441" s="1" t="s">
        <v>12505</v>
      </c>
      <c r="E2441" s="1" t="s">
        <v>12506</v>
      </c>
      <c r="F2441" s="19">
        <v>44525</v>
      </c>
      <c r="G2441" s="18" t="s">
        <v>14962</v>
      </c>
    </row>
    <row r="2442" spans="1:7" x14ac:dyDescent="0.25">
      <c r="A2442">
        <f t="shared" ca="1" si="38"/>
        <v>0.7530616439046518</v>
      </c>
      <c r="B2442" s="1" t="s">
        <v>12514</v>
      </c>
      <c r="C2442" s="2">
        <v>868121015</v>
      </c>
      <c r="D2442" s="1" t="s">
        <v>12515</v>
      </c>
      <c r="E2442" s="1" t="s">
        <v>12527</v>
      </c>
      <c r="F2442" s="19">
        <v>44383</v>
      </c>
      <c r="G2442" s="18" t="s">
        <v>14963</v>
      </c>
    </row>
    <row r="2443" spans="1:7" x14ac:dyDescent="0.25">
      <c r="A2443">
        <f t="shared" ca="1" si="38"/>
        <v>0.58050907432283494</v>
      </c>
      <c r="B2443" s="1" t="s">
        <v>12521</v>
      </c>
      <c r="C2443" s="2">
        <v>182328587</v>
      </c>
      <c r="D2443" s="1" t="s">
        <v>12522</v>
      </c>
      <c r="E2443" s="1" t="s">
        <v>12510</v>
      </c>
      <c r="F2443" s="19">
        <v>44212</v>
      </c>
      <c r="G2443" s="18" t="s">
        <v>14964</v>
      </c>
    </row>
    <row r="2444" spans="1:7" x14ac:dyDescent="0.25">
      <c r="A2444">
        <f t="shared" ca="1" si="38"/>
        <v>0.62288346284255691</v>
      </c>
      <c r="B2444" s="1" t="s">
        <v>12538</v>
      </c>
      <c r="C2444" s="2">
        <v>15770503</v>
      </c>
      <c r="D2444" s="1" t="s">
        <v>12539</v>
      </c>
      <c r="E2444" s="1" t="s">
        <v>12512</v>
      </c>
      <c r="F2444" s="19">
        <v>44324</v>
      </c>
      <c r="G2444" s="18" t="s">
        <v>14965</v>
      </c>
    </row>
    <row r="2445" spans="1:7" x14ac:dyDescent="0.25">
      <c r="A2445">
        <f t="shared" ca="1" si="38"/>
        <v>0.97508405573065848</v>
      </c>
      <c r="B2445" s="1" t="s">
        <v>12521</v>
      </c>
      <c r="C2445" s="2">
        <v>670917515</v>
      </c>
      <c r="D2445" s="1" t="s">
        <v>12522</v>
      </c>
      <c r="E2445" s="1" t="s">
        <v>12510</v>
      </c>
      <c r="F2445" s="19">
        <v>44396</v>
      </c>
      <c r="G2445" s="18" t="s">
        <v>14966</v>
      </c>
    </row>
    <row r="2446" spans="1:7" x14ac:dyDescent="0.25">
      <c r="A2446">
        <f t="shared" ca="1" si="38"/>
        <v>0.85242704722881246</v>
      </c>
      <c r="B2446" s="1" t="s">
        <v>12538</v>
      </c>
      <c r="C2446" s="2">
        <v>45533935</v>
      </c>
      <c r="D2446" s="1" t="s">
        <v>12539</v>
      </c>
      <c r="E2446" s="1" t="s">
        <v>12512</v>
      </c>
      <c r="F2446" s="19">
        <v>44353</v>
      </c>
      <c r="G2446" s="18" t="s">
        <v>14967</v>
      </c>
    </row>
    <row r="2447" spans="1:7" x14ac:dyDescent="0.25">
      <c r="A2447">
        <f t="shared" ca="1" si="38"/>
        <v>7.8624281300494037E-2</v>
      </c>
      <c r="B2447" s="1" t="s">
        <v>12521</v>
      </c>
      <c r="C2447" s="2">
        <v>704257334</v>
      </c>
      <c r="D2447" s="1" t="s">
        <v>12522</v>
      </c>
      <c r="E2447" s="1" t="s">
        <v>12510</v>
      </c>
      <c r="F2447" s="19">
        <v>44446</v>
      </c>
      <c r="G2447" s="18" t="s">
        <v>14968</v>
      </c>
    </row>
    <row r="2448" spans="1:7" x14ac:dyDescent="0.25">
      <c r="A2448">
        <f t="shared" ca="1" si="38"/>
        <v>0.95491036973617638</v>
      </c>
      <c r="B2448" s="1" t="s">
        <v>12508</v>
      </c>
      <c r="C2448" s="2">
        <v>193355727</v>
      </c>
      <c r="D2448" s="1" t="s">
        <v>12509</v>
      </c>
      <c r="E2448" s="1" t="s">
        <v>12510</v>
      </c>
      <c r="F2448" s="19">
        <v>44393</v>
      </c>
      <c r="G2448" s="18" t="s">
        <v>14969</v>
      </c>
    </row>
    <row r="2449" spans="1:7" x14ac:dyDescent="0.25">
      <c r="A2449">
        <f t="shared" ca="1" si="38"/>
        <v>0.87659060576339243</v>
      </c>
      <c r="B2449" s="1" t="s">
        <v>12524</v>
      </c>
      <c r="C2449" s="2">
        <v>301691876</v>
      </c>
      <c r="D2449" s="1" t="s">
        <v>12525</v>
      </c>
      <c r="E2449" s="1" t="s">
        <v>12506</v>
      </c>
      <c r="F2449" s="19">
        <v>44494</v>
      </c>
      <c r="G2449" s="18" t="s">
        <v>14970</v>
      </c>
    </row>
    <row r="2450" spans="1:7" x14ac:dyDescent="0.25">
      <c r="A2450">
        <f t="shared" ca="1" si="38"/>
        <v>0.30422661529992845</v>
      </c>
      <c r="B2450" s="1" t="s">
        <v>12524</v>
      </c>
      <c r="C2450" s="2">
        <v>368729411</v>
      </c>
      <c r="D2450" s="1" t="s">
        <v>12525</v>
      </c>
      <c r="E2450" s="1" t="s">
        <v>12506</v>
      </c>
      <c r="F2450" s="19">
        <v>44600</v>
      </c>
      <c r="G2450" s="18" t="s">
        <v>14971</v>
      </c>
    </row>
    <row r="2451" spans="1:7" x14ac:dyDescent="0.25">
      <c r="A2451">
        <f t="shared" ca="1" si="38"/>
        <v>0.23930830450331431</v>
      </c>
      <c r="B2451" s="1" t="s">
        <v>12521</v>
      </c>
      <c r="C2451" s="2">
        <v>898850646</v>
      </c>
      <c r="D2451" s="1" t="s">
        <v>12522</v>
      </c>
      <c r="E2451" s="1" t="s">
        <v>12510</v>
      </c>
      <c r="F2451" s="19">
        <v>44422</v>
      </c>
      <c r="G2451" s="18" t="s">
        <v>14972</v>
      </c>
    </row>
    <row r="2452" spans="1:7" x14ac:dyDescent="0.25">
      <c r="A2452">
        <f t="shared" ca="1" si="38"/>
        <v>0.82902410856160946</v>
      </c>
      <c r="B2452" s="1" t="s">
        <v>12508</v>
      </c>
      <c r="C2452" s="2">
        <v>295040717</v>
      </c>
      <c r="D2452" s="1" t="s">
        <v>12509</v>
      </c>
      <c r="E2452" s="1" t="s">
        <v>12510</v>
      </c>
      <c r="F2452" s="19">
        <v>44305</v>
      </c>
      <c r="G2452" s="18" t="s">
        <v>14973</v>
      </c>
    </row>
    <row r="2453" spans="1:7" x14ac:dyDescent="0.25">
      <c r="A2453">
        <f t="shared" ca="1" si="38"/>
        <v>0.24488713890655744</v>
      </c>
      <c r="B2453" s="1" t="s">
        <v>12514</v>
      </c>
      <c r="C2453" s="2">
        <v>156279764</v>
      </c>
      <c r="D2453" s="1" t="s">
        <v>12515</v>
      </c>
      <c r="E2453" s="1" t="s">
        <v>12506</v>
      </c>
      <c r="F2453" s="19">
        <v>44476</v>
      </c>
      <c r="G2453" s="18" t="s">
        <v>14974</v>
      </c>
    </row>
    <row r="2454" spans="1:7" x14ac:dyDescent="0.25">
      <c r="A2454">
        <f t="shared" ca="1" si="38"/>
        <v>8.3046254509287376E-2</v>
      </c>
      <c r="B2454" s="1" t="s">
        <v>12524</v>
      </c>
      <c r="C2454" s="2">
        <v>940266572</v>
      </c>
      <c r="D2454" s="1" t="s">
        <v>12525</v>
      </c>
      <c r="E2454" s="1" t="s">
        <v>12561</v>
      </c>
      <c r="F2454" s="19">
        <v>44418</v>
      </c>
      <c r="G2454" s="18" t="s">
        <v>14975</v>
      </c>
    </row>
    <row r="2455" spans="1:7" x14ac:dyDescent="0.25">
      <c r="A2455">
        <f t="shared" ca="1" si="38"/>
        <v>0.36426663426395434</v>
      </c>
      <c r="B2455" s="1" t="s">
        <v>12508</v>
      </c>
      <c r="C2455" s="2">
        <v>714119030</v>
      </c>
      <c r="D2455" s="1" t="s">
        <v>12509</v>
      </c>
      <c r="E2455" s="1" t="s">
        <v>12519</v>
      </c>
      <c r="F2455" s="19">
        <v>44658</v>
      </c>
      <c r="G2455" s="18" t="s">
        <v>14976</v>
      </c>
    </row>
    <row r="2456" spans="1:7" x14ac:dyDescent="0.25">
      <c r="A2456">
        <f t="shared" ca="1" si="38"/>
        <v>0.90009867036403046</v>
      </c>
      <c r="B2456" s="1" t="s">
        <v>12504</v>
      </c>
      <c r="C2456" s="2">
        <v>932967565</v>
      </c>
      <c r="D2456" s="1" t="s">
        <v>12505</v>
      </c>
      <c r="E2456" s="1" t="s">
        <v>12510</v>
      </c>
      <c r="F2456" s="19">
        <v>44610</v>
      </c>
      <c r="G2456" s="18" t="s">
        <v>14977</v>
      </c>
    </row>
    <row r="2457" spans="1:7" x14ac:dyDescent="0.25">
      <c r="A2457">
        <f t="shared" ca="1" si="38"/>
        <v>0.42116272661535292</v>
      </c>
      <c r="B2457" s="1" t="s">
        <v>12524</v>
      </c>
      <c r="C2457" s="2">
        <v>223296755</v>
      </c>
      <c r="D2457" s="1" t="s">
        <v>12525</v>
      </c>
      <c r="E2457" s="1" t="s">
        <v>12506</v>
      </c>
      <c r="F2457" s="19">
        <v>44236</v>
      </c>
      <c r="G2457" s="18" t="s">
        <v>14978</v>
      </c>
    </row>
    <row r="2458" spans="1:7" x14ac:dyDescent="0.25">
      <c r="A2458">
        <f t="shared" ca="1" si="38"/>
        <v>0.94298587022431701</v>
      </c>
      <c r="B2458" s="1" t="s">
        <v>12504</v>
      </c>
      <c r="C2458" s="2">
        <v>284354138</v>
      </c>
      <c r="D2458" s="1" t="s">
        <v>12505</v>
      </c>
      <c r="E2458" s="1" t="s">
        <v>12506</v>
      </c>
      <c r="F2458" s="19">
        <v>44674</v>
      </c>
      <c r="G2458" s="18" t="s">
        <v>14979</v>
      </c>
    </row>
    <row r="2459" spans="1:7" x14ac:dyDescent="0.25">
      <c r="A2459">
        <f t="shared" ca="1" si="38"/>
        <v>0.98184113222044733</v>
      </c>
      <c r="B2459" s="1" t="s">
        <v>12538</v>
      </c>
      <c r="C2459" s="2">
        <v>144814850</v>
      </c>
      <c r="D2459" s="1" t="s">
        <v>12539</v>
      </c>
      <c r="E2459" s="1" t="s">
        <v>12512</v>
      </c>
      <c r="F2459" s="19">
        <v>44266</v>
      </c>
      <c r="G2459" s="18" t="s">
        <v>14980</v>
      </c>
    </row>
    <row r="2460" spans="1:7" x14ac:dyDescent="0.25">
      <c r="A2460">
        <f t="shared" ca="1" si="38"/>
        <v>0.84287379466133361</v>
      </c>
      <c r="B2460" s="1" t="s">
        <v>12521</v>
      </c>
      <c r="C2460" s="2">
        <v>621698501</v>
      </c>
      <c r="D2460" s="1" t="s">
        <v>12522</v>
      </c>
      <c r="E2460" s="1" t="s">
        <v>12510</v>
      </c>
      <c r="F2460" s="19">
        <v>44609</v>
      </c>
      <c r="G2460" s="18" t="s">
        <v>14981</v>
      </c>
    </row>
    <row r="2461" spans="1:7" x14ac:dyDescent="0.25">
      <c r="A2461">
        <f t="shared" ca="1" si="38"/>
        <v>0.56695415904769297</v>
      </c>
      <c r="B2461" s="1" t="s">
        <v>12504</v>
      </c>
      <c r="C2461" s="2">
        <v>743549968</v>
      </c>
      <c r="D2461" s="1" t="s">
        <v>12505</v>
      </c>
      <c r="E2461" s="1" t="s">
        <v>12512</v>
      </c>
      <c r="F2461" s="19">
        <v>44483</v>
      </c>
      <c r="G2461" s="18" t="s">
        <v>14982</v>
      </c>
    </row>
    <row r="2462" spans="1:7" x14ac:dyDescent="0.25">
      <c r="A2462">
        <f t="shared" ca="1" si="38"/>
        <v>0.79007708491210638</v>
      </c>
      <c r="B2462" s="1" t="s">
        <v>12521</v>
      </c>
      <c r="C2462" s="2">
        <v>157175715</v>
      </c>
      <c r="D2462" s="1" t="s">
        <v>12522</v>
      </c>
      <c r="E2462" s="1" t="s">
        <v>12510</v>
      </c>
      <c r="F2462" s="19">
        <v>44645</v>
      </c>
      <c r="G2462" s="18" t="s">
        <v>14983</v>
      </c>
    </row>
    <row r="2463" spans="1:7" x14ac:dyDescent="0.25">
      <c r="A2463">
        <f t="shared" ca="1" si="38"/>
        <v>0.15071264024283382</v>
      </c>
      <c r="B2463" s="1" t="s">
        <v>12504</v>
      </c>
      <c r="C2463" s="2">
        <v>510476419</v>
      </c>
      <c r="D2463" s="1" t="s">
        <v>12505</v>
      </c>
      <c r="E2463" s="1" t="s">
        <v>12510</v>
      </c>
      <c r="F2463" s="19">
        <v>44414</v>
      </c>
      <c r="G2463" s="18" t="s">
        <v>14984</v>
      </c>
    </row>
    <row r="2464" spans="1:7" x14ac:dyDescent="0.25">
      <c r="A2464">
        <f t="shared" ca="1" si="38"/>
        <v>0.11496728425875991</v>
      </c>
      <c r="B2464" s="1" t="s">
        <v>12524</v>
      </c>
      <c r="C2464" s="2">
        <v>50505862</v>
      </c>
      <c r="D2464" s="1" t="s">
        <v>12525</v>
      </c>
      <c r="E2464" s="1" t="s">
        <v>12564</v>
      </c>
      <c r="F2464" s="19">
        <v>44285</v>
      </c>
      <c r="G2464" s="18" t="s">
        <v>14985</v>
      </c>
    </row>
    <row r="2465" spans="1:7" x14ac:dyDescent="0.25">
      <c r="A2465">
        <f t="shared" ca="1" si="38"/>
        <v>0.92370279308582015</v>
      </c>
      <c r="B2465" s="1" t="s">
        <v>12524</v>
      </c>
      <c r="C2465" s="2">
        <v>746860424</v>
      </c>
      <c r="D2465" s="1" t="s">
        <v>12525</v>
      </c>
      <c r="E2465" s="1" t="s">
        <v>12506</v>
      </c>
      <c r="F2465" s="19">
        <v>44624</v>
      </c>
      <c r="G2465" s="18" t="s">
        <v>14986</v>
      </c>
    </row>
    <row r="2466" spans="1:7" x14ac:dyDescent="0.25">
      <c r="A2466">
        <f t="shared" ca="1" si="38"/>
        <v>0.32230937696532969</v>
      </c>
      <c r="B2466" s="1" t="s">
        <v>12514</v>
      </c>
      <c r="C2466" s="2">
        <v>454950381</v>
      </c>
      <c r="D2466" s="1" t="s">
        <v>12515</v>
      </c>
      <c r="E2466" s="1" t="s">
        <v>12527</v>
      </c>
      <c r="F2466" s="19">
        <v>44326</v>
      </c>
      <c r="G2466" s="18" t="s">
        <v>14987</v>
      </c>
    </row>
    <row r="2467" spans="1:7" x14ac:dyDescent="0.25">
      <c r="A2467">
        <f t="shared" ca="1" si="38"/>
        <v>0.5869389142082998</v>
      </c>
      <c r="B2467" s="1" t="s">
        <v>12521</v>
      </c>
      <c r="C2467" s="2">
        <v>942656359</v>
      </c>
      <c r="D2467" s="1" t="s">
        <v>12522</v>
      </c>
      <c r="E2467" s="1" t="s">
        <v>12512</v>
      </c>
      <c r="F2467" s="19">
        <v>44261</v>
      </c>
      <c r="G2467" s="18" t="s">
        <v>14988</v>
      </c>
    </row>
    <row r="2468" spans="1:7" x14ac:dyDescent="0.25">
      <c r="A2468">
        <f t="shared" ca="1" si="38"/>
        <v>1.9543200881616429E-2</v>
      </c>
      <c r="B2468" s="1" t="s">
        <v>12504</v>
      </c>
      <c r="C2468" s="2">
        <v>734355758</v>
      </c>
      <c r="D2468" s="1" t="s">
        <v>12505</v>
      </c>
      <c r="E2468" s="1" t="s">
        <v>12506</v>
      </c>
      <c r="F2468" s="19">
        <v>44552</v>
      </c>
      <c r="G2468" s="18" t="s">
        <v>14989</v>
      </c>
    </row>
    <row r="2469" spans="1:7" x14ac:dyDescent="0.25">
      <c r="A2469">
        <f t="shared" ca="1" si="38"/>
        <v>0.61348925783216768</v>
      </c>
      <c r="B2469" s="1" t="s">
        <v>12508</v>
      </c>
      <c r="C2469" s="2">
        <v>22150365</v>
      </c>
      <c r="D2469" s="1" t="s">
        <v>12509</v>
      </c>
      <c r="E2469" s="1" t="s">
        <v>12519</v>
      </c>
      <c r="F2469" s="19">
        <v>44355</v>
      </c>
      <c r="G2469" s="18" t="s">
        <v>14990</v>
      </c>
    </row>
    <row r="2470" spans="1:7" x14ac:dyDescent="0.25">
      <c r="A2470">
        <f t="shared" ca="1" si="38"/>
        <v>0.61765865941259834</v>
      </c>
      <c r="B2470" s="1" t="s">
        <v>12521</v>
      </c>
      <c r="C2470" s="2">
        <v>113298775</v>
      </c>
      <c r="D2470" s="1" t="s">
        <v>12522</v>
      </c>
      <c r="E2470" s="1" t="s">
        <v>12510</v>
      </c>
      <c r="F2470" s="19">
        <v>44310</v>
      </c>
      <c r="G2470" s="18" t="s">
        <v>14991</v>
      </c>
    </row>
    <row r="2471" spans="1:7" x14ac:dyDescent="0.25">
      <c r="A2471">
        <f t="shared" ca="1" si="38"/>
        <v>8.308684776860531E-3</v>
      </c>
      <c r="B2471" s="1" t="s">
        <v>12508</v>
      </c>
      <c r="C2471" s="2">
        <v>606523970</v>
      </c>
      <c r="D2471" s="1" t="s">
        <v>12509</v>
      </c>
      <c r="E2471" s="1" t="s">
        <v>12519</v>
      </c>
      <c r="F2471" s="19">
        <v>44417</v>
      </c>
      <c r="G2471" s="18" t="s">
        <v>14992</v>
      </c>
    </row>
    <row r="2472" spans="1:7" x14ac:dyDescent="0.25">
      <c r="A2472">
        <f t="shared" ca="1" si="38"/>
        <v>0.44268139109315197</v>
      </c>
      <c r="B2472" s="1" t="s">
        <v>12504</v>
      </c>
      <c r="C2472" s="2">
        <v>300286413</v>
      </c>
      <c r="D2472" s="1" t="s">
        <v>12505</v>
      </c>
      <c r="E2472" s="1" t="s">
        <v>12510</v>
      </c>
      <c r="F2472" s="19">
        <v>44459</v>
      </c>
      <c r="G2472" s="18" t="s">
        <v>14993</v>
      </c>
    </row>
    <row r="2473" spans="1:7" x14ac:dyDescent="0.25">
      <c r="A2473">
        <f t="shared" ca="1" si="38"/>
        <v>0.34012966063160921</v>
      </c>
      <c r="B2473" s="1" t="s">
        <v>12504</v>
      </c>
      <c r="C2473" s="2">
        <v>692862884</v>
      </c>
      <c r="D2473" s="1" t="s">
        <v>12505</v>
      </c>
      <c r="E2473" s="1" t="s">
        <v>12506</v>
      </c>
      <c r="F2473" s="19">
        <v>44541</v>
      </c>
      <c r="G2473" s="18" t="s">
        <v>14994</v>
      </c>
    </row>
    <row r="2474" spans="1:7" x14ac:dyDescent="0.25">
      <c r="A2474">
        <f t="shared" ca="1" si="38"/>
        <v>4.2628049456351458E-2</v>
      </c>
      <c r="B2474" s="1" t="s">
        <v>12504</v>
      </c>
      <c r="C2474" s="2">
        <v>684646968</v>
      </c>
      <c r="D2474" s="1" t="s">
        <v>12505</v>
      </c>
      <c r="E2474" s="1" t="s">
        <v>12506</v>
      </c>
      <c r="F2474" s="19">
        <v>44239</v>
      </c>
      <c r="G2474" s="18" t="s">
        <v>14995</v>
      </c>
    </row>
    <row r="2475" spans="1:7" x14ac:dyDescent="0.25">
      <c r="A2475">
        <f t="shared" ca="1" si="38"/>
        <v>0.83697281159754822</v>
      </c>
      <c r="B2475" s="1" t="s">
        <v>12504</v>
      </c>
      <c r="C2475" s="2">
        <v>560230268</v>
      </c>
      <c r="D2475" s="1" t="s">
        <v>12505</v>
      </c>
      <c r="E2475" s="1" t="s">
        <v>12506</v>
      </c>
      <c r="F2475" s="19">
        <v>44200</v>
      </c>
      <c r="G2475" s="18" t="s">
        <v>14996</v>
      </c>
    </row>
    <row r="2476" spans="1:7" x14ac:dyDescent="0.25">
      <c r="A2476">
        <f t="shared" ca="1" si="38"/>
        <v>0.81209798004689093</v>
      </c>
      <c r="B2476" s="1" t="s">
        <v>12504</v>
      </c>
      <c r="C2476" s="2">
        <v>854835571</v>
      </c>
      <c r="D2476" s="1" t="s">
        <v>12505</v>
      </c>
      <c r="E2476" s="1" t="s">
        <v>12510</v>
      </c>
      <c r="F2476" s="19">
        <v>44612</v>
      </c>
      <c r="G2476" s="18" t="s">
        <v>14997</v>
      </c>
    </row>
    <row r="2477" spans="1:7" x14ac:dyDescent="0.25">
      <c r="A2477">
        <f t="shared" ca="1" si="38"/>
        <v>0.12480132213713657</v>
      </c>
      <c r="B2477" s="1" t="s">
        <v>12514</v>
      </c>
      <c r="C2477" s="2">
        <v>325892800</v>
      </c>
      <c r="D2477" s="1" t="s">
        <v>12515</v>
      </c>
      <c r="E2477" s="1" t="s">
        <v>12516</v>
      </c>
      <c r="F2477" s="19">
        <v>44665</v>
      </c>
      <c r="G2477" s="18" t="s">
        <v>14998</v>
      </c>
    </row>
    <row r="2478" spans="1:7" x14ac:dyDescent="0.25">
      <c r="A2478">
        <f t="shared" ca="1" si="38"/>
        <v>0.90052551898419475</v>
      </c>
      <c r="B2478" s="1" t="s">
        <v>12538</v>
      </c>
      <c r="C2478" s="2">
        <v>386788742</v>
      </c>
      <c r="D2478" s="1" t="s">
        <v>12539</v>
      </c>
      <c r="E2478" s="1" t="s">
        <v>12512</v>
      </c>
      <c r="F2478" s="19">
        <v>44542</v>
      </c>
      <c r="G2478" s="18" t="s">
        <v>14999</v>
      </c>
    </row>
    <row r="2479" spans="1:7" x14ac:dyDescent="0.25">
      <c r="A2479">
        <f t="shared" ca="1" si="38"/>
        <v>0.26696656421537923</v>
      </c>
      <c r="B2479" s="1" t="s">
        <v>12514</v>
      </c>
      <c r="C2479" s="2">
        <v>588324879</v>
      </c>
      <c r="D2479" s="1" t="s">
        <v>12515</v>
      </c>
      <c r="E2479" s="1" t="s">
        <v>12516</v>
      </c>
      <c r="F2479" s="19">
        <v>44503</v>
      </c>
      <c r="G2479" s="18" t="s">
        <v>15000</v>
      </c>
    </row>
    <row r="2480" spans="1:7" x14ac:dyDescent="0.25">
      <c r="A2480">
        <f t="shared" ca="1" si="38"/>
        <v>0.36662824175330411</v>
      </c>
      <c r="B2480" s="1" t="s">
        <v>12524</v>
      </c>
      <c r="C2480" s="2">
        <v>824575644</v>
      </c>
      <c r="D2480" s="1" t="s">
        <v>12525</v>
      </c>
      <c r="E2480" s="1" t="s">
        <v>12564</v>
      </c>
      <c r="F2480" s="19">
        <v>44593</v>
      </c>
      <c r="G2480" s="18" t="s">
        <v>15001</v>
      </c>
    </row>
    <row r="2481" spans="1:7" x14ac:dyDescent="0.25">
      <c r="A2481">
        <f t="shared" ca="1" si="38"/>
        <v>0.68950646543577065</v>
      </c>
      <c r="B2481" s="1" t="s">
        <v>12538</v>
      </c>
      <c r="C2481" s="2">
        <v>605123228</v>
      </c>
      <c r="D2481" s="1" t="s">
        <v>12539</v>
      </c>
      <c r="E2481" s="1" t="s">
        <v>12566</v>
      </c>
      <c r="F2481" s="19">
        <v>44679</v>
      </c>
      <c r="G2481" s="18" t="s">
        <v>15002</v>
      </c>
    </row>
    <row r="2482" spans="1:7" x14ac:dyDescent="0.25">
      <c r="A2482">
        <f t="shared" ca="1" si="38"/>
        <v>0.12481067760577391</v>
      </c>
      <c r="B2482" s="1" t="s">
        <v>12521</v>
      </c>
      <c r="C2482" s="2">
        <v>513949179</v>
      </c>
      <c r="D2482" s="1" t="s">
        <v>12522</v>
      </c>
      <c r="E2482" s="1" t="s">
        <v>12510</v>
      </c>
      <c r="F2482" s="19">
        <v>44432</v>
      </c>
      <c r="G2482" s="18" t="s">
        <v>15003</v>
      </c>
    </row>
    <row r="2483" spans="1:7" x14ac:dyDescent="0.25">
      <c r="A2483">
        <f t="shared" ca="1" si="38"/>
        <v>0.42561318753808786</v>
      </c>
      <c r="B2483" s="1" t="s">
        <v>12538</v>
      </c>
      <c r="C2483" s="2">
        <v>383800744</v>
      </c>
      <c r="D2483" s="1" t="s">
        <v>12539</v>
      </c>
      <c r="E2483" s="1" t="s">
        <v>12512</v>
      </c>
      <c r="F2483" s="19">
        <v>44603</v>
      </c>
      <c r="G2483" s="18" t="s">
        <v>15004</v>
      </c>
    </row>
    <row r="2484" spans="1:7" x14ac:dyDescent="0.25">
      <c r="A2484">
        <f t="shared" ca="1" si="38"/>
        <v>0.20822492658038139</v>
      </c>
      <c r="B2484" s="1" t="s">
        <v>12504</v>
      </c>
      <c r="C2484" s="2">
        <v>716638231</v>
      </c>
      <c r="D2484" s="1" t="s">
        <v>12505</v>
      </c>
      <c r="E2484" s="1" t="s">
        <v>12506</v>
      </c>
      <c r="F2484" s="19">
        <v>44240</v>
      </c>
      <c r="G2484" s="18" t="s">
        <v>15005</v>
      </c>
    </row>
    <row r="2485" spans="1:7" x14ac:dyDescent="0.25">
      <c r="A2485">
        <f t="shared" ca="1" si="38"/>
        <v>0.89116045889654305</v>
      </c>
      <c r="B2485" s="1" t="s">
        <v>12524</v>
      </c>
      <c r="C2485" s="2">
        <v>100264433</v>
      </c>
      <c r="D2485" s="1" t="s">
        <v>12525</v>
      </c>
      <c r="E2485" s="1" t="s">
        <v>12564</v>
      </c>
      <c r="F2485" s="19">
        <v>44483</v>
      </c>
      <c r="G2485" s="18" t="s">
        <v>15006</v>
      </c>
    </row>
    <row r="2486" spans="1:7" x14ac:dyDescent="0.25">
      <c r="A2486">
        <f t="shared" ca="1" si="38"/>
        <v>0.94512107532337852</v>
      </c>
      <c r="B2486" s="1" t="s">
        <v>12521</v>
      </c>
      <c r="C2486" s="2">
        <v>245297664</v>
      </c>
      <c r="D2486" s="1" t="s">
        <v>12522</v>
      </c>
      <c r="E2486" s="1" t="s">
        <v>12510</v>
      </c>
      <c r="F2486" s="19">
        <v>44655</v>
      </c>
      <c r="G2486" s="18" t="s">
        <v>15007</v>
      </c>
    </row>
    <row r="2487" spans="1:7" x14ac:dyDescent="0.25">
      <c r="A2487">
        <f t="shared" ca="1" si="38"/>
        <v>0.38381167036492048</v>
      </c>
      <c r="B2487" s="1" t="s">
        <v>12538</v>
      </c>
      <c r="C2487" s="2">
        <v>791085065</v>
      </c>
      <c r="D2487" s="1" t="s">
        <v>12539</v>
      </c>
      <c r="E2487" s="1" t="s">
        <v>12566</v>
      </c>
      <c r="F2487" s="19">
        <v>44284</v>
      </c>
      <c r="G2487" s="18" t="s">
        <v>15008</v>
      </c>
    </row>
    <row r="2488" spans="1:7" x14ac:dyDescent="0.25">
      <c r="A2488">
        <f t="shared" ca="1" si="38"/>
        <v>0.72327835560497389</v>
      </c>
      <c r="B2488" s="1" t="s">
        <v>12521</v>
      </c>
      <c r="C2488" s="2">
        <v>870982324</v>
      </c>
      <c r="D2488" s="1" t="s">
        <v>12522</v>
      </c>
      <c r="E2488" s="1" t="s">
        <v>12510</v>
      </c>
      <c r="F2488" s="19">
        <v>44665</v>
      </c>
      <c r="G2488" s="18" t="s">
        <v>15009</v>
      </c>
    </row>
    <row r="2489" spans="1:7" x14ac:dyDescent="0.25">
      <c r="A2489">
        <f t="shared" ca="1" si="38"/>
        <v>0.83749141890125856</v>
      </c>
      <c r="B2489" s="1" t="s">
        <v>12538</v>
      </c>
      <c r="C2489" s="2">
        <v>336758713</v>
      </c>
      <c r="D2489" s="1" t="s">
        <v>12539</v>
      </c>
      <c r="E2489" s="1" t="s">
        <v>12566</v>
      </c>
      <c r="F2489" s="19">
        <v>44595</v>
      </c>
      <c r="G2489" s="18" t="s">
        <v>15010</v>
      </c>
    </row>
    <row r="2490" spans="1:7" x14ac:dyDescent="0.25">
      <c r="A2490">
        <f t="shared" ca="1" si="38"/>
        <v>0.33683233053623385</v>
      </c>
      <c r="B2490" s="1" t="s">
        <v>12504</v>
      </c>
      <c r="C2490" s="2">
        <v>26306891</v>
      </c>
      <c r="D2490" s="1" t="s">
        <v>12505</v>
      </c>
      <c r="E2490" s="1" t="s">
        <v>12506</v>
      </c>
      <c r="F2490" s="19">
        <v>44575</v>
      </c>
      <c r="G2490" s="18" t="s">
        <v>15011</v>
      </c>
    </row>
    <row r="2491" spans="1:7" x14ac:dyDescent="0.25">
      <c r="A2491">
        <f t="shared" ca="1" si="38"/>
        <v>0.8337534255333281</v>
      </c>
      <c r="B2491" s="1" t="s">
        <v>12524</v>
      </c>
      <c r="C2491" s="2">
        <v>744442646</v>
      </c>
      <c r="D2491" s="1" t="s">
        <v>12525</v>
      </c>
      <c r="E2491" s="1" t="s">
        <v>12561</v>
      </c>
      <c r="F2491" s="19">
        <v>44216</v>
      </c>
      <c r="G2491" s="18" t="s">
        <v>15012</v>
      </c>
    </row>
    <row r="2492" spans="1:7" x14ac:dyDescent="0.25">
      <c r="A2492">
        <f t="shared" ca="1" si="38"/>
        <v>0.14105137715817007</v>
      </c>
      <c r="B2492" s="1" t="s">
        <v>12514</v>
      </c>
      <c r="C2492" s="2">
        <v>392257730</v>
      </c>
      <c r="D2492" s="1" t="s">
        <v>12515</v>
      </c>
      <c r="E2492" s="1" t="s">
        <v>12516</v>
      </c>
      <c r="F2492" s="19">
        <v>44312</v>
      </c>
      <c r="G2492" s="18" t="s">
        <v>15013</v>
      </c>
    </row>
    <row r="2493" spans="1:7" x14ac:dyDescent="0.25">
      <c r="A2493">
        <f t="shared" ca="1" si="38"/>
        <v>0.13927875196175155</v>
      </c>
      <c r="B2493" s="1" t="s">
        <v>12524</v>
      </c>
      <c r="C2493" s="2">
        <v>194508086</v>
      </c>
      <c r="D2493" s="1" t="s">
        <v>12525</v>
      </c>
      <c r="E2493" s="1" t="s">
        <v>12561</v>
      </c>
      <c r="F2493" s="19">
        <v>44428</v>
      </c>
      <c r="G2493" s="18" t="s">
        <v>15014</v>
      </c>
    </row>
    <row r="2494" spans="1:7" x14ac:dyDescent="0.25">
      <c r="A2494">
        <f t="shared" ca="1" si="38"/>
        <v>0.53001855739954162</v>
      </c>
      <c r="B2494" s="1" t="s">
        <v>12504</v>
      </c>
      <c r="C2494" s="2">
        <v>620956361</v>
      </c>
      <c r="D2494" s="1" t="s">
        <v>12505</v>
      </c>
      <c r="E2494" s="1" t="s">
        <v>12506</v>
      </c>
      <c r="F2494" s="19">
        <v>44256</v>
      </c>
      <c r="G2494" s="18" t="s">
        <v>15015</v>
      </c>
    </row>
    <row r="2495" spans="1:7" x14ac:dyDescent="0.25">
      <c r="A2495">
        <f t="shared" ca="1" si="38"/>
        <v>0.10210047881289941</v>
      </c>
      <c r="B2495" s="1" t="s">
        <v>12524</v>
      </c>
      <c r="C2495" s="2">
        <v>346282943</v>
      </c>
      <c r="D2495" s="1" t="s">
        <v>12525</v>
      </c>
      <c r="E2495" s="1" t="s">
        <v>12561</v>
      </c>
      <c r="F2495" s="19">
        <v>44435</v>
      </c>
      <c r="G2495" s="18" t="s">
        <v>15016</v>
      </c>
    </row>
    <row r="2496" spans="1:7" x14ac:dyDescent="0.25">
      <c r="A2496">
        <f t="shared" ca="1" si="38"/>
        <v>0.64732156294055498</v>
      </c>
      <c r="B2496" s="1" t="s">
        <v>12514</v>
      </c>
      <c r="C2496" s="2">
        <v>20886327</v>
      </c>
      <c r="D2496" s="1" t="s">
        <v>12515</v>
      </c>
      <c r="E2496" s="1" t="s">
        <v>12516</v>
      </c>
      <c r="F2496" s="19">
        <v>44322</v>
      </c>
      <c r="G2496" s="18" t="s">
        <v>15017</v>
      </c>
    </row>
    <row r="2497" spans="1:7" x14ac:dyDescent="0.25">
      <c r="A2497">
        <f t="shared" ca="1" si="38"/>
        <v>0.88921395919266655</v>
      </c>
      <c r="B2497" s="1" t="s">
        <v>12508</v>
      </c>
      <c r="C2497" s="2">
        <v>519478706</v>
      </c>
      <c r="D2497" s="1" t="s">
        <v>12509</v>
      </c>
      <c r="E2497" s="1" t="s">
        <v>12519</v>
      </c>
      <c r="F2497" s="19">
        <v>44368</v>
      </c>
      <c r="G2497" s="18" t="s">
        <v>15018</v>
      </c>
    </row>
    <row r="2498" spans="1:7" x14ac:dyDescent="0.25">
      <c r="A2498">
        <f t="shared" ref="A2498:A2561" ca="1" si="39">RAND()</f>
        <v>0.9368371571915981</v>
      </c>
      <c r="B2498" s="1" t="s">
        <v>12538</v>
      </c>
      <c r="C2498" s="2">
        <v>354450304</v>
      </c>
      <c r="D2498" s="1" t="s">
        <v>12539</v>
      </c>
      <c r="E2498" s="1" t="s">
        <v>12512</v>
      </c>
      <c r="F2498" s="19">
        <v>44659</v>
      </c>
      <c r="G2498" s="18" t="s">
        <v>15019</v>
      </c>
    </row>
    <row r="2499" spans="1:7" x14ac:dyDescent="0.25">
      <c r="A2499">
        <f t="shared" ca="1" si="39"/>
        <v>0.51497168331805532</v>
      </c>
      <c r="B2499" s="1" t="s">
        <v>12521</v>
      </c>
      <c r="C2499" s="2">
        <v>449371390</v>
      </c>
      <c r="D2499" s="1" t="s">
        <v>12522</v>
      </c>
      <c r="E2499" s="1" t="s">
        <v>12510</v>
      </c>
      <c r="F2499" s="19">
        <v>44432</v>
      </c>
      <c r="G2499" s="18" t="s">
        <v>15020</v>
      </c>
    </row>
    <row r="2500" spans="1:7" x14ac:dyDescent="0.25">
      <c r="A2500">
        <f t="shared" ca="1" si="39"/>
        <v>0.37937407015824332</v>
      </c>
      <c r="B2500" s="1" t="s">
        <v>12521</v>
      </c>
      <c r="C2500" s="2">
        <v>261147852</v>
      </c>
      <c r="D2500" s="1" t="s">
        <v>12522</v>
      </c>
      <c r="E2500" s="1" t="s">
        <v>12510</v>
      </c>
      <c r="F2500" s="19">
        <v>44389</v>
      </c>
      <c r="G2500" s="18" t="s">
        <v>15021</v>
      </c>
    </row>
    <row r="2501" spans="1:7" x14ac:dyDescent="0.25">
      <c r="A2501">
        <f t="shared" ca="1" si="39"/>
        <v>0.61197033487499153</v>
      </c>
      <c r="B2501" s="1" t="s">
        <v>12538</v>
      </c>
      <c r="C2501" s="2">
        <v>405553613</v>
      </c>
      <c r="D2501" s="1" t="s">
        <v>12539</v>
      </c>
      <c r="E2501" s="1" t="s">
        <v>12566</v>
      </c>
      <c r="F2501" s="19">
        <v>44626</v>
      </c>
      <c r="G2501" s="18" t="s">
        <v>15022</v>
      </c>
    </row>
    <row r="2502" spans="1:7" x14ac:dyDescent="0.25">
      <c r="A2502">
        <f t="shared" ca="1" si="39"/>
        <v>0.10803558862192186</v>
      </c>
      <c r="B2502" s="1" t="s">
        <v>12504</v>
      </c>
      <c r="C2502" s="2">
        <v>952494421</v>
      </c>
      <c r="D2502" s="1" t="s">
        <v>12505</v>
      </c>
      <c r="E2502" s="1" t="s">
        <v>12506</v>
      </c>
      <c r="F2502" s="19">
        <v>44456</v>
      </c>
      <c r="G2502" s="18" t="s">
        <v>15023</v>
      </c>
    </row>
    <row r="2503" spans="1:7" x14ac:dyDescent="0.25">
      <c r="A2503">
        <f t="shared" ca="1" si="39"/>
        <v>0.88670065703503576</v>
      </c>
      <c r="B2503" s="1" t="s">
        <v>12521</v>
      </c>
      <c r="C2503" s="2">
        <v>376180406</v>
      </c>
      <c r="D2503" s="1" t="s">
        <v>12522</v>
      </c>
      <c r="E2503" s="1" t="s">
        <v>12510</v>
      </c>
      <c r="F2503" s="19">
        <v>44506</v>
      </c>
      <c r="G2503" s="18" t="s">
        <v>15024</v>
      </c>
    </row>
    <row r="2504" spans="1:7" x14ac:dyDescent="0.25">
      <c r="A2504">
        <f t="shared" ca="1" si="39"/>
        <v>0.2776262334205416</v>
      </c>
      <c r="B2504" s="1" t="s">
        <v>12524</v>
      </c>
      <c r="C2504" s="2">
        <v>807793857</v>
      </c>
      <c r="D2504" s="1" t="s">
        <v>12525</v>
      </c>
      <c r="E2504" s="1" t="s">
        <v>12564</v>
      </c>
      <c r="F2504" s="19">
        <v>44576</v>
      </c>
      <c r="G2504" s="18" t="s">
        <v>15025</v>
      </c>
    </row>
    <row r="2505" spans="1:7" x14ac:dyDescent="0.25">
      <c r="A2505">
        <f t="shared" ca="1" si="39"/>
        <v>0.82924598905077263</v>
      </c>
      <c r="B2505" s="1" t="s">
        <v>12524</v>
      </c>
      <c r="C2505" s="2">
        <v>120381038</v>
      </c>
      <c r="D2505" s="1" t="s">
        <v>12525</v>
      </c>
      <c r="E2505" s="1" t="s">
        <v>12506</v>
      </c>
      <c r="F2505" s="19">
        <v>44233</v>
      </c>
      <c r="G2505" s="18" t="s">
        <v>15026</v>
      </c>
    </row>
    <row r="2506" spans="1:7" x14ac:dyDescent="0.25">
      <c r="A2506">
        <f t="shared" ca="1" si="39"/>
        <v>0.12537888195976887</v>
      </c>
      <c r="B2506" s="1" t="s">
        <v>12538</v>
      </c>
      <c r="C2506" s="2">
        <v>70154942</v>
      </c>
      <c r="D2506" s="1" t="s">
        <v>12539</v>
      </c>
      <c r="E2506" s="1" t="s">
        <v>12512</v>
      </c>
      <c r="F2506" s="19">
        <v>44624</v>
      </c>
      <c r="G2506" s="18" t="s">
        <v>15027</v>
      </c>
    </row>
    <row r="2507" spans="1:7" x14ac:dyDescent="0.25">
      <c r="A2507">
        <f t="shared" ca="1" si="39"/>
        <v>0.46462565492848684</v>
      </c>
      <c r="B2507" s="1" t="s">
        <v>12504</v>
      </c>
      <c r="C2507" s="2">
        <v>419760890</v>
      </c>
      <c r="D2507" s="1" t="s">
        <v>12505</v>
      </c>
      <c r="E2507" s="1" t="s">
        <v>12506</v>
      </c>
      <c r="F2507" s="19">
        <v>44480</v>
      </c>
      <c r="G2507" s="18" t="s">
        <v>15028</v>
      </c>
    </row>
    <row r="2508" spans="1:7" x14ac:dyDescent="0.25">
      <c r="A2508">
        <f t="shared" ca="1" si="39"/>
        <v>0.34164039550405878</v>
      </c>
      <c r="B2508" s="1" t="s">
        <v>12524</v>
      </c>
      <c r="C2508" s="2">
        <v>868988186</v>
      </c>
      <c r="D2508" s="1" t="s">
        <v>12525</v>
      </c>
      <c r="E2508" s="1" t="s">
        <v>12506</v>
      </c>
      <c r="F2508" s="19">
        <v>44615</v>
      </c>
      <c r="G2508" s="18" t="s">
        <v>15029</v>
      </c>
    </row>
    <row r="2509" spans="1:7" x14ac:dyDescent="0.25">
      <c r="A2509">
        <f t="shared" ca="1" si="39"/>
        <v>0.72629867701972251</v>
      </c>
      <c r="B2509" s="1" t="s">
        <v>12514</v>
      </c>
      <c r="C2509" s="2">
        <v>267895724</v>
      </c>
      <c r="D2509" s="1" t="s">
        <v>12515</v>
      </c>
      <c r="E2509" s="1" t="s">
        <v>12516</v>
      </c>
      <c r="F2509" s="19">
        <v>44674</v>
      </c>
      <c r="G2509" s="18" t="s">
        <v>15030</v>
      </c>
    </row>
    <row r="2510" spans="1:7" x14ac:dyDescent="0.25">
      <c r="A2510">
        <f t="shared" ca="1" si="39"/>
        <v>0.41651225592978514</v>
      </c>
      <c r="B2510" s="1" t="s">
        <v>12524</v>
      </c>
      <c r="C2510" s="2">
        <v>971704687</v>
      </c>
      <c r="D2510" s="1" t="s">
        <v>12525</v>
      </c>
      <c r="E2510" s="1" t="s">
        <v>12506</v>
      </c>
      <c r="F2510" s="19">
        <v>44368</v>
      </c>
      <c r="G2510" s="18" t="s">
        <v>15031</v>
      </c>
    </row>
    <row r="2511" spans="1:7" x14ac:dyDescent="0.25">
      <c r="A2511">
        <f t="shared" ca="1" si="39"/>
        <v>0.30063587195436414</v>
      </c>
      <c r="B2511" s="1" t="s">
        <v>12524</v>
      </c>
      <c r="C2511" s="2">
        <v>792776232</v>
      </c>
      <c r="D2511" s="1" t="s">
        <v>12525</v>
      </c>
      <c r="E2511" s="1" t="s">
        <v>12564</v>
      </c>
      <c r="F2511" s="19">
        <v>44200</v>
      </c>
      <c r="G2511" s="18" t="s">
        <v>15032</v>
      </c>
    </row>
    <row r="2512" spans="1:7" x14ac:dyDescent="0.25">
      <c r="A2512">
        <f t="shared" ca="1" si="39"/>
        <v>0.46824297340226384</v>
      </c>
      <c r="B2512" s="1" t="s">
        <v>12514</v>
      </c>
      <c r="C2512" s="2">
        <v>644201182</v>
      </c>
      <c r="D2512" s="1" t="s">
        <v>12515</v>
      </c>
      <c r="E2512" s="1" t="s">
        <v>12516</v>
      </c>
      <c r="F2512" s="19">
        <v>44346</v>
      </c>
      <c r="G2512" s="18" t="s">
        <v>15033</v>
      </c>
    </row>
    <row r="2513" spans="1:7" x14ac:dyDescent="0.25">
      <c r="A2513">
        <f t="shared" ca="1" si="39"/>
        <v>0.60976445546204572</v>
      </c>
      <c r="B2513" s="1" t="s">
        <v>12538</v>
      </c>
      <c r="C2513" s="2">
        <v>122639053</v>
      </c>
      <c r="D2513" s="1" t="s">
        <v>12539</v>
      </c>
      <c r="E2513" s="1" t="s">
        <v>12512</v>
      </c>
      <c r="F2513" s="19">
        <v>44661</v>
      </c>
      <c r="G2513" s="18" t="s">
        <v>15034</v>
      </c>
    </row>
    <row r="2514" spans="1:7" x14ac:dyDescent="0.25">
      <c r="A2514">
        <f t="shared" ca="1" si="39"/>
        <v>0.33841639475952112</v>
      </c>
      <c r="B2514" s="1" t="s">
        <v>12521</v>
      </c>
      <c r="C2514" s="2">
        <v>80025100</v>
      </c>
      <c r="D2514" s="1" t="s">
        <v>12522</v>
      </c>
      <c r="E2514" s="1" t="s">
        <v>12512</v>
      </c>
      <c r="F2514" s="19">
        <v>44487</v>
      </c>
      <c r="G2514" s="18" t="s">
        <v>15035</v>
      </c>
    </row>
    <row r="2515" spans="1:7" x14ac:dyDescent="0.25">
      <c r="A2515">
        <f t="shared" ca="1" si="39"/>
        <v>0.17713267268291555</v>
      </c>
      <c r="B2515" s="1" t="s">
        <v>12538</v>
      </c>
      <c r="C2515" s="2">
        <v>724574296</v>
      </c>
      <c r="D2515" s="1" t="s">
        <v>12539</v>
      </c>
      <c r="E2515" s="1" t="s">
        <v>12512</v>
      </c>
      <c r="F2515" s="19">
        <v>44398</v>
      </c>
      <c r="G2515" s="18" t="s">
        <v>15036</v>
      </c>
    </row>
    <row r="2516" spans="1:7" x14ac:dyDescent="0.25">
      <c r="A2516">
        <f t="shared" ca="1" si="39"/>
        <v>0.14667063000478164</v>
      </c>
      <c r="B2516" s="1" t="s">
        <v>12514</v>
      </c>
      <c r="C2516" s="2">
        <v>527005460</v>
      </c>
      <c r="D2516" s="1" t="s">
        <v>12515</v>
      </c>
      <c r="E2516" s="1" t="s">
        <v>12516</v>
      </c>
      <c r="F2516" s="19">
        <v>44203</v>
      </c>
      <c r="G2516" s="18" t="s">
        <v>15037</v>
      </c>
    </row>
    <row r="2517" spans="1:7" x14ac:dyDescent="0.25">
      <c r="A2517">
        <f t="shared" ca="1" si="39"/>
        <v>1.7392745883242799E-2</v>
      </c>
      <c r="B2517" s="1" t="s">
        <v>12504</v>
      </c>
      <c r="C2517" s="2">
        <v>139492099</v>
      </c>
      <c r="D2517" s="1" t="s">
        <v>12505</v>
      </c>
      <c r="E2517" s="1" t="s">
        <v>12564</v>
      </c>
      <c r="F2517" s="19">
        <v>44623</v>
      </c>
      <c r="G2517" s="18" t="s">
        <v>15038</v>
      </c>
    </row>
    <row r="2518" spans="1:7" x14ac:dyDescent="0.25">
      <c r="A2518">
        <f t="shared" ca="1" si="39"/>
        <v>0.76523805031678194</v>
      </c>
      <c r="B2518" s="1" t="s">
        <v>12521</v>
      </c>
      <c r="C2518" s="2">
        <v>855530996</v>
      </c>
      <c r="D2518" s="1" t="s">
        <v>12522</v>
      </c>
      <c r="E2518" s="1" t="s">
        <v>12512</v>
      </c>
      <c r="F2518" s="19">
        <v>44549</v>
      </c>
      <c r="G2518" s="18" t="s">
        <v>12794</v>
      </c>
    </row>
    <row r="2519" spans="1:7" x14ac:dyDescent="0.25">
      <c r="A2519">
        <f t="shared" ca="1" si="39"/>
        <v>0.90780896234618857</v>
      </c>
      <c r="B2519" s="1" t="s">
        <v>12524</v>
      </c>
      <c r="C2519" s="2">
        <v>523582688</v>
      </c>
      <c r="D2519" s="1" t="s">
        <v>12525</v>
      </c>
      <c r="E2519" s="1" t="s">
        <v>12506</v>
      </c>
      <c r="F2519" s="19">
        <v>44479</v>
      </c>
      <c r="G2519" s="18" t="s">
        <v>15039</v>
      </c>
    </row>
    <row r="2520" spans="1:7" x14ac:dyDescent="0.25">
      <c r="A2520">
        <f t="shared" ca="1" si="39"/>
        <v>0.63171462692249847</v>
      </c>
      <c r="B2520" s="1" t="s">
        <v>12524</v>
      </c>
      <c r="C2520" s="2">
        <v>908010774</v>
      </c>
      <c r="D2520" s="1" t="s">
        <v>12525</v>
      </c>
      <c r="E2520" s="1" t="s">
        <v>12506</v>
      </c>
      <c r="F2520" s="19">
        <v>44583</v>
      </c>
      <c r="G2520" s="18" t="s">
        <v>15040</v>
      </c>
    </row>
    <row r="2521" spans="1:7" x14ac:dyDescent="0.25">
      <c r="A2521">
        <f t="shared" ca="1" si="39"/>
        <v>0.54973887775899233</v>
      </c>
      <c r="B2521" s="1" t="s">
        <v>12508</v>
      </c>
      <c r="C2521" s="2">
        <v>261988651</v>
      </c>
      <c r="D2521" s="1" t="s">
        <v>12509</v>
      </c>
      <c r="E2521" s="1" t="s">
        <v>12519</v>
      </c>
      <c r="F2521" s="19">
        <v>44245</v>
      </c>
      <c r="G2521" s="18" t="s">
        <v>15041</v>
      </c>
    </row>
    <row r="2522" spans="1:7" x14ac:dyDescent="0.25">
      <c r="A2522">
        <f t="shared" ca="1" si="39"/>
        <v>0.60461002793181229</v>
      </c>
      <c r="B2522" s="1" t="s">
        <v>12524</v>
      </c>
      <c r="C2522" s="2">
        <v>288258554</v>
      </c>
      <c r="D2522" s="1" t="s">
        <v>12525</v>
      </c>
      <c r="E2522" s="1" t="s">
        <v>12561</v>
      </c>
      <c r="F2522" s="19">
        <v>44604</v>
      </c>
      <c r="G2522" s="18" t="s">
        <v>15042</v>
      </c>
    </row>
    <row r="2523" spans="1:7" x14ac:dyDescent="0.25">
      <c r="A2523">
        <f t="shared" ca="1" si="39"/>
        <v>0.57345653826429765</v>
      </c>
      <c r="B2523" s="1" t="s">
        <v>12521</v>
      </c>
      <c r="C2523" s="2">
        <v>107961266</v>
      </c>
      <c r="D2523" s="1" t="s">
        <v>12522</v>
      </c>
      <c r="E2523" s="1" t="s">
        <v>12510</v>
      </c>
      <c r="F2523" s="19">
        <v>44344</v>
      </c>
      <c r="G2523" s="18" t="s">
        <v>15043</v>
      </c>
    </row>
    <row r="2524" spans="1:7" x14ac:dyDescent="0.25">
      <c r="A2524">
        <f t="shared" ca="1" si="39"/>
        <v>0.81394975864602725</v>
      </c>
      <c r="B2524" s="1" t="s">
        <v>12504</v>
      </c>
      <c r="C2524" s="2">
        <v>638191269</v>
      </c>
      <c r="D2524" s="1" t="s">
        <v>12505</v>
      </c>
      <c r="E2524" s="1" t="s">
        <v>12506</v>
      </c>
      <c r="F2524" s="19">
        <v>44448</v>
      </c>
      <c r="G2524" s="18" t="s">
        <v>15044</v>
      </c>
    </row>
    <row r="2525" spans="1:7" x14ac:dyDescent="0.25">
      <c r="A2525">
        <f t="shared" ca="1" si="39"/>
        <v>0.18358145386677305</v>
      </c>
      <c r="B2525" s="1" t="s">
        <v>12504</v>
      </c>
      <c r="C2525" s="2">
        <v>783211608</v>
      </c>
      <c r="D2525" s="1" t="s">
        <v>12505</v>
      </c>
      <c r="E2525" s="1" t="s">
        <v>12564</v>
      </c>
      <c r="F2525" s="19">
        <v>44502</v>
      </c>
      <c r="G2525" s="18" t="s">
        <v>15045</v>
      </c>
    </row>
    <row r="2526" spans="1:7" x14ac:dyDescent="0.25">
      <c r="A2526">
        <f t="shared" ca="1" si="39"/>
        <v>0.75620080924898514</v>
      </c>
      <c r="B2526" s="1" t="s">
        <v>12538</v>
      </c>
      <c r="C2526" s="2">
        <v>267465259</v>
      </c>
      <c r="D2526" s="1" t="s">
        <v>12539</v>
      </c>
      <c r="E2526" s="1" t="s">
        <v>12566</v>
      </c>
      <c r="F2526" s="19">
        <v>44601</v>
      </c>
      <c r="G2526" s="18" t="s">
        <v>15046</v>
      </c>
    </row>
    <row r="2527" spans="1:7" x14ac:dyDescent="0.25">
      <c r="A2527">
        <f t="shared" ca="1" si="39"/>
        <v>0.78827187987237612</v>
      </c>
      <c r="B2527" s="1" t="s">
        <v>12538</v>
      </c>
      <c r="C2527" s="2">
        <v>417089165</v>
      </c>
      <c r="D2527" s="1" t="s">
        <v>12539</v>
      </c>
      <c r="E2527" s="1" t="s">
        <v>12566</v>
      </c>
      <c r="F2527" s="19">
        <v>44248</v>
      </c>
      <c r="G2527" s="18" t="s">
        <v>15047</v>
      </c>
    </row>
    <row r="2528" spans="1:7" x14ac:dyDescent="0.25">
      <c r="A2528">
        <f t="shared" ca="1" si="39"/>
        <v>0.52944785307764497</v>
      </c>
      <c r="B2528" s="1" t="s">
        <v>12504</v>
      </c>
      <c r="C2528" s="2">
        <v>811940504</v>
      </c>
      <c r="D2528" s="1" t="s">
        <v>12505</v>
      </c>
      <c r="E2528" s="1" t="s">
        <v>12506</v>
      </c>
      <c r="F2528" s="19">
        <v>44478</v>
      </c>
      <c r="G2528" s="18" t="s">
        <v>15048</v>
      </c>
    </row>
    <row r="2529" spans="1:7" x14ac:dyDescent="0.25">
      <c r="A2529">
        <f t="shared" ca="1" si="39"/>
        <v>0.60747593547145873</v>
      </c>
      <c r="B2529" s="1" t="s">
        <v>12524</v>
      </c>
      <c r="C2529" s="2">
        <v>925159799</v>
      </c>
      <c r="D2529" s="1" t="s">
        <v>12525</v>
      </c>
      <c r="E2529" s="1" t="s">
        <v>12564</v>
      </c>
      <c r="F2529" s="19">
        <v>44276</v>
      </c>
      <c r="G2529" s="18" t="s">
        <v>15049</v>
      </c>
    </row>
    <row r="2530" spans="1:7" x14ac:dyDescent="0.25">
      <c r="A2530">
        <f t="shared" ca="1" si="39"/>
        <v>0.84747770305718462</v>
      </c>
      <c r="B2530" s="1" t="s">
        <v>12521</v>
      </c>
      <c r="C2530" s="2">
        <v>331172887</v>
      </c>
      <c r="D2530" s="1" t="s">
        <v>12522</v>
      </c>
      <c r="E2530" s="1" t="s">
        <v>12510</v>
      </c>
      <c r="F2530" s="19">
        <v>44220</v>
      </c>
      <c r="G2530" s="18" t="s">
        <v>15050</v>
      </c>
    </row>
    <row r="2531" spans="1:7" x14ac:dyDescent="0.25">
      <c r="A2531">
        <f t="shared" ca="1" si="39"/>
        <v>0.46912008259205529</v>
      </c>
      <c r="B2531" s="1" t="s">
        <v>12504</v>
      </c>
      <c r="C2531" s="2">
        <v>854757865</v>
      </c>
      <c r="D2531" s="1" t="s">
        <v>12505</v>
      </c>
      <c r="E2531" s="1" t="s">
        <v>12506</v>
      </c>
      <c r="F2531" s="19">
        <v>44621</v>
      </c>
      <c r="G2531" s="18" t="s">
        <v>15051</v>
      </c>
    </row>
    <row r="2532" spans="1:7" x14ac:dyDescent="0.25">
      <c r="A2532">
        <f t="shared" ca="1" si="39"/>
        <v>0.79455460941056844</v>
      </c>
      <c r="B2532" s="1" t="s">
        <v>12521</v>
      </c>
      <c r="C2532" s="2">
        <v>763515984</v>
      </c>
      <c r="D2532" s="1" t="s">
        <v>12522</v>
      </c>
      <c r="E2532" s="1" t="s">
        <v>12510</v>
      </c>
      <c r="F2532" s="19">
        <v>44644</v>
      </c>
      <c r="G2532" s="18" t="s">
        <v>15052</v>
      </c>
    </row>
    <row r="2533" spans="1:7" x14ac:dyDescent="0.25">
      <c r="A2533">
        <f t="shared" ca="1" si="39"/>
        <v>4.9121692537752448E-3</v>
      </c>
      <c r="B2533" s="1" t="s">
        <v>12524</v>
      </c>
      <c r="C2533" s="2">
        <v>129506302</v>
      </c>
      <c r="D2533" s="1" t="s">
        <v>12525</v>
      </c>
      <c r="E2533" s="1" t="s">
        <v>12561</v>
      </c>
      <c r="F2533" s="19">
        <v>44666</v>
      </c>
      <c r="G2533" s="18" t="s">
        <v>15053</v>
      </c>
    </row>
    <row r="2534" spans="1:7" x14ac:dyDescent="0.25">
      <c r="A2534">
        <f t="shared" ca="1" si="39"/>
        <v>0.27159505110578785</v>
      </c>
      <c r="B2534" s="1" t="s">
        <v>12524</v>
      </c>
      <c r="C2534" s="2">
        <v>590936947</v>
      </c>
      <c r="D2534" s="1" t="s">
        <v>12525</v>
      </c>
      <c r="E2534" s="1" t="s">
        <v>12564</v>
      </c>
      <c r="F2534" s="19">
        <v>44299</v>
      </c>
      <c r="G2534" s="18" t="s">
        <v>15054</v>
      </c>
    </row>
    <row r="2535" spans="1:7" x14ac:dyDescent="0.25">
      <c r="A2535">
        <f t="shared" ca="1" si="39"/>
        <v>0.95447385175226274</v>
      </c>
      <c r="B2535" s="1" t="s">
        <v>12514</v>
      </c>
      <c r="C2535" s="2">
        <v>936214169</v>
      </c>
      <c r="D2535" s="1" t="s">
        <v>12515</v>
      </c>
      <c r="E2535" s="1" t="s">
        <v>12516</v>
      </c>
      <c r="F2535" s="19">
        <v>44218</v>
      </c>
      <c r="G2535" s="18" t="s">
        <v>15055</v>
      </c>
    </row>
    <row r="2536" spans="1:7" x14ac:dyDescent="0.25">
      <c r="A2536">
        <f t="shared" ca="1" si="39"/>
        <v>0.72975026090997541</v>
      </c>
      <c r="B2536" s="1" t="s">
        <v>12521</v>
      </c>
      <c r="C2536" s="2">
        <v>157315900</v>
      </c>
      <c r="D2536" s="1" t="s">
        <v>12522</v>
      </c>
      <c r="E2536" s="1" t="s">
        <v>12512</v>
      </c>
      <c r="F2536" s="19">
        <v>44346</v>
      </c>
      <c r="G2536" s="18" t="s">
        <v>15056</v>
      </c>
    </row>
    <row r="2537" spans="1:7" x14ac:dyDescent="0.25">
      <c r="A2537">
        <f t="shared" ca="1" si="39"/>
        <v>0.72079387966639374</v>
      </c>
      <c r="B2537" s="1" t="s">
        <v>12521</v>
      </c>
      <c r="C2537" s="2">
        <v>954809761</v>
      </c>
      <c r="D2537" s="1" t="s">
        <v>12522</v>
      </c>
      <c r="E2537" s="1" t="s">
        <v>12510</v>
      </c>
      <c r="F2537" s="19">
        <v>44432</v>
      </c>
      <c r="G2537" s="18" t="s">
        <v>15057</v>
      </c>
    </row>
    <row r="2538" spans="1:7" x14ac:dyDescent="0.25">
      <c r="A2538">
        <f t="shared" ca="1" si="39"/>
        <v>0.90474378387543708</v>
      </c>
      <c r="B2538" s="1" t="s">
        <v>12508</v>
      </c>
      <c r="C2538" s="2">
        <v>59809840</v>
      </c>
      <c r="D2538" s="1" t="s">
        <v>12509</v>
      </c>
      <c r="E2538" s="1" t="s">
        <v>12519</v>
      </c>
      <c r="F2538" s="19">
        <v>44199</v>
      </c>
      <c r="G2538" s="18" t="s">
        <v>15058</v>
      </c>
    </row>
    <row r="2539" spans="1:7" x14ac:dyDescent="0.25">
      <c r="A2539">
        <f t="shared" ca="1" si="39"/>
        <v>0.40596384916593897</v>
      </c>
      <c r="B2539" s="1" t="s">
        <v>12538</v>
      </c>
      <c r="C2539" s="2">
        <v>211010103</v>
      </c>
      <c r="D2539" s="1" t="s">
        <v>12539</v>
      </c>
      <c r="E2539" s="1" t="s">
        <v>12512</v>
      </c>
      <c r="F2539" s="19">
        <v>44419</v>
      </c>
      <c r="G2539" s="18" t="s">
        <v>15059</v>
      </c>
    </row>
    <row r="2540" spans="1:7" x14ac:dyDescent="0.25">
      <c r="A2540">
        <f t="shared" ca="1" si="39"/>
        <v>0.16588895346521415</v>
      </c>
      <c r="B2540" s="1" t="s">
        <v>12521</v>
      </c>
      <c r="C2540" s="2">
        <v>332064480</v>
      </c>
      <c r="D2540" s="1" t="s">
        <v>12522</v>
      </c>
      <c r="E2540" s="1" t="s">
        <v>12510</v>
      </c>
      <c r="F2540" s="19">
        <v>44405</v>
      </c>
      <c r="G2540" s="18" t="s">
        <v>15060</v>
      </c>
    </row>
    <row r="2541" spans="1:7" x14ac:dyDescent="0.25">
      <c r="A2541">
        <f t="shared" ca="1" si="39"/>
        <v>0.98647511534596977</v>
      </c>
      <c r="B2541" s="1" t="s">
        <v>12524</v>
      </c>
      <c r="C2541" s="2">
        <v>796218942</v>
      </c>
      <c r="D2541" s="1" t="s">
        <v>12525</v>
      </c>
      <c r="E2541" s="1" t="s">
        <v>12564</v>
      </c>
      <c r="F2541" s="19">
        <v>44639</v>
      </c>
      <c r="G2541" s="18" t="s">
        <v>15061</v>
      </c>
    </row>
    <row r="2542" spans="1:7" x14ac:dyDescent="0.25">
      <c r="A2542">
        <f t="shared" ca="1" si="39"/>
        <v>0.59301805487704617</v>
      </c>
      <c r="B2542" s="1" t="s">
        <v>12504</v>
      </c>
      <c r="C2542" s="2">
        <v>719348711</v>
      </c>
      <c r="D2542" s="1" t="s">
        <v>12505</v>
      </c>
      <c r="E2542" s="1" t="s">
        <v>12506</v>
      </c>
      <c r="F2542" s="19">
        <v>44337</v>
      </c>
      <c r="G2542" s="18" t="s">
        <v>15062</v>
      </c>
    </row>
    <row r="2543" spans="1:7" x14ac:dyDescent="0.25">
      <c r="A2543">
        <f t="shared" ca="1" si="39"/>
        <v>4.5466798021515653E-2</v>
      </c>
      <c r="B2543" s="1" t="s">
        <v>12508</v>
      </c>
      <c r="C2543" s="2">
        <v>799549503</v>
      </c>
      <c r="D2543" s="1" t="s">
        <v>12509</v>
      </c>
      <c r="E2543" s="1" t="s">
        <v>12519</v>
      </c>
      <c r="F2543" s="19">
        <v>44654</v>
      </c>
      <c r="G2543" s="18" t="s">
        <v>15063</v>
      </c>
    </row>
    <row r="2544" spans="1:7" x14ac:dyDescent="0.25">
      <c r="A2544">
        <f t="shared" ca="1" si="39"/>
        <v>0.65208901131839758</v>
      </c>
      <c r="B2544" s="1" t="s">
        <v>12514</v>
      </c>
      <c r="C2544" s="2">
        <v>552405583</v>
      </c>
      <c r="D2544" s="1" t="s">
        <v>12515</v>
      </c>
      <c r="E2544" s="1" t="s">
        <v>12527</v>
      </c>
      <c r="F2544" s="19">
        <v>44657</v>
      </c>
      <c r="G2544" s="18" t="s">
        <v>15064</v>
      </c>
    </row>
    <row r="2545" spans="1:7" x14ac:dyDescent="0.25">
      <c r="A2545">
        <f t="shared" ca="1" si="39"/>
        <v>0.99752291680972327</v>
      </c>
      <c r="B2545" s="1" t="s">
        <v>12508</v>
      </c>
      <c r="C2545" s="2">
        <v>887871306</v>
      </c>
      <c r="D2545" s="1" t="s">
        <v>12509</v>
      </c>
      <c r="E2545" s="1" t="s">
        <v>12519</v>
      </c>
      <c r="F2545" s="19">
        <v>44414</v>
      </c>
      <c r="G2545" s="18" t="s">
        <v>15065</v>
      </c>
    </row>
    <row r="2546" spans="1:7" x14ac:dyDescent="0.25">
      <c r="A2546">
        <f t="shared" ca="1" si="39"/>
        <v>0.55030095857798433</v>
      </c>
      <c r="B2546" s="1" t="s">
        <v>12514</v>
      </c>
      <c r="C2546" s="2">
        <v>737911540</v>
      </c>
      <c r="D2546" s="1" t="s">
        <v>12515</v>
      </c>
      <c r="E2546" s="1" t="s">
        <v>12506</v>
      </c>
      <c r="F2546" s="19">
        <v>44308</v>
      </c>
      <c r="G2546" s="18" t="s">
        <v>15066</v>
      </c>
    </row>
    <row r="2547" spans="1:7" x14ac:dyDescent="0.25">
      <c r="A2547">
        <f t="shared" ca="1" si="39"/>
        <v>0.2665144066844275</v>
      </c>
      <c r="B2547" s="1" t="s">
        <v>12538</v>
      </c>
      <c r="C2547" s="2">
        <v>291140549</v>
      </c>
      <c r="D2547" s="1" t="s">
        <v>12539</v>
      </c>
      <c r="E2547" s="1" t="s">
        <v>12566</v>
      </c>
      <c r="F2547" s="19">
        <v>44675</v>
      </c>
      <c r="G2547" s="18" t="s">
        <v>15067</v>
      </c>
    </row>
    <row r="2548" spans="1:7" x14ac:dyDescent="0.25">
      <c r="A2548">
        <f t="shared" ca="1" si="39"/>
        <v>0.75826936921793331</v>
      </c>
      <c r="B2548" s="1" t="s">
        <v>12521</v>
      </c>
      <c r="C2548" s="2">
        <v>731806882</v>
      </c>
      <c r="D2548" s="1" t="s">
        <v>12522</v>
      </c>
      <c r="E2548" s="1" t="s">
        <v>12510</v>
      </c>
      <c r="F2548" s="19">
        <v>44632</v>
      </c>
      <c r="G2548" s="18" t="s">
        <v>15068</v>
      </c>
    </row>
    <row r="2549" spans="1:7" x14ac:dyDescent="0.25">
      <c r="A2549">
        <f t="shared" ca="1" si="39"/>
        <v>0.78268799289182556</v>
      </c>
      <c r="B2549" s="1" t="s">
        <v>12524</v>
      </c>
      <c r="C2549" s="2">
        <v>539613366</v>
      </c>
      <c r="D2549" s="1" t="s">
        <v>12525</v>
      </c>
      <c r="E2549" s="1" t="s">
        <v>12506</v>
      </c>
      <c r="F2549" s="19">
        <v>44381</v>
      </c>
      <c r="G2549" s="18" t="s">
        <v>15069</v>
      </c>
    </row>
    <row r="2550" spans="1:7" x14ac:dyDescent="0.25">
      <c r="A2550">
        <f t="shared" ca="1" si="39"/>
        <v>1.113706018216587E-3</v>
      </c>
      <c r="B2550" s="1" t="s">
        <v>12521</v>
      </c>
      <c r="C2550" s="2">
        <v>900149156</v>
      </c>
      <c r="D2550" s="1" t="s">
        <v>12522</v>
      </c>
      <c r="E2550" s="1" t="s">
        <v>12510</v>
      </c>
      <c r="F2550" s="19">
        <v>44515</v>
      </c>
      <c r="G2550" s="18" t="s">
        <v>15070</v>
      </c>
    </row>
    <row r="2551" spans="1:7" x14ac:dyDescent="0.25">
      <c r="A2551">
        <f t="shared" ca="1" si="39"/>
        <v>4.227978259944809E-3</v>
      </c>
      <c r="B2551" s="1" t="s">
        <v>12508</v>
      </c>
      <c r="C2551" s="2">
        <v>761624255</v>
      </c>
      <c r="D2551" s="1" t="s">
        <v>12509</v>
      </c>
      <c r="E2551" s="1" t="s">
        <v>12519</v>
      </c>
      <c r="F2551" s="19">
        <v>44605</v>
      </c>
      <c r="G2551" s="18" t="s">
        <v>15071</v>
      </c>
    </row>
    <row r="2552" spans="1:7" x14ac:dyDescent="0.25">
      <c r="A2552">
        <f t="shared" ca="1" si="39"/>
        <v>0.69693332157728793</v>
      </c>
      <c r="B2552" s="1" t="s">
        <v>12538</v>
      </c>
      <c r="C2552" s="2">
        <v>14018624</v>
      </c>
      <c r="D2552" s="1" t="s">
        <v>12539</v>
      </c>
      <c r="E2552" s="1" t="s">
        <v>12510</v>
      </c>
      <c r="F2552" s="19">
        <v>44338</v>
      </c>
      <c r="G2552" s="18" t="s">
        <v>15072</v>
      </c>
    </row>
    <row r="2553" spans="1:7" x14ac:dyDescent="0.25">
      <c r="A2553">
        <f t="shared" ca="1" si="39"/>
        <v>0.45063257698133263</v>
      </c>
      <c r="B2553" s="1" t="s">
        <v>12524</v>
      </c>
      <c r="C2553" s="2">
        <v>824314669</v>
      </c>
      <c r="D2553" s="1" t="s">
        <v>12525</v>
      </c>
      <c r="E2553" s="1" t="s">
        <v>12506</v>
      </c>
      <c r="F2553" s="19">
        <v>44416</v>
      </c>
      <c r="G2553" s="18" t="s">
        <v>15073</v>
      </c>
    </row>
    <row r="2554" spans="1:7" x14ac:dyDescent="0.25">
      <c r="A2554">
        <f t="shared" ca="1" si="39"/>
        <v>0.54426967947506144</v>
      </c>
      <c r="B2554" s="1" t="s">
        <v>12508</v>
      </c>
      <c r="C2554" s="2">
        <v>482319919</v>
      </c>
      <c r="D2554" s="1" t="s">
        <v>12509</v>
      </c>
      <c r="E2554" s="1" t="s">
        <v>12519</v>
      </c>
      <c r="F2554" s="19">
        <v>44531</v>
      </c>
      <c r="G2554" s="18" t="s">
        <v>15074</v>
      </c>
    </row>
    <row r="2555" spans="1:7" x14ac:dyDescent="0.25">
      <c r="A2555">
        <f t="shared" ca="1" si="39"/>
        <v>0.23813844623577018</v>
      </c>
      <c r="B2555" s="1" t="s">
        <v>12504</v>
      </c>
      <c r="C2555" s="2">
        <v>255952093</v>
      </c>
      <c r="D2555" s="1" t="s">
        <v>12505</v>
      </c>
      <c r="E2555" s="1" t="s">
        <v>12506</v>
      </c>
      <c r="F2555" s="19">
        <v>44198</v>
      </c>
      <c r="G2555" s="18" t="s">
        <v>15075</v>
      </c>
    </row>
    <row r="2556" spans="1:7" x14ac:dyDescent="0.25">
      <c r="A2556">
        <f t="shared" ca="1" si="39"/>
        <v>0.56717815803325322</v>
      </c>
      <c r="B2556" s="1" t="s">
        <v>12524</v>
      </c>
      <c r="C2556" s="2">
        <v>318126840</v>
      </c>
      <c r="D2556" s="1" t="s">
        <v>12525</v>
      </c>
      <c r="E2556" s="1" t="s">
        <v>12506</v>
      </c>
      <c r="F2556" s="19">
        <v>44513</v>
      </c>
      <c r="G2556" s="18" t="s">
        <v>15076</v>
      </c>
    </row>
    <row r="2557" spans="1:7" x14ac:dyDescent="0.25">
      <c r="A2557">
        <f t="shared" ca="1" si="39"/>
        <v>0.4513015618401407</v>
      </c>
      <c r="B2557" s="1" t="s">
        <v>12538</v>
      </c>
      <c r="C2557" s="2">
        <v>913004392</v>
      </c>
      <c r="D2557" s="1" t="s">
        <v>12539</v>
      </c>
      <c r="E2557" s="1" t="s">
        <v>12566</v>
      </c>
      <c r="F2557" s="19">
        <v>44527</v>
      </c>
      <c r="G2557" s="18" t="s">
        <v>15077</v>
      </c>
    </row>
    <row r="2558" spans="1:7" x14ac:dyDescent="0.25">
      <c r="A2558">
        <f t="shared" ca="1" si="39"/>
        <v>1.9739422215292346E-2</v>
      </c>
      <c r="B2558" s="1" t="s">
        <v>12514</v>
      </c>
      <c r="C2558" s="2">
        <v>80506124</v>
      </c>
      <c r="D2558" s="1" t="s">
        <v>12515</v>
      </c>
      <c r="E2558" s="1" t="s">
        <v>12516</v>
      </c>
      <c r="F2558" s="19">
        <v>44313</v>
      </c>
      <c r="G2558" s="18" t="s">
        <v>15078</v>
      </c>
    </row>
    <row r="2559" spans="1:7" x14ac:dyDescent="0.25">
      <c r="A2559">
        <f t="shared" ca="1" si="39"/>
        <v>0.2651888365554137</v>
      </c>
      <c r="B2559" s="1" t="s">
        <v>12504</v>
      </c>
      <c r="C2559" s="2">
        <v>706031409</v>
      </c>
      <c r="D2559" s="1" t="s">
        <v>12505</v>
      </c>
      <c r="E2559" s="1" t="s">
        <v>12506</v>
      </c>
      <c r="F2559" s="19">
        <v>44337</v>
      </c>
      <c r="G2559" s="18" t="s">
        <v>15079</v>
      </c>
    </row>
    <row r="2560" spans="1:7" x14ac:dyDescent="0.25">
      <c r="A2560">
        <f t="shared" ca="1" si="39"/>
        <v>0.1819182374396211</v>
      </c>
      <c r="B2560" s="1" t="s">
        <v>12538</v>
      </c>
      <c r="C2560" s="2">
        <v>128381655</v>
      </c>
      <c r="D2560" s="1" t="s">
        <v>12539</v>
      </c>
      <c r="E2560" s="1" t="s">
        <v>12512</v>
      </c>
      <c r="F2560" s="19">
        <v>44445</v>
      </c>
      <c r="G2560" s="18" t="s">
        <v>15080</v>
      </c>
    </row>
    <row r="2561" spans="1:7" x14ac:dyDescent="0.25">
      <c r="A2561">
        <f t="shared" ca="1" si="39"/>
        <v>0.56703043987406598</v>
      </c>
      <c r="B2561" s="1" t="s">
        <v>12538</v>
      </c>
      <c r="C2561" s="2">
        <v>80429347</v>
      </c>
      <c r="D2561" s="1" t="s">
        <v>12539</v>
      </c>
      <c r="E2561" s="1" t="s">
        <v>12566</v>
      </c>
      <c r="F2561" s="19">
        <v>44628</v>
      </c>
      <c r="G2561" s="18" t="s">
        <v>15081</v>
      </c>
    </row>
    <row r="2562" spans="1:7" x14ac:dyDescent="0.25">
      <c r="A2562">
        <f t="shared" ref="A2562:A2625" ca="1" si="40">RAND()</f>
        <v>0.93631623103897321</v>
      </c>
      <c r="B2562" s="1" t="s">
        <v>12521</v>
      </c>
      <c r="C2562" s="2">
        <v>589094059</v>
      </c>
      <c r="D2562" s="1" t="s">
        <v>12522</v>
      </c>
      <c r="E2562" s="1" t="s">
        <v>12510</v>
      </c>
      <c r="F2562" s="19">
        <v>44663</v>
      </c>
      <c r="G2562" s="18" t="s">
        <v>15082</v>
      </c>
    </row>
    <row r="2563" spans="1:7" x14ac:dyDescent="0.25">
      <c r="A2563">
        <f t="shared" ca="1" si="40"/>
        <v>0.42786477228968611</v>
      </c>
      <c r="B2563" s="1" t="s">
        <v>12524</v>
      </c>
      <c r="C2563" s="2">
        <v>611034975</v>
      </c>
      <c r="D2563" s="1" t="s">
        <v>12525</v>
      </c>
      <c r="E2563" s="1" t="s">
        <v>12564</v>
      </c>
      <c r="F2563" s="19">
        <v>44221</v>
      </c>
      <c r="G2563" s="18" t="s">
        <v>15083</v>
      </c>
    </row>
    <row r="2564" spans="1:7" x14ac:dyDescent="0.25">
      <c r="A2564">
        <f t="shared" ca="1" si="40"/>
        <v>0.49563534070985515</v>
      </c>
      <c r="B2564" s="1" t="s">
        <v>12508</v>
      </c>
      <c r="C2564" s="2">
        <v>789469598</v>
      </c>
      <c r="D2564" s="1" t="s">
        <v>12509</v>
      </c>
      <c r="E2564" s="1" t="s">
        <v>12519</v>
      </c>
      <c r="F2564" s="19">
        <v>44461</v>
      </c>
      <c r="G2564" s="18" t="s">
        <v>15084</v>
      </c>
    </row>
    <row r="2565" spans="1:7" x14ac:dyDescent="0.25">
      <c r="A2565">
        <f t="shared" ca="1" si="40"/>
        <v>0.16208321373203016</v>
      </c>
      <c r="B2565" s="1" t="s">
        <v>12504</v>
      </c>
      <c r="C2565" s="2">
        <v>739411332</v>
      </c>
      <c r="D2565" s="1" t="s">
        <v>12505</v>
      </c>
      <c r="E2565" s="1" t="s">
        <v>12506</v>
      </c>
      <c r="F2565" s="19">
        <v>44491</v>
      </c>
      <c r="G2565" s="18" t="s">
        <v>15085</v>
      </c>
    </row>
    <row r="2566" spans="1:7" x14ac:dyDescent="0.25">
      <c r="A2566">
        <f t="shared" ca="1" si="40"/>
        <v>0.85564369888839464</v>
      </c>
      <c r="B2566" s="1" t="s">
        <v>12504</v>
      </c>
      <c r="C2566" s="2">
        <v>556812134</v>
      </c>
      <c r="D2566" s="1" t="s">
        <v>12505</v>
      </c>
      <c r="E2566" s="1" t="s">
        <v>12506</v>
      </c>
      <c r="F2566" s="19">
        <v>44283</v>
      </c>
      <c r="G2566" s="18" t="s">
        <v>15086</v>
      </c>
    </row>
    <row r="2567" spans="1:7" x14ac:dyDescent="0.25">
      <c r="A2567">
        <f t="shared" ca="1" si="40"/>
        <v>0.97613602549174705</v>
      </c>
      <c r="B2567" s="1" t="s">
        <v>12524</v>
      </c>
      <c r="C2567" s="2">
        <v>698738485</v>
      </c>
      <c r="D2567" s="1" t="s">
        <v>12525</v>
      </c>
      <c r="E2567" s="1" t="s">
        <v>12506</v>
      </c>
      <c r="F2567" s="19">
        <v>44651</v>
      </c>
      <c r="G2567" s="18" t="s">
        <v>15087</v>
      </c>
    </row>
    <row r="2568" spans="1:7" x14ac:dyDescent="0.25">
      <c r="A2568">
        <f t="shared" ca="1" si="40"/>
        <v>0.17994197586727434</v>
      </c>
      <c r="B2568" s="1" t="s">
        <v>12524</v>
      </c>
      <c r="C2568" s="2">
        <v>538814178</v>
      </c>
      <c r="D2568" s="1" t="s">
        <v>12525</v>
      </c>
      <c r="E2568" s="1" t="s">
        <v>12561</v>
      </c>
      <c r="F2568" s="19">
        <v>44253</v>
      </c>
      <c r="G2568" s="18" t="s">
        <v>15088</v>
      </c>
    </row>
    <row r="2569" spans="1:7" x14ac:dyDescent="0.25">
      <c r="A2569">
        <f t="shared" ca="1" si="40"/>
        <v>0.50049256402157472</v>
      </c>
      <c r="B2569" s="1" t="s">
        <v>12504</v>
      </c>
      <c r="C2569" s="2">
        <v>356089885</v>
      </c>
      <c r="D2569" s="1" t="s">
        <v>12505</v>
      </c>
      <c r="E2569" s="1" t="s">
        <v>12512</v>
      </c>
      <c r="F2569" s="19">
        <v>44239</v>
      </c>
      <c r="G2569" s="18" t="s">
        <v>15089</v>
      </c>
    </row>
    <row r="2570" spans="1:7" x14ac:dyDescent="0.25">
      <c r="A2570">
        <f t="shared" ca="1" si="40"/>
        <v>0.70853349278175481</v>
      </c>
      <c r="B2570" s="1" t="s">
        <v>12508</v>
      </c>
      <c r="C2570" s="2">
        <v>420838516</v>
      </c>
      <c r="D2570" s="1" t="s">
        <v>12509</v>
      </c>
      <c r="E2570" s="1" t="s">
        <v>12519</v>
      </c>
      <c r="F2570" s="19">
        <v>44210</v>
      </c>
      <c r="G2570" s="18" t="s">
        <v>15090</v>
      </c>
    </row>
    <row r="2571" spans="1:7" x14ac:dyDescent="0.25">
      <c r="A2571">
        <f t="shared" ca="1" si="40"/>
        <v>0.5782874989557063</v>
      </c>
      <c r="B2571" s="1" t="s">
        <v>12521</v>
      </c>
      <c r="C2571" s="2">
        <v>41359454</v>
      </c>
      <c r="D2571" s="1" t="s">
        <v>12522</v>
      </c>
      <c r="E2571" s="1" t="s">
        <v>12510</v>
      </c>
      <c r="F2571" s="19">
        <v>44245</v>
      </c>
      <c r="G2571" s="18" t="s">
        <v>15091</v>
      </c>
    </row>
    <row r="2572" spans="1:7" x14ac:dyDescent="0.25">
      <c r="A2572">
        <f t="shared" ca="1" si="40"/>
        <v>0.19262119838677816</v>
      </c>
      <c r="B2572" s="1" t="s">
        <v>12504</v>
      </c>
      <c r="C2572" s="2">
        <v>481645956</v>
      </c>
      <c r="D2572" s="1" t="s">
        <v>12505</v>
      </c>
      <c r="E2572" s="1" t="s">
        <v>12506</v>
      </c>
      <c r="F2572" s="19">
        <v>44660</v>
      </c>
      <c r="G2572" s="18" t="s">
        <v>15092</v>
      </c>
    </row>
    <row r="2573" spans="1:7" x14ac:dyDescent="0.25">
      <c r="A2573">
        <f t="shared" ca="1" si="40"/>
        <v>0.58246765920091803</v>
      </c>
      <c r="B2573" s="1" t="s">
        <v>12514</v>
      </c>
      <c r="C2573" s="2">
        <v>135610632</v>
      </c>
      <c r="D2573" s="1" t="s">
        <v>12515</v>
      </c>
      <c r="E2573" s="1" t="s">
        <v>12516</v>
      </c>
      <c r="F2573" s="19">
        <v>44485</v>
      </c>
      <c r="G2573" s="18" t="s">
        <v>15093</v>
      </c>
    </row>
    <row r="2574" spans="1:7" x14ac:dyDescent="0.25">
      <c r="A2574">
        <f t="shared" ca="1" si="40"/>
        <v>0.1998629431713943</v>
      </c>
      <c r="B2574" s="1" t="s">
        <v>12521</v>
      </c>
      <c r="C2574" s="2">
        <v>709718318</v>
      </c>
      <c r="D2574" s="1" t="s">
        <v>12522</v>
      </c>
      <c r="E2574" s="1" t="s">
        <v>12510</v>
      </c>
      <c r="F2574" s="19">
        <v>44211</v>
      </c>
      <c r="G2574" s="18" t="s">
        <v>15094</v>
      </c>
    </row>
    <row r="2575" spans="1:7" x14ac:dyDescent="0.25">
      <c r="A2575">
        <f t="shared" ca="1" si="40"/>
        <v>0.18132074076401672</v>
      </c>
      <c r="B2575" s="1" t="s">
        <v>12504</v>
      </c>
      <c r="C2575" s="2">
        <v>564894021</v>
      </c>
      <c r="D2575" s="1" t="s">
        <v>12505</v>
      </c>
      <c r="E2575" s="1" t="s">
        <v>12510</v>
      </c>
      <c r="F2575" s="19">
        <v>44255</v>
      </c>
      <c r="G2575" s="18" t="s">
        <v>15095</v>
      </c>
    </row>
    <row r="2576" spans="1:7" x14ac:dyDescent="0.25">
      <c r="A2576">
        <f t="shared" ca="1" si="40"/>
        <v>0.72267613036663292</v>
      </c>
      <c r="B2576" s="1" t="s">
        <v>12524</v>
      </c>
      <c r="C2576" s="2">
        <v>600449226</v>
      </c>
      <c r="D2576" s="1" t="s">
        <v>12525</v>
      </c>
      <c r="E2576" s="1" t="s">
        <v>12564</v>
      </c>
      <c r="F2576" s="19">
        <v>44606</v>
      </c>
      <c r="G2576" s="18" t="s">
        <v>15096</v>
      </c>
    </row>
    <row r="2577" spans="1:7" x14ac:dyDescent="0.25">
      <c r="A2577">
        <f t="shared" ca="1" si="40"/>
        <v>0.89092787086666303</v>
      </c>
      <c r="B2577" s="1" t="s">
        <v>12524</v>
      </c>
      <c r="C2577" s="2">
        <v>213378098</v>
      </c>
      <c r="D2577" s="1" t="s">
        <v>12525</v>
      </c>
      <c r="E2577" s="1" t="s">
        <v>12506</v>
      </c>
      <c r="F2577" s="19">
        <v>44503</v>
      </c>
      <c r="G2577" s="18" t="s">
        <v>15097</v>
      </c>
    </row>
    <row r="2578" spans="1:7" x14ac:dyDescent="0.25">
      <c r="A2578">
        <f t="shared" ca="1" si="40"/>
        <v>1.9070956295661468E-3</v>
      </c>
      <c r="B2578" s="1" t="s">
        <v>12538</v>
      </c>
      <c r="C2578" s="2">
        <v>405009779</v>
      </c>
      <c r="D2578" s="1" t="s">
        <v>12539</v>
      </c>
      <c r="E2578" s="1" t="s">
        <v>12566</v>
      </c>
      <c r="F2578" s="19">
        <v>44379</v>
      </c>
      <c r="G2578" s="18" t="s">
        <v>15098</v>
      </c>
    </row>
    <row r="2579" spans="1:7" x14ac:dyDescent="0.25">
      <c r="A2579">
        <f t="shared" ca="1" si="40"/>
        <v>0.32792838321662465</v>
      </c>
      <c r="B2579" s="1" t="s">
        <v>12538</v>
      </c>
      <c r="C2579" s="2">
        <v>192167762</v>
      </c>
      <c r="D2579" s="1" t="s">
        <v>12539</v>
      </c>
      <c r="E2579" s="1" t="s">
        <v>12512</v>
      </c>
      <c r="F2579" s="19">
        <v>44562</v>
      </c>
      <c r="G2579" s="18" t="s">
        <v>15099</v>
      </c>
    </row>
    <row r="2580" spans="1:7" x14ac:dyDescent="0.25">
      <c r="A2580">
        <f t="shared" ca="1" si="40"/>
        <v>0.15451089469693535</v>
      </c>
      <c r="B2580" s="1" t="s">
        <v>12504</v>
      </c>
      <c r="C2580" s="2">
        <v>920495974</v>
      </c>
      <c r="D2580" s="1" t="s">
        <v>12505</v>
      </c>
      <c r="E2580" s="1" t="s">
        <v>12506</v>
      </c>
      <c r="F2580" s="19">
        <v>44667</v>
      </c>
      <c r="G2580" s="18" t="s">
        <v>15100</v>
      </c>
    </row>
    <row r="2581" spans="1:7" x14ac:dyDescent="0.25">
      <c r="A2581">
        <f t="shared" ca="1" si="40"/>
        <v>0.54887421712465534</v>
      </c>
      <c r="B2581" s="1" t="s">
        <v>12524</v>
      </c>
      <c r="C2581" s="2">
        <v>275493319</v>
      </c>
      <c r="D2581" s="1" t="s">
        <v>12525</v>
      </c>
      <c r="E2581" s="1" t="s">
        <v>12506</v>
      </c>
      <c r="F2581" s="19">
        <v>44448</v>
      </c>
      <c r="G2581" s="18" t="s">
        <v>15101</v>
      </c>
    </row>
    <row r="2582" spans="1:7" x14ac:dyDescent="0.25">
      <c r="A2582">
        <f t="shared" ca="1" si="40"/>
        <v>0.88467900347426676</v>
      </c>
      <c r="B2582" s="1" t="s">
        <v>12504</v>
      </c>
      <c r="C2582" s="2">
        <v>957927989</v>
      </c>
      <c r="D2582" s="1" t="s">
        <v>12505</v>
      </c>
      <c r="E2582" s="1" t="s">
        <v>12512</v>
      </c>
      <c r="F2582" s="19">
        <v>44380</v>
      </c>
      <c r="G2582" s="18" t="s">
        <v>15102</v>
      </c>
    </row>
    <row r="2583" spans="1:7" x14ac:dyDescent="0.25">
      <c r="A2583">
        <f t="shared" ca="1" si="40"/>
        <v>4.6174415463535623E-2</v>
      </c>
      <c r="B2583" s="1" t="s">
        <v>12514</v>
      </c>
      <c r="C2583" s="2">
        <v>599797239</v>
      </c>
      <c r="D2583" s="1" t="s">
        <v>12515</v>
      </c>
      <c r="E2583" s="1" t="s">
        <v>12516</v>
      </c>
      <c r="F2583" s="19">
        <v>44634</v>
      </c>
      <c r="G2583" s="18" t="s">
        <v>15103</v>
      </c>
    </row>
    <row r="2584" spans="1:7" x14ac:dyDescent="0.25">
      <c r="A2584">
        <f t="shared" ca="1" si="40"/>
        <v>0.66869734448659168</v>
      </c>
      <c r="B2584" s="1" t="s">
        <v>12504</v>
      </c>
      <c r="C2584" s="2">
        <v>986967108</v>
      </c>
      <c r="D2584" s="1" t="s">
        <v>12505</v>
      </c>
      <c r="E2584" s="1" t="s">
        <v>12506</v>
      </c>
      <c r="F2584" s="19">
        <v>44249</v>
      </c>
      <c r="G2584" s="18" t="s">
        <v>15104</v>
      </c>
    </row>
    <row r="2585" spans="1:7" x14ac:dyDescent="0.25">
      <c r="A2585">
        <f t="shared" ca="1" si="40"/>
        <v>0.31217823614667561</v>
      </c>
      <c r="B2585" s="1" t="s">
        <v>12504</v>
      </c>
      <c r="C2585" s="2">
        <v>850215093</v>
      </c>
      <c r="D2585" s="1" t="s">
        <v>12505</v>
      </c>
      <c r="E2585" s="1" t="s">
        <v>12564</v>
      </c>
      <c r="F2585" s="19">
        <v>44668</v>
      </c>
      <c r="G2585" s="18" t="s">
        <v>15105</v>
      </c>
    </row>
    <row r="2586" spans="1:7" x14ac:dyDescent="0.25">
      <c r="A2586">
        <f t="shared" ca="1" si="40"/>
        <v>0.11676636781206751</v>
      </c>
      <c r="B2586" s="1" t="s">
        <v>12514</v>
      </c>
      <c r="C2586" s="2">
        <v>764436046</v>
      </c>
      <c r="D2586" s="1" t="s">
        <v>12515</v>
      </c>
      <c r="E2586" s="1" t="s">
        <v>12527</v>
      </c>
      <c r="F2586" s="19">
        <v>44470</v>
      </c>
      <c r="G2586" s="18" t="s">
        <v>15106</v>
      </c>
    </row>
    <row r="2587" spans="1:7" x14ac:dyDescent="0.25">
      <c r="A2587">
        <f t="shared" ca="1" si="40"/>
        <v>0.28087917157836428</v>
      </c>
      <c r="B2587" s="1" t="s">
        <v>12538</v>
      </c>
      <c r="C2587" s="2">
        <v>717666940</v>
      </c>
      <c r="D2587" s="1" t="s">
        <v>12539</v>
      </c>
      <c r="E2587" s="1" t="s">
        <v>12510</v>
      </c>
      <c r="F2587" s="19">
        <v>44243</v>
      </c>
      <c r="G2587" s="18" t="s">
        <v>15107</v>
      </c>
    </row>
    <row r="2588" spans="1:7" x14ac:dyDescent="0.25">
      <c r="A2588">
        <f t="shared" ca="1" si="40"/>
        <v>0.58643214510548003</v>
      </c>
      <c r="B2588" s="1" t="s">
        <v>12524</v>
      </c>
      <c r="C2588" s="2">
        <v>380865340</v>
      </c>
      <c r="D2588" s="1" t="s">
        <v>12525</v>
      </c>
      <c r="E2588" s="1" t="s">
        <v>12561</v>
      </c>
      <c r="F2588" s="19">
        <v>44428</v>
      </c>
      <c r="G2588" s="18" t="s">
        <v>15108</v>
      </c>
    </row>
    <row r="2589" spans="1:7" x14ac:dyDescent="0.25">
      <c r="A2589">
        <f t="shared" ca="1" si="40"/>
        <v>0.22351041397964044</v>
      </c>
      <c r="B2589" s="1" t="s">
        <v>12521</v>
      </c>
      <c r="C2589" s="2">
        <v>259747071</v>
      </c>
      <c r="D2589" s="1" t="s">
        <v>12522</v>
      </c>
      <c r="E2589" s="1" t="s">
        <v>12510</v>
      </c>
      <c r="F2589" s="19">
        <v>44202</v>
      </c>
      <c r="G2589" s="18" t="s">
        <v>15109</v>
      </c>
    </row>
    <row r="2590" spans="1:7" x14ac:dyDescent="0.25">
      <c r="A2590">
        <f t="shared" ca="1" si="40"/>
        <v>0.47650007075982181</v>
      </c>
      <c r="B2590" s="1" t="s">
        <v>12504</v>
      </c>
      <c r="C2590" s="2">
        <v>932995365</v>
      </c>
      <c r="D2590" s="1" t="s">
        <v>12505</v>
      </c>
      <c r="E2590" s="1" t="s">
        <v>12506</v>
      </c>
      <c r="F2590" s="19">
        <v>44446</v>
      </c>
      <c r="G2590" s="18" t="s">
        <v>15110</v>
      </c>
    </row>
    <row r="2591" spans="1:7" x14ac:dyDescent="0.25">
      <c r="A2591">
        <f t="shared" ca="1" si="40"/>
        <v>0.5257864364718553</v>
      </c>
      <c r="B2591" s="1" t="s">
        <v>12508</v>
      </c>
      <c r="C2591" s="2">
        <v>197570644</v>
      </c>
      <c r="D2591" s="1" t="s">
        <v>12509</v>
      </c>
      <c r="E2591" s="1" t="s">
        <v>12519</v>
      </c>
      <c r="F2591" s="19">
        <v>44434</v>
      </c>
      <c r="G2591" s="18" t="s">
        <v>15111</v>
      </c>
    </row>
    <row r="2592" spans="1:7" x14ac:dyDescent="0.25">
      <c r="A2592">
        <f t="shared" ca="1" si="40"/>
        <v>0.12971248567151428</v>
      </c>
      <c r="B2592" s="1" t="s">
        <v>12521</v>
      </c>
      <c r="C2592" s="2">
        <v>461606094</v>
      </c>
      <c r="D2592" s="1" t="s">
        <v>12522</v>
      </c>
      <c r="E2592" s="1" t="s">
        <v>12510</v>
      </c>
      <c r="F2592" s="19">
        <v>44497</v>
      </c>
      <c r="G2592" s="18" t="s">
        <v>15112</v>
      </c>
    </row>
    <row r="2593" spans="1:7" x14ac:dyDescent="0.25">
      <c r="A2593">
        <f t="shared" ca="1" si="40"/>
        <v>0.76946434363447913</v>
      </c>
      <c r="B2593" s="1" t="s">
        <v>12524</v>
      </c>
      <c r="C2593" s="2">
        <v>67197710</v>
      </c>
      <c r="D2593" s="1" t="s">
        <v>12525</v>
      </c>
      <c r="E2593" s="1" t="s">
        <v>12564</v>
      </c>
      <c r="F2593" s="19">
        <v>44243</v>
      </c>
      <c r="G2593" s="18" t="s">
        <v>15113</v>
      </c>
    </row>
    <row r="2594" spans="1:7" x14ac:dyDescent="0.25">
      <c r="A2594">
        <f t="shared" ca="1" si="40"/>
        <v>0.32392645777284401</v>
      </c>
      <c r="B2594" s="1" t="s">
        <v>12538</v>
      </c>
      <c r="C2594" s="2">
        <v>22939715</v>
      </c>
      <c r="D2594" s="1" t="s">
        <v>12539</v>
      </c>
      <c r="E2594" s="1" t="s">
        <v>12512</v>
      </c>
      <c r="F2594" s="19">
        <v>44549</v>
      </c>
      <c r="G2594" s="18" t="s">
        <v>15114</v>
      </c>
    </row>
    <row r="2595" spans="1:7" x14ac:dyDescent="0.25">
      <c r="A2595">
        <f t="shared" ca="1" si="40"/>
        <v>0.9043390728764219</v>
      </c>
      <c r="B2595" s="1" t="s">
        <v>12504</v>
      </c>
      <c r="C2595" s="2">
        <v>76432755</v>
      </c>
      <c r="D2595" s="1" t="s">
        <v>12505</v>
      </c>
      <c r="E2595" s="1" t="s">
        <v>12506</v>
      </c>
      <c r="F2595" s="19">
        <v>44202</v>
      </c>
      <c r="G2595" s="18" t="s">
        <v>15115</v>
      </c>
    </row>
    <row r="2596" spans="1:7" x14ac:dyDescent="0.25">
      <c r="A2596">
        <f t="shared" ca="1" si="40"/>
        <v>0.60360623397700564</v>
      </c>
      <c r="B2596" s="1" t="s">
        <v>12514</v>
      </c>
      <c r="C2596" s="2">
        <v>694422009</v>
      </c>
      <c r="D2596" s="1" t="s">
        <v>12515</v>
      </c>
      <c r="E2596" s="1" t="s">
        <v>12506</v>
      </c>
      <c r="F2596" s="19">
        <v>44508</v>
      </c>
      <c r="G2596" s="18" t="s">
        <v>15116</v>
      </c>
    </row>
    <row r="2597" spans="1:7" x14ac:dyDescent="0.25">
      <c r="A2597">
        <f t="shared" ca="1" si="40"/>
        <v>0.59844469575413561</v>
      </c>
      <c r="B2597" s="1" t="s">
        <v>12538</v>
      </c>
      <c r="C2597" s="2">
        <v>930816191</v>
      </c>
      <c r="D2597" s="1" t="s">
        <v>12539</v>
      </c>
      <c r="E2597" s="1" t="s">
        <v>12512</v>
      </c>
      <c r="F2597" s="19">
        <v>44465</v>
      </c>
      <c r="G2597" s="18" t="s">
        <v>15117</v>
      </c>
    </row>
    <row r="2598" spans="1:7" x14ac:dyDescent="0.25">
      <c r="A2598">
        <f t="shared" ca="1" si="40"/>
        <v>0.60035400590151211</v>
      </c>
      <c r="B2598" s="1" t="s">
        <v>12521</v>
      </c>
      <c r="C2598" s="2">
        <v>358586957</v>
      </c>
      <c r="D2598" s="1" t="s">
        <v>12522</v>
      </c>
      <c r="E2598" s="1" t="s">
        <v>12510</v>
      </c>
      <c r="F2598" s="19">
        <v>44256</v>
      </c>
      <c r="G2598" s="18" t="s">
        <v>15118</v>
      </c>
    </row>
    <row r="2599" spans="1:7" x14ac:dyDescent="0.25">
      <c r="A2599">
        <f t="shared" ca="1" si="40"/>
        <v>0.76522061024178012</v>
      </c>
      <c r="B2599" s="1" t="s">
        <v>12504</v>
      </c>
      <c r="C2599" s="2">
        <v>860881991</v>
      </c>
      <c r="D2599" s="1" t="s">
        <v>12505</v>
      </c>
      <c r="E2599" s="1" t="s">
        <v>12512</v>
      </c>
      <c r="F2599" s="19">
        <v>44548</v>
      </c>
      <c r="G2599" s="18" t="s">
        <v>15119</v>
      </c>
    </row>
    <row r="2600" spans="1:7" x14ac:dyDescent="0.25">
      <c r="A2600">
        <f t="shared" ca="1" si="40"/>
        <v>0.5768828048239828</v>
      </c>
      <c r="B2600" s="1" t="s">
        <v>12521</v>
      </c>
      <c r="C2600" s="2">
        <v>442469610</v>
      </c>
      <c r="D2600" s="1" t="s">
        <v>12522</v>
      </c>
      <c r="E2600" s="1" t="s">
        <v>12510</v>
      </c>
      <c r="F2600" s="19">
        <v>44608</v>
      </c>
      <c r="G2600" s="18" t="s">
        <v>15120</v>
      </c>
    </row>
    <row r="2601" spans="1:7" x14ac:dyDescent="0.25">
      <c r="A2601">
        <f t="shared" ca="1" si="40"/>
        <v>6.8730816306810993E-2</v>
      </c>
      <c r="B2601" s="1" t="s">
        <v>12521</v>
      </c>
      <c r="C2601" s="2">
        <v>566928383</v>
      </c>
      <c r="D2601" s="1" t="s">
        <v>12522</v>
      </c>
      <c r="E2601" s="1" t="s">
        <v>12510</v>
      </c>
      <c r="F2601" s="19">
        <v>44532</v>
      </c>
      <c r="G2601" s="18" t="s">
        <v>15121</v>
      </c>
    </row>
    <row r="2602" spans="1:7" x14ac:dyDescent="0.25">
      <c r="A2602">
        <f t="shared" ca="1" si="40"/>
        <v>3.5254337998744556E-2</v>
      </c>
      <c r="B2602" s="1" t="s">
        <v>12524</v>
      </c>
      <c r="C2602" s="2">
        <v>828205412</v>
      </c>
      <c r="D2602" s="1" t="s">
        <v>12525</v>
      </c>
      <c r="E2602" s="1" t="s">
        <v>12564</v>
      </c>
      <c r="F2602" s="19">
        <v>44225</v>
      </c>
      <c r="G2602" s="18" t="s">
        <v>15122</v>
      </c>
    </row>
    <row r="2603" spans="1:7" x14ac:dyDescent="0.25">
      <c r="A2603">
        <f t="shared" ca="1" si="40"/>
        <v>0.37963603883306185</v>
      </c>
      <c r="B2603" s="1" t="s">
        <v>12514</v>
      </c>
      <c r="C2603" s="2">
        <v>718505332</v>
      </c>
      <c r="D2603" s="1" t="s">
        <v>12515</v>
      </c>
      <c r="E2603" s="1" t="s">
        <v>12516</v>
      </c>
      <c r="F2603" s="19">
        <v>44299</v>
      </c>
      <c r="G2603" s="18" t="s">
        <v>15123</v>
      </c>
    </row>
    <row r="2604" spans="1:7" x14ac:dyDescent="0.25">
      <c r="A2604">
        <f t="shared" ca="1" si="40"/>
        <v>0.26789697439913607</v>
      </c>
      <c r="B2604" s="1" t="s">
        <v>12508</v>
      </c>
      <c r="C2604" s="2">
        <v>237951204</v>
      </c>
      <c r="D2604" s="1" t="s">
        <v>12509</v>
      </c>
      <c r="E2604" s="1" t="s">
        <v>12510</v>
      </c>
      <c r="F2604" s="19">
        <v>44342</v>
      </c>
      <c r="G2604" s="18" t="s">
        <v>15124</v>
      </c>
    </row>
    <row r="2605" spans="1:7" x14ac:dyDescent="0.25">
      <c r="A2605">
        <f t="shared" ca="1" si="40"/>
        <v>0.11384147071164152</v>
      </c>
      <c r="B2605" s="1" t="s">
        <v>12538</v>
      </c>
      <c r="C2605" s="2">
        <v>642538814</v>
      </c>
      <c r="D2605" s="1" t="s">
        <v>12539</v>
      </c>
      <c r="E2605" s="1" t="s">
        <v>12512</v>
      </c>
      <c r="F2605" s="19">
        <v>44563</v>
      </c>
      <c r="G2605" s="18" t="s">
        <v>15125</v>
      </c>
    </row>
    <row r="2606" spans="1:7" x14ac:dyDescent="0.25">
      <c r="A2606">
        <f t="shared" ca="1" si="40"/>
        <v>0.73102722955574406</v>
      </c>
      <c r="B2606" s="1" t="s">
        <v>12514</v>
      </c>
      <c r="C2606" s="2">
        <v>402846524</v>
      </c>
      <c r="D2606" s="1" t="s">
        <v>12515</v>
      </c>
      <c r="E2606" s="1" t="s">
        <v>12516</v>
      </c>
      <c r="F2606" s="19">
        <v>44344</v>
      </c>
      <c r="G2606" s="18" t="s">
        <v>15126</v>
      </c>
    </row>
    <row r="2607" spans="1:7" x14ac:dyDescent="0.25">
      <c r="A2607">
        <f t="shared" ca="1" si="40"/>
        <v>0.42814058024016688</v>
      </c>
      <c r="B2607" s="1" t="s">
        <v>12504</v>
      </c>
      <c r="C2607" s="2">
        <v>868759038</v>
      </c>
      <c r="D2607" s="1" t="s">
        <v>12505</v>
      </c>
      <c r="E2607" s="1" t="s">
        <v>12506</v>
      </c>
      <c r="F2607" s="19">
        <v>44459</v>
      </c>
      <c r="G2607" s="18" t="s">
        <v>15127</v>
      </c>
    </row>
    <row r="2608" spans="1:7" x14ac:dyDescent="0.25">
      <c r="A2608">
        <f t="shared" ca="1" si="40"/>
        <v>0.31683767620423964</v>
      </c>
      <c r="B2608" s="1" t="s">
        <v>12504</v>
      </c>
      <c r="C2608" s="2">
        <v>171777221</v>
      </c>
      <c r="D2608" s="1" t="s">
        <v>12505</v>
      </c>
      <c r="E2608" s="1" t="s">
        <v>12564</v>
      </c>
      <c r="F2608" s="19">
        <v>44234</v>
      </c>
      <c r="G2608" s="18" t="s">
        <v>15128</v>
      </c>
    </row>
    <row r="2609" spans="1:7" x14ac:dyDescent="0.25">
      <c r="A2609">
        <f t="shared" ca="1" si="40"/>
        <v>0.55658268255535337</v>
      </c>
      <c r="B2609" s="1" t="s">
        <v>12524</v>
      </c>
      <c r="C2609" s="2">
        <v>296660773</v>
      </c>
      <c r="D2609" s="1" t="s">
        <v>12525</v>
      </c>
      <c r="E2609" s="1" t="s">
        <v>12506</v>
      </c>
      <c r="F2609" s="19">
        <v>44661</v>
      </c>
      <c r="G2609" s="18" t="s">
        <v>15129</v>
      </c>
    </row>
    <row r="2610" spans="1:7" x14ac:dyDescent="0.25">
      <c r="A2610">
        <f t="shared" ca="1" si="40"/>
        <v>0.87429360122433075</v>
      </c>
      <c r="B2610" s="1" t="s">
        <v>12521</v>
      </c>
      <c r="C2610" s="2">
        <v>703370261</v>
      </c>
      <c r="D2610" s="1" t="s">
        <v>12522</v>
      </c>
      <c r="E2610" s="1" t="s">
        <v>12510</v>
      </c>
      <c r="F2610" s="19">
        <v>44238</v>
      </c>
      <c r="G2610" s="18" t="s">
        <v>15130</v>
      </c>
    </row>
    <row r="2611" spans="1:7" x14ac:dyDescent="0.25">
      <c r="A2611">
        <f t="shared" ca="1" si="40"/>
        <v>0.33295587499303358</v>
      </c>
      <c r="B2611" s="1" t="s">
        <v>12508</v>
      </c>
      <c r="C2611" s="2">
        <v>572868273</v>
      </c>
      <c r="D2611" s="1" t="s">
        <v>12509</v>
      </c>
      <c r="E2611" s="1" t="s">
        <v>12519</v>
      </c>
      <c r="F2611" s="19">
        <v>44254</v>
      </c>
      <c r="G2611" s="18" t="s">
        <v>15131</v>
      </c>
    </row>
    <row r="2612" spans="1:7" x14ac:dyDescent="0.25">
      <c r="A2612">
        <f t="shared" ca="1" si="40"/>
        <v>0.49127388755080503</v>
      </c>
      <c r="B2612" s="1" t="s">
        <v>12508</v>
      </c>
      <c r="C2612" s="2">
        <v>118038711</v>
      </c>
      <c r="D2612" s="1" t="s">
        <v>12509</v>
      </c>
      <c r="E2612" s="1" t="s">
        <v>12519</v>
      </c>
      <c r="F2612" s="19">
        <v>44197</v>
      </c>
      <c r="G2612" s="18" t="s">
        <v>15132</v>
      </c>
    </row>
    <row r="2613" spans="1:7" x14ac:dyDescent="0.25">
      <c r="A2613">
        <f t="shared" ca="1" si="40"/>
        <v>0.29436902696314382</v>
      </c>
      <c r="B2613" s="1" t="s">
        <v>12514</v>
      </c>
      <c r="C2613" s="2">
        <v>892875281</v>
      </c>
      <c r="D2613" s="1" t="s">
        <v>12515</v>
      </c>
      <c r="E2613" s="1" t="s">
        <v>12527</v>
      </c>
      <c r="F2613" s="19">
        <v>44428</v>
      </c>
      <c r="G2613" s="18" t="s">
        <v>15133</v>
      </c>
    </row>
    <row r="2614" spans="1:7" x14ac:dyDescent="0.25">
      <c r="A2614">
        <f t="shared" ca="1" si="40"/>
        <v>2.4478873736944795E-2</v>
      </c>
      <c r="B2614" s="1" t="s">
        <v>12521</v>
      </c>
      <c r="C2614" s="2">
        <v>600924230</v>
      </c>
      <c r="D2614" s="1" t="s">
        <v>12522</v>
      </c>
      <c r="E2614" s="1" t="s">
        <v>12510</v>
      </c>
      <c r="F2614" s="19">
        <v>44432</v>
      </c>
      <c r="G2614" s="18" t="s">
        <v>15134</v>
      </c>
    </row>
    <row r="2615" spans="1:7" x14ac:dyDescent="0.25">
      <c r="A2615">
        <f t="shared" ca="1" si="40"/>
        <v>0.85265146328454267</v>
      </c>
      <c r="B2615" s="1" t="s">
        <v>12504</v>
      </c>
      <c r="C2615" s="2">
        <v>744593760</v>
      </c>
      <c r="D2615" s="1" t="s">
        <v>12505</v>
      </c>
      <c r="E2615" s="1" t="s">
        <v>12510</v>
      </c>
      <c r="F2615" s="19">
        <v>44487</v>
      </c>
      <c r="G2615" s="18" t="s">
        <v>15135</v>
      </c>
    </row>
    <row r="2616" spans="1:7" x14ac:dyDescent="0.25">
      <c r="A2616">
        <f t="shared" ca="1" si="40"/>
        <v>0.14196594028818688</v>
      </c>
      <c r="B2616" s="1" t="s">
        <v>12514</v>
      </c>
      <c r="C2616" s="2">
        <v>939260509</v>
      </c>
      <c r="D2616" s="1" t="s">
        <v>12515</v>
      </c>
      <c r="E2616" s="1" t="s">
        <v>12516</v>
      </c>
      <c r="F2616" s="19">
        <v>44337</v>
      </c>
      <c r="G2616" s="18" t="s">
        <v>15136</v>
      </c>
    </row>
    <row r="2617" spans="1:7" x14ac:dyDescent="0.25">
      <c r="A2617">
        <f t="shared" ca="1" si="40"/>
        <v>0.68894341615970089</v>
      </c>
      <c r="B2617" s="1" t="s">
        <v>12508</v>
      </c>
      <c r="C2617" s="2">
        <v>72428400</v>
      </c>
      <c r="D2617" s="1" t="s">
        <v>12509</v>
      </c>
      <c r="E2617" s="1" t="s">
        <v>12519</v>
      </c>
      <c r="F2617" s="19">
        <v>44467</v>
      </c>
      <c r="G2617" s="18" t="s">
        <v>15137</v>
      </c>
    </row>
    <row r="2618" spans="1:7" x14ac:dyDescent="0.25">
      <c r="A2618">
        <f t="shared" ca="1" si="40"/>
        <v>1.0646429440229754E-3</v>
      </c>
      <c r="B2618" s="1" t="s">
        <v>12521</v>
      </c>
      <c r="C2618" s="2">
        <v>738194151</v>
      </c>
      <c r="D2618" s="1" t="s">
        <v>12522</v>
      </c>
      <c r="E2618" s="1" t="s">
        <v>12510</v>
      </c>
      <c r="F2618" s="19">
        <v>44602</v>
      </c>
      <c r="G2618" s="18" t="s">
        <v>15138</v>
      </c>
    </row>
    <row r="2619" spans="1:7" x14ac:dyDescent="0.25">
      <c r="A2619">
        <f t="shared" ca="1" si="40"/>
        <v>0.46982099267741551</v>
      </c>
      <c r="B2619" s="1" t="s">
        <v>12524</v>
      </c>
      <c r="C2619" s="2">
        <v>394162382</v>
      </c>
      <c r="D2619" s="1" t="s">
        <v>12525</v>
      </c>
      <c r="E2619" s="1" t="s">
        <v>12506</v>
      </c>
      <c r="F2619" s="19">
        <v>44541</v>
      </c>
      <c r="G2619" s="18" t="s">
        <v>15139</v>
      </c>
    </row>
    <row r="2620" spans="1:7" x14ac:dyDescent="0.25">
      <c r="A2620">
        <f t="shared" ca="1" si="40"/>
        <v>0.48289167074501194</v>
      </c>
      <c r="B2620" s="1" t="s">
        <v>12514</v>
      </c>
      <c r="C2620" s="2">
        <v>579536924</v>
      </c>
      <c r="D2620" s="1" t="s">
        <v>12515</v>
      </c>
      <c r="E2620" s="1" t="s">
        <v>12516</v>
      </c>
      <c r="F2620" s="19">
        <v>44380</v>
      </c>
      <c r="G2620" s="18" t="s">
        <v>15140</v>
      </c>
    </row>
    <row r="2621" spans="1:7" x14ac:dyDescent="0.25">
      <c r="A2621">
        <f t="shared" ca="1" si="40"/>
        <v>0.26295908519881239</v>
      </c>
      <c r="B2621" s="1" t="s">
        <v>12504</v>
      </c>
      <c r="C2621" s="2">
        <v>997146843</v>
      </c>
      <c r="D2621" s="1" t="s">
        <v>12505</v>
      </c>
      <c r="E2621" s="1" t="s">
        <v>12506</v>
      </c>
      <c r="F2621" s="19">
        <v>44372</v>
      </c>
      <c r="G2621" s="18" t="s">
        <v>15141</v>
      </c>
    </row>
    <row r="2622" spans="1:7" x14ac:dyDescent="0.25">
      <c r="A2622">
        <f t="shared" ca="1" si="40"/>
        <v>0.46165256682075884</v>
      </c>
      <c r="B2622" s="1" t="s">
        <v>12524</v>
      </c>
      <c r="C2622" s="2">
        <v>330644989</v>
      </c>
      <c r="D2622" s="1" t="s">
        <v>12525</v>
      </c>
      <c r="E2622" s="1" t="s">
        <v>12561</v>
      </c>
      <c r="F2622" s="19">
        <v>44600</v>
      </c>
      <c r="G2622" s="18" t="s">
        <v>15142</v>
      </c>
    </row>
    <row r="2623" spans="1:7" x14ac:dyDescent="0.25">
      <c r="A2623">
        <f t="shared" ca="1" si="40"/>
        <v>0.36128600441449721</v>
      </c>
      <c r="B2623" s="1" t="s">
        <v>12508</v>
      </c>
      <c r="C2623" s="2">
        <v>42504617</v>
      </c>
      <c r="D2623" s="1" t="s">
        <v>12509</v>
      </c>
      <c r="E2623" s="1" t="s">
        <v>12510</v>
      </c>
      <c r="F2623" s="19">
        <v>44411</v>
      </c>
      <c r="G2623" s="18" t="s">
        <v>15143</v>
      </c>
    </row>
    <row r="2624" spans="1:7" x14ac:dyDescent="0.25">
      <c r="A2624">
        <f t="shared" ca="1" si="40"/>
        <v>0.45312842792390895</v>
      </c>
      <c r="B2624" s="1" t="s">
        <v>12521</v>
      </c>
      <c r="C2624" s="2">
        <v>490053873</v>
      </c>
      <c r="D2624" s="1" t="s">
        <v>12522</v>
      </c>
      <c r="E2624" s="1" t="s">
        <v>12510</v>
      </c>
      <c r="F2624" s="19">
        <v>44239</v>
      </c>
      <c r="G2624" s="18" t="s">
        <v>15144</v>
      </c>
    </row>
    <row r="2625" spans="1:7" x14ac:dyDescent="0.25">
      <c r="A2625">
        <f t="shared" ca="1" si="40"/>
        <v>0.37470488534290036</v>
      </c>
      <c r="B2625" s="1" t="s">
        <v>12521</v>
      </c>
      <c r="C2625" s="2">
        <v>282834053</v>
      </c>
      <c r="D2625" s="1" t="s">
        <v>12522</v>
      </c>
      <c r="E2625" s="1" t="s">
        <v>12510</v>
      </c>
      <c r="F2625" s="19">
        <v>44377</v>
      </c>
      <c r="G2625" s="18" t="s">
        <v>15145</v>
      </c>
    </row>
    <row r="2626" spans="1:7" x14ac:dyDescent="0.25">
      <c r="A2626">
        <f t="shared" ref="A2626:A2689" ca="1" si="41">RAND()</f>
        <v>0.49753681514571602</v>
      </c>
      <c r="B2626" s="1" t="s">
        <v>12504</v>
      </c>
      <c r="C2626" s="2">
        <v>741568626</v>
      </c>
      <c r="D2626" s="1" t="s">
        <v>12505</v>
      </c>
      <c r="E2626" s="1" t="s">
        <v>12506</v>
      </c>
      <c r="F2626" s="19">
        <v>44466</v>
      </c>
      <c r="G2626" s="18" t="s">
        <v>15146</v>
      </c>
    </row>
    <row r="2627" spans="1:7" x14ac:dyDescent="0.25">
      <c r="A2627">
        <f t="shared" ca="1" si="41"/>
        <v>6.1149730269703939E-2</v>
      </c>
      <c r="B2627" s="1" t="s">
        <v>12508</v>
      </c>
      <c r="C2627" s="2">
        <v>424243774</v>
      </c>
      <c r="D2627" s="1" t="s">
        <v>12509</v>
      </c>
      <c r="E2627" s="1" t="s">
        <v>12519</v>
      </c>
      <c r="F2627" s="19">
        <v>44276</v>
      </c>
      <c r="G2627" s="18" t="s">
        <v>15147</v>
      </c>
    </row>
    <row r="2628" spans="1:7" x14ac:dyDescent="0.25">
      <c r="A2628">
        <f t="shared" ca="1" si="41"/>
        <v>0.36260770725622082</v>
      </c>
      <c r="B2628" s="1" t="s">
        <v>12524</v>
      </c>
      <c r="C2628" s="2">
        <v>880721948</v>
      </c>
      <c r="D2628" s="1" t="s">
        <v>12525</v>
      </c>
      <c r="E2628" s="1" t="s">
        <v>12564</v>
      </c>
      <c r="F2628" s="19">
        <v>44293</v>
      </c>
      <c r="G2628" s="18" t="s">
        <v>15148</v>
      </c>
    </row>
    <row r="2629" spans="1:7" x14ac:dyDescent="0.25">
      <c r="A2629">
        <f t="shared" ca="1" si="41"/>
        <v>0.65278830763438955</v>
      </c>
      <c r="B2629" s="1" t="s">
        <v>12538</v>
      </c>
      <c r="C2629" s="2">
        <v>62136778</v>
      </c>
      <c r="D2629" s="1" t="s">
        <v>12539</v>
      </c>
      <c r="E2629" s="1" t="s">
        <v>12566</v>
      </c>
      <c r="F2629" s="19">
        <v>44270</v>
      </c>
      <c r="G2629" s="18" t="s">
        <v>15149</v>
      </c>
    </row>
    <row r="2630" spans="1:7" x14ac:dyDescent="0.25">
      <c r="A2630">
        <f t="shared" ca="1" si="41"/>
        <v>0.23486827347894079</v>
      </c>
      <c r="B2630" s="1" t="s">
        <v>12538</v>
      </c>
      <c r="C2630" s="2">
        <v>950004138</v>
      </c>
      <c r="D2630" s="1" t="s">
        <v>12539</v>
      </c>
      <c r="E2630" s="1" t="s">
        <v>12512</v>
      </c>
      <c r="F2630" s="19">
        <v>44267</v>
      </c>
      <c r="G2630" s="18" t="s">
        <v>15150</v>
      </c>
    </row>
    <row r="2631" spans="1:7" x14ac:dyDescent="0.25">
      <c r="A2631">
        <f t="shared" ca="1" si="41"/>
        <v>0.69712128625131131</v>
      </c>
      <c r="B2631" s="1" t="s">
        <v>12521</v>
      </c>
      <c r="C2631" s="2">
        <v>74610243</v>
      </c>
      <c r="D2631" s="1" t="s">
        <v>12522</v>
      </c>
      <c r="E2631" s="1" t="s">
        <v>12510</v>
      </c>
      <c r="F2631" s="19">
        <v>44294</v>
      </c>
      <c r="G2631" s="18" t="s">
        <v>15151</v>
      </c>
    </row>
    <row r="2632" spans="1:7" x14ac:dyDescent="0.25">
      <c r="A2632">
        <f t="shared" ca="1" si="41"/>
        <v>0.62076105998363251</v>
      </c>
      <c r="B2632" s="1" t="s">
        <v>12504</v>
      </c>
      <c r="C2632" s="2">
        <v>926617488</v>
      </c>
      <c r="D2632" s="1" t="s">
        <v>12505</v>
      </c>
      <c r="E2632" s="1" t="s">
        <v>12512</v>
      </c>
      <c r="F2632" s="19">
        <v>44533</v>
      </c>
      <c r="G2632" s="18" t="s">
        <v>15152</v>
      </c>
    </row>
    <row r="2633" spans="1:7" x14ac:dyDescent="0.25">
      <c r="A2633">
        <f t="shared" ca="1" si="41"/>
        <v>0.66513149815402728</v>
      </c>
      <c r="B2633" s="1" t="s">
        <v>12504</v>
      </c>
      <c r="C2633" s="2">
        <v>172877992</v>
      </c>
      <c r="D2633" s="1" t="s">
        <v>12505</v>
      </c>
      <c r="E2633" s="1" t="s">
        <v>12510</v>
      </c>
      <c r="F2633" s="19">
        <v>44627</v>
      </c>
      <c r="G2633" s="18" t="s">
        <v>15153</v>
      </c>
    </row>
    <row r="2634" spans="1:7" x14ac:dyDescent="0.25">
      <c r="A2634">
        <f t="shared" ca="1" si="41"/>
        <v>0.21280005487356846</v>
      </c>
      <c r="B2634" s="1" t="s">
        <v>12504</v>
      </c>
      <c r="C2634" s="2">
        <v>212106903</v>
      </c>
      <c r="D2634" s="1" t="s">
        <v>12505</v>
      </c>
      <c r="E2634" s="1" t="s">
        <v>12506</v>
      </c>
      <c r="F2634" s="19">
        <v>44291</v>
      </c>
      <c r="G2634" s="18" t="s">
        <v>15154</v>
      </c>
    </row>
    <row r="2635" spans="1:7" x14ac:dyDescent="0.25">
      <c r="A2635">
        <f t="shared" ca="1" si="41"/>
        <v>1.5387100251122443E-2</v>
      </c>
      <c r="B2635" s="1" t="s">
        <v>12538</v>
      </c>
      <c r="C2635" s="2">
        <v>118170353</v>
      </c>
      <c r="D2635" s="1" t="s">
        <v>12539</v>
      </c>
      <c r="E2635" s="1" t="s">
        <v>12512</v>
      </c>
      <c r="F2635" s="19">
        <v>44440</v>
      </c>
      <c r="G2635" s="18" t="s">
        <v>15155</v>
      </c>
    </row>
    <row r="2636" spans="1:7" x14ac:dyDescent="0.25">
      <c r="A2636">
        <f t="shared" ca="1" si="41"/>
        <v>0.61188366169208408</v>
      </c>
      <c r="B2636" s="1" t="s">
        <v>12504</v>
      </c>
      <c r="C2636" s="2">
        <v>249026203</v>
      </c>
      <c r="D2636" s="1" t="s">
        <v>12505</v>
      </c>
      <c r="E2636" s="1" t="s">
        <v>12506</v>
      </c>
      <c r="F2636" s="19">
        <v>44356</v>
      </c>
      <c r="G2636" s="18" t="s">
        <v>15156</v>
      </c>
    </row>
    <row r="2637" spans="1:7" x14ac:dyDescent="0.25">
      <c r="A2637">
        <f t="shared" ca="1" si="41"/>
        <v>7.9222459960424096E-3</v>
      </c>
      <c r="B2637" s="1" t="s">
        <v>12514</v>
      </c>
      <c r="C2637" s="2">
        <v>666910689</v>
      </c>
      <c r="D2637" s="1" t="s">
        <v>12515</v>
      </c>
      <c r="E2637" s="1" t="s">
        <v>12516</v>
      </c>
      <c r="F2637" s="19">
        <v>44237</v>
      </c>
      <c r="G2637" s="18" t="s">
        <v>15157</v>
      </c>
    </row>
    <row r="2638" spans="1:7" x14ac:dyDescent="0.25">
      <c r="A2638">
        <f t="shared" ca="1" si="41"/>
        <v>0.79470335938776493</v>
      </c>
      <c r="B2638" s="1" t="s">
        <v>12521</v>
      </c>
      <c r="C2638" s="2">
        <v>412403373</v>
      </c>
      <c r="D2638" s="1" t="s">
        <v>12522</v>
      </c>
      <c r="E2638" s="1" t="s">
        <v>12510</v>
      </c>
      <c r="F2638" s="19">
        <v>44348</v>
      </c>
      <c r="G2638" s="18" t="s">
        <v>15158</v>
      </c>
    </row>
    <row r="2639" spans="1:7" x14ac:dyDescent="0.25">
      <c r="A2639">
        <f t="shared" ca="1" si="41"/>
        <v>9.0558927844098358E-2</v>
      </c>
      <c r="B2639" s="1" t="s">
        <v>12504</v>
      </c>
      <c r="C2639" s="2">
        <v>664315003</v>
      </c>
      <c r="D2639" s="1" t="s">
        <v>12505</v>
      </c>
      <c r="E2639" s="1" t="s">
        <v>12506</v>
      </c>
      <c r="F2639" s="19">
        <v>44237</v>
      </c>
      <c r="G2639" s="18" t="s">
        <v>15159</v>
      </c>
    </row>
    <row r="2640" spans="1:7" x14ac:dyDescent="0.25">
      <c r="A2640">
        <f t="shared" ca="1" si="41"/>
        <v>0.94467490261172593</v>
      </c>
      <c r="B2640" s="1" t="s">
        <v>12538</v>
      </c>
      <c r="C2640" s="2">
        <v>281208268</v>
      </c>
      <c r="D2640" s="1" t="s">
        <v>12539</v>
      </c>
      <c r="E2640" s="1" t="s">
        <v>12512</v>
      </c>
      <c r="F2640" s="19">
        <v>44241</v>
      </c>
      <c r="G2640" s="18" t="s">
        <v>15160</v>
      </c>
    </row>
    <row r="2641" spans="1:7" x14ac:dyDescent="0.25">
      <c r="A2641">
        <f t="shared" ca="1" si="41"/>
        <v>0.18579750600564804</v>
      </c>
      <c r="B2641" s="1" t="s">
        <v>12504</v>
      </c>
      <c r="C2641" s="2">
        <v>143782117</v>
      </c>
      <c r="D2641" s="1" t="s">
        <v>12505</v>
      </c>
      <c r="E2641" s="1" t="s">
        <v>12564</v>
      </c>
      <c r="F2641" s="19">
        <v>44339</v>
      </c>
      <c r="G2641" s="18" t="s">
        <v>15161</v>
      </c>
    </row>
    <row r="2642" spans="1:7" x14ac:dyDescent="0.25">
      <c r="A2642">
        <f t="shared" ca="1" si="41"/>
        <v>8.3296189631102302E-2</v>
      </c>
      <c r="B2642" s="1" t="s">
        <v>12538</v>
      </c>
      <c r="C2642" s="2">
        <v>375689300</v>
      </c>
      <c r="D2642" s="1" t="s">
        <v>12539</v>
      </c>
      <c r="E2642" s="1" t="s">
        <v>12512</v>
      </c>
      <c r="F2642" s="19">
        <v>44659</v>
      </c>
      <c r="G2642" s="18" t="s">
        <v>15162</v>
      </c>
    </row>
    <row r="2643" spans="1:7" x14ac:dyDescent="0.25">
      <c r="A2643">
        <f t="shared" ca="1" si="41"/>
        <v>0.68191122307245156</v>
      </c>
      <c r="B2643" s="1" t="s">
        <v>12538</v>
      </c>
      <c r="C2643" s="2">
        <v>279669956</v>
      </c>
      <c r="D2643" s="1" t="s">
        <v>12539</v>
      </c>
      <c r="E2643" s="1" t="s">
        <v>12512</v>
      </c>
      <c r="F2643" s="19">
        <v>44518</v>
      </c>
      <c r="G2643" s="18" t="s">
        <v>15163</v>
      </c>
    </row>
    <row r="2644" spans="1:7" x14ac:dyDescent="0.25">
      <c r="A2644">
        <f t="shared" ca="1" si="41"/>
        <v>0.56075250082182448</v>
      </c>
      <c r="B2644" s="1" t="s">
        <v>12524</v>
      </c>
      <c r="C2644" s="2">
        <v>397908305</v>
      </c>
      <c r="D2644" s="1" t="s">
        <v>12525</v>
      </c>
      <c r="E2644" s="1" t="s">
        <v>12506</v>
      </c>
      <c r="F2644" s="19">
        <v>44537</v>
      </c>
      <c r="G2644" s="18" t="s">
        <v>15164</v>
      </c>
    </row>
    <row r="2645" spans="1:7" x14ac:dyDescent="0.25">
      <c r="A2645">
        <f t="shared" ca="1" si="41"/>
        <v>0.38843809134191043</v>
      </c>
      <c r="B2645" s="1" t="s">
        <v>12504</v>
      </c>
      <c r="C2645" s="2">
        <v>505743488</v>
      </c>
      <c r="D2645" s="1" t="s">
        <v>12505</v>
      </c>
      <c r="E2645" s="1" t="s">
        <v>12510</v>
      </c>
      <c r="F2645" s="19">
        <v>44293</v>
      </c>
      <c r="G2645" s="18" t="s">
        <v>15165</v>
      </c>
    </row>
    <row r="2646" spans="1:7" x14ac:dyDescent="0.25">
      <c r="A2646">
        <f t="shared" ca="1" si="41"/>
        <v>0.99536195295942453</v>
      </c>
      <c r="B2646" s="1" t="s">
        <v>12521</v>
      </c>
      <c r="C2646" s="2">
        <v>241349621</v>
      </c>
      <c r="D2646" s="1" t="s">
        <v>12522</v>
      </c>
      <c r="E2646" s="1" t="s">
        <v>12510</v>
      </c>
      <c r="F2646" s="19">
        <v>44414</v>
      </c>
      <c r="G2646" s="18" t="s">
        <v>15166</v>
      </c>
    </row>
    <row r="2647" spans="1:7" x14ac:dyDescent="0.25">
      <c r="A2647">
        <f t="shared" ca="1" si="41"/>
        <v>0.44164069389402005</v>
      </c>
      <c r="B2647" s="1" t="s">
        <v>12538</v>
      </c>
      <c r="C2647" s="2">
        <v>439185918</v>
      </c>
      <c r="D2647" s="1" t="s">
        <v>12539</v>
      </c>
      <c r="E2647" s="1" t="s">
        <v>12512</v>
      </c>
      <c r="F2647" s="19">
        <v>44498</v>
      </c>
      <c r="G2647" s="18" t="s">
        <v>15167</v>
      </c>
    </row>
    <row r="2648" spans="1:7" x14ac:dyDescent="0.25">
      <c r="A2648">
        <f t="shared" ca="1" si="41"/>
        <v>0.1451457602527163</v>
      </c>
      <c r="B2648" s="1" t="s">
        <v>12538</v>
      </c>
      <c r="C2648" s="2">
        <v>525673689</v>
      </c>
      <c r="D2648" s="1" t="s">
        <v>12539</v>
      </c>
      <c r="E2648" s="1" t="s">
        <v>12512</v>
      </c>
      <c r="F2648" s="19">
        <v>44444</v>
      </c>
      <c r="G2648" s="18" t="s">
        <v>15168</v>
      </c>
    </row>
    <row r="2649" spans="1:7" x14ac:dyDescent="0.25">
      <c r="A2649">
        <f t="shared" ca="1" si="41"/>
        <v>0.44714288938836733</v>
      </c>
      <c r="B2649" s="1" t="s">
        <v>12521</v>
      </c>
      <c r="C2649" s="2">
        <v>596666418</v>
      </c>
      <c r="D2649" s="1" t="s">
        <v>12522</v>
      </c>
      <c r="E2649" s="1" t="s">
        <v>12512</v>
      </c>
      <c r="F2649" s="19">
        <v>44629</v>
      </c>
      <c r="G2649" s="18" t="s">
        <v>15169</v>
      </c>
    </row>
    <row r="2650" spans="1:7" x14ac:dyDescent="0.25">
      <c r="A2650">
        <f t="shared" ca="1" si="41"/>
        <v>0.48731417039186242</v>
      </c>
      <c r="B2650" s="1" t="s">
        <v>12521</v>
      </c>
      <c r="C2650" s="2">
        <v>574901635</v>
      </c>
      <c r="D2650" s="1" t="s">
        <v>12522</v>
      </c>
      <c r="E2650" s="1" t="s">
        <v>12510</v>
      </c>
      <c r="F2650" s="19">
        <v>44352</v>
      </c>
      <c r="G2650" s="18" t="s">
        <v>15170</v>
      </c>
    </row>
    <row r="2651" spans="1:7" x14ac:dyDescent="0.25">
      <c r="A2651">
        <f t="shared" ca="1" si="41"/>
        <v>0.38672969641616817</v>
      </c>
      <c r="B2651" s="1" t="s">
        <v>12524</v>
      </c>
      <c r="C2651" s="2">
        <v>417849788</v>
      </c>
      <c r="D2651" s="1" t="s">
        <v>12525</v>
      </c>
      <c r="E2651" s="1" t="s">
        <v>12506</v>
      </c>
      <c r="F2651" s="19">
        <v>44631</v>
      </c>
      <c r="G2651" s="18" t="s">
        <v>15171</v>
      </c>
    </row>
    <row r="2652" spans="1:7" x14ac:dyDescent="0.25">
      <c r="A2652">
        <f t="shared" ca="1" si="41"/>
        <v>0.44787166500734366</v>
      </c>
      <c r="B2652" s="1" t="s">
        <v>12504</v>
      </c>
      <c r="C2652" s="2">
        <v>871526576</v>
      </c>
      <c r="D2652" s="1" t="s">
        <v>12505</v>
      </c>
      <c r="E2652" s="1" t="s">
        <v>12506</v>
      </c>
      <c r="F2652" s="19">
        <v>44464</v>
      </c>
      <c r="G2652" s="18" t="s">
        <v>15172</v>
      </c>
    </row>
    <row r="2653" spans="1:7" x14ac:dyDescent="0.25">
      <c r="A2653">
        <f t="shared" ca="1" si="41"/>
        <v>0.76433826320102061</v>
      </c>
      <c r="B2653" s="1" t="s">
        <v>12521</v>
      </c>
      <c r="C2653" s="2">
        <v>817684721</v>
      </c>
      <c r="D2653" s="1" t="s">
        <v>12522</v>
      </c>
      <c r="E2653" s="1" t="s">
        <v>12512</v>
      </c>
      <c r="F2653" s="19">
        <v>44481</v>
      </c>
      <c r="G2653" s="18" t="s">
        <v>15173</v>
      </c>
    </row>
    <row r="2654" spans="1:7" x14ac:dyDescent="0.25">
      <c r="A2654">
        <f t="shared" ca="1" si="41"/>
        <v>0.45961445405498547</v>
      </c>
      <c r="B2654" s="1" t="s">
        <v>12538</v>
      </c>
      <c r="C2654" s="2">
        <v>186179051</v>
      </c>
      <c r="D2654" s="1" t="s">
        <v>12539</v>
      </c>
      <c r="E2654" s="1" t="s">
        <v>12566</v>
      </c>
      <c r="F2654" s="19">
        <v>44304</v>
      </c>
      <c r="G2654" s="18" t="s">
        <v>15174</v>
      </c>
    </row>
    <row r="2655" spans="1:7" x14ac:dyDescent="0.25">
      <c r="A2655">
        <f t="shared" ca="1" si="41"/>
        <v>3.7942249732422773E-2</v>
      </c>
      <c r="B2655" s="1" t="s">
        <v>12524</v>
      </c>
      <c r="C2655" s="2">
        <v>844409210</v>
      </c>
      <c r="D2655" s="1" t="s">
        <v>12525</v>
      </c>
      <c r="E2655" s="1" t="s">
        <v>12506</v>
      </c>
      <c r="F2655" s="19">
        <v>44299</v>
      </c>
      <c r="G2655" s="18" t="s">
        <v>15175</v>
      </c>
    </row>
    <row r="2656" spans="1:7" x14ac:dyDescent="0.25">
      <c r="A2656">
        <f t="shared" ca="1" si="41"/>
        <v>0.89280912419986735</v>
      </c>
      <c r="B2656" s="1" t="s">
        <v>12521</v>
      </c>
      <c r="C2656" s="2">
        <v>763596924</v>
      </c>
      <c r="D2656" s="1" t="s">
        <v>12522</v>
      </c>
      <c r="E2656" s="1" t="s">
        <v>12510</v>
      </c>
      <c r="F2656" s="19">
        <v>44502</v>
      </c>
      <c r="G2656" s="18" t="s">
        <v>15176</v>
      </c>
    </row>
    <row r="2657" spans="1:7" x14ac:dyDescent="0.25">
      <c r="A2657">
        <f t="shared" ca="1" si="41"/>
        <v>5.3491179376269571E-2</v>
      </c>
      <c r="B2657" s="1" t="s">
        <v>12521</v>
      </c>
      <c r="C2657" s="2">
        <v>163972762</v>
      </c>
      <c r="D2657" s="1" t="s">
        <v>12522</v>
      </c>
      <c r="E2657" s="1" t="s">
        <v>12512</v>
      </c>
      <c r="F2657" s="19">
        <v>44585</v>
      </c>
      <c r="G2657" s="18" t="s">
        <v>15177</v>
      </c>
    </row>
    <row r="2658" spans="1:7" x14ac:dyDescent="0.25">
      <c r="A2658">
        <f t="shared" ca="1" si="41"/>
        <v>0.20343743420081983</v>
      </c>
      <c r="B2658" s="1" t="s">
        <v>12521</v>
      </c>
      <c r="C2658" s="2">
        <v>533584613</v>
      </c>
      <c r="D2658" s="1" t="s">
        <v>12522</v>
      </c>
      <c r="E2658" s="1" t="s">
        <v>12510</v>
      </c>
      <c r="F2658" s="19">
        <v>44199</v>
      </c>
      <c r="G2658" s="18" t="s">
        <v>15178</v>
      </c>
    </row>
    <row r="2659" spans="1:7" x14ac:dyDescent="0.25">
      <c r="A2659">
        <f t="shared" ca="1" si="41"/>
        <v>0.8506796039542891</v>
      </c>
      <c r="B2659" s="1" t="s">
        <v>12504</v>
      </c>
      <c r="C2659" s="2">
        <v>327147302</v>
      </c>
      <c r="D2659" s="1" t="s">
        <v>12505</v>
      </c>
      <c r="E2659" s="1" t="s">
        <v>12506</v>
      </c>
      <c r="F2659" s="19">
        <v>44422</v>
      </c>
      <c r="G2659" s="18" t="s">
        <v>15179</v>
      </c>
    </row>
    <row r="2660" spans="1:7" x14ac:dyDescent="0.25">
      <c r="A2660">
        <f t="shared" ca="1" si="41"/>
        <v>0.34573487237991174</v>
      </c>
      <c r="B2660" s="1" t="s">
        <v>12524</v>
      </c>
      <c r="C2660" s="2">
        <v>643745187</v>
      </c>
      <c r="D2660" s="1" t="s">
        <v>12525</v>
      </c>
      <c r="E2660" s="1" t="s">
        <v>12506</v>
      </c>
      <c r="F2660" s="19">
        <v>44510</v>
      </c>
      <c r="G2660" s="18" t="s">
        <v>15180</v>
      </c>
    </row>
    <row r="2661" spans="1:7" x14ac:dyDescent="0.25">
      <c r="A2661">
        <f t="shared" ca="1" si="41"/>
        <v>0.62498812710133944</v>
      </c>
      <c r="B2661" s="1" t="s">
        <v>12524</v>
      </c>
      <c r="C2661" s="2">
        <v>52532596</v>
      </c>
      <c r="D2661" s="1" t="s">
        <v>12525</v>
      </c>
      <c r="E2661" s="1" t="s">
        <v>12506</v>
      </c>
      <c r="F2661" s="19">
        <v>44286</v>
      </c>
      <c r="G2661" s="18" t="s">
        <v>15181</v>
      </c>
    </row>
    <row r="2662" spans="1:7" x14ac:dyDescent="0.25">
      <c r="A2662">
        <f t="shared" ca="1" si="41"/>
        <v>0.90545242413183102</v>
      </c>
      <c r="B2662" s="1" t="s">
        <v>12514</v>
      </c>
      <c r="C2662" s="2">
        <v>137444563</v>
      </c>
      <c r="D2662" s="1" t="s">
        <v>12515</v>
      </c>
      <c r="E2662" s="1" t="s">
        <v>12516</v>
      </c>
      <c r="F2662" s="19">
        <v>44389</v>
      </c>
      <c r="G2662" s="18" t="s">
        <v>15182</v>
      </c>
    </row>
    <row r="2663" spans="1:7" x14ac:dyDescent="0.25">
      <c r="A2663">
        <f t="shared" ca="1" si="41"/>
        <v>0.4156286414329563</v>
      </c>
      <c r="B2663" s="1" t="s">
        <v>12538</v>
      </c>
      <c r="C2663" s="2">
        <v>258310082</v>
      </c>
      <c r="D2663" s="1" t="s">
        <v>12539</v>
      </c>
      <c r="E2663" s="1" t="s">
        <v>12510</v>
      </c>
      <c r="F2663" s="19">
        <v>44671</v>
      </c>
      <c r="G2663" s="18" t="s">
        <v>15183</v>
      </c>
    </row>
    <row r="2664" spans="1:7" x14ac:dyDescent="0.25">
      <c r="A2664">
        <f t="shared" ca="1" si="41"/>
        <v>0.69138038342249497</v>
      </c>
      <c r="B2664" s="1" t="s">
        <v>12504</v>
      </c>
      <c r="C2664" s="2">
        <v>410094830</v>
      </c>
      <c r="D2664" s="1" t="s">
        <v>12505</v>
      </c>
      <c r="E2664" s="1" t="s">
        <v>12506</v>
      </c>
      <c r="F2664" s="19">
        <v>44533</v>
      </c>
      <c r="G2664" s="18" t="s">
        <v>15184</v>
      </c>
    </row>
    <row r="2665" spans="1:7" x14ac:dyDescent="0.25">
      <c r="A2665">
        <f t="shared" ca="1" si="41"/>
        <v>6.9377437560239952E-2</v>
      </c>
      <c r="B2665" s="1" t="s">
        <v>12504</v>
      </c>
      <c r="C2665" s="2">
        <v>659613431</v>
      </c>
      <c r="D2665" s="1" t="s">
        <v>12505</v>
      </c>
      <c r="E2665" s="1" t="s">
        <v>12506</v>
      </c>
      <c r="F2665" s="19">
        <v>44565</v>
      </c>
      <c r="G2665" s="18" t="s">
        <v>15185</v>
      </c>
    </row>
    <row r="2666" spans="1:7" x14ac:dyDescent="0.25">
      <c r="A2666">
        <f t="shared" ca="1" si="41"/>
        <v>0.3518459599724576</v>
      </c>
      <c r="B2666" s="1" t="s">
        <v>12504</v>
      </c>
      <c r="C2666" s="2">
        <v>701274382</v>
      </c>
      <c r="D2666" s="1" t="s">
        <v>12505</v>
      </c>
      <c r="E2666" s="1" t="s">
        <v>12510</v>
      </c>
      <c r="F2666" s="19">
        <v>44249</v>
      </c>
      <c r="G2666" s="18" t="s">
        <v>15186</v>
      </c>
    </row>
    <row r="2667" spans="1:7" x14ac:dyDescent="0.25">
      <c r="A2667">
        <f t="shared" ca="1" si="41"/>
        <v>0.91922191041963608</v>
      </c>
      <c r="B2667" s="1" t="s">
        <v>12521</v>
      </c>
      <c r="C2667" s="2">
        <v>668426800</v>
      </c>
      <c r="D2667" s="1" t="s">
        <v>12522</v>
      </c>
      <c r="E2667" s="1" t="s">
        <v>12510</v>
      </c>
      <c r="F2667" s="19">
        <v>44445</v>
      </c>
      <c r="G2667" s="18" t="s">
        <v>15187</v>
      </c>
    </row>
    <row r="2668" spans="1:7" x14ac:dyDescent="0.25">
      <c r="A2668">
        <f t="shared" ca="1" si="41"/>
        <v>0.15947901664897723</v>
      </c>
      <c r="B2668" s="1" t="s">
        <v>12504</v>
      </c>
      <c r="C2668" s="2">
        <v>925970293</v>
      </c>
      <c r="D2668" s="1" t="s">
        <v>12505</v>
      </c>
      <c r="E2668" s="1" t="s">
        <v>12510</v>
      </c>
      <c r="F2668" s="19">
        <v>44233</v>
      </c>
      <c r="G2668" s="18" t="s">
        <v>15188</v>
      </c>
    </row>
    <row r="2669" spans="1:7" x14ac:dyDescent="0.25">
      <c r="A2669">
        <f t="shared" ca="1" si="41"/>
        <v>0.26547263326985548</v>
      </c>
      <c r="B2669" s="1" t="s">
        <v>12504</v>
      </c>
      <c r="C2669" s="2">
        <v>994039561</v>
      </c>
      <c r="D2669" s="1" t="s">
        <v>12505</v>
      </c>
      <c r="E2669" s="1" t="s">
        <v>12506</v>
      </c>
      <c r="F2669" s="19">
        <v>44657</v>
      </c>
      <c r="G2669" s="18" t="s">
        <v>15189</v>
      </c>
    </row>
    <row r="2670" spans="1:7" x14ac:dyDescent="0.25">
      <c r="A2670">
        <f t="shared" ca="1" si="41"/>
        <v>0.19465420565977942</v>
      </c>
      <c r="B2670" s="1" t="s">
        <v>12504</v>
      </c>
      <c r="C2670" s="2">
        <v>726027966</v>
      </c>
      <c r="D2670" s="1" t="s">
        <v>12505</v>
      </c>
      <c r="E2670" s="1" t="s">
        <v>12506</v>
      </c>
      <c r="F2670" s="19">
        <v>44519</v>
      </c>
      <c r="G2670" s="18" t="s">
        <v>15190</v>
      </c>
    </row>
    <row r="2671" spans="1:7" x14ac:dyDescent="0.25">
      <c r="A2671">
        <f t="shared" ca="1" si="41"/>
        <v>0.65846614892167454</v>
      </c>
      <c r="B2671" s="1" t="s">
        <v>12521</v>
      </c>
      <c r="C2671" s="2">
        <v>410815863</v>
      </c>
      <c r="D2671" s="1" t="s">
        <v>12522</v>
      </c>
      <c r="E2671" s="1" t="s">
        <v>12510</v>
      </c>
      <c r="F2671" s="19">
        <v>44434</v>
      </c>
      <c r="G2671" s="18" t="s">
        <v>15191</v>
      </c>
    </row>
    <row r="2672" spans="1:7" x14ac:dyDescent="0.25">
      <c r="A2672">
        <f t="shared" ca="1" si="41"/>
        <v>0.89498084315897819</v>
      </c>
      <c r="B2672" s="1" t="s">
        <v>12538</v>
      </c>
      <c r="C2672" s="2">
        <v>217568986</v>
      </c>
      <c r="D2672" s="1" t="s">
        <v>12539</v>
      </c>
      <c r="E2672" s="1" t="s">
        <v>12566</v>
      </c>
      <c r="F2672" s="19">
        <v>44349</v>
      </c>
      <c r="G2672" s="18" t="s">
        <v>15192</v>
      </c>
    </row>
    <row r="2673" spans="1:7" x14ac:dyDescent="0.25">
      <c r="A2673">
        <f t="shared" ca="1" si="41"/>
        <v>0.30434791954939622</v>
      </c>
      <c r="B2673" s="1" t="s">
        <v>12521</v>
      </c>
      <c r="C2673" s="2">
        <v>109613268</v>
      </c>
      <c r="D2673" s="1" t="s">
        <v>12522</v>
      </c>
      <c r="E2673" s="1" t="s">
        <v>12510</v>
      </c>
      <c r="F2673" s="19">
        <v>44411</v>
      </c>
      <c r="G2673" s="18" t="s">
        <v>15193</v>
      </c>
    </row>
    <row r="2674" spans="1:7" x14ac:dyDescent="0.25">
      <c r="A2674">
        <f t="shared" ca="1" si="41"/>
        <v>0.95108362288451032</v>
      </c>
      <c r="B2674" s="1" t="s">
        <v>12504</v>
      </c>
      <c r="C2674" s="2">
        <v>721447723</v>
      </c>
      <c r="D2674" s="1" t="s">
        <v>12505</v>
      </c>
      <c r="E2674" s="1" t="s">
        <v>12506</v>
      </c>
      <c r="F2674" s="19">
        <v>44295</v>
      </c>
      <c r="G2674" s="18" t="s">
        <v>15194</v>
      </c>
    </row>
    <row r="2675" spans="1:7" x14ac:dyDescent="0.25">
      <c r="A2675">
        <f t="shared" ca="1" si="41"/>
        <v>0.25698874747907929</v>
      </c>
      <c r="B2675" s="1" t="s">
        <v>12508</v>
      </c>
      <c r="C2675" s="2">
        <v>23561794</v>
      </c>
      <c r="D2675" s="1" t="s">
        <v>12509</v>
      </c>
      <c r="E2675" s="1" t="s">
        <v>12519</v>
      </c>
      <c r="F2675" s="19">
        <v>44604</v>
      </c>
      <c r="G2675" s="18" t="s">
        <v>15195</v>
      </c>
    </row>
    <row r="2676" spans="1:7" x14ac:dyDescent="0.25">
      <c r="A2676">
        <f t="shared" ca="1" si="41"/>
        <v>0.21009617933571534</v>
      </c>
      <c r="B2676" s="1" t="s">
        <v>12504</v>
      </c>
      <c r="C2676" s="2">
        <v>51357710</v>
      </c>
      <c r="D2676" s="1" t="s">
        <v>12505</v>
      </c>
      <c r="E2676" s="1" t="s">
        <v>12564</v>
      </c>
      <c r="F2676" s="19">
        <v>44277</v>
      </c>
      <c r="G2676" s="18" t="s">
        <v>15196</v>
      </c>
    </row>
    <row r="2677" spans="1:7" x14ac:dyDescent="0.25">
      <c r="A2677">
        <f t="shared" ca="1" si="41"/>
        <v>0.3534394650945295</v>
      </c>
      <c r="B2677" s="1" t="s">
        <v>12538</v>
      </c>
      <c r="C2677" s="2">
        <v>203688626</v>
      </c>
      <c r="D2677" s="1" t="s">
        <v>12539</v>
      </c>
      <c r="E2677" s="1" t="s">
        <v>12510</v>
      </c>
      <c r="F2677" s="19">
        <v>44537</v>
      </c>
      <c r="G2677" s="18" t="s">
        <v>15197</v>
      </c>
    </row>
    <row r="2678" spans="1:7" x14ac:dyDescent="0.25">
      <c r="A2678">
        <f t="shared" ca="1" si="41"/>
        <v>0.11976283544531752</v>
      </c>
      <c r="B2678" s="1" t="s">
        <v>12538</v>
      </c>
      <c r="C2678" s="2">
        <v>785675966</v>
      </c>
      <c r="D2678" s="1" t="s">
        <v>12539</v>
      </c>
      <c r="E2678" s="1" t="s">
        <v>12566</v>
      </c>
      <c r="F2678" s="19">
        <v>44611</v>
      </c>
      <c r="G2678" s="18" t="s">
        <v>15198</v>
      </c>
    </row>
    <row r="2679" spans="1:7" x14ac:dyDescent="0.25">
      <c r="A2679">
        <f t="shared" ca="1" si="41"/>
        <v>0.31320026147692093</v>
      </c>
      <c r="B2679" s="1" t="s">
        <v>12504</v>
      </c>
      <c r="C2679" s="2">
        <v>606522640</v>
      </c>
      <c r="D2679" s="1" t="s">
        <v>12505</v>
      </c>
      <c r="E2679" s="1" t="s">
        <v>12506</v>
      </c>
      <c r="F2679" s="19">
        <v>44333</v>
      </c>
      <c r="G2679" s="18" t="s">
        <v>15199</v>
      </c>
    </row>
    <row r="2680" spans="1:7" x14ac:dyDescent="0.25">
      <c r="A2680">
        <f t="shared" ca="1" si="41"/>
        <v>0.7109312925089063</v>
      </c>
      <c r="B2680" s="1" t="s">
        <v>12504</v>
      </c>
      <c r="C2680" s="2">
        <v>880548397</v>
      </c>
      <c r="D2680" s="1" t="s">
        <v>12505</v>
      </c>
      <c r="E2680" s="1" t="s">
        <v>12510</v>
      </c>
      <c r="F2680" s="19">
        <v>44576</v>
      </c>
      <c r="G2680" s="18" t="s">
        <v>15200</v>
      </c>
    </row>
    <row r="2681" spans="1:7" x14ac:dyDescent="0.25">
      <c r="A2681">
        <f t="shared" ca="1" si="41"/>
        <v>0.56873880568350454</v>
      </c>
      <c r="B2681" s="1" t="s">
        <v>12514</v>
      </c>
      <c r="C2681" s="2">
        <v>192781810</v>
      </c>
      <c r="D2681" s="1" t="s">
        <v>12515</v>
      </c>
      <c r="E2681" s="1" t="s">
        <v>12516</v>
      </c>
      <c r="F2681" s="19">
        <v>44440</v>
      </c>
      <c r="G2681" s="18" t="s">
        <v>15201</v>
      </c>
    </row>
    <row r="2682" spans="1:7" x14ac:dyDescent="0.25">
      <c r="A2682">
        <f t="shared" ca="1" si="41"/>
        <v>0.30235430276520636</v>
      </c>
      <c r="B2682" s="1" t="s">
        <v>12524</v>
      </c>
      <c r="C2682" s="2">
        <v>225809402</v>
      </c>
      <c r="D2682" s="1" t="s">
        <v>12525</v>
      </c>
      <c r="E2682" s="1" t="s">
        <v>12506</v>
      </c>
      <c r="F2682" s="19">
        <v>44281</v>
      </c>
      <c r="G2682" s="18" t="s">
        <v>15202</v>
      </c>
    </row>
    <row r="2683" spans="1:7" x14ac:dyDescent="0.25">
      <c r="A2683">
        <f t="shared" ca="1" si="41"/>
        <v>0.22177804629794995</v>
      </c>
      <c r="B2683" s="1" t="s">
        <v>12538</v>
      </c>
      <c r="C2683" s="2">
        <v>553390567</v>
      </c>
      <c r="D2683" s="1" t="s">
        <v>12539</v>
      </c>
      <c r="E2683" s="1" t="s">
        <v>12512</v>
      </c>
      <c r="F2683" s="19">
        <v>44575</v>
      </c>
      <c r="G2683" s="18" t="s">
        <v>15203</v>
      </c>
    </row>
    <row r="2684" spans="1:7" x14ac:dyDescent="0.25">
      <c r="A2684">
        <f t="shared" ca="1" si="41"/>
        <v>0.51428866883039948</v>
      </c>
      <c r="B2684" s="1" t="s">
        <v>12504</v>
      </c>
      <c r="C2684" s="2">
        <v>673790986</v>
      </c>
      <c r="D2684" s="1" t="s">
        <v>12505</v>
      </c>
      <c r="E2684" s="1" t="s">
        <v>12510</v>
      </c>
      <c r="F2684" s="19">
        <v>44580</v>
      </c>
      <c r="G2684" s="18" t="s">
        <v>15204</v>
      </c>
    </row>
    <row r="2685" spans="1:7" x14ac:dyDescent="0.25">
      <c r="A2685">
        <f t="shared" ca="1" si="41"/>
        <v>0.6191083793299188</v>
      </c>
      <c r="B2685" s="1" t="s">
        <v>12538</v>
      </c>
      <c r="C2685" s="2">
        <v>338457375</v>
      </c>
      <c r="D2685" s="1" t="s">
        <v>12539</v>
      </c>
      <c r="E2685" s="1" t="s">
        <v>12512</v>
      </c>
      <c r="F2685" s="19">
        <v>44228</v>
      </c>
      <c r="G2685" s="18" t="s">
        <v>15205</v>
      </c>
    </row>
    <row r="2686" spans="1:7" x14ac:dyDescent="0.25">
      <c r="A2686">
        <f t="shared" ca="1" si="41"/>
        <v>0.29391677703396191</v>
      </c>
      <c r="B2686" s="1" t="s">
        <v>12538</v>
      </c>
      <c r="C2686" s="2">
        <v>63450113</v>
      </c>
      <c r="D2686" s="1" t="s">
        <v>12539</v>
      </c>
      <c r="E2686" s="1" t="s">
        <v>12566</v>
      </c>
      <c r="F2686" s="19">
        <v>44478</v>
      </c>
      <c r="G2686" s="18" t="s">
        <v>15206</v>
      </c>
    </row>
    <row r="2687" spans="1:7" x14ac:dyDescent="0.25">
      <c r="A2687">
        <f t="shared" ca="1" si="41"/>
        <v>0.7518125846763104</v>
      </c>
      <c r="B2687" s="1" t="s">
        <v>12538</v>
      </c>
      <c r="C2687" s="2">
        <v>618755065</v>
      </c>
      <c r="D2687" s="1" t="s">
        <v>12539</v>
      </c>
      <c r="E2687" s="1" t="s">
        <v>12510</v>
      </c>
      <c r="F2687" s="19">
        <v>44349</v>
      </c>
      <c r="G2687" s="18" t="s">
        <v>15207</v>
      </c>
    </row>
    <row r="2688" spans="1:7" x14ac:dyDescent="0.25">
      <c r="A2688">
        <f t="shared" ca="1" si="41"/>
        <v>0.92871144381992232</v>
      </c>
      <c r="B2688" s="1" t="s">
        <v>12514</v>
      </c>
      <c r="C2688" s="2">
        <v>409989446</v>
      </c>
      <c r="D2688" s="1" t="s">
        <v>12515</v>
      </c>
      <c r="E2688" s="1" t="s">
        <v>12516</v>
      </c>
      <c r="F2688" s="19">
        <v>44257</v>
      </c>
      <c r="G2688" s="18" t="s">
        <v>15208</v>
      </c>
    </row>
    <row r="2689" spans="1:7" x14ac:dyDescent="0.25">
      <c r="A2689">
        <f t="shared" ca="1" si="41"/>
        <v>0.36938198090884689</v>
      </c>
      <c r="B2689" s="1" t="s">
        <v>12504</v>
      </c>
      <c r="C2689" s="2">
        <v>398388608</v>
      </c>
      <c r="D2689" s="1" t="s">
        <v>12505</v>
      </c>
      <c r="E2689" s="1" t="s">
        <v>12506</v>
      </c>
      <c r="F2689" s="19">
        <v>44409</v>
      </c>
      <c r="G2689" s="18" t="s">
        <v>15209</v>
      </c>
    </row>
    <row r="2690" spans="1:7" x14ac:dyDescent="0.25">
      <c r="A2690">
        <f t="shared" ref="A2690:A2753" ca="1" si="42">RAND()</f>
        <v>0.25876426800651176</v>
      </c>
      <c r="B2690" s="1" t="s">
        <v>12514</v>
      </c>
      <c r="C2690" s="2">
        <v>428368106</v>
      </c>
      <c r="D2690" s="1" t="s">
        <v>12515</v>
      </c>
      <c r="E2690" s="1" t="s">
        <v>12516</v>
      </c>
      <c r="F2690" s="19">
        <v>44626</v>
      </c>
      <c r="G2690" s="18" t="s">
        <v>15210</v>
      </c>
    </row>
    <row r="2691" spans="1:7" x14ac:dyDescent="0.25">
      <c r="A2691">
        <f t="shared" ca="1" si="42"/>
        <v>0.3277202670795254</v>
      </c>
      <c r="B2691" s="1" t="s">
        <v>12521</v>
      </c>
      <c r="C2691" s="2">
        <v>191350100</v>
      </c>
      <c r="D2691" s="1" t="s">
        <v>12522</v>
      </c>
      <c r="E2691" s="1" t="s">
        <v>12512</v>
      </c>
      <c r="F2691" s="19">
        <v>44481</v>
      </c>
      <c r="G2691" s="18" t="s">
        <v>15211</v>
      </c>
    </row>
    <row r="2692" spans="1:7" x14ac:dyDescent="0.25">
      <c r="A2692">
        <f t="shared" ca="1" si="42"/>
        <v>0.84023307162657401</v>
      </c>
      <c r="B2692" s="1" t="s">
        <v>12521</v>
      </c>
      <c r="C2692" s="2">
        <v>435481821</v>
      </c>
      <c r="D2692" s="1" t="s">
        <v>12522</v>
      </c>
      <c r="E2692" s="1" t="s">
        <v>12510</v>
      </c>
      <c r="F2692" s="19">
        <v>44382</v>
      </c>
      <c r="G2692" s="18" t="s">
        <v>15212</v>
      </c>
    </row>
    <row r="2693" spans="1:7" x14ac:dyDescent="0.25">
      <c r="A2693">
        <f t="shared" ca="1" si="42"/>
        <v>0.21030335744255269</v>
      </c>
      <c r="B2693" s="1" t="s">
        <v>12524</v>
      </c>
      <c r="C2693" s="2">
        <v>881804070</v>
      </c>
      <c r="D2693" s="1" t="s">
        <v>12525</v>
      </c>
      <c r="E2693" s="1" t="s">
        <v>12564</v>
      </c>
      <c r="F2693" s="19">
        <v>44625</v>
      </c>
      <c r="G2693" s="18" t="s">
        <v>15213</v>
      </c>
    </row>
    <row r="2694" spans="1:7" x14ac:dyDescent="0.25">
      <c r="A2694">
        <f t="shared" ca="1" si="42"/>
        <v>0.78496303113239374</v>
      </c>
      <c r="B2694" s="1" t="s">
        <v>12514</v>
      </c>
      <c r="C2694" s="2">
        <v>9358210</v>
      </c>
      <c r="D2694" s="1" t="s">
        <v>12515</v>
      </c>
      <c r="E2694" s="1" t="s">
        <v>12516</v>
      </c>
      <c r="F2694" s="19">
        <v>44342</v>
      </c>
      <c r="G2694" s="18" t="s">
        <v>15214</v>
      </c>
    </row>
    <row r="2695" spans="1:7" x14ac:dyDescent="0.25">
      <c r="A2695">
        <f t="shared" ca="1" si="42"/>
        <v>0.54320972044239946</v>
      </c>
      <c r="B2695" s="1" t="s">
        <v>12504</v>
      </c>
      <c r="C2695" s="2">
        <v>407721104</v>
      </c>
      <c r="D2695" s="1" t="s">
        <v>12505</v>
      </c>
      <c r="E2695" s="1" t="s">
        <v>12506</v>
      </c>
      <c r="F2695" s="19">
        <v>44511</v>
      </c>
      <c r="G2695" s="18" t="s">
        <v>15215</v>
      </c>
    </row>
    <row r="2696" spans="1:7" x14ac:dyDescent="0.25">
      <c r="A2696">
        <f t="shared" ca="1" si="42"/>
        <v>0.99441410828647991</v>
      </c>
      <c r="B2696" s="1" t="s">
        <v>12508</v>
      </c>
      <c r="C2696" s="2">
        <v>787613810</v>
      </c>
      <c r="D2696" s="1" t="s">
        <v>12509</v>
      </c>
      <c r="E2696" s="1" t="s">
        <v>12519</v>
      </c>
      <c r="F2696" s="19">
        <v>44336</v>
      </c>
      <c r="G2696" s="18" t="s">
        <v>15216</v>
      </c>
    </row>
    <row r="2697" spans="1:7" x14ac:dyDescent="0.25">
      <c r="A2697">
        <f t="shared" ca="1" si="42"/>
        <v>0.66342077146032952</v>
      </c>
      <c r="B2697" s="1" t="s">
        <v>12504</v>
      </c>
      <c r="C2697" s="2">
        <v>705446342</v>
      </c>
      <c r="D2697" s="1" t="s">
        <v>12505</v>
      </c>
      <c r="E2697" s="1" t="s">
        <v>12506</v>
      </c>
      <c r="F2697" s="19">
        <v>44379</v>
      </c>
      <c r="G2697" s="18" t="s">
        <v>15217</v>
      </c>
    </row>
    <row r="2698" spans="1:7" x14ac:dyDescent="0.25">
      <c r="A2698">
        <f t="shared" ca="1" si="42"/>
        <v>0.62065600372410912</v>
      </c>
      <c r="B2698" s="1" t="s">
        <v>12508</v>
      </c>
      <c r="C2698" s="2">
        <v>219463777</v>
      </c>
      <c r="D2698" s="1" t="s">
        <v>12509</v>
      </c>
      <c r="E2698" s="1" t="s">
        <v>12510</v>
      </c>
      <c r="F2698" s="19">
        <v>44476</v>
      </c>
      <c r="G2698" s="18" t="s">
        <v>15218</v>
      </c>
    </row>
    <row r="2699" spans="1:7" x14ac:dyDescent="0.25">
      <c r="A2699">
        <f t="shared" ca="1" si="42"/>
        <v>0.62985219172542173</v>
      </c>
      <c r="B2699" s="1" t="s">
        <v>12538</v>
      </c>
      <c r="C2699" s="2">
        <v>971201964</v>
      </c>
      <c r="D2699" s="1" t="s">
        <v>12539</v>
      </c>
      <c r="E2699" s="1" t="s">
        <v>12512</v>
      </c>
      <c r="F2699" s="19">
        <v>44226</v>
      </c>
      <c r="G2699" s="18" t="s">
        <v>15219</v>
      </c>
    </row>
    <row r="2700" spans="1:7" x14ac:dyDescent="0.25">
      <c r="A2700">
        <f t="shared" ca="1" si="42"/>
        <v>4.5996596379032417E-2</v>
      </c>
      <c r="B2700" s="1" t="s">
        <v>12538</v>
      </c>
      <c r="C2700" s="2">
        <v>376006012</v>
      </c>
      <c r="D2700" s="1" t="s">
        <v>12539</v>
      </c>
      <c r="E2700" s="1" t="s">
        <v>12566</v>
      </c>
      <c r="F2700" s="19">
        <v>44632</v>
      </c>
      <c r="G2700" s="18" t="s">
        <v>15220</v>
      </c>
    </row>
    <row r="2701" spans="1:7" x14ac:dyDescent="0.25">
      <c r="A2701">
        <f t="shared" ca="1" si="42"/>
        <v>0.50509637449475231</v>
      </c>
      <c r="B2701" s="1" t="s">
        <v>12524</v>
      </c>
      <c r="C2701" s="2">
        <v>597156316</v>
      </c>
      <c r="D2701" s="1" t="s">
        <v>12525</v>
      </c>
      <c r="E2701" s="1" t="s">
        <v>12506</v>
      </c>
      <c r="F2701" s="19">
        <v>44600</v>
      </c>
      <c r="G2701" s="18" t="s">
        <v>15221</v>
      </c>
    </row>
    <row r="2702" spans="1:7" x14ac:dyDescent="0.25">
      <c r="A2702">
        <f t="shared" ca="1" si="42"/>
        <v>0.39290191670873564</v>
      </c>
      <c r="B2702" s="1" t="s">
        <v>12504</v>
      </c>
      <c r="C2702" s="2">
        <v>296925350</v>
      </c>
      <c r="D2702" s="1" t="s">
        <v>12505</v>
      </c>
      <c r="E2702" s="1" t="s">
        <v>12506</v>
      </c>
      <c r="F2702" s="19">
        <v>44374</v>
      </c>
      <c r="G2702" s="18" t="s">
        <v>15222</v>
      </c>
    </row>
    <row r="2703" spans="1:7" x14ac:dyDescent="0.25">
      <c r="A2703">
        <f t="shared" ca="1" si="42"/>
        <v>0.25772505423355718</v>
      </c>
      <c r="B2703" s="1" t="s">
        <v>12521</v>
      </c>
      <c r="C2703" s="2">
        <v>951603348</v>
      </c>
      <c r="D2703" s="1" t="s">
        <v>12522</v>
      </c>
      <c r="E2703" s="1" t="s">
        <v>12510</v>
      </c>
      <c r="F2703" s="19">
        <v>44206</v>
      </c>
      <c r="G2703" s="18" t="s">
        <v>15223</v>
      </c>
    </row>
    <row r="2704" spans="1:7" x14ac:dyDescent="0.25">
      <c r="A2704">
        <f t="shared" ca="1" si="42"/>
        <v>0.10353469121485759</v>
      </c>
      <c r="B2704" s="1" t="s">
        <v>12538</v>
      </c>
      <c r="C2704" s="2">
        <v>63303242</v>
      </c>
      <c r="D2704" s="1" t="s">
        <v>12539</v>
      </c>
      <c r="E2704" s="1" t="s">
        <v>12566</v>
      </c>
      <c r="F2704" s="19">
        <v>44225</v>
      </c>
      <c r="G2704" s="18" t="s">
        <v>15224</v>
      </c>
    </row>
    <row r="2705" spans="1:7" x14ac:dyDescent="0.25">
      <c r="A2705">
        <f t="shared" ca="1" si="42"/>
        <v>0.73008204993719761</v>
      </c>
      <c r="B2705" s="1" t="s">
        <v>12521</v>
      </c>
      <c r="C2705" s="2">
        <v>688516629</v>
      </c>
      <c r="D2705" s="1" t="s">
        <v>12522</v>
      </c>
      <c r="E2705" s="1" t="s">
        <v>12510</v>
      </c>
      <c r="F2705" s="19">
        <v>44588</v>
      </c>
      <c r="G2705" s="18" t="s">
        <v>15225</v>
      </c>
    </row>
    <row r="2706" spans="1:7" x14ac:dyDescent="0.25">
      <c r="A2706">
        <f t="shared" ca="1" si="42"/>
        <v>0.10155356523043058</v>
      </c>
      <c r="B2706" s="1" t="s">
        <v>12521</v>
      </c>
      <c r="C2706" s="2">
        <v>409899373</v>
      </c>
      <c r="D2706" s="1" t="s">
        <v>12522</v>
      </c>
      <c r="E2706" s="1" t="s">
        <v>12510</v>
      </c>
      <c r="F2706" s="19">
        <v>44519</v>
      </c>
      <c r="G2706" s="18" t="s">
        <v>15226</v>
      </c>
    </row>
    <row r="2707" spans="1:7" x14ac:dyDescent="0.25">
      <c r="A2707">
        <f t="shared" ca="1" si="42"/>
        <v>0.68160906805964694</v>
      </c>
      <c r="B2707" s="1" t="s">
        <v>12538</v>
      </c>
      <c r="C2707" s="2">
        <v>900493888</v>
      </c>
      <c r="D2707" s="1" t="s">
        <v>12539</v>
      </c>
      <c r="E2707" s="1" t="s">
        <v>12566</v>
      </c>
      <c r="F2707" s="19">
        <v>44382</v>
      </c>
      <c r="G2707" s="18" t="s">
        <v>15227</v>
      </c>
    </row>
    <row r="2708" spans="1:7" x14ac:dyDescent="0.25">
      <c r="A2708">
        <f t="shared" ca="1" si="42"/>
        <v>0.23170625008493506</v>
      </c>
      <c r="B2708" s="1" t="s">
        <v>12524</v>
      </c>
      <c r="C2708" s="2">
        <v>309373814</v>
      </c>
      <c r="D2708" s="1" t="s">
        <v>12525</v>
      </c>
      <c r="E2708" s="1" t="s">
        <v>12564</v>
      </c>
      <c r="F2708" s="19">
        <v>44405</v>
      </c>
      <c r="G2708" s="18" t="s">
        <v>15228</v>
      </c>
    </row>
    <row r="2709" spans="1:7" x14ac:dyDescent="0.25">
      <c r="A2709">
        <f t="shared" ca="1" si="42"/>
        <v>0.48971696753517557</v>
      </c>
      <c r="B2709" s="1" t="s">
        <v>12521</v>
      </c>
      <c r="C2709" s="2">
        <v>371142420</v>
      </c>
      <c r="D2709" s="1" t="s">
        <v>12522</v>
      </c>
      <c r="E2709" s="1" t="s">
        <v>12510</v>
      </c>
      <c r="F2709" s="19">
        <v>44598</v>
      </c>
      <c r="G2709" s="18" t="s">
        <v>15229</v>
      </c>
    </row>
    <row r="2710" spans="1:7" x14ac:dyDescent="0.25">
      <c r="A2710">
        <f t="shared" ca="1" si="42"/>
        <v>0.64486162960403448</v>
      </c>
      <c r="B2710" s="1" t="s">
        <v>12521</v>
      </c>
      <c r="C2710" s="2">
        <v>373419298</v>
      </c>
      <c r="D2710" s="1" t="s">
        <v>12522</v>
      </c>
      <c r="E2710" s="1" t="s">
        <v>12512</v>
      </c>
      <c r="F2710" s="19">
        <v>44499</v>
      </c>
      <c r="G2710" s="18" t="s">
        <v>15230</v>
      </c>
    </row>
    <row r="2711" spans="1:7" x14ac:dyDescent="0.25">
      <c r="A2711">
        <f t="shared" ca="1" si="42"/>
        <v>0.20767462877377285</v>
      </c>
      <c r="B2711" s="1" t="s">
        <v>12521</v>
      </c>
      <c r="C2711" s="2">
        <v>113165911</v>
      </c>
      <c r="D2711" s="1" t="s">
        <v>12522</v>
      </c>
      <c r="E2711" s="1" t="s">
        <v>12510</v>
      </c>
      <c r="F2711" s="19">
        <v>44649</v>
      </c>
      <c r="G2711" s="18" t="s">
        <v>15231</v>
      </c>
    </row>
    <row r="2712" spans="1:7" x14ac:dyDescent="0.25">
      <c r="A2712">
        <f t="shared" ca="1" si="42"/>
        <v>0.99124636859511084</v>
      </c>
      <c r="B2712" s="1" t="s">
        <v>12504</v>
      </c>
      <c r="C2712" s="2">
        <v>4969041</v>
      </c>
      <c r="D2712" s="1" t="s">
        <v>12505</v>
      </c>
      <c r="E2712" s="1" t="s">
        <v>12512</v>
      </c>
      <c r="F2712" s="19">
        <v>44566</v>
      </c>
      <c r="G2712" s="18" t="s">
        <v>15232</v>
      </c>
    </row>
    <row r="2713" spans="1:7" x14ac:dyDescent="0.25">
      <c r="A2713">
        <f t="shared" ca="1" si="42"/>
        <v>0.84694857751740427</v>
      </c>
      <c r="B2713" s="1" t="s">
        <v>12521</v>
      </c>
      <c r="C2713" s="2">
        <v>136816964</v>
      </c>
      <c r="D2713" s="1" t="s">
        <v>12522</v>
      </c>
      <c r="E2713" s="1" t="s">
        <v>12512</v>
      </c>
      <c r="F2713" s="19">
        <v>44605</v>
      </c>
      <c r="G2713" s="18" t="s">
        <v>15233</v>
      </c>
    </row>
    <row r="2714" spans="1:7" x14ac:dyDescent="0.25">
      <c r="A2714">
        <f t="shared" ca="1" si="42"/>
        <v>0.15882866513279981</v>
      </c>
      <c r="B2714" s="1" t="s">
        <v>12521</v>
      </c>
      <c r="C2714" s="2">
        <v>204385263</v>
      </c>
      <c r="D2714" s="1" t="s">
        <v>12522</v>
      </c>
      <c r="E2714" s="1" t="s">
        <v>12512</v>
      </c>
      <c r="F2714" s="19">
        <v>44433</v>
      </c>
      <c r="G2714" s="18" t="s">
        <v>15234</v>
      </c>
    </row>
    <row r="2715" spans="1:7" x14ac:dyDescent="0.25">
      <c r="A2715">
        <f t="shared" ca="1" si="42"/>
        <v>0.46467486728784002</v>
      </c>
      <c r="B2715" s="1" t="s">
        <v>12504</v>
      </c>
      <c r="C2715" s="2">
        <v>875074831</v>
      </c>
      <c r="D2715" s="1" t="s">
        <v>12505</v>
      </c>
      <c r="E2715" s="1" t="s">
        <v>12506</v>
      </c>
      <c r="F2715" s="19">
        <v>44255</v>
      </c>
      <c r="G2715" s="18" t="s">
        <v>15235</v>
      </c>
    </row>
    <row r="2716" spans="1:7" x14ac:dyDescent="0.25">
      <c r="A2716">
        <f t="shared" ca="1" si="42"/>
        <v>0.81987726447392173</v>
      </c>
      <c r="B2716" s="1" t="s">
        <v>12524</v>
      </c>
      <c r="C2716" s="2">
        <v>784328008</v>
      </c>
      <c r="D2716" s="1" t="s">
        <v>12525</v>
      </c>
      <c r="E2716" s="1" t="s">
        <v>12564</v>
      </c>
      <c r="F2716" s="19">
        <v>44395</v>
      </c>
      <c r="G2716" s="18" t="s">
        <v>15236</v>
      </c>
    </row>
    <row r="2717" spans="1:7" x14ac:dyDescent="0.25">
      <c r="A2717">
        <f t="shared" ca="1" si="42"/>
        <v>0.55882387244710219</v>
      </c>
      <c r="B2717" s="1" t="s">
        <v>12538</v>
      </c>
      <c r="C2717" s="2">
        <v>660647388</v>
      </c>
      <c r="D2717" s="1" t="s">
        <v>12539</v>
      </c>
      <c r="E2717" s="1" t="s">
        <v>12512</v>
      </c>
      <c r="F2717" s="19">
        <v>44527</v>
      </c>
      <c r="G2717" s="18" t="s">
        <v>15237</v>
      </c>
    </row>
    <row r="2718" spans="1:7" x14ac:dyDescent="0.25">
      <c r="A2718">
        <f t="shared" ca="1" si="42"/>
        <v>3.0200583353745536E-2</v>
      </c>
      <c r="B2718" s="1" t="s">
        <v>12524</v>
      </c>
      <c r="C2718" s="2">
        <v>994777450</v>
      </c>
      <c r="D2718" s="1" t="s">
        <v>12525</v>
      </c>
      <c r="E2718" s="1" t="s">
        <v>12564</v>
      </c>
      <c r="F2718" s="19">
        <v>44232</v>
      </c>
      <c r="G2718" s="18" t="s">
        <v>15238</v>
      </c>
    </row>
    <row r="2719" spans="1:7" x14ac:dyDescent="0.25">
      <c r="A2719">
        <f t="shared" ca="1" si="42"/>
        <v>0.50362319112206244</v>
      </c>
      <c r="B2719" s="1" t="s">
        <v>12504</v>
      </c>
      <c r="C2719" s="2">
        <v>960613747</v>
      </c>
      <c r="D2719" s="1" t="s">
        <v>12505</v>
      </c>
      <c r="E2719" s="1" t="s">
        <v>12506</v>
      </c>
      <c r="F2719" s="19">
        <v>44496</v>
      </c>
      <c r="G2719" s="18" t="s">
        <v>15239</v>
      </c>
    </row>
    <row r="2720" spans="1:7" x14ac:dyDescent="0.25">
      <c r="A2720">
        <f t="shared" ca="1" si="42"/>
        <v>0.4629850247491486</v>
      </c>
      <c r="B2720" s="1" t="s">
        <v>12538</v>
      </c>
      <c r="C2720" s="2">
        <v>802815139</v>
      </c>
      <c r="D2720" s="1" t="s">
        <v>12539</v>
      </c>
      <c r="E2720" s="1" t="s">
        <v>12566</v>
      </c>
      <c r="F2720" s="19">
        <v>44433</v>
      </c>
      <c r="G2720" s="18" t="s">
        <v>15240</v>
      </c>
    </row>
    <row r="2721" spans="1:7" x14ac:dyDescent="0.25">
      <c r="A2721">
        <f t="shared" ca="1" si="42"/>
        <v>0.42342278499551878</v>
      </c>
      <c r="B2721" s="1" t="s">
        <v>12514</v>
      </c>
      <c r="C2721" s="2">
        <v>836838522</v>
      </c>
      <c r="D2721" s="1" t="s">
        <v>12515</v>
      </c>
      <c r="E2721" s="1" t="s">
        <v>12527</v>
      </c>
      <c r="F2721" s="19">
        <v>44552</v>
      </c>
      <c r="G2721" s="18" t="s">
        <v>15241</v>
      </c>
    </row>
    <row r="2722" spans="1:7" x14ac:dyDescent="0.25">
      <c r="A2722">
        <f t="shared" ca="1" si="42"/>
        <v>0.58741233610628496</v>
      </c>
      <c r="B2722" s="1" t="s">
        <v>12524</v>
      </c>
      <c r="C2722" s="2">
        <v>707730459</v>
      </c>
      <c r="D2722" s="1" t="s">
        <v>12525</v>
      </c>
      <c r="E2722" s="1" t="s">
        <v>12561</v>
      </c>
      <c r="F2722" s="19">
        <v>44360</v>
      </c>
      <c r="G2722" s="18" t="s">
        <v>15242</v>
      </c>
    </row>
    <row r="2723" spans="1:7" x14ac:dyDescent="0.25">
      <c r="A2723">
        <f t="shared" ca="1" si="42"/>
        <v>0.15109689672590643</v>
      </c>
      <c r="B2723" s="1" t="s">
        <v>12524</v>
      </c>
      <c r="C2723" s="2">
        <v>821191889</v>
      </c>
      <c r="D2723" s="1" t="s">
        <v>12525</v>
      </c>
      <c r="E2723" s="1" t="s">
        <v>12506</v>
      </c>
      <c r="F2723" s="19">
        <v>44640</v>
      </c>
      <c r="G2723" s="18" t="s">
        <v>15243</v>
      </c>
    </row>
    <row r="2724" spans="1:7" x14ac:dyDescent="0.25">
      <c r="A2724">
        <f t="shared" ca="1" si="42"/>
        <v>0.6470569985889647</v>
      </c>
      <c r="B2724" s="1" t="s">
        <v>12504</v>
      </c>
      <c r="C2724" s="2">
        <v>375593872</v>
      </c>
      <c r="D2724" s="1" t="s">
        <v>12505</v>
      </c>
      <c r="E2724" s="1" t="s">
        <v>12510</v>
      </c>
      <c r="F2724" s="19">
        <v>44374</v>
      </c>
      <c r="G2724" s="18" t="s">
        <v>15244</v>
      </c>
    </row>
    <row r="2725" spans="1:7" x14ac:dyDescent="0.25">
      <c r="A2725">
        <f t="shared" ca="1" si="42"/>
        <v>0.66582977152838885</v>
      </c>
      <c r="B2725" s="1" t="s">
        <v>12508</v>
      </c>
      <c r="C2725" s="2">
        <v>608437004</v>
      </c>
      <c r="D2725" s="1" t="s">
        <v>12509</v>
      </c>
      <c r="E2725" s="1" t="s">
        <v>12519</v>
      </c>
      <c r="F2725" s="19">
        <v>44376</v>
      </c>
      <c r="G2725" s="18" t="s">
        <v>15245</v>
      </c>
    </row>
    <row r="2726" spans="1:7" x14ac:dyDescent="0.25">
      <c r="A2726">
        <f t="shared" ca="1" si="42"/>
        <v>0.79899204037147242</v>
      </c>
      <c r="B2726" s="1" t="s">
        <v>12504</v>
      </c>
      <c r="C2726" s="2">
        <v>303261455</v>
      </c>
      <c r="D2726" s="1" t="s">
        <v>12505</v>
      </c>
      <c r="E2726" s="1" t="s">
        <v>12512</v>
      </c>
      <c r="F2726" s="19">
        <v>44402</v>
      </c>
      <c r="G2726" s="18" t="s">
        <v>15246</v>
      </c>
    </row>
    <row r="2727" spans="1:7" x14ac:dyDescent="0.25">
      <c r="A2727">
        <f t="shared" ca="1" si="42"/>
        <v>0.98194257988941036</v>
      </c>
      <c r="B2727" s="1" t="s">
        <v>12524</v>
      </c>
      <c r="C2727" s="2">
        <v>666765095</v>
      </c>
      <c r="D2727" s="1" t="s">
        <v>12525</v>
      </c>
      <c r="E2727" s="1" t="s">
        <v>12564</v>
      </c>
      <c r="F2727" s="19">
        <v>44533</v>
      </c>
      <c r="G2727" s="18" t="s">
        <v>15247</v>
      </c>
    </row>
    <row r="2728" spans="1:7" x14ac:dyDescent="0.25">
      <c r="A2728">
        <f t="shared" ca="1" si="42"/>
        <v>0.37093051766948104</v>
      </c>
      <c r="B2728" s="1" t="s">
        <v>12538</v>
      </c>
      <c r="C2728" s="2">
        <v>478857998</v>
      </c>
      <c r="D2728" s="1" t="s">
        <v>12539</v>
      </c>
      <c r="E2728" s="1" t="s">
        <v>12510</v>
      </c>
      <c r="F2728" s="19">
        <v>44287</v>
      </c>
      <c r="G2728" s="18" t="s">
        <v>15248</v>
      </c>
    </row>
    <row r="2729" spans="1:7" x14ac:dyDescent="0.25">
      <c r="A2729">
        <f t="shared" ca="1" si="42"/>
        <v>0.2977347195093496</v>
      </c>
      <c r="B2729" s="1" t="s">
        <v>12524</v>
      </c>
      <c r="C2729" s="2">
        <v>354583177</v>
      </c>
      <c r="D2729" s="1" t="s">
        <v>12525</v>
      </c>
      <c r="E2729" s="1" t="s">
        <v>12561</v>
      </c>
      <c r="F2729" s="19">
        <v>44556</v>
      </c>
      <c r="G2729" s="18" t="s">
        <v>15249</v>
      </c>
    </row>
    <row r="2730" spans="1:7" x14ac:dyDescent="0.25">
      <c r="A2730">
        <f t="shared" ca="1" si="42"/>
        <v>0.35079594817452731</v>
      </c>
      <c r="B2730" s="1" t="s">
        <v>12521</v>
      </c>
      <c r="C2730" s="2">
        <v>864260743</v>
      </c>
      <c r="D2730" s="1" t="s">
        <v>12522</v>
      </c>
      <c r="E2730" s="1" t="s">
        <v>12510</v>
      </c>
      <c r="F2730" s="19">
        <v>44456</v>
      </c>
      <c r="G2730" s="18" t="s">
        <v>15250</v>
      </c>
    </row>
    <row r="2731" spans="1:7" x14ac:dyDescent="0.25">
      <c r="A2731">
        <f t="shared" ca="1" si="42"/>
        <v>0.93975545953603934</v>
      </c>
      <c r="B2731" s="1" t="s">
        <v>12508</v>
      </c>
      <c r="C2731" s="2">
        <v>293577198</v>
      </c>
      <c r="D2731" s="1" t="s">
        <v>12509</v>
      </c>
      <c r="E2731" s="1" t="s">
        <v>12519</v>
      </c>
      <c r="F2731" s="19">
        <v>44290</v>
      </c>
      <c r="G2731" s="18" t="s">
        <v>15251</v>
      </c>
    </row>
    <row r="2732" spans="1:7" x14ac:dyDescent="0.25">
      <c r="A2732">
        <f t="shared" ca="1" si="42"/>
        <v>0.60881511317673587</v>
      </c>
      <c r="B2732" s="1" t="s">
        <v>12521</v>
      </c>
      <c r="C2732" s="2">
        <v>827628726</v>
      </c>
      <c r="D2732" s="1" t="s">
        <v>12522</v>
      </c>
      <c r="E2732" s="1" t="s">
        <v>12510</v>
      </c>
      <c r="F2732" s="19">
        <v>44481</v>
      </c>
      <c r="G2732" s="18" t="s">
        <v>15252</v>
      </c>
    </row>
    <row r="2733" spans="1:7" x14ac:dyDescent="0.25">
      <c r="A2733">
        <f t="shared" ca="1" si="42"/>
        <v>0.72969073745368873</v>
      </c>
      <c r="B2733" s="1" t="s">
        <v>12521</v>
      </c>
      <c r="C2733" s="2">
        <v>87826690</v>
      </c>
      <c r="D2733" s="1" t="s">
        <v>12522</v>
      </c>
      <c r="E2733" s="1" t="s">
        <v>12510</v>
      </c>
      <c r="F2733" s="19">
        <v>44275</v>
      </c>
      <c r="G2733" s="18" t="s">
        <v>15253</v>
      </c>
    </row>
    <row r="2734" spans="1:7" x14ac:dyDescent="0.25">
      <c r="A2734">
        <f t="shared" ca="1" si="42"/>
        <v>0.63280873502776991</v>
      </c>
      <c r="B2734" s="1" t="s">
        <v>12524</v>
      </c>
      <c r="C2734" s="2">
        <v>157033921</v>
      </c>
      <c r="D2734" s="1" t="s">
        <v>12525</v>
      </c>
      <c r="E2734" s="1" t="s">
        <v>12506</v>
      </c>
      <c r="F2734" s="19">
        <v>44283</v>
      </c>
      <c r="G2734" s="18" t="s">
        <v>15254</v>
      </c>
    </row>
    <row r="2735" spans="1:7" x14ac:dyDescent="0.25">
      <c r="A2735">
        <f t="shared" ca="1" si="42"/>
        <v>0.796412302742185</v>
      </c>
      <c r="B2735" s="1" t="s">
        <v>12521</v>
      </c>
      <c r="C2735" s="2">
        <v>746872224</v>
      </c>
      <c r="D2735" s="1" t="s">
        <v>12522</v>
      </c>
      <c r="E2735" s="1" t="s">
        <v>12512</v>
      </c>
      <c r="F2735" s="19">
        <v>44557</v>
      </c>
      <c r="G2735" s="18" t="s">
        <v>15255</v>
      </c>
    </row>
    <row r="2736" spans="1:7" x14ac:dyDescent="0.25">
      <c r="A2736">
        <f t="shared" ca="1" si="42"/>
        <v>0.24998756789272503</v>
      </c>
      <c r="B2736" s="1" t="s">
        <v>12538</v>
      </c>
      <c r="C2736" s="2">
        <v>612985364</v>
      </c>
      <c r="D2736" s="1" t="s">
        <v>12539</v>
      </c>
      <c r="E2736" s="1" t="s">
        <v>12566</v>
      </c>
      <c r="F2736" s="19">
        <v>44387</v>
      </c>
      <c r="G2736" s="18" t="s">
        <v>15256</v>
      </c>
    </row>
    <row r="2737" spans="1:7" x14ac:dyDescent="0.25">
      <c r="A2737">
        <f t="shared" ca="1" si="42"/>
        <v>0.99143040856030562</v>
      </c>
      <c r="B2737" s="1" t="s">
        <v>12504</v>
      </c>
      <c r="C2737" s="2">
        <v>573219712</v>
      </c>
      <c r="D2737" s="1" t="s">
        <v>12505</v>
      </c>
      <c r="E2737" s="1" t="s">
        <v>12512</v>
      </c>
      <c r="F2737" s="19">
        <v>44263</v>
      </c>
      <c r="G2737" s="18" t="s">
        <v>15257</v>
      </c>
    </row>
    <row r="2738" spans="1:7" x14ac:dyDescent="0.25">
      <c r="A2738">
        <f t="shared" ca="1" si="42"/>
        <v>0.70968592147205034</v>
      </c>
      <c r="B2738" s="1" t="s">
        <v>12504</v>
      </c>
      <c r="C2738" s="2">
        <v>159795410</v>
      </c>
      <c r="D2738" s="1" t="s">
        <v>12505</v>
      </c>
      <c r="E2738" s="1" t="s">
        <v>12506</v>
      </c>
      <c r="F2738" s="19">
        <v>44578</v>
      </c>
      <c r="G2738" s="18" t="s">
        <v>15258</v>
      </c>
    </row>
    <row r="2739" spans="1:7" x14ac:dyDescent="0.25">
      <c r="A2739">
        <f t="shared" ca="1" si="42"/>
        <v>0.90035706851978614</v>
      </c>
      <c r="B2739" s="1" t="s">
        <v>12524</v>
      </c>
      <c r="C2739" s="2">
        <v>552263215</v>
      </c>
      <c r="D2739" s="1" t="s">
        <v>12525</v>
      </c>
      <c r="E2739" s="1" t="s">
        <v>12564</v>
      </c>
      <c r="F2739" s="19">
        <v>44652</v>
      </c>
      <c r="G2739" s="18" t="s">
        <v>15259</v>
      </c>
    </row>
    <row r="2740" spans="1:7" x14ac:dyDescent="0.25">
      <c r="A2740">
        <f t="shared" ca="1" si="42"/>
        <v>0.18351645117457627</v>
      </c>
      <c r="B2740" s="1" t="s">
        <v>12504</v>
      </c>
      <c r="C2740" s="2">
        <v>194156147</v>
      </c>
      <c r="D2740" s="1" t="s">
        <v>12505</v>
      </c>
      <c r="E2740" s="1" t="s">
        <v>12506</v>
      </c>
      <c r="F2740" s="19">
        <v>44559</v>
      </c>
      <c r="G2740" s="18" t="s">
        <v>15260</v>
      </c>
    </row>
    <row r="2741" spans="1:7" x14ac:dyDescent="0.25">
      <c r="A2741">
        <f t="shared" ca="1" si="42"/>
        <v>0.26717140370690839</v>
      </c>
      <c r="B2741" s="1" t="s">
        <v>12521</v>
      </c>
      <c r="C2741" s="2">
        <v>157230926</v>
      </c>
      <c r="D2741" s="1" t="s">
        <v>12522</v>
      </c>
      <c r="E2741" s="1" t="s">
        <v>12512</v>
      </c>
      <c r="F2741" s="19">
        <v>44251</v>
      </c>
      <c r="G2741" s="18" t="s">
        <v>15261</v>
      </c>
    </row>
    <row r="2742" spans="1:7" x14ac:dyDescent="0.25">
      <c r="A2742">
        <f t="shared" ca="1" si="42"/>
        <v>0.8754978260900127</v>
      </c>
      <c r="B2742" s="1" t="s">
        <v>12538</v>
      </c>
      <c r="C2742" s="2">
        <v>599241201</v>
      </c>
      <c r="D2742" s="1" t="s">
        <v>12539</v>
      </c>
      <c r="E2742" s="1" t="s">
        <v>12512</v>
      </c>
      <c r="F2742" s="19">
        <v>44507</v>
      </c>
      <c r="G2742" s="18" t="s">
        <v>15262</v>
      </c>
    </row>
    <row r="2743" spans="1:7" x14ac:dyDescent="0.25">
      <c r="A2743">
        <f t="shared" ca="1" si="42"/>
        <v>0.87880412915383044</v>
      </c>
      <c r="B2743" s="1" t="s">
        <v>12504</v>
      </c>
      <c r="C2743" s="2">
        <v>911552187</v>
      </c>
      <c r="D2743" s="1" t="s">
        <v>12505</v>
      </c>
      <c r="E2743" s="1" t="s">
        <v>12512</v>
      </c>
      <c r="F2743" s="19">
        <v>44478</v>
      </c>
      <c r="G2743" s="18" t="s">
        <v>15263</v>
      </c>
    </row>
    <row r="2744" spans="1:7" x14ac:dyDescent="0.25">
      <c r="A2744">
        <f t="shared" ca="1" si="42"/>
        <v>0.99584876654770504</v>
      </c>
      <c r="B2744" s="1" t="s">
        <v>12504</v>
      </c>
      <c r="C2744" s="2">
        <v>743583179</v>
      </c>
      <c r="D2744" s="1" t="s">
        <v>12505</v>
      </c>
      <c r="E2744" s="1" t="s">
        <v>12506</v>
      </c>
      <c r="F2744" s="19">
        <v>44637</v>
      </c>
      <c r="G2744" s="18" t="s">
        <v>15264</v>
      </c>
    </row>
    <row r="2745" spans="1:7" x14ac:dyDescent="0.25">
      <c r="A2745">
        <f t="shared" ca="1" si="42"/>
        <v>5.8241330588311824E-2</v>
      </c>
      <c r="B2745" s="1" t="s">
        <v>12521</v>
      </c>
      <c r="C2745" s="2">
        <v>380427813</v>
      </c>
      <c r="D2745" s="1" t="s">
        <v>12522</v>
      </c>
      <c r="E2745" s="1" t="s">
        <v>12510</v>
      </c>
      <c r="F2745" s="19">
        <v>44288</v>
      </c>
      <c r="G2745" s="18" t="s">
        <v>15265</v>
      </c>
    </row>
    <row r="2746" spans="1:7" x14ac:dyDescent="0.25">
      <c r="A2746">
        <f t="shared" ca="1" si="42"/>
        <v>0.32736350796817659</v>
      </c>
      <c r="B2746" s="1" t="s">
        <v>12524</v>
      </c>
      <c r="C2746" s="2">
        <v>618150017</v>
      </c>
      <c r="D2746" s="1" t="s">
        <v>12525</v>
      </c>
      <c r="E2746" s="1" t="s">
        <v>12506</v>
      </c>
      <c r="F2746" s="19">
        <v>44484</v>
      </c>
      <c r="G2746" s="18" t="s">
        <v>15266</v>
      </c>
    </row>
    <row r="2747" spans="1:7" x14ac:dyDescent="0.25">
      <c r="A2747">
        <f t="shared" ca="1" si="42"/>
        <v>0.37274883903466349</v>
      </c>
      <c r="B2747" s="1" t="s">
        <v>12524</v>
      </c>
      <c r="C2747" s="2">
        <v>99404141</v>
      </c>
      <c r="D2747" s="1" t="s">
        <v>12525</v>
      </c>
      <c r="E2747" s="1" t="s">
        <v>12506</v>
      </c>
      <c r="F2747" s="19">
        <v>44436</v>
      </c>
      <c r="G2747" s="18" t="s">
        <v>15267</v>
      </c>
    </row>
    <row r="2748" spans="1:7" x14ac:dyDescent="0.25">
      <c r="A2748">
        <f t="shared" ca="1" si="42"/>
        <v>0.39706939144101572</v>
      </c>
      <c r="B2748" s="1" t="s">
        <v>12538</v>
      </c>
      <c r="C2748" s="2">
        <v>282505659</v>
      </c>
      <c r="D2748" s="1" t="s">
        <v>12539</v>
      </c>
      <c r="E2748" s="1" t="s">
        <v>12566</v>
      </c>
      <c r="F2748" s="19">
        <v>44663</v>
      </c>
      <c r="G2748" s="18" t="s">
        <v>15268</v>
      </c>
    </row>
    <row r="2749" spans="1:7" x14ac:dyDescent="0.25">
      <c r="A2749">
        <f t="shared" ca="1" si="42"/>
        <v>0.92222828990810046</v>
      </c>
      <c r="B2749" s="1" t="s">
        <v>12514</v>
      </c>
      <c r="C2749" s="2">
        <v>432751448</v>
      </c>
      <c r="D2749" s="1" t="s">
        <v>12515</v>
      </c>
      <c r="E2749" s="1" t="s">
        <v>12527</v>
      </c>
      <c r="F2749" s="19">
        <v>44266</v>
      </c>
      <c r="G2749" s="18" t="s">
        <v>15269</v>
      </c>
    </row>
    <row r="2750" spans="1:7" x14ac:dyDescent="0.25">
      <c r="A2750">
        <f t="shared" ca="1" si="42"/>
        <v>0.33802809745444085</v>
      </c>
      <c r="B2750" s="1" t="s">
        <v>12538</v>
      </c>
      <c r="C2750" s="2">
        <v>339310494</v>
      </c>
      <c r="D2750" s="1" t="s">
        <v>12539</v>
      </c>
      <c r="E2750" s="1" t="s">
        <v>12512</v>
      </c>
      <c r="F2750" s="19">
        <v>44641</v>
      </c>
      <c r="G2750" s="18" t="s">
        <v>15270</v>
      </c>
    </row>
    <row r="2751" spans="1:7" x14ac:dyDescent="0.25">
      <c r="A2751">
        <f t="shared" ca="1" si="42"/>
        <v>6.2669886408043385E-2</v>
      </c>
      <c r="B2751" s="1" t="s">
        <v>12504</v>
      </c>
      <c r="C2751" s="2">
        <v>402738667</v>
      </c>
      <c r="D2751" s="1" t="s">
        <v>12505</v>
      </c>
      <c r="E2751" s="1" t="s">
        <v>12506</v>
      </c>
      <c r="F2751" s="19">
        <v>44278</v>
      </c>
      <c r="G2751" s="18" t="s">
        <v>15271</v>
      </c>
    </row>
    <row r="2752" spans="1:7" x14ac:dyDescent="0.25">
      <c r="A2752">
        <f t="shared" ca="1" si="42"/>
        <v>0.36467852957659785</v>
      </c>
      <c r="B2752" s="1" t="s">
        <v>12508</v>
      </c>
      <c r="C2752" s="2">
        <v>355247230</v>
      </c>
      <c r="D2752" s="1" t="s">
        <v>12509</v>
      </c>
      <c r="E2752" s="1" t="s">
        <v>12519</v>
      </c>
      <c r="F2752" s="19">
        <v>44351</v>
      </c>
      <c r="G2752" s="18" t="s">
        <v>15272</v>
      </c>
    </row>
    <row r="2753" spans="1:7" x14ac:dyDescent="0.25">
      <c r="A2753">
        <f t="shared" ca="1" si="42"/>
        <v>0.23911260882421437</v>
      </c>
      <c r="B2753" s="1" t="s">
        <v>12521</v>
      </c>
      <c r="C2753" s="2">
        <v>381449213</v>
      </c>
      <c r="D2753" s="1" t="s">
        <v>12522</v>
      </c>
      <c r="E2753" s="1" t="s">
        <v>12512</v>
      </c>
      <c r="F2753" s="19">
        <v>44659</v>
      </c>
      <c r="G2753" s="18" t="s">
        <v>15273</v>
      </c>
    </row>
    <row r="2754" spans="1:7" x14ac:dyDescent="0.25">
      <c r="A2754">
        <f t="shared" ref="A2754:A2817" ca="1" si="43">RAND()</f>
        <v>0.38021696708005537</v>
      </c>
      <c r="B2754" s="1" t="s">
        <v>12538</v>
      </c>
      <c r="C2754" s="2">
        <v>758391242</v>
      </c>
      <c r="D2754" s="1" t="s">
        <v>12539</v>
      </c>
      <c r="E2754" s="1" t="s">
        <v>12566</v>
      </c>
      <c r="F2754" s="19">
        <v>44401</v>
      </c>
      <c r="G2754" s="18" t="s">
        <v>15274</v>
      </c>
    </row>
    <row r="2755" spans="1:7" x14ac:dyDescent="0.25">
      <c r="A2755">
        <f t="shared" ca="1" si="43"/>
        <v>0.62587250076533563</v>
      </c>
      <c r="B2755" s="1" t="s">
        <v>12508</v>
      </c>
      <c r="C2755" s="2">
        <v>652999055</v>
      </c>
      <c r="D2755" s="1" t="s">
        <v>12509</v>
      </c>
      <c r="E2755" s="1" t="s">
        <v>12519</v>
      </c>
      <c r="F2755" s="19">
        <v>44404</v>
      </c>
      <c r="G2755" s="18" t="s">
        <v>15275</v>
      </c>
    </row>
    <row r="2756" spans="1:7" x14ac:dyDescent="0.25">
      <c r="A2756">
        <f t="shared" ca="1" si="43"/>
        <v>0.1293007437854099</v>
      </c>
      <c r="B2756" s="1" t="s">
        <v>12524</v>
      </c>
      <c r="C2756" s="2">
        <v>882365290</v>
      </c>
      <c r="D2756" s="1" t="s">
        <v>12525</v>
      </c>
      <c r="E2756" s="1" t="s">
        <v>12506</v>
      </c>
      <c r="F2756" s="19">
        <v>44364</v>
      </c>
      <c r="G2756" s="18" t="s">
        <v>15276</v>
      </c>
    </row>
    <row r="2757" spans="1:7" x14ac:dyDescent="0.25">
      <c r="A2757">
        <f t="shared" ca="1" si="43"/>
        <v>0.44362612680515245</v>
      </c>
      <c r="B2757" s="1" t="s">
        <v>12514</v>
      </c>
      <c r="C2757" s="2">
        <v>625651230</v>
      </c>
      <c r="D2757" s="1" t="s">
        <v>12515</v>
      </c>
      <c r="E2757" s="1" t="s">
        <v>12516</v>
      </c>
      <c r="F2757" s="19">
        <v>44631</v>
      </c>
      <c r="G2757" s="18" t="s">
        <v>15277</v>
      </c>
    </row>
    <row r="2758" spans="1:7" x14ac:dyDescent="0.25">
      <c r="A2758">
        <f t="shared" ca="1" si="43"/>
        <v>0.15918186699596115</v>
      </c>
      <c r="B2758" s="1" t="s">
        <v>12508</v>
      </c>
      <c r="C2758" s="2">
        <v>164641310</v>
      </c>
      <c r="D2758" s="1" t="s">
        <v>12509</v>
      </c>
      <c r="E2758" s="1" t="s">
        <v>12519</v>
      </c>
      <c r="F2758" s="19">
        <v>44558</v>
      </c>
      <c r="G2758" s="18" t="s">
        <v>15278</v>
      </c>
    </row>
    <row r="2759" spans="1:7" x14ac:dyDescent="0.25">
      <c r="A2759">
        <f t="shared" ca="1" si="43"/>
        <v>1.2117554017685772E-2</v>
      </c>
      <c r="B2759" s="1" t="s">
        <v>12504</v>
      </c>
      <c r="C2759" s="2">
        <v>969541331</v>
      </c>
      <c r="D2759" s="1" t="s">
        <v>12505</v>
      </c>
      <c r="E2759" s="1" t="s">
        <v>12564</v>
      </c>
      <c r="F2759" s="19">
        <v>44298</v>
      </c>
      <c r="G2759" s="18" t="s">
        <v>15279</v>
      </c>
    </row>
    <row r="2760" spans="1:7" x14ac:dyDescent="0.25">
      <c r="A2760">
        <f t="shared" ca="1" si="43"/>
        <v>0.54850835464534142</v>
      </c>
      <c r="B2760" s="1" t="s">
        <v>12504</v>
      </c>
      <c r="C2760" s="2">
        <v>164529450</v>
      </c>
      <c r="D2760" s="1" t="s">
        <v>12505</v>
      </c>
      <c r="E2760" s="1" t="s">
        <v>12510</v>
      </c>
      <c r="F2760" s="19">
        <v>44256</v>
      </c>
      <c r="G2760" s="18" t="s">
        <v>15280</v>
      </c>
    </row>
    <row r="2761" spans="1:7" x14ac:dyDescent="0.25">
      <c r="A2761">
        <f t="shared" ca="1" si="43"/>
        <v>0.25940318187374833</v>
      </c>
      <c r="B2761" s="1" t="s">
        <v>12514</v>
      </c>
      <c r="C2761" s="2">
        <v>355991638</v>
      </c>
      <c r="D2761" s="1" t="s">
        <v>12515</v>
      </c>
      <c r="E2761" s="1" t="s">
        <v>12527</v>
      </c>
      <c r="F2761" s="19">
        <v>44604</v>
      </c>
      <c r="G2761" s="18" t="s">
        <v>15281</v>
      </c>
    </row>
    <row r="2762" spans="1:7" x14ac:dyDescent="0.25">
      <c r="A2762">
        <f t="shared" ca="1" si="43"/>
        <v>0.41605979727542175</v>
      </c>
      <c r="B2762" s="1" t="s">
        <v>12538</v>
      </c>
      <c r="C2762" s="2">
        <v>687564363</v>
      </c>
      <c r="D2762" s="1" t="s">
        <v>12539</v>
      </c>
      <c r="E2762" s="1" t="s">
        <v>12512</v>
      </c>
      <c r="F2762" s="19">
        <v>44235</v>
      </c>
      <c r="G2762" s="18" t="s">
        <v>15282</v>
      </c>
    </row>
    <row r="2763" spans="1:7" x14ac:dyDescent="0.25">
      <c r="A2763">
        <f t="shared" ca="1" si="43"/>
        <v>0.49242145887924516</v>
      </c>
      <c r="B2763" s="1" t="s">
        <v>12514</v>
      </c>
      <c r="C2763" s="2">
        <v>265615429</v>
      </c>
      <c r="D2763" s="1" t="s">
        <v>12515</v>
      </c>
      <c r="E2763" s="1" t="s">
        <v>12516</v>
      </c>
      <c r="F2763" s="19">
        <v>44245</v>
      </c>
      <c r="G2763" s="18" t="s">
        <v>15283</v>
      </c>
    </row>
    <row r="2764" spans="1:7" x14ac:dyDescent="0.25">
      <c r="A2764">
        <f t="shared" ca="1" si="43"/>
        <v>0.9344485535260878</v>
      </c>
      <c r="B2764" s="1" t="s">
        <v>12508</v>
      </c>
      <c r="C2764" s="2">
        <v>765890343</v>
      </c>
      <c r="D2764" s="1" t="s">
        <v>12509</v>
      </c>
      <c r="E2764" s="1" t="s">
        <v>12519</v>
      </c>
      <c r="F2764" s="19">
        <v>44637</v>
      </c>
      <c r="G2764" s="18" t="s">
        <v>15284</v>
      </c>
    </row>
    <row r="2765" spans="1:7" x14ac:dyDescent="0.25">
      <c r="A2765">
        <f t="shared" ca="1" si="43"/>
        <v>0.21174314519234949</v>
      </c>
      <c r="B2765" s="1" t="s">
        <v>12504</v>
      </c>
      <c r="C2765" s="2">
        <v>763609555</v>
      </c>
      <c r="D2765" s="1" t="s">
        <v>12505</v>
      </c>
      <c r="E2765" s="1" t="s">
        <v>12564</v>
      </c>
      <c r="F2765" s="19">
        <v>44236</v>
      </c>
      <c r="G2765" s="18" t="s">
        <v>15285</v>
      </c>
    </row>
    <row r="2766" spans="1:7" x14ac:dyDescent="0.25">
      <c r="A2766">
        <f t="shared" ca="1" si="43"/>
        <v>0.4173066811053574</v>
      </c>
      <c r="B2766" s="1" t="s">
        <v>12524</v>
      </c>
      <c r="C2766" s="2">
        <v>664809064</v>
      </c>
      <c r="D2766" s="1" t="s">
        <v>12525</v>
      </c>
      <c r="E2766" s="1" t="s">
        <v>12506</v>
      </c>
      <c r="F2766" s="19">
        <v>44678</v>
      </c>
      <c r="G2766" s="18" t="s">
        <v>15286</v>
      </c>
    </row>
    <row r="2767" spans="1:7" x14ac:dyDescent="0.25">
      <c r="A2767">
        <f t="shared" ca="1" si="43"/>
        <v>0.90647367173243754</v>
      </c>
      <c r="B2767" s="1" t="s">
        <v>12538</v>
      </c>
      <c r="C2767" s="2">
        <v>904896985</v>
      </c>
      <c r="D2767" s="1" t="s">
        <v>12539</v>
      </c>
      <c r="E2767" s="1" t="s">
        <v>12510</v>
      </c>
      <c r="F2767" s="19">
        <v>44621</v>
      </c>
      <c r="G2767" s="18" t="s">
        <v>15287</v>
      </c>
    </row>
    <row r="2768" spans="1:7" x14ac:dyDescent="0.25">
      <c r="A2768">
        <f t="shared" ca="1" si="43"/>
        <v>9.9895621995419459E-2</v>
      </c>
      <c r="B2768" s="1" t="s">
        <v>12514</v>
      </c>
      <c r="C2768" s="2">
        <v>288175420</v>
      </c>
      <c r="D2768" s="1" t="s">
        <v>12515</v>
      </c>
      <c r="E2768" s="1" t="s">
        <v>12516</v>
      </c>
      <c r="F2768" s="19">
        <v>44339</v>
      </c>
      <c r="G2768" s="18" t="s">
        <v>15288</v>
      </c>
    </row>
    <row r="2769" spans="1:7" x14ac:dyDescent="0.25">
      <c r="A2769">
        <f t="shared" ca="1" si="43"/>
        <v>0.8612260120896954</v>
      </c>
      <c r="B2769" s="1" t="s">
        <v>12524</v>
      </c>
      <c r="C2769" s="2">
        <v>369259451</v>
      </c>
      <c r="D2769" s="1" t="s">
        <v>12525</v>
      </c>
      <c r="E2769" s="1" t="s">
        <v>12561</v>
      </c>
      <c r="F2769" s="19">
        <v>44551</v>
      </c>
      <c r="G2769" s="18" t="s">
        <v>15289</v>
      </c>
    </row>
    <row r="2770" spans="1:7" x14ac:dyDescent="0.25">
      <c r="A2770">
        <f t="shared" ca="1" si="43"/>
        <v>0.81240006571486445</v>
      </c>
      <c r="B2770" s="1" t="s">
        <v>12508</v>
      </c>
      <c r="C2770" s="2">
        <v>298165137</v>
      </c>
      <c r="D2770" s="1" t="s">
        <v>12509</v>
      </c>
      <c r="E2770" s="1" t="s">
        <v>12510</v>
      </c>
      <c r="F2770" s="19">
        <v>44398</v>
      </c>
      <c r="G2770" s="18" t="s">
        <v>15290</v>
      </c>
    </row>
    <row r="2771" spans="1:7" x14ac:dyDescent="0.25">
      <c r="A2771">
        <f t="shared" ca="1" si="43"/>
        <v>0.22639777879784906</v>
      </c>
      <c r="B2771" s="1" t="s">
        <v>12521</v>
      </c>
      <c r="C2771" s="2">
        <v>351782665</v>
      </c>
      <c r="D2771" s="1" t="s">
        <v>12522</v>
      </c>
      <c r="E2771" s="1" t="s">
        <v>12510</v>
      </c>
      <c r="F2771" s="19">
        <v>44433</v>
      </c>
      <c r="G2771" s="18" t="s">
        <v>15291</v>
      </c>
    </row>
    <row r="2772" spans="1:7" x14ac:dyDescent="0.25">
      <c r="A2772">
        <f t="shared" ca="1" si="43"/>
        <v>0.33127274416591479</v>
      </c>
      <c r="B2772" s="1" t="s">
        <v>12524</v>
      </c>
      <c r="C2772" s="2">
        <v>662531806</v>
      </c>
      <c r="D2772" s="1" t="s">
        <v>12525</v>
      </c>
      <c r="E2772" s="1" t="s">
        <v>12506</v>
      </c>
      <c r="F2772" s="19">
        <v>44349</v>
      </c>
      <c r="G2772" s="18" t="s">
        <v>15292</v>
      </c>
    </row>
    <row r="2773" spans="1:7" x14ac:dyDescent="0.25">
      <c r="A2773">
        <f t="shared" ca="1" si="43"/>
        <v>0.82681479124824964</v>
      </c>
      <c r="B2773" s="1" t="s">
        <v>12538</v>
      </c>
      <c r="C2773" s="2">
        <v>57264897</v>
      </c>
      <c r="D2773" s="1" t="s">
        <v>12539</v>
      </c>
      <c r="E2773" s="1" t="s">
        <v>12566</v>
      </c>
      <c r="F2773" s="19">
        <v>44371</v>
      </c>
      <c r="G2773" s="18" t="s">
        <v>15293</v>
      </c>
    </row>
    <row r="2774" spans="1:7" x14ac:dyDescent="0.25">
      <c r="A2774">
        <f t="shared" ca="1" si="43"/>
        <v>0.79911687878307702</v>
      </c>
      <c r="B2774" s="1" t="s">
        <v>12538</v>
      </c>
      <c r="C2774" s="2">
        <v>850085744</v>
      </c>
      <c r="D2774" s="1" t="s">
        <v>12539</v>
      </c>
      <c r="E2774" s="1" t="s">
        <v>12566</v>
      </c>
      <c r="F2774" s="19">
        <v>44641</v>
      </c>
      <c r="G2774" s="18" t="s">
        <v>15294</v>
      </c>
    </row>
    <row r="2775" spans="1:7" x14ac:dyDescent="0.25">
      <c r="A2775">
        <f t="shared" ca="1" si="43"/>
        <v>0.61705971348777777</v>
      </c>
      <c r="B2775" s="1" t="s">
        <v>12521</v>
      </c>
      <c r="C2775" s="2">
        <v>310347368</v>
      </c>
      <c r="D2775" s="1" t="s">
        <v>12522</v>
      </c>
      <c r="E2775" s="1" t="s">
        <v>12510</v>
      </c>
      <c r="F2775" s="19">
        <v>44499</v>
      </c>
      <c r="G2775" s="18" t="s">
        <v>15295</v>
      </c>
    </row>
    <row r="2776" spans="1:7" x14ac:dyDescent="0.25">
      <c r="A2776">
        <f t="shared" ca="1" si="43"/>
        <v>0.72812423299210305</v>
      </c>
      <c r="B2776" s="1" t="s">
        <v>12521</v>
      </c>
      <c r="C2776" s="2">
        <v>436529029</v>
      </c>
      <c r="D2776" s="1" t="s">
        <v>12522</v>
      </c>
      <c r="E2776" s="1" t="s">
        <v>12512</v>
      </c>
      <c r="F2776" s="19">
        <v>44425</v>
      </c>
      <c r="G2776" s="18" t="s">
        <v>15296</v>
      </c>
    </row>
    <row r="2777" spans="1:7" x14ac:dyDescent="0.25">
      <c r="A2777">
        <f t="shared" ca="1" si="43"/>
        <v>0.51345213955073865</v>
      </c>
      <c r="B2777" s="1" t="s">
        <v>12508</v>
      </c>
      <c r="C2777" s="2">
        <v>177031782</v>
      </c>
      <c r="D2777" s="1" t="s">
        <v>12509</v>
      </c>
      <c r="E2777" s="1" t="s">
        <v>12519</v>
      </c>
      <c r="F2777" s="19">
        <v>44531</v>
      </c>
      <c r="G2777" s="18" t="s">
        <v>15297</v>
      </c>
    </row>
    <row r="2778" spans="1:7" x14ac:dyDescent="0.25">
      <c r="A2778">
        <f t="shared" ca="1" si="43"/>
        <v>0.68311639101725907</v>
      </c>
      <c r="B2778" s="1" t="s">
        <v>12508</v>
      </c>
      <c r="C2778" s="2">
        <v>419235443</v>
      </c>
      <c r="D2778" s="1" t="s">
        <v>12509</v>
      </c>
      <c r="E2778" s="1" t="s">
        <v>12510</v>
      </c>
      <c r="F2778" s="19">
        <v>44239</v>
      </c>
      <c r="G2778" s="18" t="s">
        <v>15298</v>
      </c>
    </row>
    <row r="2779" spans="1:7" x14ac:dyDescent="0.25">
      <c r="A2779">
        <f t="shared" ca="1" si="43"/>
        <v>0.26159064642854157</v>
      </c>
      <c r="B2779" s="1" t="s">
        <v>12538</v>
      </c>
      <c r="C2779" s="2">
        <v>155463503</v>
      </c>
      <c r="D2779" s="1" t="s">
        <v>12539</v>
      </c>
      <c r="E2779" s="1" t="s">
        <v>12512</v>
      </c>
      <c r="F2779" s="19">
        <v>44253</v>
      </c>
      <c r="G2779" s="18" t="s">
        <v>15299</v>
      </c>
    </row>
    <row r="2780" spans="1:7" x14ac:dyDescent="0.25">
      <c r="A2780">
        <f t="shared" ca="1" si="43"/>
        <v>0.13662467876481688</v>
      </c>
      <c r="B2780" s="1" t="s">
        <v>12521</v>
      </c>
      <c r="C2780" s="2">
        <v>255844171</v>
      </c>
      <c r="D2780" s="1" t="s">
        <v>12522</v>
      </c>
      <c r="E2780" s="1" t="s">
        <v>12512</v>
      </c>
      <c r="F2780" s="19">
        <v>44669</v>
      </c>
      <c r="G2780" s="18" t="s">
        <v>15300</v>
      </c>
    </row>
    <row r="2781" spans="1:7" x14ac:dyDescent="0.25">
      <c r="A2781">
        <f t="shared" ca="1" si="43"/>
        <v>0.76746842382889469</v>
      </c>
      <c r="B2781" s="1" t="s">
        <v>12521</v>
      </c>
      <c r="C2781" s="2">
        <v>889085010</v>
      </c>
      <c r="D2781" s="1" t="s">
        <v>12522</v>
      </c>
      <c r="E2781" s="1" t="s">
        <v>12510</v>
      </c>
      <c r="F2781" s="19">
        <v>44244</v>
      </c>
      <c r="G2781" s="18" t="s">
        <v>15301</v>
      </c>
    </row>
    <row r="2782" spans="1:7" x14ac:dyDescent="0.25">
      <c r="A2782">
        <f t="shared" ca="1" si="43"/>
        <v>0.64305956016333099</v>
      </c>
      <c r="B2782" s="1" t="s">
        <v>12514</v>
      </c>
      <c r="C2782" s="2">
        <v>290971192</v>
      </c>
      <c r="D2782" s="1" t="s">
        <v>12515</v>
      </c>
      <c r="E2782" s="1" t="s">
        <v>12516</v>
      </c>
      <c r="F2782" s="19">
        <v>44524</v>
      </c>
      <c r="G2782" s="18" t="s">
        <v>15302</v>
      </c>
    </row>
    <row r="2783" spans="1:7" x14ac:dyDescent="0.25">
      <c r="A2783">
        <f t="shared" ca="1" si="43"/>
        <v>0.87210129808036008</v>
      </c>
      <c r="B2783" s="1" t="s">
        <v>12504</v>
      </c>
      <c r="C2783" s="2">
        <v>61136726</v>
      </c>
      <c r="D2783" s="1" t="s">
        <v>12505</v>
      </c>
      <c r="E2783" s="1" t="s">
        <v>12506</v>
      </c>
      <c r="F2783" s="19">
        <v>44317</v>
      </c>
      <c r="G2783" s="18" t="s">
        <v>15303</v>
      </c>
    </row>
    <row r="2784" spans="1:7" x14ac:dyDescent="0.25">
      <c r="A2784">
        <f t="shared" ca="1" si="43"/>
        <v>1.0047914929290247E-2</v>
      </c>
      <c r="B2784" s="1" t="s">
        <v>12521</v>
      </c>
      <c r="C2784" s="2">
        <v>296439878</v>
      </c>
      <c r="D2784" s="1" t="s">
        <v>12522</v>
      </c>
      <c r="E2784" s="1" t="s">
        <v>12510</v>
      </c>
      <c r="F2784" s="19">
        <v>44260</v>
      </c>
      <c r="G2784" s="18" t="s">
        <v>15304</v>
      </c>
    </row>
    <row r="2785" spans="1:7" x14ac:dyDescent="0.25">
      <c r="A2785">
        <f t="shared" ca="1" si="43"/>
        <v>0.36438184597226586</v>
      </c>
      <c r="B2785" s="1" t="s">
        <v>12524</v>
      </c>
      <c r="C2785" s="2">
        <v>794705385</v>
      </c>
      <c r="D2785" s="1" t="s">
        <v>12525</v>
      </c>
      <c r="E2785" s="1" t="s">
        <v>12564</v>
      </c>
      <c r="F2785" s="19">
        <v>44271</v>
      </c>
      <c r="G2785" s="18" t="s">
        <v>15305</v>
      </c>
    </row>
    <row r="2786" spans="1:7" x14ac:dyDescent="0.25">
      <c r="A2786">
        <f t="shared" ca="1" si="43"/>
        <v>2.3679088719966046E-2</v>
      </c>
      <c r="B2786" s="1" t="s">
        <v>12504</v>
      </c>
      <c r="C2786" s="2">
        <v>566590562</v>
      </c>
      <c r="D2786" s="1" t="s">
        <v>12505</v>
      </c>
      <c r="E2786" s="1" t="s">
        <v>12510</v>
      </c>
      <c r="F2786" s="19">
        <v>44502</v>
      </c>
      <c r="G2786" s="18" t="s">
        <v>15306</v>
      </c>
    </row>
    <row r="2787" spans="1:7" x14ac:dyDescent="0.25">
      <c r="A2787">
        <f t="shared" ca="1" si="43"/>
        <v>0.90421926030692024</v>
      </c>
      <c r="B2787" s="1" t="s">
        <v>12514</v>
      </c>
      <c r="C2787" s="2">
        <v>965515907</v>
      </c>
      <c r="D2787" s="1" t="s">
        <v>12515</v>
      </c>
      <c r="E2787" s="1" t="s">
        <v>12516</v>
      </c>
      <c r="F2787" s="19">
        <v>44259</v>
      </c>
      <c r="G2787" s="18" t="s">
        <v>15307</v>
      </c>
    </row>
    <row r="2788" spans="1:7" x14ac:dyDescent="0.25">
      <c r="A2788">
        <f t="shared" ca="1" si="43"/>
        <v>0.58447980725256621</v>
      </c>
      <c r="B2788" s="1" t="s">
        <v>12524</v>
      </c>
      <c r="C2788" s="2">
        <v>277038324</v>
      </c>
      <c r="D2788" s="1" t="s">
        <v>12525</v>
      </c>
      <c r="E2788" s="1" t="s">
        <v>12561</v>
      </c>
      <c r="F2788" s="19">
        <v>44494</v>
      </c>
      <c r="G2788" s="18" t="s">
        <v>15308</v>
      </c>
    </row>
    <row r="2789" spans="1:7" x14ac:dyDescent="0.25">
      <c r="A2789">
        <f t="shared" ca="1" si="43"/>
        <v>0.22809597740248833</v>
      </c>
      <c r="B2789" s="1" t="s">
        <v>12508</v>
      </c>
      <c r="C2789" s="2">
        <v>62724933</v>
      </c>
      <c r="D2789" s="1" t="s">
        <v>12509</v>
      </c>
      <c r="E2789" s="1" t="s">
        <v>12510</v>
      </c>
      <c r="F2789" s="19">
        <v>44667</v>
      </c>
      <c r="G2789" s="18" t="s">
        <v>15309</v>
      </c>
    </row>
    <row r="2790" spans="1:7" x14ac:dyDescent="0.25">
      <c r="A2790">
        <f t="shared" ca="1" si="43"/>
        <v>0.79975580908533161</v>
      </c>
      <c r="B2790" s="1" t="s">
        <v>12538</v>
      </c>
      <c r="C2790" s="2">
        <v>497483163</v>
      </c>
      <c r="D2790" s="1" t="s">
        <v>12539</v>
      </c>
      <c r="E2790" s="1" t="s">
        <v>12512</v>
      </c>
      <c r="F2790" s="19">
        <v>44507</v>
      </c>
      <c r="G2790" s="18" t="s">
        <v>15310</v>
      </c>
    </row>
    <row r="2791" spans="1:7" x14ac:dyDescent="0.25">
      <c r="A2791">
        <f t="shared" ca="1" si="43"/>
        <v>0.38914778227838931</v>
      </c>
      <c r="B2791" s="1" t="s">
        <v>12514</v>
      </c>
      <c r="C2791" s="2">
        <v>557237783</v>
      </c>
      <c r="D2791" s="1" t="s">
        <v>12515</v>
      </c>
      <c r="E2791" s="1" t="s">
        <v>12516</v>
      </c>
      <c r="F2791" s="19">
        <v>44639</v>
      </c>
      <c r="G2791" s="18" t="s">
        <v>15311</v>
      </c>
    </row>
    <row r="2792" spans="1:7" x14ac:dyDescent="0.25">
      <c r="A2792">
        <f t="shared" ca="1" si="43"/>
        <v>0.30423207421255327</v>
      </c>
      <c r="B2792" s="1" t="s">
        <v>12514</v>
      </c>
      <c r="C2792" s="2">
        <v>600526441</v>
      </c>
      <c r="D2792" s="1" t="s">
        <v>12515</v>
      </c>
      <c r="E2792" s="1" t="s">
        <v>12516</v>
      </c>
      <c r="F2792" s="19">
        <v>44476</v>
      </c>
      <c r="G2792" s="18" t="s">
        <v>15312</v>
      </c>
    </row>
    <row r="2793" spans="1:7" x14ac:dyDescent="0.25">
      <c r="A2793">
        <f t="shared" ca="1" si="43"/>
        <v>0.34859910811295791</v>
      </c>
      <c r="B2793" s="1" t="s">
        <v>12504</v>
      </c>
      <c r="C2793" s="2">
        <v>682025529</v>
      </c>
      <c r="D2793" s="1" t="s">
        <v>12505</v>
      </c>
      <c r="E2793" s="1" t="s">
        <v>12506</v>
      </c>
      <c r="F2793" s="19">
        <v>44233</v>
      </c>
      <c r="G2793" s="18" t="s">
        <v>15313</v>
      </c>
    </row>
    <row r="2794" spans="1:7" x14ac:dyDescent="0.25">
      <c r="A2794">
        <f t="shared" ca="1" si="43"/>
        <v>0.20015187831277803</v>
      </c>
      <c r="B2794" s="1" t="s">
        <v>12508</v>
      </c>
      <c r="C2794" s="2">
        <v>233064658</v>
      </c>
      <c r="D2794" s="1" t="s">
        <v>12509</v>
      </c>
      <c r="E2794" s="1" t="s">
        <v>12510</v>
      </c>
      <c r="F2794" s="19">
        <v>44661</v>
      </c>
      <c r="G2794" s="18" t="s">
        <v>15314</v>
      </c>
    </row>
    <row r="2795" spans="1:7" x14ac:dyDescent="0.25">
      <c r="A2795">
        <f t="shared" ca="1" si="43"/>
        <v>0.31335739095109871</v>
      </c>
      <c r="B2795" s="1" t="s">
        <v>12521</v>
      </c>
      <c r="C2795" s="2">
        <v>749493329</v>
      </c>
      <c r="D2795" s="1" t="s">
        <v>12522</v>
      </c>
      <c r="E2795" s="1" t="s">
        <v>12510</v>
      </c>
      <c r="F2795" s="19">
        <v>44664</v>
      </c>
      <c r="G2795" s="18" t="s">
        <v>15315</v>
      </c>
    </row>
    <row r="2796" spans="1:7" x14ac:dyDescent="0.25">
      <c r="A2796">
        <f t="shared" ca="1" si="43"/>
        <v>0.5199396480153009</v>
      </c>
      <c r="B2796" s="1" t="s">
        <v>12504</v>
      </c>
      <c r="C2796" s="2">
        <v>888123952</v>
      </c>
      <c r="D2796" s="1" t="s">
        <v>12505</v>
      </c>
      <c r="E2796" s="1" t="s">
        <v>12564</v>
      </c>
      <c r="F2796" s="19">
        <v>44591</v>
      </c>
      <c r="G2796" s="18" t="s">
        <v>15316</v>
      </c>
    </row>
    <row r="2797" spans="1:7" x14ac:dyDescent="0.25">
      <c r="A2797">
        <f t="shared" ca="1" si="43"/>
        <v>0.51461752003023797</v>
      </c>
      <c r="B2797" s="1" t="s">
        <v>12504</v>
      </c>
      <c r="C2797" s="2">
        <v>500212612</v>
      </c>
      <c r="D2797" s="1" t="s">
        <v>12505</v>
      </c>
      <c r="E2797" s="1" t="s">
        <v>12564</v>
      </c>
      <c r="F2797" s="19">
        <v>44252</v>
      </c>
      <c r="G2797" s="18" t="s">
        <v>15317</v>
      </c>
    </row>
    <row r="2798" spans="1:7" x14ac:dyDescent="0.25">
      <c r="A2798">
        <f t="shared" ca="1" si="43"/>
        <v>8.4619419382946481E-2</v>
      </c>
      <c r="B2798" s="1" t="s">
        <v>12524</v>
      </c>
      <c r="C2798" s="2">
        <v>533542112</v>
      </c>
      <c r="D2798" s="1" t="s">
        <v>12525</v>
      </c>
      <c r="E2798" s="1" t="s">
        <v>12561</v>
      </c>
      <c r="F2798" s="19">
        <v>44409</v>
      </c>
      <c r="G2798" s="18" t="s">
        <v>15318</v>
      </c>
    </row>
    <row r="2799" spans="1:7" x14ac:dyDescent="0.25">
      <c r="A2799">
        <f t="shared" ca="1" si="43"/>
        <v>0.3038775318490633</v>
      </c>
      <c r="B2799" s="1" t="s">
        <v>12514</v>
      </c>
      <c r="C2799" s="2">
        <v>682477275</v>
      </c>
      <c r="D2799" s="1" t="s">
        <v>12515</v>
      </c>
      <c r="E2799" s="1" t="s">
        <v>12506</v>
      </c>
      <c r="F2799" s="19">
        <v>44410</v>
      </c>
      <c r="G2799" s="18" t="s">
        <v>15319</v>
      </c>
    </row>
    <row r="2800" spans="1:7" x14ac:dyDescent="0.25">
      <c r="A2800">
        <f t="shared" ca="1" si="43"/>
        <v>0.61951540340555233</v>
      </c>
      <c r="B2800" s="1" t="s">
        <v>12514</v>
      </c>
      <c r="C2800" s="2">
        <v>225303584</v>
      </c>
      <c r="D2800" s="1" t="s">
        <v>12515</v>
      </c>
      <c r="E2800" s="1" t="s">
        <v>12506</v>
      </c>
      <c r="F2800" s="19">
        <v>44460</v>
      </c>
      <c r="G2800" s="18" t="s">
        <v>15320</v>
      </c>
    </row>
    <row r="2801" spans="1:7" x14ac:dyDescent="0.25">
      <c r="A2801">
        <f t="shared" ca="1" si="43"/>
        <v>0.68627930083367228</v>
      </c>
      <c r="B2801" s="1" t="s">
        <v>12538</v>
      </c>
      <c r="C2801" s="2">
        <v>460865549</v>
      </c>
      <c r="D2801" s="1" t="s">
        <v>12539</v>
      </c>
      <c r="E2801" s="1" t="s">
        <v>12566</v>
      </c>
      <c r="F2801" s="19">
        <v>44483</v>
      </c>
      <c r="G2801" s="18" t="s">
        <v>15321</v>
      </c>
    </row>
    <row r="2802" spans="1:7" x14ac:dyDescent="0.25">
      <c r="A2802">
        <f t="shared" ca="1" si="43"/>
        <v>0.69970031242590602</v>
      </c>
      <c r="B2802" s="1" t="s">
        <v>12504</v>
      </c>
      <c r="C2802" s="2">
        <v>600894200</v>
      </c>
      <c r="D2802" s="1" t="s">
        <v>12505</v>
      </c>
      <c r="E2802" s="1" t="s">
        <v>12506</v>
      </c>
      <c r="F2802" s="19">
        <v>44628</v>
      </c>
      <c r="G2802" s="18" t="s">
        <v>15322</v>
      </c>
    </row>
    <row r="2803" spans="1:7" x14ac:dyDescent="0.25">
      <c r="A2803">
        <f t="shared" ca="1" si="43"/>
        <v>0.23854904018909895</v>
      </c>
      <c r="B2803" s="1" t="s">
        <v>12521</v>
      </c>
      <c r="C2803" s="2">
        <v>754830246</v>
      </c>
      <c r="D2803" s="1" t="s">
        <v>12522</v>
      </c>
      <c r="E2803" s="1" t="s">
        <v>12510</v>
      </c>
      <c r="F2803" s="19">
        <v>44387</v>
      </c>
      <c r="G2803" s="18" t="s">
        <v>15323</v>
      </c>
    </row>
    <row r="2804" spans="1:7" x14ac:dyDescent="0.25">
      <c r="A2804">
        <f t="shared" ca="1" si="43"/>
        <v>0.16822525981163405</v>
      </c>
      <c r="B2804" s="1" t="s">
        <v>12508</v>
      </c>
      <c r="C2804" s="2">
        <v>17142593</v>
      </c>
      <c r="D2804" s="1" t="s">
        <v>12509</v>
      </c>
      <c r="E2804" s="1" t="s">
        <v>12519</v>
      </c>
      <c r="F2804" s="19">
        <v>44312</v>
      </c>
      <c r="G2804" s="18" t="s">
        <v>15324</v>
      </c>
    </row>
    <row r="2805" spans="1:7" x14ac:dyDescent="0.25">
      <c r="A2805">
        <f t="shared" ca="1" si="43"/>
        <v>0.28403482161539684</v>
      </c>
      <c r="B2805" s="1" t="s">
        <v>12521</v>
      </c>
      <c r="C2805" s="2">
        <v>240225914</v>
      </c>
      <c r="D2805" s="1" t="s">
        <v>12522</v>
      </c>
      <c r="E2805" s="1" t="s">
        <v>12512</v>
      </c>
      <c r="F2805" s="19">
        <v>44469</v>
      </c>
      <c r="G2805" s="18" t="s">
        <v>15325</v>
      </c>
    </row>
    <row r="2806" spans="1:7" x14ac:dyDescent="0.25">
      <c r="A2806">
        <f t="shared" ca="1" si="43"/>
        <v>0.24333317526595521</v>
      </c>
      <c r="B2806" s="1" t="s">
        <v>12538</v>
      </c>
      <c r="C2806" s="2">
        <v>453656191</v>
      </c>
      <c r="D2806" s="1" t="s">
        <v>12539</v>
      </c>
      <c r="E2806" s="1" t="s">
        <v>12512</v>
      </c>
      <c r="F2806" s="19">
        <v>44602</v>
      </c>
      <c r="G2806" s="18" t="s">
        <v>15326</v>
      </c>
    </row>
    <row r="2807" spans="1:7" x14ac:dyDescent="0.25">
      <c r="A2807">
        <f t="shared" ca="1" si="43"/>
        <v>8.0829492706279926E-2</v>
      </c>
      <c r="B2807" s="1" t="s">
        <v>12521</v>
      </c>
      <c r="C2807" s="2">
        <v>909028330</v>
      </c>
      <c r="D2807" s="1" t="s">
        <v>12522</v>
      </c>
      <c r="E2807" s="1" t="s">
        <v>12512</v>
      </c>
      <c r="F2807" s="19">
        <v>44391</v>
      </c>
      <c r="G2807" s="18" t="s">
        <v>15327</v>
      </c>
    </row>
    <row r="2808" spans="1:7" x14ac:dyDescent="0.25">
      <c r="A2808">
        <f t="shared" ca="1" si="43"/>
        <v>0.81232755344730501</v>
      </c>
      <c r="B2808" s="1" t="s">
        <v>12521</v>
      </c>
      <c r="C2808" s="2">
        <v>915416749</v>
      </c>
      <c r="D2808" s="1" t="s">
        <v>12522</v>
      </c>
      <c r="E2808" s="1" t="s">
        <v>12510</v>
      </c>
      <c r="F2808" s="19">
        <v>44346</v>
      </c>
      <c r="G2808" s="18" t="s">
        <v>15328</v>
      </c>
    </row>
    <row r="2809" spans="1:7" x14ac:dyDescent="0.25">
      <c r="A2809">
        <f t="shared" ca="1" si="43"/>
        <v>0.4329277441468421</v>
      </c>
      <c r="B2809" s="1" t="s">
        <v>12504</v>
      </c>
      <c r="C2809" s="2">
        <v>692595387</v>
      </c>
      <c r="D2809" s="1" t="s">
        <v>12505</v>
      </c>
      <c r="E2809" s="1" t="s">
        <v>12506</v>
      </c>
      <c r="F2809" s="19">
        <v>44669</v>
      </c>
      <c r="G2809" s="18" t="s">
        <v>15329</v>
      </c>
    </row>
    <row r="2810" spans="1:7" x14ac:dyDescent="0.25">
      <c r="A2810">
        <f t="shared" ca="1" si="43"/>
        <v>0.40635392532886194</v>
      </c>
      <c r="B2810" s="1" t="s">
        <v>12524</v>
      </c>
      <c r="C2810" s="2">
        <v>760091027</v>
      </c>
      <c r="D2810" s="1" t="s">
        <v>12525</v>
      </c>
      <c r="E2810" s="1" t="s">
        <v>12564</v>
      </c>
      <c r="F2810" s="19">
        <v>44266</v>
      </c>
      <c r="G2810" s="18" t="s">
        <v>15330</v>
      </c>
    </row>
    <row r="2811" spans="1:7" x14ac:dyDescent="0.25">
      <c r="A2811">
        <f t="shared" ca="1" si="43"/>
        <v>0.44663101731191768</v>
      </c>
      <c r="B2811" s="1" t="s">
        <v>12508</v>
      </c>
      <c r="C2811" s="2">
        <v>109535553</v>
      </c>
      <c r="D2811" s="1" t="s">
        <v>12509</v>
      </c>
      <c r="E2811" s="1" t="s">
        <v>12519</v>
      </c>
      <c r="F2811" s="19">
        <v>44534</v>
      </c>
      <c r="G2811" s="18" t="s">
        <v>15331</v>
      </c>
    </row>
    <row r="2812" spans="1:7" x14ac:dyDescent="0.25">
      <c r="A2812">
        <f t="shared" ca="1" si="43"/>
        <v>0.50241937027187777</v>
      </c>
      <c r="B2812" s="1" t="s">
        <v>12524</v>
      </c>
      <c r="C2812" s="2">
        <v>732500144</v>
      </c>
      <c r="D2812" s="1" t="s">
        <v>12525</v>
      </c>
      <c r="E2812" s="1" t="s">
        <v>12506</v>
      </c>
      <c r="F2812" s="19">
        <v>44670</v>
      </c>
      <c r="G2812" s="18" t="s">
        <v>15332</v>
      </c>
    </row>
    <row r="2813" spans="1:7" x14ac:dyDescent="0.25">
      <c r="A2813">
        <f t="shared" ca="1" si="43"/>
        <v>0.50336745775073921</v>
      </c>
      <c r="B2813" s="1" t="s">
        <v>12524</v>
      </c>
      <c r="C2813" s="2">
        <v>142378480</v>
      </c>
      <c r="D2813" s="1" t="s">
        <v>12525</v>
      </c>
      <c r="E2813" s="1" t="s">
        <v>12564</v>
      </c>
      <c r="F2813" s="19">
        <v>44339</v>
      </c>
      <c r="G2813" s="18" t="s">
        <v>15333</v>
      </c>
    </row>
    <row r="2814" spans="1:7" x14ac:dyDescent="0.25">
      <c r="A2814">
        <f t="shared" ca="1" si="43"/>
        <v>6.8712965745862831E-2</v>
      </c>
      <c r="B2814" s="1" t="s">
        <v>12521</v>
      </c>
      <c r="C2814" s="2">
        <v>213753946</v>
      </c>
      <c r="D2814" s="1" t="s">
        <v>12522</v>
      </c>
      <c r="E2814" s="1" t="s">
        <v>12510</v>
      </c>
      <c r="F2814" s="19">
        <v>44291</v>
      </c>
      <c r="G2814" s="18" t="s">
        <v>15334</v>
      </c>
    </row>
    <row r="2815" spans="1:7" x14ac:dyDescent="0.25">
      <c r="A2815">
        <f t="shared" ca="1" si="43"/>
        <v>0.86456110870097769</v>
      </c>
      <c r="B2815" s="1" t="s">
        <v>12538</v>
      </c>
      <c r="C2815" s="2">
        <v>662985666</v>
      </c>
      <c r="D2815" s="1" t="s">
        <v>12539</v>
      </c>
      <c r="E2815" s="1" t="s">
        <v>12566</v>
      </c>
      <c r="F2815" s="19">
        <v>44310</v>
      </c>
      <c r="G2815" s="18" t="s">
        <v>15335</v>
      </c>
    </row>
    <row r="2816" spans="1:7" x14ac:dyDescent="0.25">
      <c r="A2816">
        <f t="shared" ca="1" si="43"/>
        <v>0.85138822918163404</v>
      </c>
      <c r="B2816" s="1" t="s">
        <v>12504</v>
      </c>
      <c r="C2816" s="2">
        <v>621510549</v>
      </c>
      <c r="D2816" s="1" t="s">
        <v>12505</v>
      </c>
      <c r="E2816" s="1" t="s">
        <v>12564</v>
      </c>
      <c r="F2816" s="19">
        <v>44648</v>
      </c>
      <c r="G2816" s="18" t="s">
        <v>15336</v>
      </c>
    </row>
    <row r="2817" spans="1:7" x14ac:dyDescent="0.25">
      <c r="A2817">
        <f t="shared" ca="1" si="43"/>
        <v>0.55853778684224531</v>
      </c>
      <c r="B2817" s="1" t="s">
        <v>12538</v>
      </c>
      <c r="C2817" s="2">
        <v>992015771</v>
      </c>
      <c r="D2817" s="1" t="s">
        <v>12539</v>
      </c>
      <c r="E2817" s="1" t="s">
        <v>12512</v>
      </c>
      <c r="F2817" s="19">
        <v>44274</v>
      </c>
      <c r="G2817" s="18" t="s">
        <v>15337</v>
      </c>
    </row>
    <row r="2818" spans="1:7" x14ac:dyDescent="0.25">
      <c r="A2818">
        <f t="shared" ref="A2818:A2881" ca="1" si="44">RAND()</f>
        <v>0.639252051699426</v>
      </c>
      <c r="B2818" s="1" t="s">
        <v>12538</v>
      </c>
      <c r="C2818" s="2">
        <v>998295516</v>
      </c>
      <c r="D2818" s="1" t="s">
        <v>12539</v>
      </c>
      <c r="E2818" s="1" t="s">
        <v>12512</v>
      </c>
      <c r="F2818" s="19">
        <v>44533</v>
      </c>
      <c r="G2818" s="18" t="s">
        <v>15338</v>
      </c>
    </row>
    <row r="2819" spans="1:7" x14ac:dyDescent="0.25">
      <c r="A2819">
        <f t="shared" ca="1" si="44"/>
        <v>0.73239625182635193</v>
      </c>
      <c r="B2819" s="1" t="s">
        <v>12514</v>
      </c>
      <c r="C2819" s="2">
        <v>467194584</v>
      </c>
      <c r="D2819" s="1" t="s">
        <v>12515</v>
      </c>
      <c r="E2819" s="1" t="s">
        <v>12527</v>
      </c>
      <c r="F2819" s="19">
        <v>44614</v>
      </c>
      <c r="G2819" s="18" t="s">
        <v>15339</v>
      </c>
    </row>
    <row r="2820" spans="1:7" x14ac:dyDescent="0.25">
      <c r="A2820">
        <f t="shared" ca="1" si="44"/>
        <v>0.81586703306116026</v>
      </c>
      <c r="B2820" s="1" t="s">
        <v>12504</v>
      </c>
      <c r="C2820" s="2">
        <v>952742530</v>
      </c>
      <c r="D2820" s="1" t="s">
        <v>12505</v>
      </c>
      <c r="E2820" s="1" t="s">
        <v>12506</v>
      </c>
      <c r="F2820" s="19">
        <v>44551</v>
      </c>
      <c r="G2820" s="18" t="s">
        <v>15340</v>
      </c>
    </row>
    <row r="2821" spans="1:7" x14ac:dyDescent="0.25">
      <c r="A2821">
        <f t="shared" ca="1" si="44"/>
        <v>0.49692775385879351</v>
      </c>
      <c r="B2821" s="1" t="s">
        <v>12508</v>
      </c>
      <c r="C2821" s="2">
        <v>822216007</v>
      </c>
      <c r="D2821" s="1" t="s">
        <v>12509</v>
      </c>
      <c r="E2821" s="1" t="s">
        <v>12510</v>
      </c>
      <c r="F2821" s="19">
        <v>44406</v>
      </c>
      <c r="G2821" s="18" t="s">
        <v>15341</v>
      </c>
    </row>
    <row r="2822" spans="1:7" x14ac:dyDescent="0.25">
      <c r="A2822">
        <f t="shared" ca="1" si="44"/>
        <v>0.98040615860272251</v>
      </c>
      <c r="B2822" s="1" t="s">
        <v>12521</v>
      </c>
      <c r="C2822" s="2">
        <v>93369459</v>
      </c>
      <c r="D2822" s="1" t="s">
        <v>12522</v>
      </c>
      <c r="E2822" s="1" t="s">
        <v>12510</v>
      </c>
      <c r="F2822" s="19">
        <v>44520</v>
      </c>
      <c r="G2822" s="18" t="s">
        <v>15342</v>
      </c>
    </row>
    <row r="2823" spans="1:7" x14ac:dyDescent="0.25">
      <c r="A2823">
        <f t="shared" ca="1" si="44"/>
        <v>0.21908777890159825</v>
      </c>
      <c r="B2823" s="1" t="s">
        <v>12524</v>
      </c>
      <c r="C2823" s="2">
        <v>331807383</v>
      </c>
      <c r="D2823" s="1" t="s">
        <v>12525</v>
      </c>
      <c r="E2823" s="1" t="s">
        <v>12564</v>
      </c>
      <c r="F2823" s="19">
        <v>44374</v>
      </c>
      <c r="G2823" s="18" t="s">
        <v>15343</v>
      </c>
    </row>
    <row r="2824" spans="1:7" x14ac:dyDescent="0.25">
      <c r="A2824">
        <f t="shared" ca="1" si="44"/>
        <v>0.60654584742429107</v>
      </c>
      <c r="B2824" s="1" t="s">
        <v>12504</v>
      </c>
      <c r="C2824" s="2">
        <v>332008952</v>
      </c>
      <c r="D2824" s="1" t="s">
        <v>12505</v>
      </c>
      <c r="E2824" s="1" t="s">
        <v>12510</v>
      </c>
      <c r="F2824" s="19">
        <v>44614</v>
      </c>
      <c r="G2824" s="18" t="s">
        <v>15344</v>
      </c>
    </row>
    <row r="2825" spans="1:7" x14ac:dyDescent="0.25">
      <c r="A2825">
        <f t="shared" ca="1" si="44"/>
        <v>6.9843982034750174E-2</v>
      </c>
      <c r="B2825" s="1" t="s">
        <v>12514</v>
      </c>
      <c r="C2825" s="2">
        <v>843771917</v>
      </c>
      <c r="D2825" s="1" t="s">
        <v>12515</v>
      </c>
      <c r="E2825" s="1" t="s">
        <v>12516</v>
      </c>
      <c r="F2825" s="19">
        <v>44679</v>
      </c>
      <c r="G2825" s="18" t="s">
        <v>15345</v>
      </c>
    </row>
    <row r="2826" spans="1:7" x14ac:dyDescent="0.25">
      <c r="A2826">
        <f t="shared" ca="1" si="44"/>
        <v>0.10085540295322337</v>
      </c>
      <c r="B2826" s="1" t="s">
        <v>12524</v>
      </c>
      <c r="C2826" s="2">
        <v>685862122</v>
      </c>
      <c r="D2826" s="1" t="s">
        <v>12525</v>
      </c>
      <c r="E2826" s="1" t="s">
        <v>12506</v>
      </c>
      <c r="F2826" s="19">
        <v>44411</v>
      </c>
      <c r="G2826" s="18" t="s">
        <v>15346</v>
      </c>
    </row>
    <row r="2827" spans="1:7" x14ac:dyDescent="0.25">
      <c r="A2827">
        <f t="shared" ca="1" si="44"/>
        <v>0.89823581019912935</v>
      </c>
      <c r="B2827" s="1" t="s">
        <v>12524</v>
      </c>
      <c r="C2827" s="2">
        <v>414440288</v>
      </c>
      <c r="D2827" s="1" t="s">
        <v>12525</v>
      </c>
      <c r="E2827" s="1" t="s">
        <v>12564</v>
      </c>
      <c r="F2827" s="19">
        <v>44394</v>
      </c>
      <c r="G2827" s="18" t="s">
        <v>15347</v>
      </c>
    </row>
    <row r="2828" spans="1:7" x14ac:dyDescent="0.25">
      <c r="A2828">
        <f t="shared" ca="1" si="44"/>
        <v>0.38164677386474688</v>
      </c>
      <c r="B2828" s="1" t="s">
        <v>12504</v>
      </c>
      <c r="C2828" s="2">
        <v>334024694</v>
      </c>
      <c r="D2828" s="1" t="s">
        <v>12505</v>
      </c>
      <c r="E2828" s="1" t="s">
        <v>12510</v>
      </c>
      <c r="F2828" s="19">
        <v>44626</v>
      </c>
      <c r="G2828" s="18" t="s">
        <v>15348</v>
      </c>
    </row>
    <row r="2829" spans="1:7" x14ac:dyDescent="0.25">
      <c r="A2829">
        <f t="shared" ca="1" si="44"/>
        <v>0.2875569361003516</v>
      </c>
      <c r="B2829" s="1" t="s">
        <v>12538</v>
      </c>
      <c r="C2829" s="2">
        <v>666311180</v>
      </c>
      <c r="D2829" s="1" t="s">
        <v>12539</v>
      </c>
      <c r="E2829" s="1" t="s">
        <v>12512</v>
      </c>
      <c r="F2829" s="19">
        <v>44438</v>
      </c>
      <c r="G2829" s="18" t="s">
        <v>15349</v>
      </c>
    </row>
    <row r="2830" spans="1:7" x14ac:dyDescent="0.25">
      <c r="A2830">
        <f t="shared" ca="1" si="44"/>
        <v>0.89431696128173521</v>
      </c>
      <c r="B2830" s="1" t="s">
        <v>12508</v>
      </c>
      <c r="C2830" s="2">
        <v>16035727</v>
      </c>
      <c r="D2830" s="1" t="s">
        <v>12509</v>
      </c>
      <c r="E2830" s="1" t="s">
        <v>12519</v>
      </c>
      <c r="F2830" s="19">
        <v>44241</v>
      </c>
      <c r="G2830" s="18" t="s">
        <v>15350</v>
      </c>
    </row>
    <row r="2831" spans="1:7" x14ac:dyDescent="0.25">
      <c r="A2831">
        <f t="shared" ca="1" si="44"/>
        <v>0.37836173331877498</v>
      </c>
      <c r="B2831" s="1" t="s">
        <v>12514</v>
      </c>
      <c r="C2831" s="2">
        <v>863428067</v>
      </c>
      <c r="D2831" s="1" t="s">
        <v>12515</v>
      </c>
      <c r="E2831" s="1" t="s">
        <v>12506</v>
      </c>
      <c r="F2831" s="19">
        <v>44571</v>
      </c>
      <c r="G2831" s="18" t="s">
        <v>15351</v>
      </c>
    </row>
    <row r="2832" spans="1:7" x14ac:dyDescent="0.25">
      <c r="A2832">
        <f t="shared" ca="1" si="44"/>
        <v>0.88231490548347458</v>
      </c>
      <c r="B2832" s="1" t="s">
        <v>12504</v>
      </c>
      <c r="C2832" s="2">
        <v>379935005</v>
      </c>
      <c r="D2832" s="1" t="s">
        <v>12505</v>
      </c>
      <c r="E2832" s="1" t="s">
        <v>12564</v>
      </c>
      <c r="F2832" s="19">
        <v>44585</v>
      </c>
      <c r="G2832" s="18" t="s">
        <v>15352</v>
      </c>
    </row>
    <row r="2833" spans="1:7" x14ac:dyDescent="0.25">
      <c r="A2833">
        <f t="shared" ca="1" si="44"/>
        <v>0.63508192423516518</v>
      </c>
      <c r="B2833" s="1" t="s">
        <v>12521</v>
      </c>
      <c r="C2833" s="2">
        <v>335718706</v>
      </c>
      <c r="D2833" s="1" t="s">
        <v>12522</v>
      </c>
      <c r="E2833" s="1" t="s">
        <v>12510</v>
      </c>
      <c r="F2833" s="19">
        <v>44629</v>
      </c>
      <c r="G2833" s="18" t="s">
        <v>15353</v>
      </c>
    </row>
    <row r="2834" spans="1:7" x14ac:dyDescent="0.25">
      <c r="A2834">
        <f t="shared" ca="1" si="44"/>
        <v>0.12903692196526917</v>
      </c>
      <c r="B2834" s="1" t="s">
        <v>12504</v>
      </c>
      <c r="C2834" s="2">
        <v>343054136</v>
      </c>
      <c r="D2834" s="1" t="s">
        <v>12505</v>
      </c>
      <c r="E2834" s="1" t="s">
        <v>12506</v>
      </c>
      <c r="F2834" s="19">
        <v>44324</v>
      </c>
      <c r="G2834" s="18" t="s">
        <v>15354</v>
      </c>
    </row>
    <row r="2835" spans="1:7" x14ac:dyDescent="0.25">
      <c r="A2835">
        <f t="shared" ca="1" si="44"/>
        <v>0.6471076476605887</v>
      </c>
      <c r="B2835" s="1" t="s">
        <v>12514</v>
      </c>
      <c r="C2835" s="2">
        <v>299454838</v>
      </c>
      <c r="D2835" s="1" t="s">
        <v>12515</v>
      </c>
      <c r="E2835" s="1" t="s">
        <v>12527</v>
      </c>
      <c r="F2835" s="19">
        <v>44462</v>
      </c>
      <c r="G2835" s="18" t="s">
        <v>15355</v>
      </c>
    </row>
    <row r="2836" spans="1:7" x14ac:dyDescent="0.25">
      <c r="A2836">
        <f t="shared" ca="1" si="44"/>
        <v>0.99184150794151726</v>
      </c>
      <c r="B2836" s="1" t="s">
        <v>12524</v>
      </c>
      <c r="C2836" s="2">
        <v>724200436</v>
      </c>
      <c r="D2836" s="1" t="s">
        <v>12525</v>
      </c>
      <c r="E2836" s="1" t="s">
        <v>12564</v>
      </c>
      <c r="F2836" s="19">
        <v>44441</v>
      </c>
      <c r="G2836" s="18" t="s">
        <v>15356</v>
      </c>
    </row>
    <row r="2837" spans="1:7" x14ac:dyDescent="0.25">
      <c r="A2837">
        <f t="shared" ca="1" si="44"/>
        <v>0.8004212469579961</v>
      </c>
      <c r="B2837" s="1" t="s">
        <v>12514</v>
      </c>
      <c r="C2837" s="2">
        <v>993487260</v>
      </c>
      <c r="D2837" s="1" t="s">
        <v>12515</v>
      </c>
      <c r="E2837" s="1" t="s">
        <v>12516</v>
      </c>
      <c r="F2837" s="19">
        <v>44382</v>
      </c>
      <c r="G2837" s="18" t="s">
        <v>15357</v>
      </c>
    </row>
    <row r="2838" spans="1:7" x14ac:dyDescent="0.25">
      <c r="A2838">
        <f t="shared" ca="1" si="44"/>
        <v>0.20540348696124267</v>
      </c>
      <c r="B2838" s="1" t="s">
        <v>12524</v>
      </c>
      <c r="C2838" s="2">
        <v>274125874</v>
      </c>
      <c r="D2838" s="1" t="s">
        <v>12525</v>
      </c>
      <c r="E2838" s="1" t="s">
        <v>12561</v>
      </c>
      <c r="F2838" s="19">
        <v>44390</v>
      </c>
      <c r="G2838" s="18" t="s">
        <v>15358</v>
      </c>
    </row>
    <row r="2839" spans="1:7" x14ac:dyDescent="0.25">
      <c r="A2839">
        <f t="shared" ca="1" si="44"/>
        <v>0.95673224912986399</v>
      </c>
      <c r="B2839" s="1" t="s">
        <v>12521</v>
      </c>
      <c r="C2839" s="2">
        <v>26450599</v>
      </c>
      <c r="D2839" s="1" t="s">
        <v>12522</v>
      </c>
      <c r="E2839" s="1" t="s">
        <v>12512</v>
      </c>
      <c r="F2839" s="19">
        <v>44621</v>
      </c>
      <c r="G2839" s="18" t="s">
        <v>15359</v>
      </c>
    </row>
    <row r="2840" spans="1:7" x14ac:dyDescent="0.25">
      <c r="A2840">
        <f t="shared" ca="1" si="44"/>
        <v>0.75253978355739826</v>
      </c>
      <c r="B2840" s="1" t="s">
        <v>12508</v>
      </c>
      <c r="C2840" s="2">
        <v>381009187</v>
      </c>
      <c r="D2840" s="1" t="s">
        <v>12509</v>
      </c>
      <c r="E2840" s="1" t="s">
        <v>12519</v>
      </c>
      <c r="F2840" s="19">
        <v>44372</v>
      </c>
      <c r="G2840" s="18" t="s">
        <v>15360</v>
      </c>
    </row>
    <row r="2841" spans="1:7" x14ac:dyDescent="0.25">
      <c r="A2841">
        <f t="shared" ca="1" si="44"/>
        <v>0.56260046256416951</v>
      </c>
      <c r="B2841" s="1" t="s">
        <v>12524</v>
      </c>
      <c r="C2841" s="2">
        <v>193328162</v>
      </c>
      <c r="D2841" s="1" t="s">
        <v>12525</v>
      </c>
      <c r="E2841" s="1" t="s">
        <v>12506</v>
      </c>
      <c r="F2841" s="19">
        <v>44378</v>
      </c>
      <c r="G2841" s="18" t="s">
        <v>15361</v>
      </c>
    </row>
    <row r="2842" spans="1:7" x14ac:dyDescent="0.25">
      <c r="A2842">
        <f t="shared" ca="1" si="44"/>
        <v>4.779580052335286E-2</v>
      </c>
      <c r="B2842" s="1" t="s">
        <v>12504</v>
      </c>
      <c r="C2842" s="2">
        <v>11295299</v>
      </c>
      <c r="D2842" s="1" t="s">
        <v>12505</v>
      </c>
      <c r="E2842" s="1" t="s">
        <v>12510</v>
      </c>
      <c r="F2842" s="19">
        <v>44316</v>
      </c>
      <c r="G2842" s="18" t="s">
        <v>15362</v>
      </c>
    </row>
    <row r="2843" spans="1:7" x14ac:dyDescent="0.25">
      <c r="A2843">
        <f t="shared" ca="1" si="44"/>
        <v>0.59042096348984607</v>
      </c>
      <c r="B2843" s="1" t="s">
        <v>12521</v>
      </c>
      <c r="C2843" s="2">
        <v>5643565</v>
      </c>
      <c r="D2843" s="1" t="s">
        <v>12522</v>
      </c>
      <c r="E2843" s="1" t="s">
        <v>12510</v>
      </c>
      <c r="F2843" s="19">
        <v>44673</v>
      </c>
      <c r="G2843" s="18" t="s">
        <v>15363</v>
      </c>
    </row>
    <row r="2844" spans="1:7" x14ac:dyDescent="0.25">
      <c r="A2844">
        <f t="shared" ca="1" si="44"/>
        <v>0.9908057616263436</v>
      </c>
      <c r="B2844" s="1" t="s">
        <v>12538</v>
      </c>
      <c r="C2844" s="2">
        <v>293382229</v>
      </c>
      <c r="D2844" s="1" t="s">
        <v>12539</v>
      </c>
      <c r="E2844" s="1" t="s">
        <v>12566</v>
      </c>
      <c r="F2844" s="19">
        <v>44640</v>
      </c>
      <c r="G2844" s="18" t="s">
        <v>15364</v>
      </c>
    </row>
    <row r="2845" spans="1:7" x14ac:dyDescent="0.25">
      <c r="A2845">
        <f t="shared" ca="1" si="44"/>
        <v>3.5903710584237025E-2</v>
      </c>
      <c r="B2845" s="1" t="s">
        <v>12521</v>
      </c>
      <c r="C2845" s="2">
        <v>844852319</v>
      </c>
      <c r="D2845" s="1" t="s">
        <v>12522</v>
      </c>
      <c r="E2845" s="1" t="s">
        <v>12510</v>
      </c>
      <c r="F2845" s="19">
        <v>44359</v>
      </c>
      <c r="G2845" s="18" t="s">
        <v>15365</v>
      </c>
    </row>
    <row r="2846" spans="1:7" x14ac:dyDescent="0.25">
      <c r="A2846">
        <f t="shared" ca="1" si="44"/>
        <v>0.72280868419512778</v>
      </c>
      <c r="B2846" s="1" t="s">
        <v>12538</v>
      </c>
      <c r="C2846" s="2">
        <v>278376364</v>
      </c>
      <c r="D2846" s="1" t="s">
        <v>12539</v>
      </c>
      <c r="E2846" s="1" t="s">
        <v>12566</v>
      </c>
      <c r="F2846" s="19">
        <v>44542</v>
      </c>
      <c r="G2846" s="18" t="s">
        <v>15366</v>
      </c>
    </row>
    <row r="2847" spans="1:7" x14ac:dyDescent="0.25">
      <c r="A2847">
        <f t="shared" ca="1" si="44"/>
        <v>0.83953476396487603</v>
      </c>
      <c r="B2847" s="1" t="s">
        <v>12524</v>
      </c>
      <c r="C2847" s="2">
        <v>446276731</v>
      </c>
      <c r="D2847" s="1" t="s">
        <v>12525</v>
      </c>
      <c r="E2847" s="1" t="s">
        <v>12564</v>
      </c>
      <c r="F2847" s="19">
        <v>44499</v>
      </c>
      <c r="G2847" s="18" t="s">
        <v>15367</v>
      </c>
    </row>
    <row r="2848" spans="1:7" x14ac:dyDescent="0.25">
      <c r="A2848">
        <f t="shared" ca="1" si="44"/>
        <v>0.91973579532567196</v>
      </c>
      <c r="B2848" s="1" t="s">
        <v>12514</v>
      </c>
      <c r="C2848" s="2">
        <v>691955540</v>
      </c>
      <c r="D2848" s="1" t="s">
        <v>12515</v>
      </c>
      <c r="E2848" s="1" t="s">
        <v>12516</v>
      </c>
      <c r="F2848" s="19">
        <v>44447</v>
      </c>
      <c r="G2848" s="18" t="s">
        <v>15368</v>
      </c>
    </row>
    <row r="2849" spans="1:7" x14ac:dyDescent="0.25">
      <c r="A2849">
        <f t="shared" ca="1" si="44"/>
        <v>0.84651285438926305</v>
      </c>
      <c r="B2849" s="1" t="s">
        <v>12514</v>
      </c>
      <c r="C2849" s="2">
        <v>391831896</v>
      </c>
      <c r="D2849" s="1" t="s">
        <v>12515</v>
      </c>
      <c r="E2849" s="1" t="s">
        <v>12516</v>
      </c>
      <c r="F2849" s="19">
        <v>44340</v>
      </c>
      <c r="G2849" s="18" t="s">
        <v>15369</v>
      </c>
    </row>
    <row r="2850" spans="1:7" x14ac:dyDescent="0.25">
      <c r="A2850">
        <f t="shared" ca="1" si="44"/>
        <v>0.25647510121854222</v>
      </c>
      <c r="B2850" s="1" t="s">
        <v>12524</v>
      </c>
      <c r="C2850" s="2">
        <v>682802685</v>
      </c>
      <c r="D2850" s="1" t="s">
        <v>12525</v>
      </c>
      <c r="E2850" s="1" t="s">
        <v>12561</v>
      </c>
      <c r="F2850" s="19">
        <v>44202</v>
      </c>
      <c r="G2850" s="18" t="s">
        <v>15370</v>
      </c>
    </row>
    <row r="2851" spans="1:7" x14ac:dyDescent="0.25">
      <c r="A2851">
        <f t="shared" ca="1" si="44"/>
        <v>7.0246452583747065E-2</v>
      </c>
      <c r="B2851" s="1" t="s">
        <v>12538</v>
      </c>
      <c r="C2851" s="2">
        <v>782587147</v>
      </c>
      <c r="D2851" s="1" t="s">
        <v>12539</v>
      </c>
      <c r="E2851" s="1" t="s">
        <v>12566</v>
      </c>
      <c r="F2851" s="19">
        <v>44374</v>
      </c>
      <c r="G2851" s="18" t="s">
        <v>15371</v>
      </c>
    </row>
    <row r="2852" spans="1:7" x14ac:dyDescent="0.25">
      <c r="A2852">
        <f t="shared" ca="1" si="44"/>
        <v>0.51295174752957895</v>
      </c>
      <c r="B2852" s="1" t="s">
        <v>12538</v>
      </c>
      <c r="C2852" s="2">
        <v>714585585</v>
      </c>
      <c r="D2852" s="1" t="s">
        <v>12539</v>
      </c>
      <c r="E2852" s="1" t="s">
        <v>12510</v>
      </c>
      <c r="F2852" s="19">
        <v>44276</v>
      </c>
      <c r="G2852" s="18" t="s">
        <v>15372</v>
      </c>
    </row>
    <row r="2853" spans="1:7" x14ac:dyDescent="0.25">
      <c r="A2853">
        <f t="shared" ca="1" si="44"/>
        <v>0.9867784977670313</v>
      </c>
      <c r="B2853" s="1" t="s">
        <v>12524</v>
      </c>
      <c r="C2853" s="2">
        <v>46670843</v>
      </c>
      <c r="D2853" s="1" t="s">
        <v>12525</v>
      </c>
      <c r="E2853" s="1" t="s">
        <v>12506</v>
      </c>
      <c r="F2853" s="19">
        <v>44620</v>
      </c>
      <c r="G2853" s="18" t="s">
        <v>15373</v>
      </c>
    </row>
    <row r="2854" spans="1:7" x14ac:dyDescent="0.25">
      <c r="A2854">
        <f t="shared" ca="1" si="44"/>
        <v>0.58881947589741968</v>
      </c>
      <c r="B2854" s="1" t="s">
        <v>12524</v>
      </c>
      <c r="C2854" s="2">
        <v>158218396</v>
      </c>
      <c r="D2854" s="1" t="s">
        <v>12525</v>
      </c>
      <c r="E2854" s="1" t="s">
        <v>12561</v>
      </c>
      <c r="F2854" s="19">
        <v>44344</v>
      </c>
      <c r="G2854" s="18" t="s">
        <v>15374</v>
      </c>
    </row>
    <row r="2855" spans="1:7" x14ac:dyDescent="0.25">
      <c r="A2855">
        <f t="shared" ca="1" si="44"/>
        <v>0.89919359245819352</v>
      </c>
      <c r="B2855" s="1" t="s">
        <v>12514</v>
      </c>
      <c r="C2855" s="2">
        <v>212687695</v>
      </c>
      <c r="D2855" s="1" t="s">
        <v>12515</v>
      </c>
      <c r="E2855" s="1" t="s">
        <v>12527</v>
      </c>
      <c r="F2855" s="19">
        <v>44488</v>
      </c>
      <c r="G2855" s="18" t="s">
        <v>15375</v>
      </c>
    </row>
    <row r="2856" spans="1:7" x14ac:dyDescent="0.25">
      <c r="A2856">
        <f t="shared" ca="1" si="44"/>
        <v>0.19945701585574993</v>
      </c>
      <c r="B2856" s="1" t="s">
        <v>12508</v>
      </c>
      <c r="C2856" s="2">
        <v>153351376</v>
      </c>
      <c r="D2856" s="1" t="s">
        <v>12509</v>
      </c>
      <c r="E2856" s="1" t="s">
        <v>12519</v>
      </c>
      <c r="F2856" s="19">
        <v>44263</v>
      </c>
      <c r="G2856" s="18" t="s">
        <v>15376</v>
      </c>
    </row>
    <row r="2857" spans="1:7" x14ac:dyDescent="0.25">
      <c r="A2857">
        <f t="shared" ca="1" si="44"/>
        <v>0.81095483388264844</v>
      </c>
      <c r="B2857" s="1" t="s">
        <v>12524</v>
      </c>
      <c r="C2857" s="2">
        <v>463419959</v>
      </c>
      <c r="D2857" s="1" t="s">
        <v>12525</v>
      </c>
      <c r="E2857" s="1" t="s">
        <v>12506</v>
      </c>
      <c r="F2857" s="19">
        <v>44528</v>
      </c>
      <c r="G2857" s="18" t="s">
        <v>15377</v>
      </c>
    </row>
    <row r="2858" spans="1:7" x14ac:dyDescent="0.25">
      <c r="A2858">
        <f t="shared" ca="1" si="44"/>
        <v>0.36881800886849103</v>
      </c>
      <c r="B2858" s="1" t="s">
        <v>12524</v>
      </c>
      <c r="C2858" s="2">
        <v>137837802</v>
      </c>
      <c r="D2858" s="1" t="s">
        <v>12525</v>
      </c>
      <c r="E2858" s="1" t="s">
        <v>12564</v>
      </c>
      <c r="F2858" s="19">
        <v>44568</v>
      </c>
      <c r="G2858" s="18" t="s">
        <v>15378</v>
      </c>
    </row>
    <row r="2859" spans="1:7" x14ac:dyDescent="0.25">
      <c r="A2859">
        <f t="shared" ca="1" si="44"/>
        <v>0.95791778902070412</v>
      </c>
      <c r="B2859" s="1" t="s">
        <v>12538</v>
      </c>
      <c r="C2859" s="2">
        <v>146068290</v>
      </c>
      <c r="D2859" s="1" t="s">
        <v>12539</v>
      </c>
      <c r="E2859" s="1" t="s">
        <v>12510</v>
      </c>
      <c r="F2859" s="19">
        <v>44313</v>
      </c>
      <c r="G2859" s="18" t="s">
        <v>15379</v>
      </c>
    </row>
    <row r="2860" spans="1:7" x14ac:dyDescent="0.25">
      <c r="A2860">
        <f t="shared" ca="1" si="44"/>
        <v>9.3330810872324421E-2</v>
      </c>
      <c r="B2860" s="1" t="s">
        <v>12521</v>
      </c>
      <c r="C2860" s="2">
        <v>799719608</v>
      </c>
      <c r="D2860" s="1" t="s">
        <v>12522</v>
      </c>
      <c r="E2860" s="1" t="s">
        <v>12512</v>
      </c>
      <c r="F2860" s="19">
        <v>44450</v>
      </c>
      <c r="G2860" s="18" t="s">
        <v>15380</v>
      </c>
    </row>
    <row r="2861" spans="1:7" x14ac:dyDescent="0.25">
      <c r="A2861">
        <f t="shared" ca="1" si="44"/>
        <v>0.86749040271022604</v>
      </c>
      <c r="B2861" s="1" t="s">
        <v>12504</v>
      </c>
      <c r="C2861" s="2">
        <v>421773020</v>
      </c>
      <c r="D2861" s="1" t="s">
        <v>12505</v>
      </c>
      <c r="E2861" s="1" t="s">
        <v>12510</v>
      </c>
      <c r="F2861" s="19">
        <v>44669</v>
      </c>
      <c r="G2861" s="18" t="s">
        <v>15381</v>
      </c>
    </row>
    <row r="2862" spans="1:7" x14ac:dyDescent="0.25">
      <c r="A2862">
        <f t="shared" ca="1" si="44"/>
        <v>0.10974880524635988</v>
      </c>
      <c r="B2862" s="1" t="s">
        <v>12508</v>
      </c>
      <c r="C2862" s="2">
        <v>488871183</v>
      </c>
      <c r="D2862" s="1" t="s">
        <v>12509</v>
      </c>
      <c r="E2862" s="1" t="s">
        <v>12519</v>
      </c>
      <c r="F2862" s="19">
        <v>44427</v>
      </c>
      <c r="G2862" s="18" t="s">
        <v>15382</v>
      </c>
    </row>
    <row r="2863" spans="1:7" x14ac:dyDescent="0.25">
      <c r="A2863">
        <f t="shared" ca="1" si="44"/>
        <v>0.42297537879936387</v>
      </c>
      <c r="B2863" s="1" t="s">
        <v>12508</v>
      </c>
      <c r="C2863" s="2">
        <v>201813131</v>
      </c>
      <c r="D2863" s="1" t="s">
        <v>12509</v>
      </c>
      <c r="E2863" s="1" t="s">
        <v>12519</v>
      </c>
      <c r="F2863" s="19">
        <v>44452</v>
      </c>
      <c r="G2863" s="18" t="s">
        <v>15383</v>
      </c>
    </row>
    <row r="2864" spans="1:7" x14ac:dyDescent="0.25">
      <c r="A2864">
        <f t="shared" ca="1" si="44"/>
        <v>0.76121488374993962</v>
      </c>
      <c r="B2864" s="1" t="s">
        <v>12508</v>
      </c>
      <c r="C2864" s="2">
        <v>986667087</v>
      </c>
      <c r="D2864" s="1" t="s">
        <v>12509</v>
      </c>
      <c r="E2864" s="1" t="s">
        <v>12510</v>
      </c>
      <c r="F2864" s="19">
        <v>44623</v>
      </c>
      <c r="G2864" s="18" t="s">
        <v>15384</v>
      </c>
    </row>
    <row r="2865" spans="1:7" x14ac:dyDescent="0.25">
      <c r="A2865">
        <f t="shared" ca="1" si="44"/>
        <v>0.92445223291343448</v>
      </c>
      <c r="B2865" s="1" t="s">
        <v>12538</v>
      </c>
      <c r="C2865" s="2">
        <v>227862330</v>
      </c>
      <c r="D2865" s="1" t="s">
        <v>12539</v>
      </c>
      <c r="E2865" s="1" t="s">
        <v>12566</v>
      </c>
      <c r="F2865" s="19">
        <v>44233</v>
      </c>
      <c r="G2865" s="18" t="s">
        <v>15385</v>
      </c>
    </row>
    <row r="2866" spans="1:7" x14ac:dyDescent="0.25">
      <c r="A2866">
        <f t="shared" ca="1" si="44"/>
        <v>0.33368874225781464</v>
      </c>
      <c r="B2866" s="1" t="s">
        <v>12524</v>
      </c>
      <c r="C2866" s="2">
        <v>24757395</v>
      </c>
      <c r="D2866" s="1" t="s">
        <v>12525</v>
      </c>
      <c r="E2866" s="1" t="s">
        <v>12564</v>
      </c>
      <c r="F2866" s="19">
        <v>44430</v>
      </c>
      <c r="G2866" s="18" t="s">
        <v>15386</v>
      </c>
    </row>
    <row r="2867" spans="1:7" x14ac:dyDescent="0.25">
      <c r="A2867">
        <f t="shared" ca="1" si="44"/>
        <v>0.64965150303562003</v>
      </c>
      <c r="B2867" s="1" t="s">
        <v>12504</v>
      </c>
      <c r="C2867" s="2">
        <v>29233538</v>
      </c>
      <c r="D2867" s="1" t="s">
        <v>12505</v>
      </c>
      <c r="E2867" s="1" t="s">
        <v>12564</v>
      </c>
      <c r="F2867" s="19">
        <v>44331</v>
      </c>
      <c r="G2867" s="18" t="s">
        <v>15387</v>
      </c>
    </row>
    <row r="2868" spans="1:7" x14ac:dyDescent="0.25">
      <c r="A2868">
        <f t="shared" ca="1" si="44"/>
        <v>0.43303348620904814</v>
      </c>
      <c r="B2868" s="1" t="s">
        <v>12524</v>
      </c>
      <c r="C2868" s="2">
        <v>529597969</v>
      </c>
      <c r="D2868" s="1" t="s">
        <v>12525</v>
      </c>
      <c r="E2868" s="1" t="s">
        <v>12561</v>
      </c>
      <c r="F2868" s="19">
        <v>44284</v>
      </c>
      <c r="G2868" s="18" t="s">
        <v>15388</v>
      </c>
    </row>
    <row r="2869" spans="1:7" x14ac:dyDescent="0.25">
      <c r="A2869">
        <f t="shared" ca="1" si="44"/>
        <v>0.87226923892658281</v>
      </c>
      <c r="B2869" s="1" t="s">
        <v>12521</v>
      </c>
      <c r="C2869" s="2">
        <v>116907456</v>
      </c>
      <c r="D2869" s="1" t="s">
        <v>12522</v>
      </c>
      <c r="E2869" s="1" t="s">
        <v>12512</v>
      </c>
      <c r="F2869" s="19">
        <v>44443</v>
      </c>
      <c r="G2869" s="18" t="s">
        <v>15389</v>
      </c>
    </row>
    <row r="2870" spans="1:7" x14ac:dyDescent="0.25">
      <c r="A2870">
        <f t="shared" ca="1" si="44"/>
        <v>0.63333192305039776</v>
      </c>
      <c r="B2870" s="1" t="s">
        <v>12521</v>
      </c>
      <c r="C2870" s="2">
        <v>684228489</v>
      </c>
      <c r="D2870" s="1" t="s">
        <v>12522</v>
      </c>
      <c r="E2870" s="1" t="s">
        <v>12510</v>
      </c>
      <c r="F2870" s="19">
        <v>44276</v>
      </c>
      <c r="G2870" s="18" t="s">
        <v>15390</v>
      </c>
    </row>
    <row r="2871" spans="1:7" x14ac:dyDescent="0.25">
      <c r="A2871">
        <f t="shared" ca="1" si="44"/>
        <v>0.66236687747417489</v>
      </c>
      <c r="B2871" s="1" t="s">
        <v>12538</v>
      </c>
      <c r="C2871" s="2">
        <v>876221030</v>
      </c>
      <c r="D2871" s="1" t="s">
        <v>12539</v>
      </c>
      <c r="E2871" s="1" t="s">
        <v>12510</v>
      </c>
      <c r="F2871" s="19">
        <v>44555</v>
      </c>
      <c r="G2871" s="18" t="s">
        <v>15391</v>
      </c>
    </row>
    <row r="2872" spans="1:7" x14ac:dyDescent="0.25">
      <c r="A2872">
        <f t="shared" ca="1" si="44"/>
        <v>0.76232086385947051</v>
      </c>
      <c r="B2872" s="1" t="s">
        <v>12504</v>
      </c>
      <c r="C2872" s="2">
        <v>373928798</v>
      </c>
      <c r="D2872" s="1" t="s">
        <v>12505</v>
      </c>
      <c r="E2872" s="1" t="s">
        <v>12510</v>
      </c>
      <c r="F2872" s="19">
        <v>44270</v>
      </c>
      <c r="G2872" s="18" t="s">
        <v>15392</v>
      </c>
    </row>
    <row r="2873" spans="1:7" x14ac:dyDescent="0.25">
      <c r="A2873">
        <f t="shared" ca="1" si="44"/>
        <v>0.62170782277292047</v>
      </c>
      <c r="B2873" s="1" t="s">
        <v>12538</v>
      </c>
      <c r="C2873" s="2">
        <v>682734380</v>
      </c>
      <c r="D2873" s="1" t="s">
        <v>12539</v>
      </c>
      <c r="E2873" s="1" t="s">
        <v>12512</v>
      </c>
      <c r="F2873" s="19">
        <v>44374</v>
      </c>
      <c r="G2873" s="18" t="s">
        <v>15393</v>
      </c>
    </row>
    <row r="2874" spans="1:7" x14ac:dyDescent="0.25">
      <c r="A2874">
        <f t="shared" ca="1" si="44"/>
        <v>0.75971533066071528</v>
      </c>
      <c r="B2874" s="1" t="s">
        <v>12524</v>
      </c>
      <c r="C2874" s="2">
        <v>508270408</v>
      </c>
      <c r="D2874" s="1" t="s">
        <v>12525</v>
      </c>
      <c r="E2874" s="1" t="s">
        <v>12561</v>
      </c>
      <c r="F2874" s="19">
        <v>44578</v>
      </c>
      <c r="G2874" s="18" t="s">
        <v>15394</v>
      </c>
    </row>
    <row r="2875" spans="1:7" x14ac:dyDescent="0.25">
      <c r="A2875">
        <f t="shared" ca="1" si="44"/>
        <v>0.51208660016799534</v>
      </c>
      <c r="B2875" s="1" t="s">
        <v>12508</v>
      </c>
      <c r="C2875" s="2">
        <v>886712659</v>
      </c>
      <c r="D2875" s="1" t="s">
        <v>12509</v>
      </c>
      <c r="E2875" s="1" t="s">
        <v>12510</v>
      </c>
      <c r="F2875" s="19">
        <v>44657</v>
      </c>
      <c r="G2875" s="18" t="s">
        <v>15395</v>
      </c>
    </row>
    <row r="2876" spans="1:7" x14ac:dyDescent="0.25">
      <c r="A2876">
        <f t="shared" ca="1" si="44"/>
        <v>0.47745923379914035</v>
      </c>
      <c r="B2876" s="1" t="s">
        <v>12514</v>
      </c>
      <c r="C2876" s="2">
        <v>923681663</v>
      </c>
      <c r="D2876" s="1" t="s">
        <v>12515</v>
      </c>
      <c r="E2876" s="1" t="s">
        <v>12516</v>
      </c>
      <c r="F2876" s="19">
        <v>44511</v>
      </c>
      <c r="G2876" s="18" t="s">
        <v>15396</v>
      </c>
    </row>
    <row r="2877" spans="1:7" x14ac:dyDescent="0.25">
      <c r="A2877">
        <f t="shared" ca="1" si="44"/>
        <v>0.30715644359919392</v>
      </c>
      <c r="B2877" s="1" t="s">
        <v>12538</v>
      </c>
      <c r="C2877" s="2">
        <v>295093225</v>
      </c>
      <c r="D2877" s="1" t="s">
        <v>12539</v>
      </c>
      <c r="E2877" s="1" t="s">
        <v>12510</v>
      </c>
      <c r="F2877" s="19">
        <v>44220</v>
      </c>
      <c r="G2877" s="18" t="s">
        <v>15397</v>
      </c>
    </row>
    <row r="2878" spans="1:7" x14ac:dyDescent="0.25">
      <c r="A2878">
        <f t="shared" ca="1" si="44"/>
        <v>4.0655343027343971E-2</v>
      </c>
      <c r="B2878" s="1" t="s">
        <v>12504</v>
      </c>
      <c r="C2878" s="2">
        <v>443084109</v>
      </c>
      <c r="D2878" s="1" t="s">
        <v>12505</v>
      </c>
      <c r="E2878" s="1" t="s">
        <v>12510</v>
      </c>
      <c r="F2878" s="19">
        <v>44502</v>
      </c>
      <c r="G2878" s="18" t="s">
        <v>15398</v>
      </c>
    </row>
    <row r="2879" spans="1:7" x14ac:dyDescent="0.25">
      <c r="A2879">
        <f t="shared" ca="1" si="44"/>
        <v>0.23971754970573966</v>
      </c>
      <c r="B2879" s="1" t="s">
        <v>12521</v>
      </c>
      <c r="C2879" s="2">
        <v>6783451</v>
      </c>
      <c r="D2879" s="1" t="s">
        <v>12522</v>
      </c>
      <c r="E2879" s="1" t="s">
        <v>12510</v>
      </c>
      <c r="F2879" s="19">
        <v>44504</v>
      </c>
      <c r="G2879" s="18" t="s">
        <v>15399</v>
      </c>
    </row>
    <row r="2880" spans="1:7" x14ac:dyDescent="0.25">
      <c r="A2880">
        <f t="shared" ca="1" si="44"/>
        <v>0.48632647663889994</v>
      </c>
      <c r="B2880" s="1" t="s">
        <v>12524</v>
      </c>
      <c r="C2880" s="2">
        <v>128772613</v>
      </c>
      <c r="D2880" s="1" t="s">
        <v>12525</v>
      </c>
      <c r="E2880" s="1" t="s">
        <v>12561</v>
      </c>
      <c r="F2880" s="19">
        <v>44511</v>
      </c>
      <c r="G2880" s="18" t="s">
        <v>15400</v>
      </c>
    </row>
    <row r="2881" spans="1:7" x14ac:dyDescent="0.25">
      <c r="A2881">
        <f t="shared" ca="1" si="44"/>
        <v>0.8350032302843664</v>
      </c>
      <c r="B2881" s="1" t="s">
        <v>12538</v>
      </c>
      <c r="C2881" s="2">
        <v>619850014</v>
      </c>
      <c r="D2881" s="1" t="s">
        <v>12539</v>
      </c>
      <c r="E2881" s="1" t="s">
        <v>12512</v>
      </c>
      <c r="F2881" s="19">
        <v>44380</v>
      </c>
      <c r="G2881" s="18" t="s">
        <v>15401</v>
      </c>
    </row>
    <row r="2882" spans="1:7" x14ac:dyDescent="0.25">
      <c r="A2882">
        <f t="shared" ref="A2882:A2945" ca="1" si="45">RAND()</f>
        <v>0.72255664323015611</v>
      </c>
      <c r="B2882" s="1" t="s">
        <v>12524</v>
      </c>
      <c r="C2882" s="2">
        <v>897973794</v>
      </c>
      <c r="D2882" s="1" t="s">
        <v>12525</v>
      </c>
      <c r="E2882" s="1" t="s">
        <v>12564</v>
      </c>
      <c r="F2882" s="19">
        <v>44451</v>
      </c>
      <c r="G2882" s="18" t="s">
        <v>15402</v>
      </c>
    </row>
    <row r="2883" spans="1:7" x14ac:dyDescent="0.25">
      <c r="A2883">
        <f t="shared" ca="1" si="45"/>
        <v>0.46317898455932072</v>
      </c>
      <c r="B2883" s="1" t="s">
        <v>12521</v>
      </c>
      <c r="C2883" s="2">
        <v>212690234</v>
      </c>
      <c r="D2883" s="1" t="s">
        <v>12522</v>
      </c>
      <c r="E2883" s="1" t="s">
        <v>12512</v>
      </c>
      <c r="F2883" s="19">
        <v>44370</v>
      </c>
      <c r="G2883" s="18" t="s">
        <v>15403</v>
      </c>
    </row>
    <row r="2884" spans="1:7" x14ac:dyDescent="0.25">
      <c r="A2884">
        <f t="shared" ca="1" si="45"/>
        <v>0.12625983123267348</v>
      </c>
      <c r="B2884" s="1" t="s">
        <v>12538</v>
      </c>
      <c r="C2884" s="2">
        <v>244618092</v>
      </c>
      <c r="D2884" s="1" t="s">
        <v>12539</v>
      </c>
      <c r="E2884" s="1" t="s">
        <v>12512</v>
      </c>
      <c r="F2884" s="19">
        <v>44251</v>
      </c>
      <c r="G2884" s="18" t="s">
        <v>15404</v>
      </c>
    </row>
    <row r="2885" spans="1:7" x14ac:dyDescent="0.25">
      <c r="A2885">
        <f t="shared" ca="1" si="45"/>
        <v>0.91197152366445122</v>
      </c>
      <c r="B2885" s="1" t="s">
        <v>12504</v>
      </c>
      <c r="C2885" s="2">
        <v>395746493</v>
      </c>
      <c r="D2885" s="1" t="s">
        <v>12505</v>
      </c>
      <c r="E2885" s="1" t="s">
        <v>12564</v>
      </c>
      <c r="F2885" s="19">
        <v>44271</v>
      </c>
      <c r="G2885" s="18" t="s">
        <v>15405</v>
      </c>
    </row>
    <row r="2886" spans="1:7" x14ac:dyDescent="0.25">
      <c r="A2886">
        <f t="shared" ca="1" si="45"/>
        <v>0.22877903570432379</v>
      </c>
      <c r="B2886" s="1" t="s">
        <v>12524</v>
      </c>
      <c r="C2886" s="2">
        <v>421235085</v>
      </c>
      <c r="D2886" s="1" t="s">
        <v>12525</v>
      </c>
      <c r="E2886" s="1" t="s">
        <v>12564</v>
      </c>
      <c r="F2886" s="19">
        <v>44408</v>
      </c>
      <c r="G2886" s="18" t="s">
        <v>15406</v>
      </c>
    </row>
    <row r="2887" spans="1:7" x14ac:dyDescent="0.25">
      <c r="A2887">
        <f t="shared" ca="1" si="45"/>
        <v>0.82554257131341557</v>
      </c>
      <c r="B2887" s="1" t="s">
        <v>12538</v>
      </c>
      <c r="C2887" s="2">
        <v>226058119</v>
      </c>
      <c r="D2887" s="1" t="s">
        <v>12539</v>
      </c>
      <c r="E2887" s="1" t="s">
        <v>12510</v>
      </c>
      <c r="F2887" s="19">
        <v>44216</v>
      </c>
      <c r="G2887" s="18" t="s">
        <v>15407</v>
      </c>
    </row>
    <row r="2888" spans="1:7" x14ac:dyDescent="0.25">
      <c r="A2888">
        <f t="shared" ca="1" si="45"/>
        <v>0.25736518701807265</v>
      </c>
      <c r="B2888" s="1" t="s">
        <v>12524</v>
      </c>
      <c r="C2888" s="2">
        <v>128921572</v>
      </c>
      <c r="D2888" s="1" t="s">
        <v>12525</v>
      </c>
      <c r="E2888" s="1" t="s">
        <v>12561</v>
      </c>
      <c r="F2888" s="19">
        <v>44386</v>
      </c>
      <c r="G2888" s="18" t="s">
        <v>15408</v>
      </c>
    </row>
    <row r="2889" spans="1:7" x14ac:dyDescent="0.25">
      <c r="A2889">
        <f t="shared" ca="1" si="45"/>
        <v>0.28036587414767322</v>
      </c>
      <c r="B2889" s="1" t="s">
        <v>12521</v>
      </c>
      <c r="C2889" s="2">
        <v>635009547</v>
      </c>
      <c r="D2889" s="1" t="s">
        <v>12522</v>
      </c>
      <c r="E2889" s="1" t="s">
        <v>12512</v>
      </c>
      <c r="F2889" s="19">
        <v>44333</v>
      </c>
      <c r="G2889" s="18" t="s">
        <v>15409</v>
      </c>
    </row>
    <row r="2890" spans="1:7" x14ac:dyDescent="0.25">
      <c r="A2890">
        <f t="shared" ca="1" si="45"/>
        <v>0.37957382145313623</v>
      </c>
      <c r="B2890" s="1" t="s">
        <v>12508</v>
      </c>
      <c r="C2890" s="2">
        <v>395255433</v>
      </c>
      <c r="D2890" s="1" t="s">
        <v>12509</v>
      </c>
      <c r="E2890" s="1" t="s">
        <v>12519</v>
      </c>
      <c r="F2890" s="19">
        <v>44201</v>
      </c>
      <c r="G2890" s="18" t="s">
        <v>15410</v>
      </c>
    </row>
    <row r="2891" spans="1:7" x14ac:dyDescent="0.25">
      <c r="A2891">
        <f t="shared" ca="1" si="45"/>
        <v>0.82985627480843172</v>
      </c>
      <c r="B2891" s="1" t="s">
        <v>12504</v>
      </c>
      <c r="C2891" s="2">
        <v>804272743</v>
      </c>
      <c r="D2891" s="1" t="s">
        <v>12505</v>
      </c>
      <c r="E2891" s="1" t="s">
        <v>12510</v>
      </c>
      <c r="F2891" s="19">
        <v>44538</v>
      </c>
      <c r="G2891" s="18" t="s">
        <v>15411</v>
      </c>
    </row>
    <row r="2892" spans="1:7" x14ac:dyDescent="0.25">
      <c r="A2892">
        <f t="shared" ca="1" si="45"/>
        <v>0.22856445404355741</v>
      </c>
      <c r="B2892" s="1" t="s">
        <v>12508</v>
      </c>
      <c r="C2892" s="2">
        <v>931903128</v>
      </c>
      <c r="D2892" s="1" t="s">
        <v>12509</v>
      </c>
      <c r="E2892" s="1" t="s">
        <v>12519</v>
      </c>
      <c r="F2892" s="19">
        <v>44652</v>
      </c>
      <c r="G2892" s="18" t="s">
        <v>15412</v>
      </c>
    </row>
    <row r="2893" spans="1:7" x14ac:dyDescent="0.25">
      <c r="A2893">
        <f t="shared" ca="1" si="45"/>
        <v>0.2328358549310563</v>
      </c>
      <c r="B2893" s="1" t="s">
        <v>12504</v>
      </c>
      <c r="C2893" s="2">
        <v>932589685</v>
      </c>
      <c r="D2893" s="1" t="s">
        <v>12505</v>
      </c>
      <c r="E2893" s="1" t="s">
        <v>12506</v>
      </c>
      <c r="F2893" s="19">
        <v>44215</v>
      </c>
      <c r="G2893" s="18" t="s">
        <v>15413</v>
      </c>
    </row>
    <row r="2894" spans="1:7" x14ac:dyDescent="0.25">
      <c r="A2894">
        <f t="shared" ca="1" si="45"/>
        <v>0.82970781700873286</v>
      </c>
      <c r="B2894" s="1" t="s">
        <v>12524</v>
      </c>
      <c r="C2894" s="2">
        <v>174963334</v>
      </c>
      <c r="D2894" s="1" t="s">
        <v>12525</v>
      </c>
      <c r="E2894" s="1" t="s">
        <v>12564</v>
      </c>
      <c r="F2894" s="19">
        <v>44402</v>
      </c>
      <c r="G2894" s="18" t="s">
        <v>15414</v>
      </c>
    </row>
    <row r="2895" spans="1:7" x14ac:dyDescent="0.25">
      <c r="A2895">
        <f t="shared" ca="1" si="45"/>
        <v>0.87037428269826023</v>
      </c>
      <c r="B2895" s="1" t="s">
        <v>12504</v>
      </c>
      <c r="C2895" s="2">
        <v>210406263</v>
      </c>
      <c r="D2895" s="1" t="s">
        <v>12505</v>
      </c>
      <c r="E2895" s="1" t="s">
        <v>12506</v>
      </c>
      <c r="F2895" s="19">
        <v>44254</v>
      </c>
      <c r="G2895" s="18" t="s">
        <v>15415</v>
      </c>
    </row>
    <row r="2896" spans="1:7" x14ac:dyDescent="0.25">
      <c r="A2896">
        <f t="shared" ca="1" si="45"/>
        <v>0.70603701070603042</v>
      </c>
      <c r="B2896" s="1" t="s">
        <v>12508</v>
      </c>
      <c r="C2896" s="2">
        <v>443868936</v>
      </c>
      <c r="D2896" s="1" t="s">
        <v>12509</v>
      </c>
      <c r="E2896" s="1" t="s">
        <v>12519</v>
      </c>
      <c r="F2896" s="19">
        <v>44376</v>
      </c>
      <c r="G2896" s="18" t="s">
        <v>15416</v>
      </c>
    </row>
    <row r="2897" spans="1:7" x14ac:dyDescent="0.25">
      <c r="A2897">
        <f t="shared" ca="1" si="45"/>
        <v>0.29289031748306038</v>
      </c>
      <c r="B2897" s="1" t="s">
        <v>12504</v>
      </c>
      <c r="C2897" s="2">
        <v>500287879</v>
      </c>
      <c r="D2897" s="1" t="s">
        <v>12505</v>
      </c>
      <c r="E2897" s="1" t="s">
        <v>12506</v>
      </c>
      <c r="F2897" s="19">
        <v>44259</v>
      </c>
      <c r="G2897" s="18" t="s">
        <v>15417</v>
      </c>
    </row>
    <row r="2898" spans="1:7" x14ac:dyDescent="0.25">
      <c r="A2898">
        <f t="shared" ca="1" si="45"/>
        <v>0.33990997599095485</v>
      </c>
      <c r="B2898" s="1" t="s">
        <v>12514</v>
      </c>
      <c r="C2898" s="2">
        <v>643055435</v>
      </c>
      <c r="D2898" s="1" t="s">
        <v>12515</v>
      </c>
      <c r="E2898" s="1" t="s">
        <v>12516</v>
      </c>
      <c r="F2898" s="19">
        <v>44480</v>
      </c>
      <c r="G2898" s="18" t="s">
        <v>15418</v>
      </c>
    </row>
    <row r="2899" spans="1:7" x14ac:dyDescent="0.25">
      <c r="A2899">
        <f t="shared" ca="1" si="45"/>
        <v>0.5745554481459193</v>
      </c>
      <c r="B2899" s="1" t="s">
        <v>12521</v>
      </c>
      <c r="C2899" s="2">
        <v>131217921</v>
      </c>
      <c r="D2899" s="1" t="s">
        <v>12522</v>
      </c>
      <c r="E2899" s="1" t="s">
        <v>12510</v>
      </c>
      <c r="F2899" s="19">
        <v>44268</v>
      </c>
      <c r="G2899" s="18" t="s">
        <v>15419</v>
      </c>
    </row>
    <row r="2900" spans="1:7" x14ac:dyDescent="0.25">
      <c r="A2900">
        <f t="shared" ca="1" si="45"/>
        <v>0.98985387491137911</v>
      </c>
      <c r="B2900" s="1" t="s">
        <v>12514</v>
      </c>
      <c r="C2900" s="2">
        <v>217919187</v>
      </c>
      <c r="D2900" s="1" t="s">
        <v>12515</v>
      </c>
      <c r="E2900" s="1" t="s">
        <v>12506</v>
      </c>
      <c r="F2900" s="19">
        <v>44216</v>
      </c>
      <c r="G2900" s="18" t="s">
        <v>15420</v>
      </c>
    </row>
    <row r="2901" spans="1:7" x14ac:dyDescent="0.25">
      <c r="A2901">
        <f t="shared" ca="1" si="45"/>
        <v>0.74907144390696512</v>
      </c>
      <c r="B2901" s="1" t="s">
        <v>12538</v>
      </c>
      <c r="C2901" s="2">
        <v>852176724</v>
      </c>
      <c r="D2901" s="1" t="s">
        <v>12539</v>
      </c>
      <c r="E2901" s="1" t="s">
        <v>12512</v>
      </c>
      <c r="F2901" s="19">
        <v>44596</v>
      </c>
      <c r="G2901" s="18" t="s">
        <v>15421</v>
      </c>
    </row>
    <row r="2902" spans="1:7" x14ac:dyDescent="0.25">
      <c r="A2902">
        <f t="shared" ca="1" si="45"/>
        <v>0.35635126673842477</v>
      </c>
      <c r="B2902" s="1" t="s">
        <v>12521</v>
      </c>
      <c r="C2902" s="2">
        <v>795569153</v>
      </c>
      <c r="D2902" s="1" t="s">
        <v>12522</v>
      </c>
      <c r="E2902" s="1" t="s">
        <v>12510</v>
      </c>
      <c r="F2902" s="19">
        <v>44283</v>
      </c>
      <c r="G2902" s="18" t="s">
        <v>15422</v>
      </c>
    </row>
    <row r="2903" spans="1:7" x14ac:dyDescent="0.25">
      <c r="A2903">
        <f t="shared" ca="1" si="45"/>
        <v>0.10094340267376478</v>
      </c>
      <c r="B2903" s="1" t="s">
        <v>12504</v>
      </c>
      <c r="C2903" s="2">
        <v>774327809</v>
      </c>
      <c r="D2903" s="1" t="s">
        <v>12505</v>
      </c>
      <c r="E2903" s="1" t="s">
        <v>12510</v>
      </c>
      <c r="F2903" s="19">
        <v>44517</v>
      </c>
      <c r="G2903" s="18" t="s">
        <v>15423</v>
      </c>
    </row>
    <row r="2904" spans="1:7" x14ac:dyDescent="0.25">
      <c r="A2904">
        <f t="shared" ca="1" si="45"/>
        <v>0.82225380747089216</v>
      </c>
      <c r="B2904" s="1" t="s">
        <v>12504</v>
      </c>
      <c r="C2904" s="2">
        <v>467301386</v>
      </c>
      <c r="D2904" s="1" t="s">
        <v>12505</v>
      </c>
      <c r="E2904" s="1" t="s">
        <v>12510</v>
      </c>
      <c r="F2904" s="19">
        <v>44660</v>
      </c>
      <c r="G2904" s="18" t="s">
        <v>15424</v>
      </c>
    </row>
    <row r="2905" spans="1:7" x14ac:dyDescent="0.25">
      <c r="A2905">
        <f t="shared" ca="1" si="45"/>
        <v>0.46200028765534573</v>
      </c>
      <c r="B2905" s="1" t="s">
        <v>12538</v>
      </c>
      <c r="C2905" s="2">
        <v>201270896</v>
      </c>
      <c r="D2905" s="1" t="s">
        <v>12539</v>
      </c>
      <c r="E2905" s="1" t="s">
        <v>12510</v>
      </c>
      <c r="F2905" s="19">
        <v>44252</v>
      </c>
      <c r="G2905" s="18" t="s">
        <v>15425</v>
      </c>
    </row>
    <row r="2906" spans="1:7" x14ac:dyDescent="0.25">
      <c r="A2906">
        <f t="shared" ca="1" si="45"/>
        <v>0.8281845863683116</v>
      </c>
      <c r="B2906" s="1" t="s">
        <v>12521</v>
      </c>
      <c r="C2906" s="2">
        <v>255183298</v>
      </c>
      <c r="D2906" s="1" t="s">
        <v>12522</v>
      </c>
      <c r="E2906" s="1" t="s">
        <v>12510</v>
      </c>
      <c r="F2906" s="19">
        <v>44226</v>
      </c>
      <c r="G2906" s="18" t="s">
        <v>15426</v>
      </c>
    </row>
    <row r="2907" spans="1:7" x14ac:dyDescent="0.25">
      <c r="A2907">
        <f t="shared" ca="1" si="45"/>
        <v>0.43729419280276205</v>
      </c>
      <c r="B2907" s="1" t="s">
        <v>12504</v>
      </c>
      <c r="C2907" s="2">
        <v>44775441</v>
      </c>
      <c r="D2907" s="1" t="s">
        <v>12505</v>
      </c>
      <c r="E2907" s="1" t="s">
        <v>12564</v>
      </c>
      <c r="F2907" s="19">
        <v>44593</v>
      </c>
      <c r="G2907" s="18" t="s">
        <v>15427</v>
      </c>
    </row>
    <row r="2908" spans="1:7" x14ac:dyDescent="0.25">
      <c r="A2908">
        <f t="shared" ca="1" si="45"/>
        <v>0.22570465602462486</v>
      </c>
      <c r="B2908" s="1" t="s">
        <v>12524</v>
      </c>
      <c r="C2908" s="2">
        <v>161914403</v>
      </c>
      <c r="D2908" s="1" t="s">
        <v>12525</v>
      </c>
      <c r="E2908" s="1" t="s">
        <v>12506</v>
      </c>
      <c r="F2908" s="19">
        <v>44382</v>
      </c>
      <c r="G2908" s="18" t="s">
        <v>15428</v>
      </c>
    </row>
    <row r="2909" spans="1:7" x14ac:dyDescent="0.25">
      <c r="A2909">
        <f t="shared" ca="1" si="45"/>
        <v>2.0943332499891221E-2</v>
      </c>
      <c r="B2909" s="1" t="s">
        <v>12504</v>
      </c>
      <c r="C2909" s="2">
        <v>472776950</v>
      </c>
      <c r="D2909" s="1" t="s">
        <v>12505</v>
      </c>
      <c r="E2909" s="1" t="s">
        <v>12564</v>
      </c>
      <c r="F2909" s="19">
        <v>44466</v>
      </c>
      <c r="G2909" s="18" t="s">
        <v>15429</v>
      </c>
    </row>
    <row r="2910" spans="1:7" x14ac:dyDescent="0.25">
      <c r="A2910">
        <f t="shared" ca="1" si="45"/>
        <v>0.52133602987710936</v>
      </c>
      <c r="B2910" s="1" t="s">
        <v>12514</v>
      </c>
      <c r="C2910" s="2">
        <v>102351529</v>
      </c>
      <c r="D2910" s="1" t="s">
        <v>12515</v>
      </c>
      <c r="E2910" s="1" t="s">
        <v>12516</v>
      </c>
      <c r="F2910" s="19">
        <v>44327</v>
      </c>
      <c r="G2910" s="18" t="s">
        <v>15430</v>
      </c>
    </row>
    <row r="2911" spans="1:7" x14ac:dyDescent="0.25">
      <c r="A2911">
        <f t="shared" ca="1" si="45"/>
        <v>0.1969639794602529</v>
      </c>
      <c r="B2911" s="1" t="s">
        <v>12538</v>
      </c>
      <c r="C2911" s="2">
        <v>800899560</v>
      </c>
      <c r="D2911" s="1" t="s">
        <v>12539</v>
      </c>
      <c r="E2911" s="1" t="s">
        <v>12566</v>
      </c>
      <c r="F2911" s="19">
        <v>44322</v>
      </c>
      <c r="G2911" s="18" t="s">
        <v>15431</v>
      </c>
    </row>
    <row r="2912" spans="1:7" x14ac:dyDescent="0.25">
      <c r="A2912">
        <f t="shared" ca="1" si="45"/>
        <v>0.90574688883012655</v>
      </c>
      <c r="B2912" s="1" t="s">
        <v>12504</v>
      </c>
      <c r="C2912" s="2">
        <v>523429584</v>
      </c>
      <c r="D2912" s="1" t="s">
        <v>12505</v>
      </c>
      <c r="E2912" s="1" t="s">
        <v>12512</v>
      </c>
      <c r="F2912" s="19">
        <v>44218</v>
      </c>
      <c r="G2912" s="18" t="s">
        <v>15432</v>
      </c>
    </row>
    <row r="2913" spans="1:7" x14ac:dyDescent="0.25">
      <c r="A2913">
        <f t="shared" ca="1" si="45"/>
        <v>0.14995036533103479</v>
      </c>
      <c r="B2913" s="1" t="s">
        <v>12514</v>
      </c>
      <c r="C2913" s="2">
        <v>235521377</v>
      </c>
      <c r="D2913" s="1" t="s">
        <v>12515</v>
      </c>
      <c r="E2913" s="1" t="s">
        <v>12506</v>
      </c>
      <c r="F2913" s="19">
        <v>44230</v>
      </c>
      <c r="G2913" s="18" t="s">
        <v>15433</v>
      </c>
    </row>
    <row r="2914" spans="1:7" x14ac:dyDescent="0.25">
      <c r="A2914">
        <f t="shared" ca="1" si="45"/>
        <v>0.95714641809619516</v>
      </c>
      <c r="B2914" s="1" t="s">
        <v>12521</v>
      </c>
      <c r="C2914" s="2">
        <v>646242159</v>
      </c>
      <c r="D2914" s="1" t="s">
        <v>12522</v>
      </c>
      <c r="E2914" s="1" t="s">
        <v>12510</v>
      </c>
      <c r="F2914" s="19">
        <v>44485</v>
      </c>
      <c r="G2914" s="18" t="s">
        <v>15434</v>
      </c>
    </row>
    <row r="2915" spans="1:7" x14ac:dyDescent="0.25">
      <c r="A2915">
        <f t="shared" ca="1" si="45"/>
        <v>9.7902904210216413E-3</v>
      </c>
      <c r="B2915" s="1" t="s">
        <v>12504</v>
      </c>
      <c r="C2915" s="2">
        <v>227877284</v>
      </c>
      <c r="D2915" s="1" t="s">
        <v>12505</v>
      </c>
      <c r="E2915" s="1" t="s">
        <v>12506</v>
      </c>
      <c r="F2915" s="19">
        <v>44655</v>
      </c>
      <c r="G2915" s="18" t="s">
        <v>15435</v>
      </c>
    </row>
    <row r="2916" spans="1:7" x14ac:dyDescent="0.25">
      <c r="A2916">
        <f t="shared" ca="1" si="45"/>
        <v>0.76294506441192789</v>
      </c>
      <c r="B2916" s="1" t="s">
        <v>12538</v>
      </c>
      <c r="C2916" s="2">
        <v>388752627</v>
      </c>
      <c r="D2916" s="1" t="s">
        <v>12539</v>
      </c>
      <c r="E2916" s="1" t="s">
        <v>12510</v>
      </c>
      <c r="F2916" s="19">
        <v>44357</v>
      </c>
      <c r="G2916" s="18" t="s">
        <v>15436</v>
      </c>
    </row>
    <row r="2917" spans="1:7" x14ac:dyDescent="0.25">
      <c r="A2917">
        <f t="shared" ca="1" si="45"/>
        <v>0.22181475239204851</v>
      </c>
      <c r="B2917" s="1" t="s">
        <v>12504</v>
      </c>
      <c r="C2917" s="2">
        <v>547132319</v>
      </c>
      <c r="D2917" s="1" t="s">
        <v>12505</v>
      </c>
      <c r="E2917" s="1" t="s">
        <v>12564</v>
      </c>
      <c r="F2917" s="19">
        <v>44256</v>
      </c>
      <c r="G2917" s="18" t="s">
        <v>15437</v>
      </c>
    </row>
    <row r="2918" spans="1:7" x14ac:dyDescent="0.25">
      <c r="A2918">
        <f t="shared" ca="1" si="45"/>
        <v>0.56799756922349476</v>
      </c>
      <c r="B2918" s="1" t="s">
        <v>12524</v>
      </c>
      <c r="C2918" s="2">
        <v>54235781</v>
      </c>
      <c r="D2918" s="1" t="s">
        <v>12525</v>
      </c>
      <c r="E2918" s="1" t="s">
        <v>12561</v>
      </c>
      <c r="F2918" s="19">
        <v>44528</v>
      </c>
      <c r="G2918" s="18" t="s">
        <v>15438</v>
      </c>
    </row>
    <row r="2919" spans="1:7" x14ac:dyDescent="0.25">
      <c r="A2919">
        <f t="shared" ca="1" si="45"/>
        <v>0.12459393414472608</v>
      </c>
      <c r="B2919" s="1" t="s">
        <v>12504</v>
      </c>
      <c r="C2919" s="2">
        <v>942767236</v>
      </c>
      <c r="D2919" s="1" t="s">
        <v>12505</v>
      </c>
      <c r="E2919" s="1" t="s">
        <v>12510</v>
      </c>
      <c r="F2919" s="19">
        <v>44339</v>
      </c>
      <c r="G2919" s="18" t="s">
        <v>15439</v>
      </c>
    </row>
    <row r="2920" spans="1:7" x14ac:dyDescent="0.25">
      <c r="A2920">
        <f t="shared" ca="1" si="45"/>
        <v>0.88802019696947154</v>
      </c>
      <c r="B2920" s="1" t="s">
        <v>12524</v>
      </c>
      <c r="C2920" s="2">
        <v>143114804</v>
      </c>
      <c r="D2920" s="1" t="s">
        <v>12525</v>
      </c>
      <c r="E2920" s="1" t="s">
        <v>12564</v>
      </c>
      <c r="F2920" s="19">
        <v>44586</v>
      </c>
      <c r="G2920" s="18" t="s">
        <v>15440</v>
      </c>
    </row>
    <row r="2921" spans="1:7" x14ac:dyDescent="0.25">
      <c r="A2921">
        <f t="shared" ca="1" si="45"/>
        <v>0.28553573854582515</v>
      </c>
      <c r="B2921" s="1" t="s">
        <v>12508</v>
      </c>
      <c r="C2921" s="2">
        <v>599020472</v>
      </c>
      <c r="D2921" s="1" t="s">
        <v>12509</v>
      </c>
      <c r="E2921" s="1" t="s">
        <v>12519</v>
      </c>
      <c r="F2921" s="19">
        <v>44674</v>
      </c>
      <c r="G2921" s="18" t="s">
        <v>15441</v>
      </c>
    </row>
    <row r="2922" spans="1:7" x14ac:dyDescent="0.25">
      <c r="A2922">
        <f t="shared" ca="1" si="45"/>
        <v>0.83791532154703796</v>
      </c>
      <c r="B2922" s="1" t="s">
        <v>12514</v>
      </c>
      <c r="C2922" s="2">
        <v>238274446</v>
      </c>
      <c r="D2922" s="1" t="s">
        <v>12515</v>
      </c>
      <c r="E2922" s="1" t="s">
        <v>12516</v>
      </c>
      <c r="F2922" s="19">
        <v>44679</v>
      </c>
      <c r="G2922" s="18" t="s">
        <v>15442</v>
      </c>
    </row>
    <row r="2923" spans="1:7" x14ac:dyDescent="0.25">
      <c r="A2923">
        <f t="shared" ca="1" si="45"/>
        <v>0.16457222132328586</v>
      </c>
      <c r="B2923" s="1" t="s">
        <v>12521</v>
      </c>
      <c r="C2923" s="2">
        <v>423730232</v>
      </c>
      <c r="D2923" s="1" t="s">
        <v>12522</v>
      </c>
      <c r="E2923" s="1" t="s">
        <v>12510</v>
      </c>
      <c r="F2923" s="19">
        <v>44603</v>
      </c>
      <c r="G2923" s="18" t="s">
        <v>15443</v>
      </c>
    </row>
    <row r="2924" spans="1:7" x14ac:dyDescent="0.25">
      <c r="A2924">
        <f t="shared" ca="1" si="45"/>
        <v>0.99502003944053041</v>
      </c>
      <c r="B2924" s="1" t="s">
        <v>12514</v>
      </c>
      <c r="C2924" s="2">
        <v>652691099</v>
      </c>
      <c r="D2924" s="1" t="s">
        <v>12515</v>
      </c>
      <c r="E2924" s="1" t="s">
        <v>12527</v>
      </c>
      <c r="F2924" s="19">
        <v>44532</v>
      </c>
      <c r="G2924" s="18" t="s">
        <v>15444</v>
      </c>
    </row>
    <row r="2925" spans="1:7" x14ac:dyDescent="0.25">
      <c r="A2925">
        <f t="shared" ca="1" si="45"/>
        <v>2.3671142261247335E-2</v>
      </c>
      <c r="B2925" s="1" t="s">
        <v>12521</v>
      </c>
      <c r="C2925" s="2">
        <v>164264097</v>
      </c>
      <c r="D2925" s="1" t="s">
        <v>12522</v>
      </c>
      <c r="E2925" s="1" t="s">
        <v>12510</v>
      </c>
      <c r="F2925" s="19">
        <v>44301</v>
      </c>
      <c r="G2925" s="18" t="s">
        <v>15445</v>
      </c>
    </row>
    <row r="2926" spans="1:7" x14ac:dyDescent="0.25">
      <c r="A2926">
        <f t="shared" ca="1" si="45"/>
        <v>3.3956018126010123E-2</v>
      </c>
      <c r="B2926" s="1" t="s">
        <v>12521</v>
      </c>
      <c r="C2926" s="2">
        <v>109266025</v>
      </c>
      <c r="D2926" s="1" t="s">
        <v>12522</v>
      </c>
      <c r="E2926" s="1" t="s">
        <v>12510</v>
      </c>
      <c r="F2926" s="19">
        <v>44301</v>
      </c>
      <c r="G2926" s="18" t="s">
        <v>15446</v>
      </c>
    </row>
    <row r="2927" spans="1:7" x14ac:dyDescent="0.25">
      <c r="A2927">
        <f t="shared" ca="1" si="45"/>
        <v>0.35530077972626084</v>
      </c>
      <c r="B2927" s="1" t="s">
        <v>12524</v>
      </c>
      <c r="C2927" s="2">
        <v>836052605</v>
      </c>
      <c r="D2927" s="1" t="s">
        <v>12525</v>
      </c>
      <c r="E2927" s="1" t="s">
        <v>12561</v>
      </c>
      <c r="F2927" s="19">
        <v>44331</v>
      </c>
      <c r="G2927" s="18" t="s">
        <v>15447</v>
      </c>
    </row>
    <row r="2928" spans="1:7" x14ac:dyDescent="0.25">
      <c r="A2928">
        <f t="shared" ca="1" si="45"/>
        <v>0.88652998300168051</v>
      </c>
      <c r="B2928" s="1" t="s">
        <v>12504</v>
      </c>
      <c r="C2928" s="2">
        <v>469919023</v>
      </c>
      <c r="D2928" s="1" t="s">
        <v>12505</v>
      </c>
      <c r="E2928" s="1" t="s">
        <v>12564</v>
      </c>
      <c r="F2928" s="19">
        <v>44501</v>
      </c>
      <c r="G2928" s="18" t="s">
        <v>15448</v>
      </c>
    </row>
    <row r="2929" spans="1:7" x14ac:dyDescent="0.25">
      <c r="A2929">
        <f t="shared" ca="1" si="45"/>
        <v>0.52560370016169866</v>
      </c>
      <c r="B2929" s="1" t="s">
        <v>12524</v>
      </c>
      <c r="C2929" s="2">
        <v>901360013</v>
      </c>
      <c r="D2929" s="1" t="s">
        <v>12525</v>
      </c>
      <c r="E2929" s="1" t="s">
        <v>12561</v>
      </c>
      <c r="F2929" s="19">
        <v>44210</v>
      </c>
      <c r="G2929" s="18" t="s">
        <v>15449</v>
      </c>
    </row>
    <row r="2930" spans="1:7" x14ac:dyDescent="0.25">
      <c r="A2930">
        <f t="shared" ca="1" si="45"/>
        <v>0.1342989145452762</v>
      </c>
      <c r="B2930" s="1" t="s">
        <v>12514</v>
      </c>
      <c r="C2930" s="2">
        <v>791457586</v>
      </c>
      <c r="D2930" s="1" t="s">
        <v>12515</v>
      </c>
      <c r="E2930" s="1" t="s">
        <v>12516</v>
      </c>
      <c r="F2930" s="19">
        <v>44363</v>
      </c>
      <c r="G2930" s="18" t="s">
        <v>15450</v>
      </c>
    </row>
    <row r="2931" spans="1:7" x14ac:dyDescent="0.25">
      <c r="A2931">
        <f t="shared" ca="1" si="45"/>
        <v>0.56553906096923123</v>
      </c>
      <c r="B2931" s="1" t="s">
        <v>12524</v>
      </c>
      <c r="C2931" s="2">
        <v>54092581</v>
      </c>
      <c r="D2931" s="1" t="s">
        <v>12525</v>
      </c>
      <c r="E2931" s="1" t="s">
        <v>12561</v>
      </c>
      <c r="F2931" s="19">
        <v>44217</v>
      </c>
      <c r="G2931" s="18" t="s">
        <v>15451</v>
      </c>
    </row>
    <row r="2932" spans="1:7" x14ac:dyDescent="0.25">
      <c r="A2932">
        <f t="shared" ca="1" si="45"/>
        <v>0.28713516227994051</v>
      </c>
      <c r="B2932" s="1" t="s">
        <v>12508</v>
      </c>
      <c r="C2932" s="2">
        <v>926002607</v>
      </c>
      <c r="D2932" s="1" t="s">
        <v>12509</v>
      </c>
      <c r="E2932" s="1" t="s">
        <v>12519</v>
      </c>
      <c r="F2932" s="19">
        <v>44358</v>
      </c>
      <c r="G2932" s="18" t="s">
        <v>15452</v>
      </c>
    </row>
    <row r="2933" spans="1:7" x14ac:dyDescent="0.25">
      <c r="A2933">
        <f t="shared" ca="1" si="45"/>
        <v>0.86972984039277312</v>
      </c>
      <c r="B2933" s="1" t="s">
        <v>12521</v>
      </c>
      <c r="C2933" s="2">
        <v>709825618</v>
      </c>
      <c r="D2933" s="1" t="s">
        <v>12522</v>
      </c>
      <c r="E2933" s="1" t="s">
        <v>12510</v>
      </c>
      <c r="F2933" s="19">
        <v>44354</v>
      </c>
      <c r="G2933" s="18" t="s">
        <v>15453</v>
      </c>
    </row>
    <row r="2934" spans="1:7" x14ac:dyDescent="0.25">
      <c r="A2934">
        <f t="shared" ca="1" si="45"/>
        <v>0.6362031736755529</v>
      </c>
      <c r="B2934" s="1" t="s">
        <v>12504</v>
      </c>
      <c r="C2934" s="2">
        <v>894921</v>
      </c>
      <c r="D2934" s="1" t="s">
        <v>12505</v>
      </c>
      <c r="E2934" s="1" t="s">
        <v>12506</v>
      </c>
      <c r="F2934" s="19">
        <v>44245</v>
      </c>
      <c r="G2934" s="18" t="s">
        <v>15454</v>
      </c>
    </row>
    <row r="2935" spans="1:7" x14ac:dyDescent="0.25">
      <c r="A2935">
        <f t="shared" ca="1" si="45"/>
        <v>7.4930197811020061E-2</v>
      </c>
      <c r="B2935" s="1" t="s">
        <v>12521</v>
      </c>
      <c r="C2935" s="2">
        <v>848268059</v>
      </c>
      <c r="D2935" s="1" t="s">
        <v>12522</v>
      </c>
      <c r="E2935" s="1" t="s">
        <v>12510</v>
      </c>
      <c r="F2935" s="19">
        <v>44243</v>
      </c>
      <c r="G2935" s="18" t="s">
        <v>15455</v>
      </c>
    </row>
    <row r="2936" spans="1:7" x14ac:dyDescent="0.25">
      <c r="A2936">
        <f t="shared" ca="1" si="45"/>
        <v>0.55273549314403114</v>
      </c>
      <c r="B2936" s="1" t="s">
        <v>12538</v>
      </c>
      <c r="C2936" s="2">
        <v>292368079</v>
      </c>
      <c r="D2936" s="1" t="s">
        <v>12539</v>
      </c>
      <c r="E2936" s="1" t="s">
        <v>12566</v>
      </c>
      <c r="F2936" s="19">
        <v>44290</v>
      </c>
      <c r="G2936" s="18" t="s">
        <v>15456</v>
      </c>
    </row>
    <row r="2937" spans="1:7" x14ac:dyDescent="0.25">
      <c r="A2937">
        <f t="shared" ca="1" si="45"/>
        <v>0.73938729434414718</v>
      </c>
      <c r="B2937" s="1" t="s">
        <v>12538</v>
      </c>
      <c r="C2937" s="2">
        <v>877103671</v>
      </c>
      <c r="D2937" s="1" t="s">
        <v>12539</v>
      </c>
      <c r="E2937" s="1" t="s">
        <v>12510</v>
      </c>
      <c r="F2937" s="19">
        <v>44272</v>
      </c>
      <c r="G2937" s="18" t="s">
        <v>15457</v>
      </c>
    </row>
    <row r="2938" spans="1:7" x14ac:dyDescent="0.25">
      <c r="A2938">
        <f t="shared" ca="1" si="45"/>
        <v>6.821453897242058E-2</v>
      </c>
      <c r="B2938" s="1" t="s">
        <v>12514</v>
      </c>
      <c r="C2938" s="2">
        <v>333256287</v>
      </c>
      <c r="D2938" s="1" t="s">
        <v>12515</v>
      </c>
      <c r="E2938" s="1" t="s">
        <v>12516</v>
      </c>
      <c r="F2938" s="19">
        <v>44547</v>
      </c>
      <c r="G2938" s="18" t="s">
        <v>15458</v>
      </c>
    </row>
    <row r="2939" spans="1:7" x14ac:dyDescent="0.25">
      <c r="A2939">
        <f t="shared" ca="1" si="45"/>
        <v>2.7550321920897236E-2</v>
      </c>
      <c r="B2939" s="1" t="s">
        <v>12504</v>
      </c>
      <c r="C2939" s="2">
        <v>643947604</v>
      </c>
      <c r="D2939" s="1" t="s">
        <v>12505</v>
      </c>
      <c r="E2939" s="1" t="s">
        <v>12506</v>
      </c>
      <c r="F2939" s="19">
        <v>44245</v>
      </c>
      <c r="G2939" s="18" t="s">
        <v>15459</v>
      </c>
    </row>
    <row r="2940" spans="1:7" x14ac:dyDescent="0.25">
      <c r="A2940">
        <f t="shared" ca="1" si="45"/>
        <v>0.77594855220033476</v>
      </c>
      <c r="B2940" s="1" t="s">
        <v>12504</v>
      </c>
      <c r="C2940" s="2">
        <v>217780212</v>
      </c>
      <c r="D2940" s="1" t="s">
        <v>12505</v>
      </c>
      <c r="E2940" s="1" t="s">
        <v>12506</v>
      </c>
      <c r="F2940" s="19">
        <v>44548</v>
      </c>
      <c r="G2940" s="18" t="s">
        <v>15460</v>
      </c>
    </row>
    <row r="2941" spans="1:7" x14ac:dyDescent="0.25">
      <c r="A2941">
        <f t="shared" ca="1" si="45"/>
        <v>0.51349619254496082</v>
      </c>
      <c r="B2941" s="1" t="s">
        <v>12504</v>
      </c>
      <c r="C2941" s="2">
        <v>442507328</v>
      </c>
      <c r="D2941" s="1" t="s">
        <v>12505</v>
      </c>
      <c r="E2941" s="1" t="s">
        <v>12506</v>
      </c>
      <c r="F2941" s="19">
        <v>44664</v>
      </c>
      <c r="G2941" s="18" t="s">
        <v>15461</v>
      </c>
    </row>
    <row r="2942" spans="1:7" x14ac:dyDescent="0.25">
      <c r="A2942">
        <f t="shared" ca="1" si="45"/>
        <v>0.9753609202215644</v>
      </c>
      <c r="B2942" s="1" t="s">
        <v>12538</v>
      </c>
      <c r="C2942" s="2">
        <v>224684162</v>
      </c>
      <c r="D2942" s="1" t="s">
        <v>12539</v>
      </c>
      <c r="E2942" s="1" t="s">
        <v>12512</v>
      </c>
      <c r="F2942" s="19">
        <v>44407</v>
      </c>
      <c r="G2942" s="18" t="s">
        <v>15462</v>
      </c>
    </row>
    <row r="2943" spans="1:7" x14ac:dyDescent="0.25">
      <c r="A2943">
        <f t="shared" ca="1" si="45"/>
        <v>0.6240866093066475</v>
      </c>
      <c r="B2943" s="1" t="s">
        <v>12538</v>
      </c>
      <c r="C2943" s="2">
        <v>919654415</v>
      </c>
      <c r="D2943" s="1" t="s">
        <v>12539</v>
      </c>
      <c r="E2943" s="1" t="s">
        <v>12512</v>
      </c>
      <c r="F2943" s="19">
        <v>44576</v>
      </c>
      <c r="G2943" s="18" t="s">
        <v>15463</v>
      </c>
    </row>
    <row r="2944" spans="1:7" x14ac:dyDescent="0.25">
      <c r="A2944">
        <f t="shared" ca="1" si="45"/>
        <v>0.2575331590320783</v>
      </c>
      <c r="B2944" s="1" t="s">
        <v>12538</v>
      </c>
      <c r="C2944" s="2">
        <v>607336538</v>
      </c>
      <c r="D2944" s="1" t="s">
        <v>12539</v>
      </c>
      <c r="E2944" s="1" t="s">
        <v>12566</v>
      </c>
      <c r="F2944" s="19">
        <v>44473</v>
      </c>
      <c r="G2944" s="18" t="s">
        <v>15464</v>
      </c>
    </row>
    <row r="2945" spans="1:7" x14ac:dyDescent="0.25">
      <c r="A2945">
        <f t="shared" ca="1" si="45"/>
        <v>0.25543540144763499</v>
      </c>
      <c r="B2945" s="1" t="s">
        <v>12521</v>
      </c>
      <c r="C2945" s="2">
        <v>458486536</v>
      </c>
      <c r="D2945" s="1" t="s">
        <v>12522</v>
      </c>
      <c r="E2945" s="1" t="s">
        <v>12510</v>
      </c>
      <c r="F2945" s="19">
        <v>44416</v>
      </c>
      <c r="G2945" s="18" t="s">
        <v>15465</v>
      </c>
    </row>
    <row r="2946" spans="1:7" x14ac:dyDescent="0.25">
      <c r="A2946">
        <f t="shared" ref="A2946:A3001" ca="1" si="46">RAND()</f>
        <v>0.47122262038898788</v>
      </c>
      <c r="B2946" s="1" t="s">
        <v>12521</v>
      </c>
      <c r="C2946" s="2">
        <v>304071750</v>
      </c>
      <c r="D2946" s="1" t="s">
        <v>12522</v>
      </c>
      <c r="E2946" s="1" t="s">
        <v>12510</v>
      </c>
      <c r="F2946" s="19">
        <v>44541</v>
      </c>
      <c r="G2946" s="18" t="s">
        <v>15466</v>
      </c>
    </row>
    <row r="2947" spans="1:7" x14ac:dyDescent="0.25">
      <c r="A2947">
        <f t="shared" ca="1" si="46"/>
        <v>0.39928713546833872</v>
      </c>
      <c r="B2947" s="1" t="s">
        <v>12504</v>
      </c>
      <c r="C2947" s="2">
        <v>466642390</v>
      </c>
      <c r="D2947" s="1" t="s">
        <v>12505</v>
      </c>
      <c r="E2947" s="1" t="s">
        <v>12506</v>
      </c>
      <c r="F2947" s="19">
        <v>44585</v>
      </c>
      <c r="G2947" s="18" t="s">
        <v>15467</v>
      </c>
    </row>
    <row r="2948" spans="1:7" x14ac:dyDescent="0.25">
      <c r="A2948">
        <f t="shared" ca="1" si="46"/>
        <v>0.40970413558533858</v>
      </c>
      <c r="B2948" s="1" t="s">
        <v>12524</v>
      </c>
      <c r="C2948" s="2">
        <v>255843040</v>
      </c>
      <c r="D2948" s="1" t="s">
        <v>12525</v>
      </c>
      <c r="E2948" s="1" t="s">
        <v>12506</v>
      </c>
      <c r="F2948" s="19">
        <v>44408</v>
      </c>
      <c r="G2948" s="18" t="s">
        <v>15468</v>
      </c>
    </row>
    <row r="2949" spans="1:7" x14ac:dyDescent="0.25">
      <c r="A2949">
        <f t="shared" ca="1" si="46"/>
        <v>0.36128004473491981</v>
      </c>
      <c r="B2949" s="1" t="s">
        <v>12514</v>
      </c>
      <c r="C2949" s="2">
        <v>66714376</v>
      </c>
      <c r="D2949" s="1" t="s">
        <v>12515</v>
      </c>
      <c r="E2949" s="1" t="s">
        <v>12516</v>
      </c>
      <c r="F2949" s="19">
        <v>44489</v>
      </c>
      <c r="G2949" s="18" t="s">
        <v>15469</v>
      </c>
    </row>
    <row r="2950" spans="1:7" x14ac:dyDescent="0.25">
      <c r="A2950">
        <f t="shared" ca="1" si="46"/>
        <v>0.16092702578381024</v>
      </c>
      <c r="B2950" s="1" t="s">
        <v>12538</v>
      </c>
      <c r="C2950" s="2">
        <v>309305273</v>
      </c>
      <c r="D2950" s="1" t="s">
        <v>12539</v>
      </c>
      <c r="E2950" s="1" t="s">
        <v>12510</v>
      </c>
      <c r="F2950" s="19">
        <v>44379</v>
      </c>
      <c r="G2950" s="18" t="s">
        <v>15470</v>
      </c>
    </row>
    <row r="2951" spans="1:7" x14ac:dyDescent="0.25">
      <c r="A2951">
        <f t="shared" ca="1" si="46"/>
        <v>0.64629743070228185</v>
      </c>
      <c r="B2951" s="1" t="s">
        <v>12521</v>
      </c>
      <c r="C2951" s="2">
        <v>334098514</v>
      </c>
      <c r="D2951" s="1" t="s">
        <v>12522</v>
      </c>
      <c r="E2951" s="1" t="s">
        <v>12512</v>
      </c>
      <c r="F2951" s="19">
        <v>44270</v>
      </c>
      <c r="G2951" s="18" t="s">
        <v>15471</v>
      </c>
    </row>
    <row r="2952" spans="1:7" x14ac:dyDescent="0.25">
      <c r="A2952">
        <f t="shared" ca="1" si="46"/>
        <v>0.77707892335855677</v>
      </c>
      <c r="B2952" s="1" t="s">
        <v>12514</v>
      </c>
      <c r="C2952" s="2">
        <v>900757172</v>
      </c>
      <c r="D2952" s="1" t="s">
        <v>12515</v>
      </c>
      <c r="E2952" s="1" t="s">
        <v>12527</v>
      </c>
      <c r="F2952" s="19">
        <v>44320</v>
      </c>
      <c r="G2952" s="18" t="s">
        <v>15472</v>
      </c>
    </row>
    <row r="2953" spans="1:7" x14ac:dyDescent="0.25">
      <c r="A2953">
        <f t="shared" ca="1" si="46"/>
        <v>0.4966289445733999</v>
      </c>
      <c r="B2953" s="1" t="s">
        <v>12538</v>
      </c>
      <c r="C2953" s="2">
        <v>295650834</v>
      </c>
      <c r="D2953" s="1" t="s">
        <v>12539</v>
      </c>
      <c r="E2953" s="1" t="s">
        <v>12566</v>
      </c>
      <c r="F2953" s="19">
        <v>44612</v>
      </c>
      <c r="G2953" s="18" t="s">
        <v>15473</v>
      </c>
    </row>
    <row r="2954" spans="1:7" x14ac:dyDescent="0.25">
      <c r="A2954">
        <f t="shared" ca="1" si="46"/>
        <v>0.49976949085318201</v>
      </c>
      <c r="B2954" s="1" t="s">
        <v>12521</v>
      </c>
      <c r="C2954" s="2">
        <v>591612522</v>
      </c>
      <c r="D2954" s="1" t="s">
        <v>12522</v>
      </c>
      <c r="E2954" s="1" t="s">
        <v>12510</v>
      </c>
      <c r="F2954" s="19">
        <v>44358</v>
      </c>
      <c r="G2954" s="18" t="s">
        <v>15474</v>
      </c>
    </row>
    <row r="2955" spans="1:7" x14ac:dyDescent="0.25">
      <c r="A2955">
        <f t="shared" ca="1" si="46"/>
        <v>0.95960822625993092</v>
      </c>
      <c r="B2955" s="1" t="s">
        <v>12504</v>
      </c>
      <c r="C2955" s="2">
        <v>710014359</v>
      </c>
      <c r="D2955" s="1" t="s">
        <v>12505</v>
      </c>
      <c r="E2955" s="1" t="s">
        <v>12564</v>
      </c>
      <c r="F2955" s="19">
        <v>44662</v>
      </c>
      <c r="G2955" s="18" t="s">
        <v>15475</v>
      </c>
    </row>
    <row r="2956" spans="1:7" x14ac:dyDescent="0.25">
      <c r="A2956">
        <f t="shared" ca="1" si="46"/>
        <v>0.84572549791999985</v>
      </c>
      <c r="B2956" s="1" t="s">
        <v>12504</v>
      </c>
      <c r="C2956" s="2">
        <v>273057611</v>
      </c>
      <c r="D2956" s="1" t="s">
        <v>12505</v>
      </c>
      <c r="E2956" s="1" t="s">
        <v>12506</v>
      </c>
      <c r="F2956" s="19">
        <v>44310</v>
      </c>
      <c r="G2956" s="18" t="s">
        <v>15476</v>
      </c>
    </row>
    <row r="2957" spans="1:7" x14ac:dyDescent="0.25">
      <c r="A2957">
        <f t="shared" ca="1" si="46"/>
        <v>0.74302561065079153</v>
      </c>
      <c r="B2957" s="1" t="s">
        <v>12521</v>
      </c>
      <c r="C2957" s="2">
        <v>199102976</v>
      </c>
      <c r="D2957" s="1" t="s">
        <v>12522</v>
      </c>
      <c r="E2957" s="1" t="s">
        <v>12510</v>
      </c>
      <c r="F2957" s="19">
        <v>44618</v>
      </c>
      <c r="G2957" s="18" t="s">
        <v>15477</v>
      </c>
    </row>
    <row r="2958" spans="1:7" x14ac:dyDescent="0.25">
      <c r="A2958">
        <f t="shared" ca="1" si="46"/>
        <v>0.47948474211585568</v>
      </c>
      <c r="B2958" s="1" t="s">
        <v>12514</v>
      </c>
      <c r="C2958" s="2">
        <v>557921020</v>
      </c>
      <c r="D2958" s="1" t="s">
        <v>12515</v>
      </c>
      <c r="E2958" s="1" t="s">
        <v>12516</v>
      </c>
      <c r="F2958" s="19">
        <v>44600</v>
      </c>
      <c r="G2958" s="18" t="s">
        <v>15478</v>
      </c>
    </row>
    <row r="2959" spans="1:7" x14ac:dyDescent="0.25">
      <c r="A2959">
        <f t="shared" ca="1" si="46"/>
        <v>0.85582923724961169</v>
      </c>
      <c r="B2959" s="1" t="s">
        <v>12538</v>
      </c>
      <c r="C2959" s="2">
        <v>158304189</v>
      </c>
      <c r="D2959" s="1" t="s">
        <v>12539</v>
      </c>
      <c r="E2959" s="1" t="s">
        <v>12510</v>
      </c>
      <c r="F2959" s="19">
        <v>44512</v>
      </c>
      <c r="G2959" s="18" t="s">
        <v>15479</v>
      </c>
    </row>
    <row r="2960" spans="1:7" x14ac:dyDescent="0.25">
      <c r="A2960">
        <f t="shared" ca="1" si="46"/>
        <v>0.41787708531961354</v>
      </c>
      <c r="B2960" s="1" t="s">
        <v>12504</v>
      </c>
      <c r="C2960" s="2">
        <v>76810447</v>
      </c>
      <c r="D2960" s="1" t="s">
        <v>12505</v>
      </c>
      <c r="E2960" s="1" t="s">
        <v>12506</v>
      </c>
      <c r="F2960" s="19">
        <v>44318</v>
      </c>
      <c r="G2960" s="18" t="s">
        <v>15480</v>
      </c>
    </row>
    <row r="2961" spans="1:7" x14ac:dyDescent="0.25">
      <c r="A2961">
        <f t="shared" ca="1" si="46"/>
        <v>0.43499248383448874</v>
      </c>
      <c r="B2961" s="1" t="s">
        <v>12514</v>
      </c>
      <c r="C2961" s="2">
        <v>438195116</v>
      </c>
      <c r="D2961" s="1" t="s">
        <v>12515</v>
      </c>
      <c r="E2961" s="1" t="s">
        <v>12516</v>
      </c>
      <c r="F2961" s="19">
        <v>44247</v>
      </c>
      <c r="G2961" s="18" t="s">
        <v>15481</v>
      </c>
    </row>
    <row r="2962" spans="1:7" x14ac:dyDescent="0.25">
      <c r="A2962">
        <f t="shared" ca="1" si="46"/>
        <v>0.95015486058352061</v>
      </c>
      <c r="B2962" s="1" t="s">
        <v>12538</v>
      </c>
      <c r="C2962" s="2">
        <v>846420402</v>
      </c>
      <c r="D2962" s="1" t="s">
        <v>12539</v>
      </c>
      <c r="E2962" s="1" t="s">
        <v>12512</v>
      </c>
      <c r="F2962" s="19">
        <v>44402</v>
      </c>
      <c r="G2962" s="18" t="s">
        <v>15482</v>
      </c>
    </row>
    <row r="2963" spans="1:7" x14ac:dyDescent="0.25">
      <c r="A2963">
        <f t="shared" ca="1" si="46"/>
        <v>0.77623051229191686</v>
      </c>
      <c r="B2963" s="1" t="s">
        <v>12521</v>
      </c>
      <c r="C2963" s="2">
        <v>397374898</v>
      </c>
      <c r="D2963" s="1" t="s">
        <v>12522</v>
      </c>
      <c r="E2963" s="1" t="s">
        <v>12510</v>
      </c>
      <c r="F2963" s="19">
        <v>44481</v>
      </c>
      <c r="G2963" s="18" t="s">
        <v>15483</v>
      </c>
    </row>
    <row r="2964" spans="1:7" x14ac:dyDescent="0.25">
      <c r="A2964">
        <f t="shared" ca="1" si="46"/>
        <v>0.64418974803016504</v>
      </c>
      <c r="B2964" s="1" t="s">
        <v>12524</v>
      </c>
      <c r="C2964" s="2">
        <v>777386810</v>
      </c>
      <c r="D2964" s="1" t="s">
        <v>12525</v>
      </c>
      <c r="E2964" s="1" t="s">
        <v>12506</v>
      </c>
      <c r="F2964" s="19">
        <v>44672</v>
      </c>
      <c r="G2964" s="18" t="s">
        <v>15484</v>
      </c>
    </row>
    <row r="2965" spans="1:7" x14ac:dyDescent="0.25">
      <c r="A2965">
        <f t="shared" ca="1" si="46"/>
        <v>0.21617786074424972</v>
      </c>
      <c r="B2965" s="1" t="s">
        <v>12521</v>
      </c>
      <c r="C2965" s="2">
        <v>188446916</v>
      </c>
      <c r="D2965" s="1" t="s">
        <v>12522</v>
      </c>
      <c r="E2965" s="1" t="s">
        <v>12510</v>
      </c>
      <c r="F2965" s="19">
        <v>44558</v>
      </c>
      <c r="G2965" s="18" t="s">
        <v>15485</v>
      </c>
    </row>
    <row r="2966" spans="1:7" x14ac:dyDescent="0.25">
      <c r="A2966">
        <f t="shared" ca="1" si="46"/>
        <v>0.13813253086254151</v>
      </c>
      <c r="B2966" s="1" t="s">
        <v>12521</v>
      </c>
      <c r="C2966" s="2">
        <v>501846306</v>
      </c>
      <c r="D2966" s="1" t="s">
        <v>12522</v>
      </c>
      <c r="E2966" s="1" t="s">
        <v>12510</v>
      </c>
      <c r="F2966" s="19">
        <v>44392</v>
      </c>
      <c r="G2966" s="18" t="s">
        <v>15486</v>
      </c>
    </row>
    <row r="2967" spans="1:7" x14ac:dyDescent="0.25">
      <c r="A2967">
        <f t="shared" ca="1" si="46"/>
        <v>0.55790981673522522</v>
      </c>
      <c r="B2967" s="1" t="s">
        <v>12504</v>
      </c>
      <c r="C2967" s="2">
        <v>842115961</v>
      </c>
      <c r="D2967" s="1" t="s">
        <v>12505</v>
      </c>
      <c r="E2967" s="1" t="s">
        <v>12564</v>
      </c>
      <c r="F2967" s="19">
        <v>44485</v>
      </c>
      <c r="G2967" s="18" t="s">
        <v>15487</v>
      </c>
    </row>
    <row r="2968" spans="1:7" x14ac:dyDescent="0.25">
      <c r="A2968">
        <f t="shared" ca="1" si="46"/>
        <v>0.93484759349247926</v>
      </c>
      <c r="B2968" s="1" t="s">
        <v>12521</v>
      </c>
      <c r="C2968" s="2">
        <v>244003102</v>
      </c>
      <c r="D2968" s="1" t="s">
        <v>12522</v>
      </c>
      <c r="E2968" s="1" t="s">
        <v>12510</v>
      </c>
      <c r="F2968" s="19">
        <v>44548</v>
      </c>
      <c r="G2968" s="18" t="s">
        <v>15488</v>
      </c>
    </row>
    <row r="2969" spans="1:7" x14ac:dyDescent="0.25">
      <c r="A2969">
        <f t="shared" ca="1" si="46"/>
        <v>0.60596624830602541</v>
      </c>
      <c r="B2969" s="1" t="s">
        <v>12524</v>
      </c>
      <c r="C2969" s="2">
        <v>417867882</v>
      </c>
      <c r="D2969" s="1" t="s">
        <v>12525</v>
      </c>
      <c r="E2969" s="1" t="s">
        <v>12506</v>
      </c>
      <c r="F2969" s="19">
        <v>44348</v>
      </c>
      <c r="G2969" s="18" t="s">
        <v>15489</v>
      </c>
    </row>
    <row r="2970" spans="1:7" x14ac:dyDescent="0.25">
      <c r="A2970">
        <f t="shared" ca="1" si="46"/>
        <v>0.36442711395030936</v>
      </c>
      <c r="B2970" s="1" t="s">
        <v>12521</v>
      </c>
      <c r="C2970" s="2">
        <v>619053523</v>
      </c>
      <c r="D2970" s="1" t="s">
        <v>12522</v>
      </c>
      <c r="E2970" s="1" t="s">
        <v>12510</v>
      </c>
      <c r="F2970" s="19">
        <v>44225</v>
      </c>
      <c r="G2970" s="18" t="s">
        <v>15490</v>
      </c>
    </row>
    <row r="2971" spans="1:7" x14ac:dyDescent="0.25">
      <c r="A2971">
        <f t="shared" ca="1" si="46"/>
        <v>5.4293703034044127E-2</v>
      </c>
      <c r="B2971" s="1" t="s">
        <v>12504</v>
      </c>
      <c r="C2971" s="2">
        <v>972428622</v>
      </c>
      <c r="D2971" s="1" t="s">
        <v>12505</v>
      </c>
      <c r="E2971" s="1" t="s">
        <v>12506</v>
      </c>
      <c r="F2971" s="19">
        <v>44266</v>
      </c>
      <c r="G2971" s="18" t="s">
        <v>15491</v>
      </c>
    </row>
    <row r="2972" spans="1:7" x14ac:dyDescent="0.25">
      <c r="A2972">
        <f t="shared" ca="1" si="46"/>
        <v>0.63345862349051374</v>
      </c>
      <c r="B2972" s="1" t="s">
        <v>12521</v>
      </c>
      <c r="C2972" s="2">
        <v>24866329</v>
      </c>
      <c r="D2972" s="1" t="s">
        <v>12522</v>
      </c>
      <c r="E2972" s="1" t="s">
        <v>12510</v>
      </c>
      <c r="F2972" s="19">
        <v>44637</v>
      </c>
      <c r="G2972" s="18" t="s">
        <v>15492</v>
      </c>
    </row>
    <row r="2973" spans="1:7" x14ac:dyDescent="0.25">
      <c r="A2973">
        <f t="shared" ca="1" si="46"/>
        <v>0.41353503209420039</v>
      </c>
      <c r="B2973" s="1" t="s">
        <v>12521</v>
      </c>
      <c r="C2973" s="2">
        <v>597793567</v>
      </c>
      <c r="D2973" s="1" t="s">
        <v>12522</v>
      </c>
      <c r="E2973" s="1" t="s">
        <v>12510</v>
      </c>
      <c r="F2973" s="19">
        <v>44476</v>
      </c>
      <c r="G2973" s="18" t="s">
        <v>15493</v>
      </c>
    </row>
    <row r="2974" spans="1:7" x14ac:dyDescent="0.25">
      <c r="A2974">
        <f t="shared" ca="1" si="46"/>
        <v>0.24210937533452626</v>
      </c>
      <c r="B2974" s="1" t="s">
        <v>12521</v>
      </c>
      <c r="C2974" s="2">
        <v>288127588</v>
      </c>
      <c r="D2974" s="1" t="s">
        <v>12522</v>
      </c>
      <c r="E2974" s="1" t="s">
        <v>12510</v>
      </c>
      <c r="F2974" s="19">
        <v>44239</v>
      </c>
      <c r="G2974" s="18" t="s">
        <v>15494</v>
      </c>
    </row>
    <row r="2975" spans="1:7" x14ac:dyDescent="0.25">
      <c r="A2975">
        <f t="shared" ca="1" si="46"/>
        <v>0.80518083306130317</v>
      </c>
      <c r="B2975" s="1" t="s">
        <v>12524</v>
      </c>
      <c r="C2975" s="2">
        <v>288641241</v>
      </c>
      <c r="D2975" s="1" t="s">
        <v>12525</v>
      </c>
      <c r="E2975" s="1" t="s">
        <v>12506</v>
      </c>
      <c r="F2975" s="19">
        <v>44213</v>
      </c>
      <c r="G2975" s="18" t="s">
        <v>15495</v>
      </c>
    </row>
    <row r="2976" spans="1:7" x14ac:dyDescent="0.25">
      <c r="A2976">
        <f t="shared" ca="1" si="46"/>
        <v>0.6832738958410739</v>
      </c>
      <c r="B2976" s="1" t="s">
        <v>12538</v>
      </c>
      <c r="C2976" s="2">
        <v>700058501</v>
      </c>
      <c r="D2976" s="1" t="s">
        <v>12539</v>
      </c>
      <c r="E2976" s="1" t="s">
        <v>12510</v>
      </c>
      <c r="F2976" s="19">
        <v>44379</v>
      </c>
      <c r="G2976" s="18" t="s">
        <v>15496</v>
      </c>
    </row>
    <row r="2977" spans="1:7" x14ac:dyDescent="0.25">
      <c r="A2977">
        <f t="shared" ca="1" si="46"/>
        <v>4.0882691993633369E-2</v>
      </c>
      <c r="B2977" s="1" t="s">
        <v>12514</v>
      </c>
      <c r="C2977" s="2">
        <v>85427274</v>
      </c>
      <c r="D2977" s="1" t="s">
        <v>12515</v>
      </c>
      <c r="E2977" s="1" t="s">
        <v>12516</v>
      </c>
      <c r="F2977" s="19">
        <v>44436</v>
      </c>
      <c r="G2977" s="18" t="s">
        <v>15497</v>
      </c>
    </row>
    <row r="2978" spans="1:7" x14ac:dyDescent="0.25">
      <c r="A2978">
        <f t="shared" ca="1" si="46"/>
        <v>0.7322294179868245</v>
      </c>
      <c r="B2978" s="1" t="s">
        <v>12514</v>
      </c>
      <c r="C2978" s="2">
        <v>444190604</v>
      </c>
      <c r="D2978" s="1" t="s">
        <v>12515</v>
      </c>
      <c r="E2978" s="1" t="s">
        <v>12527</v>
      </c>
      <c r="F2978" s="19">
        <v>44202</v>
      </c>
      <c r="G2978" s="18" t="s">
        <v>15498</v>
      </c>
    </row>
    <row r="2979" spans="1:7" x14ac:dyDescent="0.25">
      <c r="A2979">
        <f t="shared" ca="1" si="46"/>
        <v>0.55652317786945193</v>
      </c>
      <c r="B2979" s="1" t="s">
        <v>12521</v>
      </c>
      <c r="C2979" s="2">
        <v>388561379</v>
      </c>
      <c r="D2979" s="1" t="s">
        <v>12522</v>
      </c>
      <c r="E2979" s="1" t="s">
        <v>12510</v>
      </c>
      <c r="F2979" s="19">
        <v>44511</v>
      </c>
      <c r="G2979" s="18" t="s">
        <v>15499</v>
      </c>
    </row>
    <row r="2980" spans="1:7" x14ac:dyDescent="0.25">
      <c r="A2980">
        <f t="shared" ca="1" si="46"/>
        <v>0.58463465871058506</v>
      </c>
      <c r="B2980" s="1" t="s">
        <v>12514</v>
      </c>
      <c r="C2980" s="2">
        <v>56948709</v>
      </c>
      <c r="D2980" s="1" t="s">
        <v>12515</v>
      </c>
      <c r="E2980" s="1" t="s">
        <v>12516</v>
      </c>
      <c r="F2980" s="19">
        <v>44588</v>
      </c>
      <c r="G2980" s="18" t="s">
        <v>15500</v>
      </c>
    </row>
    <row r="2981" spans="1:7" x14ac:dyDescent="0.25">
      <c r="A2981">
        <f t="shared" ca="1" si="46"/>
        <v>0.3043180364664263</v>
      </c>
      <c r="B2981" s="1" t="s">
        <v>12521</v>
      </c>
      <c r="C2981" s="2">
        <v>790393092</v>
      </c>
      <c r="D2981" s="1" t="s">
        <v>12522</v>
      </c>
      <c r="E2981" s="1" t="s">
        <v>12510</v>
      </c>
      <c r="F2981" s="19">
        <v>44673</v>
      </c>
      <c r="G2981" s="18" t="s">
        <v>15501</v>
      </c>
    </row>
    <row r="2982" spans="1:7" x14ac:dyDescent="0.25">
      <c r="A2982">
        <f t="shared" ca="1" si="46"/>
        <v>0.52154939291897262</v>
      </c>
      <c r="B2982" s="1" t="s">
        <v>12521</v>
      </c>
      <c r="C2982" s="2">
        <v>149904219</v>
      </c>
      <c r="D2982" s="1" t="s">
        <v>12522</v>
      </c>
      <c r="E2982" s="1" t="s">
        <v>12512</v>
      </c>
      <c r="F2982" s="19">
        <v>44381</v>
      </c>
      <c r="G2982" s="18" t="s">
        <v>15502</v>
      </c>
    </row>
    <row r="2983" spans="1:7" x14ac:dyDescent="0.25">
      <c r="A2983">
        <f t="shared" ca="1" si="46"/>
        <v>0.78339428264280286</v>
      </c>
      <c r="B2983" s="1" t="s">
        <v>12524</v>
      </c>
      <c r="C2983" s="2">
        <v>911205536</v>
      </c>
      <c r="D2983" s="1" t="s">
        <v>12525</v>
      </c>
      <c r="E2983" s="1" t="s">
        <v>12564</v>
      </c>
      <c r="F2983" s="19">
        <v>44552</v>
      </c>
      <c r="G2983" s="18" t="s">
        <v>15503</v>
      </c>
    </row>
    <row r="2984" spans="1:7" x14ac:dyDescent="0.25">
      <c r="A2984">
        <f t="shared" ca="1" si="46"/>
        <v>0.85941664197304435</v>
      </c>
      <c r="B2984" s="1" t="s">
        <v>12538</v>
      </c>
      <c r="C2984" s="2">
        <v>429929262</v>
      </c>
      <c r="D2984" s="1" t="s">
        <v>12539</v>
      </c>
      <c r="E2984" s="1" t="s">
        <v>12512</v>
      </c>
      <c r="F2984" s="19">
        <v>44374</v>
      </c>
      <c r="G2984" s="18" t="s">
        <v>15504</v>
      </c>
    </row>
    <row r="2985" spans="1:7" x14ac:dyDescent="0.25">
      <c r="A2985">
        <f t="shared" ca="1" si="46"/>
        <v>0.71430308043076107</v>
      </c>
      <c r="B2985" s="1" t="s">
        <v>12524</v>
      </c>
      <c r="C2985" s="2">
        <v>10934082</v>
      </c>
      <c r="D2985" s="1" t="s">
        <v>12525</v>
      </c>
      <c r="E2985" s="1" t="s">
        <v>12506</v>
      </c>
      <c r="F2985" s="19">
        <v>44505</v>
      </c>
      <c r="G2985" s="18" t="s">
        <v>15505</v>
      </c>
    </row>
    <row r="2986" spans="1:7" x14ac:dyDescent="0.25">
      <c r="A2986">
        <f t="shared" ca="1" si="46"/>
        <v>0.6460138173575295</v>
      </c>
      <c r="B2986" s="1" t="s">
        <v>12521</v>
      </c>
      <c r="C2986" s="2">
        <v>29321473</v>
      </c>
      <c r="D2986" s="1" t="s">
        <v>12522</v>
      </c>
      <c r="E2986" s="1" t="s">
        <v>12512</v>
      </c>
      <c r="F2986" s="19">
        <v>44582</v>
      </c>
      <c r="G2986" s="18" t="s">
        <v>15506</v>
      </c>
    </row>
    <row r="2987" spans="1:7" x14ac:dyDescent="0.25">
      <c r="A2987">
        <f t="shared" ca="1" si="46"/>
        <v>2.1807864918346631E-2</v>
      </c>
      <c r="B2987" s="1" t="s">
        <v>12514</v>
      </c>
      <c r="C2987" s="2">
        <v>524608847</v>
      </c>
      <c r="D2987" s="1" t="s">
        <v>12515</v>
      </c>
      <c r="E2987" s="1" t="s">
        <v>12516</v>
      </c>
      <c r="F2987" s="19">
        <v>44424</v>
      </c>
      <c r="G2987" s="18" t="s">
        <v>15507</v>
      </c>
    </row>
    <row r="2988" spans="1:7" x14ac:dyDescent="0.25">
      <c r="A2988">
        <f t="shared" ca="1" si="46"/>
        <v>0.50219393527317857</v>
      </c>
      <c r="B2988" s="1" t="s">
        <v>12524</v>
      </c>
      <c r="C2988" s="2">
        <v>748176185</v>
      </c>
      <c r="D2988" s="1" t="s">
        <v>12525</v>
      </c>
      <c r="E2988" s="1" t="s">
        <v>12506</v>
      </c>
      <c r="F2988" s="19">
        <v>44357</v>
      </c>
      <c r="G2988" s="18" t="s">
        <v>15508</v>
      </c>
    </row>
    <row r="2989" spans="1:7" x14ac:dyDescent="0.25">
      <c r="A2989">
        <f t="shared" ca="1" si="46"/>
        <v>0.96104675904950077</v>
      </c>
      <c r="B2989" s="1" t="s">
        <v>12524</v>
      </c>
      <c r="C2989" s="2">
        <v>426592473</v>
      </c>
      <c r="D2989" s="1" t="s">
        <v>12525</v>
      </c>
      <c r="E2989" s="1" t="s">
        <v>12561</v>
      </c>
      <c r="F2989" s="19">
        <v>44245</v>
      </c>
      <c r="G2989" s="18" t="s">
        <v>15509</v>
      </c>
    </row>
    <row r="2990" spans="1:7" x14ac:dyDescent="0.25">
      <c r="A2990">
        <f t="shared" ca="1" si="46"/>
        <v>0.52806288075564423</v>
      </c>
      <c r="B2990" s="1" t="s">
        <v>12504</v>
      </c>
      <c r="C2990" s="2">
        <v>738174825</v>
      </c>
      <c r="D2990" s="1" t="s">
        <v>12505</v>
      </c>
      <c r="E2990" s="1" t="s">
        <v>12506</v>
      </c>
      <c r="F2990" s="19">
        <v>44319</v>
      </c>
      <c r="G2990" s="18" t="s">
        <v>15510</v>
      </c>
    </row>
    <row r="2991" spans="1:7" x14ac:dyDescent="0.25">
      <c r="A2991">
        <f t="shared" ca="1" si="46"/>
        <v>0.54832627209663609</v>
      </c>
      <c r="B2991" s="1" t="s">
        <v>12538</v>
      </c>
      <c r="C2991" s="2">
        <v>547380411</v>
      </c>
      <c r="D2991" s="1" t="s">
        <v>12539</v>
      </c>
      <c r="E2991" s="1" t="s">
        <v>12566</v>
      </c>
      <c r="F2991" s="19">
        <v>44612</v>
      </c>
      <c r="G2991" s="18" t="s">
        <v>15511</v>
      </c>
    </row>
    <row r="2992" spans="1:7" x14ac:dyDescent="0.25">
      <c r="A2992">
        <f t="shared" ca="1" si="46"/>
        <v>0.65556759988237479</v>
      </c>
      <c r="B2992" s="1" t="s">
        <v>12508</v>
      </c>
      <c r="C2992" s="2">
        <v>625915971</v>
      </c>
      <c r="D2992" s="1" t="s">
        <v>12509</v>
      </c>
      <c r="E2992" s="1" t="s">
        <v>12519</v>
      </c>
      <c r="F2992" s="19">
        <v>44264</v>
      </c>
      <c r="G2992" s="18" t="s">
        <v>15512</v>
      </c>
    </row>
    <row r="2993" spans="1:7" x14ac:dyDescent="0.25">
      <c r="A2993">
        <f t="shared" ca="1" si="46"/>
        <v>0.21013470262843537</v>
      </c>
      <c r="B2993" s="1" t="s">
        <v>12524</v>
      </c>
      <c r="C2993" s="2">
        <v>513611430</v>
      </c>
      <c r="D2993" s="1" t="s">
        <v>12525</v>
      </c>
      <c r="E2993" s="1" t="s">
        <v>12564</v>
      </c>
      <c r="F2993" s="19">
        <v>44463</v>
      </c>
      <c r="G2993" s="18" t="s">
        <v>15513</v>
      </c>
    </row>
    <row r="2994" spans="1:7" x14ac:dyDescent="0.25">
      <c r="A2994">
        <f t="shared" ca="1" si="46"/>
        <v>0.8599745255789345</v>
      </c>
      <c r="B2994" s="1" t="s">
        <v>12538</v>
      </c>
      <c r="C2994" s="2">
        <v>609838793</v>
      </c>
      <c r="D2994" s="1" t="s">
        <v>12539</v>
      </c>
      <c r="E2994" s="1" t="s">
        <v>12512</v>
      </c>
      <c r="F2994" s="19">
        <v>44539</v>
      </c>
      <c r="G2994" s="18" t="s">
        <v>15514</v>
      </c>
    </row>
    <row r="2995" spans="1:7" x14ac:dyDescent="0.25">
      <c r="A2995">
        <f t="shared" ca="1" si="46"/>
        <v>0.34932271388677905</v>
      </c>
      <c r="B2995" s="1" t="s">
        <v>12504</v>
      </c>
      <c r="C2995" s="2">
        <v>680950958</v>
      </c>
      <c r="D2995" s="1" t="s">
        <v>12505</v>
      </c>
      <c r="E2995" s="1" t="s">
        <v>12564</v>
      </c>
      <c r="F2995" s="19">
        <v>44304</v>
      </c>
      <c r="G2995" s="18" t="s">
        <v>15515</v>
      </c>
    </row>
    <row r="2996" spans="1:7" x14ac:dyDescent="0.25">
      <c r="A2996">
        <f t="shared" ca="1" si="46"/>
        <v>0.5996229971958883</v>
      </c>
      <c r="B2996" s="1" t="s">
        <v>12524</v>
      </c>
      <c r="C2996" s="2">
        <v>669645302</v>
      </c>
      <c r="D2996" s="1" t="s">
        <v>12525</v>
      </c>
      <c r="E2996" s="1" t="s">
        <v>12561</v>
      </c>
      <c r="F2996" s="19">
        <v>44368</v>
      </c>
      <c r="G2996" s="18" t="s">
        <v>15516</v>
      </c>
    </row>
    <row r="2997" spans="1:7" x14ac:dyDescent="0.25">
      <c r="A2997">
        <f t="shared" ca="1" si="46"/>
        <v>0.93404150948354003</v>
      </c>
      <c r="B2997" s="1" t="s">
        <v>12521</v>
      </c>
      <c r="C2997" s="2">
        <v>110491505</v>
      </c>
      <c r="D2997" s="1" t="s">
        <v>12522</v>
      </c>
      <c r="E2997" s="1" t="s">
        <v>12510</v>
      </c>
      <c r="F2997" s="19">
        <v>44400</v>
      </c>
      <c r="G2997" s="18" t="s">
        <v>15517</v>
      </c>
    </row>
    <row r="2998" spans="1:7" x14ac:dyDescent="0.25">
      <c r="A2998">
        <f t="shared" ca="1" si="46"/>
        <v>0.84508796912959205</v>
      </c>
      <c r="B2998" s="1" t="s">
        <v>12538</v>
      </c>
      <c r="C2998" s="2">
        <v>785496028</v>
      </c>
      <c r="D2998" s="1" t="s">
        <v>12539</v>
      </c>
      <c r="E2998" s="1" t="s">
        <v>12512</v>
      </c>
      <c r="F2998" s="19">
        <v>44501</v>
      </c>
      <c r="G2998" s="18" t="s">
        <v>15518</v>
      </c>
    </row>
    <row r="2999" spans="1:7" x14ac:dyDescent="0.25">
      <c r="A2999">
        <f t="shared" ca="1" si="46"/>
        <v>0.78898143696020084</v>
      </c>
      <c r="B2999" s="1" t="s">
        <v>12508</v>
      </c>
      <c r="C2999" s="2">
        <v>242262862</v>
      </c>
      <c r="D2999" s="1" t="s">
        <v>12509</v>
      </c>
      <c r="E2999" s="1" t="s">
        <v>12519</v>
      </c>
      <c r="F2999" s="19">
        <v>44634</v>
      </c>
      <c r="G2999" s="18" t="s">
        <v>15519</v>
      </c>
    </row>
    <row r="3000" spans="1:7" x14ac:dyDescent="0.25">
      <c r="A3000">
        <f t="shared" ca="1" si="46"/>
        <v>0.64347459880261848</v>
      </c>
      <c r="B3000" s="1" t="s">
        <v>12524</v>
      </c>
      <c r="C3000" s="2">
        <v>308158521</v>
      </c>
      <c r="D3000" s="1" t="s">
        <v>12525</v>
      </c>
      <c r="E3000" s="1" t="s">
        <v>12564</v>
      </c>
      <c r="F3000" s="19">
        <v>44389</v>
      </c>
      <c r="G3000" s="18" t="s">
        <v>15520</v>
      </c>
    </row>
    <row r="3001" spans="1:7" x14ac:dyDescent="0.25">
      <c r="A3001">
        <f t="shared" ca="1" si="46"/>
        <v>0.52084258862761867</v>
      </c>
      <c r="B3001" s="1" t="s">
        <v>12508</v>
      </c>
      <c r="C3001" s="2">
        <v>734281991</v>
      </c>
      <c r="D3001" s="1" t="s">
        <v>12509</v>
      </c>
      <c r="E3001" s="1" t="s">
        <v>12519</v>
      </c>
      <c r="F3001" s="19">
        <v>44243</v>
      </c>
      <c r="G3001" s="18" t="s">
        <v>15521</v>
      </c>
    </row>
  </sheetData>
  <sortState xmlns:xlrd2="http://schemas.microsoft.com/office/spreadsheetml/2017/richdata2" ref="A2:G3001">
    <sortCondition ref="A2:A3001"/>
  </sortState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08394-9A2C-4255-8E6A-085645FE24A7}">
  <dimension ref="A1:C3001"/>
  <sheetViews>
    <sheetView workbookViewId="0">
      <selection activeCell="C2" sqref="C2:C68"/>
    </sheetView>
  </sheetViews>
  <sheetFormatPr defaultRowHeight="15" x14ac:dyDescent="0.25"/>
  <cols>
    <col min="2" max="2" width="16" customWidth="1"/>
    <col min="3" max="3" width="21.7109375" customWidth="1"/>
  </cols>
  <sheetData>
    <row r="1" spans="1:3" x14ac:dyDescent="0.25">
      <c r="A1" s="1" t="s">
        <v>12499</v>
      </c>
      <c r="B1" s="1" t="s">
        <v>1</v>
      </c>
      <c r="C1" t="s">
        <v>15522</v>
      </c>
    </row>
    <row r="2" spans="1:3" x14ac:dyDescent="0.25">
      <c r="A2" s="1" t="s">
        <v>12521</v>
      </c>
      <c r="B2" s="2">
        <v>461606094</v>
      </c>
      <c r="C2" s="6">
        <v>0.25</v>
      </c>
    </row>
    <row r="3" spans="1:3" x14ac:dyDescent="0.25">
      <c r="A3" s="1" t="s">
        <v>12521</v>
      </c>
      <c r="B3" s="2">
        <v>737780045</v>
      </c>
      <c r="C3" s="6">
        <v>0</v>
      </c>
    </row>
    <row r="4" spans="1:3" x14ac:dyDescent="0.25">
      <c r="A4" s="1" t="s">
        <v>12521</v>
      </c>
      <c r="B4" s="2">
        <v>763637230</v>
      </c>
      <c r="C4" s="6">
        <v>0</v>
      </c>
    </row>
    <row r="5" spans="1:3" x14ac:dyDescent="0.25">
      <c r="A5" s="1" t="s">
        <v>12521</v>
      </c>
      <c r="B5" s="2">
        <v>707708220</v>
      </c>
      <c r="C5" s="6">
        <v>0.75</v>
      </c>
    </row>
    <row r="6" spans="1:3" x14ac:dyDescent="0.25">
      <c r="A6" s="1" t="s">
        <v>12521</v>
      </c>
      <c r="B6" s="2">
        <v>738194151</v>
      </c>
      <c r="C6" s="6">
        <v>0.75</v>
      </c>
    </row>
    <row r="7" spans="1:3" x14ac:dyDescent="0.25">
      <c r="A7" s="1" t="s">
        <v>12521</v>
      </c>
      <c r="B7" s="2">
        <v>484947100</v>
      </c>
      <c r="C7" s="6">
        <v>0</v>
      </c>
    </row>
    <row r="8" spans="1:3" x14ac:dyDescent="0.25">
      <c r="A8" s="1" t="s">
        <v>12521</v>
      </c>
      <c r="B8" s="2">
        <v>21780220</v>
      </c>
      <c r="C8" s="6">
        <v>0.5</v>
      </c>
    </row>
    <row r="9" spans="1:3" x14ac:dyDescent="0.25">
      <c r="A9" s="1" t="s">
        <v>12521</v>
      </c>
      <c r="B9" s="2">
        <v>771715932</v>
      </c>
      <c r="C9" s="6">
        <v>0.75</v>
      </c>
    </row>
    <row r="10" spans="1:3" x14ac:dyDescent="0.25">
      <c r="A10" s="1" t="s">
        <v>12521</v>
      </c>
      <c r="B10" s="2">
        <v>591612522</v>
      </c>
      <c r="C10" s="6">
        <v>0.25</v>
      </c>
    </row>
    <row r="11" spans="1:3" x14ac:dyDescent="0.25">
      <c r="A11" s="1" t="s">
        <v>12521</v>
      </c>
      <c r="B11" s="2">
        <v>900149156</v>
      </c>
      <c r="C11" s="6">
        <v>0.75</v>
      </c>
    </row>
    <row r="12" spans="1:3" x14ac:dyDescent="0.25">
      <c r="A12" s="1" t="s">
        <v>12521</v>
      </c>
      <c r="B12" s="2">
        <v>925626195</v>
      </c>
      <c r="C12" s="6">
        <v>0</v>
      </c>
    </row>
    <row r="13" spans="1:3" x14ac:dyDescent="0.25">
      <c r="A13" s="1" t="s">
        <v>12521</v>
      </c>
      <c r="B13" s="2">
        <v>207787763</v>
      </c>
      <c r="C13" s="6">
        <v>0.25</v>
      </c>
    </row>
    <row r="14" spans="1:3" x14ac:dyDescent="0.25">
      <c r="A14" s="1" t="s">
        <v>12521</v>
      </c>
      <c r="B14" s="2">
        <v>513949179</v>
      </c>
      <c r="C14" s="6">
        <v>0.25</v>
      </c>
    </row>
    <row r="15" spans="1:3" x14ac:dyDescent="0.25">
      <c r="A15" s="1" t="s">
        <v>12521</v>
      </c>
      <c r="B15" s="2">
        <v>390749506</v>
      </c>
      <c r="C15" s="6">
        <v>0.5</v>
      </c>
    </row>
    <row r="16" spans="1:3" x14ac:dyDescent="0.25">
      <c r="A16" s="1" t="s">
        <v>12521</v>
      </c>
      <c r="B16" s="2">
        <v>401166509</v>
      </c>
      <c r="C16" s="6">
        <v>0</v>
      </c>
    </row>
    <row r="17" spans="1:3" x14ac:dyDescent="0.25">
      <c r="A17" s="1" t="s">
        <v>12521</v>
      </c>
      <c r="B17" s="2">
        <v>319678340</v>
      </c>
      <c r="C17" s="6">
        <v>0.75</v>
      </c>
    </row>
    <row r="18" spans="1:3" x14ac:dyDescent="0.25">
      <c r="A18" s="1" t="s">
        <v>12521</v>
      </c>
      <c r="B18" s="2">
        <v>311674771</v>
      </c>
      <c r="C18" s="6">
        <v>0.25</v>
      </c>
    </row>
    <row r="19" spans="1:3" x14ac:dyDescent="0.25">
      <c r="A19" s="1" t="s">
        <v>12521</v>
      </c>
      <c r="B19" s="2">
        <v>910308583</v>
      </c>
      <c r="C19" s="6">
        <v>0.75</v>
      </c>
    </row>
    <row r="20" spans="1:3" x14ac:dyDescent="0.25">
      <c r="A20" s="1" t="s">
        <v>12521</v>
      </c>
      <c r="B20" s="2">
        <v>358586957</v>
      </c>
      <c r="C20" s="6">
        <v>0.5</v>
      </c>
    </row>
    <row r="21" spans="1:3" x14ac:dyDescent="0.25">
      <c r="A21" s="1" t="s">
        <v>12521</v>
      </c>
      <c r="B21" s="2">
        <v>611809013</v>
      </c>
      <c r="C21" s="6">
        <v>0.5</v>
      </c>
    </row>
    <row r="22" spans="1:3" x14ac:dyDescent="0.25">
      <c r="A22" s="1" t="s">
        <v>12521</v>
      </c>
      <c r="B22" s="2">
        <v>687320422</v>
      </c>
      <c r="C22" s="6">
        <v>0</v>
      </c>
    </row>
    <row r="23" spans="1:3" x14ac:dyDescent="0.25">
      <c r="A23" s="1" t="s">
        <v>12521</v>
      </c>
      <c r="B23" s="2">
        <v>621698501</v>
      </c>
      <c r="C23" s="6">
        <v>0.5</v>
      </c>
    </row>
    <row r="24" spans="1:3" x14ac:dyDescent="0.25">
      <c r="A24" s="1" t="s">
        <v>12521</v>
      </c>
      <c r="B24" s="2">
        <v>424993985</v>
      </c>
      <c r="C24" s="6">
        <v>0.5</v>
      </c>
    </row>
    <row r="25" spans="1:3" x14ac:dyDescent="0.25">
      <c r="A25" s="1" t="s">
        <v>12521</v>
      </c>
      <c r="B25" s="2">
        <v>551016266</v>
      </c>
      <c r="C25" s="6">
        <v>0</v>
      </c>
    </row>
    <row r="26" spans="1:3" x14ac:dyDescent="0.25">
      <c r="A26" s="1" t="s">
        <v>12521</v>
      </c>
      <c r="B26" s="2">
        <v>807991662</v>
      </c>
      <c r="C26" s="6">
        <v>0.75</v>
      </c>
    </row>
    <row r="27" spans="1:3" x14ac:dyDescent="0.25">
      <c r="A27" s="1" t="s">
        <v>12521</v>
      </c>
      <c r="B27" s="2">
        <v>804060696</v>
      </c>
      <c r="C27" s="6">
        <v>0</v>
      </c>
    </row>
    <row r="28" spans="1:3" x14ac:dyDescent="0.25">
      <c r="A28" s="1" t="s">
        <v>12521</v>
      </c>
      <c r="B28" s="2">
        <v>485008475</v>
      </c>
      <c r="C28" s="6">
        <v>0.25</v>
      </c>
    </row>
    <row r="29" spans="1:3" x14ac:dyDescent="0.25">
      <c r="A29" s="1" t="s">
        <v>12521</v>
      </c>
      <c r="B29" s="2">
        <v>724632770</v>
      </c>
      <c r="C29" s="6">
        <v>0</v>
      </c>
    </row>
    <row r="30" spans="1:3" x14ac:dyDescent="0.25">
      <c r="A30" s="1" t="s">
        <v>12521</v>
      </c>
      <c r="B30" s="2">
        <v>533584613</v>
      </c>
      <c r="C30" s="6">
        <v>0.25</v>
      </c>
    </row>
    <row r="31" spans="1:3" x14ac:dyDescent="0.25">
      <c r="A31" s="1" t="s">
        <v>12521</v>
      </c>
      <c r="B31" s="2">
        <v>941700699</v>
      </c>
      <c r="C31" s="6">
        <v>0.25</v>
      </c>
    </row>
    <row r="32" spans="1:3" x14ac:dyDescent="0.25">
      <c r="A32" s="1" t="s">
        <v>12521</v>
      </c>
      <c r="B32" s="2">
        <v>764702977</v>
      </c>
      <c r="C32" s="6">
        <v>0.75</v>
      </c>
    </row>
    <row r="33" spans="1:3" x14ac:dyDescent="0.25">
      <c r="A33" s="1" t="s">
        <v>12521</v>
      </c>
      <c r="B33" s="2">
        <v>332064480</v>
      </c>
      <c r="C33" s="6">
        <v>0.5</v>
      </c>
    </row>
    <row r="34" spans="1:3" x14ac:dyDescent="0.25">
      <c r="A34" s="1" t="s">
        <v>12521</v>
      </c>
      <c r="B34" s="2">
        <v>589094059</v>
      </c>
      <c r="C34" s="6">
        <v>0.25</v>
      </c>
    </row>
    <row r="35" spans="1:3" x14ac:dyDescent="0.25">
      <c r="A35" s="1" t="s">
        <v>12521</v>
      </c>
      <c r="B35" s="2">
        <v>7214335</v>
      </c>
      <c r="C35" s="6">
        <v>0.25</v>
      </c>
    </row>
    <row r="36" spans="1:3" x14ac:dyDescent="0.25">
      <c r="A36" s="1" t="s">
        <v>12521</v>
      </c>
      <c r="B36" s="2">
        <v>653396680</v>
      </c>
      <c r="C36" s="6">
        <v>0.25</v>
      </c>
    </row>
    <row r="37" spans="1:3" x14ac:dyDescent="0.25">
      <c r="A37" s="1" t="s">
        <v>12521</v>
      </c>
      <c r="B37" s="2">
        <v>345662756</v>
      </c>
      <c r="C37" s="6">
        <v>0</v>
      </c>
    </row>
    <row r="38" spans="1:3" x14ac:dyDescent="0.25">
      <c r="A38" s="1" t="s">
        <v>12521</v>
      </c>
      <c r="B38" s="2">
        <v>616952413</v>
      </c>
      <c r="C38" s="6">
        <v>0</v>
      </c>
    </row>
    <row r="39" spans="1:3" x14ac:dyDescent="0.25">
      <c r="A39" s="1" t="s">
        <v>12521</v>
      </c>
      <c r="B39" s="2">
        <v>173938904</v>
      </c>
      <c r="C39" s="6">
        <v>0.25</v>
      </c>
    </row>
    <row r="40" spans="1:3" x14ac:dyDescent="0.25">
      <c r="A40" s="1" t="s">
        <v>12521</v>
      </c>
      <c r="B40" s="2">
        <v>29289013</v>
      </c>
      <c r="C40" s="6">
        <v>0.75</v>
      </c>
    </row>
    <row r="41" spans="1:3" x14ac:dyDescent="0.25">
      <c r="A41" s="1" t="s">
        <v>12521</v>
      </c>
      <c r="B41" s="2">
        <v>468624168</v>
      </c>
      <c r="C41" s="6">
        <v>0.5</v>
      </c>
    </row>
    <row r="42" spans="1:3" x14ac:dyDescent="0.25">
      <c r="A42" s="1" t="s">
        <v>12521</v>
      </c>
      <c r="B42" s="2">
        <v>492942781</v>
      </c>
      <c r="C42" s="6">
        <v>0.25</v>
      </c>
    </row>
    <row r="43" spans="1:3" x14ac:dyDescent="0.25">
      <c r="A43" s="1" t="s">
        <v>12521</v>
      </c>
      <c r="B43" s="2">
        <v>864260743</v>
      </c>
      <c r="C43" s="6">
        <v>0.25</v>
      </c>
    </row>
    <row r="44" spans="1:3" x14ac:dyDescent="0.25">
      <c r="A44" s="1" t="s">
        <v>12521</v>
      </c>
      <c r="B44" s="2">
        <v>87812959</v>
      </c>
      <c r="C44" s="6">
        <v>0.25</v>
      </c>
    </row>
    <row r="45" spans="1:3" x14ac:dyDescent="0.25">
      <c r="A45" s="1" t="s">
        <v>12521</v>
      </c>
      <c r="B45" s="2">
        <v>598697376</v>
      </c>
      <c r="C45" s="6">
        <v>0</v>
      </c>
    </row>
    <row r="46" spans="1:3" x14ac:dyDescent="0.25">
      <c r="A46" s="1" t="s">
        <v>12521</v>
      </c>
      <c r="B46" s="2">
        <v>732081027</v>
      </c>
      <c r="C46" s="6">
        <v>0.75</v>
      </c>
    </row>
    <row r="47" spans="1:3" x14ac:dyDescent="0.25">
      <c r="A47" s="1" t="s">
        <v>12521</v>
      </c>
      <c r="B47" s="2">
        <v>70992498</v>
      </c>
      <c r="C47" s="6">
        <v>0.5</v>
      </c>
    </row>
    <row r="48" spans="1:3" x14ac:dyDescent="0.25">
      <c r="A48" s="1" t="s">
        <v>12521</v>
      </c>
      <c r="B48" s="2">
        <v>938249145</v>
      </c>
      <c r="C48" s="6">
        <v>0</v>
      </c>
    </row>
    <row r="49" spans="1:3" x14ac:dyDescent="0.25">
      <c r="A49" s="1" t="s">
        <v>12521</v>
      </c>
      <c r="B49" s="2">
        <v>510699033</v>
      </c>
      <c r="C49" s="6">
        <v>0</v>
      </c>
    </row>
    <row r="50" spans="1:3" x14ac:dyDescent="0.25">
      <c r="A50" s="1" t="s">
        <v>12521</v>
      </c>
      <c r="B50" s="2">
        <v>832256671</v>
      </c>
      <c r="C50" s="6">
        <v>0.25</v>
      </c>
    </row>
    <row r="51" spans="1:3" x14ac:dyDescent="0.25">
      <c r="A51" s="1" t="s">
        <v>12521</v>
      </c>
      <c r="B51" s="2">
        <v>992222747</v>
      </c>
      <c r="C51" s="6">
        <v>0</v>
      </c>
    </row>
    <row r="52" spans="1:3" x14ac:dyDescent="0.25">
      <c r="A52" s="1" t="s">
        <v>12521</v>
      </c>
      <c r="B52" s="2">
        <v>110966953</v>
      </c>
      <c r="C52" s="6">
        <v>0.5</v>
      </c>
    </row>
    <row r="53" spans="1:3" x14ac:dyDescent="0.25">
      <c r="A53" s="1" t="s">
        <v>12521</v>
      </c>
      <c r="B53" s="2">
        <v>722550554</v>
      </c>
      <c r="C53" s="6">
        <v>0.75</v>
      </c>
    </row>
    <row r="54" spans="1:3" x14ac:dyDescent="0.25">
      <c r="A54" s="1" t="s">
        <v>12521</v>
      </c>
      <c r="B54" s="2">
        <v>409570074</v>
      </c>
      <c r="C54" s="6">
        <v>0.75</v>
      </c>
    </row>
    <row r="55" spans="1:3" x14ac:dyDescent="0.25">
      <c r="A55" s="1" t="s">
        <v>12521</v>
      </c>
      <c r="B55" s="2">
        <v>619053523</v>
      </c>
      <c r="C55" s="6">
        <v>0.75</v>
      </c>
    </row>
    <row r="56" spans="1:3" x14ac:dyDescent="0.25">
      <c r="A56" s="1" t="s">
        <v>12521</v>
      </c>
      <c r="B56" s="2">
        <v>954809761</v>
      </c>
      <c r="C56" s="6">
        <v>0.25</v>
      </c>
    </row>
    <row r="57" spans="1:3" x14ac:dyDescent="0.25">
      <c r="A57" s="1" t="s">
        <v>12521</v>
      </c>
      <c r="B57" s="2">
        <v>108359337</v>
      </c>
      <c r="C57" s="6">
        <v>0.25</v>
      </c>
    </row>
    <row r="58" spans="1:3" x14ac:dyDescent="0.25">
      <c r="A58" s="1" t="s">
        <v>12521</v>
      </c>
      <c r="B58" s="2">
        <v>598377998</v>
      </c>
      <c r="C58" s="6">
        <v>0.5</v>
      </c>
    </row>
    <row r="59" spans="1:3" x14ac:dyDescent="0.25">
      <c r="A59" s="1" t="s">
        <v>12521</v>
      </c>
      <c r="B59" s="2">
        <v>866951616</v>
      </c>
      <c r="C59" s="6">
        <v>0.75</v>
      </c>
    </row>
    <row r="60" spans="1:3" x14ac:dyDescent="0.25">
      <c r="A60" s="1" t="s">
        <v>12521</v>
      </c>
      <c r="B60" s="2">
        <v>733906808</v>
      </c>
      <c r="C60" s="6">
        <v>0.75</v>
      </c>
    </row>
    <row r="61" spans="1:3" x14ac:dyDescent="0.25">
      <c r="A61" s="1" t="s">
        <v>12521</v>
      </c>
      <c r="B61" s="2">
        <v>626802694</v>
      </c>
      <c r="C61" s="6">
        <v>0.25</v>
      </c>
    </row>
    <row r="62" spans="1:3" x14ac:dyDescent="0.25">
      <c r="A62" s="1" t="s">
        <v>12521</v>
      </c>
      <c r="B62" s="2">
        <v>24866329</v>
      </c>
      <c r="C62" s="6">
        <v>0.75</v>
      </c>
    </row>
    <row r="63" spans="1:3" x14ac:dyDescent="0.25">
      <c r="A63" s="1" t="s">
        <v>12521</v>
      </c>
      <c r="B63" s="2">
        <v>351782665</v>
      </c>
      <c r="C63" s="6">
        <v>0.75</v>
      </c>
    </row>
    <row r="64" spans="1:3" x14ac:dyDescent="0.25">
      <c r="A64" s="1" t="s">
        <v>12521</v>
      </c>
      <c r="B64" s="2">
        <v>458486536</v>
      </c>
      <c r="C64" s="6">
        <v>0.25</v>
      </c>
    </row>
    <row r="65" spans="1:3" x14ac:dyDescent="0.25">
      <c r="A65" s="1" t="s">
        <v>12521</v>
      </c>
      <c r="B65" s="2">
        <v>318998783</v>
      </c>
      <c r="C65" s="6">
        <v>0.5</v>
      </c>
    </row>
    <row r="66" spans="1:3" x14ac:dyDescent="0.25">
      <c r="A66" s="1" t="s">
        <v>12521</v>
      </c>
      <c r="B66" s="2">
        <v>976789119</v>
      </c>
      <c r="C66" s="6">
        <v>0</v>
      </c>
    </row>
    <row r="67" spans="1:3" x14ac:dyDescent="0.25">
      <c r="A67" s="1" t="s">
        <v>12521</v>
      </c>
      <c r="B67" s="2">
        <v>447009072</v>
      </c>
      <c r="C67" s="6">
        <v>0.75</v>
      </c>
    </row>
    <row r="68" spans="1:3" x14ac:dyDescent="0.25">
      <c r="A68" s="1" t="s">
        <v>12521</v>
      </c>
      <c r="B68" s="2">
        <v>179532546</v>
      </c>
      <c r="C68" s="6">
        <v>0.5</v>
      </c>
    </row>
    <row r="69" spans="1:3" x14ac:dyDescent="0.25">
      <c r="A69" s="1" t="s">
        <v>12521</v>
      </c>
      <c r="B69" s="2">
        <v>996934429</v>
      </c>
      <c r="C69" s="6">
        <v>0.75</v>
      </c>
    </row>
    <row r="70" spans="1:3" x14ac:dyDescent="0.25">
      <c r="A70" s="1" t="s">
        <v>12521</v>
      </c>
      <c r="B70" s="2">
        <v>27198565</v>
      </c>
      <c r="C70" s="6">
        <v>0</v>
      </c>
    </row>
    <row r="71" spans="1:3" x14ac:dyDescent="0.25">
      <c r="A71" s="1" t="s">
        <v>12521</v>
      </c>
      <c r="B71" s="2">
        <v>527024190</v>
      </c>
      <c r="C71" s="6">
        <v>0.5</v>
      </c>
    </row>
    <row r="72" spans="1:3" x14ac:dyDescent="0.25">
      <c r="A72" s="1" t="s">
        <v>12521</v>
      </c>
      <c r="B72" s="2">
        <v>3708695</v>
      </c>
      <c r="C72" s="6">
        <v>0.25</v>
      </c>
    </row>
    <row r="73" spans="1:3" x14ac:dyDescent="0.25">
      <c r="A73" s="1" t="s">
        <v>12521</v>
      </c>
      <c r="B73" s="2">
        <v>143602533</v>
      </c>
      <c r="C73" s="6">
        <v>0</v>
      </c>
    </row>
    <row r="74" spans="1:3" x14ac:dyDescent="0.25">
      <c r="A74" s="1" t="s">
        <v>12521</v>
      </c>
      <c r="B74" s="2">
        <v>805761085</v>
      </c>
      <c r="C74" s="6">
        <v>0</v>
      </c>
    </row>
    <row r="75" spans="1:3" x14ac:dyDescent="0.25">
      <c r="A75" s="1" t="s">
        <v>12521</v>
      </c>
      <c r="B75" s="2">
        <v>818470558</v>
      </c>
      <c r="C75" s="6">
        <v>0.5</v>
      </c>
    </row>
    <row r="76" spans="1:3" x14ac:dyDescent="0.25">
      <c r="A76" s="1" t="s">
        <v>12521</v>
      </c>
      <c r="B76" s="2">
        <v>411531900</v>
      </c>
      <c r="C76" s="6">
        <v>0.75</v>
      </c>
    </row>
    <row r="77" spans="1:3" x14ac:dyDescent="0.25">
      <c r="A77" s="1" t="s">
        <v>12521</v>
      </c>
      <c r="B77" s="2">
        <v>490298804</v>
      </c>
      <c r="C77" s="6">
        <v>0</v>
      </c>
    </row>
    <row r="78" spans="1:3" x14ac:dyDescent="0.25">
      <c r="A78" s="1" t="s">
        <v>12521</v>
      </c>
      <c r="B78" s="2">
        <v>754830246</v>
      </c>
      <c r="C78" s="6">
        <v>0.5</v>
      </c>
    </row>
    <row r="79" spans="1:3" x14ac:dyDescent="0.25">
      <c r="A79" s="1" t="s">
        <v>12521</v>
      </c>
      <c r="B79" s="2">
        <v>844852319</v>
      </c>
      <c r="C79" s="6">
        <v>0.5</v>
      </c>
    </row>
    <row r="80" spans="1:3" x14ac:dyDescent="0.25">
      <c r="A80" s="1" t="s">
        <v>12521</v>
      </c>
      <c r="B80" s="2">
        <v>873447667</v>
      </c>
      <c r="C80" s="6">
        <v>0.75</v>
      </c>
    </row>
    <row r="81" spans="1:3" x14ac:dyDescent="0.25">
      <c r="A81" s="1" t="s">
        <v>12521</v>
      </c>
      <c r="B81" s="2">
        <v>330939456</v>
      </c>
      <c r="C81" s="6">
        <v>0.75</v>
      </c>
    </row>
    <row r="82" spans="1:3" x14ac:dyDescent="0.25">
      <c r="A82" s="1" t="s">
        <v>12521</v>
      </c>
      <c r="B82" s="2">
        <v>641677481</v>
      </c>
      <c r="C82" s="6">
        <v>0</v>
      </c>
    </row>
    <row r="83" spans="1:3" x14ac:dyDescent="0.25">
      <c r="A83" s="1" t="s">
        <v>12521</v>
      </c>
      <c r="B83" s="2">
        <v>709825618</v>
      </c>
      <c r="C83" s="6">
        <v>0.5</v>
      </c>
    </row>
    <row r="84" spans="1:3" x14ac:dyDescent="0.25">
      <c r="A84" s="1" t="s">
        <v>12521</v>
      </c>
      <c r="B84" s="2">
        <v>397374898</v>
      </c>
      <c r="C84" s="6">
        <v>0.25</v>
      </c>
    </row>
    <row r="85" spans="1:3" x14ac:dyDescent="0.25">
      <c r="A85" s="1" t="s">
        <v>12521</v>
      </c>
      <c r="B85" s="2">
        <v>744593171</v>
      </c>
      <c r="C85" s="6">
        <v>0.25</v>
      </c>
    </row>
    <row r="86" spans="1:3" x14ac:dyDescent="0.25">
      <c r="A86" s="1" t="s">
        <v>12521</v>
      </c>
      <c r="B86" s="2">
        <v>860663910</v>
      </c>
      <c r="C86" s="6">
        <v>0.75</v>
      </c>
    </row>
    <row r="87" spans="1:3" x14ac:dyDescent="0.25">
      <c r="A87" s="1" t="s">
        <v>12521</v>
      </c>
      <c r="B87" s="2">
        <v>905339990</v>
      </c>
      <c r="C87" s="6">
        <v>0.5</v>
      </c>
    </row>
    <row r="88" spans="1:3" x14ac:dyDescent="0.25">
      <c r="A88" s="1" t="s">
        <v>12521</v>
      </c>
      <c r="B88" s="2">
        <v>68152684</v>
      </c>
      <c r="C88" s="6">
        <v>0</v>
      </c>
    </row>
    <row r="89" spans="1:3" x14ac:dyDescent="0.25">
      <c r="A89" s="1" t="s">
        <v>12521</v>
      </c>
      <c r="B89" s="2">
        <v>199102976</v>
      </c>
      <c r="C89" s="6">
        <v>0</v>
      </c>
    </row>
    <row r="90" spans="1:3" x14ac:dyDescent="0.25">
      <c r="A90" s="1" t="s">
        <v>12521</v>
      </c>
      <c r="B90" s="2">
        <v>776653935</v>
      </c>
      <c r="C90" s="6">
        <v>0.5</v>
      </c>
    </row>
    <row r="91" spans="1:3" x14ac:dyDescent="0.25">
      <c r="A91" s="1" t="s">
        <v>12521</v>
      </c>
      <c r="B91" s="2">
        <v>165962259</v>
      </c>
      <c r="C91" s="6">
        <v>0.25</v>
      </c>
    </row>
    <row r="92" spans="1:3" x14ac:dyDescent="0.25">
      <c r="A92" s="1" t="s">
        <v>12521</v>
      </c>
      <c r="B92" s="2">
        <v>86444898</v>
      </c>
      <c r="C92" s="6">
        <v>0.5</v>
      </c>
    </row>
    <row r="93" spans="1:3" x14ac:dyDescent="0.25">
      <c r="A93" s="1" t="s">
        <v>12521</v>
      </c>
      <c r="B93" s="2">
        <v>465801768</v>
      </c>
      <c r="C93" s="6">
        <v>0.5</v>
      </c>
    </row>
    <row r="94" spans="1:3" x14ac:dyDescent="0.25">
      <c r="A94" s="1" t="s">
        <v>12521</v>
      </c>
      <c r="B94" s="2">
        <v>3042125</v>
      </c>
      <c r="C94" s="6">
        <v>0.75</v>
      </c>
    </row>
    <row r="95" spans="1:3" x14ac:dyDescent="0.25">
      <c r="A95" s="1" t="s">
        <v>12521</v>
      </c>
      <c r="B95" s="2">
        <v>445167434</v>
      </c>
      <c r="C95" s="6">
        <v>0.5</v>
      </c>
    </row>
    <row r="96" spans="1:3" x14ac:dyDescent="0.25">
      <c r="A96" s="1" t="s">
        <v>12521</v>
      </c>
      <c r="B96" s="2">
        <v>310347368</v>
      </c>
      <c r="C96" s="6">
        <v>0.75</v>
      </c>
    </row>
    <row r="97" spans="1:3" x14ac:dyDescent="0.25">
      <c r="A97" s="1" t="s">
        <v>12521</v>
      </c>
      <c r="B97" s="2">
        <v>912361340</v>
      </c>
      <c r="C97" s="6">
        <v>0.25</v>
      </c>
    </row>
    <row r="98" spans="1:3" x14ac:dyDescent="0.25">
      <c r="A98" s="1" t="s">
        <v>12521</v>
      </c>
      <c r="B98" s="2">
        <v>166902456</v>
      </c>
      <c r="C98" s="6">
        <v>0.5</v>
      </c>
    </row>
    <row r="99" spans="1:3" x14ac:dyDescent="0.25">
      <c r="A99" s="1" t="s">
        <v>12521</v>
      </c>
      <c r="B99" s="2">
        <v>659116764</v>
      </c>
      <c r="C99" s="6">
        <v>0.75</v>
      </c>
    </row>
    <row r="100" spans="1:3" x14ac:dyDescent="0.25">
      <c r="A100" s="1" t="s">
        <v>12521</v>
      </c>
      <c r="B100" s="2">
        <v>262721547</v>
      </c>
      <c r="C100" s="6">
        <v>0</v>
      </c>
    </row>
    <row r="101" spans="1:3" x14ac:dyDescent="0.25">
      <c r="A101" s="1" t="s">
        <v>12521</v>
      </c>
      <c r="B101" s="2">
        <v>934424206</v>
      </c>
      <c r="C101" s="6">
        <v>0.25</v>
      </c>
    </row>
    <row r="102" spans="1:3" x14ac:dyDescent="0.25">
      <c r="A102" s="1" t="s">
        <v>12521</v>
      </c>
      <c r="B102" s="2">
        <v>21129169</v>
      </c>
      <c r="C102" s="6">
        <v>0</v>
      </c>
    </row>
    <row r="103" spans="1:3" x14ac:dyDescent="0.25">
      <c r="A103" s="1" t="s">
        <v>12521</v>
      </c>
      <c r="B103" s="2">
        <v>963840560</v>
      </c>
      <c r="C103" s="6">
        <v>0.75</v>
      </c>
    </row>
    <row r="104" spans="1:3" x14ac:dyDescent="0.25">
      <c r="A104" s="1" t="s">
        <v>12521</v>
      </c>
      <c r="B104" s="2">
        <v>675064127</v>
      </c>
      <c r="C104" s="6">
        <v>0.25</v>
      </c>
    </row>
    <row r="105" spans="1:3" x14ac:dyDescent="0.25">
      <c r="A105" s="1" t="s">
        <v>12521</v>
      </c>
      <c r="B105" s="2">
        <v>709718318</v>
      </c>
      <c r="C105" s="6">
        <v>0</v>
      </c>
    </row>
    <row r="106" spans="1:3" x14ac:dyDescent="0.25">
      <c r="A106" s="1" t="s">
        <v>12521</v>
      </c>
      <c r="B106" s="2">
        <v>612790558</v>
      </c>
      <c r="C106" s="6">
        <v>0</v>
      </c>
    </row>
    <row r="107" spans="1:3" x14ac:dyDescent="0.25">
      <c r="A107" s="1" t="s">
        <v>12521</v>
      </c>
      <c r="B107" s="2">
        <v>798424866</v>
      </c>
      <c r="C107" s="6">
        <v>0.5</v>
      </c>
    </row>
    <row r="108" spans="1:3" x14ac:dyDescent="0.25">
      <c r="A108" s="1" t="s">
        <v>12521</v>
      </c>
      <c r="B108" s="2">
        <v>59844378</v>
      </c>
      <c r="C108" s="6">
        <v>0.75</v>
      </c>
    </row>
    <row r="109" spans="1:3" x14ac:dyDescent="0.25">
      <c r="A109" s="1" t="s">
        <v>12521</v>
      </c>
      <c r="B109" s="2">
        <v>587004640</v>
      </c>
      <c r="C109" s="6">
        <v>0.5</v>
      </c>
    </row>
    <row r="110" spans="1:3" x14ac:dyDescent="0.25">
      <c r="A110" s="1" t="s">
        <v>12521</v>
      </c>
      <c r="B110" s="2">
        <v>253960066</v>
      </c>
      <c r="C110" s="6">
        <v>0.25</v>
      </c>
    </row>
    <row r="111" spans="1:3" x14ac:dyDescent="0.25">
      <c r="A111" s="1" t="s">
        <v>12521</v>
      </c>
      <c r="B111" s="2">
        <v>93369459</v>
      </c>
      <c r="C111" s="6">
        <v>0.25</v>
      </c>
    </row>
    <row r="112" spans="1:3" x14ac:dyDescent="0.25">
      <c r="A112" s="1" t="s">
        <v>12521</v>
      </c>
      <c r="B112" s="2">
        <v>857789489</v>
      </c>
      <c r="C112" s="6">
        <v>0.75</v>
      </c>
    </row>
    <row r="113" spans="1:3" x14ac:dyDescent="0.25">
      <c r="A113" s="1" t="s">
        <v>12521</v>
      </c>
      <c r="B113" s="2">
        <v>368129271</v>
      </c>
      <c r="C113" s="6">
        <v>0.75</v>
      </c>
    </row>
    <row r="114" spans="1:3" x14ac:dyDescent="0.25">
      <c r="A114" s="1" t="s">
        <v>12521</v>
      </c>
      <c r="B114" s="2">
        <v>169459563</v>
      </c>
      <c r="C114" s="6">
        <v>0.25</v>
      </c>
    </row>
    <row r="115" spans="1:3" x14ac:dyDescent="0.25">
      <c r="A115" s="1" t="s">
        <v>12521</v>
      </c>
      <c r="B115" s="2">
        <v>919517989</v>
      </c>
      <c r="C115" s="6">
        <v>0.5</v>
      </c>
    </row>
    <row r="116" spans="1:3" x14ac:dyDescent="0.25">
      <c r="A116" s="1" t="s">
        <v>12521</v>
      </c>
      <c r="B116" s="2">
        <v>763596924</v>
      </c>
      <c r="C116" s="6">
        <v>0.25</v>
      </c>
    </row>
    <row r="117" spans="1:3" x14ac:dyDescent="0.25">
      <c r="A117" s="1" t="s">
        <v>12521</v>
      </c>
      <c r="B117" s="2">
        <v>855984744</v>
      </c>
      <c r="C117" s="6">
        <v>0.5</v>
      </c>
    </row>
    <row r="118" spans="1:3" x14ac:dyDescent="0.25">
      <c r="A118" s="1" t="s">
        <v>12521</v>
      </c>
      <c r="B118" s="2">
        <v>422083653</v>
      </c>
      <c r="C118" s="6">
        <v>0</v>
      </c>
    </row>
    <row r="119" spans="1:3" x14ac:dyDescent="0.25">
      <c r="A119" s="1" t="s">
        <v>12521</v>
      </c>
      <c r="B119" s="2">
        <v>44902450</v>
      </c>
      <c r="C119" s="6">
        <v>0.75</v>
      </c>
    </row>
    <row r="120" spans="1:3" x14ac:dyDescent="0.25">
      <c r="A120" s="1" t="s">
        <v>12521</v>
      </c>
      <c r="B120" s="2">
        <v>334726039</v>
      </c>
      <c r="C120" s="6">
        <v>0.5</v>
      </c>
    </row>
    <row r="121" spans="1:3" x14ac:dyDescent="0.25">
      <c r="A121" s="1" t="s">
        <v>12521</v>
      </c>
      <c r="B121" s="2">
        <v>453797642</v>
      </c>
      <c r="C121" s="6">
        <v>0.75</v>
      </c>
    </row>
    <row r="122" spans="1:3" x14ac:dyDescent="0.25">
      <c r="A122" s="1" t="s">
        <v>12521</v>
      </c>
      <c r="B122" s="2">
        <v>43798322</v>
      </c>
      <c r="C122" s="6">
        <v>0.75</v>
      </c>
    </row>
    <row r="123" spans="1:3" x14ac:dyDescent="0.25">
      <c r="A123" s="1" t="s">
        <v>12521</v>
      </c>
      <c r="B123" s="2">
        <v>164264097</v>
      </c>
      <c r="C123" s="6">
        <v>0.5</v>
      </c>
    </row>
    <row r="124" spans="1:3" x14ac:dyDescent="0.25">
      <c r="A124" s="1" t="s">
        <v>12521</v>
      </c>
      <c r="B124" s="2">
        <v>67704835</v>
      </c>
      <c r="C124" s="6">
        <v>0.75</v>
      </c>
    </row>
    <row r="125" spans="1:3" x14ac:dyDescent="0.25">
      <c r="A125" s="1" t="s">
        <v>12521</v>
      </c>
      <c r="B125" s="2">
        <v>226392113</v>
      </c>
      <c r="C125" s="6">
        <v>0.75</v>
      </c>
    </row>
    <row r="126" spans="1:3" x14ac:dyDescent="0.25">
      <c r="A126" s="1" t="s">
        <v>12521</v>
      </c>
      <c r="B126" s="2">
        <v>549122786</v>
      </c>
      <c r="C126" s="6">
        <v>0.75</v>
      </c>
    </row>
    <row r="127" spans="1:3" x14ac:dyDescent="0.25">
      <c r="A127" s="1" t="s">
        <v>12521</v>
      </c>
      <c r="B127" s="2">
        <v>987975738</v>
      </c>
      <c r="C127" s="6">
        <v>0.25</v>
      </c>
    </row>
    <row r="128" spans="1:3" x14ac:dyDescent="0.25">
      <c r="A128" s="1" t="s">
        <v>12521</v>
      </c>
      <c r="B128" s="2">
        <v>647826827</v>
      </c>
      <c r="C128" s="6">
        <v>0</v>
      </c>
    </row>
    <row r="129" spans="1:3" x14ac:dyDescent="0.25">
      <c r="A129" s="1" t="s">
        <v>12521</v>
      </c>
      <c r="B129" s="2">
        <v>934597374</v>
      </c>
      <c r="C129" s="6">
        <v>0.5</v>
      </c>
    </row>
    <row r="130" spans="1:3" x14ac:dyDescent="0.25">
      <c r="A130" s="1" t="s">
        <v>12521</v>
      </c>
      <c r="B130" s="2">
        <v>693757324</v>
      </c>
      <c r="C130" s="6">
        <v>0</v>
      </c>
    </row>
    <row r="131" spans="1:3" x14ac:dyDescent="0.25">
      <c r="A131" s="1" t="s">
        <v>12521</v>
      </c>
      <c r="B131" s="2">
        <v>961259213</v>
      </c>
      <c r="C131" s="6">
        <v>0.5</v>
      </c>
    </row>
    <row r="132" spans="1:3" x14ac:dyDescent="0.25">
      <c r="A132" s="1" t="s">
        <v>12521</v>
      </c>
      <c r="B132" s="2">
        <v>651511456</v>
      </c>
      <c r="C132" s="6">
        <v>0</v>
      </c>
    </row>
    <row r="133" spans="1:3" x14ac:dyDescent="0.25">
      <c r="A133" s="1" t="s">
        <v>12521</v>
      </c>
      <c r="B133" s="2">
        <v>870101837</v>
      </c>
      <c r="C133" s="6">
        <v>0</v>
      </c>
    </row>
    <row r="134" spans="1:3" x14ac:dyDescent="0.25">
      <c r="A134" s="1" t="s">
        <v>12521</v>
      </c>
      <c r="B134" s="2">
        <v>9217797</v>
      </c>
      <c r="C134" s="6">
        <v>0.5</v>
      </c>
    </row>
    <row r="135" spans="1:3" x14ac:dyDescent="0.25">
      <c r="A135" s="1" t="s">
        <v>12521</v>
      </c>
      <c r="B135" s="2">
        <v>282048392</v>
      </c>
      <c r="C135" s="6">
        <v>0</v>
      </c>
    </row>
    <row r="136" spans="1:3" x14ac:dyDescent="0.25">
      <c r="A136" s="1" t="s">
        <v>12521</v>
      </c>
      <c r="B136" s="2">
        <v>165254222</v>
      </c>
      <c r="C136" s="6">
        <v>0.75</v>
      </c>
    </row>
    <row r="137" spans="1:3" x14ac:dyDescent="0.25">
      <c r="A137" s="1" t="s">
        <v>12521</v>
      </c>
      <c r="B137" s="2">
        <v>749493329</v>
      </c>
      <c r="C137" s="6">
        <v>0</v>
      </c>
    </row>
    <row r="138" spans="1:3" x14ac:dyDescent="0.25">
      <c r="A138" s="1" t="s">
        <v>12521</v>
      </c>
      <c r="B138" s="2">
        <v>952383149</v>
      </c>
      <c r="C138" s="6">
        <v>0.5</v>
      </c>
    </row>
    <row r="139" spans="1:3" x14ac:dyDescent="0.25">
      <c r="A139" s="1" t="s">
        <v>12521</v>
      </c>
      <c r="B139" s="2">
        <v>975654580</v>
      </c>
      <c r="C139" s="6">
        <v>0.75</v>
      </c>
    </row>
    <row r="140" spans="1:3" x14ac:dyDescent="0.25">
      <c r="A140" s="1" t="s">
        <v>12521</v>
      </c>
      <c r="B140" s="2">
        <v>120462979</v>
      </c>
      <c r="C140" s="6">
        <v>0.5</v>
      </c>
    </row>
    <row r="141" spans="1:3" x14ac:dyDescent="0.25">
      <c r="A141" s="1" t="s">
        <v>12521</v>
      </c>
      <c r="B141" s="2">
        <v>593863928</v>
      </c>
      <c r="C141" s="6">
        <v>0.75</v>
      </c>
    </row>
    <row r="142" spans="1:3" x14ac:dyDescent="0.25">
      <c r="A142" s="1" t="s">
        <v>12521</v>
      </c>
      <c r="B142" s="2">
        <v>314606855</v>
      </c>
      <c r="C142" s="6">
        <v>0.25</v>
      </c>
    </row>
    <row r="143" spans="1:3" x14ac:dyDescent="0.25">
      <c r="A143" s="1" t="s">
        <v>12521</v>
      </c>
      <c r="B143" s="2">
        <v>392790035</v>
      </c>
      <c r="C143" s="6">
        <v>0.5</v>
      </c>
    </row>
    <row r="144" spans="1:3" x14ac:dyDescent="0.25">
      <c r="A144" s="1" t="s">
        <v>12521</v>
      </c>
      <c r="B144" s="2">
        <v>261085420</v>
      </c>
      <c r="C144" s="6">
        <v>0.75</v>
      </c>
    </row>
    <row r="145" spans="1:3" x14ac:dyDescent="0.25">
      <c r="A145" s="1" t="s">
        <v>12521</v>
      </c>
      <c r="B145" s="2">
        <v>204639853</v>
      </c>
      <c r="C145" s="6">
        <v>0.75</v>
      </c>
    </row>
    <row r="146" spans="1:3" x14ac:dyDescent="0.25">
      <c r="A146" s="1" t="s">
        <v>12521</v>
      </c>
      <c r="B146" s="2">
        <v>827410722</v>
      </c>
      <c r="C146" s="6">
        <v>0</v>
      </c>
    </row>
    <row r="147" spans="1:3" x14ac:dyDescent="0.25">
      <c r="A147" s="1" t="s">
        <v>12521</v>
      </c>
      <c r="B147" s="2">
        <v>566928383</v>
      </c>
      <c r="C147" s="6">
        <v>0.25</v>
      </c>
    </row>
    <row r="148" spans="1:3" x14ac:dyDescent="0.25">
      <c r="A148" s="1" t="s">
        <v>12521</v>
      </c>
      <c r="B148" s="2">
        <v>4815836</v>
      </c>
      <c r="C148" s="6">
        <v>0.25</v>
      </c>
    </row>
    <row r="149" spans="1:3" x14ac:dyDescent="0.25">
      <c r="A149" s="1" t="s">
        <v>12521</v>
      </c>
      <c r="B149" s="2">
        <v>688516629</v>
      </c>
      <c r="C149" s="6">
        <v>0</v>
      </c>
    </row>
    <row r="150" spans="1:3" x14ac:dyDescent="0.25">
      <c r="A150" s="1" t="s">
        <v>12521</v>
      </c>
      <c r="B150" s="2">
        <v>322098693</v>
      </c>
      <c r="C150" s="6">
        <v>0.75</v>
      </c>
    </row>
    <row r="151" spans="1:3" x14ac:dyDescent="0.25">
      <c r="A151" s="1" t="s">
        <v>12521</v>
      </c>
      <c r="B151" s="2">
        <v>163998692</v>
      </c>
      <c r="C151" s="6">
        <v>0</v>
      </c>
    </row>
    <row r="152" spans="1:3" x14ac:dyDescent="0.25">
      <c r="A152" s="1" t="s">
        <v>12521</v>
      </c>
      <c r="B152" s="2">
        <v>540646135</v>
      </c>
      <c r="C152" s="6">
        <v>0</v>
      </c>
    </row>
    <row r="153" spans="1:3" x14ac:dyDescent="0.25">
      <c r="A153" s="1" t="s">
        <v>12521</v>
      </c>
      <c r="B153" s="2">
        <v>506585312</v>
      </c>
      <c r="C153" s="6">
        <v>0</v>
      </c>
    </row>
    <row r="154" spans="1:3" x14ac:dyDescent="0.25">
      <c r="A154" s="1" t="s">
        <v>12521</v>
      </c>
      <c r="B154" s="2">
        <v>941640918</v>
      </c>
      <c r="C154" s="6">
        <v>0</v>
      </c>
    </row>
    <row r="155" spans="1:3" x14ac:dyDescent="0.25">
      <c r="A155" s="1" t="s">
        <v>12521</v>
      </c>
      <c r="B155" s="2">
        <v>371508664</v>
      </c>
      <c r="C155" s="6">
        <v>0.25</v>
      </c>
    </row>
    <row r="156" spans="1:3" x14ac:dyDescent="0.25">
      <c r="A156" s="1" t="s">
        <v>12521</v>
      </c>
      <c r="B156" s="2">
        <v>6783451</v>
      </c>
      <c r="C156" s="6">
        <v>0</v>
      </c>
    </row>
    <row r="157" spans="1:3" x14ac:dyDescent="0.25">
      <c r="A157" s="1" t="s">
        <v>12521</v>
      </c>
      <c r="B157" s="2">
        <v>906510135</v>
      </c>
      <c r="C157" s="6">
        <v>0.25</v>
      </c>
    </row>
    <row r="158" spans="1:3" x14ac:dyDescent="0.25">
      <c r="A158" s="1" t="s">
        <v>12521</v>
      </c>
      <c r="B158" s="2">
        <v>55291105</v>
      </c>
      <c r="C158" s="6">
        <v>0.5</v>
      </c>
    </row>
    <row r="159" spans="1:3" x14ac:dyDescent="0.25">
      <c r="A159" s="1" t="s">
        <v>12521</v>
      </c>
      <c r="B159" s="2">
        <v>795569153</v>
      </c>
      <c r="C159" s="6">
        <v>0.75</v>
      </c>
    </row>
    <row r="160" spans="1:3" x14ac:dyDescent="0.25">
      <c r="A160" s="1" t="s">
        <v>12521</v>
      </c>
      <c r="B160" s="2">
        <v>92871480</v>
      </c>
      <c r="C160" s="6">
        <v>0.5</v>
      </c>
    </row>
    <row r="161" spans="1:3" x14ac:dyDescent="0.25">
      <c r="A161" s="1" t="s">
        <v>12521</v>
      </c>
      <c r="B161" s="2">
        <v>468197885</v>
      </c>
      <c r="C161" s="6">
        <v>0.25</v>
      </c>
    </row>
    <row r="162" spans="1:3" x14ac:dyDescent="0.25">
      <c r="A162" s="1" t="s">
        <v>12521</v>
      </c>
      <c r="B162" s="2">
        <v>82435985</v>
      </c>
      <c r="C162" s="6">
        <v>0.5</v>
      </c>
    </row>
    <row r="163" spans="1:3" x14ac:dyDescent="0.25">
      <c r="A163" s="1" t="s">
        <v>12521</v>
      </c>
      <c r="B163" s="2">
        <v>60755955</v>
      </c>
      <c r="C163" s="6">
        <v>0.5</v>
      </c>
    </row>
    <row r="164" spans="1:3" x14ac:dyDescent="0.25">
      <c r="A164" s="1" t="s">
        <v>12521</v>
      </c>
      <c r="B164" s="2">
        <v>5643565</v>
      </c>
      <c r="C164" s="6">
        <v>0.5</v>
      </c>
    </row>
    <row r="165" spans="1:3" x14ac:dyDescent="0.25">
      <c r="A165" s="1" t="s">
        <v>12521</v>
      </c>
      <c r="B165" s="2">
        <v>968346736</v>
      </c>
      <c r="C165" s="6">
        <v>0.75</v>
      </c>
    </row>
    <row r="166" spans="1:3" x14ac:dyDescent="0.25">
      <c r="A166" s="1" t="s">
        <v>12521</v>
      </c>
      <c r="B166" s="2">
        <v>678550692</v>
      </c>
      <c r="C166" s="6">
        <v>0.75</v>
      </c>
    </row>
    <row r="167" spans="1:3" x14ac:dyDescent="0.25">
      <c r="A167" s="1" t="s">
        <v>12521</v>
      </c>
      <c r="B167" s="2">
        <v>703370261</v>
      </c>
      <c r="C167" s="6">
        <v>0.75</v>
      </c>
    </row>
    <row r="168" spans="1:3" x14ac:dyDescent="0.25">
      <c r="A168" s="1" t="s">
        <v>12521</v>
      </c>
      <c r="B168" s="2">
        <v>58509766</v>
      </c>
      <c r="C168" s="6">
        <v>0.25</v>
      </c>
    </row>
    <row r="169" spans="1:3" x14ac:dyDescent="0.25">
      <c r="A169" s="1" t="s">
        <v>12521</v>
      </c>
      <c r="B169" s="2">
        <v>309409121</v>
      </c>
      <c r="C169" s="6">
        <v>0.75</v>
      </c>
    </row>
    <row r="170" spans="1:3" x14ac:dyDescent="0.25">
      <c r="A170" s="1" t="s">
        <v>12521</v>
      </c>
      <c r="B170" s="2">
        <v>820706182</v>
      </c>
      <c r="C170" s="6">
        <v>0</v>
      </c>
    </row>
    <row r="171" spans="1:3" x14ac:dyDescent="0.25">
      <c r="A171" s="1" t="s">
        <v>12521</v>
      </c>
      <c r="B171" s="2">
        <v>523307003</v>
      </c>
      <c r="C171" s="6">
        <v>0.75</v>
      </c>
    </row>
    <row r="172" spans="1:3" x14ac:dyDescent="0.25">
      <c r="A172" s="1" t="s">
        <v>12521</v>
      </c>
      <c r="B172" s="2">
        <v>208704204</v>
      </c>
      <c r="C172" s="6">
        <v>0.25</v>
      </c>
    </row>
    <row r="173" spans="1:3" x14ac:dyDescent="0.25">
      <c r="A173" s="1" t="s">
        <v>12521</v>
      </c>
      <c r="B173" s="2">
        <v>266560704</v>
      </c>
      <c r="C173" s="6">
        <v>0</v>
      </c>
    </row>
    <row r="174" spans="1:3" x14ac:dyDescent="0.25">
      <c r="A174" s="1" t="s">
        <v>12521</v>
      </c>
      <c r="B174" s="2">
        <v>570375422</v>
      </c>
      <c r="C174" s="6">
        <v>0</v>
      </c>
    </row>
    <row r="175" spans="1:3" x14ac:dyDescent="0.25">
      <c r="A175" s="1" t="s">
        <v>12521</v>
      </c>
      <c r="B175" s="2">
        <v>872982431</v>
      </c>
      <c r="C175" s="6">
        <v>0</v>
      </c>
    </row>
    <row r="176" spans="1:3" x14ac:dyDescent="0.25">
      <c r="A176" s="1" t="s">
        <v>12521</v>
      </c>
      <c r="B176" s="2">
        <v>942865004</v>
      </c>
      <c r="C176" s="6">
        <v>0.75</v>
      </c>
    </row>
    <row r="177" spans="1:3" x14ac:dyDescent="0.25">
      <c r="A177" s="1" t="s">
        <v>12521</v>
      </c>
      <c r="B177" s="2">
        <v>88801304</v>
      </c>
      <c r="C177" s="6">
        <v>0.75</v>
      </c>
    </row>
    <row r="178" spans="1:3" x14ac:dyDescent="0.25">
      <c r="A178" s="1" t="s">
        <v>12521</v>
      </c>
      <c r="B178" s="2">
        <v>722856850</v>
      </c>
      <c r="C178" s="6">
        <v>0</v>
      </c>
    </row>
    <row r="179" spans="1:3" x14ac:dyDescent="0.25">
      <c r="A179" s="1" t="s">
        <v>12521</v>
      </c>
      <c r="B179" s="2">
        <v>800954188</v>
      </c>
      <c r="C179" s="6">
        <v>0.75</v>
      </c>
    </row>
    <row r="180" spans="1:3" x14ac:dyDescent="0.25">
      <c r="A180" s="1" t="s">
        <v>12521</v>
      </c>
      <c r="B180" s="2">
        <v>259747071</v>
      </c>
      <c r="C180" s="6">
        <v>0.25</v>
      </c>
    </row>
    <row r="181" spans="1:3" x14ac:dyDescent="0.25">
      <c r="A181" s="1" t="s">
        <v>12521</v>
      </c>
      <c r="B181" s="2">
        <v>580745202</v>
      </c>
      <c r="C181" s="6">
        <v>0.5</v>
      </c>
    </row>
    <row r="182" spans="1:3" x14ac:dyDescent="0.25">
      <c r="A182" s="1" t="s">
        <v>12521</v>
      </c>
      <c r="B182" s="2">
        <v>113298775</v>
      </c>
      <c r="C182" s="6">
        <v>0.25</v>
      </c>
    </row>
    <row r="183" spans="1:3" x14ac:dyDescent="0.25">
      <c r="A183" s="1" t="s">
        <v>12521</v>
      </c>
      <c r="B183" s="2">
        <v>672546494</v>
      </c>
      <c r="C183" s="6">
        <v>0</v>
      </c>
    </row>
    <row r="184" spans="1:3" x14ac:dyDescent="0.25">
      <c r="A184" s="1" t="s">
        <v>12521</v>
      </c>
      <c r="B184" s="2">
        <v>45923697</v>
      </c>
      <c r="C184" s="6">
        <v>0.25</v>
      </c>
    </row>
    <row r="185" spans="1:3" x14ac:dyDescent="0.25">
      <c r="A185" s="1" t="s">
        <v>12521</v>
      </c>
      <c r="B185" s="2">
        <v>838039063</v>
      </c>
      <c r="C185" s="6">
        <v>0</v>
      </c>
    </row>
    <row r="186" spans="1:3" x14ac:dyDescent="0.25">
      <c r="A186" s="1" t="s">
        <v>12521</v>
      </c>
      <c r="B186" s="2">
        <v>67107368</v>
      </c>
      <c r="C186" s="6">
        <v>0.75</v>
      </c>
    </row>
    <row r="187" spans="1:3" x14ac:dyDescent="0.25">
      <c r="A187" s="1" t="s">
        <v>12521</v>
      </c>
      <c r="B187" s="2">
        <v>307335836</v>
      </c>
      <c r="C187" s="6">
        <v>0.5</v>
      </c>
    </row>
    <row r="188" spans="1:3" x14ac:dyDescent="0.25">
      <c r="A188" s="1" t="s">
        <v>12521</v>
      </c>
      <c r="B188" s="2">
        <v>974992850</v>
      </c>
      <c r="C188" s="6">
        <v>0</v>
      </c>
    </row>
    <row r="189" spans="1:3" x14ac:dyDescent="0.25">
      <c r="A189" s="1" t="s">
        <v>12521</v>
      </c>
      <c r="B189" s="2">
        <v>913730367</v>
      </c>
      <c r="C189" s="6">
        <v>0.5</v>
      </c>
    </row>
    <row r="190" spans="1:3" x14ac:dyDescent="0.25">
      <c r="A190" s="1" t="s">
        <v>12521</v>
      </c>
      <c r="B190" s="2">
        <v>674880736</v>
      </c>
      <c r="C190" s="6">
        <v>0</v>
      </c>
    </row>
    <row r="191" spans="1:3" x14ac:dyDescent="0.25">
      <c r="A191" s="1" t="s">
        <v>12521</v>
      </c>
      <c r="B191" s="2">
        <v>335718706</v>
      </c>
      <c r="C191" s="6">
        <v>0</v>
      </c>
    </row>
    <row r="192" spans="1:3" x14ac:dyDescent="0.25">
      <c r="A192" s="1" t="s">
        <v>12521</v>
      </c>
      <c r="B192" s="2">
        <v>942234925</v>
      </c>
      <c r="C192" s="6">
        <v>0.75</v>
      </c>
    </row>
    <row r="193" spans="1:3" x14ac:dyDescent="0.25">
      <c r="A193" s="1" t="s">
        <v>12521</v>
      </c>
      <c r="B193" s="2">
        <v>131217921</v>
      </c>
      <c r="C193" s="6">
        <v>0.25</v>
      </c>
    </row>
    <row r="194" spans="1:3" x14ac:dyDescent="0.25">
      <c r="A194" s="1" t="s">
        <v>12521</v>
      </c>
      <c r="B194" s="2">
        <v>244003102</v>
      </c>
      <c r="C194" s="6">
        <v>0.5</v>
      </c>
    </row>
    <row r="195" spans="1:3" x14ac:dyDescent="0.25">
      <c r="A195" s="1" t="s">
        <v>12521</v>
      </c>
      <c r="B195" s="2">
        <v>508746778</v>
      </c>
      <c r="C195" s="6">
        <v>0.5</v>
      </c>
    </row>
    <row r="196" spans="1:3" x14ac:dyDescent="0.25">
      <c r="A196" s="1" t="s">
        <v>12521</v>
      </c>
      <c r="B196" s="2">
        <v>377778135</v>
      </c>
      <c r="C196" s="6">
        <v>0</v>
      </c>
    </row>
    <row r="197" spans="1:3" x14ac:dyDescent="0.25">
      <c r="A197" s="1" t="s">
        <v>12521</v>
      </c>
      <c r="B197" s="2">
        <v>313980008</v>
      </c>
      <c r="C197" s="6">
        <v>0.5</v>
      </c>
    </row>
    <row r="198" spans="1:3" x14ac:dyDescent="0.25">
      <c r="A198" s="1" t="s">
        <v>12521</v>
      </c>
      <c r="B198" s="2">
        <v>259056326</v>
      </c>
      <c r="C198" s="6">
        <v>0</v>
      </c>
    </row>
    <row r="199" spans="1:3" x14ac:dyDescent="0.25">
      <c r="A199" s="1" t="s">
        <v>12521</v>
      </c>
      <c r="B199" s="2">
        <v>41359454</v>
      </c>
      <c r="C199" s="6">
        <v>0.25</v>
      </c>
    </row>
    <row r="200" spans="1:3" x14ac:dyDescent="0.25">
      <c r="A200" s="1" t="s">
        <v>12521</v>
      </c>
      <c r="B200" s="2">
        <v>649667256</v>
      </c>
      <c r="C200" s="6">
        <v>0.5</v>
      </c>
    </row>
    <row r="201" spans="1:3" x14ac:dyDescent="0.25">
      <c r="A201" s="1" t="s">
        <v>12521</v>
      </c>
      <c r="B201" s="2">
        <v>6178667</v>
      </c>
      <c r="C201" s="6">
        <v>0.5</v>
      </c>
    </row>
    <row r="202" spans="1:3" x14ac:dyDescent="0.25">
      <c r="A202" s="1" t="s">
        <v>12521</v>
      </c>
      <c r="B202" s="2">
        <v>534393886</v>
      </c>
      <c r="C202" s="6">
        <v>0.75</v>
      </c>
    </row>
    <row r="203" spans="1:3" x14ac:dyDescent="0.25">
      <c r="A203" s="1" t="s">
        <v>12521</v>
      </c>
      <c r="B203" s="2">
        <v>679057272</v>
      </c>
      <c r="C203" s="6">
        <v>0</v>
      </c>
    </row>
    <row r="204" spans="1:3" x14ac:dyDescent="0.25">
      <c r="A204" s="1" t="s">
        <v>12521</v>
      </c>
      <c r="B204" s="2">
        <v>395405823</v>
      </c>
      <c r="C204" s="6">
        <v>0.25</v>
      </c>
    </row>
    <row r="205" spans="1:3" x14ac:dyDescent="0.25">
      <c r="A205" s="1" t="s">
        <v>12521</v>
      </c>
      <c r="B205" s="2">
        <v>484916169</v>
      </c>
      <c r="C205" s="6">
        <v>0.25</v>
      </c>
    </row>
    <row r="206" spans="1:3" x14ac:dyDescent="0.25">
      <c r="A206" s="1" t="s">
        <v>12521</v>
      </c>
      <c r="B206" s="2">
        <v>701267565</v>
      </c>
      <c r="C206" s="6">
        <v>0.5</v>
      </c>
    </row>
    <row r="207" spans="1:3" x14ac:dyDescent="0.25">
      <c r="A207" s="1" t="s">
        <v>12521</v>
      </c>
      <c r="B207" s="2">
        <v>925817645</v>
      </c>
      <c r="C207" s="6">
        <v>0.5</v>
      </c>
    </row>
    <row r="208" spans="1:3" x14ac:dyDescent="0.25">
      <c r="A208" s="1" t="s">
        <v>12521</v>
      </c>
      <c r="B208" s="2">
        <v>848268059</v>
      </c>
      <c r="C208" s="6">
        <v>0</v>
      </c>
    </row>
    <row r="209" spans="1:3" x14ac:dyDescent="0.25">
      <c r="A209" s="1" t="s">
        <v>12521</v>
      </c>
      <c r="B209" s="2">
        <v>860849340</v>
      </c>
      <c r="C209" s="6">
        <v>0.5</v>
      </c>
    </row>
    <row r="210" spans="1:3" x14ac:dyDescent="0.25">
      <c r="A210" s="1" t="s">
        <v>12521</v>
      </c>
      <c r="B210" s="2">
        <v>420919990</v>
      </c>
      <c r="C210" s="6">
        <v>0</v>
      </c>
    </row>
    <row r="211" spans="1:3" x14ac:dyDescent="0.25">
      <c r="A211" s="1" t="s">
        <v>12521</v>
      </c>
      <c r="B211" s="2">
        <v>921708705</v>
      </c>
      <c r="C211" s="6">
        <v>0.75</v>
      </c>
    </row>
    <row r="212" spans="1:3" x14ac:dyDescent="0.25">
      <c r="A212" s="1" t="s">
        <v>12521</v>
      </c>
      <c r="B212" s="2">
        <v>756973402</v>
      </c>
      <c r="C212" s="6">
        <v>0.5</v>
      </c>
    </row>
    <row r="213" spans="1:3" x14ac:dyDescent="0.25">
      <c r="A213" s="1" t="s">
        <v>12521</v>
      </c>
      <c r="B213" s="2">
        <v>276008559</v>
      </c>
      <c r="C213" s="6">
        <v>0</v>
      </c>
    </row>
    <row r="214" spans="1:3" x14ac:dyDescent="0.25">
      <c r="A214" s="1" t="s">
        <v>12521</v>
      </c>
      <c r="B214" s="2">
        <v>518406085</v>
      </c>
      <c r="C214" s="6">
        <v>0.25</v>
      </c>
    </row>
    <row r="215" spans="1:3" x14ac:dyDescent="0.25">
      <c r="A215" s="1" t="s">
        <v>12521</v>
      </c>
      <c r="B215" s="2">
        <v>142941602</v>
      </c>
      <c r="C215" s="6">
        <v>0.5</v>
      </c>
    </row>
    <row r="216" spans="1:3" x14ac:dyDescent="0.25">
      <c r="A216" s="1" t="s">
        <v>12521</v>
      </c>
      <c r="B216" s="2">
        <v>43105506</v>
      </c>
      <c r="C216" s="6">
        <v>0.5</v>
      </c>
    </row>
    <row r="217" spans="1:3" x14ac:dyDescent="0.25">
      <c r="A217" s="1" t="s">
        <v>12521</v>
      </c>
      <c r="B217" s="2">
        <v>347096251</v>
      </c>
      <c r="C217" s="6">
        <v>0.25</v>
      </c>
    </row>
    <row r="218" spans="1:3" x14ac:dyDescent="0.25">
      <c r="A218" s="1" t="s">
        <v>12521</v>
      </c>
      <c r="B218" s="2">
        <v>924626830</v>
      </c>
      <c r="C218" s="6">
        <v>0.5</v>
      </c>
    </row>
    <row r="219" spans="1:3" x14ac:dyDescent="0.25">
      <c r="A219" s="1" t="s">
        <v>12521</v>
      </c>
      <c r="B219" s="2">
        <v>800680533</v>
      </c>
      <c r="C219" s="6">
        <v>0</v>
      </c>
    </row>
    <row r="220" spans="1:3" x14ac:dyDescent="0.25">
      <c r="A220" s="1" t="s">
        <v>12521</v>
      </c>
      <c r="B220" s="2">
        <v>600786147</v>
      </c>
      <c r="C220" s="6">
        <v>0.25</v>
      </c>
    </row>
    <row r="221" spans="1:3" x14ac:dyDescent="0.25">
      <c r="A221" s="1" t="s">
        <v>12521</v>
      </c>
      <c r="B221" s="2">
        <v>876216916</v>
      </c>
      <c r="C221" s="6">
        <v>0</v>
      </c>
    </row>
    <row r="222" spans="1:3" x14ac:dyDescent="0.25">
      <c r="A222" s="1" t="s">
        <v>12521</v>
      </c>
      <c r="B222" s="2">
        <v>213753946</v>
      </c>
      <c r="C222" s="6">
        <v>0.25</v>
      </c>
    </row>
    <row r="223" spans="1:3" x14ac:dyDescent="0.25">
      <c r="A223" s="1" t="s">
        <v>12521</v>
      </c>
      <c r="B223" s="2">
        <v>717475855</v>
      </c>
      <c r="C223" s="6">
        <v>0.5</v>
      </c>
    </row>
    <row r="224" spans="1:3" x14ac:dyDescent="0.25">
      <c r="A224" s="1" t="s">
        <v>12521</v>
      </c>
      <c r="B224" s="2">
        <v>199109491</v>
      </c>
      <c r="C224" s="6">
        <v>0.25</v>
      </c>
    </row>
    <row r="225" spans="1:3" x14ac:dyDescent="0.25">
      <c r="A225" s="1" t="s">
        <v>12521</v>
      </c>
      <c r="B225" s="2">
        <v>684559377</v>
      </c>
      <c r="C225" s="6">
        <v>0.25</v>
      </c>
    </row>
    <row r="226" spans="1:3" x14ac:dyDescent="0.25">
      <c r="A226" s="1" t="s">
        <v>12521</v>
      </c>
      <c r="B226" s="2">
        <v>619982087</v>
      </c>
      <c r="C226" s="6">
        <v>0.5</v>
      </c>
    </row>
    <row r="227" spans="1:3" x14ac:dyDescent="0.25">
      <c r="A227" s="1" t="s">
        <v>12521</v>
      </c>
      <c r="B227" s="2">
        <v>580182767</v>
      </c>
      <c r="C227" s="6">
        <v>0.25</v>
      </c>
    </row>
    <row r="228" spans="1:3" x14ac:dyDescent="0.25">
      <c r="A228" s="1" t="s">
        <v>12521</v>
      </c>
      <c r="B228" s="2">
        <v>244864582</v>
      </c>
      <c r="C228" s="6">
        <v>0</v>
      </c>
    </row>
    <row r="229" spans="1:3" x14ac:dyDescent="0.25">
      <c r="A229" s="1" t="s">
        <v>12521</v>
      </c>
      <c r="B229" s="2">
        <v>43787692</v>
      </c>
      <c r="C229" s="6">
        <v>0</v>
      </c>
    </row>
    <row r="230" spans="1:3" x14ac:dyDescent="0.25">
      <c r="A230" s="1" t="s">
        <v>12521</v>
      </c>
      <c r="B230" s="2">
        <v>781721872</v>
      </c>
      <c r="C230" s="6">
        <v>0.75</v>
      </c>
    </row>
    <row r="231" spans="1:3" x14ac:dyDescent="0.25">
      <c r="A231" s="1" t="s">
        <v>12521</v>
      </c>
      <c r="B231" s="2">
        <v>245297664</v>
      </c>
      <c r="C231" s="6">
        <v>0.75</v>
      </c>
    </row>
    <row r="232" spans="1:3" x14ac:dyDescent="0.25">
      <c r="A232" s="1" t="s">
        <v>12521</v>
      </c>
      <c r="B232" s="2">
        <v>45676466</v>
      </c>
      <c r="C232" s="6">
        <v>0.5</v>
      </c>
    </row>
    <row r="233" spans="1:3" x14ac:dyDescent="0.25">
      <c r="A233" s="1" t="s">
        <v>12521</v>
      </c>
      <c r="B233" s="2">
        <v>301382196</v>
      </c>
      <c r="C233" s="6">
        <v>0</v>
      </c>
    </row>
    <row r="234" spans="1:3" x14ac:dyDescent="0.25">
      <c r="A234" s="1" t="s">
        <v>12521</v>
      </c>
      <c r="B234" s="2">
        <v>55382792</v>
      </c>
      <c r="C234" s="6">
        <v>0.75</v>
      </c>
    </row>
    <row r="235" spans="1:3" x14ac:dyDescent="0.25">
      <c r="A235" s="1" t="s">
        <v>12521</v>
      </c>
      <c r="B235" s="2">
        <v>109266025</v>
      </c>
      <c r="C235" s="6">
        <v>0.25</v>
      </c>
    </row>
    <row r="236" spans="1:3" x14ac:dyDescent="0.25">
      <c r="A236" s="1" t="s">
        <v>12521</v>
      </c>
      <c r="B236" s="2">
        <v>296439878</v>
      </c>
      <c r="C236" s="6">
        <v>0</v>
      </c>
    </row>
    <row r="237" spans="1:3" x14ac:dyDescent="0.25">
      <c r="A237" s="1" t="s">
        <v>12521</v>
      </c>
      <c r="B237" s="2">
        <v>988806921</v>
      </c>
      <c r="C237" s="6">
        <v>0</v>
      </c>
    </row>
    <row r="238" spans="1:3" x14ac:dyDescent="0.25">
      <c r="A238" s="1" t="s">
        <v>12521</v>
      </c>
      <c r="B238" s="2">
        <v>610088704</v>
      </c>
      <c r="C238" s="6">
        <v>0.75</v>
      </c>
    </row>
    <row r="239" spans="1:3" x14ac:dyDescent="0.25">
      <c r="A239" s="1" t="s">
        <v>12521</v>
      </c>
      <c r="B239" s="2">
        <v>704257334</v>
      </c>
      <c r="C239" s="6">
        <v>0.5</v>
      </c>
    </row>
    <row r="240" spans="1:3" x14ac:dyDescent="0.25">
      <c r="A240" s="1" t="s">
        <v>12521</v>
      </c>
      <c r="B240" s="2">
        <v>400996340</v>
      </c>
      <c r="C240" s="6">
        <v>0</v>
      </c>
    </row>
    <row r="241" spans="1:3" x14ac:dyDescent="0.25">
      <c r="A241" s="1" t="s">
        <v>12521</v>
      </c>
      <c r="B241" s="2">
        <v>985217845</v>
      </c>
      <c r="C241" s="6">
        <v>0.75</v>
      </c>
    </row>
    <row r="242" spans="1:3" x14ac:dyDescent="0.25">
      <c r="A242" s="1" t="s">
        <v>12521</v>
      </c>
      <c r="B242" s="2">
        <v>961508732</v>
      </c>
      <c r="C242" s="6">
        <v>0.25</v>
      </c>
    </row>
    <row r="243" spans="1:3" x14ac:dyDescent="0.25">
      <c r="A243" s="1" t="s">
        <v>12521</v>
      </c>
      <c r="B243" s="2">
        <v>593922000</v>
      </c>
      <c r="C243" s="6">
        <v>0</v>
      </c>
    </row>
    <row r="244" spans="1:3" x14ac:dyDescent="0.25">
      <c r="A244" s="1" t="s">
        <v>12521</v>
      </c>
      <c r="B244" s="2">
        <v>436724092</v>
      </c>
      <c r="C244" s="6">
        <v>0.5</v>
      </c>
    </row>
    <row r="245" spans="1:3" x14ac:dyDescent="0.25">
      <c r="A245" s="1" t="s">
        <v>12521</v>
      </c>
      <c r="B245" s="2">
        <v>574901635</v>
      </c>
      <c r="C245" s="6">
        <v>0.5</v>
      </c>
    </row>
    <row r="246" spans="1:3" x14ac:dyDescent="0.25">
      <c r="A246" s="1" t="s">
        <v>12521</v>
      </c>
      <c r="B246" s="2">
        <v>157175715</v>
      </c>
      <c r="C246" s="6">
        <v>0.75</v>
      </c>
    </row>
    <row r="247" spans="1:3" x14ac:dyDescent="0.25">
      <c r="A247" s="1" t="s">
        <v>12521</v>
      </c>
      <c r="B247" s="2">
        <v>274445016</v>
      </c>
      <c r="C247" s="6">
        <v>0.5</v>
      </c>
    </row>
    <row r="248" spans="1:3" x14ac:dyDescent="0.25">
      <c r="A248" s="1" t="s">
        <v>12521</v>
      </c>
      <c r="B248" s="2">
        <v>935732733</v>
      </c>
      <c r="C248" s="6">
        <v>0.5</v>
      </c>
    </row>
    <row r="249" spans="1:3" x14ac:dyDescent="0.25">
      <c r="A249" s="1" t="s">
        <v>12521</v>
      </c>
      <c r="B249" s="2">
        <v>900885875</v>
      </c>
      <c r="C249" s="6">
        <v>0</v>
      </c>
    </row>
    <row r="250" spans="1:3" x14ac:dyDescent="0.25">
      <c r="A250" s="1" t="s">
        <v>12521</v>
      </c>
      <c r="B250" s="2">
        <v>829001426</v>
      </c>
      <c r="C250" s="6">
        <v>0</v>
      </c>
    </row>
    <row r="251" spans="1:3" x14ac:dyDescent="0.25">
      <c r="A251" s="1" t="s">
        <v>12521</v>
      </c>
      <c r="B251" s="2">
        <v>151570772</v>
      </c>
      <c r="C251" s="6">
        <v>0.5</v>
      </c>
    </row>
    <row r="252" spans="1:3" x14ac:dyDescent="0.25">
      <c r="A252" s="1" t="s">
        <v>12521</v>
      </c>
      <c r="B252" s="2">
        <v>403325723</v>
      </c>
      <c r="C252" s="6">
        <v>0.75</v>
      </c>
    </row>
    <row r="253" spans="1:3" x14ac:dyDescent="0.25">
      <c r="A253" s="1" t="s">
        <v>12521</v>
      </c>
      <c r="B253" s="2">
        <v>436095405</v>
      </c>
      <c r="C253" s="6">
        <v>0</v>
      </c>
    </row>
    <row r="254" spans="1:3" x14ac:dyDescent="0.25">
      <c r="A254" s="1" t="s">
        <v>12521</v>
      </c>
      <c r="B254" s="2">
        <v>255183298</v>
      </c>
      <c r="C254" s="6">
        <v>0.75</v>
      </c>
    </row>
    <row r="255" spans="1:3" x14ac:dyDescent="0.25">
      <c r="A255" s="1" t="s">
        <v>12521</v>
      </c>
      <c r="B255" s="2">
        <v>216744635</v>
      </c>
      <c r="C255" s="6">
        <v>0.75</v>
      </c>
    </row>
    <row r="256" spans="1:3" x14ac:dyDescent="0.25">
      <c r="A256" s="1" t="s">
        <v>12521</v>
      </c>
      <c r="B256" s="2">
        <v>363597849</v>
      </c>
      <c r="C256" s="6">
        <v>0.75</v>
      </c>
    </row>
    <row r="257" spans="1:3" x14ac:dyDescent="0.25">
      <c r="A257" s="1" t="s">
        <v>12521</v>
      </c>
      <c r="B257" s="2">
        <v>646242159</v>
      </c>
      <c r="C257" s="6">
        <v>0</v>
      </c>
    </row>
    <row r="258" spans="1:3" x14ac:dyDescent="0.25">
      <c r="A258" s="1" t="s">
        <v>12521</v>
      </c>
      <c r="B258" s="2">
        <v>542438679</v>
      </c>
      <c r="C258" s="6">
        <v>0.5</v>
      </c>
    </row>
    <row r="259" spans="1:3" x14ac:dyDescent="0.25">
      <c r="A259" s="1" t="s">
        <v>12521</v>
      </c>
      <c r="B259" s="2">
        <v>110491505</v>
      </c>
      <c r="C259" s="6">
        <v>0.5</v>
      </c>
    </row>
    <row r="260" spans="1:3" x14ac:dyDescent="0.25">
      <c r="A260" s="1" t="s">
        <v>12521</v>
      </c>
      <c r="B260" s="2">
        <v>812543923</v>
      </c>
      <c r="C260" s="6">
        <v>0.5</v>
      </c>
    </row>
    <row r="261" spans="1:3" x14ac:dyDescent="0.25">
      <c r="A261" s="1" t="s">
        <v>12521</v>
      </c>
      <c r="B261" s="2">
        <v>542178048</v>
      </c>
      <c r="C261" s="6">
        <v>0.75</v>
      </c>
    </row>
    <row r="262" spans="1:3" x14ac:dyDescent="0.25">
      <c r="A262" s="1" t="s">
        <v>12521</v>
      </c>
      <c r="B262" s="2">
        <v>927583432</v>
      </c>
      <c r="C262" s="6">
        <v>0</v>
      </c>
    </row>
    <row r="263" spans="1:3" x14ac:dyDescent="0.25">
      <c r="A263" s="1" t="s">
        <v>12521</v>
      </c>
      <c r="B263" s="2">
        <v>756553453</v>
      </c>
      <c r="C263" s="6">
        <v>0</v>
      </c>
    </row>
    <row r="264" spans="1:3" x14ac:dyDescent="0.25">
      <c r="A264" s="1" t="s">
        <v>12521</v>
      </c>
      <c r="B264" s="2">
        <v>696046635</v>
      </c>
      <c r="C264" s="6">
        <v>0.5</v>
      </c>
    </row>
    <row r="265" spans="1:3" x14ac:dyDescent="0.25">
      <c r="A265" s="1" t="s">
        <v>12521</v>
      </c>
      <c r="B265" s="2">
        <v>314669857</v>
      </c>
      <c r="C265" s="6">
        <v>0.5</v>
      </c>
    </row>
    <row r="266" spans="1:3" x14ac:dyDescent="0.25">
      <c r="A266" s="1" t="s">
        <v>12521</v>
      </c>
      <c r="B266" s="2">
        <v>600726742</v>
      </c>
      <c r="C266" s="6">
        <v>0</v>
      </c>
    </row>
    <row r="267" spans="1:3" x14ac:dyDescent="0.25">
      <c r="A267" s="1" t="s">
        <v>12521</v>
      </c>
      <c r="B267" s="2">
        <v>803923948</v>
      </c>
      <c r="C267" s="6">
        <v>0.75</v>
      </c>
    </row>
    <row r="268" spans="1:3" x14ac:dyDescent="0.25">
      <c r="A268" s="1" t="s">
        <v>12521</v>
      </c>
      <c r="B268" s="2">
        <v>788384508</v>
      </c>
      <c r="C268" s="6">
        <v>0.25</v>
      </c>
    </row>
    <row r="269" spans="1:3" x14ac:dyDescent="0.25">
      <c r="A269" s="1" t="s">
        <v>12521</v>
      </c>
      <c r="B269" s="2">
        <v>288127588</v>
      </c>
      <c r="C269" s="6">
        <v>0.25</v>
      </c>
    </row>
    <row r="270" spans="1:3" x14ac:dyDescent="0.25">
      <c r="A270" s="1" t="s">
        <v>12521</v>
      </c>
      <c r="B270" s="2">
        <v>110015195</v>
      </c>
      <c r="C270" s="6">
        <v>0.25</v>
      </c>
    </row>
    <row r="271" spans="1:3" x14ac:dyDescent="0.25">
      <c r="A271" s="1" t="s">
        <v>12521</v>
      </c>
      <c r="B271" s="2">
        <v>131637976</v>
      </c>
      <c r="C271" s="6">
        <v>0</v>
      </c>
    </row>
    <row r="272" spans="1:3" x14ac:dyDescent="0.25">
      <c r="A272" s="1" t="s">
        <v>12521</v>
      </c>
      <c r="B272" s="2">
        <v>580242247</v>
      </c>
      <c r="C272" s="6">
        <v>0</v>
      </c>
    </row>
    <row r="273" spans="1:3" x14ac:dyDescent="0.25">
      <c r="A273" s="1" t="s">
        <v>12521</v>
      </c>
      <c r="B273" s="2">
        <v>103348505</v>
      </c>
      <c r="C273" s="6">
        <v>0.75</v>
      </c>
    </row>
    <row r="274" spans="1:3" x14ac:dyDescent="0.25">
      <c r="A274" s="1" t="s">
        <v>12521</v>
      </c>
      <c r="B274" s="2">
        <v>501846306</v>
      </c>
      <c r="C274" s="6">
        <v>0.75</v>
      </c>
    </row>
    <row r="275" spans="1:3" x14ac:dyDescent="0.25">
      <c r="A275" s="1" t="s">
        <v>12521</v>
      </c>
      <c r="B275" s="2">
        <v>768022253</v>
      </c>
      <c r="C275" s="6">
        <v>0.5</v>
      </c>
    </row>
    <row r="276" spans="1:3" x14ac:dyDescent="0.25">
      <c r="A276" s="1" t="s">
        <v>12521</v>
      </c>
      <c r="B276" s="2">
        <v>521387078</v>
      </c>
      <c r="C276" s="6">
        <v>0.75</v>
      </c>
    </row>
    <row r="277" spans="1:3" x14ac:dyDescent="0.25">
      <c r="A277" s="1" t="s">
        <v>12521</v>
      </c>
      <c r="B277" s="2">
        <v>74614025</v>
      </c>
      <c r="C277" s="6">
        <v>0.5</v>
      </c>
    </row>
    <row r="278" spans="1:3" x14ac:dyDescent="0.25">
      <c r="A278" s="1" t="s">
        <v>12521</v>
      </c>
      <c r="B278" s="2">
        <v>194085026</v>
      </c>
      <c r="C278" s="6">
        <v>0.25</v>
      </c>
    </row>
    <row r="279" spans="1:3" x14ac:dyDescent="0.25">
      <c r="A279" s="1" t="s">
        <v>12521</v>
      </c>
      <c r="B279" s="2">
        <v>376180406</v>
      </c>
      <c r="C279" s="6">
        <v>0.75</v>
      </c>
    </row>
    <row r="280" spans="1:3" x14ac:dyDescent="0.25">
      <c r="A280" s="1" t="s">
        <v>12521</v>
      </c>
      <c r="B280" s="2">
        <v>282834053</v>
      </c>
      <c r="C280" s="6">
        <v>0.25</v>
      </c>
    </row>
    <row r="281" spans="1:3" x14ac:dyDescent="0.25">
      <c r="A281" s="1" t="s">
        <v>12521</v>
      </c>
      <c r="B281" s="2">
        <v>128139351</v>
      </c>
      <c r="C281" s="6">
        <v>0.75</v>
      </c>
    </row>
    <row r="282" spans="1:3" x14ac:dyDescent="0.25">
      <c r="A282" s="1" t="s">
        <v>12521</v>
      </c>
      <c r="B282" s="2">
        <v>479252612</v>
      </c>
      <c r="C282" s="6">
        <v>0.5</v>
      </c>
    </row>
    <row r="283" spans="1:3" x14ac:dyDescent="0.25">
      <c r="A283" s="1" t="s">
        <v>12521</v>
      </c>
      <c r="B283" s="2">
        <v>699468373</v>
      </c>
      <c r="C283" s="6">
        <v>0</v>
      </c>
    </row>
    <row r="284" spans="1:3" x14ac:dyDescent="0.25">
      <c r="A284" s="1" t="s">
        <v>12521</v>
      </c>
      <c r="B284" s="2">
        <v>670917515</v>
      </c>
      <c r="C284" s="6">
        <v>0.75</v>
      </c>
    </row>
    <row r="285" spans="1:3" x14ac:dyDescent="0.25">
      <c r="A285" s="1" t="s">
        <v>12521</v>
      </c>
      <c r="B285" s="2">
        <v>680580260</v>
      </c>
      <c r="C285" s="6">
        <v>0.75</v>
      </c>
    </row>
    <row r="286" spans="1:3" x14ac:dyDescent="0.25">
      <c r="A286" s="1" t="s">
        <v>12521</v>
      </c>
      <c r="B286" s="2">
        <v>715287689</v>
      </c>
      <c r="C286" s="6">
        <v>0.75</v>
      </c>
    </row>
    <row r="287" spans="1:3" x14ac:dyDescent="0.25">
      <c r="A287" s="1" t="s">
        <v>12521</v>
      </c>
      <c r="B287" s="2">
        <v>255312649</v>
      </c>
      <c r="C287" s="6">
        <v>0.75</v>
      </c>
    </row>
    <row r="288" spans="1:3" x14ac:dyDescent="0.25">
      <c r="A288" s="1" t="s">
        <v>12521</v>
      </c>
      <c r="B288" s="2">
        <v>126420664</v>
      </c>
      <c r="C288" s="6">
        <v>0</v>
      </c>
    </row>
    <row r="289" spans="1:3" x14ac:dyDescent="0.25">
      <c r="A289" s="1" t="s">
        <v>12521</v>
      </c>
      <c r="B289" s="2">
        <v>483029893</v>
      </c>
      <c r="C289" s="6">
        <v>0</v>
      </c>
    </row>
    <row r="290" spans="1:3" x14ac:dyDescent="0.25">
      <c r="A290" s="1" t="s">
        <v>12521</v>
      </c>
      <c r="B290" s="2">
        <v>550137994</v>
      </c>
      <c r="C290" s="6">
        <v>0</v>
      </c>
    </row>
    <row r="291" spans="1:3" x14ac:dyDescent="0.25">
      <c r="A291" s="1" t="s">
        <v>12521</v>
      </c>
      <c r="B291" s="2">
        <v>627584820</v>
      </c>
      <c r="C291" s="6">
        <v>0.75</v>
      </c>
    </row>
    <row r="292" spans="1:3" x14ac:dyDescent="0.25">
      <c r="A292" s="1" t="s">
        <v>12521</v>
      </c>
      <c r="B292" s="2">
        <v>842658068</v>
      </c>
      <c r="C292" s="6">
        <v>0.5</v>
      </c>
    </row>
    <row r="293" spans="1:3" x14ac:dyDescent="0.25">
      <c r="A293" s="1" t="s">
        <v>12521</v>
      </c>
      <c r="B293" s="2">
        <v>684094273</v>
      </c>
      <c r="C293" s="6">
        <v>0.25</v>
      </c>
    </row>
    <row r="294" spans="1:3" x14ac:dyDescent="0.25">
      <c r="A294" s="1" t="s">
        <v>12521</v>
      </c>
      <c r="B294" s="2">
        <v>442062698</v>
      </c>
      <c r="C294" s="6">
        <v>0.5</v>
      </c>
    </row>
    <row r="295" spans="1:3" x14ac:dyDescent="0.25">
      <c r="A295" s="1" t="s">
        <v>12521</v>
      </c>
      <c r="B295" s="2">
        <v>742082111</v>
      </c>
      <c r="C295" s="6">
        <v>0</v>
      </c>
    </row>
    <row r="296" spans="1:3" x14ac:dyDescent="0.25">
      <c r="A296" s="1" t="s">
        <v>12521</v>
      </c>
      <c r="B296" s="2">
        <v>887422629</v>
      </c>
      <c r="C296" s="6">
        <v>0.75</v>
      </c>
    </row>
    <row r="297" spans="1:3" x14ac:dyDescent="0.25">
      <c r="A297" s="1" t="s">
        <v>12521</v>
      </c>
      <c r="B297" s="2">
        <v>597793567</v>
      </c>
      <c r="C297" s="6">
        <v>0.25</v>
      </c>
    </row>
    <row r="298" spans="1:3" x14ac:dyDescent="0.25">
      <c r="A298" s="1" t="s">
        <v>12521</v>
      </c>
      <c r="B298" s="2">
        <v>486620474</v>
      </c>
      <c r="C298" s="6">
        <v>0.25</v>
      </c>
    </row>
    <row r="299" spans="1:3" x14ac:dyDescent="0.25">
      <c r="A299" s="1" t="s">
        <v>12521</v>
      </c>
      <c r="B299" s="2">
        <v>795560326</v>
      </c>
      <c r="C299" s="6">
        <v>0.75</v>
      </c>
    </row>
    <row r="300" spans="1:3" x14ac:dyDescent="0.25">
      <c r="A300" s="1" t="s">
        <v>12521</v>
      </c>
      <c r="B300" s="2">
        <v>380427813</v>
      </c>
      <c r="C300" s="6">
        <v>0.25</v>
      </c>
    </row>
    <row r="301" spans="1:3" x14ac:dyDescent="0.25">
      <c r="A301" s="1" t="s">
        <v>12521</v>
      </c>
      <c r="B301" s="2">
        <v>174625296</v>
      </c>
      <c r="C301" s="6">
        <v>0.25</v>
      </c>
    </row>
    <row r="302" spans="1:3" x14ac:dyDescent="0.25">
      <c r="A302" s="1" t="s">
        <v>12521</v>
      </c>
      <c r="B302" s="2">
        <v>461675878</v>
      </c>
      <c r="C302" s="6">
        <v>0.5</v>
      </c>
    </row>
    <row r="303" spans="1:3" x14ac:dyDescent="0.25">
      <c r="A303" s="1" t="s">
        <v>12521</v>
      </c>
      <c r="B303" s="2">
        <v>227697458</v>
      </c>
      <c r="C303" s="6">
        <v>0.75</v>
      </c>
    </row>
    <row r="304" spans="1:3" x14ac:dyDescent="0.25">
      <c r="A304" s="1" t="s">
        <v>12521</v>
      </c>
      <c r="B304" s="2">
        <v>990678166</v>
      </c>
      <c r="C304" s="6">
        <v>0.5</v>
      </c>
    </row>
    <row r="305" spans="1:3" x14ac:dyDescent="0.25">
      <c r="A305" s="1" t="s">
        <v>12521</v>
      </c>
      <c r="B305" s="2">
        <v>171025223</v>
      </c>
      <c r="C305" s="6">
        <v>0</v>
      </c>
    </row>
    <row r="306" spans="1:3" x14ac:dyDescent="0.25">
      <c r="A306" s="1" t="s">
        <v>12521</v>
      </c>
      <c r="B306" s="2">
        <v>970303695</v>
      </c>
      <c r="C306" s="6">
        <v>0.75</v>
      </c>
    </row>
    <row r="307" spans="1:3" x14ac:dyDescent="0.25">
      <c r="A307" s="1" t="s">
        <v>12521</v>
      </c>
      <c r="B307" s="2">
        <v>233272612</v>
      </c>
      <c r="C307" s="6">
        <v>0.75</v>
      </c>
    </row>
    <row r="308" spans="1:3" x14ac:dyDescent="0.25">
      <c r="A308" s="1" t="s">
        <v>12521</v>
      </c>
      <c r="B308" s="2">
        <v>908046732</v>
      </c>
      <c r="C308" s="6">
        <v>0.5</v>
      </c>
    </row>
    <row r="309" spans="1:3" x14ac:dyDescent="0.25">
      <c r="A309" s="1" t="s">
        <v>12521</v>
      </c>
      <c r="B309" s="2">
        <v>848503950</v>
      </c>
      <c r="C309" s="6">
        <v>0.75</v>
      </c>
    </row>
    <row r="310" spans="1:3" x14ac:dyDescent="0.25">
      <c r="A310" s="1" t="s">
        <v>12521</v>
      </c>
      <c r="B310" s="2">
        <v>532587167</v>
      </c>
      <c r="C310" s="6">
        <v>0</v>
      </c>
    </row>
    <row r="311" spans="1:3" x14ac:dyDescent="0.25">
      <c r="A311" s="1" t="s">
        <v>12521</v>
      </c>
      <c r="B311" s="2">
        <v>806393261</v>
      </c>
      <c r="C311" s="6">
        <v>0</v>
      </c>
    </row>
    <row r="312" spans="1:3" x14ac:dyDescent="0.25">
      <c r="A312" s="1" t="s">
        <v>12521</v>
      </c>
      <c r="B312" s="2">
        <v>767080281</v>
      </c>
      <c r="C312" s="6">
        <v>0</v>
      </c>
    </row>
    <row r="313" spans="1:3" x14ac:dyDescent="0.25">
      <c r="A313" s="1" t="s">
        <v>12521</v>
      </c>
      <c r="B313" s="2">
        <v>90601850</v>
      </c>
      <c r="C313" s="6">
        <v>0.75</v>
      </c>
    </row>
    <row r="314" spans="1:3" x14ac:dyDescent="0.25">
      <c r="A314" s="1" t="s">
        <v>12521</v>
      </c>
      <c r="B314" s="2">
        <v>604469384</v>
      </c>
      <c r="C314" s="6">
        <v>0.25</v>
      </c>
    </row>
    <row r="315" spans="1:3" x14ac:dyDescent="0.25">
      <c r="A315" s="1" t="s">
        <v>12521</v>
      </c>
      <c r="B315" s="2">
        <v>410815863</v>
      </c>
      <c r="C315" s="6">
        <v>0.25</v>
      </c>
    </row>
    <row r="316" spans="1:3" x14ac:dyDescent="0.25">
      <c r="A316" s="1" t="s">
        <v>12521</v>
      </c>
      <c r="B316" s="2">
        <v>744867727</v>
      </c>
      <c r="C316" s="6">
        <v>0.75</v>
      </c>
    </row>
    <row r="317" spans="1:3" x14ac:dyDescent="0.25">
      <c r="A317" s="1" t="s">
        <v>12521</v>
      </c>
      <c r="B317" s="2">
        <v>388561379</v>
      </c>
      <c r="C317" s="6">
        <v>0</v>
      </c>
    </row>
    <row r="318" spans="1:3" x14ac:dyDescent="0.25">
      <c r="A318" s="1" t="s">
        <v>12521</v>
      </c>
      <c r="B318" s="2">
        <v>79144862</v>
      </c>
      <c r="C318" s="6">
        <v>0.75</v>
      </c>
    </row>
    <row r="319" spans="1:3" x14ac:dyDescent="0.25">
      <c r="A319" s="1" t="s">
        <v>12521</v>
      </c>
      <c r="B319" s="2">
        <v>45087532</v>
      </c>
      <c r="C319" s="6">
        <v>0</v>
      </c>
    </row>
    <row r="320" spans="1:3" x14ac:dyDescent="0.25">
      <c r="A320" s="1" t="s">
        <v>12521</v>
      </c>
      <c r="B320" s="2">
        <v>777992746</v>
      </c>
      <c r="C320" s="6">
        <v>0</v>
      </c>
    </row>
    <row r="321" spans="1:3" x14ac:dyDescent="0.25">
      <c r="A321" s="1" t="s">
        <v>12521</v>
      </c>
      <c r="B321" s="2">
        <v>176222762</v>
      </c>
      <c r="C321" s="6">
        <v>0.5</v>
      </c>
    </row>
    <row r="322" spans="1:3" x14ac:dyDescent="0.25">
      <c r="A322" s="1" t="s">
        <v>12521</v>
      </c>
      <c r="B322" s="2">
        <v>67031087</v>
      </c>
      <c r="C322" s="6">
        <v>0.25</v>
      </c>
    </row>
    <row r="323" spans="1:3" x14ac:dyDescent="0.25">
      <c r="A323" s="1" t="s">
        <v>12521</v>
      </c>
      <c r="B323" s="2">
        <v>984694071</v>
      </c>
      <c r="C323" s="6">
        <v>0.25</v>
      </c>
    </row>
    <row r="324" spans="1:3" x14ac:dyDescent="0.25">
      <c r="A324" s="1" t="s">
        <v>12521</v>
      </c>
      <c r="B324" s="2">
        <v>965644948</v>
      </c>
      <c r="C324" s="6">
        <v>0.25</v>
      </c>
    </row>
    <row r="325" spans="1:3" x14ac:dyDescent="0.25">
      <c r="A325" s="1" t="s">
        <v>12521</v>
      </c>
      <c r="B325" s="2">
        <v>574674638</v>
      </c>
      <c r="C325" s="6">
        <v>0</v>
      </c>
    </row>
    <row r="326" spans="1:3" x14ac:dyDescent="0.25">
      <c r="A326" s="1" t="s">
        <v>12521</v>
      </c>
      <c r="B326" s="2">
        <v>889085010</v>
      </c>
      <c r="C326" s="6">
        <v>0.25</v>
      </c>
    </row>
    <row r="327" spans="1:3" x14ac:dyDescent="0.25">
      <c r="A327" s="1" t="s">
        <v>12521</v>
      </c>
      <c r="B327" s="2">
        <v>87238732</v>
      </c>
      <c r="C327" s="6">
        <v>0.75</v>
      </c>
    </row>
    <row r="328" spans="1:3" x14ac:dyDescent="0.25">
      <c r="A328" s="1" t="s">
        <v>12521</v>
      </c>
      <c r="B328" s="2">
        <v>915416749</v>
      </c>
      <c r="C328" s="6">
        <v>0.5</v>
      </c>
    </row>
    <row r="329" spans="1:3" x14ac:dyDescent="0.25">
      <c r="A329" s="1" t="s">
        <v>12521</v>
      </c>
      <c r="B329" s="2">
        <v>192166510</v>
      </c>
      <c r="C329" s="6">
        <v>0.75</v>
      </c>
    </row>
    <row r="330" spans="1:3" x14ac:dyDescent="0.25">
      <c r="A330" s="1" t="s">
        <v>12521</v>
      </c>
      <c r="B330" s="2">
        <v>280609285</v>
      </c>
      <c r="C330" s="6">
        <v>0.25</v>
      </c>
    </row>
    <row r="331" spans="1:3" x14ac:dyDescent="0.25">
      <c r="A331" s="1" t="s">
        <v>12521</v>
      </c>
      <c r="B331" s="2">
        <v>307328973</v>
      </c>
      <c r="C331" s="6">
        <v>0.25</v>
      </c>
    </row>
    <row r="332" spans="1:3" x14ac:dyDescent="0.25">
      <c r="A332" s="1" t="s">
        <v>12521</v>
      </c>
      <c r="B332" s="2">
        <v>265864878</v>
      </c>
      <c r="C332" s="6">
        <v>0.75</v>
      </c>
    </row>
    <row r="333" spans="1:3" x14ac:dyDescent="0.25">
      <c r="A333" s="1" t="s">
        <v>12521</v>
      </c>
      <c r="B333" s="2">
        <v>9052794</v>
      </c>
      <c r="C333" s="6">
        <v>0.5</v>
      </c>
    </row>
    <row r="334" spans="1:3" x14ac:dyDescent="0.25">
      <c r="A334" s="1" t="s">
        <v>12521</v>
      </c>
      <c r="B334" s="2">
        <v>177114036</v>
      </c>
      <c r="C334" s="6">
        <v>0.5</v>
      </c>
    </row>
    <row r="335" spans="1:3" x14ac:dyDescent="0.25">
      <c r="A335" s="1" t="s">
        <v>12521</v>
      </c>
      <c r="B335" s="2">
        <v>167654139</v>
      </c>
      <c r="C335" s="6">
        <v>0.25</v>
      </c>
    </row>
    <row r="336" spans="1:3" x14ac:dyDescent="0.25">
      <c r="A336" s="1" t="s">
        <v>12521</v>
      </c>
      <c r="B336" s="2">
        <v>951603348</v>
      </c>
      <c r="C336" s="6">
        <v>0.25</v>
      </c>
    </row>
    <row r="337" spans="1:3" x14ac:dyDescent="0.25">
      <c r="A337" s="1" t="s">
        <v>12521</v>
      </c>
      <c r="B337" s="2">
        <v>133422649</v>
      </c>
      <c r="C337" s="6">
        <v>0.5</v>
      </c>
    </row>
    <row r="338" spans="1:3" x14ac:dyDescent="0.25">
      <c r="A338" s="1" t="s">
        <v>12521</v>
      </c>
      <c r="B338" s="2">
        <v>518826262</v>
      </c>
      <c r="C338" s="6">
        <v>0.25</v>
      </c>
    </row>
    <row r="339" spans="1:3" x14ac:dyDescent="0.25">
      <c r="A339" s="1" t="s">
        <v>12521</v>
      </c>
      <c r="B339" s="2">
        <v>93214941</v>
      </c>
      <c r="C339" s="6">
        <v>0.75</v>
      </c>
    </row>
    <row r="340" spans="1:3" x14ac:dyDescent="0.25">
      <c r="A340" s="1" t="s">
        <v>12521</v>
      </c>
      <c r="B340" s="2">
        <v>597098963</v>
      </c>
      <c r="C340" s="6">
        <v>0.75</v>
      </c>
    </row>
    <row r="341" spans="1:3" x14ac:dyDescent="0.25">
      <c r="A341" s="1" t="s">
        <v>12521</v>
      </c>
      <c r="B341" s="2">
        <v>321041248</v>
      </c>
      <c r="C341" s="6">
        <v>0.25</v>
      </c>
    </row>
    <row r="342" spans="1:3" x14ac:dyDescent="0.25">
      <c r="A342" s="1" t="s">
        <v>12521</v>
      </c>
      <c r="B342" s="2">
        <v>136232022</v>
      </c>
      <c r="C342" s="6">
        <v>0.25</v>
      </c>
    </row>
    <row r="343" spans="1:3" x14ac:dyDescent="0.25">
      <c r="A343" s="1" t="s">
        <v>12521</v>
      </c>
      <c r="B343" s="2">
        <v>878940712</v>
      </c>
      <c r="C343" s="6">
        <v>0.5</v>
      </c>
    </row>
    <row r="344" spans="1:3" x14ac:dyDescent="0.25">
      <c r="A344" s="1" t="s">
        <v>12521</v>
      </c>
      <c r="B344" s="2">
        <v>671026250</v>
      </c>
      <c r="C344" s="6">
        <v>0.5</v>
      </c>
    </row>
    <row r="345" spans="1:3" x14ac:dyDescent="0.25">
      <c r="A345" s="1" t="s">
        <v>12521</v>
      </c>
      <c r="B345" s="2">
        <v>577024399</v>
      </c>
      <c r="C345" s="6">
        <v>0.75</v>
      </c>
    </row>
    <row r="346" spans="1:3" x14ac:dyDescent="0.25">
      <c r="A346" s="1" t="s">
        <v>12521</v>
      </c>
      <c r="B346" s="2">
        <v>366358420</v>
      </c>
      <c r="C346" s="6">
        <v>0.25</v>
      </c>
    </row>
    <row r="347" spans="1:3" x14ac:dyDescent="0.25">
      <c r="A347" s="1" t="s">
        <v>12521</v>
      </c>
      <c r="B347" s="2">
        <v>692934406</v>
      </c>
      <c r="C347" s="6">
        <v>0.5</v>
      </c>
    </row>
    <row r="348" spans="1:3" x14ac:dyDescent="0.25">
      <c r="A348" s="1" t="s">
        <v>12521</v>
      </c>
      <c r="B348" s="2">
        <v>635748642</v>
      </c>
      <c r="C348" s="6">
        <v>0.25</v>
      </c>
    </row>
    <row r="349" spans="1:3" x14ac:dyDescent="0.25">
      <c r="A349" s="1" t="s">
        <v>12521</v>
      </c>
      <c r="B349" s="2">
        <v>258831671</v>
      </c>
      <c r="C349" s="6">
        <v>0.5</v>
      </c>
    </row>
    <row r="350" spans="1:3" x14ac:dyDescent="0.25">
      <c r="A350" s="1" t="s">
        <v>12521</v>
      </c>
      <c r="B350" s="2">
        <v>827628726</v>
      </c>
      <c r="C350" s="6">
        <v>0.75</v>
      </c>
    </row>
    <row r="351" spans="1:3" x14ac:dyDescent="0.25">
      <c r="A351" s="1" t="s">
        <v>12521</v>
      </c>
      <c r="B351" s="2">
        <v>767656466</v>
      </c>
      <c r="C351" s="6">
        <v>0.25</v>
      </c>
    </row>
    <row r="352" spans="1:3" x14ac:dyDescent="0.25">
      <c r="A352" s="1" t="s">
        <v>12521</v>
      </c>
      <c r="B352" s="2">
        <v>616885669</v>
      </c>
      <c r="C352" s="6">
        <v>0.5</v>
      </c>
    </row>
    <row r="353" spans="1:3" x14ac:dyDescent="0.25">
      <c r="A353" s="1" t="s">
        <v>12521</v>
      </c>
      <c r="B353" s="2">
        <v>331172887</v>
      </c>
      <c r="C353" s="6">
        <v>0.25</v>
      </c>
    </row>
    <row r="354" spans="1:3" x14ac:dyDescent="0.25">
      <c r="A354" s="1" t="s">
        <v>12521</v>
      </c>
      <c r="B354" s="2">
        <v>443973508</v>
      </c>
      <c r="C354" s="6">
        <v>0</v>
      </c>
    </row>
    <row r="355" spans="1:3" x14ac:dyDescent="0.25">
      <c r="A355" s="1" t="s">
        <v>12521</v>
      </c>
      <c r="B355" s="2">
        <v>442469610</v>
      </c>
      <c r="C355" s="6">
        <v>0.5</v>
      </c>
    </row>
    <row r="356" spans="1:3" x14ac:dyDescent="0.25">
      <c r="A356" s="1" t="s">
        <v>12521</v>
      </c>
      <c r="B356" s="2">
        <v>704250488</v>
      </c>
      <c r="C356" s="6">
        <v>0</v>
      </c>
    </row>
    <row r="357" spans="1:3" x14ac:dyDescent="0.25">
      <c r="A357" s="1" t="s">
        <v>12521</v>
      </c>
      <c r="B357" s="2">
        <v>770591187</v>
      </c>
      <c r="C357" s="6">
        <v>0</v>
      </c>
    </row>
    <row r="358" spans="1:3" x14ac:dyDescent="0.25">
      <c r="A358" s="1" t="s">
        <v>12521</v>
      </c>
      <c r="B358" s="2">
        <v>221419824</v>
      </c>
      <c r="C358" s="6">
        <v>0.5</v>
      </c>
    </row>
    <row r="359" spans="1:3" x14ac:dyDescent="0.25">
      <c r="A359" s="1" t="s">
        <v>12521</v>
      </c>
      <c r="B359" s="2">
        <v>243587919</v>
      </c>
      <c r="C359" s="6">
        <v>0.5</v>
      </c>
    </row>
    <row r="360" spans="1:3" x14ac:dyDescent="0.25">
      <c r="A360" s="1" t="s">
        <v>12521</v>
      </c>
      <c r="B360" s="2">
        <v>826803067</v>
      </c>
      <c r="C360" s="6">
        <v>0.5</v>
      </c>
    </row>
    <row r="361" spans="1:3" x14ac:dyDescent="0.25">
      <c r="A361" s="1" t="s">
        <v>12521</v>
      </c>
      <c r="B361" s="2">
        <v>336449990</v>
      </c>
      <c r="C361" s="6">
        <v>0.75</v>
      </c>
    </row>
    <row r="362" spans="1:3" x14ac:dyDescent="0.25">
      <c r="A362" s="1" t="s">
        <v>12521</v>
      </c>
      <c r="B362" s="2">
        <v>307405988</v>
      </c>
      <c r="C362" s="6">
        <v>0.5</v>
      </c>
    </row>
    <row r="363" spans="1:3" x14ac:dyDescent="0.25">
      <c r="A363" s="1" t="s">
        <v>12521</v>
      </c>
      <c r="B363" s="2">
        <v>109613268</v>
      </c>
      <c r="C363" s="6">
        <v>0.75</v>
      </c>
    </row>
    <row r="364" spans="1:3" x14ac:dyDescent="0.25">
      <c r="A364" s="1" t="s">
        <v>12521</v>
      </c>
      <c r="B364" s="2">
        <v>46797863</v>
      </c>
      <c r="C364" s="6">
        <v>0.25</v>
      </c>
    </row>
    <row r="365" spans="1:3" x14ac:dyDescent="0.25">
      <c r="A365" s="1" t="s">
        <v>12521</v>
      </c>
      <c r="B365" s="2">
        <v>77627444</v>
      </c>
      <c r="C365" s="6">
        <v>0.75</v>
      </c>
    </row>
    <row r="366" spans="1:3" x14ac:dyDescent="0.25">
      <c r="A366" s="1" t="s">
        <v>12521</v>
      </c>
      <c r="B366" s="2">
        <v>969849461</v>
      </c>
      <c r="C366" s="6">
        <v>0</v>
      </c>
    </row>
    <row r="367" spans="1:3" x14ac:dyDescent="0.25">
      <c r="A367" s="1" t="s">
        <v>12521</v>
      </c>
      <c r="B367" s="2">
        <v>253498368</v>
      </c>
      <c r="C367" s="6">
        <v>0.75</v>
      </c>
    </row>
    <row r="368" spans="1:3" x14ac:dyDescent="0.25">
      <c r="A368" s="1" t="s">
        <v>12521</v>
      </c>
      <c r="B368" s="2">
        <v>665456622</v>
      </c>
      <c r="C368" s="6">
        <v>0</v>
      </c>
    </row>
    <row r="369" spans="1:3" x14ac:dyDescent="0.25">
      <c r="A369" s="1" t="s">
        <v>12521</v>
      </c>
      <c r="B369" s="2">
        <v>135642253</v>
      </c>
      <c r="C369" s="6">
        <v>0.5</v>
      </c>
    </row>
    <row r="370" spans="1:3" x14ac:dyDescent="0.25">
      <c r="A370" s="1" t="s">
        <v>12521</v>
      </c>
      <c r="B370" s="2">
        <v>651088440</v>
      </c>
      <c r="C370" s="6">
        <v>0.25</v>
      </c>
    </row>
    <row r="371" spans="1:3" x14ac:dyDescent="0.25">
      <c r="A371" s="1" t="s">
        <v>12521</v>
      </c>
      <c r="B371" s="2">
        <v>241349621</v>
      </c>
      <c r="C371" s="6">
        <v>0</v>
      </c>
    </row>
    <row r="372" spans="1:3" x14ac:dyDescent="0.25">
      <c r="A372" s="1" t="s">
        <v>12521</v>
      </c>
      <c r="B372" s="2">
        <v>181717514</v>
      </c>
      <c r="C372" s="6">
        <v>0.75</v>
      </c>
    </row>
    <row r="373" spans="1:3" x14ac:dyDescent="0.25">
      <c r="A373" s="1" t="s">
        <v>12521</v>
      </c>
      <c r="B373" s="2">
        <v>412403373</v>
      </c>
      <c r="C373" s="6">
        <v>0</v>
      </c>
    </row>
    <row r="374" spans="1:3" x14ac:dyDescent="0.25">
      <c r="A374" s="1" t="s">
        <v>12521</v>
      </c>
      <c r="B374" s="2">
        <v>533428499</v>
      </c>
      <c r="C374" s="6">
        <v>0.5</v>
      </c>
    </row>
    <row r="375" spans="1:3" x14ac:dyDescent="0.25">
      <c r="A375" s="1" t="s">
        <v>12521</v>
      </c>
      <c r="B375" s="2">
        <v>58064170</v>
      </c>
      <c r="C375" s="6">
        <v>0.25</v>
      </c>
    </row>
    <row r="376" spans="1:3" x14ac:dyDescent="0.25">
      <c r="A376" s="1" t="s">
        <v>12521</v>
      </c>
      <c r="B376" s="2">
        <v>511686088</v>
      </c>
      <c r="C376" s="6">
        <v>0.75</v>
      </c>
    </row>
    <row r="377" spans="1:3" x14ac:dyDescent="0.25">
      <c r="A377" s="1" t="s">
        <v>12521</v>
      </c>
      <c r="B377" s="2">
        <v>453980175</v>
      </c>
      <c r="C377" s="6">
        <v>0.75</v>
      </c>
    </row>
    <row r="378" spans="1:3" x14ac:dyDescent="0.25">
      <c r="A378" s="1" t="s">
        <v>12521</v>
      </c>
      <c r="B378" s="2">
        <v>683923673</v>
      </c>
      <c r="C378" s="6">
        <v>0</v>
      </c>
    </row>
    <row r="379" spans="1:3" x14ac:dyDescent="0.25">
      <c r="A379" s="1" t="s">
        <v>12521</v>
      </c>
      <c r="B379" s="2">
        <v>399531461</v>
      </c>
      <c r="C379" s="6">
        <v>0.75</v>
      </c>
    </row>
    <row r="380" spans="1:3" x14ac:dyDescent="0.25">
      <c r="A380" s="1" t="s">
        <v>12521</v>
      </c>
      <c r="B380" s="2">
        <v>622588489</v>
      </c>
      <c r="C380" s="6">
        <v>0.25</v>
      </c>
    </row>
    <row r="381" spans="1:3" x14ac:dyDescent="0.25">
      <c r="A381" s="1" t="s">
        <v>12521</v>
      </c>
      <c r="B381" s="2">
        <v>572282309</v>
      </c>
      <c r="C381" s="6">
        <v>0.25</v>
      </c>
    </row>
    <row r="382" spans="1:3" x14ac:dyDescent="0.25">
      <c r="A382" s="1" t="s">
        <v>12521</v>
      </c>
      <c r="B382" s="2">
        <v>371142420</v>
      </c>
      <c r="C382" s="6">
        <v>0.75</v>
      </c>
    </row>
    <row r="383" spans="1:3" x14ac:dyDescent="0.25">
      <c r="A383" s="1" t="s">
        <v>12521</v>
      </c>
      <c r="B383" s="2">
        <v>609763632</v>
      </c>
      <c r="C383" s="6">
        <v>0.5</v>
      </c>
    </row>
    <row r="384" spans="1:3" x14ac:dyDescent="0.25">
      <c r="A384" s="1" t="s">
        <v>12521</v>
      </c>
      <c r="B384" s="2">
        <v>304071750</v>
      </c>
      <c r="C384" s="6">
        <v>0.25</v>
      </c>
    </row>
    <row r="385" spans="1:3" x14ac:dyDescent="0.25">
      <c r="A385" s="1" t="s">
        <v>12521</v>
      </c>
      <c r="B385" s="2">
        <v>790393092</v>
      </c>
      <c r="C385" s="6">
        <v>0.25</v>
      </c>
    </row>
    <row r="386" spans="1:3" x14ac:dyDescent="0.25">
      <c r="A386" s="1" t="s">
        <v>12521</v>
      </c>
      <c r="B386" s="2">
        <v>97106568</v>
      </c>
      <c r="C386" s="6">
        <v>0.5</v>
      </c>
    </row>
    <row r="387" spans="1:3" x14ac:dyDescent="0.25">
      <c r="A387" s="1" t="s">
        <v>12521</v>
      </c>
      <c r="B387" s="2">
        <v>922739901</v>
      </c>
      <c r="C387" s="6">
        <v>0</v>
      </c>
    </row>
    <row r="388" spans="1:3" x14ac:dyDescent="0.25">
      <c r="A388" s="1" t="s">
        <v>12521</v>
      </c>
      <c r="B388" s="2">
        <v>487111219</v>
      </c>
      <c r="C388" s="6">
        <v>0.75</v>
      </c>
    </row>
    <row r="389" spans="1:3" x14ac:dyDescent="0.25">
      <c r="A389" s="1" t="s">
        <v>12521</v>
      </c>
      <c r="B389" s="2">
        <v>409899373</v>
      </c>
      <c r="C389" s="6">
        <v>0</v>
      </c>
    </row>
    <row r="390" spans="1:3" x14ac:dyDescent="0.25">
      <c r="A390" s="1" t="s">
        <v>12521</v>
      </c>
      <c r="B390" s="2">
        <v>271740031</v>
      </c>
      <c r="C390" s="6">
        <v>0.5</v>
      </c>
    </row>
    <row r="391" spans="1:3" x14ac:dyDescent="0.25">
      <c r="A391" s="1" t="s">
        <v>12521</v>
      </c>
      <c r="B391" s="2">
        <v>128877972</v>
      </c>
      <c r="C391" s="6">
        <v>0.25</v>
      </c>
    </row>
    <row r="392" spans="1:3" x14ac:dyDescent="0.25">
      <c r="A392" s="1" t="s">
        <v>12521</v>
      </c>
      <c r="B392" s="2">
        <v>776956544</v>
      </c>
      <c r="C392" s="6">
        <v>0.25</v>
      </c>
    </row>
    <row r="393" spans="1:3" x14ac:dyDescent="0.25">
      <c r="A393" s="1" t="s">
        <v>12521</v>
      </c>
      <c r="B393" s="2">
        <v>899152166</v>
      </c>
      <c r="C393" s="6">
        <v>0.5</v>
      </c>
    </row>
    <row r="394" spans="1:3" x14ac:dyDescent="0.25">
      <c r="A394" s="1" t="s">
        <v>12521</v>
      </c>
      <c r="B394" s="2">
        <v>946289777</v>
      </c>
      <c r="C394" s="6">
        <v>0.5</v>
      </c>
    </row>
    <row r="395" spans="1:3" x14ac:dyDescent="0.25">
      <c r="A395" s="1" t="s">
        <v>12521</v>
      </c>
      <c r="B395" s="2">
        <v>33056746</v>
      </c>
      <c r="C395" s="6">
        <v>0.75</v>
      </c>
    </row>
    <row r="396" spans="1:3" x14ac:dyDescent="0.25">
      <c r="A396" s="1" t="s">
        <v>12521</v>
      </c>
      <c r="B396" s="2">
        <v>98550380</v>
      </c>
      <c r="C396" s="6">
        <v>0.75</v>
      </c>
    </row>
    <row r="397" spans="1:3" x14ac:dyDescent="0.25">
      <c r="A397" s="1" t="s">
        <v>12521</v>
      </c>
      <c r="B397" s="2">
        <v>293249931</v>
      </c>
      <c r="C397" s="6">
        <v>0.75</v>
      </c>
    </row>
    <row r="398" spans="1:3" x14ac:dyDescent="0.25">
      <c r="A398" s="1" t="s">
        <v>12521</v>
      </c>
      <c r="B398" s="2">
        <v>435481821</v>
      </c>
      <c r="C398" s="6">
        <v>0.75</v>
      </c>
    </row>
    <row r="399" spans="1:3" x14ac:dyDescent="0.25">
      <c r="A399" s="1" t="s">
        <v>12521</v>
      </c>
      <c r="B399" s="2">
        <v>875339308</v>
      </c>
      <c r="C399" s="6">
        <v>0.5</v>
      </c>
    </row>
    <row r="400" spans="1:3" x14ac:dyDescent="0.25">
      <c r="A400" s="1" t="s">
        <v>12521</v>
      </c>
      <c r="B400" s="2">
        <v>241445901</v>
      </c>
      <c r="C400" s="6">
        <v>0</v>
      </c>
    </row>
    <row r="401" spans="1:3" x14ac:dyDescent="0.25">
      <c r="A401" s="1" t="s">
        <v>12521</v>
      </c>
      <c r="B401" s="2">
        <v>143713603</v>
      </c>
      <c r="C401" s="6">
        <v>0.75</v>
      </c>
    </row>
    <row r="402" spans="1:3" x14ac:dyDescent="0.25">
      <c r="A402" s="1" t="s">
        <v>12521</v>
      </c>
      <c r="B402" s="2">
        <v>588258139</v>
      </c>
      <c r="C402" s="6">
        <v>0</v>
      </c>
    </row>
    <row r="403" spans="1:3" x14ac:dyDescent="0.25">
      <c r="A403" s="1" t="s">
        <v>12521</v>
      </c>
      <c r="B403" s="2">
        <v>783832158</v>
      </c>
      <c r="C403" s="6">
        <v>0</v>
      </c>
    </row>
    <row r="404" spans="1:3" x14ac:dyDescent="0.25">
      <c r="A404" s="1" t="s">
        <v>12521</v>
      </c>
      <c r="B404" s="2">
        <v>532469543</v>
      </c>
      <c r="C404" s="6">
        <v>0.5</v>
      </c>
    </row>
    <row r="405" spans="1:3" x14ac:dyDescent="0.25">
      <c r="A405" s="1" t="s">
        <v>12521</v>
      </c>
      <c r="B405" s="2">
        <v>2751625</v>
      </c>
      <c r="C405" s="6">
        <v>0.25</v>
      </c>
    </row>
    <row r="406" spans="1:3" x14ac:dyDescent="0.25">
      <c r="A406" s="1" t="s">
        <v>12521</v>
      </c>
      <c r="B406" s="2">
        <v>957820001</v>
      </c>
      <c r="C406" s="6">
        <v>0.5</v>
      </c>
    </row>
    <row r="407" spans="1:3" x14ac:dyDescent="0.25">
      <c r="A407" s="1" t="s">
        <v>12521</v>
      </c>
      <c r="B407" s="2">
        <v>182328587</v>
      </c>
      <c r="C407" s="6">
        <v>0.75</v>
      </c>
    </row>
    <row r="408" spans="1:3" x14ac:dyDescent="0.25">
      <c r="A408" s="1" t="s">
        <v>12521</v>
      </c>
      <c r="B408" s="2">
        <v>73715561</v>
      </c>
      <c r="C408" s="6">
        <v>0</v>
      </c>
    </row>
    <row r="409" spans="1:3" x14ac:dyDescent="0.25">
      <c r="A409" s="1" t="s">
        <v>12521</v>
      </c>
      <c r="B409" s="2">
        <v>720504346</v>
      </c>
      <c r="C409" s="6">
        <v>0.75</v>
      </c>
    </row>
    <row r="410" spans="1:3" x14ac:dyDescent="0.25">
      <c r="A410" s="1" t="s">
        <v>12521</v>
      </c>
      <c r="B410" s="2">
        <v>545620904</v>
      </c>
      <c r="C410" s="6">
        <v>0.25</v>
      </c>
    </row>
    <row r="411" spans="1:3" x14ac:dyDescent="0.25">
      <c r="A411" s="1" t="s">
        <v>12521</v>
      </c>
      <c r="B411" s="2">
        <v>468434243</v>
      </c>
      <c r="C411" s="6">
        <v>0.75</v>
      </c>
    </row>
    <row r="412" spans="1:3" x14ac:dyDescent="0.25">
      <c r="A412" s="1" t="s">
        <v>12521</v>
      </c>
      <c r="B412" s="2">
        <v>490053873</v>
      </c>
      <c r="C412" s="6">
        <v>0</v>
      </c>
    </row>
    <row r="413" spans="1:3" x14ac:dyDescent="0.25">
      <c r="A413" s="1" t="s">
        <v>12521</v>
      </c>
      <c r="B413" s="2">
        <v>898850646</v>
      </c>
      <c r="C413" s="6">
        <v>0.5</v>
      </c>
    </row>
    <row r="414" spans="1:3" x14ac:dyDescent="0.25">
      <c r="A414" s="1" t="s">
        <v>12521</v>
      </c>
      <c r="B414" s="2">
        <v>545998935</v>
      </c>
      <c r="C414" s="6">
        <v>0.75</v>
      </c>
    </row>
    <row r="415" spans="1:3" x14ac:dyDescent="0.25">
      <c r="A415" s="1" t="s">
        <v>12521</v>
      </c>
      <c r="B415" s="2">
        <v>753052435</v>
      </c>
      <c r="C415" s="6">
        <v>0.5</v>
      </c>
    </row>
    <row r="416" spans="1:3" x14ac:dyDescent="0.25">
      <c r="A416" s="1" t="s">
        <v>12521</v>
      </c>
      <c r="B416" s="2">
        <v>543597632</v>
      </c>
      <c r="C416" s="6">
        <v>0.5</v>
      </c>
    </row>
    <row r="417" spans="1:3" x14ac:dyDescent="0.25">
      <c r="A417" s="1" t="s">
        <v>12521</v>
      </c>
      <c r="B417" s="2">
        <v>997371033</v>
      </c>
      <c r="C417" s="6">
        <v>0</v>
      </c>
    </row>
    <row r="418" spans="1:3" x14ac:dyDescent="0.25">
      <c r="A418" s="1" t="s">
        <v>12521</v>
      </c>
      <c r="B418" s="2">
        <v>2146153</v>
      </c>
      <c r="C418" s="6">
        <v>0.75</v>
      </c>
    </row>
    <row r="419" spans="1:3" x14ac:dyDescent="0.25">
      <c r="A419" s="1" t="s">
        <v>12521</v>
      </c>
      <c r="B419" s="2">
        <v>228197315</v>
      </c>
      <c r="C419" s="6">
        <v>0</v>
      </c>
    </row>
    <row r="420" spans="1:3" x14ac:dyDescent="0.25">
      <c r="A420" s="1" t="s">
        <v>12521</v>
      </c>
      <c r="B420" s="2">
        <v>25918402</v>
      </c>
      <c r="C420" s="6">
        <v>0.25</v>
      </c>
    </row>
    <row r="421" spans="1:3" x14ac:dyDescent="0.25">
      <c r="A421" s="1" t="s">
        <v>12521</v>
      </c>
      <c r="B421" s="2">
        <v>382079662</v>
      </c>
      <c r="C421" s="6">
        <v>0</v>
      </c>
    </row>
    <row r="422" spans="1:3" x14ac:dyDescent="0.25">
      <c r="A422" s="1" t="s">
        <v>12521</v>
      </c>
      <c r="B422" s="2">
        <v>58474603</v>
      </c>
      <c r="C422" s="6">
        <v>0.5</v>
      </c>
    </row>
    <row r="423" spans="1:3" x14ac:dyDescent="0.25">
      <c r="A423" s="1" t="s">
        <v>12521</v>
      </c>
      <c r="B423" s="2">
        <v>763515984</v>
      </c>
      <c r="C423" s="6">
        <v>0</v>
      </c>
    </row>
    <row r="424" spans="1:3" x14ac:dyDescent="0.25">
      <c r="A424" s="1" t="s">
        <v>12521</v>
      </c>
      <c r="B424" s="2">
        <v>236168567</v>
      </c>
      <c r="C424" s="6">
        <v>0.5</v>
      </c>
    </row>
    <row r="425" spans="1:3" x14ac:dyDescent="0.25">
      <c r="A425" s="1" t="s">
        <v>12521</v>
      </c>
      <c r="B425" s="2">
        <v>341161434</v>
      </c>
      <c r="C425" s="6">
        <v>0</v>
      </c>
    </row>
    <row r="426" spans="1:3" x14ac:dyDescent="0.25">
      <c r="A426" s="1" t="s">
        <v>12521</v>
      </c>
      <c r="B426" s="2">
        <v>537270977</v>
      </c>
      <c r="C426" s="6">
        <v>0.5</v>
      </c>
    </row>
    <row r="427" spans="1:3" x14ac:dyDescent="0.25">
      <c r="A427" s="1" t="s">
        <v>12521</v>
      </c>
      <c r="B427" s="2">
        <v>188446916</v>
      </c>
      <c r="C427" s="6">
        <v>0</v>
      </c>
    </row>
    <row r="428" spans="1:3" x14ac:dyDescent="0.25">
      <c r="A428" s="1" t="s">
        <v>12521</v>
      </c>
      <c r="B428" s="2">
        <v>600924230</v>
      </c>
      <c r="C428" s="6">
        <v>0.25</v>
      </c>
    </row>
    <row r="429" spans="1:3" x14ac:dyDescent="0.25">
      <c r="A429" s="1" t="s">
        <v>12521</v>
      </c>
      <c r="B429" s="2">
        <v>87826690</v>
      </c>
      <c r="C429" s="6">
        <v>0.5</v>
      </c>
    </row>
    <row r="430" spans="1:3" x14ac:dyDescent="0.25">
      <c r="A430" s="1" t="s">
        <v>12521</v>
      </c>
      <c r="B430" s="2">
        <v>113165911</v>
      </c>
      <c r="C430" s="6">
        <v>0.5</v>
      </c>
    </row>
    <row r="431" spans="1:3" x14ac:dyDescent="0.25">
      <c r="A431" s="1" t="s">
        <v>12521</v>
      </c>
      <c r="B431" s="2">
        <v>49880986</v>
      </c>
      <c r="C431" s="6">
        <v>0.5</v>
      </c>
    </row>
    <row r="432" spans="1:3" x14ac:dyDescent="0.25">
      <c r="A432" s="1" t="s">
        <v>12521</v>
      </c>
      <c r="B432" s="2">
        <v>666033769</v>
      </c>
      <c r="C432" s="6">
        <v>0.75</v>
      </c>
    </row>
    <row r="433" spans="1:3" x14ac:dyDescent="0.25">
      <c r="A433" s="1" t="s">
        <v>12521</v>
      </c>
      <c r="B433" s="2">
        <v>873700581</v>
      </c>
      <c r="C433" s="6">
        <v>0.5</v>
      </c>
    </row>
    <row r="434" spans="1:3" x14ac:dyDescent="0.25">
      <c r="A434" s="1" t="s">
        <v>12521</v>
      </c>
      <c r="B434" s="2">
        <v>363199695</v>
      </c>
      <c r="C434" s="6">
        <v>0.5</v>
      </c>
    </row>
    <row r="435" spans="1:3" x14ac:dyDescent="0.25">
      <c r="A435" s="1" t="s">
        <v>12521</v>
      </c>
      <c r="B435" s="2">
        <v>844326792</v>
      </c>
      <c r="C435" s="6">
        <v>0.25</v>
      </c>
    </row>
    <row r="436" spans="1:3" x14ac:dyDescent="0.25">
      <c r="A436" s="1" t="s">
        <v>12521</v>
      </c>
      <c r="B436" s="2">
        <v>316447593</v>
      </c>
      <c r="C436" s="6">
        <v>0.5</v>
      </c>
    </row>
    <row r="437" spans="1:3" x14ac:dyDescent="0.25">
      <c r="A437" s="1" t="s">
        <v>12521</v>
      </c>
      <c r="B437" s="2">
        <v>731806882</v>
      </c>
      <c r="C437" s="6">
        <v>0.5</v>
      </c>
    </row>
    <row r="438" spans="1:3" x14ac:dyDescent="0.25">
      <c r="A438" s="1" t="s">
        <v>12521</v>
      </c>
      <c r="B438" s="2">
        <v>403033646</v>
      </c>
      <c r="C438" s="6">
        <v>0</v>
      </c>
    </row>
    <row r="439" spans="1:3" x14ac:dyDescent="0.25">
      <c r="A439" s="1" t="s">
        <v>12521</v>
      </c>
      <c r="B439" s="2">
        <v>934154352</v>
      </c>
      <c r="C439" s="6">
        <v>0.25</v>
      </c>
    </row>
    <row r="440" spans="1:3" x14ac:dyDescent="0.25">
      <c r="A440" s="1" t="s">
        <v>12521</v>
      </c>
      <c r="B440" s="2">
        <v>543580109</v>
      </c>
      <c r="C440" s="6">
        <v>0</v>
      </c>
    </row>
    <row r="441" spans="1:3" x14ac:dyDescent="0.25">
      <c r="A441" s="1" t="s">
        <v>12521</v>
      </c>
      <c r="B441" s="2">
        <v>48126440</v>
      </c>
      <c r="C441" s="6">
        <v>0</v>
      </c>
    </row>
    <row r="442" spans="1:3" x14ac:dyDescent="0.25">
      <c r="A442" s="1" t="s">
        <v>12521</v>
      </c>
      <c r="B442" s="2">
        <v>715678008</v>
      </c>
      <c r="C442" s="6">
        <v>0.5</v>
      </c>
    </row>
    <row r="443" spans="1:3" x14ac:dyDescent="0.25">
      <c r="A443" s="1" t="s">
        <v>12521</v>
      </c>
      <c r="B443" s="2">
        <v>790391249</v>
      </c>
      <c r="C443" s="6">
        <v>0.75</v>
      </c>
    </row>
    <row r="444" spans="1:3" x14ac:dyDescent="0.25">
      <c r="A444" s="1" t="s">
        <v>12521</v>
      </c>
      <c r="B444" s="2">
        <v>810104163</v>
      </c>
      <c r="C444" s="6">
        <v>0.25</v>
      </c>
    </row>
    <row r="445" spans="1:3" x14ac:dyDescent="0.25">
      <c r="A445" s="1" t="s">
        <v>12521</v>
      </c>
      <c r="B445" s="2">
        <v>449371390</v>
      </c>
      <c r="C445" s="6">
        <v>0.75</v>
      </c>
    </row>
    <row r="446" spans="1:3" x14ac:dyDescent="0.25">
      <c r="A446" s="1" t="s">
        <v>12521</v>
      </c>
      <c r="B446" s="2">
        <v>720496155</v>
      </c>
      <c r="C446" s="6">
        <v>0.75</v>
      </c>
    </row>
    <row r="447" spans="1:3" x14ac:dyDescent="0.25">
      <c r="A447" s="1" t="s">
        <v>12521</v>
      </c>
      <c r="B447" s="2">
        <v>114607143</v>
      </c>
      <c r="C447" s="6">
        <v>0.75</v>
      </c>
    </row>
    <row r="448" spans="1:3" x14ac:dyDescent="0.25">
      <c r="A448" s="1" t="s">
        <v>12521</v>
      </c>
      <c r="B448" s="2">
        <v>274472571</v>
      </c>
      <c r="C448" s="6">
        <v>0.5</v>
      </c>
    </row>
    <row r="449" spans="1:3" x14ac:dyDescent="0.25">
      <c r="A449" s="1" t="s">
        <v>12521</v>
      </c>
      <c r="B449" s="2">
        <v>684228489</v>
      </c>
      <c r="C449" s="6">
        <v>0.5</v>
      </c>
    </row>
    <row r="450" spans="1:3" x14ac:dyDescent="0.25">
      <c r="A450" s="1" t="s">
        <v>12521</v>
      </c>
      <c r="B450" s="2">
        <v>68280294</v>
      </c>
      <c r="C450" s="6">
        <v>0.5</v>
      </c>
    </row>
    <row r="451" spans="1:3" x14ac:dyDescent="0.25">
      <c r="A451" s="1" t="s">
        <v>12521</v>
      </c>
      <c r="B451" s="2">
        <v>706239371</v>
      </c>
      <c r="C451" s="6">
        <v>0</v>
      </c>
    </row>
    <row r="452" spans="1:3" x14ac:dyDescent="0.25">
      <c r="A452" s="1" t="s">
        <v>12521</v>
      </c>
      <c r="B452" s="2">
        <v>859532110</v>
      </c>
      <c r="C452" s="6">
        <v>0</v>
      </c>
    </row>
    <row r="453" spans="1:3" x14ac:dyDescent="0.25">
      <c r="A453" s="1" t="s">
        <v>12521</v>
      </c>
      <c r="B453" s="2">
        <v>66046046</v>
      </c>
      <c r="C453" s="6">
        <v>0.5</v>
      </c>
    </row>
    <row r="454" spans="1:3" x14ac:dyDescent="0.25">
      <c r="A454" s="1" t="s">
        <v>12521</v>
      </c>
      <c r="B454" s="2">
        <v>453758837</v>
      </c>
      <c r="C454" s="6">
        <v>0</v>
      </c>
    </row>
    <row r="455" spans="1:3" x14ac:dyDescent="0.25">
      <c r="A455" s="1" t="s">
        <v>12521</v>
      </c>
      <c r="B455" s="2">
        <v>330775749</v>
      </c>
      <c r="C455" s="6">
        <v>0.25</v>
      </c>
    </row>
    <row r="456" spans="1:3" x14ac:dyDescent="0.25">
      <c r="A456" s="1" t="s">
        <v>12521</v>
      </c>
      <c r="B456" s="2">
        <v>862925892</v>
      </c>
      <c r="C456" s="6">
        <v>0.75</v>
      </c>
    </row>
    <row r="457" spans="1:3" x14ac:dyDescent="0.25">
      <c r="A457" s="1" t="s">
        <v>12521</v>
      </c>
      <c r="B457" s="2">
        <v>668426800</v>
      </c>
      <c r="C457" s="6">
        <v>0.25</v>
      </c>
    </row>
    <row r="458" spans="1:3" x14ac:dyDescent="0.25">
      <c r="A458" s="1" t="s">
        <v>12521</v>
      </c>
      <c r="B458" s="2">
        <v>25156448</v>
      </c>
      <c r="C458" s="6">
        <v>0</v>
      </c>
    </row>
    <row r="459" spans="1:3" x14ac:dyDescent="0.25">
      <c r="A459" s="1" t="s">
        <v>12521</v>
      </c>
      <c r="B459" s="2">
        <v>468361528</v>
      </c>
      <c r="C459" s="6">
        <v>0.25</v>
      </c>
    </row>
    <row r="460" spans="1:3" x14ac:dyDescent="0.25">
      <c r="A460" s="1" t="s">
        <v>12521</v>
      </c>
      <c r="B460" s="2">
        <v>672830363</v>
      </c>
      <c r="C460" s="6">
        <v>0.75</v>
      </c>
    </row>
    <row r="461" spans="1:3" x14ac:dyDescent="0.25">
      <c r="A461" s="1" t="s">
        <v>12521</v>
      </c>
      <c r="B461" s="2">
        <v>641162583</v>
      </c>
      <c r="C461" s="6">
        <v>0.75</v>
      </c>
    </row>
    <row r="462" spans="1:3" x14ac:dyDescent="0.25">
      <c r="A462" s="1" t="s">
        <v>12521</v>
      </c>
      <c r="B462" s="2">
        <v>562586427</v>
      </c>
      <c r="C462" s="6">
        <v>0.5</v>
      </c>
    </row>
    <row r="463" spans="1:3" x14ac:dyDescent="0.25">
      <c r="A463" s="1" t="s">
        <v>12521</v>
      </c>
      <c r="B463" s="2">
        <v>672369839</v>
      </c>
      <c r="C463" s="6">
        <v>0</v>
      </c>
    </row>
    <row r="464" spans="1:3" x14ac:dyDescent="0.25">
      <c r="A464" s="1" t="s">
        <v>12521</v>
      </c>
      <c r="B464" s="2">
        <v>277879148</v>
      </c>
      <c r="C464" s="6">
        <v>0.25</v>
      </c>
    </row>
    <row r="465" spans="1:3" x14ac:dyDescent="0.25">
      <c r="A465" s="1" t="s">
        <v>12521</v>
      </c>
      <c r="B465" s="2">
        <v>993940864</v>
      </c>
      <c r="C465" s="6">
        <v>0.25</v>
      </c>
    </row>
    <row r="466" spans="1:3" x14ac:dyDescent="0.25">
      <c r="A466" s="1" t="s">
        <v>12521</v>
      </c>
      <c r="B466" s="2">
        <v>959471211</v>
      </c>
      <c r="C466" s="6">
        <v>0.5</v>
      </c>
    </row>
    <row r="467" spans="1:3" x14ac:dyDescent="0.25">
      <c r="A467" s="1" t="s">
        <v>12521</v>
      </c>
      <c r="B467" s="2">
        <v>612724567</v>
      </c>
      <c r="C467" s="6">
        <v>0.25</v>
      </c>
    </row>
    <row r="468" spans="1:3" x14ac:dyDescent="0.25">
      <c r="A468" s="1" t="s">
        <v>12521</v>
      </c>
      <c r="B468" s="2">
        <v>510835677</v>
      </c>
      <c r="C468" s="6">
        <v>0</v>
      </c>
    </row>
    <row r="469" spans="1:3" x14ac:dyDescent="0.25">
      <c r="A469" s="1" t="s">
        <v>12521</v>
      </c>
      <c r="B469" s="2">
        <v>411380326</v>
      </c>
      <c r="C469" s="6">
        <v>0.5</v>
      </c>
    </row>
    <row r="470" spans="1:3" x14ac:dyDescent="0.25">
      <c r="A470" s="1" t="s">
        <v>12521</v>
      </c>
      <c r="B470" s="2">
        <v>516336426</v>
      </c>
      <c r="C470" s="6">
        <v>0.75</v>
      </c>
    </row>
    <row r="471" spans="1:3" x14ac:dyDescent="0.25">
      <c r="A471" s="1" t="s">
        <v>12521</v>
      </c>
      <c r="B471" s="2">
        <v>130397149</v>
      </c>
      <c r="C471" s="6">
        <v>0.25</v>
      </c>
    </row>
    <row r="472" spans="1:3" x14ac:dyDescent="0.25">
      <c r="A472" s="1" t="s">
        <v>12521</v>
      </c>
      <c r="B472" s="2">
        <v>423730232</v>
      </c>
      <c r="C472" s="6">
        <v>0.75</v>
      </c>
    </row>
    <row r="473" spans="1:3" x14ac:dyDescent="0.25">
      <c r="A473" s="1" t="s">
        <v>12521</v>
      </c>
      <c r="B473" s="2">
        <v>107961266</v>
      </c>
      <c r="C473" s="6">
        <v>0</v>
      </c>
    </row>
    <row r="474" spans="1:3" x14ac:dyDescent="0.25">
      <c r="A474" s="1" t="s">
        <v>12521</v>
      </c>
      <c r="B474" s="2">
        <v>782237332</v>
      </c>
      <c r="C474" s="6">
        <v>0.75</v>
      </c>
    </row>
    <row r="475" spans="1:3" x14ac:dyDescent="0.25">
      <c r="A475" s="1" t="s">
        <v>12521</v>
      </c>
      <c r="B475" s="2">
        <v>122621145</v>
      </c>
      <c r="C475" s="6">
        <v>0</v>
      </c>
    </row>
    <row r="476" spans="1:3" x14ac:dyDescent="0.25">
      <c r="A476" s="1" t="s">
        <v>12521</v>
      </c>
      <c r="B476" s="2">
        <v>541861569</v>
      </c>
      <c r="C476" s="6">
        <v>0</v>
      </c>
    </row>
    <row r="477" spans="1:3" x14ac:dyDescent="0.25">
      <c r="A477" s="1" t="s">
        <v>12521</v>
      </c>
      <c r="B477" s="2">
        <v>74610243</v>
      </c>
      <c r="C477" s="6">
        <v>0.25</v>
      </c>
    </row>
    <row r="478" spans="1:3" x14ac:dyDescent="0.25">
      <c r="A478" s="1" t="s">
        <v>12521</v>
      </c>
      <c r="B478" s="2">
        <v>283340715</v>
      </c>
      <c r="C478" s="6">
        <v>0.75</v>
      </c>
    </row>
    <row r="479" spans="1:3" x14ac:dyDescent="0.25">
      <c r="A479" s="1" t="s">
        <v>12521</v>
      </c>
      <c r="B479" s="2">
        <v>305148262</v>
      </c>
      <c r="C479" s="6">
        <v>0.75</v>
      </c>
    </row>
    <row r="480" spans="1:3" x14ac:dyDescent="0.25">
      <c r="A480" s="1" t="s">
        <v>12521</v>
      </c>
      <c r="B480" s="2">
        <v>501552618</v>
      </c>
      <c r="C480" s="6">
        <v>0</v>
      </c>
    </row>
    <row r="481" spans="1:3" x14ac:dyDescent="0.25">
      <c r="A481" s="1" t="s">
        <v>12521</v>
      </c>
      <c r="B481" s="2">
        <v>48927497</v>
      </c>
      <c r="C481" s="6">
        <v>0</v>
      </c>
    </row>
    <row r="482" spans="1:3" x14ac:dyDescent="0.25">
      <c r="A482" s="1" t="s">
        <v>12521</v>
      </c>
      <c r="B482" s="2">
        <v>335464094</v>
      </c>
      <c r="C482" s="6">
        <v>0</v>
      </c>
    </row>
    <row r="483" spans="1:3" x14ac:dyDescent="0.25">
      <c r="A483" s="1" t="s">
        <v>12521</v>
      </c>
      <c r="B483" s="2">
        <v>870982324</v>
      </c>
      <c r="C483" s="6">
        <v>0.5</v>
      </c>
    </row>
    <row r="484" spans="1:3" x14ac:dyDescent="0.25">
      <c r="A484" s="1" t="s">
        <v>12521</v>
      </c>
      <c r="B484" s="2">
        <v>926400808</v>
      </c>
      <c r="C484" s="6">
        <v>0.25</v>
      </c>
    </row>
    <row r="485" spans="1:3" x14ac:dyDescent="0.25">
      <c r="A485" s="1" t="s">
        <v>12521</v>
      </c>
      <c r="B485" s="2">
        <v>542215836</v>
      </c>
      <c r="C485" s="6">
        <v>0</v>
      </c>
    </row>
    <row r="486" spans="1:3" x14ac:dyDescent="0.25">
      <c r="A486" s="1" t="s">
        <v>12521</v>
      </c>
      <c r="B486" s="2">
        <v>603175786</v>
      </c>
      <c r="C486" s="6">
        <v>0</v>
      </c>
    </row>
    <row r="487" spans="1:3" x14ac:dyDescent="0.25">
      <c r="A487" s="1" t="s">
        <v>12521</v>
      </c>
      <c r="B487" s="2">
        <v>695715836</v>
      </c>
      <c r="C487" s="6">
        <v>0.75</v>
      </c>
    </row>
    <row r="488" spans="1:3" x14ac:dyDescent="0.25">
      <c r="A488" s="1" t="s">
        <v>12521</v>
      </c>
      <c r="B488" s="2">
        <v>299668063</v>
      </c>
      <c r="C488" s="6">
        <v>0.75</v>
      </c>
    </row>
    <row r="489" spans="1:3" x14ac:dyDescent="0.25">
      <c r="A489" s="1" t="s">
        <v>12521</v>
      </c>
      <c r="B489" s="2">
        <v>506706025</v>
      </c>
      <c r="C489" s="6">
        <v>0.25</v>
      </c>
    </row>
    <row r="490" spans="1:3" x14ac:dyDescent="0.25">
      <c r="A490" s="1" t="s">
        <v>12521</v>
      </c>
      <c r="B490" s="2">
        <v>829392885</v>
      </c>
      <c r="C490" s="6">
        <v>0.5</v>
      </c>
    </row>
    <row r="491" spans="1:3" x14ac:dyDescent="0.25">
      <c r="A491" s="1" t="s">
        <v>12521</v>
      </c>
      <c r="B491" s="2">
        <v>261147852</v>
      </c>
      <c r="C491" s="6">
        <v>0</v>
      </c>
    </row>
    <row r="492" spans="1:3" x14ac:dyDescent="0.25">
      <c r="A492" s="1" t="s">
        <v>12521</v>
      </c>
      <c r="B492" s="2">
        <v>698205626</v>
      </c>
      <c r="C492" s="6">
        <v>0.25</v>
      </c>
    </row>
    <row r="493" spans="1:3" x14ac:dyDescent="0.25">
      <c r="A493" s="1" t="s">
        <v>12521</v>
      </c>
      <c r="B493" s="2">
        <v>924040912</v>
      </c>
      <c r="C493" s="6">
        <v>0.75</v>
      </c>
    </row>
    <row r="494" spans="1:3" x14ac:dyDescent="0.25">
      <c r="A494" s="1" t="s">
        <v>12521</v>
      </c>
      <c r="B494" s="2">
        <v>538277496</v>
      </c>
      <c r="C494" s="6">
        <v>0</v>
      </c>
    </row>
    <row r="495" spans="1:3" x14ac:dyDescent="0.25">
      <c r="A495" s="1" t="s">
        <v>12521</v>
      </c>
      <c r="B495" s="2">
        <v>255923617</v>
      </c>
      <c r="C495" s="6">
        <v>0.25</v>
      </c>
    </row>
    <row r="496" spans="1:3" x14ac:dyDescent="0.25">
      <c r="A496" s="1" t="s">
        <v>12521</v>
      </c>
      <c r="B496" s="2">
        <v>623024154</v>
      </c>
      <c r="C496" s="6">
        <v>0</v>
      </c>
    </row>
    <row r="497" spans="1:3" x14ac:dyDescent="0.25">
      <c r="A497" s="1" t="s">
        <v>12521</v>
      </c>
      <c r="B497" s="2">
        <v>293263284</v>
      </c>
      <c r="C497" s="6">
        <v>0.25</v>
      </c>
    </row>
    <row r="498" spans="1:3" x14ac:dyDescent="0.25">
      <c r="A498" s="1" t="s">
        <v>12521</v>
      </c>
      <c r="B498" s="2">
        <v>920076730</v>
      </c>
      <c r="C498" s="6">
        <v>0.5</v>
      </c>
    </row>
    <row r="499" spans="1:3" x14ac:dyDescent="0.25">
      <c r="A499" s="1" t="s">
        <v>12521</v>
      </c>
      <c r="B499" s="2">
        <v>800032581</v>
      </c>
      <c r="C499" s="6">
        <v>0.25</v>
      </c>
    </row>
    <row r="500" spans="1:3" x14ac:dyDescent="0.25">
      <c r="A500" s="1" t="s">
        <v>12521</v>
      </c>
      <c r="B500" s="2">
        <v>582624979</v>
      </c>
      <c r="C500" s="6">
        <v>0</v>
      </c>
    </row>
    <row r="501" spans="1:3" x14ac:dyDescent="0.25">
      <c r="A501" s="1" t="s">
        <v>12521</v>
      </c>
      <c r="B501" s="2">
        <v>33289021</v>
      </c>
      <c r="C501" s="6">
        <v>0.75</v>
      </c>
    </row>
    <row r="502" spans="1:3" x14ac:dyDescent="0.25">
      <c r="A502" s="1" t="s">
        <v>12521</v>
      </c>
      <c r="B502" s="2">
        <v>594432656</v>
      </c>
      <c r="C502" s="6">
        <v>0</v>
      </c>
    </row>
    <row r="503" spans="1:3" x14ac:dyDescent="0.25">
      <c r="A503" s="1" t="s">
        <v>12504</v>
      </c>
      <c r="B503" s="2">
        <v>526139831</v>
      </c>
      <c r="C503" s="6">
        <v>0.5</v>
      </c>
    </row>
    <row r="504" spans="1:3" x14ac:dyDescent="0.25">
      <c r="A504" s="1" t="s">
        <v>12504</v>
      </c>
      <c r="B504" s="2">
        <v>932967565</v>
      </c>
      <c r="C504" s="6">
        <v>0</v>
      </c>
    </row>
    <row r="505" spans="1:3" x14ac:dyDescent="0.25">
      <c r="A505" s="1" t="s">
        <v>12504</v>
      </c>
      <c r="B505" s="2">
        <v>232958073</v>
      </c>
      <c r="C505" s="6">
        <v>0.25</v>
      </c>
    </row>
    <row r="506" spans="1:3" x14ac:dyDescent="0.25">
      <c r="A506" s="1" t="s">
        <v>12504</v>
      </c>
      <c r="B506" s="2">
        <v>74276439</v>
      </c>
      <c r="C506" s="6">
        <v>0.5</v>
      </c>
    </row>
    <row r="507" spans="1:3" x14ac:dyDescent="0.25">
      <c r="A507" s="1" t="s">
        <v>12504</v>
      </c>
      <c r="B507" s="2">
        <v>774327809</v>
      </c>
      <c r="C507" s="6">
        <v>0.25</v>
      </c>
    </row>
    <row r="508" spans="1:3" x14ac:dyDescent="0.25">
      <c r="A508" s="1" t="s">
        <v>12504</v>
      </c>
      <c r="B508" s="2">
        <v>65997466</v>
      </c>
      <c r="C508" s="6">
        <v>0.25</v>
      </c>
    </row>
    <row r="509" spans="1:3" x14ac:dyDescent="0.25">
      <c r="A509" s="1" t="s">
        <v>12504</v>
      </c>
      <c r="B509" s="2">
        <v>484515047</v>
      </c>
      <c r="C509" s="6">
        <v>0.75</v>
      </c>
    </row>
    <row r="510" spans="1:3" x14ac:dyDescent="0.25">
      <c r="A510" s="1" t="s">
        <v>12504</v>
      </c>
      <c r="B510" s="2">
        <v>701274382</v>
      </c>
      <c r="C510" s="6">
        <v>0.5</v>
      </c>
    </row>
    <row r="511" spans="1:3" x14ac:dyDescent="0.25">
      <c r="A511" s="1" t="s">
        <v>12504</v>
      </c>
      <c r="B511" s="2">
        <v>183697653</v>
      </c>
      <c r="C511" s="6">
        <v>0.75</v>
      </c>
    </row>
    <row r="512" spans="1:3" x14ac:dyDescent="0.25">
      <c r="A512" s="1" t="s">
        <v>12504</v>
      </c>
      <c r="B512" s="2">
        <v>826302558</v>
      </c>
      <c r="C512" s="6">
        <v>0</v>
      </c>
    </row>
    <row r="513" spans="1:3" x14ac:dyDescent="0.25">
      <c r="A513" s="1" t="s">
        <v>12504</v>
      </c>
      <c r="B513" s="2">
        <v>332008952</v>
      </c>
      <c r="C513" s="6">
        <v>0.25</v>
      </c>
    </row>
    <row r="514" spans="1:3" x14ac:dyDescent="0.25">
      <c r="A514" s="1" t="s">
        <v>12504</v>
      </c>
      <c r="B514" s="2">
        <v>79330836</v>
      </c>
      <c r="C514" s="6">
        <v>0.25</v>
      </c>
    </row>
    <row r="515" spans="1:3" x14ac:dyDescent="0.25">
      <c r="A515" s="1" t="s">
        <v>12504</v>
      </c>
      <c r="B515" s="2">
        <v>566590562</v>
      </c>
      <c r="C515" s="6">
        <v>0.75</v>
      </c>
    </row>
    <row r="516" spans="1:3" x14ac:dyDescent="0.25">
      <c r="A516" s="1" t="s">
        <v>12504</v>
      </c>
      <c r="B516" s="2">
        <v>866698786</v>
      </c>
      <c r="C516" s="6">
        <v>0</v>
      </c>
    </row>
    <row r="517" spans="1:3" x14ac:dyDescent="0.25">
      <c r="A517" s="1" t="s">
        <v>12504</v>
      </c>
      <c r="B517" s="2">
        <v>59840529</v>
      </c>
      <c r="C517" s="6">
        <v>0.75</v>
      </c>
    </row>
    <row r="518" spans="1:3" x14ac:dyDescent="0.25">
      <c r="A518" s="1" t="s">
        <v>12504</v>
      </c>
      <c r="B518" s="2">
        <v>333127572</v>
      </c>
      <c r="C518" s="6">
        <v>0.25</v>
      </c>
    </row>
    <row r="519" spans="1:3" x14ac:dyDescent="0.25">
      <c r="A519" s="1" t="s">
        <v>12504</v>
      </c>
      <c r="B519" s="2">
        <v>759203632</v>
      </c>
      <c r="C519" s="6">
        <v>0</v>
      </c>
    </row>
    <row r="520" spans="1:3" x14ac:dyDescent="0.25">
      <c r="A520" s="1" t="s">
        <v>12504</v>
      </c>
      <c r="B520" s="2">
        <v>851102681</v>
      </c>
      <c r="C520" s="6">
        <v>0.25</v>
      </c>
    </row>
    <row r="521" spans="1:3" x14ac:dyDescent="0.25">
      <c r="A521" s="1" t="s">
        <v>12504</v>
      </c>
      <c r="B521" s="2">
        <v>11130133</v>
      </c>
      <c r="C521" s="6">
        <v>0.5</v>
      </c>
    </row>
    <row r="522" spans="1:3" x14ac:dyDescent="0.25">
      <c r="A522" s="1" t="s">
        <v>12504</v>
      </c>
      <c r="B522" s="2">
        <v>669755589</v>
      </c>
      <c r="C522" s="6">
        <v>0.75</v>
      </c>
    </row>
    <row r="523" spans="1:3" x14ac:dyDescent="0.25">
      <c r="A523" s="1" t="s">
        <v>12504</v>
      </c>
      <c r="B523" s="2">
        <v>400089203</v>
      </c>
      <c r="C523" s="6">
        <v>0.25</v>
      </c>
    </row>
    <row r="524" spans="1:3" x14ac:dyDescent="0.25">
      <c r="A524" s="1" t="s">
        <v>12504</v>
      </c>
      <c r="B524" s="2">
        <v>204223409</v>
      </c>
      <c r="C524" s="6">
        <v>0.25</v>
      </c>
    </row>
    <row r="525" spans="1:3" x14ac:dyDescent="0.25">
      <c r="A525" s="1" t="s">
        <v>12504</v>
      </c>
      <c r="B525" s="2">
        <v>844864530</v>
      </c>
      <c r="C525" s="6">
        <v>0</v>
      </c>
    </row>
    <row r="526" spans="1:3" x14ac:dyDescent="0.25">
      <c r="A526" s="1" t="s">
        <v>12504</v>
      </c>
      <c r="B526" s="2">
        <v>510476419</v>
      </c>
      <c r="C526" s="6">
        <v>0.5</v>
      </c>
    </row>
    <row r="527" spans="1:3" x14ac:dyDescent="0.25">
      <c r="A527" s="1" t="s">
        <v>12504</v>
      </c>
      <c r="B527" s="2">
        <v>293887331</v>
      </c>
      <c r="C527" s="6">
        <v>0.75</v>
      </c>
    </row>
    <row r="528" spans="1:3" x14ac:dyDescent="0.25">
      <c r="A528" s="1" t="s">
        <v>12504</v>
      </c>
      <c r="B528" s="2">
        <v>75736460</v>
      </c>
      <c r="C528" s="6">
        <v>0.25</v>
      </c>
    </row>
    <row r="529" spans="1:3" x14ac:dyDescent="0.25">
      <c r="A529" s="1" t="s">
        <v>12504</v>
      </c>
      <c r="B529" s="2">
        <v>859095392</v>
      </c>
      <c r="C529" s="6">
        <v>0</v>
      </c>
    </row>
    <row r="530" spans="1:3" x14ac:dyDescent="0.25">
      <c r="A530" s="1" t="s">
        <v>12504</v>
      </c>
      <c r="B530" s="2">
        <v>711900223</v>
      </c>
      <c r="C530" s="6">
        <v>0.5</v>
      </c>
    </row>
    <row r="531" spans="1:3" x14ac:dyDescent="0.25">
      <c r="A531" s="1" t="s">
        <v>12504</v>
      </c>
      <c r="B531" s="2">
        <v>934718350</v>
      </c>
      <c r="C531" s="6">
        <v>0</v>
      </c>
    </row>
    <row r="532" spans="1:3" x14ac:dyDescent="0.25">
      <c r="A532" s="1" t="s">
        <v>12504</v>
      </c>
      <c r="B532" s="2">
        <v>18161339</v>
      </c>
      <c r="C532" s="6">
        <v>0.5</v>
      </c>
    </row>
    <row r="533" spans="1:3" x14ac:dyDescent="0.25">
      <c r="A533" s="1" t="s">
        <v>12504</v>
      </c>
      <c r="B533" s="2">
        <v>49939240</v>
      </c>
      <c r="C533" s="6">
        <v>0.25</v>
      </c>
    </row>
    <row r="534" spans="1:3" x14ac:dyDescent="0.25">
      <c r="A534" s="1" t="s">
        <v>12504</v>
      </c>
      <c r="B534" s="2">
        <v>852265287</v>
      </c>
      <c r="C534" s="6">
        <v>0</v>
      </c>
    </row>
    <row r="535" spans="1:3" x14ac:dyDescent="0.25">
      <c r="A535" s="1" t="s">
        <v>12504</v>
      </c>
      <c r="B535" s="2">
        <v>511778205</v>
      </c>
      <c r="C535" s="6">
        <v>0.25</v>
      </c>
    </row>
    <row r="536" spans="1:3" x14ac:dyDescent="0.25">
      <c r="A536" s="1" t="s">
        <v>12504</v>
      </c>
      <c r="B536" s="2">
        <v>880548397</v>
      </c>
      <c r="C536" s="6">
        <v>0</v>
      </c>
    </row>
    <row r="537" spans="1:3" x14ac:dyDescent="0.25">
      <c r="A537" s="1" t="s">
        <v>12504</v>
      </c>
      <c r="B537" s="2">
        <v>699815678</v>
      </c>
      <c r="C537" s="6">
        <v>0.5</v>
      </c>
    </row>
    <row r="538" spans="1:3" x14ac:dyDescent="0.25">
      <c r="A538" s="1" t="s">
        <v>12504</v>
      </c>
      <c r="B538" s="2">
        <v>11295299</v>
      </c>
      <c r="C538" s="6">
        <v>0.75</v>
      </c>
    </row>
    <row r="539" spans="1:3" x14ac:dyDescent="0.25">
      <c r="A539" s="1" t="s">
        <v>12504</v>
      </c>
      <c r="B539" s="2">
        <v>467301386</v>
      </c>
      <c r="C539" s="6">
        <v>0.75</v>
      </c>
    </row>
    <row r="540" spans="1:3" x14ac:dyDescent="0.25">
      <c r="A540" s="1" t="s">
        <v>12504</v>
      </c>
      <c r="B540" s="2">
        <v>914611148</v>
      </c>
      <c r="C540" s="6">
        <v>0.5</v>
      </c>
    </row>
    <row r="541" spans="1:3" x14ac:dyDescent="0.25">
      <c r="A541" s="1" t="s">
        <v>12504</v>
      </c>
      <c r="B541" s="2">
        <v>854835571</v>
      </c>
      <c r="C541" s="6">
        <v>0</v>
      </c>
    </row>
    <row r="542" spans="1:3" x14ac:dyDescent="0.25">
      <c r="A542" s="1" t="s">
        <v>12504</v>
      </c>
      <c r="B542" s="2">
        <v>892038287</v>
      </c>
      <c r="C542" s="6">
        <v>0.25</v>
      </c>
    </row>
    <row r="543" spans="1:3" x14ac:dyDescent="0.25">
      <c r="A543" s="1" t="s">
        <v>12504</v>
      </c>
      <c r="B543" s="2">
        <v>373928798</v>
      </c>
      <c r="C543" s="6">
        <v>0.25</v>
      </c>
    </row>
    <row r="544" spans="1:3" x14ac:dyDescent="0.25">
      <c r="A544" s="1" t="s">
        <v>12504</v>
      </c>
      <c r="B544" s="2">
        <v>817959591</v>
      </c>
      <c r="C544" s="6">
        <v>0</v>
      </c>
    </row>
    <row r="545" spans="1:3" x14ac:dyDescent="0.25">
      <c r="A545" s="1" t="s">
        <v>12504</v>
      </c>
      <c r="B545" s="2">
        <v>313918958</v>
      </c>
      <c r="C545" s="6">
        <v>0.75</v>
      </c>
    </row>
    <row r="546" spans="1:3" x14ac:dyDescent="0.25">
      <c r="A546" s="1" t="s">
        <v>12504</v>
      </c>
      <c r="B546" s="2">
        <v>744593760</v>
      </c>
      <c r="C546" s="6">
        <v>0</v>
      </c>
    </row>
    <row r="547" spans="1:3" x14ac:dyDescent="0.25">
      <c r="A547" s="1" t="s">
        <v>12504</v>
      </c>
      <c r="B547" s="2">
        <v>555715861</v>
      </c>
      <c r="C547" s="6">
        <v>0.25</v>
      </c>
    </row>
    <row r="548" spans="1:3" x14ac:dyDescent="0.25">
      <c r="A548" s="1" t="s">
        <v>12504</v>
      </c>
      <c r="B548" s="2">
        <v>815014753</v>
      </c>
      <c r="C548" s="6">
        <v>0.5</v>
      </c>
    </row>
    <row r="549" spans="1:3" x14ac:dyDescent="0.25">
      <c r="A549" s="1" t="s">
        <v>12504</v>
      </c>
      <c r="B549" s="2">
        <v>170123523</v>
      </c>
      <c r="C549" s="6">
        <v>0.5</v>
      </c>
    </row>
    <row r="550" spans="1:3" x14ac:dyDescent="0.25">
      <c r="A550" s="1" t="s">
        <v>12504</v>
      </c>
      <c r="B550" s="2">
        <v>211513274</v>
      </c>
      <c r="C550" s="6">
        <v>0.75</v>
      </c>
    </row>
    <row r="551" spans="1:3" x14ac:dyDescent="0.25">
      <c r="A551" s="1" t="s">
        <v>12504</v>
      </c>
      <c r="B551" s="2">
        <v>785304769</v>
      </c>
      <c r="C551" s="6">
        <v>0</v>
      </c>
    </row>
    <row r="552" spans="1:3" x14ac:dyDescent="0.25">
      <c r="A552" s="1" t="s">
        <v>12504</v>
      </c>
      <c r="B552" s="2">
        <v>975361259</v>
      </c>
      <c r="C552" s="6">
        <v>0.75</v>
      </c>
    </row>
    <row r="553" spans="1:3" x14ac:dyDescent="0.25">
      <c r="A553" s="1" t="s">
        <v>12504</v>
      </c>
      <c r="B553" s="2">
        <v>569079122</v>
      </c>
      <c r="C553" s="6">
        <v>0.5</v>
      </c>
    </row>
    <row r="554" spans="1:3" x14ac:dyDescent="0.25">
      <c r="A554" s="1" t="s">
        <v>12504</v>
      </c>
      <c r="B554" s="2">
        <v>935714648</v>
      </c>
      <c r="C554" s="6">
        <v>0.75</v>
      </c>
    </row>
    <row r="555" spans="1:3" x14ac:dyDescent="0.25">
      <c r="A555" s="1" t="s">
        <v>12504</v>
      </c>
      <c r="B555" s="2">
        <v>427118890</v>
      </c>
      <c r="C555" s="6">
        <v>0</v>
      </c>
    </row>
    <row r="556" spans="1:3" x14ac:dyDescent="0.25">
      <c r="A556" s="1" t="s">
        <v>12504</v>
      </c>
      <c r="B556" s="2">
        <v>125201103</v>
      </c>
      <c r="C556" s="6">
        <v>0.25</v>
      </c>
    </row>
    <row r="557" spans="1:3" x14ac:dyDescent="0.25">
      <c r="A557" s="1" t="s">
        <v>12504</v>
      </c>
      <c r="B557" s="2">
        <v>26099667</v>
      </c>
      <c r="C557" s="6">
        <v>0</v>
      </c>
    </row>
    <row r="558" spans="1:3" x14ac:dyDescent="0.25">
      <c r="A558" s="1" t="s">
        <v>12504</v>
      </c>
      <c r="B558" s="2">
        <v>75818830</v>
      </c>
      <c r="C558" s="6">
        <v>0.5</v>
      </c>
    </row>
    <row r="559" spans="1:3" x14ac:dyDescent="0.25">
      <c r="A559" s="1" t="s">
        <v>12504</v>
      </c>
      <c r="B559" s="2">
        <v>673790986</v>
      </c>
      <c r="C559" s="6">
        <v>0.25</v>
      </c>
    </row>
    <row r="560" spans="1:3" x14ac:dyDescent="0.25">
      <c r="A560" s="1" t="s">
        <v>12504</v>
      </c>
      <c r="B560" s="2">
        <v>564894021</v>
      </c>
      <c r="C560" s="6">
        <v>0.25</v>
      </c>
    </row>
    <row r="561" spans="1:3" x14ac:dyDescent="0.25">
      <c r="A561" s="1" t="s">
        <v>12504</v>
      </c>
      <c r="B561" s="2">
        <v>230466938</v>
      </c>
      <c r="C561" s="6">
        <v>0.5</v>
      </c>
    </row>
    <row r="562" spans="1:3" x14ac:dyDescent="0.25">
      <c r="A562" s="1" t="s">
        <v>12504</v>
      </c>
      <c r="B562" s="2">
        <v>627656339</v>
      </c>
      <c r="C562" s="6">
        <v>0.25</v>
      </c>
    </row>
    <row r="563" spans="1:3" x14ac:dyDescent="0.25">
      <c r="A563" s="1" t="s">
        <v>12504</v>
      </c>
      <c r="B563" s="2">
        <v>212184230</v>
      </c>
      <c r="C563" s="6">
        <v>0.75</v>
      </c>
    </row>
    <row r="564" spans="1:3" x14ac:dyDescent="0.25">
      <c r="A564" s="1" t="s">
        <v>12504</v>
      </c>
      <c r="B564" s="2">
        <v>969029741</v>
      </c>
      <c r="C564" s="6">
        <v>0</v>
      </c>
    </row>
    <row r="565" spans="1:3" x14ac:dyDescent="0.25">
      <c r="A565" s="1" t="s">
        <v>12504</v>
      </c>
      <c r="B565" s="2">
        <v>443084109</v>
      </c>
      <c r="C565" s="6">
        <v>0.25</v>
      </c>
    </row>
    <row r="566" spans="1:3" x14ac:dyDescent="0.25">
      <c r="A566" s="1" t="s">
        <v>12504</v>
      </c>
      <c r="B566" s="2">
        <v>935754456</v>
      </c>
      <c r="C566" s="6">
        <v>0.5</v>
      </c>
    </row>
    <row r="567" spans="1:3" x14ac:dyDescent="0.25">
      <c r="A567" s="1" t="s">
        <v>12504</v>
      </c>
      <c r="B567" s="2">
        <v>300286413</v>
      </c>
      <c r="C567" s="6">
        <v>0.5</v>
      </c>
    </row>
    <row r="568" spans="1:3" x14ac:dyDescent="0.25">
      <c r="A568" s="1" t="s">
        <v>12504</v>
      </c>
      <c r="B568" s="2">
        <v>147858758</v>
      </c>
      <c r="C568" s="6">
        <v>0</v>
      </c>
    </row>
    <row r="569" spans="1:3" x14ac:dyDescent="0.25">
      <c r="A569" s="1" t="s">
        <v>12504</v>
      </c>
      <c r="B569" s="2">
        <v>371228698</v>
      </c>
      <c r="C569" s="6">
        <v>0.75</v>
      </c>
    </row>
    <row r="570" spans="1:3" x14ac:dyDescent="0.25">
      <c r="A570" s="1" t="s">
        <v>12504</v>
      </c>
      <c r="B570" s="2">
        <v>544751140</v>
      </c>
      <c r="C570" s="6">
        <v>0.5</v>
      </c>
    </row>
    <row r="571" spans="1:3" x14ac:dyDescent="0.25">
      <c r="A571" s="1" t="s">
        <v>12504</v>
      </c>
      <c r="B571" s="2">
        <v>710131099</v>
      </c>
      <c r="C571" s="6">
        <v>0.5</v>
      </c>
    </row>
    <row r="572" spans="1:3" x14ac:dyDescent="0.25">
      <c r="A572" s="1" t="s">
        <v>12504</v>
      </c>
      <c r="B572" s="2">
        <v>755287115</v>
      </c>
      <c r="C572" s="6">
        <v>0.25</v>
      </c>
    </row>
    <row r="573" spans="1:3" x14ac:dyDescent="0.25">
      <c r="A573" s="1" t="s">
        <v>12504</v>
      </c>
      <c r="B573" s="2">
        <v>597989944</v>
      </c>
      <c r="C573" s="6">
        <v>0.5</v>
      </c>
    </row>
    <row r="574" spans="1:3" x14ac:dyDescent="0.25">
      <c r="A574" s="1" t="s">
        <v>12504</v>
      </c>
      <c r="B574" s="2">
        <v>729963984</v>
      </c>
      <c r="C574" s="6">
        <v>0</v>
      </c>
    </row>
    <row r="575" spans="1:3" x14ac:dyDescent="0.25">
      <c r="A575" s="1" t="s">
        <v>12504</v>
      </c>
      <c r="B575" s="2">
        <v>173399961</v>
      </c>
      <c r="C575" s="6">
        <v>0.25</v>
      </c>
    </row>
    <row r="576" spans="1:3" x14ac:dyDescent="0.25">
      <c r="A576" s="1" t="s">
        <v>12504</v>
      </c>
      <c r="B576" s="2">
        <v>358256120</v>
      </c>
      <c r="C576" s="6">
        <v>0.75</v>
      </c>
    </row>
    <row r="577" spans="1:3" x14ac:dyDescent="0.25">
      <c r="A577" s="1" t="s">
        <v>12504</v>
      </c>
      <c r="B577" s="2">
        <v>171703363</v>
      </c>
      <c r="C577" s="6">
        <v>0</v>
      </c>
    </row>
    <row r="578" spans="1:3" x14ac:dyDescent="0.25">
      <c r="A578" s="1" t="s">
        <v>12504</v>
      </c>
      <c r="B578" s="2">
        <v>804272743</v>
      </c>
      <c r="C578" s="6">
        <v>0.75</v>
      </c>
    </row>
    <row r="579" spans="1:3" x14ac:dyDescent="0.25">
      <c r="A579" s="1" t="s">
        <v>12504</v>
      </c>
      <c r="B579" s="2">
        <v>164529450</v>
      </c>
      <c r="C579" s="6">
        <v>0.75</v>
      </c>
    </row>
    <row r="580" spans="1:3" x14ac:dyDescent="0.25">
      <c r="A580" s="1" t="s">
        <v>12504</v>
      </c>
      <c r="B580" s="2">
        <v>502344094</v>
      </c>
      <c r="C580" s="6">
        <v>0.5</v>
      </c>
    </row>
    <row r="581" spans="1:3" x14ac:dyDescent="0.25">
      <c r="A581" s="1" t="s">
        <v>12504</v>
      </c>
      <c r="B581" s="2">
        <v>242838470</v>
      </c>
      <c r="C581" s="6">
        <v>0.75</v>
      </c>
    </row>
    <row r="582" spans="1:3" x14ac:dyDescent="0.25">
      <c r="A582" s="1" t="s">
        <v>12504</v>
      </c>
      <c r="B582" s="2">
        <v>490762884</v>
      </c>
      <c r="C582" s="6">
        <v>0.5</v>
      </c>
    </row>
    <row r="583" spans="1:3" x14ac:dyDescent="0.25">
      <c r="A583" s="1" t="s">
        <v>12504</v>
      </c>
      <c r="B583" s="2">
        <v>660338169</v>
      </c>
      <c r="C583" s="6">
        <v>0.25</v>
      </c>
    </row>
    <row r="584" spans="1:3" x14ac:dyDescent="0.25">
      <c r="A584" s="1" t="s">
        <v>12504</v>
      </c>
      <c r="B584" s="2">
        <v>958854196</v>
      </c>
      <c r="C584" s="6">
        <v>0</v>
      </c>
    </row>
    <row r="585" spans="1:3" x14ac:dyDescent="0.25">
      <c r="A585" s="1" t="s">
        <v>12504</v>
      </c>
      <c r="B585" s="2">
        <v>505743488</v>
      </c>
      <c r="C585" s="6">
        <v>0.75</v>
      </c>
    </row>
    <row r="586" spans="1:3" x14ac:dyDescent="0.25">
      <c r="A586" s="1" t="s">
        <v>12504</v>
      </c>
      <c r="B586" s="2">
        <v>33068496</v>
      </c>
      <c r="C586" s="6">
        <v>0.25</v>
      </c>
    </row>
    <row r="587" spans="1:3" x14ac:dyDescent="0.25">
      <c r="A587" s="1" t="s">
        <v>12504</v>
      </c>
      <c r="B587" s="2">
        <v>375593872</v>
      </c>
      <c r="C587" s="6">
        <v>0</v>
      </c>
    </row>
    <row r="588" spans="1:3" x14ac:dyDescent="0.25">
      <c r="A588" s="1" t="s">
        <v>12504</v>
      </c>
      <c r="B588" s="2">
        <v>110714690</v>
      </c>
      <c r="C588" s="6">
        <v>0.5</v>
      </c>
    </row>
    <row r="589" spans="1:3" x14ac:dyDescent="0.25">
      <c r="A589" s="1" t="s">
        <v>12504</v>
      </c>
      <c r="B589" s="2">
        <v>942767236</v>
      </c>
      <c r="C589" s="6">
        <v>0.5</v>
      </c>
    </row>
    <row r="590" spans="1:3" x14ac:dyDescent="0.25">
      <c r="A590" s="1" t="s">
        <v>12504</v>
      </c>
      <c r="B590" s="2">
        <v>721822203</v>
      </c>
      <c r="C590" s="6">
        <v>0.25</v>
      </c>
    </row>
    <row r="591" spans="1:3" x14ac:dyDescent="0.25">
      <c r="A591" s="1" t="s">
        <v>12504</v>
      </c>
      <c r="B591" s="2">
        <v>172877992</v>
      </c>
      <c r="C591" s="6">
        <v>0</v>
      </c>
    </row>
    <row r="592" spans="1:3" x14ac:dyDescent="0.25">
      <c r="A592" s="1" t="s">
        <v>12504</v>
      </c>
      <c r="B592" s="2">
        <v>925970293</v>
      </c>
      <c r="C592" s="6">
        <v>0.5</v>
      </c>
    </row>
    <row r="593" spans="1:3" x14ac:dyDescent="0.25">
      <c r="A593" s="1" t="s">
        <v>12504</v>
      </c>
      <c r="B593" s="2">
        <v>915663500</v>
      </c>
      <c r="C593" s="6">
        <v>0.25</v>
      </c>
    </row>
    <row r="594" spans="1:3" x14ac:dyDescent="0.25">
      <c r="A594" s="1" t="s">
        <v>12504</v>
      </c>
      <c r="B594" s="2">
        <v>404150613</v>
      </c>
      <c r="C594" s="6">
        <v>0</v>
      </c>
    </row>
    <row r="595" spans="1:3" x14ac:dyDescent="0.25">
      <c r="A595" s="1" t="s">
        <v>12504</v>
      </c>
      <c r="B595" s="2">
        <v>281654787</v>
      </c>
      <c r="C595" s="6">
        <v>0.25</v>
      </c>
    </row>
    <row r="596" spans="1:3" x14ac:dyDescent="0.25">
      <c r="A596" s="1" t="s">
        <v>12504</v>
      </c>
      <c r="B596" s="2">
        <v>693697228</v>
      </c>
      <c r="C596" s="6">
        <v>0.5</v>
      </c>
    </row>
    <row r="597" spans="1:3" x14ac:dyDescent="0.25">
      <c r="A597" s="1" t="s">
        <v>12504</v>
      </c>
      <c r="B597" s="2">
        <v>521061950</v>
      </c>
      <c r="C597" s="6">
        <v>0.25</v>
      </c>
    </row>
    <row r="598" spans="1:3" x14ac:dyDescent="0.25">
      <c r="A598" s="1" t="s">
        <v>12504</v>
      </c>
      <c r="B598" s="2">
        <v>936697768</v>
      </c>
      <c r="C598" s="6">
        <v>0.5</v>
      </c>
    </row>
    <row r="599" spans="1:3" x14ac:dyDescent="0.25">
      <c r="A599" s="1" t="s">
        <v>12504</v>
      </c>
      <c r="B599" s="2">
        <v>809582129</v>
      </c>
      <c r="C599" s="6">
        <v>0.25</v>
      </c>
    </row>
    <row r="600" spans="1:3" x14ac:dyDescent="0.25">
      <c r="A600" s="1" t="s">
        <v>12504</v>
      </c>
      <c r="B600" s="2">
        <v>277557948</v>
      </c>
      <c r="C600" s="6">
        <v>0</v>
      </c>
    </row>
    <row r="601" spans="1:3" x14ac:dyDescent="0.25">
      <c r="A601" s="1" t="s">
        <v>12504</v>
      </c>
      <c r="B601" s="2">
        <v>530188381</v>
      </c>
      <c r="C601" s="6">
        <v>0.5</v>
      </c>
    </row>
    <row r="602" spans="1:3" x14ac:dyDescent="0.25">
      <c r="A602" s="1" t="s">
        <v>12504</v>
      </c>
      <c r="B602" s="2">
        <v>50810851</v>
      </c>
      <c r="C602" s="6">
        <v>0.5</v>
      </c>
    </row>
    <row r="603" spans="1:3" x14ac:dyDescent="0.25">
      <c r="A603" s="1" t="s">
        <v>12504</v>
      </c>
      <c r="B603" s="2">
        <v>543908956</v>
      </c>
      <c r="C603" s="6">
        <v>0.75</v>
      </c>
    </row>
    <row r="604" spans="1:3" x14ac:dyDescent="0.25">
      <c r="A604" s="1" t="s">
        <v>12504</v>
      </c>
      <c r="B604" s="2">
        <v>899509209</v>
      </c>
      <c r="C604" s="6">
        <v>0.25</v>
      </c>
    </row>
    <row r="605" spans="1:3" x14ac:dyDescent="0.25">
      <c r="A605" s="1" t="s">
        <v>12504</v>
      </c>
      <c r="B605" s="2">
        <v>116154779</v>
      </c>
      <c r="C605" s="6">
        <v>0.75</v>
      </c>
    </row>
    <row r="606" spans="1:3" x14ac:dyDescent="0.25">
      <c r="A606" s="1" t="s">
        <v>12504</v>
      </c>
      <c r="B606" s="2">
        <v>870730567</v>
      </c>
      <c r="C606" s="6">
        <v>0.25</v>
      </c>
    </row>
    <row r="607" spans="1:3" x14ac:dyDescent="0.25">
      <c r="A607" s="1" t="s">
        <v>12504</v>
      </c>
      <c r="B607" s="2">
        <v>937421561</v>
      </c>
      <c r="C607" s="6">
        <v>0.75</v>
      </c>
    </row>
    <row r="608" spans="1:3" x14ac:dyDescent="0.25">
      <c r="A608" s="1" t="s">
        <v>12504</v>
      </c>
      <c r="B608" s="2">
        <v>334024694</v>
      </c>
      <c r="C608" s="6">
        <v>0.75</v>
      </c>
    </row>
    <row r="609" spans="1:3" x14ac:dyDescent="0.25">
      <c r="A609" s="1" t="s">
        <v>12504</v>
      </c>
      <c r="B609" s="2">
        <v>151586243</v>
      </c>
      <c r="C609" s="6">
        <v>0.5</v>
      </c>
    </row>
    <row r="610" spans="1:3" x14ac:dyDescent="0.25">
      <c r="A610" s="1" t="s">
        <v>12504</v>
      </c>
      <c r="B610" s="2">
        <v>456676656</v>
      </c>
      <c r="C610" s="6">
        <v>0.25</v>
      </c>
    </row>
    <row r="611" spans="1:3" x14ac:dyDescent="0.25">
      <c r="A611" s="1" t="s">
        <v>12504</v>
      </c>
      <c r="B611" s="2">
        <v>421773020</v>
      </c>
      <c r="C611" s="6">
        <v>0.25</v>
      </c>
    </row>
    <row r="612" spans="1:3" x14ac:dyDescent="0.25">
      <c r="A612" s="1" t="s">
        <v>12538</v>
      </c>
      <c r="B612" s="2">
        <v>582459858</v>
      </c>
      <c r="C612" s="6">
        <v>0.5</v>
      </c>
    </row>
    <row r="613" spans="1:3" x14ac:dyDescent="0.25">
      <c r="A613" s="1" t="s">
        <v>12538</v>
      </c>
      <c r="B613" s="2">
        <v>772851714</v>
      </c>
      <c r="C613" s="6">
        <v>0.25</v>
      </c>
    </row>
    <row r="614" spans="1:3" x14ac:dyDescent="0.25">
      <c r="A614" s="1" t="s">
        <v>12538</v>
      </c>
      <c r="B614" s="2">
        <v>86849828</v>
      </c>
      <c r="C614" s="6">
        <v>0</v>
      </c>
    </row>
    <row r="615" spans="1:3" x14ac:dyDescent="0.25">
      <c r="A615" s="1" t="s">
        <v>12538</v>
      </c>
      <c r="B615" s="2">
        <v>618755065</v>
      </c>
      <c r="C615" s="6">
        <v>0.5</v>
      </c>
    </row>
    <row r="616" spans="1:3" x14ac:dyDescent="0.25">
      <c r="A616" s="1" t="s">
        <v>12538</v>
      </c>
      <c r="B616" s="2">
        <v>1432805</v>
      </c>
      <c r="C616" s="6">
        <v>0.25</v>
      </c>
    </row>
    <row r="617" spans="1:3" x14ac:dyDescent="0.25">
      <c r="A617" s="1" t="s">
        <v>12538</v>
      </c>
      <c r="B617" s="2">
        <v>181194873</v>
      </c>
      <c r="C617" s="6">
        <v>0</v>
      </c>
    </row>
    <row r="618" spans="1:3" x14ac:dyDescent="0.25">
      <c r="A618" s="1" t="s">
        <v>12538</v>
      </c>
      <c r="B618" s="2">
        <v>676088200</v>
      </c>
      <c r="C618" s="6">
        <v>0.75</v>
      </c>
    </row>
    <row r="619" spans="1:3" x14ac:dyDescent="0.25">
      <c r="A619" s="1" t="s">
        <v>12538</v>
      </c>
      <c r="B619" s="2">
        <v>194747626</v>
      </c>
      <c r="C619" s="6">
        <v>0</v>
      </c>
    </row>
    <row r="620" spans="1:3" x14ac:dyDescent="0.25">
      <c r="A620" s="1" t="s">
        <v>12538</v>
      </c>
      <c r="B620" s="2">
        <v>311412009</v>
      </c>
      <c r="C620" s="6">
        <v>0</v>
      </c>
    </row>
    <row r="621" spans="1:3" x14ac:dyDescent="0.25">
      <c r="A621" s="1" t="s">
        <v>12538</v>
      </c>
      <c r="B621" s="2">
        <v>82561349</v>
      </c>
      <c r="C621" s="6">
        <v>0.5</v>
      </c>
    </row>
    <row r="622" spans="1:3" x14ac:dyDescent="0.25">
      <c r="A622" s="1" t="s">
        <v>12538</v>
      </c>
      <c r="B622" s="2">
        <v>201270896</v>
      </c>
      <c r="C622" s="6">
        <v>0.25</v>
      </c>
    </row>
    <row r="623" spans="1:3" x14ac:dyDescent="0.25">
      <c r="A623" s="1" t="s">
        <v>12538</v>
      </c>
      <c r="B623" s="2">
        <v>74500001</v>
      </c>
      <c r="C623" s="6">
        <v>0</v>
      </c>
    </row>
    <row r="624" spans="1:3" x14ac:dyDescent="0.25">
      <c r="A624" s="1" t="s">
        <v>12538</v>
      </c>
      <c r="B624" s="2">
        <v>700058501</v>
      </c>
      <c r="C624" s="6">
        <v>0</v>
      </c>
    </row>
    <row r="625" spans="1:3" x14ac:dyDescent="0.25">
      <c r="A625" s="1" t="s">
        <v>12538</v>
      </c>
      <c r="B625" s="2">
        <v>761581783</v>
      </c>
      <c r="C625" s="6">
        <v>0.75</v>
      </c>
    </row>
    <row r="626" spans="1:3" x14ac:dyDescent="0.25">
      <c r="A626" s="1" t="s">
        <v>12538</v>
      </c>
      <c r="B626" s="2">
        <v>674382707</v>
      </c>
      <c r="C626" s="6">
        <v>0.5</v>
      </c>
    </row>
    <row r="627" spans="1:3" x14ac:dyDescent="0.25">
      <c r="A627" s="1" t="s">
        <v>12538</v>
      </c>
      <c r="B627" s="2">
        <v>877103671</v>
      </c>
      <c r="C627" s="6">
        <v>0.75</v>
      </c>
    </row>
    <row r="628" spans="1:3" x14ac:dyDescent="0.25">
      <c r="A628" s="1" t="s">
        <v>12538</v>
      </c>
      <c r="B628" s="2">
        <v>913488559</v>
      </c>
      <c r="C628" s="6">
        <v>0.25</v>
      </c>
    </row>
    <row r="629" spans="1:3" x14ac:dyDescent="0.25">
      <c r="A629" s="1" t="s">
        <v>12538</v>
      </c>
      <c r="B629" s="2">
        <v>721292067</v>
      </c>
      <c r="C629" s="6">
        <v>0.25</v>
      </c>
    </row>
    <row r="630" spans="1:3" x14ac:dyDescent="0.25">
      <c r="A630" s="1" t="s">
        <v>12538</v>
      </c>
      <c r="B630" s="2">
        <v>930764009</v>
      </c>
      <c r="C630" s="6">
        <v>0</v>
      </c>
    </row>
    <row r="631" spans="1:3" x14ac:dyDescent="0.25">
      <c r="A631" s="1" t="s">
        <v>12538</v>
      </c>
      <c r="B631" s="2">
        <v>914636531</v>
      </c>
      <c r="C631" s="6">
        <v>0.75</v>
      </c>
    </row>
    <row r="632" spans="1:3" x14ac:dyDescent="0.25">
      <c r="A632" s="1" t="s">
        <v>12538</v>
      </c>
      <c r="B632" s="2">
        <v>723294343</v>
      </c>
      <c r="C632" s="6">
        <v>0.25</v>
      </c>
    </row>
    <row r="633" spans="1:3" x14ac:dyDescent="0.25">
      <c r="A633" s="1" t="s">
        <v>12538</v>
      </c>
      <c r="B633" s="2">
        <v>203801183</v>
      </c>
      <c r="C633" s="6">
        <v>0.5</v>
      </c>
    </row>
    <row r="634" spans="1:3" x14ac:dyDescent="0.25">
      <c r="A634" s="1" t="s">
        <v>12538</v>
      </c>
      <c r="B634" s="2">
        <v>191556823</v>
      </c>
      <c r="C634" s="6">
        <v>0.25</v>
      </c>
    </row>
    <row r="635" spans="1:3" x14ac:dyDescent="0.25">
      <c r="A635" s="1" t="s">
        <v>12538</v>
      </c>
      <c r="B635" s="2">
        <v>254387170</v>
      </c>
      <c r="C635" s="6">
        <v>0.25</v>
      </c>
    </row>
    <row r="636" spans="1:3" x14ac:dyDescent="0.25">
      <c r="A636" s="1" t="s">
        <v>12538</v>
      </c>
      <c r="B636" s="2">
        <v>498794082</v>
      </c>
      <c r="C636" s="6">
        <v>0</v>
      </c>
    </row>
    <row r="637" spans="1:3" x14ac:dyDescent="0.25">
      <c r="A637" s="1" t="s">
        <v>12538</v>
      </c>
      <c r="B637" s="2">
        <v>876221030</v>
      </c>
      <c r="C637" s="6">
        <v>0.25</v>
      </c>
    </row>
    <row r="638" spans="1:3" x14ac:dyDescent="0.25">
      <c r="A638" s="1" t="s">
        <v>12538</v>
      </c>
      <c r="B638" s="2">
        <v>904896985</v>
      </c>
      <c r="C638" s="6">
        <v>0.75</v>
      </c>
    </row>
    <row r="639" spans="1:3" x14ac:dyDescent="0.25">
      <c r="A639" s="1" t="s">
        <v>12538</v>
      </c>
      <c r="B639" s="2">
        <v>605959171</v>
      </c>
      <c r="C639" s="6">
        <v>0.5</v>
      </c>
    </row>
    <row r="640" spans="1:3" x14ac:dyDescent="0.25">
      <c r="A640" s="1" t="s">
        <v>12538</v>
      </c>
      <c r="B640" s="2">
        <v>309305273</v>
      </c>
      <c r="C640" s="6">
        <v>0.25</v>
      </c>
    </row>
    <row r="641" spans="1:3" x14ac:dyDescent="0.25">
      <c r="A641" s="1" t="s">
        <v>12538</v>
      </c>
      <c r="B641" s="2">
        <v>63641638</v>
      </c>
      <c r="C641" s="6">
        <v>0.5</v>
      </c>
    </row>
    <row r="642" spans="1:3" x14ac:dyDescent="0.25">
      <c r="A642" s="1" t="s">
        <v>12538</v>
      </c>
      <c r="B642" s="2">
        <v>964074906</v>
      </c>
      <c r="C642" s="6">
        <v>0</v>
      </c>
    </row>
    <row r="643" spans="1:3" x14ac:dyDescent="0.25">
      <c r="A643" s="1" t="s">
        <v>12538</v>
      </c>
      <c r="B643" s="2">
        <v>399705834</v>
      </c>
      <c r="C643" s="6">
        <v>0.5</v>
      </c>
    </row>
    <row r="644" spans="1:3" x14ac:dyDescent="0.25">
      <c r="A644" s="1" t="s">
        <v>12538</v>
      </c>
      <c r="B644" s="2">
        <v>825095612</v>
      </c>
      <c r="C644" s="6">
        <v>0</v>
      </c>
    </row>
    <row r="645" spans="1:3" x14ac:dyDescent="0.25">
      <c r="A645" s="1" t="s">
        <v>12538</v>
      </c>
      <c r="B645" s="2">
        <v>336103947</v>
      </c>
      <c r="C645" s="6">
        <v>0.25</v>
      </c>
    </row>
    <row r="646" spans="1:3" x14ac:dyDescent="0.25">
      <c r="A646" s="1" t="s">
        <v>12538</v>
      </c>
      <c r="B646" s="2">
        <v>953439153</v>
      </c>
      <c r="C646" s="6">
        <v>0.25</v>
      </c>
    </row>
    <row r="647" spans="1:3" x14ac:dyDescent="0.25">
      <c r="A647" s="1" t="s">
        <v>12538</v>
      </c>
      <c r="B647" s="2">
        <v>874847372</v>
      </c>
      <c r="C647" s="6">
        <v>0.75</v>
      </c>
    </row>
    <row r="648" spans="1:3" x14ac:dyDescent="0.25">
      <c r="A648" s="1" t="s">
        <v>12538</v>
      </c>
      <c r="B648" s="2">
        <v>305594163</v>
      </c>
      <c r="C648" s="6">
        <v>0</v>
      </c>
    </row>
    <row r="649" spans="1:3" x14ac:dyDescent="0.25">
      <c r="A649" s="1" t="s">
        <v>12538</v>
      </c>
      <c r="B649" s="2">
        <v>279393774</v>
      </c>
      <c r="C649" s="6">
        <v>0.5</v>
      </c>
    </row>
    <row r="650" spans="1:3" x14ac:dyDescent="0.25">
      <c r="A650" s="1" t="s">
        <v>12538</v>
      </c>
      <c r="B650" s="2">
        <v>447232108</v>
      </c>
      <c r="C650" s="6">
        <v>0.5</v>
      </c>
    </row>
    <row r="651" spans="1:3" x14ac:dyDescent="0.25">
      <c r="A651" s="1" t="s">
        <v>12538</v>
      </c>
      <c r="B651" s="2">
        <v>237562153</v>
      </c>
      <c r="C651" s="6">
        <v>0</v>
      </c>
    </row>
    <row r="652" spans="1:3" x14ac:dyDescent="0.25">
      <c r="A652" s="1" t="s">
        <v>12538</v>
      </c>
      <c r="B652" s="2">
        <v>367977355</v>
      </c>
      <c r="C652" s="6">
        <v>0.25</v>
      </c>
    </row>
    <row r="653" spans="1:3" x14ac:dyDescent="0.25">
      <c r="A653" s="1" t="s">
        <v>12538</v>
      </c>
      <c r="B653" s="2">
        <v>146068290</v>
      </c>
      <c r="C653" s="6">
        <v>0.5</v>
      </c>
    </row>
    <row r="654" spans="1:3" x14ac:dyDescent="0.25">
      <c r="A654" s="1" t="s">
        <v>12538</v>
      </c>
      <c r="B654" s="2">
        <v>329702636</v>
      </c>
      <c r="C654" s="6">
        <v>0</v>
      </c>
    </row>
    <row r="655" spans="1:3" x14ac:dyDescent="0.25">
      <c r="A655" s="1" t="s">
        <v>12538</v>
      </c>
      <c r="B655" s="2">
        <v>233314261</v>
      </c>
      <c r="C655" s="6">
        <v>0.75</v>
      </c>
    </row>
    <row r="656" spans="1:3" x14ac:dyDescent="0.25">
      <c r="A656" s="1" t="s">
        <v>12538</v>
      </c>
      <c r="B656" s="2">
        <v>401834483</v>
      </c>
      <c r="C656" s="6">
        <v>0.75</v>
      </c>
    </row>
    <row r="657" spans="1:3" x14ac:dyDescent="0.25">
      <c r="A657" s="1" t="s">
        <v>12538</v>
      </c>
      <c r="B657" s="2">
        <v>475767486</v>
      </c>
      <c r="C657" s="6">
        <v>0.5</v>
      </c>
    </row>
    <row r="658" spans="1:3" x14ac:dyDescent="0.25">
      <c r="A658" s="1" t="s">
        <v>12538</v>
      </c>
      <c r="B658" s="2">
        <v>158304189</v>
      </c>
      <c r="C658" s="6">
        <v>0.25</v>
      </c>
    </row>
    <row r="659" spans="1:3" x14ac:dyDescent="0.25">
      <c r="A659" s="1" t="s">
        <v>12538</v>
      </c>
      <c r="B659" s="2">
        <v>858485094</v>
      </c>
      <c r="C659" s="6">
        <v>0.25</v>
      </c>
    </row>
    <row r="660" spans="1:3" x14ac:dyDescent="0.25">
      <c r="A660" s="1" t="s">
        <v>12538</v>
      </c>
      <c r="B660" s="2">
        <v>406401047</v>
      </c>
      <c r="C660" s="6">
        <v>0.5</v>
      </c>
    </row>
    <row r="661" spans="1:3" x14ac:dyDescent="0.25">
      <c r="A661" s="1" t="s">
        <v>12538</v>
      </c>
      <c r="B661" s="2">
        <v>721237017</v>
      </c>
      <c r="C661" s="6">
        <v>0.5</v>
      </c>
    </row>
    <row r="662" spans="1:3" x14ac:dyDescent="0.25">
      <c r="A662" s="1" t="s">
        <v>12538</v>
      </c>
      <c r="B662" s="2">
        <v>294503809</v>
      </c>
      <c r="C662" s="6">
        <v>0.25</v>
      </c>
    </row>
    <row r="663" spans="1:3" x14ac:dyDescent="0.25">
      <c r="A663" s="1" t="s">
        <v>12538</v>
      </c>
      <c r="B663" s="2">
        <v>33418679</v>
      </c>
      <c r="C663" s="6">
        <v>0.5</v>
      </c>
    </row>
    <row r="664" spans="1:3" x14ac:dyDescent="0.25">
      <c r="A664" s="1" t="s">
        <v>12538</v>
      </c>
      <c r="B664" s="2">
        <v>626603303</v>
      </c>
      <c r="C664" s="6">
        <v>0.75</v>
      </c>
    </row>
    <row r="665" spans="1:3" x14ac:dyDescent="0.25">
      <c r="A665" s="1" t="s">
        <v>12538</v>
      </c>
      <c r="B665" s="2">
        <v>481756337</v>
      </c>
      <c r="C665" s="6">
        <v>0.25</v>
      </c>
    </row>
    <row r="666" spans="1:3" x14ac:dyDescent="0.25">
      <c r="A666" s="1" t="s">
        <v>12538</v>
      </c>
      <c r="B666" s="2">
        <v>395085982</v>
      </c>
      <c r="C666" s="6">
        <v>0.25</v>
      </c>
    </row>
    <row r="667" spans="1:3" x14ac:dyDescent="0.25">
      <c r="A667" s="1" t="s">
        <v>12538</v>
      </c>
      <c r="B667" s="2">
        <v>714585585</v>
      </c>
      <c r="C667" s="6">
        <v>0.75</v>
      </c>
    </row>
    <row r="668" spans="1:3" x14ac:dyDescent="0.25">
      <c r="A668" s="1" t="s">
        <v>12538</v>
      </c>
      <c r="B668" s="2">
        <v>388752627</v>
      </c>
      <c r="C668" s="6">
        <v>0.75</v>
      </c>
    </row>
    <row r="669" spans="1:3" x14ac:dyDescent="0.25">
      <c r="A669" s="1" t="s">
        <v>12538</v>
      </c>
      <c r="B669" s="2">
        <v>874884242</v>
      </c>
      <c r="C669" s="6">
        <v>0</v>
      </c>
    </row>
    <row r="670" spans="1:3" x14ac:dyDescent="0.25">
      <c r="A670" s="1" t="s">
        <v>12538</v>
      </c>
      <c r="B670" s="2">
        <v>777781283</v>
      </c>
      <c r="C670" s="6">
        <v>0</v>
      </c>
    </row>
    <row r="671" spans="1:3" x14ac:dyDescent="0.25">
      <c r="A671" s="1" t="s">
        <v>12538</v>
      </c>
      <c r="B671" s="2">
        <v>14018624</v>
      </c>
      <c r="C671" s="6">
        <v>0.5</v>
      </c>
    </row>
    <row r="672" spans="1:3" x14ac:dyDescent="0.25">
      <c r="A672" s="1" t="s">
        <v>12538</v>
      </c>
      <c r="B672" s="2">
        <v>562212047</v>
      </c>
      <c r="C672" s="6">
        <v>0.75</v>
      </c>
    </row>
    <row r="673" spans="1:3" x14ac:dyDescent="0.25">
      <c r="A673" s="1" t="s">
        <v>12538</v>
      </c>
      <c r="B673" s="2">
        <v>743729432</v>
      </c>
      <c r="C673" s="6">
        <v>0</v>
      </c>
    </row>
    <row r="674" spans="1:3" x14ac:dyDescent="0.25">
      <c r="A674" s="1" t="s">
        <v>12538</v>
      </c>
      <c r="B674" s="2">
        <v>226058119</v>
      </c>
      <c r="C674" s="6">
        <v>0.25</v>
      </c>
    </row>
    <row r="675" spans="1:3" x14ac:dyDescent="0.25">
      <c r="A675" s="1" t="s">
        <v>12538</v>
      </c>
      <c r="B675" s="2">
        <v>965121813</v>
      </c>
      <c r="C675" s="6">
        <v>0.75</v>
      </c>
    </row>
    <row r="676" spans="1:3" x14ac:dyDescent="0.25">
      <c r="A676" s="1" t="s">
        <v>12538</v>
      </c>
      <c r="B676" s="2">
        <v>903375773</v>
      </c>
      <c r="C676" s="6">
        <v>0.75</v>
      </c>
    </row>
    <row r="677" spans="1:3" x14ac:dyDescent="0.25">
      <c r="A677" s="1" t="s">
        <v>12538</v>
      </c>
      <c r="B677" s="2">
        <v>423317349</v>
      </c>
      <c r="C677" s="6">
        <v>0.5</v>
      </c>
    </row>
    <row r="678" spans="1:3" x14ac:dyDescent="0.25">
      <c r="A678" s="1" t="s">
        <v>12538</v>
      </c>
      <c r="B678" s="2">
        <v>658326980</v>
      </c>
      <c r="C678" s="6">
        <v>0</v>
      </c>
    </row>
    <row r="679" spans="1:3" x14ac:dyDescent="0.25">
      <c r="A679" s="1" t="s">
        <v>12538</v>
      </c>
      <c r="B679" s="2">
        <v>497837231</v>
      </c>
      <c r="C679" s="6">
        <v>0</v>
      </c>
    </row>
    <row r="680" spans="1:3" x14ac:dyDescent="0.25">
      <c r="A680" s="1" t="s">
        <v>12538</v>
      </c>
      <c r="B680" s="2">
        <v>159650876</v>
      </c>
      <c r="C680" s="6">
        <v>0.75</v>
      </c>
    </row>
    <row r="681" spans="1:3" x14ac:dyDescent="0.25">
      <c r="A681" s="1" t="s">
        <v>12538</v>
      </c>
      <c r="B681" s="2">
        <v>912042678</v>
      </c>
      <c r="C681" s="6">
        <v>0</v>
      </c>
    </row>
    <row r="682" spans="1:3" x14ac:dyDescent="0.25">
      <c r="A682" s="1" t="s">
        <v>12538</v>
      </c>
      <c r="B682" s="2">
        <v>919570593</v>
      </c>
      <c r="C682" s="6">
        <v>0.75</v>
      </c>
    </row>
    <row r="683" spans="1:3" x14ac:dyDescent="0.25">
      <c r="A683" s="1" t="s">
        <v>12538</v>
      </c>
      <c r="B683" s="2">
        <v>355478532</v>
      </c>
      <c r="C683" s="6">
        <v>0.5</v>
      </c>
    </row>
    <row r="684" spans="1:3" x14ac:dyDescent="0.25">
      <c r="A684" s="1" t="s">
        <v>12538</v>
      </c>
      <c r="B684" s="2">
        <v>625733970</v>
      </c>
      <c r="C684" s="6">
        <v>0.25</v>
      </c>
    </row>
    <row r="685" spans="1:3" x14ac:dyDescent="0.25">
      <c r="A685" s="1" t="s">
        <v>12538</v>
      </c>
      <c r="B685" s="2">
        <v>639381444</v>
      </c>
      <c r="C685" s="6">
        <v>0.75</v>
      </c>
    </row>
    <row r="686" spans="1:3" x14ac:dyDescent="0.25">
      <c r="A686" s="1" t="s">
        <v>12538</v>
      </c>
      <c r="B686" s="2">
        <v>325519065</v>
      </c>
      <c r="C686" s="6">
        <v>0.75</v>
      </c>
    </row>
    <row r="687" spans="1:3" x14ac:dyDescent="0.25">
      <c r="A687" s="1" t="s">
        <v>12538</v>
      </c>
      <c r="B687" s="2">
        <v>1827488</v>
      </c>
      <c r="C687" s="6">
        <v>0.5</v>
      </c>
    </row>
    <row r="688" spans="1:3" x14ac:dyDescent="0.25">
      <c r="A688" s="1" t="s">
        <v>12538</v>
      </c>
      <c r="B688" s="2">
        <v>773819353</v>
      </c>
      <c r="C688" s="6">
        <v>0.25</v>
      </c>
    </row>
    <row r="689" spans="1:3" x14ac:dyDescent="0.25">
      <c r="A689" s="1" t="s">
        <v>12538</v>
      </c>
      <c r="B689" s="2">
        <v>569470438</v>
      </c>
      <c r="C689" s="6">
        <v>0.25</v>
      </c>
    </row>
    <row r="690" spans="1:3" x14ac:dyDescent="0.25">
      <c r="A690" s="1" t="s">
        <v>12538</v>
      </c>
      <c r="B690" s="2">
        <v>389587350</v>
      </c>
      <c r="C690" s="6">
        <v>0.75</v>
      </c>
    </row>
    <row r="691" spans="1:3" x14ac:dyDescent="0.25">
      <c r="A691" s="1" t="s">
        <v>12538</v>
      </c>
      <c r="B691" s="2">
        <v>425771114</v>
      </c>
      <c r="C691" s="6">
        <v>0.5</v>
      </c>
    </row>
    <row r="692" spans="1:3" x14ac:dyDescent="0.25">
      <c r="A692" s="1" t="s">
        <v>12538</v>
      </c>
      <c r="B692" s="2">
        <v>258310082</v>
      </c>
      <c r="C692" s="6">
        <v>0.75</v>
      </c>
    </row>
    <row r="693" spans="1:3" x14ac:dyDescent="0.25">
      <c r="A693" s="1" t="s">
        <v>12538</v>
      </c>
      <c r="B693" s="2">
        <v>765691385</v>
      </c>
      <c r="C693" s="6">
        <v>0.75</v>
      </c>
    </row>
    <row r="694" spans="1:3" x14ac:dyDescent="0.25">
      <c r="A694" s="1" t="s">
        <v>12538</v>
      </c>
      <c r="B694" s="2">
        <v>784495795</v>
      </c>
      <c r="C694" s="6">
        <v>0.75</v>
      </c>
    </row>
    <row r="695" spans="1:3" x14ac:dyDescent="0.25">
      <c r="A695" s="1" t="s">
        <v>12538</v>
      </c>
      <c r="B695" s="2">
        <v>692032721</v>
      </c>
      <c r="C695" s="6">
        <v>0.75</v>
      </c>
    </row>
    <row r="696" spans="1:3" x14ac:dyDescent="0.25">
      <c r="A696" s="1" t="s">
        <v>12538</v>
      </c>
      <c r="B696" s="2">
        <v>358218500</v>
      </c>
      <c r="C696" s="6">
        <v>0.5</v>
      </c>
    </row>
    <row r="697" spans="1:3" x14ac:dyDescent="0.25">
      <c r="A697" s="1" t="s">
        <v>12538</v>
      </c>
      <c r="B697" s="2">
        <v>280885455</v>
      </c>
      <c r="C697" s="6">
        <v>0.5</v>
      </c>
    </row>
    <row r="698" spans="1:3" x14ac:dyDescent="0.25">
      <c r="A698" s="1" t="s">
        <v>12538</v>
      </c>
      <c r="B698" s="2">
        <v>313931055</v>
      </c>
      <c r="C698" s="6">
        <v>0.25</v>
      </c>
    </row>
    <row r="699" spans="1:3" x14ac:dyDescent="0.25">
      <c r="A699" s="1" t="s">
        <v>12538</v>
      </c>
      <c r="B699" s="2">
        <v>478857998</v>
      </c>
      <c r="C699" s="6">
        <v>0.75</v>
      </c>
    </row>
    <row r="700" spans="1:3" x14ac:dyDescent="0.25">
      <c r="A700" s="1" t="s">
        <v>12538</v>
      </c>
      <c r="B700" s="2">
        <v>577626962</v>
      </c>
      <c r="C700" s="6">
        <v>0.25</v>
      </c>
    </row>
    <row r="701" spans="1:3" x14ac:dyDescent="0.25">
      <c r="A701" s="1" t="s">
        <v>12538</v>
      </c>
      <c r="B701" s="2">
        <v>475998423</v>
      </c>
      <c r="C701" s="6">
        <v>0.5</v>
      </c>
    </row>
    <row r="702" spans="1:3" x14ac:dyDescent="0.25">
      <c r="A702" s="1" t="s">
        <v>12538</v>
      </c>
      <c r="B702" s="2">
        <v>305303485</v>
      </c>
      <c r="C702" s="6">
        <v>0</v>
      </c>
    </row>
    <row r="703" spans="1:3" x14ac:dyDescent="0.25">
      <c r="A703" s="1" t="s">
        <v>12538</v>
      </c>
      <c r="B703" s="2">
        <v>893095503</v>
      </c>
      <c r="C703" s="6">
        <v>0.75</v>
      </c>
    </row>
    <row r="704" spans="1:3" x14ac:dyDescent="0.25">
      <c r="A704" s="1" t="s">
        <v>12538</v>
      </c>
      <c r="B704" s="2">
        <v>717666940</v>
      </c>
      <c r="C704" s="6">
        <v>0.75</v>
      </c>
    </row>
    <row r="705" spans="1:3" x14ac:dyDescent="0.25">
      <c r="A705" s="1" t="s">
        <v>12538</v>
      </c>
      <c r="B705" s="2">
        <v>295093225</v>
      </c>
      <c r="C705" s="6">
        <v>0.25</v>
      </c>
    </row>
    <row r="706" spans="1:3" x14ac:dyDescent="0.25">
      <c r="A706" s="1" t="s">
        <v>12538</v>
      </c>
      <c r="B706" s="2">
        <v>778341652</v>
      </c>
      <c r="C706" s="6">
        <v>0.25</v>
      </c>
    </row>
    <row r="707" spans="1:3" x14ac:dyDescent="0.25">
      <c r="A707" s="1" t="s">
        <v>12538</v>
      </c>
      <c r="B707" s="2">
        <v>203688626</v>
      </c>
      <c r="C707" s="6">
        <v>0.5</v>
      </c>
    </row>
    <row r="708" spans="1:3" x14ac:dyDescent="0.25">
      <c r="A708" s="1" t="s">
        <v>12538</v>
      </c>
      <c r="B708" s="2">
        <v>580770946</v>
      </c>
      <c r="C708" s="6">
        <v>0.25</v>
      </c>
    </row>
    <row r="709" spans="1:3" x14ac:dyDescent="0.25">
      <c r="A709" s="1" t="s">
        <v>12538</v>
      </c>
      <c r="B709" s="2">
        <v>302136341</v>
      </c>
      <c r="C709" s="6">
        <v>0.5</v>
      </c>
    </row>
    <row r="710" spans="1:3" x14ac:dyDescent="0.25">
      <c r="A710" s="1" t="s">
        <v>12538</v>
      </c>
      <c r="B710" s="2">
        <v>295682322</v>
      </c>
      <c r="C710" s="6">
        <v>0.5</v>
      </c>
    </row>
    <row r="711" spans="1:3" x14ac:dyDescent="0.25">
      <c r="A711" s="1" t="s">
        <v>12538</v>
      </c>
      <c r="B711" s="2">
        <v>316783181</v>
      </c>
      <c r="C711" s="6">
        <v>0</v>
      </c>
    </row>
    <row r="712" spans="1:3" x14ac:dyDescent="0.25">
      <c r="A712" s="1" t="s">
        <v>12538</v>
      </c>
      <c r="B712" s="2">
        <v>479460368</v>
      </c>
      <c r="C712" s="6">
        <v>0.5</v>
      </c>
    </row>
    <row r="713" spans="1:3" x14ac:dyDescent="0.25">
      <c r="A713" s="1" t="s">
        <v>12508</v>
      </c>
      <c r="B713" s="2">
        <v>567334412</v>
      </c>
      <c r="C713" s="6">
        <v>0.25</v>
      </c>
    </row>
    <row r="714" spans="1:3" x14ac:dyDescent="0.25">
      <c r="A714" s="1" t="s">
        <v>12508</v>
      </c>
      <c r="B714" s="2">
        <v>171393825</v>
      </c>
      <c r="C714" s="6">
        <v>0.25</v>
      </c>
    </row>
    <row r="715" spans="1:3" x14ac:dyDescent="0.25">
      <c r="A715" s="1" t="s">
        <v>12508</v>
      </c>
      <c r="B715" s="2">
        <v>939664703</v>
      </c>
      <c r="C715" s="6">
        <v>0.75</v>
      </c>
    </row>
    <row r="716" spans="1:3" x14ac:dyDescent="0.25">
      <c r="A716" s="1" t="s">
        <v>12508</v>
      </c>
      <c r="B716" s="2">
        <v>192582140</v>
      </c>
      <c r="C716" s="6">
        <v>0</v>
      </c>
    </row>
    <row r="717" spans="1:3" x14ac:dyDescent="0.25">
      <c r="A717" s="1" t="s">
        <v>12508</v>
      </c>
      <c r="B717" s="2">
        <v>994337960</v>
      </c>
      <c r="C717" s="6">
        <v>0.5</v>
      </c>
    </row>
    <row r="718" spans="1:3" x14ac:dyDescent="0.25">
      <c r="A718" s="1" t="s">
        <v>12508</v>
      </c>
      <c r="B718" s="2">
        <v>398490470</v>
      </c>
      <c r="C718" s="6">
        <v>0.25</v>
      </c>
    </row>
    <row r="719" spans="1:3" x14ac:dyDescent="0.25">
      <c r="A719" s="1" t="s">
        <v>12508</v>
      </c>
      <c r="B719" s="2">
        <v>453563649</v>
      </c>
      <c r="C719" s="6">
        <v>0.75</v>
      </c>
    </row>
    <row r="720" spans="1:3" x14ac:dyDescent="0.25">
      <c r="A720" s="1" t="s">
        <v>12508</v>
      </c>
      <c r="B720" s="2">
        <v>42504617</v>
      </c>
      <c r="C720" s="6">
        <v>0.25</v>
      </c>
    </row>
    <row r="721" spans="1:3" x14ac:dyDescent="0.25">
      <c r="A721" s="1" t="s">
        <v>12508</v>
      </c>
      <c r="B721" s="2">
        <v>387193721</v>
      </c>
      <c r="C721" s="6">
        <v>0.75</v>
      </c>
    </row>
    <row r="722" spans="1:3" x14ac:dyDescent="0.25">
      <c r="A722" s="1" t="s">
        <v>12508</v>
      </c>
      <c r="B722" s="2">
        <v>385558417</v>
      </c>
      <c r="C722" s="6">
        <v>0.75</v>
      </c>
    </row>
    <row r="723" spans="1:3" x14ac:dyDescent="0.25">
      <c r="A723" s="1" t="s">
        <v>12508</v>
      </c>
      <c r="B723" s="2">
        <v>620633359</v>
      </c>
      <c r="C723" s="6">
        <v>0.75</v>
      </c>
    </row>
    <row r="724" spans="1:3" x14ac:dyDescent="0.25">
      <c r="A724" s="1" t="s">
        <v>12508</v>
      </c>
      <c r="B724" s="2">
        <v>965241292</v>
      </c>
      <c r="C724" s="6">
        <v>0.5</v>
      </c>
    </row>
    <row r="725" spans="1:3" x14ac:dyDescent="0.25">
      <c r="A725" s="1" t="s">
        <v>12508</v>
      </c>
      <c r="B725" s="2">
        <v>646448345</v>
      </c>
      <c r="C725" s="6">
        <v>0.75</v>
      </c>
    </row>
    <row r="726" spans="1:3" x14ac:dyDescent="0.25">
      <c r="A726" s="1" t="s">
        <v>12508</v>
      </c>
      <c r="B726" s="2">
        <v>897495570</v>
      </c>
      <c r="C726" s="6">
        <v>0.75</v>
      </c>
    </row>
    <row r="727" spans="1:3" x14ac:dyDescent="0.25">
      <c r="A727" s="1" t="s">
        <v>12508</v>
      </c>
      <c r="B727" s="2">
        <v>295040717</v>
      </c>
      <c r="C727" s="6">
        <v>0.75</v>
      </c>
    </row>
    <row r="728" spans="1:3" x14ac:dyDescent="0.25">
      <c r="A728" s="1" t="s">
        <v>12508</v>
      </c>
      <c r="B728" s="2">
        <v>722249445</v>
      </c>
      <c r="C728" s="6">
        <v>0.75</v>
      </c>
    </row>
    <row r="729" spans="1:3" x14ac:dyDescent="0.25">
      <c r="A729" s="1" t="s">
        <v>12508</v>
      </c>
      <c r="B729" s="2">
        <v>130429629</v>
      </c>
      <c r="C729" s="6">
        <v>0</v>
      </c>
    </row>
    <row r="730" spans="1:3" x14ac:dyDescent="0.25">
      <c r="A730" s="1" t="s">
        <v>12508</v>
      </c>
      <c r="B730" s="2">
        <v>968099871</v>
      </c>
      <c r="C730" s="6">
        <v>0.5</v>
      </c>
    </row>
    <row r="731" spans="1:3" x14ac:dyDescent="0.25">
      <c r="A731" s="1" t="s">
        <v>12508</v>
      </c>
      <c r="B731" s="2">
        <v>388129904</v>
      </c>
      <c r="C731" s="6">
        <v>0</v>
      </c>
    </row>
    <row r="732" spans="1:3" x14ac:dyDescent="0.25">
      <c r="A732" s="1" t="s">
        <v>12508</v>
      </c>
      <c r="B732" s="2">
        <v>809277578</v>
      </c>
      <c r="C732" s="6">
        <v>0</v>
      </c>
    </row>
    <row r="733" spans="1:3" x14ac:dyDescent="0.25">
      <c r="A733" s="1" t="s">
        <v>12508</v>
      </c>
      <c r="B733" s="2">
        <v>886712659</v>
      </c>
      <c r="C733" s="6">
        <v>0.5</v>
      </c>
    </row>
    <row r="734" spans="1:3" x14ac:dyDescent="0.25">
      <c r="A734" s="1" t="s">
        <v>12508</v>
      </c>
      <c r="B734" s="2">
        <v>986667087</v>
      </c>
      <c r="C734" s="6">
        <v>0</v>
      </c>
    </row>
    <row r="735" spans="1:3" x14ac:dyDescent="0.25">
      <c r="A735" s="1" t="s">
        <v>12508</v>
      </c>
      <c r="B735" s="2">
        <v>499411071</v>
      </c>
      <c r="C735" s="6">
        <v>0.5</v>
      </c>
    </row>
    <row r="736" spans="1:3" x14ac:dyDescent="0.25">
      <c r="A736" s="1" t="s">
        <v>12508</v>
      </c>
      <c r="B736" s="2">
        <v>872154878</v>
      </c>
      <c r="C736" s="6">
        <v>0.75</v>
      </c>
    </row>
    <row r="737" spans="1:3" x14ac:dyDescent="0.25">
      <c r="A737" s="1" t="s">
        <v>12508</v>
      </c>
      <c r="B737" s="2">
        <v>748804136</v>
      </c>
      <c r="C737" s="6">
        <v>0.25</v>
      </c>
    </row>
    <row r="738" spans="1:3" x14ac:dyDescent="0.25">
      <c r="A738" s="1" t="s">
        <v>12508</v>
      </c>
      <c r="B738" s="2">
        <v>87668234</v>
      </c>
      <c r="C738" s="6">
        <v>0.5</v>
      </c>
    </row>
    <row r="739" spans="1:3" x14ac:dyDescent="0.25">
      <c r="A739" s="1" t="s">
        <v>12508</v>
      </c>
      <c r="B739" s="2">
        <v>539641487</v>
      </c>
      <c r="C739" s="6">
        <v>0.75</v>
      </c>
    </row>
    <row r="740" spans="1:3" x14ac:dyDescent="0.25">
      <c r="A740" s="1" t="s">
        <v>12508</v>
      </c>
      <c r="B740" s="2">
        <v>598219243</v>
      </c>
      <c r="C740" s="6">
        <v>0</v>
      </c>
    </row>
    <row r="741" spans="1:3" x14ac:dyDescent="0.25">
      <c r="A741" s="1" t="s">
        <v>12508</v>
      </c>
      <c r="B741" s="2">
        <v>284644944</v>
      </c>
      <c r="C741" s="6">
        <v>0.5</v>
      </c>
    </row>
    <row r="742" spans="1:3" x14ac:dyDescent="0.25">
      <c r="A742" s="1" t="s">
        <v>12508</v>
      </c>
      <c r="B742" s="2">
        <v>980286712</v>
      </c>
      <c r="C742" s="6">
        <v>0</v>
      </c>
    </row>
    <row r="743" spans="1:3" x14ac:dyDescent="0.25">
      <c r="A743" s="1" t="s">
        <v>12508</v>
      </c>
      <c r="B743" s="2">
        <v>237951204</v>
      </c>
      <c r="C743" s="6">
        <v>0.5</v>
      </c>
    </row>
    <row r="744" spans="1:3" x14ac:dyDescent="0.25">
      <c r="A744" s="1" t="s">
        <v>12508</v>
      </c>
      <c r="B744" s="2">
        <v>370740071</v>
      </c>
      <c r="C744" s="6">
        <v>0.75</v>
      </c>
    </row>
    <row r="745" spans="1:3" x14ac:dyDescent="0.25">
      <c r="A745" s="1" t="s">
        <v>12508</v>
      </c>
      <c r="B745" s="2">
        <v>433268013</v>
      </c>
      <c r="C745" s="6">
        <v>0.5</v>
      </c>
    </row>
    <row r="746" spans="1:3" x14ac:dyDescent="0.25">
      <c r="A746" s="1" t="s">
        <v>12508</v>
      </c>
      <c r="B746" s="2">
        <v>365392432</v>
      </c>
      <c r="C746" s="6">
        <v>0.75</v>
      </c>
    </row>
    <row r="747" spans="1:3" x14ac:dyDescent="0.25">
      <c r="A747" s="1" t="s">
        <v>12508</v>
      </c>
      <c r="B747" s="2">
        <v>759678108</v>
      </c>
      <c r="C747" s="6">
        <v>0.25</v>
      </c>
    </row>
    <row r="748" spans="1:3" x14ac:dyDescent="0.25">
      <c r="A748" s="1" t="s">
        <v>12508</v>
      </c>
      <c r="B748" s="2">
        <v>396766385</v>
      </c>
      <c r="C748" s="6">
        <v>0</v>
      </c>
    </row>
    <row r="749" spans="1:3" x14ac:dyDescent="0.25">
      <c r="A749" s="1" t="s">
        <v>12508</v>
      </c>
      <c r="B749" s="2">
        <v>298165137</v>
      </c>
      <c r="C749" s="6">
        <v>0.75</v>
      </c>
    </row>
    <row r="750" spans="1:3" x14ac:dyDescent="0.25">
      <c r="A750" s="1" t="s">
        <v>12508</v>
      </c>
      <c r="B750" s="2">
        <v>62724933</v>
      </c>
      <c r="C750" s="6">
        <v>0.5</v>
      </c>
    </row>
    <row r="751" spans="1:3" x14ac:dyDescent="0.25">
      <c r="A751" s="1" t="s">
        <v>12508</v>
      </c>
      <c r="B751" s="2">
        <v>839479823</v>
      </c>
      <c r="C751" s="6">
        <v>0.75</v>
      </c>
    </row>
    <row r="752" spans="1:3" x14ac:dyDescent="0.25">
      <c r="A752" s="1" t="s">
        <v>12508</v>
      </c>
      <c r="B752" s="2">
        <v>757839652</v>
      </c>
      <c r="C752" s="6">
        <v>0.25</v>
      </c>
    </row>
    <row r="753" spans="1:3" x14ac:dyDescent="0.25">
      <c r="A753" s="1" t="s">
        <v>12508</v>
      </c>
      <c r="B753" s="2">
        <v>904970081</v>
      </c>
      <c r="C753" s="6">
        <v>0.25</v>
      </c>
    </row>
    <row r="754" spans="1:3" x14ac:dyDescent="0.25">
      <c r="A754" s="1" t="s">
        <v>12508</v>
      </c>
      <c r="B754" s="2">
        <v>307334489</v>
      </c>
      <c r="C754" s="6">
        <v>0.25</v>
      </c>
    </row>
    <row r="755" spans="1:3" x14ac:dyDescent="0.25">
      <c r="A755" s="1" t="s">
        <v>12508</v>
      </c>
      <c r="B755" s="2">
        <v>576795176</v>
      </c>
      <c r="C755" s="6">
        <v>0.75</v>
      </c>
    </row>
    <row r="756" spans="1:3" x14ac:dyDescent="0.25">
      <c r="A756" s="1" t="s">
        <v>12508</v>
      </c>
      <c r="B756" s="2">
        <v>219303195</v>
      </c>
      <c r="C756" s="6">
        <v>0.25</v>
      </c>
    </row>
    <row r="757" spans="1:3" x14ac:dyDescent="0.25">
      <c r="A757" s="1" t="s">
        <v>12508</v>
      </c>
      <c r="B757" s="2">
        <v>388888615</v>
      </c>
      <c r="C757" s="6">
        <v>0.25</v>
      </c>
    </row>
    <row r="758" spans="1:3" x14ac:dyDescent="0.25">
      <c r="A758" s="1" t="s">
        <v>12508</v>
      </c>
      <c r="B758" s="2">
        <v>822216007</v>
      </c>
      <c r="C758" s="6">
        <v>0.5</v>
      </c>
    </row>
    <row r="759" spans="1:3" x14ac:dyDescent="0.25">
      <c r="A759" s="1" t="s">
        <v>12508</v>
      </c>
      <c r="B759" s="2">
        <v>156058632</v>
      </c>
      <c r="C759" s="6">
        <v>0</v>
      </c>
    </row>
    <row r="760" spans="1:3" x14ac:dyDescent="0.25">
      <c r="A760" s="1" t="s">
        <v>12508</v>
      </c>
      <c r="B760" s="2">
        <v>419235443</v>
      </c>
      <c r="C760" s="6">
        <v>0.75</v>
      </c>
    </row>
    <row r="761" spans="1:3" x14ac:dyDescent="0.25">
      <c r="A761" s="1" t="s">
        <v>12508</v>
      </c>
      <c r="B761" s="2">
        <v>328827622</v>
      </c>
      <c r="C761" s="6">
        <v>0.5</v>
      </c>
    </row>
    <row r="762" spans="1:3" x14ac:dyDescent="0.25">
      <c r="A762" s="1" t="s">
        <v>12508</v>
      </c>
      <c r="B762" s="2">
        <v>794596039</v>
      </c>
      <c r="C762" s="6">
        <v>0.5</v>
      </c>
    </row>
    <row r="763" spans="1:3" x14ac:dyDescent="0.25">
      <c r="A763" s="1" t="s">
        <v>12508</v>
      </c>
      <c r="B763" s="2">
        <v>680696507</v>
      </c>
      <c r="C763" s="6">
        <v>0.25</v>
      </c>
    </row>
    <row r="764" spans="1:3" x14ac:dyDescent="0.25">
      <c r="A764" s="1" t="s">
        <v>12508</v>
      </c>
      <c r="B764" s="2">
        <v>233064658</v>
      </c>
      <c r="C764" s="6">
        <v>0.75</v>
      </c>
    </row>
    <row r="765" spans="1:3" x14ac:dyDescent="0.25">
      <c r="A765" s="1" t="s">
        <v>12508</v>
      </c>
      <c r="B765" s="2">
        <v>848649546</v>
      </c>
      <c r="C765" s="6">
        <v>0.5</v>
      </c>
    </row>
    <row r="766" spans="1:3" x14ac:dyDescent="0.25">
      <c r="A766" s="1" t="s">
        <v>12508</v>
      </c>
      <c r="B766" s="2">
        <v>96104372</v>
      </c>
      <c r="C766" s="6">
        <v>0.5</v>
      </c>
    </row>
    <row r="767" spans="1:3" x14ac:dyDescent="0.25">
      <c r="A767" s="1" t="s">
        <v>12508</v>
      </c>
      <c r="B767" s="2">
        <v>563666327</v>
      </c>
      <c r="C767" s="6">
        <v>0.25</v>
      </c>
    </row>
    <row r="768" spans="1:3" x14ac:dyDescent="0.25">
      <c r="A768" s="1" t="s">
        <v>12508</v>
      </c>
      <c r="B768" s="2">
        <v>677896146</v>
      </c>
      <c r="C768" s="6">
        <v>0.5</v>
      </c>
    </row>
    <row r="769" spans="1:3" x14ac:dyDescent="0.25">
      <c r="A769" s="1" t="s">
        <v>12508</v>
      </c>
      <c r="B769" s="2">
        <v>788106278</v>
      </c>
      <c r="C769" s="6">
        <v>0</v>
      </c>
    </row>
    <row r="770" spans="1:3" x14ac:dyDescent="0.25">
      <c r="A770" s="1" t="s">
        <v>12508</v>
      </c>
      <c r="B770" s="2">
        <v>219463777</v>
      </c>
      <c r="C770" s="6">
        <v>0.75</v>
      </c>
    </row>
    <row r="771" spans="1:3" x14ac:dyDescent="0.25">
      <c r="A771" s="1" t="s">
        <v>12508</v>
      </c>
      <c r="B771" s="2">
        <v>455747410</v>
      </c>
      <c r="C771" s="6">
        <v>0.25</v>
      </c>
    </row>
    <row r="772" spans="1:3" x14ac:dyDescent="0.25">
      <c r="A772" s="1" t="s">
        <v>12508</v>
      </c>
      <c r="B772" s="2">
        <v>345576680</v>
      </c>
      <c r="C772" s="6">
        <v>0.75</v>
      </c>
    </row>
    <row r="773" spans="1:3" x14ac:dyDescent="0.25">
      <c r="A773" s="1" t="s">
        <v>12508</v>
      </c>
      <c r="B773" s="2">
        <v>614567503</v>
      </c>
      <c r="C773" s="6">
        <v>0.25</v>
      </c>
    </row>
    <row r="774" spans="1:3" x14ac:dyDescent="0.25">
      <c r="A774" s="1" t="s">
        <v>12508</v>
      </c>
      <c r="B774" s="2">
        <v>343407440</v>
      </c>
      <c r="C774" s="6">
        <v>0.25</v>
      </c>
    </row>
    <row r="775" spans="1:3" x14ac:dyDescent="0.25">
      <c r="A775" s="1" t="s">
        <v>12508</v>
      </c>
      <c r="B775" s="2">
        <v>193355727</v>
      </c>
      <c r="C775" s="6">
        <v>0.25</v>
      </c>
    </row>
    <row r="776" spans="1:3" x14ac:dyDescent="0.25">
      <c r="A776" s="1" t="s">
        <v>12508</v>
      </c>
      <c r="B776" s="2">
        <v>747067312</v>
      </c>
      <c r="C776" s="6">
        <v>0</v>
      </c>
    </row>
    <row r="777" spans="1:3" x14ac:dyDescent="0.25">
      <c r="A777" s="1" t="s">
        <v>12508</v>
      </c>
      <c r="B777" s="2">
        <v>62293485</v>
      </c>
      <c r="C777" s="6">
        <v>0</v>
      </c>
    </row>
    <row r="778" spans="1:3" x14ac:dyDescent="0.25">
      <c r="A778" s="1" t="s">
        <v>12508</v>
      </c>
      <c r="B778" s="2">
        <v>311714534</v>
      </c>
      <c r="C778" s="6">
        <v>0.5</v>
      </c>
    </row>
    <row r="779" spans="1:3" x14ac:dyDescent="0.25">
      <c r="A779" s="1" t="s">
        <v>12514</v>
      </c>
      <c r="B779" s="2">
        <v>235521377</v>
      </c>
      <c r="C779" s="6">
        <v>0.75</v>
      </c>
    </row>
    <row r="780" spans="1:3" x14ac:dyDescent="0.25">
      <c r="A780" s="1" t="s">
        <v>12514</v>
      </c>
      <c r="B780" s="2">
        <v>352606622</v>
      </c>
      <c r="C780" s="6">
        <v>0.5</v>
      </c>
    </row>
    <row r="781" spans="1:3" x14ac:dyDescent="0.25">
      <c r="A781" s="1" t="s">
        <v>12514</v>
      </c>
      <c r="B781" s="2">
        <v>737911540</v>
      </c>
      <c r="C781" s="6">
        <v>0.75</v>
      </c>
    </row>
    <row r="782" spans="1:3" x14ac:dyDescent="0.25">
      <c r="A782" s="1" t="s">
        <v>12514</v>
      </c>
      <c r="B782" s="2">
        <v>8507311</v>
      </c>
      <c r="C782" s="6">
        <v>0.75</v>
      </c>
    </row>
    <row r="783" spans="1:3" x14ac:dyDescent="0.25">
      <c r="A783" s="1" t="s">
        <v>12514</v>
      </c>
      <c r="B783" s="2">
        <v>559254783</v>
      </c>
      <c r="C783" s="6">
        <v>0.25</v>
      </c>
    </row>
    <row r="784" spans="1:3" x14ac:dyDescent="0.25">
      <c r="A784" s="1" t="s">
        <v>12514</v>
      </c>
      <c r="B784" s="2">
        <v>111973946</v>
      </c>
      <c r="C784" s="6">
        <v>0.25</v>
      </c>
    </row>
    <row r="785" spans="1:3" x14ac:dyDescent="0.25">
      <c r="A785" s="1" t="s">
        <v>12514</v>
      </c>
      <c r="B785" s="2">
        <v>475711203</v>
      </c>
      <c r="C785" s="6">
        <v>0.25</v>
      </c>
    </row>
    <row r="786" spans="1:3" x14ac:dyDescent="0.25">
      <c r="A786" s="1" t="s">
        <v>12514</v>
      </c>
      <c r="B786" s="2">
        <v>156279764</v>
      </c>
      <c r="C786" s="6">
        <v>0.25</v>
      </c>
    </row>
    <row r="787" spans="1:3" x14ac:dyDescent="0.25">
      <c r="A787" s="1" t="s">
        <v>12514</v>
      </c>
      <c r="B787" s="2">
        <v>238684493</v>
      </c>
      <c r="C787" s="6">
        <v>0.5</v>
      </c>
    </row>
    <row r="788" spans="1:3" x14ac:dyDescent="0.25">
      <c r="A788" s="1" t="s">
        <v>12514</v>
      </c>
      <c r="B788" s="2">
        <v>169486428</v>
      </c>
      <c r="C788" s="6">
        <v>0.75</v>
      </c>
    </row>
    <row r="789" spans="1:3" x14ac:dyDescent="0.25">
      <c r="A789" s="1" t="s">
        <v>12514</v>
      </c>
      <c r="B789" s="2">
        <v>496015471</v>
      </c>
      <c r="C789" s="6">
        <v>0</v>
      </c>
    </row>
    <row r="790" spans="1:3" x14ac:dyDescent="0.25">
      <c r="A790" s="1" t="s">
        <v>12514</v>
      </c>
      <c r="B790" s="2">
        <v>228702655</v>
      </c>
      <c r="C790" s="6">
        <v>0.25</v>
      </c>
    </row>
    <row r="791" spans="1:3" x14ac:dyDescent="0.25">
      <c r="A791" s="1" t="s">
        <v>12514</v>
      </c>
      <c r="B791" s="2">
        <v>677528342</v>
      </c>
      <c r="C791" s="6">
        <v>0.25</v>
      </c>
    </row>
    <row r="792" spans="1:3" x14ac:dyDescent="0.25">
      <c r="A792" s="1" t="s">
        <v>12514</v>
      </c>
      <c r="B792" s="2">
        <v>602325417</v>
      </c>
      <c r="C792" s="6">
        <v>0</v>
      </c>
    </row>
    <row r="793" spans="1:3" x14ac:dyDescent="0.25">
      <c r="A793" s="1" t="s">
        <v>12514</v>
      </c>
      <c r="B793" s="2">
        <v>279845393</v>
      </c>
      <c r="C793" s="6">
        <v>0.5</v>
      </c>
    </row>
    <row r="794" spans="1:3" x14ac:dyDescent="0.25">
      <c r="A794" s="1" t="s">
        <v>12514</v>
      </c>
      <c r="B794" s="2">
        <v>825826622</v>
      </c>
      <c r="C794" s="6">
        <v>0.25</v>
      </c>
    </row>
    <row r="795" spans="1:3" x14ac:dyDescent="0.25">
      <c r="A795" s="1" t="s">
        <v>12514</v>
      </c>
      <c r="B795" s="2">
        <v>178706576</v>
      </c>
      <c r="C795" s="6">
        <v>0.25</v>
      </c>
    </row>
    <row r="796" spans="1:3" x14ac:dyDescent="0.25">
      <c r="A796" s="1" t="s">
        <v>12514</v>
      </c>
      <c r="B796" s="2">
        <v>217919187</v>
      </c>
      <c r="C796" s="6">
        <v>0.75</v>
      </c>
    </row>
    <row r="797" spans="1:3" x14ac:dyDescent="0.25">
      <c r="A797" s="1" t="s">
        <v>12514</v>
      </c>
      <c r="B797" s="2">
        <v>168980799</v>
      </c>
      <c r="C797" s="6">
        <v>0.25</v>
      </c>
    </row>
    <row r="798" spans="1:3" x14ac:dyDescent="0.25">
      <c r="A798" s="1" t="s">
        <v>12514</v>
      </c>
      <c r="B798" s="2">
        <v>682477275</v>
      </c>
      <c r="C798" s="6">
        <v>0.5</v>
      </c>
    </row>
    <row r="799" spans="1:3" x14ac:dyDescent="0.25">
      <c r="A799" s="1" t="s">
        <v>12514</v>
      </c>
      <c r="B799" s="2">
        <v>723431746</v>
      </c>
      <c r="C799" s="6">
        <v>0.5</v>
      </c>
    </row>
    <row r="800" spans="1:3" x14ac:dyDescent="0.25">
      <c r="A800" s="1" t="s">
        <v>12514</v>
      </c>
      <c r="B800" s="2">
        <v>721613645</v>
      </c>
      <c r="C800" s="6">
        <v>0.75</v>
      </c>
    </row>
    <row r="801" spans="1:3" x14ac:dyDescent="0.25">
      <c r="A801" s="1" t="s">
        <v>12514</v>
      </c>
      <c r="B801" s="2">
        <v>741467211</v>
      </c>
      <c r="C801" s="6">
        <v>0</v>
      </c>
    </row>
    <row r="802" spans="1:3" x14ac:dyDescent="0.25">
      <c r="A802" s="1" t="s">
        <v>12514</v>
      </c>
      <c r="B802" s="2">
        <v>387908126</v>
      </c>
      <c r="C802" s="6">
        <v>0.75</v>
      </c>
    </row>
    <row r="803" spans="1:3" x14ac:dyDescent="0.25">
      <c r="A803" s="1" t="s">
        <v>12514</v>
      </c>
      <c r="B803" s="2">
        <v>492918400</v>
      </c>
      <c r="C803" s="6">
        <v>0</v>
      </c>
    </row>
    <row r="804" spans="1:3" x14ac:dyDescent="0.25">
      <c r="A804" s="1" t="s">
        <v>12514</v>
      </c>
      <c r="B804" s="2">
        <v>366489606</v>
      </c>
      <c r="C804" s="6">
        <v>0.75</v>
      </c>
    </row>
    <row r="805" spans="1:3" x14ac:dyDescent="0.25">
      <c r="A805" s="1" t="s">
        <v>12514</v>
      </c>
      <c r="B805" s="2">
        <v>242827746</v>
      </c>
      <c r="C805" s="6">
        <v>0.75</v>
      </c>
    </row>
    <row r="806" spans="1:3" x14ac:dyDescent="0.25">
      <c r="A806" s="1" t="s">
        <v>12514</v>
      </c>
      <c r="B806" s="2">
        <v>422111244</v>
      </c>
      <c r="C806" s="6">
        <v>0.5</v>
      </c>
    </row>
    <row r="807" spans="1:3" x14ac:dyDescent="0.25">
      <c r="A807" s="1" t="s">
        <v>12514</v>
      </c>
      <c r="B807" s="2">
        <v>7396430</v>
      </c>
      <c r="C807" s="6">
        <v>0.5</v>
      </c>
    </row>
    <row r="808" spans="1:3" x14ac:dyDescent="0.25">
      <c r="A808" s="1" t="s">
        <v>12514</v>
      </c>
      <c r="B808" s="2">
        <v>62940595</v>
      </c>
      <c r="C808" s="6">
        <v>0.5</v>
      </c>
    </row>
    <row r="809" spans="1:3" x14ac:dyDescent="0.25">
      <c r="A809" s="1" t="s">
        <v>12514</v>
      </c>
      <c r="B809" s="2">
        <v>771087014</v>
      </c>
      <c r="C809" s="6">
        <v>0.25</v>
      </c>
    </row>
    <row r="810" spans="1:3" x14ac:dyDescent="0.25">
      <c r="A810" s="1" t="s">
        <v>12514</v>
      </c>
      <c r="B810" s="2">
        <v>96082534</v>
      </c>
      <c r="C810" s="6">
        <v>0</v>
      </c>
    </row>
    <row r="811" spans="1:3" x14ac:dyDescent="0.25">
      <c r="A811" s="1" t="s">
        <v>12514</v>
      </c>
      <c r="B811" s="2">
        <v>592106617</v>
      </c>
      <c r="C811" s="6">
        <v>0.5</v>
      </c>
    </row>
    <row r="812" spans="1:3" x14ac:dyDescent="0.25">
      <c r="A812" s="1" t="s">
        <v>12514</v>
      </c>
      <c r="B812" s="2">
        <v>759196811</v>
      </c>
      <c r="C812" s="6">
        <v>0.5</v>
      </c>
    </row>
    <row r="813" spans="1:3" x14ac:dyDescent="0.25">
      <c r="A813" s="1" t="s">
        <v>12514</v>
      </c>
      <c r="B813" s="2">
        <v>894934302</v>
      </c>
      <c r="C813" s="6">
        <v>0.5</v>
      </c>
    </row>
    <row r="814" spans="1:3" x14ac:dyDescent="0.25">
      <c r="A814" s="1" t="s">
        <v>12514</v>
      </c>
      <c r="B814" s="2">
        <v>44786017</v>
      </c>
      <c r="C814" s="6">
        <v>0.5</v>
      </c>
    </row>
    <row r="815" spans="1:3" x14ac:dyDescent="0.25">
      <c r="A815" s="1" t="s">
        <v>12514</v>
      </c>
      <c r="B815" s="2">
        <v>511307260</v>
      </c>
      <c r="C815" s="6">
        <v>0.75</v>
      </c>
    </row>
    <row r="816" spans="1:3" x14ac:dyDescent="0.25">
      <c r="A816" s="1" t="s">
        <v>12514</v>
      </c>
      <c r="B816" s="2">
        <v>261596912</v>
      </c>
      <c r="C816" s="6">
        <v>0.25</v>
      </c>
    </row>
    <row r="817" spans="1:3" x14ac:dyDescent="0.25">
      <c r="A817" s="1" t="s">
        <v>12514</v>
      </c>
      <c r="B817" s="2">
        <v>957356866</v>
      </c>
      <c r="C817" s="6">
        <v>0.25</v>
      </c>
    </row>
    <row r="818" spans="1:3" x14ac:dyDescent="0.25">
      <c r="A818" s="1" t="s">
        <v>12514</v>
      </c>
      <c r="B818" s="2">
        <v>407267787</v>
      </c>
      <c r="C818" s="6">
        <v>0.5</v>
      </c>
    </row>
    <row r="819" spans="1:3" x14ac:dyDescent="0.25">
      <c r="A819" s="1" t="s">
        <v>12514</v>
      </c>
      <c r="B819" s="2">
        <v>863428067</v>
      </c>
      <c r="C819" s="6">
        <v>0</v>
      </c>
    </row>
    <row r="820" spans="1:3" x14ac:dyDescent="0.25">
      <c r="A820" s="1" t="s">
        <v>12514</v>
      </c>
      <c r="B820" s="2">
        <v>225303584</v>
      </c>
      <c r="C820" s="6">
        <v>0.5</v>
      </c>
    </row>
    <row r="821" spans="1:3" x14ac:dyDescent="0.25">
      <c r="A821" s="1" t="s">
        <v>12514</v>
      </c>
      <c r="B821" s="2">
        <v>400445051</v>
      </c>
      <c r="C821" s="6">
        <v>0</v>
      </c>
    </row>
    <row r="822" spans="1:3" x14ac:dyDescent="0.25">
      <c r="A822" s="1" t="s">
        <v>12514</v>
      </c>
      <c r="B822" s="2">
        <v>768412649</v>
      </c>
      <c r="C822" s="6">
        <v>0.75</v>
      </c>
    </row>
    <row r="823" spans="1:3" x14ac:dyDescent="0.25">
      <c r="A823" s="1" t="s">
        <v>12514</v>
      </c>
      <c r="B823" s="2">
        <v>158449315</v>
      </c>
      <c r="C823" s="6">
        <v>0.75</v>
      </c>
    </row>
    <row r="824" spans="1:3" x14ac:dyDescent="0.25">
      <c r="A824" s="1" t="s">
        <v>12514</v>
      </c>
      <c r="B824" s="2">
        <v>921471761</v>
      </c>
      <c r="C824" s="6">
        <v>0.25</v>
      </c>
    </row>
    <row r="825" spans="1:3" x14ac:dyDescent="0.25">
      <c r="A825" s="1" t="s">
        <v>12514</v>
      </c>
      <c r="B825" s="2">
        <v>491931973</v>
      </c>
      <c r="C825" s="6">
        <v>0</v>
      </c>
    </row>
    <row r="826" spans="1:3" x14ac:dyDescent="0.25">
      <c r="A826" s="1" t="s">
        <v>12514</v>
      </c>
      <c r="B826" s="2">
        <v>694422009</v>
      </c>
      <c r="C826" s="6">
        <v>0.5</v>
      </c>
    </row>
    <row r="827" spans="1:3" x14ac:dyDescent="0.25">
      <c r="A827" s="1" t="s">
        <v>12514</v>
      </c>
      <c r="B827" s="2">
        <v>54043829</v>
      </c>
      <c r="C827" s="6">
        <v>0.25</v>
      </c>
    </row>
    <row r="828" spans="1:3" x14ac:dyDescent="0.25">
      <c r="A828" s="1" t="s">
        <v>12514</v>
      </c>
      <c r="B828" s="2">
        <v>601592292</v>
      </c>
      <c r="C828" s="6">
        <v>0</v>
      </c>
    </row>
    <row r="829" spans="1:3" x14ac:dyDescent="0.25">
      <c r="A829" s="1" t="s">
        <v>12514</v>
      </c>
      <c r="B829" s="2">
        <v>307023024</v>
      </c>
      <c r="C829" s="6">
        <v>0.5</v>
      </c>
    </row>
    <row r="830" spans="1:3" x14ac:dyDescent="0.25">
      <c r="A830" s="1" t="s">
        <v>12524</v>
      </c>
      <c r="B830" s="2">
        <v>728217456</v>
      </c>
      <c r="C830" s="6">
        <v>0.75</v>
      </c>
    </row>
    <row r="831" spans="1:3" x14ac:dyDescent="0.25">
      <c r="A831" s="1" t="s">
        <v>12524</v>
      </c>
      <c r="B831" s="2">
        <v>755744915</v>
      </c>
      <c r="C831" s="6">
        <v>0.5</v>
      </c>
    </row>
    <row r="832" spans="1:3" x14ac:dyDescent="0.25">
      <c r="A832" s="1" t="s">
        <v>12524</v>
      </c>
      <c r="B832" s="2">
        <v>273323924</v>
      </c>
      <c r="C832" s="6">
        <v>0.5</v>
      </c>
    </row>
    <row r="833" spans="1:3" x14ac:dyDescent="0.25">
      <c r="A833" s="1" t="s">
        <v>12524</v>
      </c>
      <c r="B833" s="2">
        <v>494672186</v>
      </c>
      <c r="C833" s="6">
        <v>0.5</v>
      </c>
    </row>
    <row r="834" spans="1:3" x14ac:dyDescent="0.25">
      <c r="A834" s="1" t="s">
        <v>12524</v>
      </c>
      <c r="B834" s="2">
        <v>288641241</v>
      </c>
      <c r="C834" s="6">
        <v>0.75</v>
      </c>
    </row>
    <row r="835" spans="1:3" x14ac:dyDescent="0.25">
      <c r="A835" s="1" t="s">
        <v>12524</v>
      </c>
      <c r="B835" s="2">
        <v>19187512</v>
      </c>
      <c r="C835" s="6">
        <v>0</v>
      </c>
    </row>
    <row r="836" spans="1:3" x14ac:dyDescent="0.25">
      <c r="A836" s="1" t="s">
        <v>12524</v>
      </c>
      <c r="B836" s="2">
        <v>483146030</v>
      </c>
      <c r="C836" s="6">
        <v>0.75</v>
      </c>
    </row>
    <row r="837" spans="1:3" x14ac:dyDescent="0.25">
      <c r="A837" s="1" t="s">
        <v>12524</v>
      </c>
      <c r="B837" s="2">
        <v>414415630</v>
      </c>
      <c r="C837" s="6">
        <v>0</v>
      </c>
    </row>
    <row r="838" spans="1:3" x14ac:dyDescent="0.25">
      <c r="A838" s="1" t="s">
        <v>12524</v>
      </c>
      <c r="B838" s="2">
        <v>231279389</v>
      </c>
      <c r="C838" s="6">
        <v>0</v>
      </c>
    </row>
    <row r="839" spans="1:3" x14ac:dyDescent="0.25">
      <c r="A839" s="1" t="s">
        <v>12524</v>
      </c>
      <c r="B839" s="2">
        <v>676319363</v>
      </c>
      <c r="C839" s="6">
        <v>0</v>
      </c>
    </row>
    <row r="840" spans="1:3" x14ac:dyDescent="0.25">
      <c r="A840" s="1" t="s">
        <v>12524</v>
      </c>
      <c r="B840" s="2">
        <v>157033921</v>
      </c>
      <c r="C840" s="6">
        <v>0.75</v>
      </c>
    </row>
    <row r="841" spans="1:3" x14ac:dyDescent="0.25">
      <c r="A841" s="1" t="s">
        <v>12524</v>
      </c>
      <c r="B841" s="2">
        <v>718436887</v>
      </c>
      <c r="C841" s="6">
        <v>0.5</v>
      </c>
    </row>
    <row r="842" spans="1:3" x14ac:dyDescent="0.25">
      <c r="A842" s="1" t="s">
        <v>12524</v>
      </c>
      <c r="B842" s="2">
        <v>883512569</v>
      </c>
      <c r="C842" s="6">
        <v>0</v>
      </c>
    </row>
    <row r="843" spans="1:3" x14ac:dyDescent="0.25">
      <c r="A843" s="1" t="s">
        <v>12524</v>
      </c>
      <c r="B843" s="2">
        <v>734506196</v>
      </c>
      <c r="C843" s="6">
        <v>0.5</v>
      </c>
    </row>
    <row r="844" spans="1:3" x14ac:dyDescent="0.25">
      <c r="A844" s="1" t="s">
        <v>12524</v>
      </c>
      <c r="B844" s="2">
        <v>662531806</v>
      </c>
      <c r="C844" s="6">
        <v>0.5</v>
      </c>
    </row>
    <row r="845" spans="1:3" x14ac:dyDescent="0.25">
      <c r="A845" s="1" t="s">
        <v>12524</v>
      </c>
      <c r="B845" s="2">
        <v>80484276</v>
      </c>
      <c r="C845" s="6">
        <v>0.25</v>
      </c>
    </row>
    <row r="846" spans="1:3" x14ac:dyDescent="0.25">
      <c r="A846" s="1" t="s">
        <v>12524</v>
      </c>
      <c r="B846" s="2">
        <v>33666856</v>
      </c>
      <c r="C846" s="6">
        <v>0.75</v>
      </c>
    </row>
    <row r="847" spans="1:3" x14ac:dyDescent="0.25">
      <c r="A847" s="1" t="s">
        <v>12524</v>
      </c>
      <c r="B847" s="2">
        <v>355683346</v>
      </c>
      <c r="C847" s="6">
        <v>0.25</v>
      </c>
    </row>
    <row r="848" spans="1:3" x14ac:dyDescent="0.25">
      <c r="A848" s="1" t="s">
        <v>12524</v>
      </c>
      <c r="B848" s="2">
        <v>790370097</v>
      </c>
      <c r="C848" s="6">
        <v>0.75</v>
      </c>
    </row>
    <row r="849" spans="1:3" x14ac:dyDescent="0.25">
      <c r="A849" s="1" t="s">
        <v>12524</v>
      </c>
      <c r="B849" s="2">
        <v>721820655</v>
      </c>
      <c r="C849" s="6">
        <v>0.5</v>
      </c>
    </row>
    <row r="850" spans="1:3" x14ac:dyDescent="0.25">
      <c r="A850" s="1" t="s">
        <v>12524</v>
      </c>
      <c r="B850" s="2">
        <v>845277611</v>
      </c>
      <c r="C850" s="6">
        <v>0.5</v>
      </c>
    </row>
    <row r="851" spans="1:3" x14ac:dyDescent="0.25">
      <c r="A851" s="1" t="s">
        <v>12524</v>
      </c>
      <c r="B851" s="2">
        <v>699779800</v>
      </c>
      <c r="C851" s="6">
        <v>0.5</v>
      </c>
    </row>
    <row r="852" spans="1:3" x14ac:dyDescent="0.25">
      <c r="A852" s="1" t="s">
        <v>12524</v>
      </c>
      <c r="B852" s="2">
        <v>877212776</v>
      </c>
      <c r="C852" s="6">
        <v>0</v>
      </c>
    </row>
    <row r="853" spans="1:3" x14ac:dyDescent="0.25">
      <c r="A853" s="1" t="s">
        <v>12524</v>
      </c>
      <c r="B853" s="2">
        <v>601011399</v>
      </c>
      <c r="C853" s="6">
        <v>0.75</v>
      </c>
    </row>
    <row r="854" spans="1:3" x14ac:dyDescent="0.25">
      <c r="A854" s="1" t="s">
        <v>12524</v>
      </c>
      <c r="B854" s="2">
        <v>52532596</v>
      </c>
      <c r="C854" s="6">
        <v>0</v>
      </c>
    </row>
    <row r="855" spans="1:3" x14ac:dyDescent="0.25">
      <c r="A855" s="1" t="s">
        <v>12524</v>
      </c>
      <c r="B855" s="2">
        <v>523582688</v>
      </c>
      <c r="C855" s="6">
        <v>0.75</v>
      </c>
    </row>
    <row r="856" spans="1:3" x14ac:dyDescent="0.25">
      <c r="A856" s="1" t="s">
        <v>12524</v>
      </c>
      <c r="B856" s="2">
        <v>215038643</v>
      </c>
      <c r="C856" s="6">
        <v>0</v>
      </c>
    </row>
    <row r="857" spans="1:3" x14ac:dyDescent="0.25">
      <c r="A857" s="1" t="s">
        <v>12524</v>
      </c>
      <c r="B857" s="2">
        <v>476009290</v>
      </c>
      <c r="C857" s="6">
        <v>0</v>
      </c>
    </row>
    <row r="858" spans="1:3" x14ac:dyDescent="0.25">
      <c r="A858" s="1" t="s">
        <v>12524</v>
      </c>
      <c r="B858" s="2">
        <v>743682227</v>
      </c>
      <c r="C858" s="6">
        <v>0.25</v>
      </c>
    </row>
    <row r="859" spans="1:3" x14ac:dyDescent="0.25">
      <c r="A859" s="1" t="s">
        <v>12524</v>
      </c>
      <c r="B859" s="2">
        <v>596659255</v>
      </c>
      <c r="C859" s="6">
        <v>0.5</v>
      </c>
    </row>
    <row r="860" spans="1:3" x14ac:dyDescent="0.25">
      <c r="A860" s="1" t="s">
        <v>12524</v>
      </c>
      <c r="B860" s="2">
        <v>363716149</v>
      </c>
      <c r="C860" s="6">
        <v>0</v>
      </c>
    </row>
    <row r="861" spans="1:3" x14ac:dyDescent="0.25">
      <c r="A861" s="1" t="s">
        <v>12524</v>
      </c>
      <c r="B861" s="2">
        <v>429506359</v>
      </c>
      <c r="C861" s="6">
        <v>0.75</v>
      </c>
    </row>
    <row r="862" spans="1:3" x14ac:dyDescent="0.25">
      <c r="A862" s="1" t="s">
        <v>12524</v>
      </c>
      <c r="B862" s="2">
        <v>413318974</v>
      </c>
      <c r="C862" s="6">
        <v>0</v>
      </c>
    </row>
    <row r="863" spans="1:3" x14ac:dyDescent="0.25">
      <c r="A863" s="1" t="s">
        <v>12524</v>
      </c>
      <c r="B863" s="2">
        <v>746860424</v>
      </c>
      <c r="C863" s="6">
        <v>0.25</v>
      </c>
    </row>
    <row r="864" spans="1:3" x14ac:dyDescent="0.25">
      <c r="A864" s="1" t="s">
        <v>12524</v>
      </c>
      <c r="B864" s="2">
        <v>664809064</v>
      </c>
      <c r="C864" s="6">
        <v>0.25</v>
      </c>
    </row>
    <row r="865" spans="1:3" x14ac:dyDescent="0.25">
      <c r="A865" s="1" t="s">
        <v>12524</v>
      </c>
      <c r="B865" s="2">
        <v>365348550</v>
      </c>
      <c r="C865" s="6">
        <v>0</v>
      </c>
    </row>
    <row r="866" spans="1:3" x14ac:dyDescent="0.25">
      <c r="A866" s="1" t="s">
        <v>12524</v>
      </c>
      <c r="B866" s="2">
        <v>883329390</v>
      </c>
      <c r="C866" s="6">
        <v>0.25</v>
      </c>
    </row>
    <row r="867" spans="1:3" x14ac:dyDescent="0.25">
      <c r="A867" s="1" t="s">
        <v>12524</v>
      </c>
      <c r="B867" s="2">
        <v>255843040</v>
      </c>
      <c r="C867" s="6">
        <v>0.25</v>
      </c>
    </row>
    <row r="868" spans="1:3" x14ac:dyDescent="0.25">
      <c r="A868" s="1" t="s">
        <v>12524</v>
      </c>
      <c r="B868" s="2">
        <v>120381038</v>
      </c>
      <c r="C868" s="6">
        <v>0</v>
      </c>
    </row>
    <row r="869" spans="1:3" x14ac:dyDescent="0.25">
      <c r="A869" s="1" t="s">
        <v>12524</v>
      </c>
      <c r="B869" s="2">
        <v>258758482</v>
      </c>
      <c r="C869" s="6">
        <v>0.5</v>
      </c>
    </row>
    <row r="870" spans="1:3" x14ac:dyDescent="0.25">
      <c r="A870" s="1" t="s">
        <v>12524</v>
      </c>
      <c r="B870" s="2">
        <v>223164846</v>
      </c>
      <c r="C870" s="6">
        <v>0.25</v>
      </c>
    </row>
    <row r="871" spans="1:3" x14ac:dyDescent="0.25">
      <c r="A871" s="1" t="s">
        <v>12524</v>
      </c>
      <c r="B871" s="2">
        <v>409970645</v>
      </c>
      <c r="C871" s="6">
        <v>0.5</v>
      </c>
    </row>
    <row r="872" spans="1:3" x14ac:dyDescent="0.25">
      <c r="A872" s="1" t="s">
        <v>12524</v>
      </c>
      <c r="B872" s="2">
        <v>581636322</v>
      </c>
      <c r="C872" s="6">
        <v>0.25</v>
      </c>
    </row>
    <row r="873" spans="1:3" x14ac:dyDescent="0.25">
      <c r="A873" s="1" t="s">
        <v>12524</v>
      </c>
      <c r="B873" s="2">
        <v>455584049</v>
      </c>
      <c r="C873" s="6">
        <v>0</v>
      </c>
    </row>
    <row r="874" spans="1:3" x14ac:dyDescent="0.25">
      <c r="A874" s="1" t="s">
        <v>12524</v>
      </c>
      <c r="B874" s="2">
        <v>13936702</v>
      </c>
      <c r="C874" s="6">
        <v>0.25</v>
      </c>
    </row>
    <row r="875" spans="1:3" x14ac:dyDescent="0.25">
      <c r="A875" s="1" t="s">
        <v>12524</v>
      </c>
      <c r="B875" s="2">
        <v>971704687</v>
      </c>
      <c r="C875" s="6">
        <v>0</v>
      </c>
    </row>
    <row r="876" spans="1:3" x14ac:dyDescent="0.25">
      <c r="A876" s="1" t="s">
        <v>12524</v>
      </c>
      <c r="B876" s="2">
        <v>834478667</v>
      </c>
      <c r="C876" s="6">
        <v>0.25</v>
      </c>
    </row>
    <row r="877" spans="1:3" x14ac:dyDescent="0.25">
      <c r="A877" s="1" t="s">
        <v>12524</v>
      </c>
      <c r="B877" s="2">
        <v>35748373</v>
      </c>
      <c r="C877" s="6">
        <v>0.5</v>
      </c>
    </row>
    <row r="878" spans="1:3" x14ac:dyDescent="0.25">
      <c r="A878" s="1" t="s">
        <v>12524</v>
      </c>
      <c r="B878" s="2">
        <v>957975109</v>
      </c>
      <c r="C878" s="6">
        <v>0</v>
      </c>
    </row>
    <row r="879" spans="1:3" x14ac:dyDescent="0.25">
      <c r="A879" s="1" t="s">
        <v>12524</v>
      </c>
      <c r="B879" s="2">
        <v>275493319</v>
      </c>
      <c r="C879" s="6">
        <v>0</v>
      </c>
    </row>
    <row r="880" spans="1:3" x14ac:dyDescent="0.25">
      <c r="A880" s="1" t="s">
        <v>12524</v>
      </c>
      <c r="B880" s="2">
        <v>213378098</v>
      </c>
      <c r="C880" s="6">
        <v>0.75</v>
      </c>
    </row>
    <row r="881" spans="1:3" x14ac:dyDescent="0.25">
      <c r="A881" s="1" t="s">
        <v>12524</v>
      </c>
      <c r="B881" s="2">
        <v>825404409</v>
      </c>
      <c r="C881" s="6">
        <v>0.25</v>
      </c>
    </row>
    <row r="882" spans="1:3" x14ac:dyDescent="0.25">
      <c r="A882" s="1" t="s">
        <v>12524</v>
      </c>
      <c r="B882" s="2">
        <v>908010774</v>
      </c>
      <c r="C882" s="6">
        <v>0.75</v>
      </c>
    </row>
    <row r="883" spans="1:3" x14ac:dyDescent="0.25">
      <c r="A883" s="1" t="s">
        <v>12524</v>
      </c>
      <c r="B883" s="2">
        <v>732500144</v>
      </c>
      <c r="C883" s="6">
        <v>0.25</v>
      </c>
    </row>
    <row r="884" spans="1:3" x14ac:dyDescent="0.25">
      <c r="A884" s="1" t="s">
        <v>12524</v>
      </c>
      <c r="B884" s="2">
        <v>952440210</v>
      </c>
      <c r="C884" s="6">
        <v>0.75</v>
      </c>
    </row>
    <row r="885" spans="1:3" x14ac:dyDescent="0.25">
      <c r="A885" s="1" t="s">
        <v>12524</v>
      </c>
      <c r="B885" s="2">
        <v>223296755</v>
      </c>
      <c r="C885" s="6">
        <v>0.5</v>
      </c>
    </row>
    <row r="886" spans="1:3" x14ac:dyDescent="0.25">
      <c r="A886" s="1" t="s">
        <v>12524</v>
      </c>
      <c r="B886" s="2">
        <v>817900012</v>
      </c>
      <c r="C886" s="6">
        <v>0.5</v>
      </c>
    </row>
    <row r="887" spans="1:3" x14ac:dyDescent="0.25">
      <c r="A887" s="1" t="s">
        <v>12524</v>
      </c>
      <c r="B887" s="2">
        <v>761224462</v>
      </c>
      <c r="C887" s="6">
        <v>0</v>
      </c>
    </row>
    <row r="888" spans="1:3" x14ac:dyDescent="0.25">
      <c r="A888" s="1" t="s">
        <v>12524</v>
      </c>
      <c r="B888" s="2">
        <v>618150017</v>
      </c>
      <c r="C888" s="6">
        <v>0</v>
      </c>
    </row>
    <row r="889" spans="1:3" x14ac:dyDescent="0.25">
      <c r="A889" s="1" t="s">
        <v>12524</v>
      </c>
      <c r="B889" s="2">
        <v>882365290</v>
      </c>
      <c r="C889" s="6">
        <v>0.25</v>
      </c>
    </row>
    <row r="890" spans="1:3" x14ac:dyDescent="0.25">
      <c r="A890" s="1" t="s">
        <v>12524</v>
      </c>
      <c r="B890" s="2">
        <v>196549293</v>
      </c>
      <c r="C890" s="6">
        <v>0</v>
      </c>
    </row>
    <row r="891" spans="1:3" x14ac:dyDescent="0.25">
      <c r="A891" s="1" t="s">
        <v>12524</v>
      </c>
      <c r="B891" s="2">
        <v>258712750</v>
      </c>
      <c r="C891" s="6">
        <v>0</v>
      </c>
    </row>
    <row r="892" spans="1:3" x14ac:dyDescent="0.25">
      <c r="A892" s="1" t="s">
        <v>12524</v>
      </c>
      <c r="B892" s="2">
        <v>206212463</v>
      </c>
      <c r="C892" s="6">
        <v>0.75</v>
      </c>
    </row>
    <row r="893" spans="1:3" x14ac:dyDescent="0.25">
      <c r="A893" s="1" t="s">
        <v>12524</v>
      </c>
      <c r="B893" s="2">
        <v>809971306</v>
      </c>
      <c r="C893" s="6">
        <v>0.25</v>
      </c>
    </row>
    <row r="894" spans="1:3" x14ac:dyDescent="0.25">
      <c r="A894" s="1" t="s">
        <v>12524</v>
      </c>
      <c r="B894" s="2">
        <v>722771004</v>
      </c>
      <c r="C894" s="6">
        <v>0.5</v>
      </c>
    </row>
    <row r="895" spans="1:3" x14ac:dyDescent="0.25">
      <c r="A895" s="1" t="s">
        <v>12524</v>
      </c>
      <c r="B895" s="2">
        <v>975805483</v>
      </c>
      <c r="C895" s="6">
        <v>0</v>
      </c>
    </row>
    <row r="896" spans="1:3" x14ac:dyDescent="0.25">
      <c r="A896" s="1" t="s">
        <v>12524</v>
      </c>
      <c r="B896" s="2">
        <v>451507639</v>
      </c>
      <c r="C896" s="6">
        <v>0.5</v>
      </c>
    </row>
    <row r="897" spans="1:3" x14ac:dyDescent="0.25">
      <c r="A897" s="1" t="s">
        <v>12524</v>
      </c>
      <c r="B897" s="2">
        <v>698738485</v>
      </c>
      <c r="C897" s="6">
        <v>0.25</v>
      </c>
    </row>
    <row r="898" spans="1:3" x14ac:dyDescent="0.25">
      <c r="A898" s="1" t="s">
        <v>12524</v>
      </c>
      <c r="B898" s="2">
        <v>587755693</v>
      </c>
      <c r="C898" s="6">
        <v>0.5</v>
      </c>
    </row>
    <row r="899" spans="1:3" x14ac:dyDescent="0.25">
      <c r="A899" s="1" t="s">
        <v>12524</v>
      </c>
      <c r="B899" s="2">
        <v>240556415</v>
      </c>
      <c r="C899" s="6">
        <v>0.5</v>
      </c>
    </row>
    <row r="900" spans="1:3" x14ac:dyDescent="0.25">
      <c r="A900" s="1" t="s">
        <v>12524</v>
      </c>
      <c r="B900" s="2">
        <v>216474393</v>
      </c>
      <c r="C900" s="6">
        <v>0.25</v>
      </c>
    </row>
    <row r="901" spans="1:3" x14ac:dyDescent="0.25">
      <c r="A901" s="1" t="s">
        <v>12524</v>
      </c>
      <c r="B901" s="2">
        <v>66154412</v>
      </c>
      <c r="C901" s="6">
        <v>0.5</v>
      </c>
    </row>
    <row r="902" spans="1:3" x14ac:dyDescent="0.25">
      <c r="A902" s="1" t="s">
        <v>12524</v>
      </c>
      <c r="B902" s="2">
        <v>316648932</v>
      </c>
      <c r="C902" s="6">
        <v>0.25</v>
      </c>
    </row>
    <row r="903" spans="1:3" x14ac:dyDescent="0.25">
      <c r="A903" s="1" t="s">
        <v>12524</v>
      </c>
      <c r="B903" s="2">
        <v>900456904</v>
      </c>
      <c r="C903" s="6">
        <v>0</v>
      </c>
    </row>
    <row r="904" spans="1:3" x14ac:dyDescent="0.25">
      <c r="A904" s="1" t="s">
        <v>12524</v>
      </c>
      <c r="B904" s="2">
        <v>73292961</v>
      </c>
      <c r="C904" s="6">
        <v>0.25</v>
      </c>
    </row>
    <row r="905" spans="1:3" x14ac:dyDescent="0.25">
      <c r="A905" s="1" t="s">
        <v>12524</v>
      </c>
      <c r="B905" s="2">
        <v>368729411</v>
      </c>
      <c r="C905" s="6">
        <v>0</v>
      </c>
    </row>
    <row r="906" spans="1:3" x14ac:dyDescent="0.25">
      <c r="A906" s="1" t="s">
        <v>12524</v>
      </c>
      <c r="B906" s="2">
        <v>707316410</v>
      </c>
      <c r="C906" s="6">
        <v>0.75</v>
      </c>
    </row>
    <row r="907" spans="1:3" x14ac:dyDescent="0.25">
      <c r="A907" s="1" t="s">
        <v>12524</v>
      </c>
      <c r="B907" s="2">
        <v>412896275</v>
      </c>
      <c r="C907" s="6">
        <v>0.75</v>
      </c>
    </row>
    <row r="908" spans="1:3" x14ac:dyDescent="0.25">
      <c r="A908" s="1" t="s">
        <v>12524</v>
      </c>
      <c r="B908" s="2">
        <v>101206409</v>
      </c>
      <c r="C908" s="6">
        <v>0.25</v>
      </c>
    </row>
    <row r="909" spans="1:3" x14ac:dyDescent="0.25">
      <c r="A909" s="1" t="s">
        <v>12524</v>
      </c>
      <c r="B909" s="2">
        <v>442469731</v>
      </c>
      <c r="C909" s="6">
        <v>0</v>
      </c>
    </row>
    <row r="910" spans="1:3" x14ac:dyDescent="0.25">
      <c r="A910" s="1" t="s">
        <v>12524</v>
      </c>
      <c r="B910" s="2">
        <v>886640959</v>
      </c>
      <c r="C910" s="6">
        <v>0.75</v>
      </c>
    </row>
    <row r="911" spans="1:3" x14ac:dyDescent="0.25">
      <c r="A911" s="1" t="s">
        <v>12524</v>
      </c>
      <c r="B911" s="2">
        <v>710960755</v>
      </c>
      <c r="C911" s="6">
        <v>0.25</v>
      </c>
    </row>
    <row r="912" spans="1:3" x14ac:dyDescent="0.25">
      <c r="A912" s="1" t="s">
        <v>12524</v>
      </c>
      <c r="B912" s="2">
        <v>638882000</v>
      </c>
      <c r="C912" s="6">
        <v>0.25</v>
      </c>
    </row>
    <row r="913" spans="1:3" x14ac:dyDescent="0.25">
      <c r="A913" s="1" t="s">
        <v>12524</v>
      </c>
      <c r="B913" s="2">
        <v>86319276</v>
      </c>
      <c r="C913" s="6">
        <v>0.25</v>
      </c>
    </row>
    <row r="914" spans="1:3" x14ac:dyDescent="0.25">
      <c r="A914" s="1" t="s">
        <v>12524</v>
      </c>
      <c r="B914" s="2">
        <v>503978562</v>
      </c>
      <c r="C914" s="6">
        <v>0</v>
      </c>
    </row>
    <row r="915" spans="1:3" x14ac:dyDescent="0.25">
      <c r="A915" s="1" t="s">
        <v>12524</v>
      </c>
      <c r="B915" s="2">
        <v>399350201</v>
      </c>
      <c r="C915" s="6">
        <v>0</v>
      </c>
    </row>
    <row r="916" spans="1:3" x14ac:dyDescent="0.25">
      <c r="A916" s="1" t="s">
        <v>12524</v>
      </c>
      <c r="B916" s="2">
        <v>119496083</v>
      </c>
      <c r="C916" s="6">
        <v>0.5</v>
      </c>
    </row>
    <row r="917" spans="1:3" x14ac:dyDescent="0.25">
      <c r="A917" s="1" t="s">
        <v>12524</v>
      </c>
      <c r="B917" s="2">
        <v>960449597</v>
      </c>
      <c r="C917" s="6">
        <v>0.5</v>
      </c>
    </row>
    <row r="918" spans="1:3" x14ac:dyDescent="0.25">
      <c r="A918" s="1" t="s">
        <v>12524</v>
      </c>
      <c r="B918" s="2">
        <v>394162382</v>
      </c>
      <c r="C918" s="6">
        <v>0.25</v>
      </c>
    </row>
    <row r="919" spans="1:3" x14ac:dyDescent="0.25">
      <c r="A919" s="1" t="s">
        <v>12524</v>
      </c>
      <c r="B919" s="2">
        <v>785800204</v>
      </c>
      <c r="C919" s="6">
        <v>0.25</v>
      </c>
    </row>
    <row r="920" spans="1:3" x14ac:dyDescent="0.25">
      <c r="A920" s="1" t="s">
        <v>12524</v>
      </c>
      <c r="B920" s="2">
        <v>748176185</v>
      </c>
      <c r="C920" s="6">
        <v>0</v>
      </c>
    </row>
    <row r="921" spans="1:3" x14ac:dyDescent="0.25">
      <c r="A921" s="1" t="s">
        <v>12524</v>
      </c>
      <c r="B921" s="2">
        <v>416014246</v>
      </c>
      <c r="C921" s="6">
        <v>0</v>
      </c>
    </row>
    <row r="922" spans="1:3" x14ac:dyDescent="0.25">
      <c r="A922" s="1" t="s">
        <v>12524</v>
      </c>
      <c r="B922" s="2">
        <v>710491494</v>
      </c>
      <c r="C922" s="6">
        <v>0</v>
      </c>
    </row>
    <row r="923" spans="1:3" x14ac:dyDescent="0.25">
      <c r="A923" s="1" t="s">
        <v>12524</v>
      </c>
      <c r="B923" s="2">
        <v>982383276</v>
      </c>
      <c r="C923" s="6">
        <v>0</v>
      </c>
    </row>
    <row r="924" spans="1:3" x14ac:dyDescent="0.25">
      <c r="A924" s="1" t="s">
        <v>12524</v>
      </c>
      <c r="B924" s="2">
        <v>300585242</v>
      </c>
      <c r="C924" s="6">
        <v>0.25</v>
      </c>
    </row>
    <row r="925" spans="1:3" x14ac:dyDescent="0.25">
      <c r="A925" s="1" t="s">
        <v>12524</v>
      </c>
      <c r="B925" s="2">
        <v>598583929</v>
      </c>
      <c r="C925" s="6">
        <v>0.25</v>
      </c>
    </row>
    <row r="926" spans="1:3" x14ac:dyDescent="0.25">
      <c r="A926" s="1" t="s">
        <v>12524</v>
      </c>
      <c r="B926" s="2">
        <v>3816115</v>
      </c>
      <c r="C926" s="6">
        <v>0.75</v>
      </c>
    </row>
    <row r="927" spans="1:3" x14ac:dyDescent="0.25">
      <c r="A927" s="1" t="s">
        <v>12524</v>
      </c>
      <c r="B927" s="2">
        <v>157826546</v>
      </c>
      <c r="C927" s="6">
        <v>0.75</v>
      </c>
    </row>
    <row r="928" spans="1:3" x14ac:dyDescent="0.25">
      <c r="A928" s="1" t="s">
        <v>12524</v>
      </c>
      <c r="B928" s="2">
        <v>825804685</v>
      </c>
      <c r="C928" s="6">
        <v>0.25</v>
      </c>
    </row>
    <row r="929" spans="1:3" x14ac:dyDescent="0.25">
      <c r="A929" s="1" t="s">
        <v>12524</v>
      </c>
      <c r="B929" s="2">
        <v>768605932</v>
      </c>
      <c r="C929" s="6">
        <v>0.75</v>
      </c>
    </row>
    <row r="930" spans="1:3" x14ac:dyDescent="0.25">
      <c r="A930" s="1" t="s">
        <v>12524</v>
      </c>
      <c r="B930" s="2">
        <v>844409210</v>
      </c>
      <c r="C930" s="6">
        <v>0.25</v>
      </c>
    </row>
    <row r="931" spans="1:3" x14ac:dyDescent="0.25">
      <c r="A931" s="1" t="s">
        <v>12524</v>
      </c>
      <c r="B931" s="2">
        <v>296436568</v>
      </c>
      <c r="C931" s="6">
        <v>0.75</v>
      </c>
    </row>
    <row r="932" spans="1:3" x14ac:dyDescent="0.25">
      <c r="A932" s="1" t="s">
        <v>12524</v>
      </c>
      <c r="B932" s="2">
        <v>188701933</v>
      </c>
      <c r="C932" s="6">
        <v>0.75</v>
      </c>
    </row>
    <row r="933" spans="1:3" x14ac:dyDescent="0.25">
      <c r="A933" s="1" t="s">
        <v>12524</v>
      </c>
      <c r="B933" s="2">
        <v>870188039</v>
      </c>
      <c r="C933" s="6">
        <v>0.25</v>
      </c>
    </row>
    <row r="934" spans="1:3" x14ac:dyDescent="0.25">
      <c r="A934" s="1" t="s">
        <v>12524</v>
      </c>
      <c r="B934" s="2">
        <v>318126840</v>
      </c>
      <c r="C934" s="6">
        <v>0.25</v>
      </c>
    </row>
    <row r="935" spans="1:3" x14ac:dyDescent="0.25">
      <c r="A935" s="1" t="s">
        <v>12524</v>
      </c>
      <c r="B935" s="2">
        <v>392445704</v>
      </c>
      <c r="C935" s="6">
        <v>0</v>
      </c>
    </row>
    <row r="936" spans="1:3" x14ac:dyDescent="0.25">
      <c r="A936" s="1" t="s">
        <v>12524</v>
      </c>
      <c r="B936" s="2">
        <v>930711869</v>
      </c>
      <c r="C936" s="6">
        <v>0.25</v>
      </c>
    </row>
    <row r="937" spans="1:3" x14ac:dyDescent="0.25">
      <c r="A937" s="1" t="s">
        <v>12524</v>
      </c>
      <c r="B937" s="2">
        <v>195572040</v>
      </c>
      <c r="C937" s="6">
        <v>0.75</v>
      </c>
    </row>
    <row r="938" spans="1:3" x14ac:dyDescent="0.25">
      <c r="A938" s="1" t="s">
        <v>12524</v>
      </c>
      <c r="B938" s="2">
        <v>513691723</v>
      </c>
      <c r="C938" s="6">
        <v>0</v>
      </c>
    </row>
    <row r="939" spans="1:3" x14ac:dyDescent="0.25">
      <c r="A939" s="1" t="s">
        <v>12524</v>
      </c>
      <c r="B939" s="2">
        <v>796966460</v>
      </c>
      <c r="C939" s="6">
        <v>0</v>
      </c>
    </row>
    <row r="940" spans="1:3" x14ac:dyDescent="0.25">
      <c r="A940" s="1" t="s">
        <v>12524</v>
      </c>
      <c r="B940" s="2">
        <v>841019660</v>
      </c>
      <c r="C940" s="6">
        <v>0</v>
      </c>
    </row>
    <row r="941" spans="1:3" x14ac:dyDescent="0.25">
      <c r="A941" s="1" t="s">
        <v>12524</v>
      </c>
      <c r="B941" s="2">
        <v>406538868</v>
      </c>
      <c r="C941" s="6">
        <v>0</v>
      </c>
    </row>
    <row r="942" spans="1:3" x14ac:dyDescent="0.25">
      <c r="A942" s="1" t="s">
        <v>12524</v>
      </c>
      <c r="B942" s="2">
        <v>99404141</v>
      </c>
      <c r="C942" s="6">
        <v>0.75</v>
      </c>
    </row>
    <row r="943" spans="1:3" x14ac:dyDescent="0.25">
      <c r="A943" s="1" t="s">
        <v>12524</v>
      </c>
      <c r="B943" s="2">
        <v>126353147</v>
      </c>
      <c r="C943" s="6">
        <v>0.5</v>
      </c>
    </row>
    <row r="944" spans="1:3" x14ac:dyDescent="0.25">
      <c r="A944" s="1" t="s">
        <v>12524</v>
      </c>
      <c r="B944" s="2">
        <v>968633339</v>
      </c>
      <c r="C944" s="6">
        <v>0.75</v>
      </c>
    </row>
    <row r="945" spans="1:3" x14ac:dyDescent="0.25">
      <c r="A945" s="1" t="s">
        <v>12524</v>
      </c>
      <c r="B945" s="2">
        <v>534752819</v>
      </c>
      <c r="C945" s="6">
        <v>0.5</v>
      </c>
    </row>
    <row r="946" spans="1:3" x14ac:dyDescent="0.25">
      <c r="A946" s="1" t="s">
        <v>12524</v>
      </c>
      <c r="B946" s="2">
        <v>304859900</v>
      </c>
      <c r="C946" s="6">
        <v>0.5</v>
      </c>
    </row>
    <row r="947" spans="1:3" x14ac:dyDescent="0.25">
      <c r="A947" s="1" t="s">
        <v>12524</v>
      </c>
      <c r="B947" s="2">
        <v>668485689</v>
      </c>
      <c r="C947" s="6">
        <v>0</v>
      </c>
    </row>
    <row r="948" spans="1:3" x14ac:dyDescent="0.25">
      <c r="A948" s="1" t="s">
        <v>12524</v>
      </c>
      <c r="B948" s="2">
        <v>399333778</v>
      </c>
      <c r="C948" s="6">
        <v>0.25</v>
      </c>
    </row>
    <row r="949" spans="1:3" x14ac:dyDescent="0.25">
      <c r="A949" s="1" t="s">
        <v>12524</v>
      </c>
      <c r="B949" s="2">
        <v>872920936</v>
      </c>
      <c r="C949" s="6">
        <v>0.5</v>
      </c>
    </row>
    <row r="950" spans="1:3" x14ac:dyDescent="0.25">
      <c r="A950" s="1" t="s">
        <v>12524</v>
      </c>
      <c r="B950" s="2">
        <v>193870717</v>
      </c>
      <c r="C950" s="6">
        <v>0</v>
      </c>
    </row>
    <row r="951" spans="1:3" x14ac:dyDescent="0.25">
      <c r="A951" s="1" t="s">
        <v>12524</v>
      </c>
      <c r="B951" s="2">
        <v>420739976</v>
      </c>
      <c r="C951" s="6">
        <v>0.5</v>
      </c>
    </row>
    <row r="952" spans="1:3" x14ac:dyDescent="0.25">
      <c r="A952" s="1" t="s">
        <v>12524</v>
      </c>
      <c r="B952" s="2">
        <v>397908305</v>
      </c>
      <c r="C952" s="6">
        <v>0.75</v>
      </c>
    </row>
    <row r="953" spans="1:3" x14ac:dyDescent="0.25">
      <c r="A953" s="1" t="s">
        <v>12524</v>
      </c>
      <c r="B953" s="2">
        <v>463419959</v>
      </c>
      <c r="C953" s="6">
        <v>0.25</v>
      </c>
    </row>
    <row r="954" spans="1:3" x14ac:dyDescent="0.25">
      <c r="A954" s="1" t="s">
        <v>12524</v>
      </c>
      <c r="B954" s="2">
        <v>890302611</v>
      </c>
      <c r="C954" s="6">
        <v>0.75</v>
      </c>
    </row>
    <row r="955" spans="1:3" x14ac:dyDescent="0.25">
      <c r="A955" s="1" t="s">
        <v>12524</v>
      </c>
      <c r="B955" s="2">
        <v>655933550</v>
      </c>
      <c r="C955" s="6">
        <v>0.25</v>
      </c>
    </row>
    <row r="956" spans="1:3" x14ac:dyDescent="0.25">
      <c r="A956" s="1" t="s">
        <v>12524</v>
      </c>
      <c r="B956" s="2">
        <v>605022139</v>
      </c>
      <c r="C956" s="6">
        <v>0.75</v>
      </c>
    </row>
    <row r="957" spans="1:3" x14ac:dyDescent="0.25">
      <c r="A957" s="1" t="s">
        <v>12524</v>
      </c>
      <c r="B957" s="2">
        <v>678546781</v>
      </c>
      <c r="C957" s="6">
        <v>0</v>
      </c>
    </row>
    <row r="958" spans="1:3" x14ac:dyDescent="0.25">
      <c r="A958" s="1" t="s">
        <v>12524</v>
      </c>
      <c r="B958" s="2">
        <v>354088152</v>
      </c>
      <c r="C958" s="6">
        <v>0</v>
      </c>
    </row>
    <row r="959" spans="1:3" x14ac:dyDescent="0.25">
      <c r="A959" s="1" t="s">
        <v>12524</v>
      </c>
      <c r="B959" s="2">
        <v>539613366</v>
      </c>
      <c r="C959" s="6">
        <v>0.5</v>
      </c>
    </row>
    <row r="960" spans="1:3" x14ac:dyDescent="0.25">
      <c r="A960" s="1" t="s">
        <v>12524</v>
      </c>
      <c r="B960" s="2">
        <v>216066747</v>
      </c>
      <c r="C960" s="6">
        <v>0.25</v>
      </c>
    </row>
    <row r="961" spans="1:3" x14ac:dyDescent="0.25">
      <c r="A961" s="1" t="s">
        <v>12524</v>
      </c>
      <c r="B961" s="2">
        <v>193328162</v>
      </c>
      <c r="C961" s="6">
        <v>0.75</v>
      </c>
    </row>
    <row r="962" spans="1:3" x14ac:dyDescent="0.25">
      <c r="A962" s="1" t="s">
        <v>12524</v>
      </c>
      <c r="B962" s="2">
        <v>703426561</v>
      </c>
      <c r="C962" s="6">
        <v>0.25</v>
      </c>
    </row>
    <row r="963" spans="1:3" x14ac:dyDescent="0.25">
      <c r="A963" s="1" t="s">
        <v>12524</v>
      </c>
      <c r="B963" s="2">
        <v>900259264</v>
      </c>
      <c r="C963" s="6">
        <v>0</v>
      </c>
    </row>
    <row r="964" spans="1:3" x14ac:dyDescent="0.25">
      <c r="A964" s="1" t="s">
        <v>12524</v>
      </c>
      <c r="B964" s="2">
        <v>607842215</v>
      </c>
      <c r="C964" s="6">
        <v>0.25</v>
      </c>
    </row>
    <row r="965" spans="1:3" x14ac:dyDescent="0.25">
      <c r="A965" s="1" t="s">
        <v>12524</v>
      </c>
      <c r="B965" s="2">
        <v>109186210</v>
      </c>
      <c r="C965" s="6">
        <v>0</v>
      </c>
    </row>
    <row r="966" spans="1:3" x14ac:dyDescent="0.25">
      <c r="A966" s="1" t="s">
        <v>12524</v>
      </c>
      <c r="B966" s="2">
        <v>462984968</v>
      </c>
      <c r="C966" s="6">
        <v>0</v>
      </c>
    </row>
    <row r="967" spans="1:3" x14ac:dyDescent="0.25">
      <c r="A967" s="1" t="s">
        <v>12524</v>
      </c>
      <c r="B967" s="2">
        <v>225809402</v>
      </c>
      <c r="C967" s="6">
        <v>0.25</v>
      </c>
    </row>
    <row r="968" spans="1:3" x14ac:dyDescent="0.25">
      <c r="A968" s="1" t="s">
        <v>12524</v>
      </c>
      <c r="B968" s="2">
        <v>896934867</v>
      </c>
      <c r="C968" s="6">
        <v>0.75</v>
      </c>
    </row>
    <row r="969" spans="1:3" x14ac:dyDescent="0.25">
      <c r="A969" s="1" t="s">
        <v>12524</v>
      </c>
      <c r="B969" s="2">
        <v>120457380</v>
      </c>
      <c r="C969" s="6">
        <v>0.5</v>
      </c>
    </row>
    <row r="970" spans="1:3" x14ac:dyDescent="0.25">
      <c r="A970" s="1" t="s">
        <v>12524</v>
      </c>
      <c r="B970" s="2">
        <v>352435955</v>
      </c>
      <c r="C970" s="6">
        <v>0.5</v>
      </c>
    </row>
    <row r="971" spans="1:3" x14ac:dyDescent="0.25">
      <c r="A971" s="1" t="s">
        <v>12524</v>
      </c>
      <c r="B971" s="2">
        <v>395904523</v>
      </c>
      <c r="C971" s="6">
        <v>0.5</v>
      </c>
    </row>
    <row r="972" spans="1:3" x14ac:dyDescent="0.25">
      <c r="A972" s="1" t="s">
        <v>12524</v>
      </c>
      <c r="B972" s="2">
        <v>291593618</v>
      </c>
      <c r="C972" s="6">
        <v>0.25</v>
      </c>
    </row>
    <row r="973" spans="1:3" x14ac:dyDescent="0.25">
      <c r="A973" s="1" t="s">
        <v>12524</v>
      </c>
      <c r="B973" s="2">
        <v>545977137</v>
      </c>
      <c r="C973" s="6">
        <v>0.25</v>
      </c>
    </row>
    <row r="974" spans="1:3" x14ac:dyDescent="0.25">
      <c r="A974" s="1" t="s">
        <v>12524</v>
      </c>
      <c r="B974" s="2">
        <v>680718153</v>
      </c>
      <c r="C974" s="6">
        <v>0.75</v>
      </c>
    </row>
    <row r="975" spans="1:3" x14ac:dyDescent="0.25">
      <c r="A975" s="1" t="s">
        <v>12524</v>
      </c>
      <c r="B975" s="2">
        <v>782301506</v>
      </c>
      <c r="C975" s="6">
        <v>0.75</v>
      </c>
    </row>
    <row r="976" spans="1:3" x14ac:dyDescent="0.25">
      <c r="A976" s="1" t="s">
        <v>12524</v>
      </c>
      <c r="B976" s="2">
        <v>629323798</v>
      </c>
      <c r="C976" s="6">
        <v>0</v>
      </c>
    </row>
    <row r="977" spans="1:3" x14ac:dyDescent="0.25">
      <c r="A977" s="1" t="s">
        <v>12524</v>
      </c>
      <c r="B977" s="2">
        <v>934687474</v>
      </c>
      <c r="C977" s="6">
        <v>0</v>
      </c>
    </row>
    <row r="978" spans="1:3" x14ac:dyDescent="0.25">
      <c r="A978" s="1" t="s">
        <v>12524</v>
      </c>
      <c r="B978" s="2">
        <v>417849788</v>
      </c>
      <c r="C978" s="6">
        <v>0</v>
      </c>
    </row>
    <row r="979" spans="1:3" x14ac:dyDescent="0.25">
      <c r="A979" s="1" t="s">
        <v>12524</v>
      </c>
      <c r="B979" s="2">
        <v>359480447</v>
      </c>
      <c r="C979" s="6">
        <v>0.75</v>
      </c>
    </row>
    <row r="980" spans="1:3" x14ac:dyDescent="0.25">
      <c r="A980" s="1" t="s">
        <v>12524</v>
      </c>
      <c r="B980" s="2">
        <v>623575342</v>
      </c>
      <c r="C980" s="6">
        <v>0.75</v>
      </c>
    </row>
    <row r="981" spans="1:3" x14ac:dyDescent="0.25">
      <c r="A981" s="1" t="s">
        <v>12524</v>
      </c>
      <c r="B981" s="2">
        <v>685862122</v>
      </c>
      <c r="C981" s="6">
        <v>0.25</v>
      </c>
    </row>
    <row r="982" spans="1:3" x14ac:dyDescent="0.25">
      <c r="A982" s="1" t="s">
        <v>12524</v>
      </c>
      <c r="B982" s="2">
        <v>772724674</v>
      </c>
      <c r="C982" s="6">
        <v>0.25</v>
      </c>
    </row>
    <row r="983" spans="1:3" x14ac:dyDescent="0.25">
      <c r="A983" s="1" t="s">
        <v>12524</v>
      </c>
      <c r="B983" s="2">
        <v>385818767</v>
      </c>
      <c r="C983" s="6">
        <v>0</v>
      </c>
    </row>
    <row r="984" spans="1:3" x14ac:dyDescent="0.25">
      <c r="A984" s="1" t="s">
        <v>12524</v>
      </c>
      <c r="B984" s="2">
        <v>916577954</v>
      </c>
      <c r="C984" s="6">
        <v>0</v>
      </c>
    </row>
    <row r="985" spans="1:3" x14ac:dyDescent="0.25">
      <c r="A985" s="1" t="s">
        <v>12524</v>
      </c>
      <c r="B985" s="2">
        <v>480940191</v>
      </c>
      <c r="C985" s="6">
        <v>0.25</v>
      </c>
    </row>
    <row r="986" spans="1:3" x14ac:dyDescent="0.25">
      <c r="A986" s="1" t="s">
        <v>12524</v>
      </c>
      <c r="B986" s="2">
        <v>632415923</v>
      </c>
      <c r="C986" s="6">
        <v>0.75</v>
      </c>
    </row>
    <row r="987" spans="1:3" x14ac:dyDescent="0.25">
      <c r="A987" s="1" t="s">
        <v>12524</v>
      </c>
      <c r="B987" s="2">
        <v>269955394</v>
      </c>
      <c r="C987" s="6">
        <v>0.75</v>
      </c>
    </row>
    <row r="988" spans="1:3" x14ac:dyDescent="0.25">
      <c r="A988" s="1" t="s">
        <v>12524</v>
      </c>
      <c r="B988" s="2">
        <v>502376688</v>
      </c>
      <c r="C988" s="6">
        <v>0.25</v>
      </c>
    </row>
    <row r="989" spans="1:3" x14ac:dyDescent="0.25">
      <c r="A989" s="1" t="s">
        <v>12524</v>
      </c>
      <c r="B989" s="2">
        <v>50359721</v>
      </c>
      <c r="C989" s="6">
        <v>0.75</v>
      </c>
    </row>
    <row r="990" spans="1:3" x14ac:dyDescent="0.25">
      <c r="A990" s="1" t="s">
        <v>12524</v>
      </c>
      <c r="B990" s="2">
        <v>214670045</v>
      </c>
      <c r="C990" s="6">
        <v>0.5</v>
      </c>
    </row>
    <row r="991" spans="1:3" x14ac:dyDescent="0.25">
      <c r="A991" s="1" t="s">
        <v>12524</v>
      </c>
      <c r="B991" s="2">
        <v>743758298</v>
      </c>
      <c r="C991" s="6">
        <v>0.25</v>
      </c>
    </row>
    <row r="992" spans="1:3" x14ac:dyDescent="0.25">
      <c r="A992" s="1" t="s">
        <v>12524</v>
      </c>
      <c r="B992" s="2">
        <v>399764116</v>
      </c>
      <c r="C992" s="6">
        <v>0.75</v>
      </c>
    </row>
    <row r="993" spans="1:3" x14ac:dyDescent="0.25">
      <c r="A993" s="1" t="s">
        <v>12524</v>
      </c>
      <c r="B993" s="2">
        <v>999351529</v>
      </c>
      <c r="C993" s="6">
        <v>0.5</v>
      </c>
    </row>
    <row r="994" spans="1:3" x14ac:dyDescent="0.25">
      <c r="A994" s="1" t="s">
        <v>12524</v>
      </c>
      <c r="B994" s="2">
        <v>576280999</v>
      </c>
      <c r="C994" s="6">
        <v>0.75</v>
      </c>
    </row>
    <row r="995" spans="1:3" x14ac:dyDescent="0.25">
      <c r="A995" s="1" t="s">
        <v>12524</v>
      </c>
      <c r="B995" s="2">
        <v>911853927</v>
      </c>
      <c r="C995" s="6">
        <v>0.75</v>
      </c>
    </row>
    <row r="996" spans="1:3" x14ac:dyDescent="0.25">
      <c r="A996" s="1" t="s">
        <v>12524</v>
      </c>
      <c r="B996" s="2">
        <v>9739453</v>
      </c>
      <c r="C996" s="6">
        <v>0.75</v>
      </c>
    </row>
    <row r="997" spans="1:3" x14ac:dyDescent="0.25">
      <c r="A997" s="1" t="s">
        <v>12524</v>
      </c>
      <c r="B997" s="2">
        <v>868988186</v>
      </c>
      <c r="C997" s="6">
        <v>0.25</v>
      </c>
    </row>
    <row r="998" spans="1:3" x14ac:dyDescent="0.25">
      <c r="A998" s="1" t="s">
        <v>12524</v>
      </c>
      <c r="B998" s="2">
        <v>417867882</v>
      </c>
      <c r="C998" s="6">
        <v>0.75</v>
      </c>
    </row>
    <row r="999" spans="1:3" x14ac:dyDescent="0.25">
      <c r="A999" s="1" t="s">
        <v>12524</v>
      </c>
      <c r="B999" s="2">
        <v>941457744</v>
      </c>
      <c r="C999" s="6">
        <v>0.5</v>
      </c>
    </row>
    <row r="1000" spans="1:3" x14ac:dyDescent="0.25">
      <c r="A1000" s="1" t="s">
        <v>12524</v>
      </c>
      <c r="B1000" s="2">
        <v>161914403</v>
      </c>
      <c r="C1000" s="6">
        <v>0</v>
      </c>
    </row>
    <row r="1001" spans="1:3" x14ac:dyDescent="0.25">
      <c r="A1001" s="1" t="s">
        <v>12524</v>
      </c>
      <c r="B1001" s="2">
        <v>362436590</v>
      </c>
      <c r="C1001" s="6">
        <v>0</v>
      </c>
    </row>
    <row r="1002" spans="1:3" x14ac:dyDescent="0.25">
      <c r="A1002" s="1" t="s">
        <v>12524</v>
      </c>
      <c r="B1002" s="2">
        <v>767203930</v>
      </c>
      <c r="C1002" s="6">
        <v>0.25</v>
      </c>
    </row>
    <row r="1003" spans="1:3" x14ac:dyDescent="0.25">
      <c r="A1003" s="1" t="s">
        <v>12524</v>
      </c>
      <c r="B1003" s="2">
        <v>777386810</v>
      </c>
      <c r="C1003" s="6">
        <v>0.5</v>
      </c>
    </row>
    <row r="1004" spans="1:3" x14ac:dyDescent="0.25">
      <c r="A1004" s="1" t="s">
        <v>12524</v>
      </c>
      <c r="B1004" s="2">
        <v>204290788</v>
      </c>
      <c r="C1004" s="6">
        <v>0.5</v>
      </c>
    </row>
    <row r="1005" spans="1:3" x14ac:dyDescent="0.25">
      <c r="A1005" s="1" t="s">
        <v>12524</v>
      </c>
      <c r="B1005" s="2">
        <v>274284636</v>
      </c>
      <c r="C1005" s="6">
        <v>0.5</v>
      </c>
    </row>
    <row r="1006" spans="1:3" x14ac:dyDescent="0.25">
      <c r="A1006" s="1" t="s">
        <v>12524</v>
      </c>
      <c r="B1006" s="2">
        <v>718767902</v>
      </c>
      <c r="C1006" s="6">
        <v>0.75</v>
      </c>
    </row>
    <row r="1007" spans="1:3" x14ac:dyDescent="0.25">
      <c r="A1007" s="1" t="s">
        <v>12524</v>
      </c>
      <c r="B1007" s="2">
        <v>61928532</v>
      </c>
      <c r="C1007" s="6">
        <v>0</v>
      </c>
    </row>
    <row r="1008" spans="1:3" x14ac:dyDescent="0.25">
      <c r="A1008" s="1" t="s">
        <v>12524</v>
      </c>
      <c r="B1008" s="2">
        <v>597156316</v>
      </c>
      <c r="C1008" s="6">
        <v>0.5</v>
      </c>
    </row>
    <row r="1009" spans="1:3" x14ac:dyDescent="0.25">
      <c r="A1009" s="1" t="s">
        <v>12524</v>
      </c>
      <c r="B1009" s="2">
        <v>268335121</v>
      </c>
      <c r="C1009" s="6">
        <v>0.5</v>
      </c>
    </row>
    <row r="1010" spans="1:3" x14ac:dyDescent="0.25">
      <c r="A1010" s="1" t="s">
        <v>12524</v>
      </c>
      <c r="B1010" s="2">
        <v>404799265</v>
      </c>
      <c r="C1010" s="6">
        <v>0.25</v>
      </c>
    </row>
    <row r="1011" spans="1:3" x14ac:dyDescent="0.25">
      <c r="A1011" s="1" t="s">
        <v>12524</v>
      </c>
      <c r="B1011" s="2">
        <v>239492799</v>
      </c>
      <c r="C1011" s="6">
        <v>0.5</v>
      </c>
    </row>
    <row r="1012" spans="1:3" x14ac:dyDescent="0.25">
      <c r="A1012" s="1" t="s">
        <v>12524</v>
      </c>
      <c r="B1012" s="2">
        <v>620261247</v>
      </c>
      <c r="C1012" s="6">
        <v>0.75</v>
      </c>
    </row>
    <row r="1013" spans="1:3" x14ac:dyDescent="0.25">
      <c r="A1013" s="1" t="s">
        <v>12524</v>
      </c>
      <c r="B1013" s="2">
        <v>301691876</v>
      </c>
      <c r="C1013" s="6">
        <v>0.75</v>
      </c>
    </row>
    <row r="1014" spans="1:3" x14ac:dyDescent="0.25">
      <c r="A1014" s="1" t="s">
        <v>12524</v>
      </c>
      <c r="B1014" s="2">
        <v>375431415</v>
      </c>
      <c r="C1014" s="6">
        <v>0.25</v>
      </c>
    </row>
    <row r="1015" spans="1:3" x14ac:dyDescent="0.25">
      <c r="A1015" s="1" t="s">
        <v>12524</v>
      </c>
      <c r="B1015" s="2">
        <v>581114473</v>
      </c>
      <c r="C1015" s="6">
        <v>0.75</v>
      </c>
    </row>
    <row r="1016" spans="1:3" x14ac:dyDescent="0.25">
      <c r="A1016" s="1" t="s">
        <v>12524</v>
      </c>
      <c r="B1016" s="2">
        <v>467206461</v>
      </c>
      <c r="C1016" s="6">
        <v>0</v>
      </c>
    </row>
    <row r="1017" spans="1:3" x14ac:dyDescent="0.25">
      <c r="A1017" s="1" t="s">
        <v>12524</v>
      </c>
      <c r="B1017" s="2">
        <v>95833293</v>
      </c>
      <c r="C1017" s="6">
        <v>0.5</v>
      </c>
    </row>
    <row r="1018" spans="1:3" x14ac:dyDescent="0.25">
      <c r="A1018" s="1" t="s">
        <v>12524</v>
      </c>
      <c r="B1018" s="2">
        <v>120932057</v>
      </c>
      <c r="C1018" s="6">
        <v>0.25</v>
      </c>
    </row>
    <row r="1019" spans="1:3" x14ac:dyDescent="0.25">
      <c r="A1019" s="1" t="s">
        <v>12524</v>
      </c>
      <c r="B1019" s="2">
        <v>254151592</v>
      </c>
      <c r="C1019" s="6">
        <v>0</v>
      </c>
    </row>
    <row r="1020" spans="1:3" x14ac:dyDescent="0.25">
      <c r="A1020" s="1" t="s">
        <v>12524</v>
      </c>
      <c r="B1020" s="2">
        <v>821191889</v>
      </c>
      <c r="C1020" s="6">
        <v>0.5</v>
      </c>
    </row>
    <row r="1021" spans="1:3" x14ac:dyDescent="0.25">
      <c r="A1021" s="1" t="s">
        <v>12524</v>
      </c>
      <c r="B1021" s="2">
        <v>105117708</v>
      </c>
      <c r="C1021" s="6">
        <v>0.75</v>
      </c>
    </row>
    <row r="1022" spans="1:3" x14ac:dyDescent="0.25">
      <c r="A1022" s="1" t="s">
        <v>12524</v>
      </c>
      <c r="B1022" s="2">
        <v>717625204</v>
      </c>
      <c r="C1022" s="6">
        <v>0.75</v>
      </c>
    </row>
    <row r="1023" spans="1:3" x14ac:dyDescent="0.25">
      <c r="A1023" s="1" t="s">
        <v>12524</v>
      </c>
      <c r="B1023" s="2">
        <v>133921993</v>
      </c>
      <c r="C1023" s="6">
        <v>0</v>
      </c>
    </row>
    <row r="1024" spans="1:3" x14ac:dyDescent="0.25">
      <c r="A1024" s="1" t="s">
        <v>12524</v>
      </c>
      <c r="B1024" s="2">
        <v>121677066</v>
      </c>
      <c r="C1024" s="6">
        <v>0.75</v>
      </c>
    </row>
    <row r="1025" spans="1:3" x14ac:dyDescent="0.25">
      <c r="A1025" s="1" t="s">
        <v>12524</v>
      </c>
      <c r="B1025" s="2">
        <v>643745187</v>
      </c>
      <c r="C1025" s="6">
        <v>0.75</v>
      </c>
    </row>
    <row r="1026" spans="1:3" x14ac:dyDescent="0.25">
      <c r="A1026" s="1" t="s">
        <v>12524</v>
      </c>
      <c r="B1026" s="2">
        <v>807171368</v>
      </c>
      <c r="C1026" s="6">
        <v>0</v>
      </c>
    </row>
    <row r="1027" spans="1:3" x14ac:dyDescent="0.25">
      <c r="A1027" s="1" t="s">
        <v>12524</v>
      </c>
      <c r="B1027" s="2">
        <v>44195802</v>
      </c>
      <c r="C1027" s="6">
        <v>0.25</v>
      </c>
    </row>
    <row r="1028" spans="1:3" x14ac:dyDescent="0.25">
      <c r="A1028" s="1" t="s">
        <v>12524</v>
      </c>
      <c r="B1028" s="2">
        <v>127626624</v>
      </c>
      <c r="C1028" s="6">
        <v>0.25</v>
      </c>
    </row>
    <row r="1029" spans="1:3" x14ac:dyDescent="0.25">
      <c r="A1029" s="1" t="s">
        <v>12524</v>
      </c>
      <c r="B1029" s="2">
        <v>177736275</v>
      </c>
      <c r="C1029" s="6">
        <v>0.5</v>
      </c>
    </row>
    <row r="1030" spans="1:3" x14ac:dyDescent="0.25">
      <c r="A1030" s="1" t="s">
        <v>12524</v>
      </c>
      <c r="B1030" s="2">
        <v>545673047</v>
      </c>
      <c r="C1030" s="6">
        <v>0</v>
      </c>
    </row>
    <row r="1031" spans="1:3" x14ac:dyDescent="0.25">
      <c r="A1031" s="1" t="s">
        <v>12524</v>
      </c>
      <c r="B1031" s="2">
        <v>325236685</v>
      </c>
      <c r="C1031" s="6">
        <v>0.75</v>
      </c>
    </row>
    <row r="1032" spans="1:3" x14ac:dyDescent="0.25">
      <c r="A1032" s="1" t="s">
        <v>12524</v>
      </c>
      <c r="B1032" s="2">
        <v>10934082</v>
      </c>
      <c r="C1032" s="6">
        <v>0.5</v>
      </c>
    </row>
    <row r="1033" spans="1:3" x14ac:dyDescent="0.25">
      <c r="A1033" s="1" t="s">
        <v>12524</v>
      </c>
      <c r="B1033" s="2">
        <v>887006605</v>
      </c>
      <c r="C1033" s="6">
        <v>0.25</v>
      </c>
    </row>
    <row r="1034" spans="1:3" x14ac:dyDescent="0.25">
      <c r="A1034" s="1" t="s">
        <v>12524</v>
      </c>
      <c r="B1034" s="2">
        <v>413570128</v>
      </c>
      <c r="C1034" s="6">
        <v>0.75</v>
      </c>
    </row>
    <row r="1035" spans="1:3" x14ac:dyDescent="0.25">
      <c r="A1035" s="1" t="s">
        <v>12524</v>
      </c>
      <c r="B1035" s="2">
        <v>223010951</v>
      </c>
      <c r="C1035" s="6">
        <v>0</v>
      </c>
    </row>
    <row r="1036" spans="1:3" x14ac:dyDescent="0.25">
      <c r="A1036" s="1" t="s">
        <v>12524</v>
      </c>
      <c r="B1036" s="2">
        <v>851913195</v>
      </c>
      <c r="C1036" s="6">
        <v>0.75</v>
      </c>
    </row>
    <row r="1037" spans="1:3" x14ac:dyDescent="0.25">
      <c r="A1037" s="1" t="s">
        <v>12524</v>
      </c>
      <c r="B1037" s="2">
        <v>359412416</v>
      </c>
      <c r="C1037" s="6">
        <v>0.5</v>
      </c>
    </row>
    <row r="1038" spans="1:3" x14ac:dyDescent="0.25">
      <c r="A1038" s="1" t="s">
        <v>12524</v>
      </c>
      <c r="B1038" s="2">
        <v>864373705</v>
      </c>
      <c r="C1038" s="6">
        <v>0.5</v>
      </c>
    </row>
    <row r="1039" spans="1:3" x14ac:dyDescent="0.25">
      <c r="A1039" s="1" t="s">
        <v>12524</v>
      </c>
      <c r="B1039" s="2">
        <v>97710211</v>
      </c>
      <c r="C1039" s="6">
        <v>0</v>
      </c>
    </row>
    <row r="1040" spans="1:3" x14ac:dyDescent="0.25">
      <c r="A1040" s="1" t="s">
        <v>12524</v>
      </c>
      <c r="B1040" s="2">
        <v>62019148</v>
      </c>
      <c r="C1040" s="6">
        <v>0.5</v>
      </c>
    </row>
    <row r="1041" spans="1:3" x14ac:dyDescent="0.25">
      <c r="A1041" s="1" t="s">
        <v>12524</v>
      </c>
      <c r="B1041" s="2">
        <v>709800799</v>
      </c>
      <c r="C1041" s="6">
        <v>0</v>
      </c>
    </row>
    <row r="1042" spans="1:3" x14ac:dyDescent="0.25">
      <c r="A1042" s="1" t="s">
        <v>12524</v>
      </c>
      <c r="B1042" s="2">
        <v>151284774</v>
      </c>
      <c r="C1042" s="6">
        <v>0</v>
      </c>
    </row>
    <row r="1043" spans="1:3" x14ac:dyDescent="0.25">
      <c r="A1043" s="1" t="s">
        <v>12524</v>
      </c>
      <c r="B1043" s="2">
        <v>824314669</v>
      </c>
      <c r="C1043" s="6">
        <v>0.75</v>
      </c>
    </row>
    <row r="1044" spans="1:3" x14ac:dyDescent="0.25">
      <c r="A1044" s="1" t="s">
        <v>12524</v>
      </c>
      <c r="B1044" s="2">
        <v>843491173</v>
      </c>
      <c r="C1044" s="6">
        <v>0</v>
      </c>
    </row>
    <row r="1045" spans="1:3" x14ac:dyDescent="0.25">
      <c r="A1045" s="1" t="s">
        <v>12524</v>
      </c>
      <c r="B1045" s="2">
        <v>692276307</v>
      </c>
      <c r="C1045" s="6">
        <v>0</v>
      </c>
    </row>
    <row r="1046" spans="1:3" x14ac:dyDescent="0.25">
      <c r="A1046" s="1" t="s">
        <v>12524</v>
      </c>
      <c r="B1046" s="2">
        <v>506918699</v>
      </c>
      <c r="C1046" s="6">
        <v>0</v>
      </c>
    </row>
    <row r="1047" spans="1:3" x14ac:dyDescent="0.25">
      <c r="A1047" s="1" t="s">
        <v>12524</v>
      </c>
      <c r="B1047" s="2">
        <v>514324684</v>
      </c>
      <c r="C1047" s="6">
        <v>0.75</v>
      </c>
    </row>
    <row r="1048" spans="1:3" x14ac:dyDescent="0.25">
      <c r="A1048" s="1" t="s">
        <v>12524</v>
      </c>
      <c r="B1048" s="2">
        <v>663215913</v>
      </c>
      <c r="C1048" s="6">
        <v>0</v>
      </c>
    </row>
    <row r="1049" spans="1:3" x14ac:dyDescent="0.25">
      <c r="A1049" s="1" t="s">
        <v>12524</v>
      </c>
      <c r="B1049" s="2">
        <v>185045175</v>
      </c>
      <c r="C1049" s="6">
        <v>0.5</v>
      </c>
    </row>
    <row r="1050" spans="1:3" x14ac:dyDescent="0.25">
      <c r="A1050" s="1" t="s">
        <v>12524</v>
      </c>
      <c r="B1050" s="2">
        <v>547525888</v>
      </c>
      <c r="C1050" s="6">
        <v>0</v>
      </c>
    </row>
    <row r="1051" spans="1:3" x14ac:dyDescent="0.25">
      <c r="A1051" s="1" t="s">
        <v>12524</v>
      </c>
      <c r="B1051" s="2">
        <v>612313794</v>
      </c>
      <c r="C1051" s="6">
        <v>0.5</v>
      </c>
    </row>
    <row r="1052" spans="1:3" x14ac:dyDescent="0.25">
      <c r="A1052" s="1" t="s">
        <v>12524</v>
      </c>
      <c r="B1052" s="2">
        <v>394447146</v>
      </c>
      <c r="C1052" s="6">
        <v>0</v>
      </c>
    </row>
    <row r="1053" spans="1:3" x14ac:dyDescent="0.25">
      <c r="A1053" s="1" t="s">
        <v>12524</v>
      </c>
      <c r="B1053" s="2">
        <v>296660773</v>
      </c>
      <c r="C1053" s="6">
        <v>0.25</v>
      </c>
    </row>
    <row r="1054" spans="1:3" x14ac:dyDescent="0.25">
      <c r="A1054" s="1" t="s">
        <v>12524</v>
      </c>
      <c r="B1054" s="2">
        <v>694139298</v>
      </c>
      <c r="C1054" s="6">
        <v>0.5</v>
      </c>
    </row>
    <row r="1055" spans="1:3" x14ac:dyDescent="0.25">
      <c r="A1055" s="1" t="s">
        <v>12524</v>
      </c>
      <c r="B1055" s="2">
        <v>840468399</v>
      </c>
      <c r="C1055" s="6">
        <v>0.75</v>
      </c>
    </row>
    <row r="1056" spans="1:3" x14ac:dyDescent="0.25">
      <c r="A1056" s="1" t="s">
        <v>12524</v>
      </c>
      <c r="B1056" s="2">
        <v>451138029</v>
      </c>
      <c r="C1056" s="6">
        <v>0</v>
      </c>
    </row>
    <row r="1057" spans="1:3" x14ac:dyDescent="0.25">
      <c r="A1057" s="1" t="s">
        <v>12524</v>
      </c>
      <c r="B1057" s="2">
        <v>731411413</v>
      </c>
      <c r="C1057" s="6">
        <v>0.75</v>
      </c>
    </row>
    <row r="1058" spans="1:3" x14ac:dyDescent="0.25">
      <c r="A1058" s="1" t="s">
        <v>12524</v>
      </c>
      <c r="B1058" s="2">
        <v>36351620</v>
      </c>
      <c r="C1058" s="6">
        <v>0</v>
      </c>
    </row>
    <row r="1059" spans="1:3" x14ac:dyDescent="0.25">
      <c r="A1059" s="1" t="s">
        <v>12524</v>
      </c>
      <c r="B1059" s="2">
        <v>920922693</v>
      </c>
      <c r="C1059" s="6">
        <v>0.25</v>
      </c>
    </row>
    <row r="1060" spans="1:3" x14ac:dyDescent="0.25">
      <c r="A1060" s="1" t="s">
        <v>12524</v>
      </c>
      <c r="B1060" s="2">
        <v>58914684</v>
      </c>
      <c r="C1060" s="6">
        <v>0.25</v>
      </c>
    </row>
    <row r="1061" spans="1:3" x14ac:dyDescent="0.25">
      <c r="A1061" s="1" t="s">
        <v>12524</v>
      </c>
      <c r="B1061" s="2">
        <v>394316664</v>
      </c>
      <c r="C1061" s="6">
        <v>0</v>
      </c>
    </row>
    <row r="1062" spans="1:3" x14ac:dyDescent="0.25">
      <c r="A1062" s="1" t="s">
        <v>12524</v>
      </c>
      <c r="B1062" s="2">
        <v>525673903</v>
      </c>
      <c r="C1062" s="6">
        <v>0.25</v>
      </c>
    </row>
    <row r="1063" spans="1:3" x14ac:dyDescent="0.25">
      <c r="A1063" s="1" t="s">
        <v>12524</v>
      </c>
      <c r="B1063" s="2">
        <v>160327357</v>
      </c>
      <c r="C1063" s="6">
        <v>0.25</v>
      </c>
    </row>
    <row r="1064" spans="1:3" x14ac:dyDescent="0.25">
      <c r="A1064" s="1" t="s">
        <v>12524</v>
      </c>
      <c r="B1064" s="2">
        <v>46670843</v>
      </c>
      <c r="C1064" s="6">
        <v>0.75</v>
      </c>
    </row>
    <row r="1065" spans="1:3" x14ac:dyDescent="0.25">
      <c r="A1065" s="1" t="s">
        <v>12524</v>
      </c>
      <c r="B1065" s="2">
        <v>901283973</v>
      </c>
      <c r="C1065" s="6">
        <v>0.5</v>
      </c>
    </row>
    <row r="1066" spans="1:3" x14ac:dyDescent="0.25">
      <c r="A1066" s="1" t="s">
        <v>12504</v>
      </c>
      <c r="B1066" s="2">
        <v>664315003</v>
      </c>
      <c r="C1066" s="6">
        <v>0.25</v>
      </c>
    </row>
    <row r="1067" spans="1:3" x14ac:dyDescent="0.25">
      <c r="A1067" s="1" t="s">
        <v>12504</v>
      </c>
      <c r="B1067" s="2">
        <v>809256062</v>
      </c>
      <c r="C1067" s="6">
        <v>0.25</v>
      </c>
    </row>
    <row r="1068" spans="1:3" x14ac:dyDescent="0.25">
      <c r="A1068" s="1" t="s">
        <v>12504</v>
      </c>
      <c r="B1068" s="2">
        <v>264240684</v>
      </c>
      <c r="C1068" s="6">
        <v>0.75</v>
      </c>
    </row>
    <row r="1069" spans="1:3" x14ac:dyDescent="0.25">
      <c r="A1069" s="1" t="s">
        <v>12504</v>
      </c>
      <c r="B1069" s="2">
        <v>336282253</v>
      </c>
      <c r="C1069" s="6">
        <v>0</v>
      </c>
    </row>
    <row r="1070" spans="1:3" x14ac:dyDescent="0.25">
      <c r="A1070" s="1" t="s">
        <v>12504</v>
      </c>
      <c r="B1070" s="2">
        <v>540418090</v>
      </c>
      <c r="C1070" s="6">
        <v>0.75</v>
      </c>
    </row>
    <row r="1071" spans="1:3" x14ac:dyDescent="0.25">
      <c r="A1071" s="1" t="s">
        <v>12504</v>
      </c>
      <c r="B1071" s="2">
        <v>142605776</v>
      </c>
      <c r="C1071" s="6">
        <v>0</v>
      </c>
    </row>
    <row r="1072" spans="1:3" x14ac:dyDescent="0.25">
      <c r="A1072" s="1" t="s">
        <v>12504</v>
      </c>
      <c r="B1072" s="2">
        <v>967501251</v>
      </c>
      <c r="C1072" s="6">
        <v>0.5</v>
      </c>
    </row>
    <row r="1073" spans="1:3" x14ac:dyDescent="0.25">
      <c r="A1073" s="1" t="s">
        <v>12504</v>
      </c>
      <c r="B1073" s="2">
        <v>952742530</v>
      </c>
      <c r="C1073" s="6">
        <v>0.75</v>
      </c>
    </row>
    <row r="1074" spans="1:3" x14ac:dyDescent="0.25">
      <c r="A1074" s="1" t="s">
        <v>12504</v>
      </c>
      <c r="B1074" s="2">
        <v>943053239</v>
      </c>
      <c r="C1074" s="6">
        <v>0</v>
      </c>
    </row>
    <row r="1075" spans="1:3" x14ac:dyDescent="0.25">
      <c r="A1075" s="1" t="s">
        <v>12504</v>
      </c>
      <c r="B1075" s="2">
        <v>384914144</v>
      </c>
      <c r="C1075" s="6">
        <v>0.75</v>
      </c>
    </row>
    <row r="1076" spans="1:3" x14ac:dyDescent="0.25">
      <c r="A1076" s="1" t="s">
        <v>12504</v>
      </c>
      <c r="B1076" s="2">
        <v>920495974</v>
      </c>
      <c r="C1076" s="6">
        <v>0.25</v>
      </c>
    </row>
    <row r="1077" spans="1:3" x14ac:dyDescent="0.25">
      <c r="A1077" s="1" t="s">
        <v>12504</v>
      </c>
      <c r="B1077" s="2">
        <v>449540697</v>
      </c>
      <c r="C1077" s="6">
        <v>0.25</v>
      </c>
    </row>
    <row r="1078" spans="1:3" x14ac:dyDescent="0.25">
      <c r="A1078" s="1" t="s">
        <v>12504</v>
      </c>
      <c r="B1078" s="2">
        <v>656387474</v>
      </c>
      <c r="C1078" s="6">
        <v>0.75</v>
      </c>
    </row>
    <row r="1079" spans="1:3" x14ac:dyDescent="0.25">
      <c r="A1079" s="1" t="s">
        <v>12504</v>
      </c>
      <c r="B1079" s="2">
        <v>650260310</v>
      </c>
      <c r="C1079" s="6">
        <v>0</v>
      </c>
    </row>
    <row r="1080" spans="1:3" x14ac:dyDescent="0.25">
      <c r="A1080" s="1" t="s">
        <v>12504</v>
      </c>
      <c r="B1080" s="2">
        <v>17250555</v>
      </c>
      <c r="C1080" s="6">
        <v>0.75</v>
      </c>
    </row>
    <row r="1081" spans="1:3" x14ac:dyDescent="0.25">
      <c r="A1081" s="1" t="s">
        <v>12504</v>
      </c>
      <c r="B1081" s="2">
        <v>938793950</v>
      </c>
      <c r="C1081" s="6">
        <v>0.25</v>
      </c>
    </row>
    <row r="1082" spans="1:3" x14ac:dyDescent="0.25">
      <c r="A1082" s="1" t="s">
        <v>12504</v>
      </c>
      <c r="B1082" s="2">
        <v>800047910</v>
      </c>
      <c r="C1082" s="6">
        <v>0.75</v>
      </c>
    </row>
    <row r="1083" spans="1:3" x14ac:dyDescent="0.25">
      <c r="A1083" s="1" t="s">
        <v>12504</v>
      </c>
      <c r="B1083" s="2">
        <v>729442003</v>
      </c>
      <c r="C1083" s="6">
        <v>0.75</v>
      </c>
    </row>
    <row r="1084" spans="1:3" x14ac:dyDescent="0.25">
      <c r="A1084" s="1" t="s">
        <v>12504</v>
      </c>
      <c r="B1084" s="2">
        <v>705446342</v>
      </c>
      <c r="C1084" s="6">
        <v>0.5</v>
      </c>
    </row>
    <row r="1085" spans="1:3" x14ac:dyDescent="0.25">
      <c r="A1085" s="1" t="s">
        <v>12504</v>
      </c>
      <c r="B1085" s="2">
        <v>74758408</v>
      </c>
      <c r="C1085" s="6">
        <v>0.75</v>
      </c>
    </row>
    <row r="1086" spans="1:3" x14ac:dyDescent="0.25">
      <c r="A1086" s="1" t="s">
        <v>12504</v>
      </c>
      <c r="B1086" s="2">
        <v>73607638</v>
      </c>
      <c r="C1086" s="6">
        <v>0.5</v>
      </c>
    </row>
    <row r="1087" spans="1:3" x14ac:dyDescent="0.25">
      <c r="A1087" s="1" t="s">
        <v>12504</v>
      </c>
      <c r="B1087" s="2">
        <v>903181593</v>
      </c>
      <c r="C1087" s="6">
        <v>0</v>
      </c>
    </row>
    <row r="1088" spans="1:3" x14ac:dyDescent="0.25">
      <c r="A1088" s="1" t="s">
        <v>12504</v>
      </c>
      <c r="B1088" s="2">
        <v>933059110</v>
      </c>
      <c r="C1088" s="6">
        <v>0.5</v>
      </c>
    </row>
    <row r="1089" spans="1:3" x14ac:dyDescent="0.25">
      <c r="A1089" s="1" t="s">
        <v>12504</v>
      </c>
      <c r="B1089" s="2">
        <v>941690204</v>
      </c>
      <c r="C1089" s="6">
        <v>0</v>
      </c>
    </row>
    <row r="1090" spans="1:3" x14ac:dyDescent="0.25">
      <c r="A1090" s="1" t="s">
        <v>12504</v>
      </c>
      <c r="B1090" s="2">
        <v>684928177</v>
      </c>
      <c r="C1090" s="6">
        <v>0.75</v>
      </c>
    </row>
    <row r="1091" spans="1:3" x14ac:dyDescent="0.25">
      <c r="A1091" s="1" t="s">
        <v>12504</v>
      </c>
      <c r="B1091" s="2">
        <v>396282935</v>
      </c>
      <c r="C1091" s="6">
        <v>0.75</v>
      </c>
    </row>
    <row r="1092" spans="1:3" x14ac:dyDescent="0.25">
      <c r="A1092" s="1" t="s">
        <v>12504</v>
      </c>
      <c r="B1092" s="2">
        <v>868759038</v>
      </c>
      <c r="C1092" s="6">
        <v>0.75</v>
      </c>
    </row>
    <row r="1093" spans="1:3" x14ac:dyDescent="0.25">
      <c r="A1093" s="1" t="s">
        <v>12504</v>
      </c>
      <c r="B1093" s="2">
        <v>718195068</v>
      </c>
      <c r="C1093" s="6">
        <v>0</v>
      </c>
    </row>
    <row r="1094" spans="1:3" x14ac:dyDescent="0.25">
      <c r="A1094" s="1" t="s">
        <v>12504</v>
      </c>
      <c r="B1094" s="2">
        <v>348591655</v>
      </c>
      <c r="C1094" s="6">
        <v>0.75</v>
      </c>
    </row>
    <row r="1095" spans="1:3" x14ac:dyDescent="0.25">
      <c r="A1095" s="1" t="s">
        <v>12504</v>
      </c>
      <c r="B1095" s="2">
        <v>901841302</v>
      </c>
      <c r="C1095" s="6">
        <v>0.5</v>
      </c>
    </row>
    <row r="1096" spans="1:3" x14ac:dyDescent="0.25">
      <c r="A1096" s="1" t="s">
        <v>12504</v>
      </c>
      <c r="B1096" s="2">
        <v>79104040</v>
      </c>
      <c r="C1096" s="6">
        <v>0.5</v>
      </c>
    </row>
    <row r="1097" spans="1:3" x14ac:dyDescent="0.25">
      <c r="A1097" s="1" t="s">
        <v>12504</v>
      </c>
      <c r="B1097" s="2">
        <v>22535792</v>
      </c>
      <c r="C1097" s="6">
        <v>0.5</v>
      </c>
    </row>
    <row r="1098" spans="1:3" x14ac:dyDescent="0.25">
      <c r="A1098" s="1" t="s">
        <v>12504</v>
      </c>
      <c r="B1098" s="2">
        <v>76432755</v>
      </c>
      <c r="C1098" s="6">
        <v>0.25</v>
      </c>
    </row>
    <row r="1099" spans="1:3" x14ac:dyDescent="0.25">
      <c r="A1099" s="1" t="s">
        <v>12504</v>
      </c>
      <c r="B1099" s="2">
        <v>436593969</v>
      </c>
      <c r="C1099" s="6">
        <v>0.75</v>
      </c>
    </row>
    <row r="1100" spans="1:3" x14ac:dyDescent="0.25">
      <c r="A1100" s="1" t="s">
        <v>12504</v>
      </c>
      <c r="B1100" s="2">
        <v>502549195</v>
      </c>
      <c r="C1100" s="6">
        <v>0.25</v>
      </c>
    </row>
    <row r="1101" spans="1:3" x14ac:dyDescent="0.25">
      <c r="A1101" s="1" t="s">
        <v>12504</v>
      </c>
      <c r="B1101" s="2">
        <v>432094851</v>
      </c>
      <c r="C1101" s="6">
        <v>0.5</v>
      </c>
    </row>
    <row r="1102" spans="1:3" x14ac:dyDescent="0.25">
      <c r="A1102" s="1" t="s">
        <v>12504</v>
      </c>
      <c r="B1102" s="2">
        <v>373125639</v>
      </c>
      <c r="C1102" s="6">
        <v>0.5</v>
      </c>
    </row>
    <row r="1103" spans="1:3" x14ac:dyDescent="0.25">
      <c r="A1103" s="1" t="s">
        <v>12504</v>
      </c>
      <c r="B1103" s="2">
        <v>500287879</v>
      </c>
      <c r="C1103" s="6">
        <v>0.5</v>
      </c>
    </row>
    <row r="1104" spans="1:3" x14ac:dyDescent="0.25">
      <c r="A1104" s="1" t="s">
        <v>12504</v>
      </c>
      <c r="B1104" s="2">
        <v>72373489</v>
      </c>
      <c r="C1104" s="6">
        <v>0.5</v>
      </c>
    </row>
    <row r="1105" spans="1:3" x14ac:dyDescent="0.25">
      <c r="A1105" s="1" t="s">
        <v>12504</v>
      </c>
      <c r="B1105" s="2">
        <v>721447723</v>
      </c>
      <c r="C1105" s="6">
        <v>0.5</v>
      </c>
    </row>
    <row r="1106" spans="1:3" x14ac:dyDescent="0.25">
      <c r="A1106" s="1" t="s">
        <v>12504</v>
      </c>
      <c r="B1106" s="2">
        <v>586071653</v>
      </c>
      <c r="C1106" s="6">
        <v>0</v>
      </c>
    </row>
    <row r="1107" spans="1:3" x14ac:dyDescent="0.25">
      <c r="A1107" s="1" t="s">
        <v>12504</v>
      </c>
      <c r="B1107" s="2">
        <v>930899737</v>
      </c>
      <c r="C1107" s="6">
        <v>0</v>
      </c>
    </row>
    <row r="1108" spans="1:3" x14ac:dyDescent="0.25">
      <c r="A1108" s="1" t="s">
        <v>12504</v>
      </c>
      <c r="B1108" s="2">
        <v>267946420</v>
      </c>
      <c r="C1108" s="6">
        <v>0.25</v>
      </c>
    </row>
    <row r="1109" spans="1:3" x14ac:dyDescent="0.25">
      <c r="A1109" s="1" t="s">
        <v>12504</v>
      </c>
      <c r="B1109" s="2">
        <v>836878256</v>
      </c>
      <c r="C1109" s="6">
        <v>0.75</v>
      </c>
    </row>
    <row r="1110" spans="1:3" x14ac:dyDescent="0.25">
      <c r="A1110" s="1" t="s">
        <v>12504</v>
      </c>
      <c r="B1110" s="2">
        <v>827408332</v>
      </c>
      <c r="C1110" s="6">
        <v>0.25</v>
      </c>
    </row>
    <row r="1111" spans="1:3" x14ac:dyDescent="0.25">
      <c r="A1111" s="1" t="s">
        <v>12504</v>
      </c>
      <c r="B1111" s="2">
        <v>932995365</v>
      </c>
      <c r="C1111" s="6">
        <v>0.25</v>
      </c>
    </row>
    <row r="1112" spans="1:3" x14ac:dyDescent="0.25">
      <c r="A1112" s="1" t="s">
        <v>12504</v>
      </c>
      <c r="B1112" s="2">
        <v>2674446</v>
      </c>
      <c r="C1112" s="6">
        <v>0.75</v>
      </c>
    </row>
    <row r="1113" spans="1:3" x14ac:dyDescent="0.25">
      <c r="A1113" s="1" t="s">
        <v>12504</v>
      </c>
      <c r="B1113" s="2">
        <v>795311765</v>
      </c>
      <c r="C1113" s="6">
        <v>0.25</v>
      </c>
    </row>
    <row r="1114" spans="1:3" x14ac:dyDescent="0.25">
      <c r="A1114" s="1" t="s">
        <v>12504</v>
      </c>
      <c r="B1114" s="2">
        <v>662030865</v>
      </c>
      <c r="C1114" s="6">
        <v>0.25</v>
      </c>
    </row>
    <row r="1115" spans="1:3" x14ac:dyDescent="0.25">
      <c r="A1115" s="1" t="s">
        <v>12504</v>
      </c>
      <c r="B1115" s="2">
        <v>413036041</v>
      </c>
      <c r="C1115" s="6">
        <v>0.25</v>
      </c>
    </row>
    <row r="1116" spans="1:3" x14ac:dyDescent="0.25">
      <c r="A1116" s="1" t="s">
        <v>12504</v>
      </c>
      <c r="B1116" s="2">
        <v>717220415</v>
      </c>
      <c r="C1116" s="6">
        <v>0.75</v>
      </c>
    </row>
    <row r="1117" spans="1:3" x14ac:dyDescent="0.25">
      <c r="A1117" s="1" t="s">
        <v>12504</v>
      </c>
      <c r="B1117" s="2">
        <v>284354138</v>
      </c>
      <c r="C1117" s="6">
        <v>0.5</v>
      </c>
    </row>
    <row r="1118" spans="1:3" x14ac:dyDescent="0.25">
      <c r="A1118" s="1" t="s">
        <v>12504</v>
      </c>
      <c r="B1118" s="2">
        <v>606522640</v>
      </c>
      <c r="C1118" s="6">
        <v>0</v>
      </c>
    </row>
    <row r="1119" spans="1:3" x14ac:dyDescent="0.25">
      <c r="A1119" s="1" t="s">
        <v>12504</v>
      </c>
      <c r="B1119" s="2">
        <v>613372091</v>
      </c>
      <c r="C1119" s="6">
        <v>0.75</v>
      </c>
    </row>
    <row r="1120" spans="1:3" x14ac:dyDescent="0.25">
      <c r="A1120" s="1" t="s">
        <v>12504</v>
      </c>
      <c r="B1120" s="2">
        <v>961950727</v>
      </c>
      <c r="C1120" s="6">
        <v>0.25</v>
      </c>
    </row>
    <row r="1121" spans="1:3" x14ac:dyDescent="0.25">
      <c r="A1121" s="1" t="s">
        <v>12504</v>
      </c>
      <c r="B1121" s="2">
        <v>321721952</v>
      </c>
      <c r="C1121" s="6">
        <v>0.5</v>
      </c>
    </row>
    <row r="1122" spans="1:3" x14ac:dyDescent="0.25">
      <c r="A1122" s="1" t="s">
        <v>12504</v>
      </c>
      <c r="B1122" s="2">
        <v>383229683</v>
      </c>
      <c r="C1122" s="6">
        <v>0</v>
      </c>
    </row>
    <row r="1123" spans="1:3" x14ac:dyDescent="0.25">
      <c r="A1123" s="1" t="s">
        <v>12504</v>
      </c>
      <c r="B1123" s="2">
        <v>699711181</v>
      </c>
      <c r="C1123" s="6">
        <v>0.25</v>
      </c>
    </row>
    <row r="1124" spans="1:3" x14ac:dyDescent="0.25">
      <c r="A1124" s="1" t="s">
        <v>12504</v>
      </c>
      <c r="B1124" s="2">
        <v>387078888</v>
      </c>
      <c r="C1124" s="6">
        <v>0</v>
      </c>
    </row>
    <row r="1125" spans="1:3" x14ac:dyDescent="0.25">
      <c r="A1125" s="1" t="s">
        <v>12504</v>
      </c>
      <c r="B1125" s="2">
        <v>756894845</v>
      </c>
      <c r="C1125" s="6">
        <v>0.75</v>
      </c>
    </row>
    <row r="1126" spans="1:3" x14ac:dyDescent="0.25">
      <c r="A1126" s="1" t="s">
        <v>12504</v>
      </c>
      <c r="B1126" s="2">
        <v>499863915</v>
      </c>
      <c r="C1126" s="6">
        <v>0.25</v>
      </c>
    </row>
    <row r="1127" spans="1:3" x14ac:dyDescent="0.25">
      <c r="A1127" s="1" t="s">
        <v>12504</v>
      </c>
      <c r="B1127" s="2">
        <v>590390340</v>
      </c>
      <c r="C1127" s="6">
        <v>0.75</v>
      </c>
    </row>
    <row r="1128" spans="1:3" x14ac:dyDescent="0.25">
      <c r="A1128" s="1" t="s">
        <v>12504</v>
      </c>
      <c r="B1128" s="2">
        <v>856632217</v>
      </c>
      <c r="C1128" s="6">
        <v>0</v>
      </c>
    </row>
    <row r="1129" spans="1:3" x14ac:dyDescent="0.25">
      <c r="A1129" s="1" t="s">
        <v>12504</v>
      </c>
      <c r="B1129" s="2">
        <v>451149977</v>
      </c>
      <c r="C1129" s="6">
        <v>0</v>
      </c>
    </row>
    <row r="1130" spans="1:3" x14ac:dyDescent="0.25">
      <c r="A1130" s="1" t="s">
        <v>12504</v>
      </c>
      <c r="B1130" s="2">
        <v>620956361</v>
      </c>
      <c r="C1130" s="6">
        <v>0.25</v>
      </c>
    </row>
    <row r="1131" spans="1:3" x14ac:dyDescent="0.25">
      <c r="A1131" s="1" t="s">
        <v>12504</v>
      </c>
      <c r="B1131" s="2">
        <v>880869357</v>
      </c>
      <c r="C1131" s="6">
        <v>0.5</v>
      </c>
    </row>
    <row r="1132" spans="1:3" x14ac:dyDescent="0.25">
      <c r="A1132" s="1" t="s">
        <v>12504</v>
      </c>
      <c r="B1132" s="2">
        <v>861963432</v>
      </c>
      <c r="C1132" s="6">
        <v>0</v>
      </c>
    </row>
    <row r="1133" spans="1:3" x14ac:dyDescent="0.25">
      <c r="A1133" s="1" t="s">
        <v>12504</v>
      </c>
      <c r="B1133" s="2">
        <v>929048698</v>
      </c>
      <c r="C1133" s="6">
        <v>0.5</v>
      </c>
    </row>
    <row r="1134" spans="1:3" x14ac:dyDescent="0.25">
      <c r="A1134" s="1" t="s">
        <v>12504</v>
      </c>
      <c r="B1134" s="2">
        <v>441008899</v>
      </c>
      <c r="C1134" s="6">
        <v>0.25</v>
      </c>
    </row>
    <row r="1135" spans="1:3" x14ac:dyDescent="0.25">
      <c r="A1135" s="1" t="s">
        <v>12504</v>
      </c>
      <c r="B1135" s="2">
        <v>938304870</v>
      </c>
      <c r="C1135" s="6">
        <v>0.25</v>
      </c>
    </row>
    <row r="1136" spans="1:3" x14ac:dyDescent="0.25">
      <c r="A1136" s="1" t="s">
        <v>12504</v>
      </c>
      <c r="B1136" s="2">
        <v>866750682</v>
      </c>
      <c r="C1136" s="6">
        <v>0</v>
      </c>
    </row>
    <row r="1137" spans="1:3" x14ac:dyDescent="0.25">
      <c r="A1137" s="1" t="s">
        <v>12504</v>
      </c>
      <c r="B1137" s="2">
        <v>860575496</v>
      </c>
      <c r="C1137" s="6">
        <v>0.25</v>
      </c>
    </row>
    <row r="1138" spans="1:3" x14ac:dyDescent="0.25">
      <c r="A1138" s="1" t="s">
        <v>12504</v>
      </c>
      <c r="B1138" s="2">
        <v>573737289</v>
      </c>
      <c r="C1138" s="6">
        <v>0.75</v>
      </c>
    </row>
    <row r="1139" spans="1:3" x14ac:dyDescent="0.25">
      <c r="A1139" s="1" t="s">
        <v>12504</v>
      </c>
      <c r="B1139" s="2">
        <v>718232501</v>
      </c>
      <c r="C1139" s="6">
        <v>0.5</v>
      </c>
    </row>
    <row r="1140" spans="1:3" x14ac:dyDescent="0.25">
      <c r="A1140" s="1" t="s">
        <v>12504</v>
      </c>
      <c r="B1140" s="2">
        <v>684809927</v>
      </c>
      <c r="C1140" s="6">
        <v>0.25</v>
      </c>
    </row>
    <row r="1141" spans="1:3" x14ac:dyDescent="0.25">
      <c r="A1141" s="1" t="s">
        <v>12504</v>
      </c>
      <c r="B1141" s="2">
        <v>484833124</v>
      </c>
      <c r="C1141" s="6">
        <v>0.5</v>
      </c>
    </row>
    <row r="1142" spans="1:3" x14ac:dyDescent="0.25">
      <c r="A1142" s="1" t="s">
        <v>12504</v>
      </c>
      <c r="B1142" s="2">
        <v>751503306</v>
      </c>
      <c r="C1142" s="6">
        <v>0.5</v>
      </c>
    </row>
    <row r="1143" spans="1:3" x14ac:dyDescent="0.25">
      <c r="A1143" s="1" t="s">
        <v>12504</v>
      </c>
      <c r="B1143" s="2">
        <v>105868418</v>
      </c>
      <c r="C1143" s="6">
        <v>0.75</v>
      </c>
    </row>
    <row r="1144" spans="1:3" x14ac:dyDescent="0.25">
      <c r="A1144" s="1" t="s">
        <v>12504</v>
      </c>
      <c r="B1144" s="2">
        <v>894921</v>
      </c>
      <c r="C1144" s="6">
        <v>0</v>
      </c>
    </row>
    <row r="1145" spans="1:3" x14ac:dyDescent="0.25">
      <c r="A1145" s="1" t="s">
        <v>12504</v>
      </c>
      <c r="B1145" s="2">
        <v>546321656</v>
      </c>
      <c r="C1145" s="6">
        <v>0.75</v>
      </c>
    </row>
    <row r="1146" spans="1:3" x14ac:dyDescent="0.25">
      <c r="A1146" s="1" t="s">
        <v>12504</v>
      </c>
      <c r="B1146" s="2">
        <v>948591027</v>
      </c>
      <c r="C1146" s="6">
        <v>0.25</v>
      </c>
    </row>
    <row r="1147" spans="1:3" x14ac:dyDescent="0.25">
      <c r="A1147" s="1" t="s">
        <v>12504</v>
      </c>
      <c r="B1147" s="2">
        <v>398388608</v>
      </c>
      <c r="C1147" s="6">
        <v>0</v>
      </c>
    </row>
    <row r="1148" spans="1:3" x14ac:dyDescent="0.25">
      <c r="A1148" s="1" t="s">
        <v>12504</v>
      </c>
      <c r="B1148" s="2">
        <v>601050774</v>
      </c>
      <c r="C1148" s="6">
        <v>0</v>
      </c>
    </row>
    <row r="1149" spans="1:3" x14ac:dyDescent="0.25">
      <c r="A1149" s="1" t="s">
        <v>12504</v>
      </c>
      <c r="B1149" s="2">
        <v>511755861</v>
      </c>
      <c r="C1149" s="6">
        <v>0</v>
      </c>
    </row>
    <row r="1150" spans="1:3" x14ac:dyDescent="0.25">
      <c r="A1150" s="1" t="s">
        <v>12504</v>
      </c>
      <c r="B1150" s="2">
        <v>84076632</v>
      </c>
      <c r="C1150" s="6">
        <v>0.5</v>
      </c>
    </row>
    <row r="1151" spans="1:3" x14ac:dyDescent="0.25">
      <c r="A1151" s="1" t="s">
        <v>12504</v>
      </c>
      <c r="B1151" s="2">
        <v>957223176</v>
      </c>
      <c r="C1151" s="6">
        <v>0.5</v>
      </c>
    </row>
    <row r="1152" spans="1:3" x14ac:dyDescent="0.25">
      <c r="A1152" s="1" t="s">
        <v>12504</v>
      </c>
      <c r="B1152" s="2">
        <v>15087311</v>
      </c>
      <c r="C1152" s="6">
        <v>0.75</v>
      </c>
    </row>
    <row r="1153" spans="1:3" x14ac:dyDescent="0.25">
      <c r="A1153" s="1" t="s">
        <v>12504</v>
      </c>
      <c r="B1153" s="2">
        <v>757646735</v>
      </c>
      <c r="C1153" s="6">
        <v>0</v>
      </c>
    </row>
    <row r="1154" spans="1:3" x14ac:dyDescent="0.25">
      <c r="A1154" s="1" t="s">
        <v>12504</v>
      </c>
      <c r="B1154" s="2">
        <v>233708883</v>
      </c>
      <c r="C1154" s="6">
        <v>0.5</v>
      </c>
    </row>
    <row r="1155" spans="1:3" x14ac:dyDescent="0.25">
      <c r="A1155" s="1" t="s">
        <v>12504</v>
      </c>
      <c r="B1155" s="2">
        <v>769373972</v>
      </c>
      <c r="C1155" s="6">
        <v>0</v>
      </c>
    </row>
    <row r="1156" spans="1:3" x14ac:dyDescent="0.25">
      <c r="A1156" s="1" t="s">
        <v>12504</v>
      </c>
      <c r="B1156" s="2">
        <v>499816917</v>
      </c>
      <c r="C1156" s="6">
        <v>0</v>
      </c>
    </row>
    <row r="1157" spans="1:3" x14ac:dyDescent="0.25">
      <c r="A1157" s="1" t="s">
        <v>12504</v>
      </c>
      <c r="B1157" s="2">
        <v>917124406</v>
      </c>
      <c r="C1157" s="6">
        <v>0.25</v>
      </c>
    </row>
    <row r="1158" spans="1:3" x14ac:dyDescent="0.25">
      <c r="A1158" s="1" t="s">
        <v>12504</v>
      </c>
      <c r="B1158" s="2">
        <v>754949952</v>
      </c>
      <c r="C1158" s="6">
        <v>0.75</v>
      </c>
    </row>
    <row r="1159" spans="1:3" x14ac:dyDescent="0.25">
      <c r="A1159" s="1" t="s">
        <v>12504</v>
      </c>
      <c r="B1159" s="2">
        <v>309942505</v>
      </c>
      <c r="C1159" s="6">
        <v>0</v>
      </c>
    </row>
    <row r="1160" spans="1:3" x14ac:dyDescent="0.25">
      <c r="A1160" s="1" t="s">
        <v>12504</v>
      </c>
      <c r="B1160" s="2">
        <v>922881556</v>
      </c>
      <c r="C1160" s="6">
        <v>0.25</v>
      </c>
    </row>
    <row r="1161" spans="1:3" x14ac:dyDescent="0.25">
      <c r="A1161" s="1" t="s">
        <v>12504</v>
      </c>
      <c r="B1161" s="2">
        <v>917410375</v>
      </c>
      <c r="C1161" s="6">
        <v>0.75</v>
      </c>
    </row>
    <row r="1162" spans="1:3" x14ac:dyDescent="0.25">
      <c r="A1162" s="1" t="s">
        <v>12504</v>
      </c>
      <c r="B1162" s="2">
        <v>132227571</v>
      </c>
      <c r="C1162" s="6">
        <v>0.5</v>
      </c>
    </row>
    <row r="1163" spans="1:3" x14ac:dyDescent="0.25">
      <c r="A1163" s="1" t="s">
        <v>12504</v>
      </c>
      <c r="B1163" s="2">
        <v>488315193</v>
      </c>
      <c r="C1163" s="6">
        <v>0.75</v>
      </c>
    </row>
    <row r="1164" spans="1:3" x14ac:dyDescent="0.25">
      <c r="A1164" s="1" t="s">
        <v>12504</v>
      </c>
      <c r="B1164" s="2">
        <v>451599744</v>
      </c>
      <c r="C1164" s="6">
        <v>0.75</v>
      </c>
    </row>
    <row r="1165" spans="1:3" x14ac:dyDescent="0.25">
      <c r="A1165" s="1" t="s">
        <v>12504</v>
      </c>
      <c r="B1165" s="2">
        <v>481645956</v>
      </c>
      <c r="C1165" s="6">
        <v>0.75</v>
      </c>
    </row>
    <row r="1166" spans="1:3" x14ac:dyDescent="0.25">
      <c r="A1166" s="1" t="s">
        <v>12504</v>
      </c>
      <c r="B1166" s="2">
        <v>64892733</v>
      </c>
      <c r="C1166" s="6">
        <v>0.25</v>
      </c>
    </row>
    <row r="1167" spans="1:3" x14ac:dyDescent="0.25">
      <c r="A1167" s="1" t="s">
        <v>12504</v>
      </c>
      <c r="B1167" s="2">
        <v>572588123</v>
      </c>
      <c r="C1167" s="6">
        <v>0.5</v>
      </c>
    </row>
    <row r="1168" spans="1:3" x14ac:dyDescent="0.25">
      <c r="A1168" s="1" t="s">
        <v>12504</v>
      </c>
      <c r="B1168" s="2">
        <v>57782975</v>
      </c>
      <c r="C1168" s="6">
        <v>0.25</v>
      </c>
    </row>
    <row r="1169" spans="1:3" x14ac:dyDescent="0.25">
      <c r="A1169" s="1" t="s">
        <v>12504</v>
      </c>
      <c r="B1169" s="2">
        <v>219258652</v>
      </c>
      <c r="C1169" s="6">
        <v>0.25</v>
      </c>
    </row>
    <row r="1170" spans="1:3" x14ac:dyDescent="0.25">
      <c r="A1170" s="1" t="s">
        <v>12504</v>
      </c>
      <c r="B1170" s="2">
        <v>172315859</v>
      </c>
      <c r="C1170" s="6">
        <v>0.75</v>
      </c>
    </row>
    <row r="1171" spans="1:3" x14ac:dyDescent="0.25">
      <c r="A1171" s="1" t="s">
        <v>12504</v>
      </c>
      <c r="B1171" s="2">
        <v>76772744</v>
      </c>
      <c r="C1171" s="6">
        <v>0.75</v>
      </c>
    </row>
    <row r="1172" spans="1:3" x14ac:dyDescent="0.25">
      <c r="A1172" s="1" t="s">
        <v>12504</v>
      </c>
      <c r="B1172" s="2">
        <v>828002445</v>
      </c>
      <c r="C1172" s="6">
        <v>0.25</v>
      </c>
    </row>
    <row r="1173" spans="1:3" x14ac:dyDescent="0.25">
      <c r="A1173" s="1" t="s">
        <v>12504</v>
      </c>
      <c r="B1173" s="2">
        <v>544798090</v>
      </c>
      <c r="C1173" s="6">
        <v>0.75</v>
      </c>
    </row>
    <row r="1174" spans="1:3" x14ac:dyDescent="0.25">
      <c r="A1174" s="1" t="s">
        <v>12504</v>
      </c>
      <c r="B1174" s="2">
        <v>804925979</v>
      </c>
      <c r="C1174" s="6">
        <v>0.75</v>
      </c>
    </row>
    <row r="1175" spans="1:3" x14ac:dyDescent="0.25">
      <c r="A1175" s="1" t="s">
        <v>12504</v>
      </c>
      <c r="B1175" s="2">
        <v>867445393</v>
      </c>
      <c r="C1175" s="6">
        <v>0.75</v>
      </c>
    </row>
    <row r="1176" spans="1:3" x14ac:dyDescent="0.25">
      <c r="A1176" s="1" t="s">
        <v>12504</v>
      </c>
      <c r="B1176" s="2">
        <v>21470943</v>
      </c>
      <c r="C1176" s="6">
        <v>0.5</v>
      </c>
    </row>
    <row r="1177" spans="1:3" x14ac:dyDescent="0.25">
      <c r="A1177" s="1" t="s">
        <v>12504</v>
      </c>
      <c r="B1177" s="2">
        <v>994039561</v>
      </c>
      <c r="C1177" s="6">
        <v>0.5</v>
      </c>
    </row>
    <row r="1178" spans="1:3" x14ac:dyDescent="0.25">
      <c r="A1178" s="1" t="s">
        <v>12504</v>
      </c>
      <c r="B1178" s="2">
        <v>819479045</v>
      </c>
      <c r="C1178" s="6">
        <v>0</v>
      </c>
    </row>
    <row r="1179" spans="1:3" x14ac:dyDescent="0.25">
      <c r="A1179" s="1" t="s">
        <v>12504</v>
      </c>
      <c r="B1179" s="2">
        <v>429910592</v>
      </c>
      <c r="C1179" s="6">
        <v>0.5</v>
      </c>
    </row>
    <row r="1180" spans="1:3" x14ac:dyDescent="0.25">
      <c r="A1180" s="1" t="s">
        <v>12504</v>
      </c>
      <c r="B1180" s="2">
        <v>506939356</v>
      </c>
      <c r="C1180" s="6">
        <v>0.75</v>
      </c>
    </row>
    <row r="1181" spans="1:3" x14ac:dyDescent="0.25">
      <c r="A1181" s="1" t="s">
        <v>12504</v>
      </c>
      <c r="B1181" s="2">
        <v>192928937</v>
      </c>
      <c r="C1181" s="6">
        <v>0.5</v>
      </c>
    </row>
    <row r="1182" spans="1:3" x14ac:dyDescent="0.25">
      <c r="A1182" s="1" t="s">
        <v>12504</v>
      </c>
      <c r="B1182" s="2">
        <v>360093656</v>
      </c>
      <c r="C1182" s="6">
        <v>0.5</v>
      </c>
    </row>
    <row r="1183" spans="1:3" x14ac:dyDescent="0.25">
      <c r="A1183" s="1" t="s">
        <v>12504</v>
      </c>
      <c r="B1183" s="2">
        <v>626387942</v>
      </c>
      <c r="C1183" s="6">
        <v>0.25</v>
      </c>
    </row>
    <row r="1184" spans="1:3" x14ac:dyDescent="0.25">
      <c r="A1184" s="1" t="s">
        <v>12504</v>
      </c>
      <c r="B1184" s="2">
        <v>756616012</v>
      </c>
      <c r="C1184" s="6">
        <v>0.75</v>
      </c>
    </row>
    <row r="1185" spans="1:3" x14ac:dyDescent="0.25">
      <c r="A1185" s="1" t="s">
        <v>12504</v>
      </c>
      <c r="B1185" s="2">
        <v>194156147</v>
      </c>
      <c r="C1185" s="6">
        <v>0.75</v>
      </c>
    </row>
    <row r="1186" spans="1:3" x14ac:dyDescent="0.25">
      <c r="A1186" s="1" t="s">
        <v>12504</v>
      </c>
      <c r="B1186" s="2">
        <v>491748531</v>
      </c>
      <c r="C1186" s="6">
        <v>0.75</v>
      </c>
    </row>
    <row r="1187" spans="1:3" x14ac:dyDescent="0.25">
      <c r="A1187" s="1" t="s">
        <v>12504</v>
      </c>
      <c r="B1187" s="2">
        <v>903350842</v>
      </c>
      <c r="C1187" s="6">
        <v>0</v>
      </c>
    </row>
    <row r="1188" spans="1:3" x14ac:dyDescent="0.25">
      <c r="A1188" s="1" t="s">
        <v>12504</v>
      </c>
      <c r="B1188" s="2">
        <v>533258710</v>
      </c>
      <c r="C1188" s="6">
        <v>0.25</v>
      </c>
    </row>
    <row r="1189" spans="1:3" x14ac:dyDescent="0.25">
      <c r="A1189" s="1" t="s">
        <v>12504</v>
      </c>
      <c r="B1189" s="2">
        <v>513815732</v>
      </c>
      <c r="C1189" s="6">
        <v>0.5</v>
      </c>
    </row>
    <row r="1190" spans="1:3" x14ac:dyDescent="0.25">
      <c r="A1190" s="1" t="s">
        <v>12504</v>
      </c>
      <c r="B1190" s="2">
        <v>547978289</v>
      </c>
      <c r="C1190" s="6">
        <v>0.75</v>
      </c>
    </row>
    <row r="1191" spans="1:3" x14ac:dyDescent="0.25">
      <c r="A1191" s="1" t="s">
        <v>12504</v>
      </c>
      <c r="B1191" s="2">
        <v>263065595</v>
      </c>
      <c r="C1191" s="6">
        <v>0.25</v>
      </c>
    </row>
    <row r="1192" spans="1:3" x14ac:dyDescent="0.25">
      <c r="A1192" s="1" t="s">
        <v>12504</v>
      </c>
      <c r="B1192" s="2">
        <v>212106903</v>
      </c>
      <c r="C1192" s="6">
        <v>0</v>
      </c>
    </row>
    <row r="1193" spans="1:3" x14ac:dyDescent="0.25">
      <c r="A1193" s="1" t="s">
        <v>12504</v>
      </c>
      <c r="B1193" s="2">
        <v>278484880</v>
      </c>
      <c r="C1193" s="6">
        <v>0.75</v>
      </c>
    </row>
    <row r="1194" spans="1:3" x14ac:dyDescent="0.25">
      <c r="A1194" s="1" t="s">
        <v>12504</v>
      </c>
      <c r="B1194" s="2">
        <v>822210306</v>
      </c>
      <c r="C1194" s="6">
        <v>0.25</v>
      </c>
    </row>
    <row r="1195" spans="1:3" x14ac:dyDescent="0.25">
      <c r="A1195" s="1" t="s">
        <v>12504</v>
      </c>
      <c r="B1195" s="2">
        <v>960613747</v>
      </c>
      <c r="C1195" s="6">
        <v>0.5</v>
      </c>
    </row>
    <row r="1196" spans="1:3" x14ac:dyDescent="0.25">
      <c r="A1196" s="1" t="s">
        <v>12504</v>
      </c>
      <c r="B1196" s="2">
        <v>982975265</v>
      </c>
      <c r="C1196" s="6">
        <v>0.25</v>
      </c>
    </row>
    <row r="1197" spans="1:3" x14ac:dyDescent="0.25">
      <c r="A1197" s="1" t="s">
        <v>12504</v>
      </c>
      <c r="B1197" s="2">
        <v>188972987</v>
      </c>
      <c r="C1197" s="6">
        <v>0</v>
      </c>
    </row>
    <row r="1198" spans="1:3" x14ac:dyDescent="0.25">
      <c r="A1198" s="1" t="s">
        <v>12504</v>
      </c>
      <c r="B1198" s="2">
        <v>509871127</v>
      </c>
      <c r="C1198" s="6">
        <v>0.75</v>
      </c>
    </row>
    <row r="1199" spans="1:3" x14ac:dyDescent="0.25">
      <c r="A1199" s="1" t="s">
        <v>12504</v>
      </c>
      <c r="B1199" s="2">
        <v>263558066</v>
      </c>
      <c r="C1199" s="6">
        <v>0.75</v>
      </c>
    </row>
    <row r="1200" spans="1:3" x14ac:dyDescent="0.25">
      <c r="A1200" s="1" t="s">
        <v>12504</v>
      </c>
      <c r="B1200" s="2">
        <v>158700396</v>
      </c>
      <c r="C1200" s="6">
        <v>0.75</v>
      </c>
    </row>
    <row r="1201" spans="1:3" x14ac:dyDescent="0.25">
      <c r="A1201" s="1" t="s">
        <v>12504</v>
      </c>
      <c r="B1201" s="2">
        <v>734355758</v>
      </c>
      <c r="C1201" s="6">
        <v>0</v>
      </c>
    </row>
    <row r="1202" spans="1:3" x14ac:dyDescent="0.25">
      <c r="A1202" s="1" t="s">
        <v>12504</v>
      </c>
      <c r="B1202" s="2">
        <v>86269444</v>
      </c>
      <c r="C1202" s="6">
        <v>0.75</v>
      </c>
    </row>
    <row r="1203" spans="1:3" x14ac:dyDescent="0.25">
      <c r="A1203" s="1" t="s">
        <v>12504</v>
      </c>
      <c r="B1203" s="2">
        <v>726027966</v>
      </c>
      <c r="C1203" s="6">
        <v>0.75</v>
      </c>
    </row>
    <row r="1204" spans="1:3" x14ac:dyDescent="0.25">
      <c r="A1204" s="1" t="s">
        <v>12504</v>
      </c>
      <c r="B1204" s="2">
        <v>380223109</v>
      </c>
      <c r="C1204" s="6">
        <v>0.5</v>
      </c>
    </row>
    <row r="1205" spans="1:3" x14ac:dyDescent="0.25">
      <c r="A1205" s="1" t="s">
        <v>12504</v>
      </c>
      <c r="B1205" s="2">
        <v>706031409</v>
      </c>
      <c r="C1205" s="6">
        <v>0.5</v>
      </c>
    </row>
    <row r="1206" spans="1:3" x14ac:dyDescent="0.25">
      <c r="A1206" s="1" t="s">
        <v>12504</v>
      </c>
      <c r="B1206" s="2">
        <v>725128885</v>
      </c>
      <c r="C1206" s="6">
        <v>0</v>
      </c>
    </row>
    <row r="1207" spans="1:3" x14ac:dyDescent="0.25">
      <c r="A1207" s="1" t="s">
        <v>12504</v>
      </c>
      <c r="B1207" s="2">
        <v>226863630</v>
      </c>
      <c r="C1207" s="6">
        <v>0</v>
      </c>
    </row>
    <row r="1208" spans="1:3" x14ac:dyDescent="0.25">
      <c r="A1208" s="1" t="s">
        <v>12504</v>
      </c>
      <c r="B1208" s="2">
        <v>302636014</v>
      </c>
      <c r="C1208" s="6">
        <v>0</v>
      </c>
    </row>
    <row r="1209" spans="1:3" x14ac:dyDescent="0.25">
      <c r="A1209" s="1" t="s">
        <v>12504</v>
      </c>
      <c r="B1209" s="2">
        <v>209983747</v>
      </c>
      <c r="C1209" s="6">
        <v>0.25</v>
      </c>
    </row>
    <row r="1210" spans="1:3" x14ac:dyDescent="0.25">
      <c r="A1210" s="1" t="s">
        <v>12504</v>
      </c>
      <c r="B1210" s="2">
        <v>147266929</v>
      </c>
      <c r="C1210" s="6">
        <v>0.5</v>
      </c>
    </row>
    <row r="1211" spans="1:3" x14ac:dyDescent="0.25">
      <c r="A1211" s="1" t="s">
        <v>12504</v>
      </c>
      <c r="B1211" s="2">
        <v>291037595</v>
      </c>
      <c r="C1211" s="6">
        <v>0.25</v>
      </c>
    </row>
    <row r="1212" spans="1:3" x14ac:dyDescent="0.25">
      <c r="A1212" s="1" t="s">
        <v>12504</v>
      </c>
      <c r="B1212" s="2">
        <v>556776914</v>
      </c>
      <c r="C1212" s="6">
        <v>0</v>
      </c>
    </row>
    <row r="1213" spans="1:3" x14ac:dyDescent="0.25">
      <c r="A1213" s="1" t="s">
        <v>12504</v>
      </c>
      <c r="B1213" s="2">
        <v>386649200</v>
      </c>
      <c r="C1213" s="6">
        <v>0.25</v>
      </c>
    </row>
    <row r="1214" spans="1:3" x14ac:dyDescent="0.25">
      <c r="A1214" s="1" t="s">
        <v>12504</v>
      </c>
      <c r="B1214" s="2">
        <v>234392725</v>
      </c>
      <c r="C1214" s="6">
        <v>0</v>
      </c>
    </row>
    <row r="1215" spans="1:3" x14ac:dyDescent="0.25">
      <c r="A1215" s="1" t="s">
        <v>12504</v>
      </c>
      <c r="B1215" s="2">
        <v>453340583</v>
      </c>
      <c r="C1215" s="6">
        <v>0</v>
      </c>
    </row>
    <row r="1216" spans="1:3" x14ac:dyDescent="0.25">
      <c r="A1216" s="1" t="s">
        <v>12504</v>
      </c>
      <c r="B1216" s="2">
        <v>997146843</v>
      </c>
      <c r="C1216" s="6">
        <v>0.75</v>
      </c>
    </row>
    <row r="1217" spans="1:3" x14ac:dyDescent="0.25">
      <c r="A1217" s="1" t="s">
        <v>12504</v>
      </c>
      <c r="B1217" s="2">
        <v>300474366</v>
      </c>
      <c r="C1217" s="6">
        <v>0.75</v>
      </c>
    </row>
    <row r="1218" spans="1:3" x14ac:dyDescent="0.25">
      <c r="A1218" s="1" t="s">
        <v>12504</v>
      </c>
      <c r="B1218" s="2">
        <v>537093774</v>
      </c>
      <c r="C1218" s="6">
        <v>0.75</v>
      </c>
    </row>
    <row r="1219" spans="1:3" x14ac:dyDescent="0.25">
      <c r="A1219" s="1" t="s">
        <v>12504</v>
      </c>
      <c r="B1219" s="2">
        <v>238742168</v>
      </c>
      <c r="C1219" s="6">
        <v>0.5</v>
      </c>
    </row>
    <row r="1220" spans="1:3" x14ac:dyDescent="0.25">
      <c r="A1220" s="1" t="s">
        <v>12504</v>
      </c>
      <c r="B1220" s="2">
        <v>273057611</v>
      </c>
      <c r="C1220" s="6">
        <v>0.25</v>
      </c>
    </row>
    <row r="1221" spans="1:3" x14ac:dyDescent="0.25">
      <c r="A1221" s="1" t="s">
        <v>12504</v>
      </c>
      <c r="B1221" s="2">
        <v>578781331</v>
      </c>
      <c r="C1221" s="6">
        <v>0.5</v>
      </c>
    </row>
    <row r="1222" spans="1:3" x14ac:dyDescent="0.25">
      <c r="A1222" s="1" t="s">
        <v>12504</v>
      </c>
      <c r="B1222" s="2">
        <v>532531255</v>
      </c>
      <c r="C1222" s="6">
        <v>0</v>
      </c>
    </row>
    <row r="1223" spans="1:3" x14ac:dyDescent="0.25">
      <c r="A1223" s="1" t="s">
        <v>12504</v>
      </c>
      <c r="B1223" s="2">
        <v>229963946</v>
      </c>
      <c r="C1223" s="6">
        <v>0.5</v>
      </c>
    </row>
    <row r="1224" spans="1:3" x14ac:dyDescent="0.25">
      <c r="A1224" s="1" t="s">
        <v>12504</v>
      </c>
      <c r="B1224" s="2">
        <v>130741238</v>
      </c>
      <c r="C1224" s="6">
        <v>0.75</v>
      </c>
    </row>
    <row r="1225" spans="1:3" x14ac:dyDescent="0.25">
      <c r="A1225" s="1" t="s">
        <v>12504</v>
      </c>
      <c r="B1225" s="2">
        <v>908674660</v>
      </c>
      <c r="C1225" s="6">
        <v>0.25</v>
      </c>
    </row>
    <row r="1226" spans="1:3" x14ac:dyDescent="0.25">
      <c r="A1226" s="1" t="s">
        <v>12504</v>
      </c>
      <c r="B1226" s="2">
        <v>76810447</v>
      </c>
      <c r="C1226" s="6">
        <v>0.75</v>
      </c>
    </row>
    <row r="1227" spans="1:3" x14ac:dyDescent="0.25">
      <c r="A1227" s="1" t="s">
        <v>12504</v>
      </c>
      <c r="B1227" s="2">
        <v>242853921</v>
      </c>
      <c r="C1227" s="6">
        <v>0.25</v>
      </c>
    </row>
    <row r="1228" spans="1:3" x14ac:dyDescent="0.25">
      <c r="A1228" s="1" t="s">
        <v>12504</v>
      </c>
      <c r="B1228" s="2">
        <v>657148323</v>
      </c>
      <c r="C1228" s="6">
        <v>0.5</v>
      </c>
    </row>
    <row r="1229" spans="1:3" x14ac:dyDescent="0.25">
      <c r="A1229" s="1" t="s">
        <v>12504</v>
      </c>
      <c r="B1229" s="2">
        <v>408750461</v>
      </c>
      <c r="C1229" s="6">
        <v>0.75</v>
      </c>
    </row>
    <row r="1230" spans="1:3" x14ac:dyDescent="0.25">
      <c r="A1230" s="1" t="s">
        <v>12504</v>
      </c>
      <c r="B1230" s="2">
        <v>100369630</v>
      </c>
      <c r="C1230" s="6">
        <v>0</v>
      </c>
    </row>
    <row r="1231" spans="1:3" x14ac:dyDescent="0.25">
      <c r="A1231" s="1" t="s">
        <v>12504</v>
      </c>
      <c r="B1231" s="2">
        <v>105024348</v>
      </c>
      <c r="C1231" s="6">
        <v>0.5</v>
      </c>
    </row>
    <row r="1232" spans="1:3" x14ac:dyDescent="0.25">
      <c r="A1232" s="1" t="s">
        <v>12504</v>
      </c>
      <c r="B1232" s="2">
        <v>206373963</v>
      </c>
      <c r="C1232" s="6">
        <v>0.5</v>
      </c>
    </row>
    <row r="1233" spans="1:3" x14ac:dyDescent="0.25">
      <c r="A1233" s="1" t="s">
        <v>12504</v>
      </c>
      <c r="B1233" s="2">
        <v>818514758</v>
      </c>
      <c r="C1233" s="6">
        <v>0.5</v>
      </c>
    </row>
    <row r="1234" spans="1:3" x14ac:dyDescent="0.25">
      <c r="A1234" s="1" t="s">
        <v>12504</v>
      </c>
      <c r="B1234" s="2">
        <v>292250743</v>
      </c>
      <c r="C1234" s="6">
        <v>0.25</v>
      </c>
    </row>
    <row r="1235" spans="1:3" x14ac:dyDescent="0.25">
      <c r="A1235" s="1" t="s">
        <v>12504</v>
      </c>
      <c r="B1235" s="2">
        <v>849271830</v>
      </c>
      <c r="C1235" s="6">
        <v>0.75</v>
      </c>
    </row>
    <row r="1236" spans="1:3" x14ac:dyDescent="0.25">
      <c r="A1236" s="1" t="s">
        <v>12504</v>
      </c>
      <c r="B1236" s="2">
        <v>222579986</v>
      </c>
      <c r="C1236" s="6">
        <v>0.5</v>
      </c>
    </row>
    <row r="1237" spans="1:3" x14ac:dyDescent="0.25">
      <c r="A1237" s="1" t="s">
        <v>12504</v>
      </c>
      <c r="B1237" s="2">
        <v>328206610</v>
      </c>
      <c r="C1237" s="6">
        <v>0.5</v>
      </c>
    </row>
    <row r="1238" spans="1:3" x14ac:dyDescent="0.25">
      <c r="A1238" s="1" t="s">
        <v>12504</v>
      </c>
      <c r="B1238" s="2">
        <v>159795410</v>
      </c>
      <c r="C1238" s="6">
        <v>0</v>
      </c>
    </row>
    <row r="1239" spans="1:3" x14ac:dyDescent="0.25">
      <c r="A1239" s="1" t="s">
        <v>12504</v>
      </c>
      <c r="B1239" s="2">
        <v>940594492</v>
      </c>
      <c r="C1239" s="6">
        <v>0.75</v>
      </c>
    </row>
    <row r="1240" spans="1:3" x14ac:dyDescent="0.25">
      <c r="A1240" s="1" t="s">
        <v>12504</v>
      </c>
      <c r="B1240" s="2">
        <v>391021354</v>
      </c>
      <c r="C1240" s="6">
        <v>0.5</v>
      </c>
    </row>
    <row r="1241" spans="1:3" x14ac:dyDescent="0.25">
      <c r="A1241" s="1" t="s">
        <v>12504</v>
      </c>
      <c r="B1241" s="2">
        <v>48323194</v>
      </c>
      <c r="C1241" s="6">
        <v>0.75</v>
      </c>
    </row>
    <row r="1242" spans="1:3" x14ac:dyDescent="0.25">
      <c r="A1242" s="1" t="s">
        <v>12504</v>
      </c>
      <c r="B1242" s="2">
        <v>773302106</v>
      </c>
      <c r="C1242" s="6">
        <v>0.5</v>
      </c>
    </row>
    <row r="1243" spans="1:3" x14ac:dyDescent="0.25">
      <c r="A1243" s="1" t="s">
        <v>12504</v>
      </c>
      <c r="B1243" s="2">
        <v>406836587</v>
      </c>
      <c r="C1243" s="6">
        <v>0.5</v>
      </c>
    </row>
    <row r="1244" spans="1:3" x14ac:dyDescent="0.25">
      <c r="A1244" s="1" t="s">
        <v>12504</v>
      </c>
      <c r="B1244" s="2">
        <v>711840914</v>
      </c>
      <c r="C1244" s="6">
        <v>0.75</v>
      </c>
    </row>
    <row r="1245" spans="1:3" x14ac:dyDescent="0.25">
      <c r="A1245" s="1" t="s">
        <v>12504</v>
      </c>
      <c r="B1245" s="2">
        <v>337589890</v>
      </c>
      <c r="C1245" s="6">
        <v>0</v>
      </c>
    </row>
    <row r="1246" spans="1:3" x14ac:dyDescent="0.25">
      <c r="A1246" s="1" t="s">
        <v>12504</v>
      </c>
      <c r="B1246" s="2">
        <v>418330740</v>
      </c>
      <c r="C1246" s="6">
        <v>0</v>
      </c>
    </row>
    <row r="1247" spans="1:3" x14ac:dyDescent="0.25">
      <c r="A1247" s="1" t="s">
        <v>12504</v>
      </c>
      <c r="B1247" s="2">
        <v>741568626</v>
      </c>
      <c r="C1247" s="6">
        <v>0</v>
      </c>
    </row>
    <row r="1248" spans="1:3" x14ac:dyDescent="0.25">
      <c r="A1248" s="1" t="s">
        <v>12504</v>
      </c>
      <c r="B1248" s="2">
        <v>604787250</v>
      </c>
      <c r="C1248" s="6">
        <v>0</v>
      </c>
    </row>
    <row r="1249" spans="1:3" x14ac:dyDescent="0.25">
      <c r="A1249" s="1" t="s">
        <v>12504</v>
      </c>
      <c r="B1249" s="2">
        <v>682025529</v>
      </c>
      <c r="C1249" s="6">
        <v>0.75</v>
      </c>
    </row>
    <row r="1250" spans="1:3" x14ac:dyDescent="0.25">
      <c r="A1250" s="1" t="s">
        <v>12504</v>
      </c>
      <c r="B1250" s="2">
        <v>645106187</v>
      </c>
      <c r="C1250" s="6">
        <v>0.75</v>
      </c>
    </row>
    <row r="1251" spans="1:3" x14ac:dyDescent="0.25">
      <c r="A1251" s="1" t="s">
        <v>12504</v>
      </c>
      <c r="B1251" s="2">
        <v>429876463</v>
      </c>
      <c r="C1251" s="6">
        <v>0.75</v>
      </c>
    </row>
    <row r="1252" spans="1:3" x14ac:dyDescent="0.25">
      <c r="A1252" s="1" t="s">
        <v>12504</v>
      </c>
      <c r="B1252" s="2">
        <v>200169181</v>
      </c>
      <c r="C1252" s="6">
        <v>0</v>
      </c>
    </row>
    <row r="1253" spans="1:3" x14ac:dyDescent="0.25">
      <c r="A1253" s="1" t="s">
        <v>12504</v>
      </c>
      <c r="B1253" s="2">
        <v>249026203</v>
      </c>
      <c r="C1253" s="6">
        <v>0.25</v>
      </c>
    </row>
    <row r="1254" spans="1:3" x14ac:dyDescent="0.25">
      <c r="A1254" s="1" t="s">
        <v>12504</v>
      </c>
      <c r="B1254" s="2">
        <v>355200717</v>
      </c>
      <c r="C1254" s="6">
        <v>0.5</v>
      </c>
    </row>
    <row r="1255" spans="1:3" x14ac:dyDescent="0.25">
      <c r="A1255" s="1" t="s">
        <v>12504</v>
      </c>
      <c r="B1255" s="2">
        <v>978531360</v>
      </c>
      <c r="C1255" s="6">
        <v>0</v>
      </c>
    </row>
    <row r="1256" spans="1:3" x14ac:dyDescent="0.25">
      <c r="A1256" s="1" t="s">
        <v>12504</v>
      </c>
      <c r="B1256" s="2">
        <v>555522499</v>
      </c>
      <c r="C1256" s="6">
        <v>0.25</v>
      </c>
    </row>
    <row r="1257" spans="1:3" x14ac:dyDescent="0.25">
      <c r="A1257" s="1" t="s">
        <v>12504</v>
      </c>
      <c r="B1257" s="2">
        <v>602486864</v>
      </c>
      <c r="C1257" s="6">
        <v>0.25</v>
      </c>
    </row>
    <row r="1258" spans="1:3" x14ac:dyDescent="0.25">
      <c r="A1258" s="1" t="s">
        <v>12504</v>
      </c>
      <c r="B1258" s="2">
        <v>643127573</v>
      </c>
      <c r="C1258" s="6">
        <v>0.75</v>
      </c>
    </row>
    <row r="1259" spans="1:3" x14ac:dyDescent="0.25">
      <c r="A1259" s="1" t="s">
        <v>12504</v>
      </c>
      <c r="B1259" s="2">
        <v>990560920</v>
      </c>
      <c r="C1259" s="6">
        <v>0</v>
      </c>
    </row>
    <row r="1260" spans="1:3" x14ac:dyDescent="0.25">
      <c r="A1260" s="1" t="s">
        <v>12504</v>
      </c>
      <c r="B1260" s="2">
        <v>210406263</v>
      </c>
      <c r="C1260" s="6">
        <v>0</v>
      </c>
    </row>
    <row r="1261" spans="1:3" x14ac:dyDescent="0.25">
      <c r="A1261" s="1" t="s">
        <v>12504</v>
      </c>
      <c r="B1261" s="2">
        <v>126184759</v>
      </c>
      <c r="C1261" s="6">
        <v>0.75</v>
      </c>
    </row>
    <row r="1262" spans="1:3" x14ac:dyDescent="0.25">
      <c r="A1262" s="1" t="s">
        <v>12504</v>
      </c>
      <c r="B1262" s="2">
        <v>514798396</v>
      </c>
      <c r="C1262" s="6">
        <v>0</v>
      </c>
    </row>
    <row r="1263" spans="1:3" x14ac:dyDescent="0.25">
      <c r="A1263" s="1" t="s">
        <v>12504</v>
      </c>
      <c r="B1263" s="2">
        <v>807287014</v>
      </c>
      <c r="C1263" s="6">
        <v>0.5</v>
      </c>
    </row>
    <row r="1264" spans="1:3" x14ac:dyDescent="0.25">
      <c r="A1264" s="1" t="s">
        <v>12504</v>
      </c>
      <c r="B1264" s="2">
        <v>15829268</v>
      </c>
      <c r="C1264" s="6">
        <v>0.75</v>
      </c>
    </row>
    <row r="1265" spans="1:3" x14ac:dyDescent="0.25">
      <c r="A1265" s="1" t="s">
        <v>12504</v>
      </c>
      <c r="B1265" s="2">
        <v>446791839</v>
      </c>
      <c r="C1265" s="6">
        <v>0</v>
      </c>
    </row>
    <row r="1266" spans="1:3" x14ac:dyDescent="0.25">
      <c r="A1266" s="1" t="s">
        <v>12504</v>
      </c>
      <c r="B1266" s="2">
        <v>650193232</v>
      </c>
      <c r="C1266" s="6">
        <v>0.75</v>
      </c>
    </row>
    <row r="1267" spans="1:3" x14ac:dyDescent="0.25">
      <c r="A1267" s="1" t="s">
        <v>12504</v>
      </c>
      <c r="B1267" s="2">
        <v>199698392</v>
      </c>
      <c r="C1267" s="6">
        <v>0.5</v>
      </c>
    </row>
    <row r="1268" spans="1:3" x14ac:dyDescent="0.25">
      <c r="A1268" s="1" t="s">
        <v>12504</v>
      </c>
      <c r="B1268" s="2">
        <v>231227309</v>
      </c>
      <c r="C1268" s="6">
        <v>0</v>
      </c>
    </row>
    <row r="1269" spans="1:3" x14ac:dyDescent="0.25">
      <c r="A1269" s="1" t="s">
        <v>12504</v>
      </c>
      <c r="B1269" s="2">
        <v>580251795</v>
      </c>
      <c r="C1269" s="6">
        <v>0.75</v>
      </c>
    </row>
    <row r="1270" spans="1:3" x14ac:dyDescent="0.25">
      <c r="A1270" s="1" t="s">
        <v>12504</v>
      </c>
      <c r="B1270" s="2">
        <v>78082765</v>
      </c>
      <c r="C1270" s="6">
        <v>0.25</v>
      </c>
    </row>
    <row r="1271" spans="1:3" x14ac:dyDescent="0.25">
      <c r="A1271" s="1" t="s">
        <v>12504</v>
      </c>
      <c r="B1271" s="2">
        <v>105781637</v>
      </c>
      <c r="C1271" s="6">
        <v>0.75</v>
      </c>
    </row>
    <row r="1272" spans="1:3" x14ac:dyDescent="0.25">
      <c r="A1272" s="1" t="s">
        <v>12504</v>
      </c>
      <c r="B1272" s="2">
        <v>44020042</v>
      </c>
      <c r="C1272" s="6">
        <v>0.25</v>
      </c>
    </row>
    <row r="1273" spans="1:3" x14ac:dyDescent="0.25">
      <c r="A1273" s="1" t="s">
        <v>12504</v>
      </c>
      <c r="B1273" s="2">
        <v>785578700</v>
      </c>
      <c r="C1273" s="6">
        <v>0</v>
      </c>
    </row>
    <row r="1274" spans="1:3" x14ac:dyDescent="0.25">
      <c r="A1274" s="1" t="s">
        <v>12504</v>
      </c>
      <c r="B1274" s="2">
        <v>475387218</v>
      </c>
      <c r="C1274" s="6">
        <v>0.25</v>
      </c>
    </row>
    <row r="1275" spans="1:3" x14ac:dyDescent="0.25">
      <c r="A1275" s="1" t="s">
        <v>12504</v>
      </c>
      <c r="B1275" s="2">
        <v>785431464</v>
      </c>
      <c r="C1275" s="6">
        <v>0</v>
      </c>
    </row>
    <row r="1276" spans="1:3" x14ac:dyDescent="0.25">
      <c r="A1276" s="1" t="s">
        <v>12504</v>
      </c>
      <c r="B1276" s="2">
        <v>100254813</v>
      </c>
      <c r="C1276" s="6">
        <v>0.75</v>
      </c>
    </row>
    <row r="1277" spans="1:3" x14ac:dyDescent="0.25">
      <c r="A1277" s="1" t="s">
        <v>12504</v>
      </c>
      <c r="B1277" s="2">
        <v>169864235</v>
      </c>
      <c r="C1277" s="6">
        <v>0</v>
      </c>
    </row>
    <row r="1278" spans="1:3" x14ac:dyDescent="0.25">
      <c r="A1278" s="1" t="s">
        <v>12504</v>
      </c>
      <c r="B1278" s="2">
        <v>398534543</v>
      </c>
      <c r="C1278" s="6">
        <v>0</v>
      </c>
    </row>
    <row r="1279" spans="1:3" x14ac:dyDescent="0.25">
      <c r="A1279" s="1" t="s">
        <v>12504</v>
      </c>
      <c r="B1279" s="2">
        <v>960074632</v>
      </c>
      <c r="C1279" s="6">
        <v>0</v>
      </c>
    </row>
    <row r="1280" spans="1:3" x14ac:dyDescent="0.25">
      <c r="A1280" s="1" t="s">
        <v>12504</v>
      </c>
      <c r="B1280" s="2">
        <v>566170679</v>
      </c>
      <c r="C1280" s="6">
        <v>0.25</v>
      </c>
    </row>
    <row r="1281" spans="1:3" x14ac:dyDescent="0.25">
      <c r="A1281" s="1" t="s">
        <v>12504</v>
      </c>
      <c r="B1281" s="2">
        <v>669511197</v>
      </c>
      <c r="C1281" s="6">
        <v>0.5</v>
      </c>
    </row>
    <row r="1282" spans="1:3" x14ac:dyDescent="0.25">
      <c r="A1282" s="1" t="s">
        <v>12504</v>
      </c>
      <c r="B1282" s="2">
        <v>213765198</v>
      </c>
      <c r="C1282" s="6">
        <v>0.5</v>
      </c>
    </row>
    <row r="1283" spans="1:3" x14ac:dyDescent="0.25">
      <c r="A1283" s="1" t="s">
        <v>12504</v>
      </c>
      <c r="B1283" s="2">
        <v>929633638</v>
      </c>
      <c r="C1283" s="6">
        <v>0.25</v>
      </c>
    </row>
    <row r="1284" spans="1:3" x14ac:dyDescent="0.25">
      <c r="A1284" s="1" t="s">
        <v>12504</v>
      </c>
      <c r="B1284" s="2">
        <v>948883528</v>
      </c>
      <c r="C1284" s="6">
        <v>0</v>
      </c>
    </row>
    <row r="1285" spans="1:3" x14ac:dyDescent="0.25">
      <c r="A1285" s="1" t="s">
        <v>12504</v>
      </c>
      <c r="B1285" s="2">
        <v>825405328</v>
      </c>
      <c r="C1285" s="6">
        <v>0</v>
      </c>
    </row>
    <row r="1286" spans="1:3" x14ac:dyDescent="0.25">
      <c r="A1286" s="1" t="s">
        <v>12504</v>
      </c>
      <c r="B1286" s="2">
        <v>815158945</v>
      </c>
      <c r="C1286" s="6">
        <v>0.25</v>
      </c>
    </row>
    <row r="1287" spans="1:3" x14ac:dyDescent="0.25">
      <c r="A1287" s="1" t="s">
        <v>12504</v>
      </c>
      <c r="B1287" s="2">
        <v>903001679</v>
      </c>
      <c r="C1287" s="6">
        <v>0</v>
      </c>
    </row>
    <row r="1288" spans="1:3" x14ac:dyDescent="0.25">
      <c r="A1288" s="1" t="s">
        <v>12504</v>
      </c>
      <c r="B1288" s="2">
        <v>553774219</v>
      </c>
      <c r="C1288" s="6">
        <v>0.25</v>
      </c>
    </row>
    <row r="1289" spans="1:3" x14ac:dyDescent="0.25">
      <c r="A1289" s="1" t="s">
        <v>12504</v>
      </c>
      <c r="B1289" s="2">
        <v>683652420</v>
      </c>
      <c r="C1289" s="6">
        <v>0.25</v>
      </c>
    </row>
    <row r="1290" spans="1:3" x14ac:dyDescent="0.25">
      <c r="A1290" s="1" t="s">
        <v>12504</v>
      </c>
      <c r="B1290" s="2">
        <v>234182203</v>
      </c>
      <c r="C1290" s="6">
        <v>0.5</v>
      </c>
    </row>
    <row r="1291" spans="1:3" x14ac:dyDescent="0.25">
      <c r="A1291" s="1" t="s">
        <v>12504</v>
      </c>
      <c r="B1291" s="2">
        <v>807984614</v>
      </c>
      <c r="C1291" s="6">
        <v>0.25</v>
      </c>
    </row>
    <row r="1292" spans="1:3" x14ac:dyDescent="0.25">
      <c r="A1292" s="1" t="s">
        <v>12504</v>
      </c>
      <c r="B1292" s="2">
        <v>875074831</v>
      </c>
      <c r="C1292" s="6">
        <v>0</v>
      </c>
    </row>
    <row r="1293" spans="1:3" x14ac:dyDescent="0.25">
      <c r="A1293" s="1" t="s">
        <v>12504</v>
      </c>
      <c r="B1293" s="2">
        <v>739411332</v>
      </c>
      <c r="C1293" s="6">
        <v>0.75</v>
      </c>
    </row>
    <row r="1294" spans="1:3" x14ac:dyDescent="0.25">
      <c r="A1294" s="1" t="s">
        <v>12504</v>
      </c>
      <c r="B1294" s="2">
        <v>379943259</v>
      </c>
      <c r="C1294" s="6">
        <v>0.75</v>
      </c>
    </row>
    <row r="1295" spans="1:3" x14ac:dyDescent="0.25">
      <c r="A1295" s="1" t="s">
        <v>12504</v>
      </c>
      <c r="B1295" s="2">
        <v>518813959</v>
      </c>
      <c r="C1295" s="6">
        <v>0.75</v>
      </c>
    </row>
    <row r="1296" spans="1:3" x14ac:dyDescent="0.25">
      <c r="A1296" s="1" t="s">
        <v>12504</v>
      </c>
      <c r="B1296" s="2">
        <v>44860599</v>
      </c>
      <c r="C1296" s="6">
        <v>0.5</v>
      </c>
    </row>
    <row r="1297" spans="1:3" x14ac:dyDescent="0.25">
      <c r="A1297" s="1" t="s">
        <v>12504</v>
      </c>
      <c r="B1297" s="2">
        <v>601202545</v>
      </c>
      <c r="C1297" s="6">
        <v>0.5</v>
      </c>
    </row>
    <row r="1298" spans="1:3" x14ac:dyDescent="0.25">
      <c r="A1298" s="1" t="s">
        <v>12504</v>
      </c>
      <c r="B1298" s="2">
        <v>787049222</v>
      </c>
      <c r="C1298" s="6">
        <v>0.75</v>
      </c>
    </row>
    <row r="1299" spans="1:3" x14ac:dyDescent="0.25">
      <c r="A1299" s="1" t="s">
        <v>12504</v>
      </c>
      <c r="B1299" s="2">
        <v>748656439</v>
      </c>
      <c r="C1299" s="6">
        <v>0.5</v>
      </c>
    </row>
    <row r="1300" spans="1:3" x14ac:dyDescent="0.25">
      <c r="A1300" s="1" t="s">
        <v>12504</v>
      </c>
      <c r="B1300" s="2">
        <v>934160358</v>
      </c>
      <c r="C1300" s="6">
        <v>0.25</v>
      </c>
    </row>
    <row r="1301" spans="1:3" x14ac:dyDescent="0.25">
      <c r="A1301" s="1" t="s">
        <v>12504</v>
      </c>
      <c r="B1301" s="2">
        <v>719348711</v>
      </c>
      <c r="C1301" s="6">
        <v>0</v>
      </c>
    </row>
    <row r="1302" spans="1:3" x14ac:dyDescent="0.25">
      <c r="A1302" s="1" t="s">
        <v>12504</v>
      </c>
      <c r="B1302" s="2">
        <v>138796033</v>
      </c>
      <c r="C1302" s="6">
        <v>0</v>
      </c>
    </row>
    <row r="1303" spans="1:3" x14ac:dyDescent="0.25">
      <c r="A1303" s="1" t="s">
        <v>12504</v>
      </c>
      <c r="B1303" s="2">
        <v>102279352</v>
      </c>
      <c r="C1303" s="6">
        <v>0.5</v>
      </c>
    </row>
    <row r="1304" spans="1:3" x14ac:dyDescent="0.25">
      <c r="A1304" s="1" t="s">
        <v>12504</v>
      </c>
      <c r="B1304" s="2">
        <v>966574974</v>
      </c>
      <c r="C1304" s="6">
        <v>0</v>
      </c>
    </row>
    <row r="1305" spans="1:3" x14ac:dyDescent="0.25">
      <c r="A1305" s="1" t="s">
        <v>12504</v>
      </c>
      <c r="B1305" s="2">
        <v>442507328</v>
      </c>
      <c r="C1305" s="6">
        <v>0</v>
      </c>
    </row>
    <row r="1306" spans="1:3" x14ac:dyDescent="0.25">
      <c r="A1306" s="1" t="s">
        <v>12504</v>
      </c>
      <c r="B1306" s="2">
        <v>131682984</v>
      </c>
      <c r="C1306" s="6">
        <v>0</v>
      </c>
    </row>
    <row r="1307" spans="1:3" x14ac:dyDescent="0.25">
      <c r="A1307" s="1" t="s">
        <v>12504</v>
      </c>
      <c r="B1307" s="2">
        <v>205617031</v>
      </c>
      <c r="C1307" s="6">
        <v>0</v>
      </c>
    </row>
    <row r="1308" spans="1:3" x14ac:dyDescent="0.25">
      <c r="A1308" s="1" t="s">
        <v>12504</v>
      </c>
      <c r="B1308" s="2">
        <v>586624757</v>
      </c>
      <c r="C1308" s="6">
        <v>0.75</v>
      </c>
    </row>
    <row r="1309" spans="1:3" x14ac:dyDescent="0.25">
      <c r="A1309" s="1" t="s">
        <v>12504</v>
      </c>
      <c r="B1309" s="2">
        <v>218272075</v>
      </c>
      <c r="C1309" s="6">
        <v>0</v>
      </c>
    </row>
    <row r="1310" spans="1:3" x14ac:dyDescent="0.25">
      <c r="A1310" s="1" t="s">
        <v>12504</v>
      </c>
      <c r="B1310" s="2">
        <v>98577196</v>
      </c>
      <c r="C1310" s="6">
        <v>0.5</v>
      </c>
    </row>
    <row r="1311" spans="1:3" x14ac:dyDescent="0.25">
      <c r="A1311" s="1" t="s">
        <v>12504</v>
      </c>
      <c r="B1311" s="2">
        <v>556812134</v>
      </c>
      <c r="C1311" s="6">
        <v>0.25</v>
      </c>
    </row>
    <row r="1312" spans="1:3" x14ac:dyDescent="0.25">
      <c r="A1312" s="1" t="s">
        <v>12504</v>
      </c>
      <c r="B1312" s="2">
        <v>402738667</v>
      </c>
      <c r="C1312" s="6">
        <v>0.75</v>
      </c>
    </row>
    <row r="1313" spans="1:3" x14ac:dyDescent="0.25">
      <c r="A1313" s="1" t="s">
        <v>12504</v>
      </c>
      <c r="B1313" s="2">
        <v>466642390</v>
      </c>
      <c r="C1313" s="6">
        <v>0.5</v>
      </c>
    </row>
    <row r="1314" spans="1:3" x14ac:dyDescent="0.25">
      <c r="A1314" s="1" t="s">
        <v>12504</v>
      </c>
      <c r="B1314" s="2">
        <v>399588315</v>
      </c>
      <c r="C1314" s="6">
        <v>0</v>
      </c>
    </row>
    <row r="1315" spans="1:3" x14ac:dyDescent="0.25">
      <c r="A1315" s="1" t="s">
        <v>12504</v>
      </c>
      <c r="B1315" s="2">
        <v>207469289</v>
      </c>
      <c r="C1315" s="6">
        <v>0.75</v>
      </c>
    </row>
    <row r="1316" spans="1:3" x14ac:dyDescent="0.25">
      <c r="A1316" s="1" t="s">
        <v>12504</v>
      </c>
      <c r="B1316" s="2">
        <v>588615194</v>
      </c>
      <c r="C1316" s="6">
        <v>0</v>
      </c>
    </row>
    <row r="1317" spans="1:3" x14ac:dyDescent="0.25">
      <c r="A1317" s="1" t="s">
        <v>12504</v>
      </c>
      <c r="B1317" s="2">
        <v>955904557</v>
      </c>
      <c r="C1317" s="6">
        <v>0.25</v>
      </c>
    </row>
    <row r="1318" spans="1:3" x14ac:dyDescent="0.25">
      <c r="A1318" s="1" t="s">
        <v>12504</v>
      </c>
      <c r="B1318" s="2">
        <v>445339957</v>
      </c>
      <c r="C1318" s="6">
        <v>0.5</v>
      </c>
    </row>
    <row r="1319" spans="1:3" x14ac:dyDescent="0.25">
      <c r="A1319" s="1" t="s">
        <v>12504</v>
      </c>
      <c r="B1319" s="2">
        <v>753849343</v>
      </c>
      <c r="C1319" s="6">
        <v>0.5</v>
      </c>
    </row>
    <row r="1320" spans="1:3" x14ac:dyDescent="0.25">
      <c r="A1320" s="1" t="s">
        <v>12504</v>
      </c>
      <c r="B1320" s="2">
        <v>734600374</v>
      </c>
      <c r="C1320" s="6">
        <v>0.75</v>
      </c>
    </row>
    <row r="1321" spans="1:3" x14ac:dyDescent="0.25">
      <c r="A1321" s="1" t="s">
        <v>12504</v>
      </c>
      <c r="B1321" s="2">
        <v>478863350</v>
      </c>
      <c r="C1321" s="6">
        <v>0.75</v>
      </c>
    </row>
    <row r="1322" spans="1:3" x14ac:dyDescent="0.25">
      <c r="A1322" s="1" t="s">
        <v>12504</v>
      </c>
      <c r="B1322" s="2">
        <v>190313081</v>
      </c>
      <c r="C1322" s="6">
        <v>0.75</v>
      </c>
    </row>
    <row r="1323" spans="1:3" x14ac:dyDescent="0.25">
      <c r="A1323" s="1" t="s">
        <v>12504</v>
      </c>
      <c r="B1323" s="2">
        <v>760130291</v>
      </c>
      <c r="C1323" s="6">
        <v>0.25</v>
      </c>
    </row>
    <row r="1324" spans="1:3" x14ac:dyDescent="0.25">
      <c r="A1324" s="1" t="s">
        <v>12504</v>
      </c>
      <c r="B1324" s="2">
        <v>26306891</v>
      </c>
      <c r="C1324" s="6">
        <v>0.25</v>
      </c>
    </row>
    <row r="1325" spans="1:3" x14ac:dyDescent="0.25">
      <c r="A1325" s="1" t="s">
        <v>12504</v>
      </c>
      <c r="B1325" s="2">
        <v>777792328</v>
      </c>
      <c r="C1325" s="6">
        <v>0.25</v>
      </c>
    </row>
    <row r="1326" spans="1:3" x14ac:dyDescent="0.25">
      <c r="A1326" s="1" t="s">
        <v>12504</v>
      </c>
      <c r="B1326" s="2">
        <v>326543835</v>
      </c>
      <c r="C1326" s="6">
        <v>0.25</v>
      </c>
    </row>
    <row r="1327" spans="1:3" x14ac:dyDescent="0.25">
      <c r="A1327" s="1" t="s">
        <v>12504</v>
      </c>
      <c r="B1327" s="2">
        <v>257586339</v>
      </c>
      <c r="C1327" s="6">
        <v>0.75</v>
      </c>
    </row>
    <row r="1328" spans="1:3" x14ac:dyDescent="0.25">
      <c r="A1328" s="1" t="s">
        <v>12504</v>
      </c>
      <c r="B1328" s="2">
        <v>419760890</v>
      </c>
      <c r="C1328" s="6">
        <v>0.75</v>
      </c>
    </row>
    <row r="1329" spans="1:3" x14ac:dyDescent="0.25">
      <c r="A1329" s="1" t="s">
        <v>12504</v>
      </c>
      <c r="B1329" s="2">
        <v>343054136</v>
      </c>
      <c r="C1329" s="6">
        <v>0</v>
      </c>
    </row>
    <row r="1330" spans="1:3" x14ac:dyDescent="0.25">
      <c r="A1330" s="1" t="s">
        <v>12504</v>
      </c>
      <c r="B1330" s="2">
        <v>585230250</v>
      </c>
      <c r="C1330" s="6">
        <v>0.5</v>
      </c>
    </row>
    <row r="1331" spans="1:3" x14ac:dyDescent="0.25">
      <c r="A1331" s="1" t="s">
        <v>12504</v>
      </c>
      <c r="B1331" s="2">
        <v>777546530</v>
      </c>
      <c r="C1331" s="6">
        <v>0.75</v>
      </c>
    </row>
    <row r="1332" spans="1:3" x14ac:dyDescent="0.25">
      <c r="A1332" s="1" t="s">
        <v>12504</v>
      </c>
      <c r="B1332" s="2">
        <v>132539151</v>
      </c>
      <c r="C1332" s="6">
        <v>0.5</v>
      </c>
    </row>
    <row r="1333" spans="1:3" x14ac:dyDescent="0.25">
      <c r="A1333" s="1" t="s">
        <v>12504</v>
      </c>
      <c r="B1333" s="2">
        <v>775922234</v>
      </c>
      <c r="C1333" s="6">
        <v>0.25</v>
      </c>
    </row>
    <row r="1334" spans="1:3" x14ac:dyDescent="0.25">
      <c r="A1334" s="1" t="s">
        <v>12504</v>
      </c>
      <c r="B1334" s="2">
        <v>946827741</v>
      </c>
      <c r="C1334" s="6">
        <v>0</v>
      </c>
    </row>
    <row r="1335" spans="1:3" x14ac:dyDescent="0.25">
      <c r="A1335" s="1" t="s">
        <v>12504</v>
      </c>
      <c r="B1335" s="2">
        <v>200706423</v>
      </c>
      <c r="C1335" s="6">
        <v>0</v>
      </c>
    </row>
    <row r="1336" spans="1:3" x14ac:dyDescent="0.25">
      <c r="A1336" s="1" t="s">
        <v>12504</v>
      </c>
      <c r="B1336" s="2">
        <v>306579731</v>
      </c>
      <c r="C1336" s="6">
        <v>0</v>
      </c>
    </row>
    <row r="1337" spans="1:3" x14ac:dyDescent="0.25">
      <c r="A1337" s="1" t="s">
        <v>12504</v>
      </c>
      <c r="B1337" s="2">
        <v>437840646</v>
      </c>
      <c r="C1337" s="6">
        <v>0.25</v>
      </c>
    </row>
    <row r="1338" spans="1:3" x14ac:dyDescent="0.25">
      <c r="A1338" s="1" t="s">
        <v>12504</v>
      </c>
      <c r="B1338" s="2">
        <v>444161122</v>
      </c>
      <c r="C1338" s="6">
        <v>0</v>
      </c>
    </row>
    <row r="1339" spans="1:3" x14ac:dyDescent="0.25">
      <c r="A1339" s="1" t="s">
        <v>12504</v>
      </c>
      <c r="B1339" s="2">
        <v>227877284</v>
      </c>
      <c r="C1339" s="6">
        <v>0.5</v>
      </c>
    </row>
    <row r="1340" spans="1:3" x14ac:dyDescent="0.25">
      <c r="A1340" s="1" t="s">
        <v>12504</v>
      </c>
      <c r="B1340" s="2">
        <v>998752321</v>
      </c>
      <c r="C1340" s="6">
        <v>0.75</v>
      </c>
    </row>
    <row r="1341" spans="1:3" x14ac:dyDescent="0.25">
      <c r="A1341" s="1" t="s">
        <v>12504</v>
      </c>
      <c r="B1341" s="2">
        <v>100495274</v>
      </c>
      <c r="C1341" s="6">
        <v>0.5</v>
      </c>
    </row>
    <row r="1342" spans="1:3" x14ac:dyDescent="0.25">
      <c r="A1342" s="1" t="s">
        <v>12504</v>
      </c>
      <c r="B1342" s="2">
        <v>598205796</v>
      </c>
      <c r="C1342" s="6">
        <v>0.5</v>
      </c>
    </row>
    <row r="1343" spans="1:3" x14ac:dyDescent="0.25">
      <c r="A1343" s="1" t="s">
        <v>12504</v>
      </c>
      <c r="B1343" s="2">
        <v>599636543</v>
      </c>
      <c r="C1343" s="6">
        <v>0</v>
      </c>
    </row>
    <row r="1344" spans="1:3" x14ac:dyDescent="0.25">
      <c r="A1344" s="1" t="s">
        <v>12504</v>
      </c>
      <c r="B1344" s="2">
        <v>577319707</v>
      </c>
      <c r="C1344" s="6">
        <v>0.25</v>
      </c>
    </row>
    <row r="1345" spans="1:3" x14ac:dyDescent="0.25">
      <c r="A1345" s="1" t="s">
        <v>12504</v>
      </c>
      <c r="B1345" s="2">
        <v>643947604</v>
      </c>
      <c r="C1345" s="6">
        <v>0.5</v>
      </c>
    </row>
    <row r="1346" spans="1:3" x14ac:dyDescent="0.25">
      <c r="A1346" s="1" t="s">
        <v>12504</v>
      </c>
      <c r="B1346" s="2">
        <v>692595387</v>
      </c>
      <c r="C1346" s="6">
        <v>0.75</v>
      </c>
    </row>
    <row r="1347" spans="1:3" x14ac:dyDescent="0.25">
      <c r="A1347" s="1" t="s">
        <v>12504</v>
      </c>
      <c r="B1347" s="2">
        <v>169597632</v>
      </c>
      <c r="C1347" s="6">
        <v>0.75</v>
      </c>
    </row>
    <row r="1348" spans="1:3" x14ac:dyDescent="0.25">
      <c r="A1348" s="1" t="s">
        <v>12504</v>
      </c>
      <c r="B1348" s="2">
        <v>217780212</v>
      </c>
      <c r="C1348" s="6">
        <v>0.5</v>
      </c>
    </row>
    <row r="1349" spans="1:3" x14ac:dyDescent="0.25">
      <c r="A1349" s="1" t="s">
        <v>12504</v>
      </c>
      <c r="B1349" s="2">
        <v>854757865</v>
      </c>
      <c r="C1349" s="6">
        <v>0.25</v>
      </c>
    </row>
    <row r="1350" spans="1:3" x14ac:dyDescent="0.25">
      <c r="A1350" s="1" t="s">
        <v>12504</v>
      </c>
      <c r="B1350" s="2">
        <v>9638448</v>
      </c>
      <c r="C1350" s="6">
        <v>0.5</v>
      </c>
    </row>
    <row r="1351" spans="1:3" x14ac:dyDescent="0.25">
      <c r="A1351" s="1" t="s">
        <v>12504</v>
      </c>
      <c r="B1351" s="2">
        <v>647475846</v>
      </c>
      <c r="C1351" s="6">
        <v>0.5</v>
      </c>
    </row>
    <row r="1352" spans="1:3" x14ac:dyDescent="0.25">
      <c r="A1352" s="1" t="s">
        <v>12504</v>
      </c>
      <c r="B1352" s="2">
        <v>560683336</v>
      </c>
      <c r="C1352" s="6">
        <v>0.5</v>
      </c>
    </row>
    <row r="1353" spans="1:3" x14ac:dyDescent="0.25">
      <c r="A1353" s="1" t="s">
        <v>12504</v>
      </c>
      <c r="B1353" s="2">
        <v>327147302</v>
      </c>
      <c r="C1353" s="6">
        <v>0</v>
      </c>
    </row>
    <row r="1354" spans="1:3" x14ac:dyDescent="0.25">
      <c r="A1354" s="1" t="s">
        <v>12504</v>
      </c>
      <c r="B1354" s="2">
        <v>212430363</v>
      </c>
      <c r="C1354" s="6">
        <v>0</v>
      </c>
    </row>
    <row r="1355" spans="1:3" x14ac:dyDescent="0.25">
      <c r="A1355" s="1" t="s">
        <v>12504</v>
      </c>
      <c r="B1355" s="2">
        <v>340449270</v>
      </c>
      <c r="C1355" s="6">
        <v>0.5</v>
      </c>
    </row>
    <row r="1356" spans="1:3" x14ac:dyDescent="0.25">
      <c r="A1356" s="1" t="s">
        <v>12504</v>
      </c>
      <c r="B1356" s="2">
        <v>534435443</v>
      </c>
      <c r="C1356" s="6">
        <v>0.5</v>
      </c>
    </row>
    <row r="1357" spans="1:3" x14ac:dyDescent="0.25">
      <c r="A1357" s="1" t="s">
        <v>12504</v>
      </c>
      <c r="B1357" s="2">
        <v>128086960</v>
      </c>
      <c r="C1357" s="6">
        <v>0</v>
      </c>
    </row>
    <row r="1358" spans="1:3" x14ac:dyDescent="0.25">
      <c r="A1358" s="1" t="s">
        <v>12504</v>
      </c>
      <c r="B1358" s="2">
        <v>530898822</v>
      </c>
      <c r="C1358" s="6">
        <v>0.75</v>
      </c>
    </row>
    <row r="1359" spans="1:3" x14ac:dyDescent="0.25">
      <c r="A1359" s="1" t="s">
        <v>12504</v>
      </c>
      <c r="B1359" s="2">
        <v>811940504</v>
      </c>
      <c r="C1359" s="6">
        <v>0.25</v>
      </c>
    </row>
    <row r="1360" spans="1:3" x14ac:dyDescent="0.25">
      <c r="A1360" s="1" t="s">
        <v>12504</v>
      </c>
      <c r="B1360" s="2">
        <v>78979780</v>
      </c>
      <c r="C1360" s="6">
        <v>0.25</v>
      </c>
    </row>
    <row r="1361" spans="1:3" x14ac:dyDescent="0.25">
      <c r="A1361" s="1" t="s">
        <v>12504</v>
      </c>
      <c r="B1361" s="2">
        <v>595680202</v>
      </c>
      <c r="C1361" s="6">
        <v>0</v>
      </c>
    </row>
    <row r="1362" spans="1:3" x14ac:dyDescent="0.25">
      <c r="A1362" s="1" t="s">
        <v>12504</v>
      </c>
      <c r="B1362" s="2">
        <v>578792341</v>
      </c>
      <c r="C1362" s="6">
        <v>0.5</v>
      </c>
    </row>
    <row r="1363" spans="1:3" x14ac:dyDescent="0.25">
      <c r="A1363" s="1" t="s">
        <v>12504</v>
      </c>
      <c r="B1363" s="2">
        <v>632742319</v>
      </c>
      <c r="C1363" s="6">
        <v>0.5</v>
      </c>
    </row>
    <row r="1364" spans="1:3" x14ac:dyDescent="0.25">
      <c r="A1364" s="1" t="s">
        <v>12504</v>
      </c>
      <c r="B1364" s="2">
        <v>357002076</v>
      </c>
      <c r="C1364" s="6">
        <v>0.5</v>
      </c>
    </row>
    <row r="1365" spans="1:3" x14ac:dyDescent="0.25">
      <c r="A1365" s="1" t="s">
        <v>12504</v>
      </c>
      <c r="B1365" s="2">
        <v>962251721</v>
      </c>
      <c r="C1365" s="6">
        <v>0.5</v>
      </c>
    </row>
    <row r="1366" spans="1:3" x14ac:dyDescent="0.25">
      <c r="A1366" s="1" t="s">
        <v>12504</v>
      </c>
      <c r="B1366" s="2">
        <v>571268682</v>
      </c>
      <c r="C1366" s="6">
        <v>0.5</v>
      </c>
    </row>
    <row r="1367" spans="1:3" x14ac:dyDescent="0.25">
      <c r="A1367" s="1" t="s">
        <v>12504</v>
      </c>
      <c r="B1367" s="2">
        <v>1668456</v>
      </c>
      <c r="C1367" s="6">
        <v>0.75</v>
      </c>
    </row>
    <row r="1368" spans="1:3" x14ac:dyDescent="0.25">
      <c r="A1368" s="1" t="s">
        <v>12504</v>
      </c>
      <c r="B1368" s="2">
        <v>741028214</v>
      </c>
      <c r="C1368" s="6">
        <v>0</v>
      </c>
    </row>
    <row r="1369" spans="1:3" x14ac:dyDescent="0.25">
      <c r="A1369" s="1" t="s">
        <v>12504</v>
      </c>
      <c r="B1369" s="2">
        <v>382278715</v>
      </c>
      <c r="C1369" s="6">
        <v>0.25</v>
      </c>
    </row>
    <row r="1370" spans="1:3" x14ac:dyDescent="0.25">
      <c r="A1370" s="1" t="s">
        <v>12504</v>
      </c>
      <c r="B1370" s="2">
        <v>125319673</v>
      </c>
      <c r="C1370" s="6">
        <v>0.75</v>
      </c>
    </row>
    <row r="1371" spans="1:3" x14ac:dyDescent="0.25">
      <c r="A1371" s="1" t="s">
        <v>12504</v>
      </c>
      <c r="B1371" s="2">
        <v>932589685</v>
      </c>
      <c r="C1371" s="6">
        <v>0.25</v>
      </c>
    </row>
    <row r="1372" spans="1:3" x14ac:dyDescent="0.25">
      <c r="A1372" s="1" t="s">
        <v>12504</v>
      </c>
      <c r="B1372" s="2">
        <v>989455710</v>
      </c>
      <c r="C1372" s="6">
        <v>0</v>
      </c>
    </row>
    <row r="1373" spans="1:3" x14ac:dyDescent="0.25">
      <c r="A1373" s="1" t="s">
        <v>12504</v>
      </c>
      <c r="B1373" s="2">
        <v>919464811</v>
      </c>
      <c r="C1373" s="6">
        <v>0.5</v>
      </c>
    </row>
    <row r="1374" spans="1:3" x14ac:dyDescent="0.25">
      <c r="A1374" s="1" t="s">
        <v>12504</v>
      </c>
      <c r="B1374" s="2">
        <v>877065362</v>
      </c>
      <c r="C1374" s="6">
        <v>0.75</v>
      </c>
    </row>
    <row r="1375" spans="1:3" x14ac:dyDescent="0.25">
      <c r="A1375" s="1" t="s">
        <v>12504</v>
      </c>
      <c r="B1375" s="2">
        <v>190152480</v>
      </c>
      <c r="C1375" s="6">
        <v>0.5</v>
      </c>
    </row>
    <row r="1376" spans="1:3" x14ac:dyDescent="0.25">
      <c r="A1376" s="1" t="s">
        <v>12504</v>
      </c>
      <c r="B1376" s="2">
        <v>315015315</v>
      </c>
      <c r="C1376" s="6">
        <v>0</v>
      </c>
    </row>
    <row r="1377" spans="1:3" x14ac:dyDescent="0.25">
      <c r="A1377" s="1" t="s">
        <v>12504</v>
      </c>
      <c r="B1377" s="2">
        <v>897305315</v>
      </c>
      <c r="C1377" s="6">
        <v>0.5</v>
      </c>
    </row>
    <row r="1378" spans="1:3" x14ac:dyDescent="0.25">
      <c r="A1378" s="1" t="s">
        <v>12504</v>
      </c>
      <c r="B1378" s="2">
        <v>736027965</v>
      </c>
      <c r="C1378" s="6">
        <v>0.5</v>
      </c>
    </row>
    <row r="1379" spans="1:3" x14ac:dyDescent="0.25">
      <c r="A1379" s="1" t="s">
        <v>12504</v>
      </c>
      <c r="B1379" s="2">
        <v>242755293</v>
      </c>
      <c r="C1379" s="6">
        <v>0.5</v>
      </c>
    </row>
    <row r="1380" spans="1:3" x14ac:dyDescent="0.25">
      <c r="A1380" s="1" t="s">
        <v>12504</v>
      </c>
      <c r="B1380" s="2">
        <v>106222597</v>
      </c>
      <c r="C1380" s="6">
        <v>0</v>
      </c>
    </row>
    <row r="1381" spans="1:3" x14ac:dyDescent="0.25">
      <c r="A1381" s="1" t="s">
        <v>12504</v>
      </c>
      <c r="B1381" s="2">
        <v>301759028</v>
      </c>
      <c r="C1381" s="6">
        <v>0.25</v>
      </c>
    </row>
    <row r="1382" spans="1:3" x14ac:dyDescent="0.25">
      <c r="A1382" s="1" t="s">
        <v>12504</v>
      </c>
      <c r="B1382" s="2">
        <v>854450415</v>
      </c>
      <c r="C1382" s="6">
        <v>0.5</v>
      </c>
    </row>
    <row r="1383" spans="1:3" x14ac:dyDescent="0.25">
      <c r="A1383" s="1" t="s">
        <v>12504</v>
      </c>
      <c r="B1383" s="2">
        <v>722370123</v>
      </c>
      <c r="C1383" s="6">
        <v>0.75</v>
      </c>
    </row>
    <row r="1384" spans="1:3" x14ac:dyDescent="0.25">
      <c r="A1384" s="1" t="s">
        <v>12504</v>
      </c>
      <c r="B1384" s="2">
        <v>542326392</v>
      </c>
      <c r="C1384" s="6">
        <v>0</v>
      </c>
    </row>
    <row r="1385" spans="1:3" x14ac:dyDescent="0.25">
      <c r="A1385" s="1" t="s">
        <v>12504</v>
      </c>
      <c r="B1385" s="2">
        <v>296925350</v>
      </c>
      <c r="C1385" s="6">
        <v>0.75</v>
      </c>
    </row>
    <row r="1386" spans="1:3" x14ac:dyDescent="0.25">
      <c r="A1386" s="1" t="s">
        <v>12504</v>
      </c>
      <c r="B1386" s="2">
        <v>22285799</v>
      </c>
      <c r="C1386" s="6">
        <v>0.75</v>
      </c>
    </row>
    <row r="1387" spans="1:3" x14ac:dyDescent="0.25">
      <c r="A1387" s="1" t="s">
        <v>12504</v>
      </c>
      <c r="B1387" s="2">
        <v>986502521</v>
      </c>
      <c r="C1387" s="6">
        <v>0</v>
      </c>
    </row>
    <row r="1388" spans="1:3" x14ac:dyDescent="0.25">
      <c r="A1388" s="1" t="s">
        <v>12504</v>
      </c>
      <c r="B1388" s="2">
        <v>261781838</v>
      </c>
      <c r="C1388" s="6">
        <v>0.75</v>
      </c>
    </row>
    <row r="1389" spans="1:3" x14ac:dyDescent="0.25">
      <c r="A1389" s="1" t="s">
        <v>12504</v>
      </c>
      <c r="B1389" s="2">
        <v>952494421</v>
      </c>
      <c r="C1389" s="6">
        <v>0.25</v>
      </c>
    </row>
    <row r="1390" spans="1:3" x14ac:dyDescent="0.25">
      <c r="A1390" s="1" t="s">
        <v>12504</v>
      </c>
      <c r="B1390" s="2">
        <v>684646968</v>
      </c>
      <c r="C1390" s="6">
        <v>0.5</v>
      </c>
    </row>
    <row r="1391" spans="1:3" x14ac:dyDescent="0.25">
      <c r="A1391" s="1" t="s">
        <v>12504</v>
      </c>
      <c r="B1391" s="2">
        <v>153838873</v>
      </c>
      <c r="C1391" s="6">
        <v>0</v>
      </c>
    </row>
    <row r="1392" spans="1:3" x14ac:dyDescent="0.25">
      <c r="A1392" s="1" t="s">
        <v>12504</v>
      </c>
      <c r="B1392" s="2">
        <v>360971387</v>
      </c>
      <c r="C1392" s="6">
        <v>0.75</v>
      </c>
    </row>
    <row r="1393" spans="1:3" x14ac:dyDescent="0.25">
      <c r="A1393" s="1" t="s">
        <v>12504</v>
      </c>
      <c r="B1393" s="2">
        <v>573934545</v>
      </c>
      <c r="C1393" s="6">
        <v>0</v>
      </c>
    </row>
    <row r="1394" spans="1:3" x14ac:dyDescent="0.25">
      <c r="A1394" s="1" t="s">
        <v>12504</v>
      </c>
      <c r="B1394" s="2">
        <v>508139626</v>
      </c>
      <c r="C1394" s="6">
        <v>0.5</v>
      </c>
    </row>
    <row r="1395" spans="1:3" x14ac:dyDescent="0.25">
      <c r="A1395" s="1" t="s">
        <v>12504</v>
      </c>
      <c r="B1395" s="2">
        <v>854150558</v>
      </c>
      <c r="C1395" s="6">
        <v>0</v>
      </c>
    </row>
    <row r="1396" spans="1:3" x14ac:dyDescent="0.25">
      <c r="A1396" s="1" t="s">
        <v>12504</v>
      </c>
      <c r="B1396" s="2">
        <v>840048564</v>
      </c>
      <c r="C1396" s="6">
        <v>0</v>
      </c>
    </row>
    <row r="1397" spans="1:3" x14ac:dyDescent="0.25">
      <c r="A1397" s="1" t="s">
        <v>12504</v>
      </c>
      <c r="B1397" s="2">
        <v>840316438</v>
      </c>
      <c r="C1397" s="6">
        <v>0.5</v>
      </c>
    </row>
    <row r="1398" spans="1:3" x14ac:dyDescent="0.25">
      <c r="A1398" s="1" t="s">
        <v>12504</v>
      </c>
      <c r="B1398" s="2">
        <v>830129063</v>
      </c>
      <c r="C1398" s="6">
        <v>0.75</v>
      </c>
    </row>
    <row r="1399" spans="1:3" x14ac:dyDescent="0.25">
      <c r="A1399" s="1" t="s">
        <v>12504</v>
      </c>
      <c r="B1399" s="2">
        <v>692862884</v>
      </c>
      <c r="C1399" s="6">
        <v>0.75</v>
      </c>
    </row>
    <row r="1400" spans="1:3" x14ac:dyDescent="0.25">
      <c r="A1400" s="1" t="s">
        <v>12504</v>
      </c>
      <c r="B1400" s="2">
        <v>61136726</v>
      </c>
      <c r="C1400" s="6">
        <v>0.25</v>
      </c>
    </row>
    <row r="1401" spans="1:3" x14ac:dyDescent="0.25">
      <c r="A1401" s="1" t="s">
        <v>12504</v>
      </c>
      <c r="B1401" s="2">
        <v>420833481</v>
      </c>
      <c r="C1401" s="6">
        <v>0.25</v>
      </c>
    </row>
    <row r="1402" spans="1:3" x14ac:dyDescent="0.25">
      <c r="A1402" s="1" t="s">
        <v>12504</v>
      </c>
      <c r="B1402" s="2">
        <v>249336167</v>
      </c>
      <c r="C1402" s="6">
        <v>0.75</v>
      </c>
    </row>
    <row r="1403" spans="1:3" x14ac:dyDescent="0.25">
      <c r="A1403" s="1" t="s">
        <v>12504</v>
      </c>
      <c r="B1403" s="2">
        <v>659613431</v>
      </c>
      <c r="C1403" s="6">
        <v>0.25</v>
      </c>
    </row>
    <row r="1404" spans="1:3" x14ac:dyDescent="0.25">
      <c r="A1404" s="1" t="s">
        <v>12504</v>
      </c>
      <c r="B1404" s="2">
        <v>560230268</v>
      </c>
      <c r="C1404" s="6">
        <v>0.25</v>
      </c>
    </row>
    <row r="1405" spans="1:3" x14ac:dyDescent="0.25">
      <c r="A1405" s="1" t="s">
        <v>12504</v>
      </c>
      <c r="B1405" s="2">
        <v>561323360</v>
      </c>
      <c r="C1405" s="6">
        <v>0.5</v>
      </c>
    </row>
    <row r="1406" spans="1:3" x14ac:dyDescent="0.25">
      <c r="A1406" s="1" t="s">
        <v>12504</v>
      </c>
      <c r="B1406" s="2">
        <v>410094830</v>
      </c>
      <c r="C1406" s="6">
        <v>0.75</v>
      </c>
    </row>
    <row r="1407" spans="1:3" x14ac:dyDescent="0.25">
      <c r="A1407" s="1" t="s">
        <v>12504</v>
      </c>
      <c r="B1407" s="2">
        <v>305720354</v>
      </c>
      <c r="C1407" s="6">
        <v>0.5</v>
      </c>
    </row>
    <row r="1408" spans="1:3" x14ac:dyDescent="0.25">
      <c r="A1408" s="1" t="s">
        <v>12504</v>
      </c>
      <c r="B1408" s="2">
        <v>655541829</v>
      </c>
      <c r="C1408" s="6">
        <v>0</v>
      </c>
    </row>
    <row r="1409" spans="1:3" x14ac:dyDescent="0.25">
      <c r="A1409" s="1" t="s">
        <v>12504</v>
      </c>
      <c r="B1409" s="2">
        <v>268560799</v>
      </c>
      <c r="C1409" s="6">
        <v>0.75</v>
      </c>
    </row>
    <row r="1410" spans="1:3" x14ac:dyDescent="0.25">
      <c r="A1410" s="1" t="s">
        <v>12504</v>
      </c>
      <c r="B1410" s="2">
        <v>437316053</v>
      </c>
      <c r="C1410" s="6">
        <v>0</v>
      </c>
    </row>
    <row r="1411" spans="1:3" x14ac:dyDescent="0.25">
      <c r="A1411" s="1" t="s">
        <v>12504</v>
      </c>
      <c r="B1411" s="2">
        <v>600894200</v>
      </c>
      <c r="C1411" s="6">
        <v>0.75</v>
      </c>
    </row>
    <row r="1412" spans="1:3" x14ac:dyDescent="0.25">
      <c r="A1412" s="1" t="s">
        <v>12504</v>
      </c>
      <c r="B1412" s="2">
        <v>407721104</v>
      </c>
      <c r="C1412" s="6">
        <v>0.5</v>
      </c>
    </row>
    <row r="1413" spans="1:3" x14ac:dyDescent="0.25">
      <c r="A1413" s="1" t="s">
        <v>12504</v>
      </c>
      <c r="B1413" s="2">
        <v>38422647</v>
      </c>
      <c r="C1413" s="6">
        <v>0.75</v>
      </c>
    </row>
    <row r="1414" spans="1:3" x14ac:dyDescent="0.25">
      <c r="A1414" s="1" t="s">
        <v>12504</v>
      </c>
      <c r="B1414" s="2">
        <v>928702324</v>
      </c>
      <c r="C1414" s="6">
        <v>0.5</v>
      </c>
    </row>
    <row r="1415" spans="1:3" x14ac:dyDescent="0.25">
      <c r="A1415" s="1" t="s">
        <v>12504</v>
      </c>
      <c r="B1415" s="2">
        <v>638191269</v>
      </c>
      <c r="C1415" s="6">
        <v>0.25</v>
      </c>
    </row>
    <row r="1416" spans="1:3" x14ac:dyDescent="0.25">
      <c r="A1416" s="1" t="s">
        <v>12504</v>
      </c>
      <c r="B1416" s="2">
        <v>464585211</v>
      </c>
      <c r="C1416" s="6">
        <v>0.5</v>
      </c>
    </row>
    <row r="1417" spans="1:3" x14ac:dyDescent="0.25">
      <c r="A1417" s="1" t="s">
        <v>12504</v>
      </c>
      <c r="B1417" s="2">
        <v>282574873</v>
      </c>
      <c r="C1417" s="6">
        <v>0</v>
      </c>
    </row>
    <row r="1418" spans="1:3" x14ac:dyDescent="0.25">
      <c r="A1418" s="1" t="s">
        <v>12504</v>
      </c>
      <c r="B1418" s="2">
        <v>867314711</v>
      </c>
      <c r="C1418" s="6">
        <v>0.75</v>
      </c>
    </row>
    <row r="1419" spans="1:3" x14ac:dyDescent="0.25">
      <c r="A1419" s="1" t="s">
        <v>12504</v>
      </c>
      <c r="B1419" s="2">
        <v>504825236</v>
      </c>
      <c r="C1419" s="6">
        <v>0.25</v>
      </c>
    </row>
    <row r="1420" spans="1:3" x14ac:dyDescent="0.25">
      <c r="A1420" s="1" t="s">
        <v>12504</v>
      </c>
      <c r="B1420" s="2">
        <v>255952093</v>
      </c>
      <c r="C1420" s="6">
        <v>0</v>
      </c>
    </row>
    <row r="1421" spans="1:3" x14ac:dyDescent="0.25">
      <c r="A1421" s="1" t="s">
        <v>12504</v>
      </c>
      <c r="B1421" s="2">
        <v>465790024</v>
      </c>
      <c r="C1421" s="6">
        <v>0.5</v>
      </c>
    </row>
    <row r="1422" spans="1:3" x14ac:dyDescent="0.25">
      <c r="A1422" s="1" t="s">
        <v>12504</v>
      </c>
      <c r="B1422" s="2">
        <v>700452434</v>
      </c>
      <c r="C1422" s="6">
        <v>0.5</v>
      </c>
    </row>
    <row r="1423" spans="1:3" x14ac:dyDescent="0.25">
      <c r="A1423" s="1" t="s">
        <v>12504</v>
      </c>
      <c r="B1423" s="2">
        <v>846532006</v>
      </c>
      <c r="C1423" s="6">
        <v>0</v>
      </c>
    </row>
    <row r="1424" spans="1:3" x14ac:dyDescent="0.25">
      <c r="A1424" s="1" t="s">
        <v>12504</v>
      </c>
      <c r="B1424" s="2">
        <v>843399380</v>
      </c>
      <c r="C1424" s="6">
        <v>0.75</v>
      </c>
    </row>
    <row r="1425" spans="1:3" x14ac:dyDescent="0.25">
      <c r="A1425" s="1" t="s">
        <v>12504</v>
      </c>
      <c r="B1425" s="2">
        <v>536250463</v>
      </c>
      <c r="C1425" s="6">
        <v>0.5</v>
      </c>
    </row>
    <row r="1426" spans="1:3" x14ac:dyDescent="0.25">
      <c r="A1426" s="1" t="s">
        <v>12504</v>
      </c>
      <c r="B1426" s="2">
        <v>346107344</v>
      </c>
      <c r="C1426" s="6">
        <v>0</v>
      </c>
    </row>
    <row r="1427" spans="1:3" x14ac:dyDescent="0.25">
      <c r="A1427" s="1" t="s">
        <v>12504</v>
      </c>
      <c r="B1427" s="2">
        <v>352133027</v>
      </c>
      <c r="C1427" s="6">
        <v>0.5</v>
      </c>
    </row>
    <row r="1428" spans="1:3" x14ac:dyDescent="0.25">
      <c r="A1428" s="1" t="s">
        <v>12504</v>
      </c>
      <c r="B1428" s="2">
        <v>999205699</v>
      </c>
      <c r="C1428" s="6">
        <v>0.5</v>
      </c>
    </row>
    <row r="1429" spans="1:3" x14ac:dyDescent="0.25">
      <c r="A1429" s="1" t="s">
        <v>12504</v>
      </c>
      <c r="B1429" s="2">
        <v>574446287</v>
      </c>
      <c r="C1429" s="6">
        <v>0.75</v>
      </c>
    </row>
    <row r="1430" spans="1:3" x14ac:dyDescent="0.25">
      <c r="A1430" s="1" t="s">
        <v>12504</v>
      </c>
      <c r="B1430" s="2">
        <v>892482644</v>
      </c>
      <c r="C1430" s="6">
        <v>0.25</v>
      </c>
    </row>
    <row r="1431" spans="1:3" x14ac:dyDescent="0.25">
      <c r="A1431" s="1" t="s">
        <v>12504</v>
      </c>
      <c r="B1431" s="2">
        <v>516644526</v>
      </c>
      <c r="C1431" s="6">
        <v>0.75</v>
      </c>
    </row>
    <row r="1432" spans="1:3" x14ac:dyDescent="0.25">
      <c r="A1432" s="1" t="s">
        <v>12504</v>
      </c>
      <c r="B1432" s="2">
        <v>478604151</v>
      </c>
      <c r="C1432" s="6">
        <v>0.5</v>
      </c>
    </row>
    <row r="1433" spans="1:3" x14ac:dyDescent="0.25">
      <c r="A1433" s="1" t="s">
        <v>12504</v>
      </c>
      <c r="B1433" s="2">
        <v>895923214</v>
      </c>
      <c r="C1433" s="6">
        <v>0.75</v>
      </c>
    </row>
    <row r="1434" spans="1:3" x14ac:dyDescent="0.25">
      <c r="A1434" s="1" t="s">
        <v>12504</v>
      </c>
      <c r="B1434" s="2">
        <v>716638231</v>
      </c>
      <c r="C1434" s="6">
        <v>0</v>
      </c>
    </row>
    <row r="1435" spans="1:3" x14ac:dyDescent="0.25">
      <c r="A1435" s="1" t="s">
        <v>12504</v>
      </c>
      <c r="B1435" s="2">
        <v>750048021</v>
      </c>
      <c r="C1435" s="6">
        <v>0.75</v>
      </c>
    </row>
    <row r="1436" spans="1:3" x14ac:dyDescent="0.25">
      <c r="A1436" s="1" t="s">
        <v>12504</v>
      </c>
      <c r="B1436" s="2">
        <v>738174825</v>
      </c>
      <c r="C1436" s="6">
        <v>0.75</v>
      </c>
    </row>
    <row r="1437" spans="1:3" x14ac:dyDescent="0.25">
      <c r="A1437" s="1" t="s">
        <v>12504</v>
      </c>
      <c r="B1437" s="2">
        <v>906291581</v>
      </c>
      <c r="C1437" s="6">
        <v>0.75</v>
      </c>
    </row>
    <row r="1438" spans="1:3" x14ac:dyDescent="0.25">
      <c r="A1438" s="1" t="s">
        <v>12504</v>
      </c>
      <c r="B1438" s="2">
        <v>275081482</v>
      </c>
      <c r="C1438" s="6">
        <v>0.75</v>
      </c>
    </row>
    <row r="1439" spans="1:3" x14ac:dyDescent="0.25">
      <c r="A1439" s="1" t="s">
        <v>12504</v>
      </c>
      <c r="B1439" s="2">
        <v>561127028</v>
      </c>
      <c r="C1439" s="6">
        <v>0.5</v>
      </c>
    </row>
    <row r="1440" spans="1:3" x14ac:dyDescent="0.25">
      <c r="A1440" s="1" t="s">
        <v>12504</v>
      </c>
      <c r="B1440" s="2">
        <v>40542685</v>
      </c>
      <c r="C1440" s="6">
        <v>0</v>
      </c>
    </row>
    <row r="1441" spans="1:3" x14ac:dyDescent="0.25">
      <c r="A1441" s="1" t="s">
        <v>12504</v>
      </c>
      <c r="B1441" s="2">
        <v>331722238</v>
      </c>
      <c r="C1441" s="6">
        <v>0.25</v>
      </c>
    </row>
    <row r="1442" spans="1:3" x14ac:dyDescent="0.25">
      <c r="A1442" s="1" t="s">
        <v>12504</v>
      </c>
      <c r="B1442" s="2">
        <v>529183206</v>
      </c>
      <c r="C1442" s="6">
        <v>0.25</v>
      </c>
    </row>
    <row r="1443" spans="1:3" x14ac:dyDescent="0.25">
      <c r="A1443" s="1" t="s">
        <v>12504</v>
      </c>
      <c r="B1443" s="2">
        <v>183426409</v>
      </c>
      <c r="C1443" s="6">
        <v>0.5</v>
      </c>
    </row>
    <row r="1444" spans="1:3" x14ac:dyDescent="0.25">
      <c r="A1444" s="1" t="s">
        <v>12504</v>
      </c>
      <c r="B1444" s="2">
        <v>600474664</v>
      </c>
      <c r="C1444" s="6">
        <v>0.75</v>
      </c>
    </row>
    <row r="1445" spans="1:3" x14ac:dyDescent="0.25">
      <c r="A1445" s="1" t="s">
        <v>12504</v>
      </c>
      <c r="B1445" s="2">
        <v>760479632</v>
      </c>
      <c r="C1445" s="6">
        <v>0.5</v>
      </c>
    </row>
    <row r="1446" spans="1:3" x14ac:dyDescent="0.25">
      <c r="A1446" s="1" t="s">
        <v>12504</v>
      </c>
      <c r="B1446" s="2">
        <v>851201007</v>
      </c>
      <c r="C1446" s="6">
        <v>0.75</v>
      </c>
    </row>
    <row r="1447" spans="1:3" x14ac:dyDescent="0.25">
      <c r="A1447" s="1" t="s">
        <v>12504</v>
      </c>
      <c r="B1447" s="2">
        <v>743583179</v>
      </c>
      <c r="C1447" s="6">
        <v>0</v>
      </c>
    </row>
    <row r="1448" spans="1:3" x14ac:dyDescent="0.25">
      <c r="A1448" s="1" t="s">
        <v>12504</v>
      </c>
      <c r="B1448" s="2">
        <v>197184515</v>
      </c>
      <c r="C1448" s="6">
        <v>0.5</v>
      </c>
    </row>
    <row r="1449" spans="1:3" x14ac:dyDescent="0.25">
      <c r="A1449" s="1" t="s">
        <v>12504</v>
      </c>
      <c r="B1449" s="2">
        <v>17072561</v>
      </c>
      <c r="C1449" s="6">
        <v>0.5</v>
      </c>
    </row>
    <row r="1450" spans="1:3" x14ac:dyDescent="0.25">
      <c r="A1450" s="1" t="s">
        <v>12504</v>
      </c>
      <c r="B1450" s="2">
        <v>931693559</v>
      </c>
      <c r="C1450" s="6">
        <v>0.75</v>
      </c>
    </row>
    <row r="1451" spans="1:3" x14ac:dyDescent="0.25">
      <c r="A1451" s="1" t="s">
        <v>12504</v>
      </c>
      <c r="B1451" s="2">
        <v>549134996</v>
      </c>
      <c r="C1451" s="6">
        <v>0</v>
      </c>
    </row>
    <row r="1452" spans="1:3" x14ac:dyDescent="0.25">
      <c r="A1452" s="1" t="s">
        <v>12504</v>
      </c>
      <c r="B1452" s="2">
        <v>661870122</v>
      </c>
      <c r="C1452" s="6">
        <v>0.5</v>
      </c>
    </row>
    <row r="1453" spans="1:3" x14ac:dyDescent="0.25">
      <c r="A1453" s="1" t="s">
        <v>12504</v>
      </c>
      <c r="B1453" s="2">
        <v>844045733</v>
      </c>
      <c r="C1453" s="6">
        <v>0.5</v>
      </c>
    </row>
    <row r="1454" spans="1:3" x14ac:dyDescent="0.25">
      <c r="A1454" s="1" t="s">
        <v>12504</v>
      </c>
      <c r="B1454" s="2">
        <v>537521887</v>
      </c>
      <c r="C1454" s="6">
        <v>0.5</v>
      </c>
    </row>
    <row r="1455" spans="1:3" x14ac:dyDescent="0.25">
      <c r="A1455" s="1" t="s">
        <v>12504</v>
      </c>
      <c r="B1455" s="2">
        <v>992396243</v>
      </c>
      <c r="C1455" s="6">
        <v>0</v>
      </c>
    </row>
    <row r="1456" spans="1:3" x14ac:dyDescent="0.25">
      <c r="A1456" s="1" t="s">
        <v>12504</v>
      </c>
      <c r="B1456" s="2">
        <v>701408949</v>
      </c>
      <c r="C1456" s="6">
        <v>0</v>
      </c>
    </row>
    <row r="1457" spans="1:3" x14ac:dyDescent="0.25">
      <c r="A1457" s="1" t="s">
        <v>12504</v>
      </c>
      <c r="B1457" s="2">
        <v>972428622</v>
      </c>
      <c r="C1457" s="6">
        <v>0.5</v>
      </c>
    </row>
    <row r="1458" spans="1:3" x14ac:dyDescent="0.25">
      <c r="A1458" s="1" t="s">
        <v>12504</v>
      </c>
      <c r="B1458" s="2">
        <v>54731291</v>
      </c>
      <c r="C1458" s="6">
        <v>0</v>
      </c>
    </row>
    <row r="1459" spans="1:3" x14ac:dyDescent="0.25">
      <c r="A1459" s="1" t="s">
        <v>12504</v>
      </c>
      <c r="B1459" s="2">
        <v>531175706</v>
      </c>
      <c r="C1459" s="6">
        <v>0.5</v>
      </c>
    </row>
    <row r="1460" spans="1:3" x14ac:dyDescent="0.25">
      <c r="A1460" s="1" t="s">
        <v>12504</v>
      </c>
      <c r="B1460" s="2">
        <v>986967108</v>
      </c>
      <c r="C1460" s="6">
        <v>0.25</v>
      </c>
    </row>
    <row r="1461" spans="1:3" x14ac:dyDescent="0.25">
      <c r="A1461" s="1" t="s">
        <v>12504</v>
      </c>
      <c r="B1461" s="2">
        <v>871526576</v>
      </c>
      <c r="C1461" s="6">
        <v>0.5</v>
      </c>
    </row>
    <row r="1462" spans="1:3" x14ac:dyDescent="0.25">
      <c r="A1462" s="1" t="s">
        <v>12504</v>
      </c>
      <c r="B1462" s="2">
        <v>947182432</v>
      </c>
      <c r="C1462" s="6">
        <v>0.25</v>
      </c>
    </row>
    <row r="1463" spans="1:3" x14ac:dyDescent="0.25">
      <c r="A1463" s="1" t="s">
        <v>12504</v>
      </c>
      <c r="B1463" s="2">
        <v>299463142</v>
      </c>
      <c r="C1463" s="6">
        <v>0</v>
      </c>
    </row>
    <row r="1464" spans="1:3" x14ac:dyDescent="0.25">
      <c r="A1464" s="1" t="s">
        <v>12504</v>
      </c>
      <c r="B1464" s="2">
        <v>57303665</v>
      </c>
      <c r="C1464" s="6">
        <v>0.75</v>
      </c>
    </row>
    <row r="1465" spans="1:3" x14ac:dyDescent="0.25">
      <c r="A1465" s="1" t="s">
        <v>12504</v>
      </c>
      <c r="B1465" s="2">
        <v>213343518</v>
      </c>
      <c r="C1465" s="6">
        <v>0</v>
      </c>
    </row>
    <row r="1466" spans="1:3" x14ac:dyDescent="0.25">
      <c r="A1466" s="1" t="s">
        <v>12504</v>
      </c>
      <c r="B1466" s="2">
        <v>253730021</v>
      </c>
      <c r="C1466" s="6">
        <v>0.25</v>
      </c>
    </row>
    <row r="1467" spans="1:3" x14ac:dyDescent="0.25">
      <c r="A1467" s="1" t="s">
        <v>12538</v>
      </c>
      <c r="B1467" s="2">
        <v>642538814</v>
      </c>
      <c r="C1467" s="6">
        <v>0</v>
      </c>
    </row>
    <row r="1468" spans="1:3" x14ac:dyDescent="0.25">
      <c r="A1468" s="1" t="s">
        <v>12538</v>
      </c>
      <c r="B1468" s="2">
        <v>682080114</v>
      </c>
      <c r="C1468" s="6">
        <v>0.25</v>
      </c>
    </row>
    <row r="1469" spans="1:3" x14ac:dyDescent="0.25">
      <c r="A1469" s="1" t="s">
        <v>12538</v>
      </c>
      <c r="B1469" s="2">
        <v>255215146</v>
      </c>
      <c r="C1469" s="6">
        <v>0.5</v>
      </c>
    </row>
    <row r="1470" spans="1:3" x14ac:dyDescent="0.25">
      <c r="A1470" s="1" t="s">
        <v>12538</v>
      </c>
      <c r="B1470" s="2">
        <v>890318492</v>
      </c>
      <c r="C1470" s="6">
        <v>0.75</v>
      </c>
    </row>
    <row r="1471" spans="1:3" x14ac:dyDescent="0.25">
      <c r="A1471" s="1" t="s">
        <v>12538</v>
      </c>
      <c r="B1471" s="2">
        <v>767138580</v>
      </c>
      <c r="C1471" s="6">
        <v>0</v>
      </c>
    </row>
    <row r="1472" spans="1:3" x14ac:dyDescent="0.25">
      <c r="A1472" s="1" t="s">
        <v>12538</v>
      </c>
      <c r="B1472" s="2">
        <v>36336429</v>
      </c>
      <c r="C1472" s="6">
        <v>0.25</v>
      </c>
    </row>
    <row r="1473" spans="1:3" x14ac:dyDescent="0.25">
      <c r="A1473" s="1" t="s">
        <v>12538</v>
      </c>
      <c r="B1473" s="2">
        <v>225676645</v>
      </c>
      <c r="C1473" s="6">
        <v>0.25</v>
      </c>
    </row>
    <row r="1474" spans="1:3" x14ac:dyDescent="0.25">
      <c r="A1474" s="1" t="s">
        <v>12538</v>
      </c>
      <c r="B1474" s="2">
        <v>112752941</v>
      </c>
      <c r="C1474" s="6">
        <v>0.5</v>
      </c>
    </row>
    <row r="1475" spans="1:3" x14ac:dyDescent="0.25">
      <c r="A1475" s="1" t="s">
        <v>12538</v>
      </c>
      <c r="B1475" s="2">
        <v>97905680</v>
      </c>
      <c r="C1475" s="6">
        <v>0.5</v>
      </c>
    </row>
    <row r="1476" spans="1:3" x14ac:dyDescent="0.25">
      <c r="A1476" s="1" t="s">
        <v>12538</v>
      </c>
      <c r="B1476" s="2">
        <v>832315873</v>
      </c>
      <c r="C1476" s="6">
        <v>0</v>
      </c>
    </row>
    <row r="1477" spans="1:3" x14ac:dyDescent="0.25">
      <c r="A1477" s="1" t="s">
        <v>12538</v>
      </c>
      <c r="B1477" s="2">
        <v>970852604</v>
      </c>
      <c r="C1477" s="6">
        <v>0.25</v>
      </c>
    </row>
    <row r="1478" spans="1:3" x14ac:dyDescent="0.25">
      <c r="A1478" s="1" t="s">
        <v>12538</v>
      </c>
      <c r="B1478" s="2">
        <v>385409761</v>
      </c>
      <c r="C1478" s="6">
        <v>0.5</v>
      </c>
    </row>
    <row r="1479" spans="1:3" x14ac:dyDescent="0.25">
      <c r="A1479" s="1" t="s">
        <v>12538</v>
      </c>
      <c r="B1479" s="2">
        <v>774767354</v>
      </c>
      <c r="C1479" s="6">
        <v>0</v>
      </c>
    </row>
    <row r="1480" spans="1:3" x14ac:dyDescent="0.25">
      <c r="A1480" s="1" t="s">
        <v>12538</v>
      </c>
      <c r="B1480" s="2">
        <v>834142460</v>
      </c>
      <c r="C1480" s="6">
        <v>0</v>
      </c>
    </row>
    <row r="1481" spans="1:3" x14ac:dyDescent="0.25">
      <c r="A1481" s="1" t="s">
        <v>12538</v>
      </c>
      <c r="B1481" s="2">
        <v>785496028</v>
      </c>
      <c r="C1481" s="6">
        <v>0</v>
      </c>
    </row>
    <row r="1482" spans="1:3" x14ac:dyDescent="0.25">
      <c r="A1482" s="1" t="s">
        <v>12538</v>
      </c>
      <c r="B1482" s="2">
        <v>339310494</v>
      </c>
      <c r="C1482" s="6">
        <v>0.25</v>
      </c>
    </row>
    <row r="1483" spans="1:3" x14ac:dyDescent="0.25">
      <c r="A1483" s="1" t="s">
        <v>12538</v>
      </c>
      <c r="B1483" s="2">
        <v>663702178</v>
      </c>
      <c r="C1483" s="6">
        <v>0.5</v>
      </c>
    </row>
    <row r="1484" spans="1:3" x14ac:dyDescent="0.25">
      <c r="A1484" s="1" t="s">
        <v>12538</v>
      </c>
      <c r="B1484" s="2">
        <v>689682218</v>
      </c>
      <c r="C1484" s="6">
        <v>0.5</v>
      </c>
    </row>
    <row r="1485" spans="1:3" x14ac:dyDescent="0.25">
      <c r="A1485" s="1" t="s">
        <v>12538</v>
      </c>
      <c r="B1485" s="2">
        <v>940671188</v>
      </c>
      <c r="C1485" s="6">
        <v>0.75</v>
      </c>
    </row>
    <row r="1486" spans="1:3" x14ac:dyDescent="0.25">
      <c r="A1486" s="1" t="s">
        <v>12538</v>
      </c>
      <c r="B1486" s="2">
        <v>919543217</v>
      </c>
      <c r="C1486" s="6">
        <v>0</v>
      </c>
    </row>
    <row r="1487" spans="1:3" x14ac:dyDescent="0.25">
      <c r="A1487" s="1" t="s">
        <v>12538</v>
      </c>
      <c r="B1487" s="2">
        <v>175122483</v>
      </c>
      <c r="C1487" s="6">
        <v>0</v>
      </c>
    </row>
    <row r="1488" spans="1:3" x14ac:dyDescent="0.25">
      <c r="A1488" s="1" t="s">
        <v>12538</v>
      </c>
      <c r="B1488" s="2">
        <v>80721655</v>
      </c>
      <c r="C1488" s="6">
        <v>0.25</v>
      </c>
    </row>
    <row r="1489" spans="1:3" x14ac:dyDescent="0.25">
      <c r="A1489" s="1" t="s">
        <v>12538</v>
      </c>
      <c r="B1489" s="2">
        <v>375689300</v>
      </c>
      <c r="C1489" s="6">
        <v>0.5</v>
      </c>
    </row>
    <row r="1490" spans="1:3" x14ac:dyDescent="0.25">
      <c r="A1490" s="1" t="s">
        <v>12538</v>
      </c>
      <c r="B1490" s="2">
        <v>388867167</v>
      </c>
      <c r="C1490" s="6">
        <v>0.25</v>
      </c>
    </row>
    <row r="1491" spans="1:3" x14ac:dyDescent="0.25">
      <c r="A1491" s="1" t="s">
        <v>12538</v>
      </c>
      <c r="B1491" s="2">
        <v>474173583</v>
      </c>
      <c r="C1491" s="6">
        <v>0</v>
      </c>
    </row>
    <row r="1492" spans="1:3" x14ac:dyDescent="0.25">
      <c r="A1492" s="1" t="s">
        <v>12538</v>
      </c>
      <c r="B1492" s="2">
        <v>124971917</v>
      </c>
      <c r="C1492" s="6">
        <v>0.25</v>
      </c>
    </row>
    <row r="1493" spans="1:3" x14ac:dyDescent="0.25">
      <c r="A1493" s="1" t="s">
        <v>12538</v>
      </c>
      <c r="B1493" s="2">
        <v>826973742</v>
      </c>
      <c r="C1493" s="6">
        <v>0.75</v>
      </c>
    </row>
    <row r="1494" spans="1:3" x14ac:dyDescent="0.25">
      <c r="A1494" s="1" t="s">
        <v>12538</v>
      </c>
      <c r="B1494" s="2">
        <v>181075374</v>
      </c>
      <c r="C1494" s="6">
        <v>0</v>
      </c>
    </row>
    <row r="1495" spans="1:3" x14ac:dyDescent="0.25">
      <c r="A1495" s="1" t="s">
        <v>12538</v>
      </c>
      <c r="B1495" s="2">
        <v>81563994</v>
      </c>
      <c r="C1495" s="6">
        <v>0.25</v>
      </c>
    </row>
    <row r="1496" spans="1:3" x14ac:dyDescent="0.25">
      <c r="A1496" s="1" t="s">
        <v>12538</v>
      </c>
      <c r="B1496" s="2">
        <v>139849807</v>
      </c>
      <c r="C1496" s="6">
        <v>0.5</v>
      </c>
    </row>
    <row r="1497" spans="1:3" x14ac:dyDescent="0.25">
      <c r="A1497" s="1" t="s">
        <v>12538</v>
      </c>
      <c r="B1497" s="2">
        <v>182801487</v>
      </c>
      <c r="C1497" s="6">
        <v>0.75</v>
      </c>
    </row>
    <row r="1498" spans="1:3" x14ac:dyDescent="0.25">
      <c r="A1498" s="1" t="s">
        <v>12538</v>
      </c>
      <c r="B1498" s="2">
        <v>104892798</v>
      </c>
      <c r="C1498" s="6">
        <v>0.75</v>
      </c>
    </row>
    <row r="1499" spans="1:3" x14ac:dyDescent="0.25">
      <c r="A1499" s="1" t="s">
        <v>12538</v>
      </c>
      <c r="B1499" s="2">
        <v>718752181</v>
      </c>
      <c r="C1499" s="6">
        <v>0.5</v>
      </c>
    </row>
    <row r="1500" spans="1:3" x14ac:dyDescent="0.25">
      <c r="A1500" s="1" t="s">
        <v>12538</v>
      </c>
      <c r="B1500" s="2">
        <v>818088800</v>
      </c>
      <c r="C1500" s="6">
        <v>0</v>
      </c>
    </row>
    <row r="1501" spans="1:3" x14ac:dyDescent="0.25">
      <c r="A1501" s="1" t="s">
        <v>12538</v>
      </c>
      <c r="B1501" s="2">
        <v>386315612</v>
      </c>
      <c r="C1501" s="6">
        <v>0.25</v>
      </c>
    </row>
    <row r="1502" spans="1:3" x14ac:dyDescent="0.25">
      <c r="A1502" s="1" t="s">
        <v>12538</v>
      </c>
      <c r="B1502" s="2">
        <v>959542022</v>
      </c>
      <c r="C1502" s="6">
        <v>0.25</v>
      </c>
    </row>
    <row r="1503" spans="1:3" x14ac:dyDescent="0.25">
      <c r="A1503" s="1" t="s">
        <v>12538</v>
      </c>
      <c r="B1503" s="2">
        <v>167132802</v>
      </c>
      <c r="C1503" s="6">
        <v>0.5</v>
      </c>
    </row>
    <row r="1504" spans="1:3" x14ac:dyDescent="0.25">
      <c r="A1504" s="1" t="s">
        <v>12538</v>
      </c>
      <c r="B1504" s="2">
        <v>618776278</v>
      </c>
      <c r="C1504" s="6">
        <v>0.75</v>
      </c>
    </row>
    <row r="1505" spans="1:3" x14ac:dyDescent="0.25">
      <c r="A1505" s="1" t="s">
        <v>12538</v>
      </c>
      <c r="B1505" s="2">
        <v>585592113</v>
      </c>
      <c r="C1505" s="6">
        <v>0.25</v>
      </c>
    </row>
    <row r="1506" spans="1:3" x14ac:dyDescent="0.25">
      <c r="A1506" s="1" t="s">
        <v>12538</v>
      </c>
      <c r="B1506" s="2">
        <v>62120508</v>
      </c>
      <c r="C1506" s="6">
        <v>0</v>
      </c>
    </row>
    <row r="1507" spans="1:3" x14ac:dyDescent="0.25">
      <c r="A1507" s="1" t="s">
        <v>12538</v>
      </c>
      <c r="B1507" s="2">
        <v>858831444</v>
      </c>
      <c r="C1507" s="6">
        <v>0.25</v>
      </c>
    </row>
    <row r="1508" spans="1:3" x14ac:dyDescent="0.25">
      <c r="A1508" s="1" t="s">
        <v>12538</v>
      </c>
      <c r="B1508" s="2">
        <v>695281</v>
      </c>
      <c r="C1508" s="6">
        <v>0.75</v>
      </c>
    </row>
    <row r="1509" spans="1:3" x14ac:dyDescent="0.25">
      <c r="A1509" s="1" t="s">
        <v>12538</v>
      </c>
      <c r="B1509" s="2">
        <v>302762352</v>
      </c>
      <c r="C1509" s="6">
        <v>0.75</v>
      </c>
    </row>
    <row r="1510" spans="1:3" x14ac:dyDescent="0.25">
      <c r="A1510" s="1" t="s">
        <v>12538</v>
      </c>
      <c r="B1510" s="2">
        <v>23985999</v>
      </c>
      <c r="C1510" s="6">
        <v>0.5</v>
      </c>
    </row>
    <row r="1511" spans="1:3" x14ac:dyDescent="0.25">
      <c r="A1511" s="1" t="s">
        <v>12538</v>
      </c>
      <c r="B1511" s="2">
        <v>645643840</v>
      </c>
      <c r="C1511" s="6">
        <v>0.75</v>
      </c>
    </row>
    <row r="1512" spans="1:3" x14ac:dyDescent="0.25">
      <c r="A1512" s="1" t="s">
        <v>12538</v>
      </c>
      <c r="B1512" s="2">
        <v>588250372</v>
      </c>
      <c r="C1512" s="6">
        <v>0.25</v>
      </c>
    </row>
    <row r="1513" spans="1:3" x14ac:dyDescent="0.25">
      <c r="A1513" s="1" t="s">
        <v>12538</v>
      </c>
      <c r="B1513" s="2">
        <v>684470860</v>
      </c>
      <c r="C1513" s="6">
        <v>0.75</v>
      </c>
    </row>
    <row r="1514" spans="1:3" x14ac:dyDescent="0.25">
      <c r="A1514" s="1" t="s">
        <v>12538</v>
      </c>
      <c r="B1514" s="2">
        <v>131306401</v>
      </c>
      <c r="C1514" s="6">
        <v>0.75</v>
      </c>
    </row>
    <row r="1515" spans="1:3" x14ac:dyDescent="0.25">
      <c r="A1515" s="1" t="s">
        <v>12538</v>
      </c>
      <c r="B1515" s="2">
        <v>862357043</v>
      </c>
      <c r="C1515" s="6">
        <v>0</v>
      </c>
    </row>
    <row r="1516" spans="1:3" x14ac:dyDescent="0.25">
      <c r="A1516" s="1" t="s">
        <v>12538</v>
      </c>
      <c r="B1516" s="2">
        <v>386289914</v>
      </c>
      <c r="C1516" s="6">
        <v>0</v>
      </c>
    </row>
    <row r="1517" spans="1:3" x14ac:dyDescent="0.25">
      <c r="A1517" s="1" t="s">
        <v>12538</v>
      </c>
      <c r="B1517" s="2">
        <v>950004138</v>
      </c>
      <c r="C1517" s="6">
        <v>0.25</v>
      </c>
    </row>
    <row r="1518" spans="1:3" x14ac:dyDescent="0.25">
      <c r="A1518" s="1" t="s">
        <v>12538</v>
      </c>
      <c r="B1518" s="2">
        <v>880275552</v>
      </c>
      <c r="C1518" s="6">
        <v>0</v>
      </c>
    </row>
    <row r="1519" spans="1:3" x14ac:dyDescent="0.25">
      <c r="A1519" s="1" t="s">
        <v>12538</v>
      </c>
      <c r="B1519" s="2">
        <v>461866831</v>
      </c>
      <c r="C1519" s="6">
        <v>0</v>
      </c>
    </row>
    <row r="1520" spans="1:3" x14ac:dyDescent="0.25">
      <c r="A1520" s="1" t="s">
        <v>12538</v>
      </c>
      <c r="B1520" s="2">
        <v>150157757</v>
      </c>
      <c r="C1520" s="6">
        <v>0.5</v>
      </c>
    </row>
    <row r="1521" spans="1:3" x14ac:dyDescent="0.25">
      <c r="A1521" s="1" t="s">
        <v>12538</v>
      </c>
      <c r="B1521" s="2">
        <v>309507070</v>
      </c>
      <c r="C1521" s="6">
        <v>0.25</v>
      </c>
    </row>
    <row r="1522" spans="1:3" x14ac:dyDescent="0.25">
      <c r="A1522" s="1" t="s">
        <v>12538</v>
      </c>
      <c r="B1522" s="2">
        <v>49382283</v>
      </c>
      <c r="C1522" s="6">
        <v>0.75</v>
      </c>
    </row>
    <row r="1523" spans="1:3" x14ac:dyDescent="0.25">
      <c r="A1523" s="1" t="s">
        <v>12538</v>
      </c>
      <c r="B1523" s="2">
        <v>833296386</v>
      </c>
      <c r="C1523" s="6">
        <v>0</v>
      </c>
    </row>
    <row r="1524" spans="1:3" x14ac:dyDescent="0.25">
      <c r="A1524" s="1" t="s">
        <v>12538</v>
      </c>
      <c r="B1524" s="2">
        <v>783794493</v>
      </c>
      <c r="C1524" s="6">
        <v>0.5</v>
      </c>
    </row>
    <row r="1525" spans="1:3" x14ac:dyDescent="0.25">
      <c r="A1525" s="1" t="s">
        <v>12538</v>
      </c>
      <c r="B1525" s="2">
        <v>192167762</v>
      </c>
      <c r="C1525" s="6">
        <v>0.5</v>
      </c>
    </row>
    <row r="1526" spans="1:3" x14ac:dyDescent="0.25">
      <c r="A1526" s="1" t="s">
        <v>12538</v>
      </c>
      <c r="B1526" s="2">
        <v>780922230</v>
      </c>
      <c r="C1526" s="6">
        <v>0</v>
      </c>
    </row>
    <row r="1527" spans="1:3" x14ac:dyDescent="0.25">
      <c r="A1527" s="1" t="s">
        <v>12538</v>
      </c>
      <c r="B1527" s="2">
        <v>38852546</v>
      </c>
      <c r="C1527" s="6">
        <v>0.25</v>
      </c>
    </row>
    <row r="1528" spans="1:3" x14ac:dyDescent="0.25">
      <c r="A1528" s="1" t="s">
        <v>12538</v>
      </c>
      <c r="B1528" s="2">
        <v>122639053</v>
      </c>
      <c r="C1528" s="6">
        <v>0.75</v>
      </c>
    </row>
    <row r="1529" spans="1:3" x14ac:dyDescent="0.25">
      <c r="A1529" s="1" t="s">
        <v>12538</v>
      </c>
      <c r="B1529" s="2">
        <v>949400175</v>
      </c>
      <c r="C1529" s="6">
        <v>0.5</v>
      </c>
    </row>
    <row r="1530" spans="1:3" x14ac:dyDescent="0.25">
      <c r="A1530" s="1" t="s">
        <v>12538</v>
      </c>
      <c r="B1530" s="2">
        <v>389143681</v>
      </c>
      <c r="C1530" s="6">
        <v>0.75</v>
      </c>
    </row>
    <row r="1531" spans="1:3" x14ac:dyDescent="0.25">
      <c r="A1531" s="1" t="s">
        <v>12538</v>
      </c>
      <c r="B1531" s="2">
        <v>435998583</v>
      </c>
      <c r="C1531" s="6">
        <v>0.75</v>
      </c>
    </row>
    <row r="1532" spans="1:3" x14ac:dyDescent="0.25">
      <c r="A1532" s="1" t="s">
        <v>12538</v>
      </c>
      <c r="B1532" s="2">
        <v>568655976</v>
      </c>
      <c r="C1532" s="6">
        <v>0.25</v>
      </c>
    </row>
    <row r="1533" spans="1:3" x14ac:dyDescent="0.25">
      <c r="A1533" s="1" t="s">
        <v>12538</v>
      </c>
      <c r="B1533" s="2">
        <v>848525038</v>
      </c>
      <c r="C1533" s="6">
        <v>0.25</v>
      </c>
    </row>
    <row r="1534" spans="1:3" x14ac:dyDescent="0.25">
      <c r="A1534" s="1" t="s">
        <v>12538</v>
      </c>
      <c r="B1534" s="2">
        <v>296279071</v>
      </c>
      <c r="C1534" s="6">
        <v>0.75</v>
      </c>
    </row>
    <row r="1535" spans="1:3" x14ac:dyDescent="0.25">
      <c r="A1535" s="1" t="s">
        <v>12538</v>
      </c>
      <c r="B1535" s="2">
        <v>554023905</v>
      </c>
      <c r="C1535" s="6">
        <v>0.75</v>
      </c>
    </row>
    <row r="1536" spans="1:3" x14ac:dyDescent="0.25">
      <c r="A1536" s="1" t="s">
        <v>12538</v>
      </c>
      <c r="B1536" s="2">
        <v>525673689</v>
      </c>
      <c r="C1536" s="6">
        <v>0.25</v>
      </c>
    </row>
    <row r="1537" spans="1:3" x14ac:dyDescent="0.25">
      <c r="A1537" s="1" t="s">
        <v>12538</v>
      </c>
      <c r="B1537" s="2">
        <v>348946567</v>
      </c>
      <c r="C1537" s="6">
        <v>0.25</v>
      </c>
    </row>
    <row r="1538" spans="1:3" x14ac:dyDescent="0.25">
      <c r="A1538" s="1" t="s">
        <v>12538</v>
      </c>
      <c r="B1538" s="2">
        <v>20362316</v>
      </c>
      <c r="C1538" s="6">
        <v>0.75</v>
      </c>
    </row>
    <row r="1539" spans="1:3" x14ac:dyDescent="0.25">
      <c r="A1539" s="1" t="s">
        <v>12538</v>
      </c>
      <c r="B1539" s="2">
        <v>436456283</v>
      </c>
      <c r="C1539" s="6">
        <v>0.25</v>
      </c>
    </row>
    <row r="1540" spans="1:3" x14ac:dyDescent="0.25">
      <c r="A1540" s="1" t="s">
        <v>12538</v>
      </c>
      <c r="B1540" s="2">
        <v>531403976</v>
      </c>
      <c r="C1540" s="6">
        <v>0.25</v>
      </c>
    </row>
    <row r="1541" spans="1:3" x14ac:dyDescent="0.25">
      <c r="A1541" s="1" t="s">
        <v>12538</v>
      </c>
      <c r="B1541" s="2">
        <v>244198901</v>
      </c>
      <c r="C1541" s="6">
        <v>0.25</v>
      </c>
    </row>
    <row r="1542" spans="1:3" x14ac:dyDescent="0.25">
      <c r="A1542" s="1" t="s">
        <v>12538</v>
      </c>
      <c r="B1542" s="2">
        <v>843915301</v>
      </c>
      <c r="C1542" s="6">
        <v>0.75</v>
      </c>
    </row>
    <row r="1543" spans="1:3" x14ac:dyDescent="0.25">
      <c r="A1543" s="1" t="s">
        <v>12538</v>
      </c>
      <c r="B1543" s="2">
        <v>971201964</v>
      </c>
      <c r="C1543" s="6">
        <v>0.25</v>
      </c>
    </row>
    <row r="1544" spans="1:3" x14ac:dyDescent="0.25">
      <c r="A1544" s="1" t="s">
        <v>12538</v>
      </c>
      <c r="B1544" s="2">
        <v>48771606</v>
      </c>
      <c r="C1544" s="6">
        <v>0.75</v>
      </c>
    </row>
    <row r="1545" spans="1:3" x14ac:dyDescent="0.25">
      <c r="A1545" s="1" t="s">
        <v>12538</v>
      </c>
      <c r="B1545" s="2">
        <v>408791530</v>
      </c>
      <c r="C1545" s="6">
        <v>0</v>
      </c>
    </row>
    <row r="1546" spans="1:3" x14ac:dyDescent="0.25">
      <c r="A1546" s="1" t="s">
        <v>12538</v>
      </c>
      <c r="B1546" s="2">
        <v>508102963</v>
      </c>
      <c r="C1546" s="6">
        <v>0.25</v>
      </c>
    </row>
    <row r="1547" spans="1:3" x14ac:dyDescent="0.25">
      <c r="A1547" s="1" t="s">
        <v>12538</v>
      </c>
      <c r="B1547" s="2">
        <v>333129687</v>
      </c>
      <c r="C1547" s="6">
        <v>0.25</v>
      </c>
    </row>
    <row r="1548" spans="1:3" x14ac:dyDescent="0.25">
      <c r="A1548" s="1" t="s">
        <v>12538</v>
      </c>
      <c r="B1548" s="2">
        <v>897859446</v>
      </c>
      <c r="C1548" s="6">
        <v>0.25</v>
      </c>
    </row>
    <row r="1549" spans="1:3" x14ac:dyDescent="0.25">
      <c r="A1549" s="1" t="s">
        <v>12538</v>
      </c>
      <c r="B1549" s="2">
        <v>896912247</v>
      </c>
      <c r="C1549" s="6">
        <v>0.75</v>
      </c>
    </row>
    <row r="1550" spans="1:3" x14ac:dyDescent="0.25">
      <c r="A1550" s="1" t="s">
        <v>12538</v>
      </c>
      <c r="B1550" s="2">
        <v>26643499</v>
      </c>
      <c r="C1550" s="6">
        <v>0</v>
      </c>
    </row>
    <row r="1551" spans="1:3" x14ac:dyDescent="0.25">
      <c r="A1551" s="1" t="s">
        <v>12538</v>
      </c>
      <c r="B1551" s="2">
        <v>371460998</v>
      </c>
      <c r="C1551" s="6">
        <v>0.5</v>
      </c>
    </row>
    <row r="1552" spans="1:3" x14ac:dyDescent="0.25">
      <c r="A1552" s="1" t="s">
        <v>12538</v>
      </c>
      <c r="B1552" s="2">
        <v>684982134</v>
      </c>
      <c r="C1552" s="6">
        <v>0.5</v>
      </c>
    </row>
    <row r="1553" spans="1:3" x14ac:dyDescent="0.25">
      <c r="A1553" s="1" t="s">
        <v>12538</v>
      </c>
      <c r="B1553" s="2">
        <v>141573647</v>
      </c>
      <c r="C1553" s="6">
        <v>0.5</v>
      </c>
    </row>
    <row r="1554" spans="1:3" x14ac:dyDescent="0.25">
      <c r="A1554" s="1" t="s">
        <v>12538</v>
      </c>
      <c r="B1554" s="2">
        <v>312759977</v>
      </c>
      <c r="C1554" s="6">
        <v>0.75</v>
      </c>
    </row>
    <row r="1555" spans="1:3" x14ac:dyDescent="0.25">
      <c r="A1555" s="1" t="s">
        <v>12538</v>
      </c>
      <c r="B1555" s="2">
        <v>796584522</v>
      </c>
      <c r="C1555" s="6">
        <v>0</v>
      </c>
    </row>
    <row r="1556" spans="1:3" x14ac:dyDescent="0.25">
      <c r="A1556" s="1" t="s">
        <v>12538</v>
      </c>
      <c r="B1556" s="2">
        <v>666311180</v>
      </c>
      <c r="C1556" s="6">
        <v>0.25</v>
      </c>
    </row>
    <row r="1557" spans="1:3" x14ac:dyDescent="0.25">
      <c r="A1557" s="1" t="s">
        <v>12538</v>
      </c>
      <c r="B1557" s="2">
        <v>496470356</v>
      </c>
      <c r="C1557" s="6">
        <v>0.5</v>
      </c>
    </row>
    <row r="1558" spans="1:3" x14ac:dyDescent="0.25">
      <c r="A1558" s="1" t="s">
        <v>12538</v>
      </c>
      <c r="B1558" s="2">
        <v>793373801</v>
      </c>
      <c r="C1558" s="6">
        <v>0.75</v>
      </c>
    </row>
    <row r="1559" spans="1:3" x14ac:dyDescent="0.25">
      <c r="A1559" s="1" t="s">
        <v>12538</v>
      </c>
      <c r="B1559" s="2">
        <v>955631691</v>
      </c>
      <c r="C1559" s="6">
        <v>0</v>
      </c>
    </row>
    <row r="1560" spans="1:3" x14ac:dyDescent="0.25">
      <c r="A1560" s="1" t="s">
        <v>12538</v>
      </c>
      <c r="B1560" s="2">
        <v>915295189</v>
      </c>
      <c r="C1560" s="6">
        <v>0.75</v>
      </c>
    </row>
    <row r="1561" spans="1:3" x14ac:dyDescent="0.25">
      <c r="A1561" s="1" t="s">
        <v>12538</v>
      </c>
      <c r="B1561" s="2">
        <v>914643280</v>
      </c>
      <c r="C1561" s="6">
        <v>0.75</v>
      </c>
    </row>
    <row r="1562" spans="1:3" x14ac:dyDescent="0.25">
      <c r="A1562" s="1" t="s">
        <v>12538</v>
      </c>
      <c r="B1562" s="2">
        <v>852176724</v>
      </c>
      <c r="C1562" s="6">
        <v>0.5</v>
      </c>
    </row>
    <row r="1563" spans="1:3" x14ac:dyDescent="0.25">
      <c r="A1563" s="1" t="s">
        <v>12538</v>
      </c>
      <c r="B1563" s="2">
        <v>279669956</v>
      </c>
      <c r="C1563" s="6">
        <v>0.75</v>
      </c>
    </row>
    <row r="1564" spans="1:3" x14ac:dyDescent="0.25">
      <c r="A1564" s="1" t="s">
        <v>12538</v>
      </c>
      <c r="B1564" s="2">
        <v>402093191</v>
      </c>
      <c r="C1564" s="6">
        <v>0</v>
      </c>
    </row>
    <row r="1565" spans="1:3" x14ac:dyDescent="0.25">
      <c r="A1565" s="1" t="s">
        <v>12538</v>
      </c>
      <c r="B1565" s="2">
        <v>876234305</v>
      </c>
      <c r="C1565" s="6">
        <v>0.75</v>
      </c>
    </row>
    <row r="1566" spans="1:3" x14ac:dyDescent="0.25">
      <c r="A1566" s="1" t="s">
        <v>12538</v>
      </c>
      <c r="B1566" s="2">
        <v>636582864</v>
      </c>
      <c r="C1566" s="6">
        <v>0.75</v>
      </c>
    </row>
    <row r="1567" spans="1:3" x14ac:dyDescent="0.25">
      <c r="A1567" s="1" t="s">
        <v>12538</v>
      </c>
      <c r="B1567" s="2">
        <v>726607069</v>
      </c>
      <c r="C1567" s="6">
        <v>0</v>
      </c>
    </row>
    <row r="1568" spans="1:3" x14ac:dyDescent="0.25">
      <c r="A1568" s="1" t="s">
        <v>12538</v>
      </c>
      <c r="B1568" s="2">
        <v>854144068</v>
      </c>
      <c r="C1568" s="6">
        <v>0.75</v>
      </c>
    </row>
    <row r="1569" spans="1:3" x14ac:dyDescent="0.25">
      <c r="A1569" s="1" t="s">
        <v>12538</v>
      </c>
      <c r="B1569" s="2">
        <v>256687818</v>
      </c>
      <c r="C1569" s="6">
        <v>0.75</v>
      </c>
    </row>
    <row r="1570" spans="1:3" x14ac:dyDescent="0.25">
      <c r="A1570" s="1" t="s">
        <v>12538</v>
      </c>
      <c r="B1570" s="2">
        <v>70154942</v>
      </c>
      <c r="C1570" s="6">
        <v>0.25</v>
      </c>
    </row>
    <row r="1571" spans="1:3" x14ac:dyDescent="0.25">
      <c r="A1571" s="1" t="s">
        <v>12538</v>
      </c>
      <c r="B1571" s="2">
        <v>948292434</v>
      </c>
      <c r="C1571" s="6">
        <v>0.25</v>
      </c>
    </row>
    <row r="1572" spans="1:3" x14ac:dyDescent="0.25">
      <c r="A1572" s="1" t="s">
        <v>12538</v>
      </c>
      <c r="B1572" s="2">
        <v>75645378</v>
      </c>
      <c r="C1572" s="6">
        <v>0.75</v>
      </c>
    </row>
    <row r="1573" spans="1:3" x14ac:dyDescent="0.25">
      <c r="A1573" s="1" t="s">
        <v>12538</v>
      </c>
      <c r="B1573" s="2">
        <v>377814136</v>
      </c>
      <c r="C1573" s="6">
        <v>0</v>
      </c>
    </row>
    <row r="1574" spans="1:3" x14ac:dyDescent="0.25">
      <c r="A1574" s="1" t="s">
        <v>12538</v>
      </c>
      <c r="B1574" s="2">
        <v>236046688</v>
      </c>
      <c r="C1574" s="6">
        <v>0.75</v>
      </c>
    </row>
    <row r="1575" spans="1:3" x14ac:dyDescent="0.25">
      <c r="A1575" s="1" t="s">
        <v>12538</v>
      </c>
      <c r="B1575" s="2">
        <v>309528570</v>
      </c>
      <c r="C1575" s="6">
        <v>0.75</v>
      </c>
    </row>
    <row r="1576" spans="1:3" x14ac:dyDescent="0.25">
      <c r="A1576" s="1" t="s">
        <v>12538</v>
      </c>
      <c r="B1576" s="2">
        <v>295447004</v>
      </c>
      <c r="C1576" s="6">
        <v>0.5</v>
      </c>
    </row>
    <row r="1577" spans="1:3" x14ac:dyDescent="0.25">
      <c r="A1577" s="1" t="s">
        <v>12538</v>
      </c>
      <c r="B1577" s="2">
        <v>105745632</v>
      </c>
      <c r="C1577" s="6">
        <v>0.25</v>
      </c>
    </row>
    <row r="1578" spans="1:3" x14ac:dyDescent="0.25">
      <c r="A1578" s="1" t="s">
        <v>12538</v>
      </c>
      <c r="B1578" s="2">
        <v>171010784</v>
      </c>
      <c r="C1578" s="6">
        <v>0.25</v>
      </c>
    </row>
    <row r="1579" spans="1:3" x14ac:dyDescent="0.25">
      <c r="A1579" s="1" t="s">
        <v>12538</v>
      </c>
      <c r="B1579" s="2">
        <v>29580855</v>
      </c>
      <c r="C1579" s="6">
        <v>0.5</v>
      </c>
    </row>
    <row r="1580" spans="1:3" x14ac:dyDescent="0.25">
      <c r="A1580" s="1" t="s">
        <v>12538</v>
      </c>
      <c r="B1580" s="2">
        <v>919654415</v>
      </c>
      <c r="C1580" s="6">
        <v>0.75</v>
      </c>
    </row>
    <row r="1581" spans="1:3" x14ac:dyDescent="0.25">
      <c r="A1581" s="1" t="s">
        <v>12538</v>
      </c>
      <c r="B1581" s="2">
        <v>660647388</v>
      </c>
      <c r="C1581" s="6">
        <v>0.5</v>
      </c>
    </row>
    <row r="1582" spans="1:3" x14ac:dyDescent="0.25">
      <c r="A1582" s="1" t="s">
        <v>12538</v>
      </c>
      <c r="B1582" s="2">
        <v>812368688</v>
      </c>
      <c r="C1582" s="6">
        <v>0.75</v>
      </c>
    </row>
    <row r="1583" spans="1:3" x14ac:dyDescent="0.25">
      <c r="A1583" s="1" t="s">
        <v>12538</v>
      </c>
      <c r="B1583" s="2">
        <v>386788742</v>
      </c>
      <c r="C1583" s="6">
        <v>0</v>
      </c>
    </row>
    <row r="1584" spans="1:3" x14ac:dyDescent="0.25">
      <c r="A1584" s="1" t="s">
        <v>12538</v>
      </c>
      <c r="B1584" s="2">
        <v>771470202</v>
      </c>
      <c r="C1584" s="6">
        <v>0.5</v>
      </c>
    </row>
    <row r="1585" spans="1:3" x14ac:dyDescent="0.25">
      <c r="A1585" s="1" t="s">
        <v>12538</v>
      </c>
      <c r="B1585" s="2">
        <v>846420402</v>
      </c>
      <c r="C1585" s="6">
        <v>0.25</v>
      </c>
    </row>
    <row r="1586" spans="1:3" x14ac:dyDescent="0.25">
      <c r="A1586" s="1" t="s">
        <v>12538</v>
      </c>
      <c r="B1586" s="2">
        <v>22939715</v>
      </c>
      <c r="C1586" s="6">
        <v>0</v>
      </c>
    </row>
    <row r="1587" spans="1:3" x14ac:dyDescent="0.25">
      <c r="A1587" s="1" t="s">
        <v>12538</v>
      </c>
      <c r="B1587" s="2">
        <v>803664316</v>
      </c>
      <c r="C1587" s="6">
        <v>0</v>
      </c>
    </row>
    <row r="1588" spans="1:3" x14ac:dyDescent="0.25">
      <c r="A1588" s="1" t="s">
        <v>12538</v>
      </c>
      <c r="B1588" s="2">
        <v>392190501</v>
      </c>
      <c r="C1588" s="6">
        <v>0.75</v>
      </c>
    </row>
    <row r="1589" spans="1:3" x14ac:dyDescent="0.25">
      <c r="A1589" s="1" t="s">
        <v>12538</v>
      </c>
      <c r="B1589" s="2">
        <v>531630993</v>
      </c>
      <c r="C1589" s="6">
        <v>0.5</v>
      </c>
    </row>
    <row r="1590" spans="1:3" x14ac:dyDescent="0.25">
      <c r="A1590" s="1" t="s">
        <v>12538</v>
      </c>
      <c r="B1590" s="2">
        <v>930816191</v>
      </c>
      <c r="C1590" s="6">
        <v>0.75</v>
      </c>
    </row>
    <row r="1591" spans="1:3" x14ac:dyDescent="0.25">
      <c r="A1591" s="1" t="s">
        <v>12538</v>
      </c>
      <c r="B1591" s="2">
        <v>383800744</v>
      </c>
      <c r="C1591" s="6">
        <v>0</v>
      </c>
    </row>
    <row r="1592" spans="1:3" x14ac:dyDescent="0.25">
      <c r="A1592" s="1" t="s">
        <v>12538</v>
      </c>
      <c r="B1592" s="2">
        <v>224684162</v>
      </c>
      <c r="C1592" s="6">
        <v>0.5</v>
      </c>
    </row>
    <row r="1593" spans="1:3" x14ac:dyDescent="0.25">
      <c r="A1593" s="1" t="s">
        <v>12538</v>
      </c>
      <c r="B1593" s="2">
        <v>992772565</v>
      </c>
      <c r="C1593" s="6">
        <v>0.25</v>
      </c>
    </row>
    <row r="1594" spans="1:3" x14ac:dyDescent="0.25">
      <c r="A1594" s="1" t="s">
        <v>12538</v>
      </c>
      <c r="B1594" s="2">
        <v>811956007</v>
      </c>
      <c r="C1594" s="6">
        <v>0.5</v>
      </c>
    </row>
    <row r="1595" spans="1:3" x14ac:dyDescent="0.25">
      <c r="A1595" s="1" t="s">
        <v>12538</v>
      </c>
      <c r="B1595" s="2">
        <v>7318552</v>
      </c>
      <c r="C1595" s="6">
        <v>0</v>
      </c>
    </row>
    <row r="1596" spans="1:3" x14ac:dyDescent="0.25">
      <c r="A1596" s="1" t="s">
        <v>12538</v>
      </c>
      <c r="B1596" s="2">
        <v>312719421</v>
      </c>
      <c r="C1596" s="6">
        <v>0.5</v>
      </c>
    </row>
    <row r="1597" spans="1:3" x14ac:dyDescent="0.25">
      <c r="A1597" s="1" t="s">
        <v>12538</v>
      </c>
      <c r="B1597" s="2">
        <v>968411127</v>
      </c>
      <c r="C1597" s="6">
        <v>0.75</v>
      </c>
    </row>
    <row r="1598" spans="1:3" x14ac:dyDescent="0.25">
      <c r="A1598" s="1" t="s">
        <v>12538</v>
      </c>
      <c r="B1598" s="2">
        <v>363781303</v>
      </c>
      <c r="C1598" s="6">
        <v>0</v>
      </c>
    </row>
    <row r="1599" spans="1:3" x14ac:dyDescent="0.25">
      <c r="A1599" s="1" t="s">
        <v>12538</v>
      </c>
      <c r="B1599" s="2">
        <v>452295452</v>
      </c>
      <c r="C1599" s="6">
        <v>0</v>
      </c>
    </row>
    <row r="1600" spans="1:3" x14ac:dyDescent="0.25">
      <c r="A1600" s="1" t="s">
        <v>12538</v>
      </c>
      <c r="B1600" s="2">
        <v>68251891</v>
      </c>
      <c r="C1600" s="6">
        <v>0</v>
      </c>
    </row>
    <row r="1601" spans="1:3" x14ac:dyDescent="0.25">
      <c r="A1601" s="1" t="s">
        <v>12538</v>
      </c>
      <c r="B1601" s="2">
        <v>342657219</v>
      </c>
      <c r="C1601" s="6">
        <v>0.25</v>
      </c>
    </row>
    <row r="1602" spans="1:3" x14ac:dyDescent="0.25">
      <c r="A1602" s="1" t="s">
        <v>12538</v>
      </c>
      <c r="B1602" s="2">
        <v>144814850</v>
      </c>
      <c r="C1602" s="6">
        <v>0</v>
      </c>
    </row>
    <row r="1603" spans="1:3" x14ac:dyDescent="0.25">
      <c r="A1603" s="1" t="s">
        <v>12538</v>
      </c>
      <c r="B1603" s="2">
        <v>354450304</v>
      </c>
      <c r="C1603" s="6">
        <v>0.75</v>
      </c>
    </row>
    <row r="1604" spans="1:3" x14ac:dyDescent="0.25">
      <c r="A1604" s="1" t="s">
        <v>12538</v>
      </c>
      <c r="B1604" s="2">
        <v>325234622</v>
      </c>
      <c r="C1604" s="6">
        <v>0</v>
      </c>
    </row>
    <row r="1605" spans="1:3" x14ac:dyDescent="0.25">
      <c r="A1605" s="1" t="s">
        <v>12538</v>
      </c>
      <c r="B1605" s="2">
        <v>728432966</v>
      </c>
      <c r="C1605" s="6">
        <v>0.75</v>
      </c>
    </row>
    <row r="1606" spans="1:3" x14ac:dyDescent="0.25">
      <c r="A1606" s="1" t="s">
        <v>12538</v>
      </c>
      <c r="B1606" s="2">
        <v>234938324</v>
      </c>
      <c r="C1606" s="6">
        <v>0.75</v>
      </c>
    </row>
    <row r="1607" spans="1:3" x14ac:dyDescent="0.25">
      <c r="A1607" s="1" t="s">
        <v>12538</v>
      </c>
      <c r="B1607" s="2">
        <v>75359038</v>
      </c>
      <c r="C1607" s="6">
        <v>0.5</v>
      </c>
    </row>
    <row r="1608" spans="1:3" x14ac:dyDescent="0.25">
      <c r="A1608" s="1" t="s">
        <v>12538</v>
      </c>
      <c r="B1608" s="2">
        <v>944241378</v>
      </c>
      <c r="C1608" s="6">
        <v>0.25</v>
      </c>
    </row>
    <row r="1609" spans="1:3" x14ac:dyDescent="0.25">
      <c r="A1609" s="1" t="s">
        <v>12538</v>
      </c>
      <c r="B1609" s="2">
        <v>381842320</v>
      </c>
      <c r="C1609" s="6">
        <v>0.75</v>
      </c>
    </row>
    <row r="1610" spans="1:3" x14ac:dyDescent="0.25">
      <c r="A1610" s="1" t="s">
        <v>12538</v>
      </c>
      <c r="B1610" s="2">
        <v>528561396</v>
      </c>
      <c r="C1610" s="6">
        <v>0.5</v>
      </c>
    </row>
    <row r="1611" spans="1:3" x14ac:dyDescent="0.25">
      <c r="A1611" s="1" t="s">
        <v>12538</v>
      </c>
      <c r="B1611" s="2">
        <v>992015771</v>
      </c>
      <c r="C1611" s="6">
        <v>0.75</v>
      </c>
    </row>
    <row r="1612" spans="1:3" x14ac:dyDescent="0.25">
      <c r="A1612" s="1" t="s">
        <v>12538</v>
      </c>
      <c r="B1612" s="2">
        <v>420775631</v>
      </c>
      <c r="C1612" s="6">
        <v>0.5</v>
      </c>
    </row>
    <row r="1613" spans="1:3" x14ac:dyDescent="0.25">
      <c r="A1613" s="1" t="s">
        <v>12538</v>
      </c>
      <c r="B1613" s="2">
        <v>102923023</v>
      </c>
      <c r="C1613" s="6">
        <v>0.25</v>
      </c>
    </row>
    <row r="1614" spans="1:3" x14ac:dyDescent="0.25">
      <c r="A1614" s="1" t="s">
        <v>12538</v>
      </c>
      <c r="B1614" s="2">
        <v>104083137</v>
      </c>
      <c r="C1614" s="6">
        <v>0</v>
      </c>
    </row>
    <row r="1615" spans="1:3" x14ac:dyDescent="0.25">
      <c r="A1615" s="1" t="s">
        <v>12538</v>
      </c>
      <c r="B1615" s="2">
        <v>45533935</v>
      </c>
      <c r="C1615" s="6">
        <v>0.25</v>
      </c>
    </row>
    <row r="1616" spans="1:3" x14ac:dyDescent="0.25">
      <c r="A1616" s="1" t="s">
        <v>12538</v>
      </c>
      <c r="B1616" s="2">
        <v>258765158</v>
      </c>
      <c r="C1616" s="6">
        <v>0.75</v>
      </c>
    </row>
    <row r="1617" spans="1:3" x14ac:dyDescent="0.25">
      <c r="A1617" s="1" t="s">
        <v>12538</v>
      </c>
      <c r="B1617" s="2">
        <v>569324298</v>
      </c>
      <c r="C1617" s="6">
        <v>0.75</v>
      </c>
    </row>
    <row r="1618" spans="1:3" x14ac:dyDescent="0.25">
      <c r="A1618" s="1" t="s">
        <v>12538</v>
      </c>
      <c r="B1618" s="2">
        <v>929562631</v>
      </c>
      <c r="C1618" s="6">
        <v>0.25</v>
      </c>
    </row>
    <row r="1619" spans="1:3" x14ac:dyDescent="0.25">
      <c r="A1619" s="1" t="s">
        <v>12538</v>
      </c>
      <c r="B1619" s="2">
        <v>389283436</v>
      </c>
      <c r="C1619" s="6">
        <v>0</v>
      </c>
    </row>
    <row r="1620" spans="1:3" x14ac:dyDescent="0.25">
      <c r="A1620" s="1" t="s">
        <v>12538</v>
      </c>
      <c r="B1620" s="2">
        <v>627379463</v>
      </c>
      <c r="C1620" s="6">
        <v>0.75</v>
      </c>
    </row>
    <row r="1621" spans="1:3" x14ac:dyDescent="0.25">
      <c r="A1621" s="1" t="s">
        <v>12538</v>
      </c>
      <c r="B1621" s="2">
        <v>104490023</v>
      </c>
      <c r="C1621" s="6">
        <v>0.25</v>
      </c>
    </row>
    <row r="1622" spans="1:3" x14ac:dyDescent="0.25">
      <c r="A1622" s="1" t="s">
        <v>12538</v>
      </c>
      <c r="B1622" s="2">
        <v>24875976</v>
      </c>
      <c r="C1622" s="6">
        <v>0</v>
      </c>
    </row>
    <row r="1623" spans="1:3" x14ac:dyDescent="0.25">
      <c r="A1623" s="1" t="s">
        <v>12538</v>
      </c>
      <c r="B1623" s="2">
        <v>775230955</v>
      </c>
      <c r="C1623" s="6">
        <v>0.5</v>
      </c>
    </row>
    <row r="1624" spans="1:3" x14ac:dyDescent="0.25">
      <c r="A1624" s="1" t="s">
        <v>12538</v>
      </c>
      <c r="B1624" s="2">
        <v>118170353</v>
      </c>
      <c r="C1624" s="6">
        <v>0</v>
      </c>
    </row>
    <row r="1625" spans="1:3" x14ac:dyDescent="0.25">
      <c r="A1625" s="1" t="s">
        <v>12538</v>
      </c>
      <c r="B1625" s="2">
        <v>281763511</v>
      </c>
      <c r="C1625" s="6">
        <v>0.75</v>
      </c>
    </row>
    <row r="1626" spans="1:3" x14ac:dyDescent="0.25">
      <c r="A1626" s="1" t="s">
        <v>12538</v>
      </c>
      <c r="B1626" s="2">
        <v>773420811</v>
      </c>
      <c r="C1626" s="6">
        <v>0.75</v>
      </c>
    </row>
    <row r="1627" spans="1:3" x14ac:dyDescent="0.25">
      <c r="A1627" s="1" t="s">
        <v>12538</v>
      </c>
      <c r="B1627" s="2">
        <v>341172486</v>
      </c>
      <c r="C1627" s="6">
        <v>0.25</v>
      </c>
    </row>
    <row r="1628" spans="1:3" x14ac:dyDescent="0.25">
      <c r="A1628" s="1" t="s">
        <v>12538</v>
      </c>
      <c r="B1628" s="2">
        <v>128041075</v>
      </c>
      <c r="C1628" s="6">
        <v>0.75</v>
      </c>
    </row>
    <row r="1629" spans="1:3" x14ac:dyDescent="0.25">
      <c r="A1629" s="1" t="s">
        <v>12538</v>
      </c>
      <c r="B1629" s="2">
        <v>843963225</v>
      </c>
      <c r="C1629" s="6">
        <v>0.5</v>
      </c>
    </row>
    <row r="1630" spans="1:3" x14ac:dyDescent="0.25">
      <c r="A1630" s="1" t="s">
        <v>12538</v>
      </c>
      <c r="B1630" s="2">
        <v>433389088</v>
      </c>
      <c r="C1630" s="6">
        <v>0</v>
      </c>
    </row>
    <row r="1631" spans="1:3" x14ac:dyDescent="0.25">
      <c r="A1631" s="1" t="s">
        <v>12538</v>
      </c>
      <c r="B1631" s="2">
        <v>630758120</v>
      </c>
      <c r="C1631" s="6">
        <v>0</v>
      </c>
    </row>
    <row r="1632" spans="1:3" x14ac:dyDescent="0.25">
      <c r="A1632" s="1" t="s">
        <v>12538</v>
      </c>
      <c r="B1632" s="2">
        <v>959566153</v>
      </c>
      <c r="C1632" s="6">
        <v>0.25</v>
      </c>
    </row>
    <row r="1633" spans="1:3" x14ac:dyDescent="0.25">
      <c r="A1633" s="1" t="s">
        <v>12538</v>
      </c>
      <c r="B1633" s="2">
        <v>528154145</v>
      </c>
      <c r="C1633" s="6">
        <v>0.25</v>
      </c>
    </row>
    <row r="1634" spans="1:3" x14ac:dyDescent="0.25">
      <c r="A1634" s="1" t="s">
        <v>12538</v>
      </c>
      <c r="B1634" s="2">
        <v>608170999</v>
      </c>
      <c r="C1634" s="6">
        <v>0</v>
      </c>
    </row>
    <row r="1635" spans="1:3" x14ac:dyDescent="0.25">
      <c r="A1635" s="1" t="s">
        <v>12538</v>
      </c>
      <c r="B1635" s="2">
        <v>711108813</v>
      </c>
      <c r="C1635" s="6">
        <v>0.5</v>
      </c>
    </row>
    <row r="1636" spans="1:3" x14ac:dyDescent="0.25">
      <c r="A1636" s="1" t="s">
        <v>12538</v>
      </c>
      <c r="B1636" s="2">
        <v>410565587</v>
      </c>
      <c r="C1636" s="6">
        <v>0</v>
      </c>
    </row>
    <row r="1637" spans="1:3" x14ac:dyDescent="0.25">
      <c r="A1637" s="1" t="s">
        <v>12538</v>
      </c>
      <c r="B1637" s="2">
        <v>538512524</v>
      </c>
      <c r="C1637" s="6">
        <v>0.5</v>
      </c>
    </row>
    <row r="1638" spans="1:3" x14ac:dyDescent="0.25">
      <c r="A1638" s="1" t="s">
        <v>12538</v>
      </c>
      <c r="B1638" s="2">
        <v>544147368</v>
      </c>
      <c r="C1638" s="6">
        <v>0.75</v>
      </c>
    </row>
    <row r="1639" spans="1:3" x14ac:dyDescent="0.25">
      <c r="A1639" s="1" t="s">
        <v>12538</v>
      </c>
      <c r="B1639" s="2">
        <v>814266527</v>
      </c>
      <c r="C1639" s="6">
        <v>0.25</v>
      </c>
    </row>
    <row r="1640" spans="1:3" x14ac:dyDescent="0.25">
      <c r="A1640" s="1" t="s">
        <v>12538</v>
      </c>
      <c r="B1640" s="2">
        <v>670581735</v>
      </c>
      <c r="C1640" s="6">
        <v>0.75</v>
      </c>
    </row>
    <row r="1641" spans="1:3" x14ac:dyDescent="0.25">
      <c r="A1641" s="1" t="s">
        <v>12538</v>
      </c>
      <c r="B1641" s="2">
        <v>15770503</v>
      </c>
      <c r="C1641" s="6">
        <v>0.5</v>
      </c>
    </row>
    <row r="1642" spans="1:3" x14ac:dyDescent="0.25">
      <c r="A1642" s="1" t="s">
        <v>12538</v>
      </c>
      <c r="B1642" s="2">
        <v>307147780</v>
      </c>
      <c r="C1642" s="6">
        <v>0.5</v>
      </c>
    </row>
    <row r="1643" spans="1:3" x14ac:dyDescent="0.25">
      <c r="A1643" s="1" t="s">
        <v>12538</v>
      </c>
      <c r="B1643" s="2">
        <v>90580934</v>
      </c>
      <c r="C1643" s="6">
        <v>0</v>
      </c>
    </row>
    <row r="1644" spans="1:3" x14ac:dyDescent="0.25">
      <c r="A1644" s="1" t="s">
        <v>12538</v>
      </c>
      <c r="B1644" s="2">
        <v>599241201</v>
      </c>
      <c r="C1644" s="6">
        <v>0.75</v>
      </c>
    </row>
    <row r="1645" spans="1:3" x14ac:dyDescent="0.25">
      <c r="A1645" s="1" t="s">
        <v>12538</v>
      </c>
      <c r="B1645" s="2">
        <v>696144220</v>
      </c>
      <c r="C1645" s="6">
        <v>0.75</v>
      </c>
    </row>
    <row r="1646" spans="1:3" x14ac:dyDescent="0.25">
      <c r="A1646" s="1" t="s">
        <v>12538</v>
      </c>
      <c r="B1646" s="2">
        <v>609838793</v>
      </c>
      <c r="C1646" s="6">
        <v>0.25</v>
      </c>
    </row>
    <row r="1647" spans="1:3" x14ac:dyDescent="0.25">
      <c r="A1647" s="1" t="s">
        <v>12538</v>
      </c>
      <c r="B1647" s="2">
        <v>220684499</v>
      </c>
      <c r="C1647" s="6">
        <v>0.25</v>
      </c>
    </row>
    <row r="1648" spans="1:3" x14ac:dyDescent="0.25">
      <c r="A1648" s="1" t="s">
        <v>12538</v>
      </c>
      <c r="B1648" s="2">
        <v>591739608</v>
      </c>
      <c r="C1648" s="6">
        <v>0.75</v>
      </c>
    </row>
    <row r="1649" spans="1:3" x14ac:dyDescent="0.25">
      <c r="A1649" s="1" t="s">
        <v>12538</v>
      </c>
      <c r="B1649" s="2">
        <v>720643968</v>
      </c>
      <c r="C1649" s="6">
        <v>0.75</v>
      </c>
    </row>
    <row r="1650" spans="1:3" x14ac:dyDescent="0.25">
      <c r="A1650" s="1" t="s">
        <v>12538</v>
      </c>
      <c r="B1650" s="2">
        <v>148160170</v>
      </c>
      <c r="C1650" s="6">
        <v>0.25</v>
      </c>
    </row>
    <row r="1651" spans="1:3" x14ac:dyDescent="0.25">
      <c r="A1651" s="1" t="s">
        <v>12538</v>
      </c>
      <c r="B1651" s="2">
        <v>687564363</v>
      </c>
      <c r="C1651" s="6">
        <v>0.5</v>
      </c>
    </row>
    <row r="1652" spans="1:3" x14ac:dyDescent="0.25">
      <c r="A1652" s="1" t="s">
        <v>12538</v>
      </c>
      <c r="B1652" s="2">
        <v>802502024</v>
      </c>
      <c r="C1652" s="6">
        <v>0</v>
      </c>
    </row>
    <row r="1653" spans="1:3" x14ac:dyDescent="0.25">
      <c r="A1653" s="1" t="s">
        <v>12538</v>
      </c>
      <c r="B1653" s="2">
        <v>466881314</v>
      </c>
      <c r="C1653" s="6">
        <v>0.75</v>
      </c>
    </row>
    <row r="1654" spans="1:3" x14ac:dyDescent="0.25">
      <c r="A1654" s="1" t="s">
        <v>12538</v>
      </c>
      <c r="B1654" s="2">
        <v>378208954</v>
      </c>
      <c r="C1654" s="6">
        <v>0</v>
      </c>
    </row>
    <row r="1655" spans="1:3" x14ac:dyDescent="0.25">
      <c r="A1655" s="1" t="s">
        <v>12538</v>
      </c>
      <c r="B1655" s="2">
        <v>587637962</v>
      </c>
      <c r="C1655" s="6">
        <v>0</v>
      </c>
    </row>
    <row r="1656" spans="1:3" x14ac:dyDescent="0.25">
      <c r="A1656" s="1" t="s">
        <v>12538</v>
      </c>
      <c r="B1656" s="2">
        <v>303021938</v>
      </c>
      <c r="C1656" s="6">
        <v>0</v>
      </c>
    </row>
    <row r="1657" spans="1:3" x14ac:dyDescent="0.25">
      <c r="A1657" s="1" t="s">
        <v>12538</v>
      </c>
      <c r="B1657" s="2">
        <v>43919263</v>
      </c>
      <c r="C1657" s="6">
        <v>0.5</v>
      </c>
    </row>
    <row r="1658" spans="1:3" x14ac:dyDescent="0.25">
      <c r="A1658" s="1" t="s">
        <v>12538</v>
      </c>
      <c r="B1658" s="2">
        <v>549592626</v>
      </c>
      <c r="C1658" s="6">
        <v>0.25</v>
      </c>
    </row>
    <row r="1659" spans="1:3" x14ac:dyDescent="0.25">
      <c r="A1659" s="1" t="s">
        <v>12538</v>
      </c>
      <c r="B1659" s="2">
        <v>399577975</v>
      </c>
      <c r="C1659" s="6">
        <v>0</v>
      </c>
    </row>
    <row r="1660" spans="1:3" x14ac:dyDescent="0.25">
      <c r="A1660" s="1" t="s">
        <v>12538</v>
      </c>
      <c r="B1660" s="2">
        <v>924740704</v>
      </c>
      <c r="C1660" s="6">
        <v>0</v>
      </c>
    </row>
    <row r="1661" spans="1:3" x14ac:dyDescent="0.25">
      <c r="A1661" s="1" t="s">
        <v>12538</v>
      </c>
      <c r="B1661" s="2">
        <v>470311784</v>
      </c>
      <c r="C1661" s="6">
        <v>0.5</v>
      </c>
    </row>
    <row r="1662" spans="1:3" x14ac:dyDescent="0.25">
      <c r="A1662" s="1" t="s">
        <v>12538</v>
      </c>
      <c r="B1662" s="2">
        <v>262911549</v>
      </c>
      <c r="C1662" s="6">
        <v>0.25</v>
      </c>
    </row>
    <row r="1663" spans="1:3" x14ac:dyDescent="0.25">
      <c r="A1663" s="1" t="s">
        <v>12538</v>
      </c>
      <c r="B1663" s="2">
        <v>722161480</v>
      </c>
      <c r="C1663" s="6">
        <v>0.25</v>
      </c>
    </row>
    <row r="1664" spans="1:3" x14ac:dyDescent="0.25">
      <c r="A1664" s="1" t="s">
        <v>12538</v>
      </c>
      <c r="B1664" s="2">
        <v>553390567</v>
      </c>
      <c r="C1664" s="6">
        <v>0.75</v>
      </c>
    </row>
    <row r="1665" spans="1:3" x14ac:dyDescent="0.25">
      <c r="A1665" s="1" t="s">
        <v>12538</v>
      </c>
      <c r="B1665" s="2">
        <v>227936833</v>
      </c>
      <c r="C1665" s="6">
        <v>0</v>
      </c>
    </row>
    <row r="1666" spans="1:3" x14ac:dyDescent="0.25">
      <c r="A1666" s="1" t="s">
        <v>12538</v>
      </c>
      <c r="B1666" s="2">
        <v>447333525</v>
      </c>
      <c r="C1666" s="6">
        <v>0.75</v>
      </c>
    </row>
    <row r="1667" spans="1:3" x14ac:dyDescent="0.25">
      <c r="A1667" s="1" t="s">
        <v>12538</v>
      </c>
      <c r="B1667" s="2">
        <v>805441371</v>
      </c>
      <c r="C1667" s="6">
        <v>0</v>
      </c>
    </row>
    <row r="1668" spans="1:3" x14ac:dyDescent="0.25">
      <c r="A1668" s="1" t="s">
        <v>12538</v>
      </c>
      <c r="B1668" s="2">
        <v>702195307</v>
      </c>
      <c r="C1668" s="6">
        <v>0</v>
      </c>
    </row>
    <row r="1669" spans="1:3" x14ac:dyDescent="0.25">
      <c r="A1669" s="1" t="s">
        <v>12538</v>
      </c>
      <c r="B1669" s="2">
        <v>471142574</v>
      </c>
      <c r="C1669" s="6">
        <v>0.5</v>
      </c>
    </row>
    <row r="1670" spans="1:3" x14ac:dyDescent="0.25">
      <c r="A1670" s="1" t="s">
        <v>12538</v>
      </c>
      <c r="B1670" s="2">
        <v>637700595</v>
      </c>
      <c r="C1670" s="6">
        <v>0</v>
      </c>
    </row>
    <row r="1671" spans="1:3" x14ac:dyDescent="0.25">
      <c r="A1671" s="1" t="s">
        <v>12538</v>
      </c>
      <c r="B1671" s="2">
        <v>306241973</v>
      </c>
      <c r="C1671" s="6">
        <v>0.5</v>
      </c>
    </row>
    <row r="1672" spans="1:3" x14ac:dyDescent="0.25">
      <c r="A1672" s="1" t="s">
        <v>12538</v>
      </c>
      <c r="B1672" s="2">
        <v>937803141</v>
      </c>
      <c r="C1672" s="6">
        <v>0.75</v>
      </c>
    </row>
    <row r="1673" spans="1:3" x14ac:dyDescent="0.25">
      <c r="A1673" s="1" t="s">
        <v>12538</v>
      </c>
      <c r="B1673" s="2">
        <v>858506489</v>
      </c>
      <c r="C1673" s="6">
        <v>0.5</v>
      </c>
    </row>
    <row r="1674" spans="1:3" x14ac:dyDescent="0.25">
      <c r="A1674" s="1" t="s">
        <v>12538</v>
      </c>
      <c r="B1674" s="2">
        <v>164760475</v>
      </c>
      <c r="C1674" s="6">
        <v>0.25</v>
      </c>
    </row>
    <row r="1675" spans="1:3" x14ac:dyDescent="0.25">
      <c r="A1675" s="1" t="s">
        <v>12538</v>
      </c>
      <c r="B1675" s="2">
        <v>620396227</v>
      </c>
      <c r="C1675" s="6">
        <v>0.5</v>
      </c>
    </row>
    <row r="1676" spans="1:3" x14ac:dyDescent="0.25">
      <c r="A1676" s="1" t="s">
        <v>12538</v>
      </c>
      <c r="B1676" s="2">
        <v>536399691</v>
      </c>
      <c r="C1676" s="6">
        <v>0.75</v>
      </c>
    </row>
    <row r="1677" spans="1:3" x14ac:dyDescent="0.25">
      <c r="A1677" s="1" t="s">
        <v>12538</v>
      </c>
      <c r="B1677" s="2">
        <v>247728267</v>
      </c>
      <c r="C1677" s="6">
        <v>0.75</v>
      </c>
    </row>
    <row r="1678" spans="1:3" x14ac:dyDescent="0.25">
      <c r="A1678" s="1" t="s">
        <v>12538</v>
      </c>
      <c r="B1678" s="2">
        <v>809037906</v>
      </c>
      <c r="C1678" s="6">
        <v>0.25</v>
      </c>
    </row>
    <row r="1679" spans="1:3" x14ac:dyDescent="0.25">
      <c r="A1679" s="1" t="s">
        <v>12538</v>
      </c>
      <c r="B1679" s="2">
        <v>122103886</v>
      </c>
      <c r="C1679" s="6">
        <v>0.5</v>
      </c>
    </row>
    <row r="1680" spans="1:3" x14ac:dyDescent="0.25">
      <c r="A1680" s="1" t="s">
        <v>12538</v>
      </c>
      <c r="B1680" s="2">
        <v>128381655</v>
      </c>
      <c r="C1680" s="6">
        <v>0.25</v>
      </c>
    </row>
    <row r="1681" spans="1:3" x14ac:dyDescent="0.25">
      <c r="A1681" s="1" t="s">
        <v>12538</v>
      </c>
      <c r="B1681" s="2">
        <v>372447587</v>
      </c>
      <c r="C1681" s="6">
        <v>0</v>
      </c>
    </row>
    <row r="1682" spans="1:3" x14ac:dyDescent="0.25">
      <c r="A1682" s="1" t="s">
        <v>12538</v>
      </c>
      <c r="B1682" s="2">
        <v>576517360</v>
      </c>
      <c r="C1682" s="6">
        <v>0</v>
      </c>
    </row>
    <row r="1683" spans="1:3" x14ac:dyDescent="0.25">
      <c r="A1683" s="1" t="s">
        <v>12538</v>
      </c>
      <c r="B1683" s="2">
        <v>561221117</v>
      </c>
      <c r="C1683" s="6">
        <v>0.25</v>
      </c>
    </row>
    <row r="1684" spans="1:3" x14ac:dyDescent="0.25">
      <c r="A1684" s="1" t="s">
        <v>12538</v>
      </c>
      <c r="B1684" s="2">
        <v>987786330</v>
      </c>
      <c r="C1684" s="6">
        <v>0</v>
      </c>
    </row>
    <row r="1685" spans="1:3" x14ac:dyDescent="0.25">
      <c r="A1685" s="1" t="s">
        <v>12538</v>
      </c>
      <c r="B1685" s="2">
        <v>741375983</v>
      </c>
      <c r="C1685" s="6">
        <v>0</v>
      </c>
    </row>
    <row r="1686" spans="1:3" x14ac:dyDescent="0.25">
      <c r="A1686" s="1" t="s">
        <v>12538</v>
      </c>
      <c r="B1686" s="2">
        <v>402211440</v>
      </c>
      <c r="C1686" s="6">
        <v>0.25</v>
      </c>
    </row>
    <row r="1687" spans="1:3" x14ac:dyDescent="0.25">
      <c r="A1687" s="1" t="s">
        <v>12538</v>
      </c>
      <c r="B1687" s="2">
        <v>987000482</v>
      </c>
      <c r="C1687" s="6">
        <v>0.75</v>
      </c>
    </row>
    <row r="1688" spans="1:3" x14ac:dyDescent="0.25">
      <c r="A1688" s="1" t="s">
        <v>12538</v>
      </c>
      <c r="B1688" s="2">
        <v>165563667</v>
      </c>
      <c r="C1688" s="6">
        <v>0.5</v>
      </c>
    </row>
    <row r="1689" spans="1:3" x14ac:dyDescent="0.25">
      <c r="A1689" s="1" t="s">
        <v>12538</v>
      </c>
      <c r="B1689" s="2">
        <v>652862459</v>
      </c>
      <c r="C1689" s="6">
        <v>0.25</v>
      </c>
    </row>
    <row r="1690" spans="1:3" x14ac:dyDescent="0.25">
      <c r="A1690" s="1" t="s">
        <v>12538</v>
      </c>
      <c r="B1690" s="2">
        <v>903481280</v>
      </c>
      <c r="C1690" s="6">
        <v>0.75</v>
      </c>
    </row>
    <row r="1691" spans="1:3" x14ac:dyDescent="0.25">
      <c r="A1691" s="1" t="s">
        <v>12538</v>
      </c>
      <c r="B1691" s="2">
        <v>744373219</v>
      </c>
      <c r="C1691" s="6">
        <v>0</v>
      </c>
    </row>
    <row r="1692" spans="1:3" x14ac:dyDescent="0.25">
      <c r="A1692" s="1" t="s">
        <v>12538</v>
      </c>
      <c r="B1692" s="2">
        <v>501707659</v>
      </c>
      <c r="C1692" s="6">
        <v>0.75</v>
      </c>
    </row>
    <row r="1693" spans="1:3" x14ac:dyDescent="0.25">
      <c r="A1693" s="1" t="s">
        <v>12538</v>
      </c>
      <c r="B1693" s="2">
        <v>825010322</v>
      </c>
      <c r="C1693" s="6">
        <v>0.75</v>
      </c>
    </row>
    <row r="1694" spans="1:3" x14ac:dyDescent="0.25">
      <c r="A1694" s="1" t="s">
        <v>12538</v>
      </c>
      <c r="B1694" s="2">
        <v>964273354</v>
      </c>
      <c r="C1694" s="6">
        <v>0.75</v>
      </c>
    </row>
    <row r="1695" spans="1:3" x14ac:dyDescent="0.25">
      <c r="A1695" s="1" t="s">
        <v>12538</v>
      </c>
      <c r="B1695" s="2">
        <v>439185918</v>
      </c>
      <c r="C1695" s="6">
        <v>0.75</v>
      </c>
    </row>
    <row r="1696" spans="1:3" x14ac:dyDescent="0.25">
      <c r="A1696" s="1" t="s">
        <v>12538</v>
      </c>
      <c r="B1696" s="2">
        <v>318114026</v>
      </c>
      <c r="C1696" s="6">
        <v>0.75</v>
      </c>
    </row>
    <row r="1697" spans="1:3" x14ac:dyDescent="0.25">
      <c r="A1697" s="1" t="s">
        <v>12538</v>
      </c>
      <c r="B1697" s="2">
        <v>833844484</v>
      </c>
      <c r="C1697" s="6">
        <v>0</v>
      </c>
    </row>
    <row r="1698" spans="1:3" x14ac:dyDescent="0.25">
      <c r="A1698" s="1" t="s">
        <v>12538</v>
      </c>
      <c r="B1698" s="2">
        <v>155463503</v>
      </c>
      <c r="C1698" s="6">
        <v>0.25</v>
      </c>
    </row>
    <row r="1699" spans="1:3" x14ac:dyDescent="0.25">
      <c r="A1699" s="1" t="s">
        <v>12538</v>
      </c>
      <c r="B1699" s="2">
        <v>34662039</v>
      </c>
      <c r="C1699" s="6">
        <v>0.5</v>
      </c>
    </row>
    <row r="1700" spans="1:3" x14ac:dyDescent="0.25">
      <c r="A1700" s="1" t="s">
        <v>12538</v>
      </c>
      <c r="B1700" s="2">
        <v>97698731</v>
      </c>
      <c r="C1700" s="6">
        <v>0.25</v>
      </c>
    </row>
    <row r="1701" spans="1:3" x14ac:dyDescent="0.25">
      <c r="A1701" s="1" t="s">
        <v>12538</v>
      </c>
      <c r="B1701" s="2">
        <v>476051557</v>
      </c>
      <c r="C1701" s="6">
        <v>0.75</v>
      </c>
    </row>
    <row r="1702" spans="1:3" x14ac:dyDescent="0.25">
      <c r="A1702" s="1" t="s">
        <v>12538</v>
      </c>
      <c r="B1702" s="2">
        <v>369381575</v>
      </c>
      <c r="C1702" s="6">
        <v>0.25</v>
      </c>
    </row>
    <row r="1703" spans="1:3" x14ac:dyDescent="0.25">
      <c r="A1703" s="1" t="s">
        <v>12538</v>
      </c>
      <c r="B1703" s="2">
        <v>609847194</v>
      </c>
      <c r="C1703" s="6">
        <v>0.75</v>
      </c>
    </row>
    <row r="1704" spans="1:3" x14ac:dyDescent="0.25">
      <c r="A1704" s="1" t="s">
        <v>12538</v>
      </c>
      <c r="B1704" s="2">
        <v>80149207</v>
      </c>
      <c r="C1704" s="6">
        <v>0.25</v>
      </c>
    </row>
    <row r="1705" spans="1:3" x14ac:dyDescent="0.25">
      <c r="A1705" s="1" t="s">
        <v>12538</v>
      </c>
      <c r="B1705" s="2">
        <v>943244641</v>
      </c>
      <c r="C1705" s="6">
        <v>0.5</v>
      </c>
    </row>
    <row r="1706" spans="1:3" x14ac:dyDescent="0.25">
      <c r="A1706" s="1" t="s">
        <v>12538</v>
      </c>
      <c r="B1706" s="2">
        <v>409206828</v>
      </c>
      <c r="C1706" s="6">
        <v>0.25</v>
      </c>
    </row>
    <row r="1707" spans="1:3" x14ac:dyDescent="0.25">
      <c r="A1707" s="1" t="s">
        <v>12538</v>
      </c>
      <c r="B1707" s="2">
        <v>795837717</v>
      </c>
      <c r="C1707" s="6">
        <v>0</v>
      </c>
    </row>
    <row r="1708" spans="1:3" x14ac:dyDescent="0.25">
      <c r="A1708" s="1" t="s">
        <v>12538</v>
      </c>
      <c r="B1708" s="2">
        <v>766253118</v>
      </c>
      <c r="C1708" s="6">
        <v>0.75</v>
      </c>
    </row>
    <row r="1709" spans="1:3" x14ac:dyDescent="0.25">
      <c r="A1709" s="1" t="s">
        <v>12538</v>
      </c>
      <c r="B1709" s="2">
        <v>735065</v>
      </c>
      <c r="C1709" s="6">
        <v>0.75</v>
      </c>
    </row>
    <row r="1710" spans="1:3" x14ac:dyDescent="0.25">
      <c r="A1710" s="1" t="s">
        <v>12538</v>
      </c>
      <c r="B1710" s="2">
        <v>326185806</v>
      </c>
      <c r="C1710" s="6">
        <v>0</v>
      </c>
    </row>
    <row r="1711" spans="1:3" x14ac:dyDescent="0.25">
      <c r="A1711" s="1" t="s">
        <v>12538</v>
      </c>
      <c r="B1711" s="2">
        <v>429929262</v>
      </c>
      <c r="C1711" s="6">
        <v>0.5</v>
      </c>
    </row>
    <row r="1712" spans="1:3" x14ac:dyDescent="0.25">
      <c r="A1712" s="1" t="s">
        <v>12538</v>
      </c>
      <c r="B1712" s="2">
        <v>34227211</v>
      </c>
      <c r="C1712" s="6">
        <v>0.75</v>
      </c>
    </row>
    <row r="1713" spans="1:3" x14ac:dyDescent="0.25">
      <c r="A1713" s="1" t="s">
        <v>12538</v>
      </c>
      <c r="B1713" s="2">
        <v>281208268</v>
      </c>
      <c r="C1713" s="6">
        <v>0.25</v>
      </c>
    </row>
    <row r="1714" spans="1:3" x14ac:dyDescent="0.25">
      <c r="A1714" s="1" t="s">
        <v>12538</v>
      </c>
      <c r="B1714" s="2">
        <v>693108756</v>
      </c>
      <c r="C1714" s="6">
        <v>0.5</v>
      </c>
    </row>
    <row r="1715" spans="1:3" x14ac:dyDescent="0.25">
      <c r="A1715" s="1" t="s">
        <v>12538</v>
      </c>
      <c r="B1715" s="2">
        <v>26995934</v>
      </c>
      <c r="C1715" s="6">
        <v>0.75</v>
      </c>
    </row>
    <row r="1716" spans="1:3" x14ac:dyDescent="0.25">
      <c r="A1716" s="1" t="s">
        <v>12538</v>
      </c>
      <c r="B1716" s="2">
        <v>525236190</v>
      </c>
      <c r="C1716" s="6">
        <v>0.75</v>
      </c>
    </row>
    <row r="1717" spans="1:3" x14ac:dyDescent="0.25">
      <c r="A1717" s="1" t="s">
        <v>12538</v>
      </c>
      <c r="B1717" s="2">
        <v>35553470</v>
      </c>
      <c r="C1717" s="6">
        <v>0</v>
      </c>
    </row>
    <row r="1718" spans="1:3" x14ac:dyDescent="0.25">
      <c r="A1718" s="1" t="s">
        <v>12538</v>
      </c>
      <c r="B1718" s="2">
        <v>634403569</v>
      </c>
      <c r="C1718" s="6">
        <v>0.25</v>
      </c>
    </row>
    <row r="1719" spans="1:3" x14ac:dyDescent="0.25">
      <c r="A1719" s="1" t="s">
        <v>12538</v>
      </c>
      <c r="B1719" s="2">
        <v>506875531</v>
      </c>
      <c r="C1719" s="6">
        <v>0.25</v>
      </c>
    </row>
    <row r="1720" spans="1:3" x14ac:dyDescent="0.25">
      <c r="A1720" s="1" t="s">
        <v>12538</v>
      </c>
      <c r="B1720" s="2">
        <v>456255247</v>
      </c>
      <c r="C1720" s="6">
        <v>0.75</v>
      </c>
    </row>
    <row r="1721" spans="1:3" x14ac:dyDescent="0.25">
      <c r="A1721" s="1" t="s">
        <v>12538</v>
      </c>
      <c r="B1721" s="2">
        <v>25583562</v>
      </c>
      <c r="C1721" s="6">
        <v>0</v>
      </c>
    </row>
    <row r="1722" spans="1:3" x14ac:dyDescent="0.25">
      <c r="A1722" s="1" t="s">
        <v>12538</v>
      </c>
      <c r="B1722" s="2">
        <v>244618092</v>
      </c>
      <c r="C1722" s="6">
        <v>0.75</v>
      </c>
    </row>
    <row r="1723" spans="1:3" x14ac:dyDescent="0.25">
      <c r="A1723" s="1" t="s">
        <v>12538</v>
      </c>
      <c r="B1723" s="2">
        <v>998295516</v>
      </c>
      <c r="C1723" s="6">
        <v>0</v>
      </c>
    </row>
    <row r="1724" spans="1:3" x14ac:dyDescent="0.25">
      <c r="A1724" s="1" t="s">
        <v>12538</v>
      </c>
      <c r="B1724" s="2">
        <v>973215190</v>
      </c>
      <c r="C1724" s="6">
        <v>0</v>
      </c>
    </row>
    <row r="1725" spans="1:3" x14ac:dyDescent="0.25">
      <c r="A1725" s="1" t="s">
        <v>12538</v>
      </c>
      <c r="B1725" s="2">
        <v>610013610</v>
      </c>
      <c r="C1725" s="6">
        <v>0.25</v>
      </c>
    </row>
    <row r="1726" spans="1:3" x14ac:dyDescent="0.25">
      <c r="A1726" s="1" t="s">
        <v>12538</v>
      </c>
      <c r="B1726" s="2">
        <v>170783195</v>
      </c>
      <c r="C1726" s="6">
        <v>0.5</v>
      </c>
    </row>
    <row r="1727" spans="1:3" x14ac:dyDescent="0.25">
      <c r="A1727" s="1" t="s">
        <v>12538</v>
      </c>
      <c r="B1727" s="2">
        <v>979658552</v>
      </c>
      <c r="C1727" s="6">
        <v>0.75</v>
      </c>
    </row>
    <row r="1728" spans="1:3" x14ac:dyDescent="0.25">
      <c r="A1728" s="1" t="s">
        <v>12538</v>
      </c>
      <c r="B1728" s="2">
        <v>211010103</v>
      </c>
      <c r="C1728" s="6">
        <v>0.5</v>
      </c>
    </row>
    <row r="1729" spans="1:3" x14ac:dyDescent="0.25">
      <c r="A1729" s="1" t="s">
        <v>12538</v>
      </c>
      <c r="B1729" s="2">
        <v>434049617</v>
      </c>
      <c r="C1729" s="6">
        <v>0.5</v>
      </c>
    </row>
    <row r="1730" spans="1:3" x14ac:dyDescent="0.25">
      <c r="A1730" s="1" t="s">
        <v>12538</v>
      </c>
      <c r="B1730" s="2">
        <v>120568684</v>
      </c>
      <c r="C1730" s="6">
        <v>0.75</v>
      </c>
    </row>
    <row r="1731" spans="1:3" x14ac:dyDescent="0.25">
      <c r="A1731" s="1" t="s">
        <v>12538</v>
      </c>
      <c r="B1731" s="2">
        <v>961610191</v>
      </c>
      <c r="C1731" s="6">
        <v>0.75</v>
      </c>
    </row>
    <row r="1732" spans="1:3" x14ac:dyDescent="0.25">
      <c r="A1732" s="1" t="s">
        <v>12538</v>
      </c>
      <c r="B1732" s="2">
        <v>539938714</v>
      </c>
      <c r="C1732" s="6">
        <v>0.75</v>
      </c>
    </row>
    <row r="1733" spans="1:3" x14ac:dyDescent="0.25">
      <c r="A1733" s="1" t="s">
        <v>12538</v>
      </c>
      <c r="B1733" s="2">
        <v>838077984</v>
      </c>
      <c r="C1733" s="6">
        <v>0.5</v>
      </c>
    </row>
    <row r="1734" spans="1:3" x14ac:dyDescent="0.25">
      <c r="A1734" s="1" t="s">
        <v>12538</v>
      </c>
      <c r="B1734" s="2">
        <v>8590073</v>
      </c>
      <c r="C1734" s="6">
        <v>0.5</v>
      </c>
    </row>
    <row r="1735" spans="1:3" x14ac:dyDescent="0.25">
      <c r="A1735" s="1" t="s">
        <v>12538</v>
      </c>
      <c r="B1735" s="2">
        <v>4103665</v>
      </c>
      <c r="C1735" s="6">
        <v>0.25</v>
      </c>
    </row>
    <row r="1736" spans="1:3" x14ac:dyDescent="0.25">
      <c r="A1736" s="1" t="s">
        <v>12538</v>
      </c>
      <c r="B1736" s="2">
        <v>473113900</v>
      </c>
      <c r="C1736" s="6">
        <v>0.25</v>
      </c>
    </row>
    <row r="1737" spans="1:3" x14ac:dyDescent="0.25">
      <c r="A1737" s="1" t="s">
        <v>12538</v>
      </c>
      <c r="B1737" s="2">
        <v>539715700</v>
      </c>
      <c r="C1737" s="6">
        <v>0.75</v>
      </c>
    </row>
    <row r="1738" spans="1:3" x14ac:dyDescent="0.25">
      <c r="A1738" s="1" t="s">
        <v>12538</v>
      </c>
      <c r="B1738" s="2">
        <v>921397735</v>
      </c>
      <c r="C1738" s="6">
        <v>0.25</v>
      </c>
    </row>
    <row r="1739" spans="1:3" x14ac:dyDescent="0.25">
      <c r="A1739" s="1" t="s">
        <v>12538</v>
      </c>
      <c r="B1739" s="2">
        <v>675986961</v>
      </c>
      <c r="C1739" s="6">
        <v>0.75</v>
      </c>
    </row>
    <row r="1740" spans="1:3" x14ac:dyDescent="0.25">
      <c r="A1740" s="1" t="s">
        <v>12538</v>
      </c>
      <c r="B1740" s="2">
        <v>330818890</v>
      </c>
      <c r="C1740" s="6">
        <v>0.75</v>
      </c>
    </row>
    <row r="1741" spans="1:3" x14ac:dyDescent="0.25">
      <c r="A1741" s="1" t="s">
        <v>12538</v>
      </c>
      <c r="B1741" s="2">
        <v>717067299</v>
      </c>
      <c r="C1741" s="6">
        <v>0</v>
      </c>
    </row>
    <row r="1742" spans="1:3" x14ac:dyDescent="0.25">
      <c r="A1742" s="1" t="s">
        <v>12538</v>
      </c>
      <c r="B1742" s="2">
        <v>369513925</v>
      </c>
      <c r="C1742" s="6">
        <v>0.25</v>
      </c>
    </row>
    <row r="1743" spans="1:3" x14ac:dyDescent="0.25">
      <c r="A1743" s="1" t="s">
        <v>12538</v>
      </c>
      <c r="B1743" s="2">
        <v>290757462</v>
      </c>
      <c r="C1743" s="6">
        <v>0.25</v>
      </c>
    </row>
    <row r="1744" spans="1:3" x14ac:dyDescent="0.25">
      <c r="A1744" s="1" t="s">
        <v>12538</v>
      </c>
      <c r="B1744" s="2">
        <v>580097927</v>
      </c>
      <c r="C1744" s="6">
        <v>0.25</v>
      </c>
    </row>
    <row r="1745" spans="1:3" x14ac:dyDescent="0.25">
      <c r="A1745" s="1" t="s">
        <v>12538</v>
      </c>
      <c r="B1745" s="2">
        <v>669645088</v>
      </c>
      <c r="C1745" s="6">
        <v>0.75</v>
      </c>
    </row>
    <row r="1746" spans="1:3" x14ac:dyDescent="0.25">
      <c r="A1746" s="1" t="s">
        <v>12538</v>
      </c>
      <c r="B1746" s="2">
        <v>619850014</v>
      </c>
      <c r="C1746" s="6">
        <v>0.25</v>
      </c>
    </row>
    <row r="1747" spans="1:3" x14ac:dyDescent="0.25">
      <c r="A1747" s="1" t="s">
        <v>12538</v>
      </c>
      <c r="B1747" s="2">
        <v>457123899</v>
      </c>
      <c r="C1747" s="6">
        <v>0.25</v>
      </c>
    </row>
    <row r="1748" spans="1:3" x14ac:dyDescent="0.25">
      <c r="A1748" s="1" t="s">
        <v>12538</v>
      </c>
      <c r="B1748" s="2">
        <v>435160243</v>
      </c>
      <c r="C1748" s="6">
        <v>0</v>
      </c>
    </row>
    <row r="1749" spans="1:3" x14ac:dyDescent="0.25">
      <c r="A1749" s="1" t="s">
        <v>12538</v>
      </c>
      <c r="B1749" s="2">
        <v>338457375</v>
      </c>
      <c r="C1749" s="6">
        <v>0.5</v>
      </c>
    </row>
    <row r="1750" spans="1:3" x14ac:dyDescent="0.25">
      <c r="A1750" s="1" t="s">
        <v>12538</v>
      </c>
      <c r="B1750" s="2">
        <v>656807258</v>
      </c>
      <c r="C1750" s="6">
        <v>0.25</v>
      </c>
    </row>
    <row r="1751" spans="1:3" x14ac:dyDescent="0.25">
      <c r="A1751" s="1" t="s">
        <v>12538</v>
      </c>
      <c r="B1751" s="2">
        <v>61241884</v>
      </c>
      <c r="C1751" s="6">
        <v>0.5</v>
      </c>
    </row>
    <row r="1752" spans="1:3" x14ac:dyDescent="0.25">
      <c r="A1752" s="1" t="s">
        <v>12538</v>
      </c>
      <c r="B1752" s="2">
        <v>779868318</v>
      </c>
      <c r="C1752" s="6">
        <v>0.5</v>
      </c>
    </row>
    <row r="1753" spans="1:3" x14ac:dyDescent="0.25">
      <c r="A1753" s="1" t="s">
        <v>12538</v>
      </c>
      <c r="B1753" s="2">
        <v>953566292</v>
      </c>
      <c r="C1753" s="6">
        <v>0.5</v>
      </c>
    </row>
    <row r="1754" spans="1:3" x14ac:dyDescent="0.25">
      <c r="A1754" s="1" t="s">
        <v>12538</v>
      </c>
      <c r="B1754" s="2">
        <v>30606504</v>
      </c>
      <c r="C1754" s="6">
        <v>0</v>
      </c>
    </row>
    <row r="1755" spans="1:3" x14ac:dyDescent="0.25">
      <c r="A1755" s="1" t="s">
        <v>12538</v>
      </c>
      <c r="B1755" s="2">
        <v>478667502</v>
      </c>
      <c r="C1755" s="6">
        <v>0</v>
      </c>
    </row>
    <row r="1756" spans="1:3" x14ac:dyDescent="0.25">
      <c r="A1756" s="1" t="s">
        <v>12538</v>
      </c>
      <c r="B1756" s="2">
        <v>348038718</v>
      </c>
      <c r="C1756" s="6">
        <v>0.5</v>
      </c>
    </row>
    <row r="1757" spans="1:3" x14ac:dyDescent="0.25">
      <c r="A1757" s="1" t="s">
        <v>12538</v>
      </c>
      <c r="B1757" s="2">
        <v>724574296</v>
      </c>
      <c r="C1757" s="6">
        <v>0.25</v>
      </c>
    </row>
    <row r="1758" spans="1:3" x14ac:dyDescent="0.25">
      <c r="A1758" s="1" t="s">
        <v>12538</v>
      </c>
      <c r="B1758" s="2">
        <v>682734380</v>
      </c>
      <c r="C1758" s="6">
        <v>0.25</v>
      </c>
    </row>
    <row r="1759" spans="1:3" x14ac:dyDescent="0.25">
      <c r="A1759" s="1" t="s">
        <v>12538</v>
      </c>
      <c r="B1759" s="2">
        <v>747064172</v>
      </c>
      <c r="C1759" s="6">
        <v>0.25</v>
      </c>
    </row>
    <row r="1760" spans="1:3" x14ac:dyDescent="0.25">
      <c r="A1760" s="1" t="s">
        <v>12538</v>
      </c>
      <c r="B1760" s="2">
        <v>514246525</v>
      </c>
      <c r="C1760" s="6">
        <v>0</v>
      </c>
    </row>
    <row r="1761" spans="1:3" x14ac:dyDescent="0.25">
      <c r="A1761" s="1" t="s">
        <v>12538</v>
      </c>
      <c r="B1761" s="2">
        <v>381042871</v>
      </c>
      <c r="C1761" s="6">
        <v>0</v>
      </c>
    </row>
    <row r="1762" spans="1:3" x14ac:dyDescent="0.25">
      <c r="A1762" s="1" t="s">
        <v>12538</v>
      </c>
      <c r="B1762" s="2">
        <v>335764779</v>
      </c>
      <c r="C1762" s="6">
        <v>0</v>
      </c>
    </row>
    <row r="1763" spans="1:3" x14ac:dyDescent="0.25">
      <c r="A1763" s="1" t="s">
        <v>12538</v>
      </c>
      <c r="B1763" s="2">
        <v>75043522</v>
      </c>
      <c r="C1763" s="6">
        <v>0.25</v>
      </c>
    </row>
    <row r="1764" spans="1:3" x14ac:dyDescent="0.25">
      <c r="A1764" s="1" t="s">
        <v>12538</v>
      </c>
      <c r="B1764" s="2">
        <v>99730338</v>
      </c>
      <c r="C1764" s="6">
        <v>0.25</v>
      </c>
    </row>
    <row r="1765" spans="1:3" x14ac:dyDescent="0.25">
      <c r="A1765" s="1" t="s">
        <v>12538</v>
      </c>
      <c r="B1765" s="2">
        <v>497483163</v>
      </c>
      <c r="C1765" s="6">
        <v>0.25</v>
      </c>
    </row>
    <row r="1766" spans="1:3" x14ac:dyDescent="0.25">
      <c r="A1766" s="1" t="s">
        <v>12538</v>
      </c>
      <c r="B1766" s="2">
        <v>453656191</v>
      </c>
      <c r="C1766" s="6">
        <v>0</v>
      </c>
    </row>
    <row r="1767" spans="1:3" x14ac:dyDescent="0.25">
      <c r="A1767" s="1" t="s">
        <v>12521</v>
      </c>
      <c r="B1767" s="2">
        <v>753092163</v>
      </c>
      <c r="C1767" s="6">
        <v>0</v>
      </c>
    </row>
    <row r="1768" spans="1:3" x14ac:dyDescent="0.25">
      <c r="A1768" s="1" t="s">
        <v>12521</v>
      </c>
      <c r="B1768" s="2">
        <v>992079733</v>
      </c>
      <c r="C1768" s="6">
        <v>0</v>
      </c>
    </row>
    <row r="1769" spans="1:3" x14ac:dyDescent="0.25">
      <c r="A1769" s="1" t="s">
        <v>12521</v>
      </c>
      <c r="B1769" s="2">
        <v>198183633</v>
      </c>
      <c r="C1769" s="6">
        <v>0.75</v>
      </c>
    </row>
    <row r="1770" spans="1:3" x14ac:dyDescent="0.25">
      <c r="A1770" s="1" t="s">
        <v>12521</v>
      </c>
      <c r="B1770" s="2">
        <v>334098514</v>
      </c>
      <c r="C1770" s="6">
        <v>0</v>
      </c>
    </row>
    <row r="1771" spans="1:3" x14ac:dyDescent="0.25">
      <c r="A1771" s="1" t="s">
        <v>12521</v>
      </c>
      <c r="B1771" s="2">
        <v>671787046</v>
      </c>
      <c r="C1771" s="6">
        <v>0</v>
      </c>
    </row>
    <row r="1772" spans="1:3" x14ac:dyDescent="0.25">
      <c r="A1772" s="1" t="s">
        <v>12521</v>
      </c>
      <c r="B1772" s="2">
        <v>460927729</v>
      </c>
      <c r="C1772" s="6">
        <v>0.5</v>
      </c>
    </row>
    <row r="1773" spans="1:3" x14ac:dyDescent="0.25">
      <c r="A1773" s="1" t="s">
        <v>12521</v>
      </c>
      <c r="B1773" s="2">
        <v>373419298</v>
      </c>
      <c r="C1773" s="6">
        <v>0.25</v>
      </c>
    </row>
    <row r="1774" spans="1:3" x14ac:dyDescent="0.25">
      <c r="A1774" s="1" t="s">
        <v>12521</v>
      </c>
      <c r="B1774" s="2">
        <v>191350100</v>
      </c>
      <c r="C1774" s="6">
        <v>0.5</v>
      </c>
    </row>
    <row r="1775" spans="1:3" x14ac:dyDescent="0.25">
      <c r="A1775" s="1" t="s">
        <v>12521</v>
      </c>
      <c r="B1775" s="2">
        <v>763927329</v>
      </c>
      <c r="C1775" s="6">
        <v>0.5</v>
      </c>
    </row>
    <row r="1776" spans="1:3" x14ac:dyDescent="0.25">
      <c r="A1776" s="1" t="s">
        <v>12521</v>
      </c>
      <c r="B1776" s="2">
        <v>874582924</v>
      </c>
      <c r="C1776" s="6">
        <v>0</v>
      </c>
    </row>
    <row r="1777" spans="1:3" x14ac:dyDescent="0.25">
      <c r="A1777" s="1" t="s">
        <v>12521</v>
      </c>
      <c r="B1777" s="2">
        <v>925539542</v>
      </c>
      <c r="C1777" s="6">
        <v>0.5</v>
      </c>
    </row>
    <row r="1778" spans="1:3" x14ac:dyDescent="0.25">
      <c r="A1778" s="1" t="s">
        <v>12521</v>
      </c>
      <c r="B1778" s="2">
        <v>247505720</v>
      </c>
      <c r="C1778" s="6">
        <v>0.25</v>
      </c>
    </row>
    <row r="1779" spans="1:3" x14ac:dyDescent="0.25">
      <c r="A1779" s="1" t="s">
        <v>12521</v>
      </c>
      <c r="B1779" s="2">
        <v>819755157</v>
      </c>
      <c r="C1779" s="6">
        <v>0</v>
      </c>
    </row>
    <row r="1780" spans="1:3" x14ac:dyDescent="0.25">
      <c r="A1780" s="1" t="s">
        <v>12521</v>
      </c>
      <c r="B1780" s="2">
        <v>546891496</v>
      </c>
      <c r="C1780" s="6">
        <v>0.75</v>
      </c>
    </row>
    <row r="1781" spans="1:3" x14ac:dyDescent="0.25">
      <c r="A1781" s="1" t="s">
        <v>12521</v>
      </c>
      <c r="B1781" s="2">
        <v>822220105</v>
      </c>
      <c r="C1781" s="6">
        <v>0.5</v>
      </c>
    </row>
    <row r="1782" spans="1:3" x14ac:dyDescent="0.25">
      <c r="A1782" s="1" t="s">
        <v>12521</v>
      </c>
      <c r="B1782" s="2">
        <v>720788540</v>
      </c>
      <c r="C1782" s="6">
        <v>0.75</v>
      </c>
    </row>
    <row r="1783" spans="1:3" x14ac:dyDescent="0.25">
      <c r="A1783" s="1" t="s">
        <v>12521</v>
      </c>
      <c r="B1783" s="2">
        <v>139612789</v>
      </c>
      <c r="C1783" s="6">
        <v>0.25</v>
      </c>
    </row>
    <row r="1784" spans="1:3" x14ac:dyDescent="0.25">
      <c r="A1784" s="1" t="s">
        <v>12521</v>
      </c>
      <c r="B1784" s="2">
        <v>740328280</v>
      </c>
      <c r="C1784" s="6">
        <v>0</v>
      </c>
    </row>
    <row r="1785" spans="1:3" x14ac:dyDescent="0.25">
      <c r="A1785" s="1" t="s">
        <v>12521</v>
      </c>
      <c r="B1785" s="2">
        <v>909028330</v>
      </c>
      <c r="C1785" s="6">
        <v>0.5</v>
      </c>
    </row>
    <row r="1786" spans="1:3" x14ac:dyDescent="0.25">
      <c r="A1786" s="1" t="s">
        <v>12521</v>
      </c>
      <c r="B1786" s="2">
        <v>302995517</v>
      </c>
      <c r="C1786" s="6">
        <v>0.75</v>
      </c>
    </row>
    <row r="1787" spans="1:3" x14ac:dyDescent="0.25">
      <c r="A1787" s="1" t="s">
        <v>12521</v>
      </c>
      <c r="B1787" s="2">
        <v>799719608</v>
      </c>
      <c r="C1787" s="6">
        <v>0.5</v>
      </c>
    </row>
    <row r="1788" spans="1:3" x14ac:dyDescent="0.25">
      <c r="A1788" s="1" t="s">
        <v>12521</v>
      </c>
      <c r="B1788" s="2">
        <v>108622799</v>
      </c>
      <c r="C1788" s="6">
        <v>0.5</v>
      </c>
    </row>
    <row r="1789" spans="1:3" x14ac:dyDescent="0.25">
      <c r="A1789" s="1" t="s">
        <v>12521</v>
      </c>
      <c r="B1789" s="2">
        <v>646777420</v>
      </c>
      <c r="C1789" s="6">
        <v>0.5</v>
      </c>
    </row>
    <row r="1790" spans="1:3" x14ac:dyDescent="0.25">
      <c r="A1790" s="1" t="s">
        <v>12521</v>
      </c>
      <c r="B1790" s="2">
        <v>108929038</v>
      </c>
      <c r="C1790" s="6">
        <v>0</v>
      </c>
    </row>
    <row r="1791" spans="1:3" x14ac:dyDescent="0.25">
      <c r="A1791" s="1" t="s">
        <v>12521</v>
      </c>
      <c r="B1791" s="2">
        <v>548730982</v>
      </c>
      <c r="C1791" s="6">
        <v>0.25</v>
      </c>
    </row>
    <row r="1792" spans="1:3" x14ac:dyDescent="0.25">
      <c r="A1792" s="1" t="s">
        <v>12521</v>
      </c>
      <c r="B1792" s="2">
        <v>704101225</v>
      </c>
      <c r="C1792" s="6">
        <v>0.25</v>
      </c>
    </row>
    <row r="1793" spans="1:3" x14ac:dyDescent="0.25">
      <c r="A1793" s="1" t="s">
        <v>12521</v>
      </c>
      <c r="B1793" s="2">
        <v>80025100</v>
      </c>
      <c r="C1793" s="6">
        <v>0.5</v>
      </c>
    </row>
    <row r="1794" spans="1:3" x14ac:dyDescent="0.25">
      <c r="A1794" s="1" t="s">
        <v>12521</v>
      </c>
      <c r="B1794" s="2">
        <v>935203493</v>
      </c>
      <c r="C1794" s="6">
        <v>0.25</v>
      </c>
    </row>
    <row r="1795" spans="1:3" x14ac:dyDescent="0.25">
      <c r="A1795" s="1" t="s">
        <v>12521</v>
      </c>
      <c r="B1795" s="2">
        <v>72496093</v>
      </c>
      <c r="C1795" s="6">
        <v>0</v>
      </c>
    </row>
    <row r="1796" spans="1:3" x14ac:dyDescent="0.25">
      <c r="A1796" s="1" t="s">
        <v>12521</v>
      </c>
      <c r="B1796" s="2">
        <v>106263958</v>
      </c>
      <c r="C1796" s="6">
        <v>0.75</v>
      </c>
    </row>
    <row r="1797" spans="1:3" x14ac:dyDescent="0.25">
      <c r="A1797" s="1" t="s">
        <v>12521</v>
      </c>
      <c r="B1797" s="2">
        <v>348264976</v>
      </c>
      <c r="C1797" s="6">
        <v>0</v>
      </c>
    </row>
    <row r="1798" spans="1:3" x14ac:dyDescent="0.25">
      <c r="A1798" s="1" t="s">
        <v>12521</v>
      </c>
      <c r="B1798" s="2">
        <v>88247400</v>
      </c>
      <c r="C1798" s="6">
        <v>0.5</v>
      </c>
    </row>
    <row r="1799" spans="1:3" x14ac:dyDescent="0.25">
      <c r="A1799" s="1" t="s">
        <v>12521</v>
      </c>
      <c r="B1799" s="2">
        <v>794996007</v>
      </c>
      <c r="C1799" s="6">
        <v>0.75</v>
      </c>
    </row>
    <row r="1800" spans="1:3" x14ac:dyDescent="0.25">
      <c r="A1800" s="1" t="s">
        <v>12521</v>
      </c>
      <c r="B1800" s="2">
        <v>855530996</v>
      </c>
      <c r="C1800" s="6">
        <v>0</v>
      </c>
    </row>
    <row r="1801" spans="1:3" x14ac:dyDescent="0.25">
      <c r="A1801" s="1" t="s">
        <v>12521</v>
      </c>
      <c r="B1801" s="2">
        <v>992552173</v>
      </c>
      <c r="C1801" s="6">
        <v>0.75</v>
      </c>
    </row>
    <row r="1802" spans="1:3" x14ac:dyDescent="0.25">
      <c r="A1802" s="1" t="s">
        <v>12521</v>
      </c>
      <c r="B1802" s="2">
        <v>434934382</v>
      </c>
      <c r="C1802" s="6">
        <v>0.5</v>
      </c>
    </row>
    <row r="1803" spans="1:3" x14ac:dyDescent="0.25">
      <c r="A1803" s="1" t="s">
        <v>12521</v>
      </c>
      <c r="B1803" s="2">
        <v>486687485</v>
      </c>
      <c r="C1803" s="6">
        <v>0.75</v>
      </c>
    </row>
    <row r="1804" spans="1:3" x14ac:dyDescent="0.25">
      <c r="A1804" s="1" t="s">
        <v>12521</v>
      </c>
      <c r="B1804" s="2">
        <v>979458478</v>
      </c>
      <c r="C1804" s="6">
        <v>0.75</v>
      </c>
    </row>
    <row r="1805" spans="1:3" x14ac:dyDescent="0.25">
      <c r="A1805" s="1" t="s">
        <v>12521</v>
      </c>
      <c r="B1805" s="2">
        <v>320612377</v>
      </c>
      <c r="C1805" s="6">
        <v>0.25</v>
      </c>
    </row>
    <row r="1806" spans="1:3" x14ac:dyDescent="0.25">
      <c r="A1806" s="1" t="s">
        <v>12521</v>
      </c>
      <c r="B1806" s="2">
        <v>381449213</v>
      </c>
      <c r="C1806" s="6">
        <v>0.5</v>
      </c>
    </row>
    <row r="1807" spans="1:3" x14ac:dyDescent="0.25">
      <c r="A1807" s="1" t="s">
        <v>12521</v>
      </c>
      <c r="B1807" s="2">
        <v>157315900</v>
      </c>
      <c r="C1807" s="6">
        <v>0.75</v>
      </c>
    </row>
    <row r="1808" spans="1:3" x14ac:dyDescent="0.25">
      <c r="A1808" s="1" t="s">
        <v>12521</v>
      </c>
      <c r="B1808" s="2">
        <v>157230926</v>
      </c>
      <c r="C1808" s="6">
        <v>0.75</v>
      </c>
    </row>
    <row r="1809" spans="1:3" x14ac:dyDescent="0.25">
      <c r="A1809" s="1" t="s">
        <v>12521</v>
      </c>
      <c r="B1809" s="2">
        <v>880033530</v>
      </c>
      <c r="C1809" s="6">
        <v>0.5</v>
      </c>
    </row>
    <row r="1810" spans="1:3" x14ac:dyDescent="0.25">
      <c r="A1810" s="1" t="s">
        <v>12521</v>
      </c>
      <c r="B1810" s="2">
        <v>41020835</v>
      </c>
      <c r="C1810" s="6">
        <v>0.5</v>
      </c>
    </row>
    <row r="1811" spans="1:3" x14ac:dyDescent="0.25">
      <c r="A1811" s="1" t="s">
        <v>12521</v>
      </c>
      <c r="B1811" s="2">
        <v>256904457</v>
      </c>
      <c r="C1811" s="6">
        <v>0.75</v>
      </c>
    </row>
    <row r="1812" spans="1:3" x14ac:dyDescent="0.25">
      <c r="A1812" s="1" t="s">
        <v>12521</v>
      </c>
      <c r="B1812" s="2">
        <v>543703287</v>
      </c>
      <c r="C1812" s="6">
        <v>0.5</v>
      </c>
    </row>
    <row r="1813" spans="1:3" x14ac:dyDescent="0.25">
      <c r="A1813" s="1" t="s">
        <v>12521</v>
      </c>
      <c r="B1813" s="2">
        <v>64911273</v>
      </c>
      <c r="C1813" s="6">
        <v>0.5</v>
      </c>
    </row>
    <row r="1814" spans="1:3" x14ac:dyDescent="0.25">
      <c r="A1814" s="1" t="s">
        <v>12521</v>
      </c>
      <c r="B1814" s="2">
        <v>149904219</v>
      </c>
      <c r="C1814" s="6">
        <v>0.25</v>
      </c>
    </row>
    <row r="1815" spans="1:3" x14ac:dyDescent="0.25">
      <c r="A1815" s="1" t="s">
        <v>12521</v>
      </c>
      <c r="B1815" s="2">
        <v>390723336</v>
      </c>
      <c r="C1815" s="6">
        <v>0</v>
      </c>
    </row>
    <row r="1816" spans="1:3" x14ac:dyDescent="0.25">
      <c r="A1816" s="1" t="s">
        <v>12521</v>
      </c>
      <c r="B1816" s="2">
        <v>262138687</v>
      </c>
      <c r="C1816" s="6">
        <v>0.25</v>
      </c>
    </row>
    <row r="1817" spans="1:3" x14ac:dyDescent="0.25">
      <c r="A1817" s="1" t="s">
        <v>12521</v>
      </c>
      <c r="B1817" s="2">
        <v>201107405</v>
      </c>
      <c r="C1817" s="6">
        <v>0</v>
      </c>
    </row>
    <row r="1818" spans="1:3" x14ac:dyDescent="0.25">
      <c r="A1818" s="1" t="s">
        <v>12521</v>
      </c>
      <c r="B1818" s="2">
        <v>854796709</v>
      </c>
      <c r="C1818" s="6">
        <v>0</v>
      </c>
    </row>
    <row r="1819" spans="1:3" x14ac:dyDescent="0.25">
      <c r="A1819" s="1" t="s">
        <v>12521</v>
      </c>
      <c r="B1819" s="2">
        <v>815571796</v>
      </c>
      <c r="C1819" s="6">
        <v>0.75</v>
      </c>
    </row>
    <row r="1820" spans="1:3" x14ac:dyDescent="0.25">
      <c r="A1820" s="1" t="s">
        <v>12521</v>
      </c>
      <c r="B1820" s="2">
        <v>482543741</v>
      </c>
      <c r="C1820" s="6">
        <v>0.75</v>
      </c>
    </row>
    <row r="1821" spans="1:3" x14ac:dyDescent="0.25">
      <c r="A1821" s="1" t="s">
        <v>12521</v>
      </c>
      <c r="B1821" s="2">
        <v>918619771</v>
      </c>
      <c r="C1821" s="6">
        <v>0.25</v>
      </c>
    </row>
    <row r="1822" spans="1:3" x14ac:dyDescent="0.25">
      <c r="A1822" s="1" t="s">
        <v>12521</v>
      </c>
      <c r="B1822" s="2">
        <v>273049710</v>
      </c>
      <c r="C1822" s="6">
        <v>0.5</v>
      </c>
    </row>
    <row r="1823" spans="1:3" x14ac:dyDescent="0.25">
      <c r="A1823" s="1" t="s">
        <v>12521</v>
      </c>
      <c r="B1823" s="2">
        <v>282522462</v>
      </c>
      <c r="C1823" s="6">
        <v>0</v>
      </c>
    </row>
    <row r="1824" spans="1:3" x14ac:dyDescent="0.25">
      <c r="A1824" s="1" t="s">
        <v>12521</v>
      </c>
      <c r="B1824" s="2">
        <v>746872224</v>
      </c>
      <c r="C1824" s="6">
        <v>0.25</v>
      </c>
    </row>
    <row r="1825" spans="1:3" x14ac:dyDescent="0.25">
      <c r="A1825" s="1" t="s">
        <v>12521</v>
      </c>
      <c r="B1825" s="2">
        <v>801227547</v>
      </c>
      <c r="C1825" s="6">
        <v>0.25</v>
      </c>
    </row>
    <row r="1826" spans="1:3" x14ac:dyDescent="0.25">
      <c r="A1826" s="1" t="s">
        <v>12521</v>
      </c>
      <c r="B1826" s="2">
        <v>914302353</v>
      </c>
      <c r="C1826" s="6">
        <v>0</v>
      </c>
    </row>
    <row r="1827" spans="1:3" x14ac:dyDescent="0.25">
      <c r="A1827" s="1" t="s">
        <v>12521</v>
      </c>
      <c r="B1827" s="2">
        <v>432055612</v>
      </c>
      <c r="C1827" s="6">
        <v>0.5</v>
      </c>
    </row>
    <row r="1828" spans="1:3" x14ac:dyDescent="0.25">
      <c r="A1828" s="1" t="s">
        <v>12521</v>
      </c>
      <c r="B1828" s="2">
        <v>666135493</v>
      </c>
      <c r="C1828" s="6">
        <v>0.25</v>
      </c>
    </row>
    <row r="1829" spans="1:3" x14ac:dyDescent="0.25">
      <c r="A1829" s="1" t="s">
        <v>12521</v>
      </c>
      <c r="B1829" s="2">
        <v>665442138</v>
      </c>
      <c r="C1829" s="6">
        <v>0.5</v>
      </c>
    </row>
    <row r="1830" spans="1:3" x14ac:dyDescent="0.25">
      <c r="A1830" s="1" t="s">
        <v>12521</v>
      </c>
      <c r="B1830" s="2">
        <v>660681947</v>
      </c>
      <c r="C1830" s="6">
        <v>0</v>
      </c>
    </row>
    <row r="1831" spans="1:3" x14ac:dyDescent="0.25">
      <c r="A1831" s="1" t="s">
        <v>12521</v>
      </c>
      <c r="B1831" s="2">
        <v>136816964</v>
      </c>
      <c r="C1831" s="6">
        <v>0</v>
      </c>
    </row>
    <row r="1832" spans="1:3" x14ac:dyDescent="0.25">
      <c r="A1832" s="1" t="s">
        <v>12521</v>
      </c>
      <c r="B1832" s="2">
        <v>59456070</v>
      </c>
      <c r="C1832" s="6">
        <v>0</v>
      </c>
    </row>
    <row r="1833" spans="1:3" x14ac:dyDescent="0.25">
      <c r="A1833" s="1" t="s">
        <v>12521</v>
      </c>
      <c r="B1833" s="2">
        <v>595856727</v>
      </c>
      <c r="C1833" s="6">
        <v>0.75</v>
      </c>
    </row>
    <row r="1834" spans="1:3" x14ac:dyDescent="0.25">
      <c r="A1834" s="1" t="s">
        <v>12521</v>
      </c>
      <c r="B1834" s="2">
        <v>508621987</v>
      </c>
      <c r="C1834" s="6">
        <v>0.75</v>
      </c>
    </row>
    <row r="1835" spans="1:3" x14ac:dyDescent="0.25">
      <c r="A1835" s="1" t="s">
        <v>12521</v>
      </c>
      <c r="B1835" s="2">
        <v>422659041</v>
      </c>
      <c r="C1835" s="6">
        <v>0.75</v>
      </c>
    </row>
    <row r="1836" spans="1:3" x14ac:dyDescent="0.25">
      <c r="A1836" s="1" t="s">
        <v>12521</v>
      </c>
      <c r="B1836" s="2">
        <v>281045684</v>
      </c>
      <c r="C1836" s="6">
        <v>0.5</v>
      </c>
    </row>
    <row r="1837" spans="1:3" x14ac:dyDescent="0.25">
      <c r="A1837" s="1" t="s">
        <v>12521</v>
      </c>
      <c r="B1837" s="2">
        <v>446120059</v>
      </c>
      <c r="C1837" s="6">
        <v>0.75</v>
      </c>
    </row>
    <row r="1838" spans="1:3" x14ac:dyDescent="0.25">
      <c r="A1838" s="1" t="s">
        <v>12521</v>
      </c>
      <c r="B1838" s="2">
        <v>894083615</v>
      </c>
      <c r="C1838" s="6">
        <v>0.5</v>
      </c>
    </row>
    <row r="1839" spans="1:3" x14ac:dyDescent="0.25">
      <c r="A1839" s="1" t="s">
        <v>12521</v>
      </c>
      <c r="B1839" s="2">
        <v>116907456</v>
      </c>
      <c r="C1839" s="6">
        <v>0</v>
      </c>
    </row>
    <row r="1840" spans="1:3" x14ac:dyDescent="0.25">
      <c r="A1840" s="1" t="s">
        <v>12521</v>
      </c>
      <c r="B1840" s="2">
        <v>533272771</v>
      </c>
      <c r="C1840" s="6">
        <v>0.5</v>
      </c>
    </row>
    <row r="1841" spans="1:3" x14ac:dyDescent="0.25">
      <c r="A1841" s="1" t="s">
        <v>12521</v>
      </c>
      <c r="B1841" s="2">
        <v>994174473</v>
      </c>
      <c r="C1841" s="6">
        <v>0.5</v>
      </c>
    </row>
    <row r="1842" spans="1:3" x14ac:dyDescent="0.25">
      <c r="A1842" s="1" t="s">
        <v>12521</v>
      </c>
      <c r="B1842" s="2">
        <v>318255015</v>
      </c>
      <c r="C1842" s="6">
        <v>0.75</v>
      </c>
    </row>
    <row r="1843" spans="1:3" x14ac:dyDescent="0.25">
      <c r="A1843" s="1" t="s">
        <v>12521</v>
      </c>
      <c r="B1843" s="2">
        <v>826442367</v>
      </c>
      <c r="C1843" s="6">
        <v>0</v>
      </c>
    </row>
    <row r="1844" spans="1:3" x14ac:dyDescent="0.25">
      <c r="A1844" s="1" t="s">
        <v>12521</v>
      </c>
      <c r="B1844" s="2">
        <v>990925853</v>
      </c>
      <c r="C1844" s="6">
        <v>0.25</v>
      </c>
    </row>
    <row r="1845" spans="1:3" x14ac:dyDescent="0.25">
      <c r="A1845" s="1" t="s">
        <v>12521</v>
      </c>
      <c r="B1845" s="2">
        <v>218163207</v>
      </c>
      <c r="C1845" s="6">
        <v>0.5</v>
      </c>
    </row>
    <row r="1846" spans="1:3" x14ac:dyDescent="0.25">
      <c r="A1846" s="1" t="s">
        <v>12521</v>
      </c>
      <c r="B1846" s="2">
        <v>63506705</v>
      </c>
      <c r="C1846" s="6">
        <v>0.25</v>
      </c>
    </row>
    <row r="1847" spans="1:3" x14ac:dyDescent="0.25">
      <c r="A1847" s="1" t="s">
        <v>12521</v>
      </c>
      <c r="B1847" s="2">
        <v>436529029</v>
      </c>
      <c r="C1847" s="6">
        <v>0.5</v>
      </c>
    </row>
    <row r="1848" spans="1:3" x14ac:dyDescent="0.25">
      <c r="A1848" s="1" t="s">
        <v>12521</v>
      </c>
      <c r="B1848" s="2">
        <v>26450599</v>
      </c>
      <c r="C1848" s="6">
        <v>0</v>
      </c>
    </row>
    <row r="1849" spans="1:3" x14ac:dyDescent="0.25">
      <c r="A1849" s="1" t="s">
        <v>12521</v>
      </c>
      <c r="B1849" s="2">
        <v>851449860</v>
      </c>
      <c r="C1849" s="6">
        <v>0.75</v>
      </c>
    </row>
    <row r="1850" spans="1:3" x14ac:dyDescent="0.25">
      <c r="A1850" s="1" t="s">
        <v>12521</v>
      </c>
      <c r="B1850" s="2">
        <v>853740203</v>
      </c>
      <c r="C1850" s="6">
        <v>0.5</v>
      </c>
    </row>
    <row r="1851" spans="1:3" x14ac:dyDescent="0.25">
      <c r="A1851" s="1" t="s">
        <v>12521</v>
      </c>
      <c r="B1851" s="2">
        <v>212690234</v>
      </c>
      <c r="C1851" s="6">
        <v>0.5</v>
      </c>
    </row>
    <row r="1852" spans="1:3" x14ac:dyDescent="0.25">
      <c r="A1852" s="1" t="s">
        <v>12521</v>
      </c>
      <c r="B1852" s="2">
        <v>234611028</v>
      </c>
      <c r="C1852" s="6">
        <v>0.75</v>
      </c>
    </row>
    <row r="1853" spans="1:3" x14ac:dyDescent="0.25">
      <c r="A1853" s="1" t="s">
        <v>12521</v>
      </c>
      <c r="B1853" s="2">
        <v>839510673</v>
      </c>
      <c r="C1853" s="6">
        <v>0.5</v>
      </c>
    </row>
    <row r="1854" spans="1:3" x14ac:dyDescent="0.25">
      <c r="A1854" s="1" t="s">
        <v>12521</v>
      </c>
      <c r="B1854" s="2">
        <v>817684721</v>
      </c>
      <c r="C1854" s="6">
        <v>0.75</v>
      </c>
    </row>
    <row r="1855" spans="1:3" x14ac:dyDescent="0.25">
      <c r="A1855" s="1" t="s">
        <v>12521</v>
      </c>
      <c r="B1855" s="2">
        <v>833256310</v>
      </c>
      <c r="C1855" s="6">
        <v>0</v>
      </c>
    </row>
    <row r="1856" spans="1:3" x14ac:dyDescent="0.25">
      <c r="A1856" s="1" t="s">
        <v>12521</v>
      </c>
      <c r="B1856" s="2">
        <v>255844171</v>
      </c>
      <c r="C1856" s="6">
        <v>0.5</v>
      </c>
    </row>
    <row r="1857" spans="1:3" x14ac:dyDescent="0.25">
      <c r="A1857" s="1" t="s">
        <v>12521</v>
      </c>
      <c r="B1857" s="2">
        <v>260853016</v>
      </c>
      <c r="C1857" s="6">
        <v>0</v>
      </c>
    </row>
    <row r="1858" spans="1:3" x14ac:dyDescent="0.25">
      <c r="A1858" s="1" t="s">
        <v>12521</v>
      </c>
      <c r="B1858" s="2">
        <v>942656359</v>
      </c>
      <c r="C1858" s="6">
        <v>0</v>
      </c>
    </row>
    <row r="1859" spans="1:3" x14ac:dyDescent="0.25">
      <c r="A1859" s="1" t="s">
        <v>12521</v>
      </c>
      <c r="B1859" s="2">
        <v>163972762</v>
      </c>
      <c r="C1859" s="6">
        <v>0.75</v>
      </c>
    </row>
    <row r="1860" spans="1:3" x14ac:dyDescent="0.25">
      <c r="A1860" s="1" t="s">
        <v>12521</v>
      </c>
      <c r="B1860" s="2">
        <v>126955197</v>
      </c>
      <c r="C1860" s="6">
        <v>0.75</v>
      </c>
    </row>
    <row r="1861" spans="1:3" x14ac:dyDescent="0.25">
      <c r="A1861" s="1" t="s">
        <v>12521</v>
      </c>
      <c r="B1861" s="2">
        <v>204385263</v>
      </c>
      <c r="C1861" s="6">
        <v>0.25</v>
      </c>
    </row>
    <row r="1862" spans="1:3" x14ac:dyDescent="0.25">
      <c r="A1862" s="1" t="s">
        <v>12521</v>
      </c>
      <c r="B1862" s="2">
        <v>281357239</v>
      </c>
      <c r="C1862" s="6">
        <v>0</v>
      </c>
    </row>
    <row r="1863" spans="1:3" x14ac:dyDescent="0.25">
      <c r="A1863" s="1" t="s">
        <v>12521</v>
      </c>
      <c r="B1863" s="2">
        <v>555082235</v>
      </c>
      <c r="C1863" s="6">
        <v>0.25</v>
      </c>
    </row>
    <row r="1864" spans="1:3" x14ac:dyDescent="0.25">
      <c r="A1864" s="1" t="s">
        <v>12521</v>
      </c>
      <c r="B1864" s="2">
        <v>635009547</v>
      </c>
      <c r="C1864" s="6">
        <v>0</v>
      </c>
    </row>
    <row r="1865" spans="1:3" x14ac:dyDescent="0.25">
      <c r="A1865" s="1" t="s">
        <v>12521</v>
      </c>
      <c r="B1865" s="2">
        <v>518446998</v>
      </c>
      <c r="C1865" s="6">
        <v>0.5</v>
      </c>
    </row>
    <row r="1866" spans="1:3" x14ac:dyDescent="0.25">
      <c r="A1866" s="1" t="s">
        <v>12521</v>
      </c>
      <c r="B1866" s="2">
        <v>359280637</v>
      </c>
      <c r="C1866" s="6">
        <v>0.5</v>
      </c>
    </row>
    <row r="1867" spans="1:3" x14ac:dyDescent="0.25">
      <c r="A1867" s="1" t="s">
        <v>12521</v>
      </c>
      <c r="B1867" s="2">
        <v>822211095</v>
      </c>
      <c r="C1867" s="6">
        <v>0.25</v>
      </c>
    </row>
    <row r="1868" spans="1:3" x14ac:dyDescent="0.25">
      <c r="A1868" s="1" t="s">
        <v>12521</v>
      </c>
      <c r="B1868" s="2">
        <v>947446211</v>
      </c>
      <c r="C1868" s="6">
        <v>0.25</v>
      </c>
    </row>
    <row r="1869" spans="1:3" x14ac:dyDescent="0.25">
      <c r="A1869" s="1" t="s">
        <v>12521</v>
      </c>
      <c r="B1869" s="2">
        <v>802088876</v>
      </c>
      <c r="C1869" s="6">
        <v>0.75</v>
      </c>
    </row>
    <row r="1870" spans="1:3" x14ac:dyDescent="0.25">
      <c r="A1870" s="1" t="s">
        <v>12521</v>
      </c>
      <c r="B1870" s="2">
        <v>949799479</v>
      </c>
      <c r="C1870" s="6">
        <v>0.75</v>
      </c>
    </row>
    <row r="1871" spans="1:3" x14ac:dyDescent="0.25">
      <c r="A1871" s="1" t="s">
        <v>12521</v>
      </c>
      <c r="B1871" s="2">
        <v>500749732</v>
      </c>
      <c r="C1871" s="6">
        <v>0</v>
      </c>
    </row>
    <row r="1872" spans="1:3" x14ac:dyDescent="0.25">
      <c r="A1872" s="1" t="s">
        <v>12521</v>
      </c>
      <c r="B1872" s="2">
        <v>796973356</v>
      </c>
      <c r="C1872" s="6">
        <v>0.75</v>
      </c>
    </row>
    <row r="1873" spans="1:3" x14ac:dyDescent="0.25">
      <c r="A1873" s="1" t="s">
        <v>12521</v>
      </c>
      <c r="B1873" s="2">
        <v>240225914</v>
      </c>
      <c r="C1873" s="6">
        <v>0.75</v>
      </c>
    </row>
    <row r="1874" spans="1:3" x14ac:dyDescent="0.25">
      <c r="A1874" s="1" t="s">
        <v>12521</v>
      </c>
      <c r="B1874" s="2">
        <v>782716076</v>
      </c>
      <c r="C1874" s="6">
        <v>0</v>
      </c>
    </row>
    <row r="1875" spans="1:3" x14ac:dyDescent="0.25">
      <c r="A1875" s="1" t="s">
        <v>12521</v>
      </c>
      <c r="B1875" s="2">
        <v>355795565</v>
      </c>
      <c r="C1875" s="6">
        <v>0.25</v>
      </c>
    </row>
    <row r="1876" spans="1:3" x14ac:dyDescent="0.25">
      <c r="A1876" s="1" t="s">
        <v>12521</v>
      </c>
      <c r="B1876" s="2">
        <v>596666418</v>
      </c>
      <c r="C1876" s="6">
        <v>0.5</v>
      </c>
    </row>
    <row r="1877" spans="1:3" x14ac:dyDescent="0.25">
      <c r="A1877" s="1" t="s">
        <v>12521</v>
      </c>
      <c r="B1877" s="2">
        <v>349872023</v>
      </c>
      <c r="C1877" s="6">
        <v>0</v>
      </c>
    </row>
    <row r="1878" spans="1:3" x14ac:dyDescent="0.25">
      <c r="A1878" s="1" t="s">
        <v>12521</v>
      </c>
      <c r="B1878" s="2">
        <v>221141420</v>
      </c>
      <c r="C1878" s="6">
        <v>0.25</v>
      </c>
    </row>
    <row r="1879" spans="1:3" x14ac:dyDescent="0.25">
      <c r="A1879" s="1" t="s">
        <v>12521</v>
      </c>
      <c r="B1879" s="2">
        <v>529114349</v>
      </c>
      <c r="C1879" s="6">
        <v>0.5</v>
      </c>
    </row>
    <row r="1880" spans="1:3" x14ac:dyDescent="0.25">
      <c r="A1880" s="1" t="s">
        <v>12521</v>
      </c>
      <c r="B1880" s="2">
        <v>322285626</v>
      </c>
      <c r="C1880" s="6">
        <v>0.5</v>
      </c>
    </row>
    <row r="1881" spans="1:3" x14ac:dyDescent="0.25">
      <c r="A1881" s="1" t="s">
        <v>12521</v>
      </c>
      <c r="B1881" s="2">
        <v>157500690</v>
      </c>
      <c r="C1881" s="6">
        <v>0.25</v>
      </c>
    </row>
    <row r="1882" spans="1:3" x14ac:dyDescent="0.25">
      <c r="A1882" s="1" t="s">
        <v>12521</v>
      </c>
      <c r="B1882" s="2">
        <v>372978269</v>
      </c>
      <c r="C1882" s="6">
        <v>0</v>
      </c>
    </row>
    <row r="1883" spans="1:3" x14ac:dyDescent="0.25">
      <c r="A1883" s="1" t="s">
        <v>12521</v>
      </c>
      <c r="B1883" s="2">
        <v>341472312</v>
      </c>
      <c r="C1883" s="6">
        <v>0</v>
      </c>
    </row>
    <row r="1884" spans="1:3" x14ac:dyDescent="0.25">
      <c r="A1884" s="1" t="s">
        <v>12521</v>
      </c>
      <c r="B1884" s="2">
        <v>147534688</v>
      </c>
      <c r="C1884" s="6">
        <v>0.5</v>
      </c>
    </row>
    <row r="1885" spans="1:3" x14ac:dyDescent="0.25">
      <c r="A1885" s="1" t="s">
        <v>12521</v>
      </c>
      <c r="B1885" s="2">
        <v>260136851</v>
      </c>
      <c r="C1885" s="6">
        <v>0.5</v>
      </c>
    </row>
    <row r="1886" spans="1:3" x14ac:dyDescent="0.25">
      <c r="A1886" s="1" t="s">
        <v>12521</v>
      </c>
      <c r="B1886" s="2">
        <v>473170824</v>
      </c>
      <c r="C1886" s="6">
        <v>0.75</v>
      </c>
    </row>
    <row r="1887" spans="1:3" x14ac:dyDescent="0.25">
      <c r="A1887" s="1" t="s">
        <v>12521</v>
      </c>
      <c r="B1887" s="2">
        <v>29321473</v>
      </c>
      <c r="C1887" s="6">
        <v>0</v>
      </c>
    </row>
    <row r="1888" spans="1:3" x14ac:dyDescent="0.25">
      <c r="A1888" s="1" t="s">
        <v>12521</v>
      </c>
      <c r="B1888" s="2">
        <v>328266044</v>
      </c>
      <c r="C1888" s="6">
        <v>0.75</v>
      </c>
    </row>
    <row r="1889" spans="1:3" x14ac:dyDescent="0.25">
      <c r="A1889" s="1" t="s">
        <v>12521</v>
      </c>
      <c r="B1889" s="2">
        <v>972458752</v>
      </c>
      <c r="C1889" s="6">
        <v>0.25</v>
      </c>
    </row>
    <row r="1890" spans="1:3" x14ac:dyDescent="0.25">
      <c r="A1890" s="1" t="s">
        <v>12521</v>
      </c>
      <c r="B1890" s="2">
        <v>881946883</v>
      </c>
      <c r="C1890" s="6">
        <v>0.75</v>
      </c>
    </row>
    <row r="1891" spans="1:3" x14ac:dyDescent="0.25">
      <c r="A1891" s="1" t="s">
        <v>12521</v>
      </c>
      <c r="B1891" s="2">
        <v>343908925</v>
      </c>
      <c r="C1891" s="6">
        <v>0.75</v>
      </c>
    </row>
    <row r="1892" spans="1:3" x14ac:dyDescent="0.25">
      <c r="A1892" s="1" t="s">
        <v>12521</v>
      </c>
      <c r="B1892" s="2">
        <v>456145948</v>
      </c>
      <c r="C1892" s="6">
        <v>0.75</v>
      </c>
    </row>
    <row r="1893" spans="1:3" x14ac:dyDescent="0.25">
      <c r="A1893" s="1" t="s">
        <v>12521</v>
      </c>
      <c r="B1893" s="2">
        <v>188754874</v>
      </c>
      <c r="C1893" s="6">
        <v>0</v>
      </c>
    </row>
    <row r="1894" spans="1:3" x14ac:dyDescent="0.25">
      <c r="A1894" s="1" t="s">
        <v>12521</v>
      </c>
      <c r="B1894" s="2">
        <v>905121758</v>
      </c>
      <c r="C1894" s="6">
        <v>0.25</v>
      </c>
    </row>
    <row r="1895" spans="1:3" x14ac:dyDescent="0.25">
      <c r="A1895" s="1" t="s">
        <v>12521</v>
      </c>
      <c r="B1895" s="2">
        <v>536980993</v>
      </c>
      <c r="C1895" s="6">
        <v>0</v>
      </c>
    </row>
    <row r="1896" spans="1:3" x14ac:dyDescent="0.25">
      <c r="A1896" s="1" t="s">
        <v>12504</v>
      </c>
      <c r="B1896" s="2">
        <v>577679256</v>
      </c>
      <c r="C1896" s="6">
        <v>0</v>
      </c>
    </row>
    <row r="1897" spans="1:3" x14ac:dyDescent="0.25">
      <c r="A1897" s="1" t="s">
        <v>12504</v>
      </c>
      <c r="B1897" s="2">
        <v>892053495</v>
      </c>
      <c r="C1897" s="6">
        <v>0.75</v>
      </c>
    </row>
    <row r="1898" spans="1:3" x14ac:dyDescent="0.25">
      <c r="A1898" s="1" t="s">
        <v>12504</v>
      </c>
      <c r="B1898" s="2">
        <v>394386302</v>
      </c>
      <c r="C1898" s="6">
        <v>0.75</v>
      </c>
    </row>
    <row r="1899" spans="1:3" x14ac:dyDescent="0.25">
      <c r="A1899" s="1" t="s">
        <v>12504</v>
      </c>
      <c r="B1899" s="2">
        <v>806218567</v>
      </c>
      <c r="C1899" s="6">
        <v>0.25</v>
      </c>
    </row>
    <row r="1900" spans="1:3" x14ac:dyDescent="0.25">
      <c r="A1900" s="1" t="s">
        <v>12504</v>
      </c>
      <c r="B1900" s="2">
        <v>89352225</v>
      </c>
      <c r="C1900" s="6">
        <v>0.25</v>
      </c>
    </row>
    <row r="1901" spans="1:3" x14ac:dyDescent="0.25">
      <c r="A1901" s="1" t="s">
        <v>12504</v>
      </c>
      <c r="B1901" s="2">
        <v>606950558</v>
      </c>
      <c r="C1901" s="6">
        <v>0</v>
      </c>
    </row>
    <row r="1902" spans="1:3" x14ac:dyDescent="0.25">
      <c r="A1902" s="1" t="s">
        <v>12504</v>
      </c>
      <c r="B1902" s="2">
        <v>523976534</v>
      </c>
      <c r="C1902" s="6">
        <v>0.5</v>
      </c>
    </row>
    <row r="1903" spans="1:3" x14ac:dyDescent="0.25">
      <c r="A1903" s="1" t="s">
        <v>12504</v>
      </c>
      <c r="B1903" s="2">
        <v>576840266</v>
      </c>
      <c r="C1903" s="6">
        <v>0</v>
      </c>
    </row>
    <row r="1904" spans="1:3" x14ac:dyDescent="0.25">
      <c r="A1904" s="1" t="s">
        <v>12504</v>
      </c>
      <c r="B1904" s="2">
        <v>311948849</v>
      </c>
      <c r="C1904" s="6">
        <v>0.5</v>
      </c>
    </row>
    <row r="1905" spans="1:3" x14ac:dyDescent="0.25">
      <c r="A1905" s="1" t="s">
        <v>12504</v>
      </c>
      <c r="B1905" s="2">
        <v>4969041</v>
      </c>
      <c r="C1905" s="6">
        <v>0.75</v>
      </c>
    </row>
    <row r="1906" spans="1:3" x14ac:dyDescent="0.25">
      <c r="A1906" s="1" t="s">
        <v>12504</v>
      </c>
      <c r="B1906" s="2">
        <v>192208870</v>
      </c>
      <c r="C1906" s="6">
        <v>0.75</v>
      </c>
    </row>
    <row r="1907" spans="1:3" x14ac:dyDescent="0.25">
      <c r="A1907" s="1" t="s">
        <v>12504</v>
      </c>
      <c r="B1907" s="2">
        <v>462697928</v>
      </c>
      <c r="C1907" s="6">
        <v>0.5</v>
      </c>
    </row>
    <row r="1908" spans="1:3" x14ac:dyDescent="0.25">
      <c r="A1908" s="1" t="s">
        <v>12504</v>
      </c>
      <c r="B1908" s="2">
        <v>254730333</v>
      </c>
      <c r="C1908" s="6">
        <v>0.25</v>
      </c>
    </row>
    <row r="1909" spans="1:3" x14ac:dyDescent="0.25">
      <c r="A1909" s="1" t="s">
        <v>12504</v>
      </c>
      <c r="B1909" s="2">
        <v>838500892</v>
      </c>
      <c r="C1909" s="6">
        <v>0.25</v>
      </c>
    </row>
    <row r="1910" spans="1:3" x14ac:dyDescent="0.25">
      <c r="A1910" s="1" t="s">
        <v>12504</v>
      </c>
      <c r="B1910" s="2">
        <v>963425424</v>
      </c>
      <c r="C1910" s="6">
        <v>0.75</v>
      </c>
    </row>
    <row r="1911" spans="1:3" x14ac:dyDescent="0.25">
      <c r="A1911" s="1" t="s">
        <v>12504</v>
      </c>
      <c r="B1911" s="2">
        <v>532704877</v>
      </c>
      <c r="C1911" s="6">
        <v>0.5</v>
      </c>
    </row>
    <row r="1912" spans="1:3" x14ac:dyDescent="0.25">
      <c r="A1912" s="1" t="s">
        <v>12504</v>
      </c>
      <c r="B1912" s="2">
        <v>418929121</v>
      </c>
      <c r="C1912" s="6">
        <v>0.75</v>
      </c>
    </row>
    <row r="1913" spans="1:3" x14ac:dyDescent="0.25">
      <c r="A1913" s="1" t="s">
        <v>12504</v>
      </c>
      <c r="B1913" s="2">
        <v>594344028</v>
      </c>
      <c r="C1913" s="6">
        <v>0.25</v>
      </c>
    </row>
    <row r="1914" spans="1:3" x14ac:dyDescent="0.25">
      <c r="A1914" s="1" t="s">
        <v>12504</v>
      </c>
      <c r="B1914" s="2">
        <v>946043399</v>
      </c>
      <c r="C1914" s="6">
        <v>0</v>
      </c>
    </row>
    <row r="1915" spans="1:3" x14ac:dyDescent="0.25">
      <c r="A1915" s="1" t="s">
        <v>12504</v>
      </c>
      <c r="B1915" s="2">
        <v>133479094</v>
      </c>
      <c r="C1915" s="6">
        <v>0.25</v>
      </c>
    </row>
    <row r="1916" spans="1:3" x14ac:dyDescent="0.25">
      <c r="A1916" s="1" t="s">
        <v>12504</v>
      </c>
      <c r="B1916" s="2">
        <v>957927989</v>
      </c>
      <c r="C1916" s="6">
        <v>0.75</v>
      </c>
    </row>
    <row r="1917" spans="1:3" x14ac:dyDescent="0.25">
      <c r="A1917" s="1" t="s">
        <v>12504</v>
      </c>
      <c r="B1917" s="2">
        <v>280950175</v>
      </c>
      <c r="C1917" s="6">
        <v>0</v>
      </c>
    </row>
    <row r="1918" spans="1:3" x14ac:dyDescent="0.25">
      <c r="A1918" s="1" t="s">
        <v>12504</v>
      </c>
      <c r="B1918" s="2">
        <v>189397842</v>
      </c>
      <c r="C1918" s="6">
        <v>0</v>
      </c>
    </row>
    <row r="1919" spans="1:3" x14ac:dyDescent="0.25">
      <c r="A1919" s="1" t="s">
        <v>12504</v>
      </c>
      <c r="B1919" s="2">
        <v>935043681</v>
      </c>
      <c r="C1919" s="6">
        <v>0</v>
      </c>
    </row>
    <row r="1920" spans="1:3" x14ac:dyDescent="0.25">
      <c r="A1920" s="1" t="s">
        <v>12504</v>
      </c>
      <c r="B1920" s="2">
        <v>151915052</v>
      </c>
      <c r="C1920" s="6">
        <v>0.75</v>
      </c>
    </row>
    <row r="1921" spans="1:3" x14ac:dyDescent="0.25">
      <c r="A1921" s="1" t="s">
        <v>12504</v>
      </c>
      <c r="B1921" s="2">
        <v>250515727</v>
      </c>
      <c r="C1921" s="6">
        <v>0.25</v>
      </c>
    </row>
    <row r="1922" spans="1:3" x14ac:dyDescent="0.25">
      <c r="A1922" s="1" t="s">
        <v>12504</v>
      </c>
      <c r="B1922" s="2">
        <v>939622054</v>
      </c>
      <c r="C1922" s="6">
        <v>0.5</v>
      </c>
    </row>
    <row r="1923" spans="1:3" x14ac:dyDescent="0.25">
      <c r="A1923" s="1" t="s">
        <v>12504</v>
      </c>
      <c r="B1923" s="2">
        <v>581950676</v>
      </c>
      <c r="C1923" s="6">
        <v>0.75</v>
      </c>
    </row>
    <row r="1924" spans="1:3" x14ac:dyDescent="0.25">
      <c r="A1924" s="1" t="s">
        <v>12504</v>
      </c>
      <c r="B1924" s="2">
        <v>306590052</v>
      </c>
      <c r="C1924" s="6">
        <v>0</v>
      </c>
    </row>
    <row r="1925" spans="1:3" x14ac:dyDescent="0.25">
      <c r="A1925" s="1" t="s">
        <v>12504</v>
      </c>
      <c r="B1925" s="2">
        <v>631528098</v>
      </c>
      <c r="C1925" s="6">
        <v>0</v>
      </c>
    </row>
    <row r="1926" spans="1:3" x14ac:dyDescent="0.25">
      <c r="A1926" s="1" t="s">
        <v>12504</v>
      </c>
      <c r="B1926" s="2">
        <v>431133207</v>
      </c>
      <c r="C1926" s="6">
        <v>0.25</v>
      </c>
    </row>
    <row r="1927" spans="1:3" x14ac:dyDescent="0.25">
      <c r="A1927" s="1" t="s">
        <v>12504</v>
      </c>
      <c r="B1927" s="2">
        <v>324385875</v>
      </c>
      <c r="C1927" s="6">
        <v>0.25</v>
      </c>
    </row>
    <row r="1928" spans="1:3" x14ac:dyDescent="0.25">
      <c r="A1928" s="1" t="s">
        <v>12504</v>
      </c>
      <c r="B1928" s="2">
        <v>303261455</v>
      </c>
      <c r="C1928" s="6">
        <v>0.75</v>
      </c>
    </row>
    <row r="1929" spans="1:3" x14ac:dyDescent="0.25">
      <c r="A1929" s="1" t="s">
        <v>12504</v>
      </c>
      <c r="B1929" s="2">
        <v>926617488</v>
      </c>
      <c r="C1929" s="6">
        <v>0</v>
      </c>
    </row>
    <row r="1930" spans="1:3" x14ac:dyDescent="0.25">
      <c r="A1930" s="1" t="s">
        <v>12504</v>
      </c>
      <c r="B1930" s="2">
        <v>1830742</v>
      </c>
      <c r="C1930" s="6">
        <v>0.75</v>
      </c>
    </row>
    <row r="1931" spans="1:3" x14ac:dyDescent="0.25">
      <c r="A1931" s="1" t="s">
        <v>12504</v>
      </c>
      <c r="B1931" s="2">
        <v>935902253</v>
      </c>
      <c r="C1931" s="6">
        <v>0.25</v>
      </c>
    </row>
    <row r="1932" spans="1:3" x14ac:dyDescent="0.25">
      <c r="A1932" s="1" t="s">
        <v>12504</v>
      </c>
      <c r="B1932" s="2">
        <v>327328790</v>
      </c>
      <c r="C1932" s="6">
        <v>0.5</v>
      </c>
    </row>
    <row r="1933" spans="1:3" x14ac:dyDescent="0.25">
      <c r="A1933" s="1" t="s">
        <v>12504</v>
      </c>
      <c r="B1933" s="2">
        <v>66474835</v>
      </c>
      <c r="C1933" s="6">
        <v>0</v>
      </c>
    </row>
    <row r="1934" spans="1:3" x14ac:dyDescent="0.25">
      <c r="A1934" s="1" t="s">
        <v>12504</v>
      </c>
      <c r="B1934" s="2">
        <v>309510957</v>
      </c>
      <c r="C1934" s="6">
        <v>0.25</v>
      </c>
    </row>
    <row r="1935" spans="1:3" x14ac:dyDescent="0.25">
      <c r="A1935" s="1" t="s">
        <v>12504</v>
      </c>
      <c r="B1935" s="2">
        <v>984535903</v>
      </c>
      <c r="C1935" s="6">
        <v>0.5</v>
      </c>
    </row>
    <row r="1936" spans="1:3" x14ac:dyDescent="0.25">
      <c r="A1936" s="1" t="s">
        <v>12504</v>
      </c>
      <c r="B1936" s="2">
        <v>119419377</v>
      </c>
      <c r="C1936" s="6">
        <v>0</v>
      </c>
    </row>
    <row r="1937" spans="1:3" x14ac:dyDescent="0.25">
      <c r="A1937" s="1" t="s">
        <v>12504</v>
      </c>
      <c r="B1937" s="2">
        <v>988169754</v>
      </c>
      <c r="C1937" s="6">
        <v>0.25</v>
      </c>
    </row>
    <row r="1938" spans="1:3" x14ac:dyDescent="0.25">
      <c r="A1938" s="1" t="s">
        <v>12504</v>
      </c>
      <c r="B1938" s="2">
        <v>192418406</v>
      </c>
      <c r="C1938" s="6">
        <v>0.75</v>
      </c>
    </row>
    <row r="1939" spans="1:3" x14ac:dyDescent="0.25">
      <c r="A1939" s="1" t="s">
        <v>12504</v>
      </c>
      <c r="B1939" s="2">
        <v>458976633</v>
      </c>
      <c r="C1939" s="6">
        <v>0</v>
      </c>
    </row>
    <row r="1940" spans="1:3" x14ac:dyDescent="0.25">
      <c r="A1940" s="1" t="s">
        <v>12504</v>
      </c>
      <c r="B1940" s="2">
        <v>180698572</v>
      </c>
      <c r="C1940" s="6">
        <v>0.25</v>
      </c>
    </row>
    <row r="1941" spans="1:3" x14ac:dyDescent="0.25">
      <c r="A1941" s="1" t="s">
        <v>12504</v>
      </c>
      <c r="B1941" s="2">
        <v>983314375</v>
      </c>
      <c r="C1941" s="6">
        <v>0.75</v>
      </c>
    </row>
    <row r="1942" spans="1:3" x14ac:dyDescent="0.25">
      <c r="A1942" s="1" t="s">
        <v>12504</v>
      </c>
      <c r="B1942" s="2">
        <v>129117923</v>
      </c>
      <c r="C1942" s="6">
        <v>0.25</v>
      </c>
    </row>
    <row r="1943" spans="1:3" x14ac:dyDescent="0.25">
      <c r="A1943" s="1" t="s">
        <v>12504</v>
      </c>
      <c r="B1943" s="2">
        <v>489162349</v>
      </c>
      <c r="C1943" s="6">
        <v>0.5</v>
      </c>
    </row>
    <row r="1944" spans="1:3" x14ac:dyDescent="0.25">
      <c r="A1944" s="1" t="s">
        <v>12504</v>
      </c>
      <c r="B1944" s="2">
        <v>209733115</v>
      </c>
      <c r="C1944" s="6">
        <v>0</v>
      </c>
    </row>
    <row r="1945" spans="1:3" x14ac:dyDescent="0.25">
      <c r="A1945" s="1" t="s">
        <v>12504</v>
      </c>
      <c r="B1945" s="2">
        <v>356089885</v>
      </c>
      <c r="C1945" s="6">
        <v>0</v>
      </c>
    </row>
    <row r="1946" spans="1:3" x14ac:dyDescent="0.25">
      <c r="A1946" s="1" t="s">
        <v>12504</v>
      </c>
      <c r="B1946" s="2">
        <v>93482930</v>
      </c>
      <c r="C1946" s="6">
        <v>0</v>
      </c>
    </row>
    <row r="1947" spans="1:3" x14ac:dyDescent="0.25">
      <c r="A1947" s="1" t="s">
        <v>12504</v>
      </c>
      <c r="B1947" s="2">
        <v>254483229</v>
      </c>
      <c r="C1947" s="6">
        <v>0.5</v>
      </c>
    </row>
    <row r="1948" spans="1:3" x14ac:dyDescent="0.25">
      <c r="A1948" s="1" t="s">
        <v>12504</v>
      </c>
      <c r="B1948" s="2">
        <v>788671678</v>
      </c>
      <c r="C1948" s="6">
        <v>0</v>
      </c>
    </row>
    <row r="1949" spans="1:3" x14ac:dyDescent="0.25">
      <c r="A1949" s="1" t="s">
        <v>12504</v>
      </c>
      <c r="B1949" s="2">
        <v>376092417</v>
      </c>
      <c r="C1949" s="6">
        <v>0.5</v>
      </c>
    </row>
    <row r="1950" spans="1:3" x14ac:dyDescent="0.25">
      <c r="A1950" s="1" t="s">
        <v>12504</v>
      </c>
      <c r="B1950" s="2">
        <v>129520261</v>
      </c>
      <c r="C1950" s="6">
        <v>0.5</v>
      </c>
    </row>
    <row r="1951" spans="1:3" x14ac:dyDescent="0.25">
      <c r="A1951" s="1" t="s">
        <v>12504</v>
      </c>
      <c r="B1951" s="2">
        <v>991561578</v>
      </c>
      <c r="C1951" s="6">
        <v>0.75</v>
      </c>
    </row>
    <row r="1952" spans="1:3" x14ac:dyDescent="0.25">
      <c r="A1952" s="1" t="s">
        <v>12504</v>
      </c>
      <c r="B1952" s="2">
        <v>77112347</v>
      </c>
      <c r="C1952" s="6">
        <v>0.75</v>
      </c>
    </row>
    <row r="1953" spans="1:3" x14ac:dyDescent="0.25">
      <c r="A1953" s="1" t="s">
        <v>12504</v>
      </c>
      <c r="B1953" s="2">
        <v>281718506</v>
      </c>
      <c r="C1953" s="6">
        <v>0</v>
      </c>
    </row>
    <row r="1954" spans="1:3" x14ac:dyDescent="0.25">
      <c r="A1954" s="1" t="s">
        <v>12504</v>
      </c>
      <c r="B1954" s="2">
        <v>968465790</v>
      </c>
      <c r="C1954" s="6">
        <v>0.25</v>
      </c>
    </row>
    <row r="1955" spans="1:3" x14ac:dyDescent="0.25">
      <c r="A1955" s="1" t="s">
        <v>12504</v>
      </c>
      <c r="B1955" s="2">
        <v>6752491</v>
      </c>
      <c r="C1955" s="6">
        <v>0.25</v>
      </c>
    </row>
    <row r="1956" spans="1:3" x14ac:dyDescent="0.25">
      <c r="A1956" s="1" t="s">
        <v>12504</v>
      </c>
      <c r="B1956" s="2">
        <v>860881991</v>
      </c>
      <c r="C1956" s="6">
        <v>0.75</v>
      </c>
    </row>
    <row r="1957" spans="1:3" x14ac:dyDescent="0.25">
      <c r="A1957" s="1" t="s">
        <v>12504</v>
      </c>
      <c r="B1957" s="2">
        <v>559812951</v>
      </c>
      <c r="C1957" s="6">
        <v>0.25</v>
      </c>
    </row>
    <row r="1958" spans="1:3" x14ac:dyDescent="0.25">
      <c r="A1958" s="1" t="s">
        <v>12504</v>
      </c>
      <c r="B1958" s="2">
        <v>911552187</v>
      </c>
      <c r="C1958" s="6">
        <v>0.75</v>
      </c>
    </row>
    <row r="1959" spans="1:3" x14ac:dyDescent="0.25">
      <c r="A1959" s="1" t="s">
        <v>12504</v>
      </c>
      <c r="B1959" s="2">
        <v>16077370</v>
      </c>
      <c r="C1959" s="6">
        <v>0</v>
      </c>
    </row>
    <row r="1960" spans="1:3" x14ac:dyDescent="0.25">
      <c r="A1960" s="1" t="s">
        <v>12504</v>
      </c>
      <c r="B1960" s="2">
        <v>719469045</v>
      </c>
      <c r="C1960" s="6">
        <v>0.75</v>
      </c>
    </row>
    <row r="1961" spans="1:3" x14ac:dyDescent="0.25">
      <c r="A1961" s="1" t="s">
        <v>12504</v>
      </c>
      <c r="B1961" s="2">
        <v>212431665</v>
      </c>
      <c r="C1961" s="6">
        <v>0</v>
      </c>
    </row>
    <row r="1962" spans="1:3" x14ac:dyDescent="0.25">
      <c r="A1962" s="1" t="s">
        <v>12504</v>
      </c>
      <c r="B1962" s="2">
        <v>523429584</v>
      </c>
      <c r="C1962" s="6">
        <v>0.25</v>
      </c>
    </row>
    <row r="1963" spans="1:3" x14ac:dyDescent="0.25">
      <c r="A1963" s="1" t="s">
        <v>12504</v>
      </c>
      <c r="B1963" s="2">
        <v>104483650</v>
      </c>
      <c r="C1963" s="6">
        <v>0.5</v>
      </c>
    </row>
    <row r="1964" spans="1:3" x14ac:dyDescent="0.25">
      <c r="A1964" s="1" t="s">
        <v>12504</v>
      </c>
      <c r="B1964" s="2">
        <v>582167795</v>
      </c>
      <c r="C1964" s="6">
        <v>0</v>
      </c>
    </row>
    <row r="1965" spans="1:3" x14ac:dyDescent="0.25">
      <c r="A1965" s="1" t="s">
        <v>12504</v>
      </c>
      <c r="B1965" s="2">
        <v>362534601</v>
      </c>
      <c r="C1965" s="6">
        <v>0.25</v>
      </c>
    </row>
    <row r="1966" spans="1:3" x14ac:dyDescent="0.25">
      <c r="A1966" s="1" t="s">
        <v>12504</v>
      </c>
      <c r="B1966" s="2">
        <v>9780747</v>
      </c>
      <c r="C1966" s="6">
        <v>0.25</v>
      </c>
    </row>
    <row r="1967" spans="1:3" x14ac:dyDescent="0.25">
      <c r="A1967" s="1" t="s">
        <v>12504</v>
      </c>
      <c r="B1967" s="2">
        <v>901289387</v>
      </c>
      <c r="C1967" s="6">
        <v>0.5</v>
      </c>
    </row>
    <row r="1968" spans="1:3" x14ac:dyDescent="0.25">
      <c r="A1968" s="1" t="s">
        <v>12504</v>
      </c>
      <c r="B1968" s="2">
        <v>573219712</v>
      </c>
      <c r="C1968" s="6">
        <v>0.25</v>
      </c>
    </row>
    <row r="1969" spans="1:3" x14ac:dyDescent="0.25">
      <c r="A1969" s="1" t="s">
        <v>12504</v>
      </c>
      <c r="B1969" s="2">
        <v>821766918</v>
      </c>
      <c r="C1969" s="6">
        <v>0</v>
      </c>
    </row>
    <row r="1970" spans="1:3" x14ac:dyDescent="0.25">
      <c r="A1970" s="1" t="s">
        <v>12504</v>
      </c>
      <c r="B1970" s="2">
        <v>948267384</v>
      </c>
      <c r="C1970" s="6">
        <v>0</v>
      </c>
    </row>
    <row r="1971" spans="1:3" x14ac:dyDescent="0.25">
      <c r="A1971" s="1" t="s">
        <v>12504</v>
      </c>
      <c r="B1971" s="2">
        <v>501130001</v>
      </c>
      <c r="C1971" s="6">
        <v>0.75</v>
      </c>
    </row>
    <row r="1972" spans="1:3" x14ac:dyDescent="0.25">
      <c r="A1972" s="1" t="s">
        <v>12504</v>
      </c>
      <c r="B1972" s="2">
        <v>432021484</v>
      </c>
      <c r="C1972" s="6">
        <v>0.75</v>
      </c>
    </row>
    <row r="1973" spans="1:3" x14ac:dyDescent="0.25">
      <c r="A1973" s="1" t="s">
        <v>12504</v>
      </c>
      <c r="B1973" s="2">
        <v>225736476</v>
      </c>
      <c r="C1973" s="6">
        <v>0.25</v>
      </c>
    </row>
    <row r="1974" spans="1:3" x14ac:dyDescent="0.25">
      <c r="A1974" s="1" t="s">
        <v>12504</v>
      </c>
      <c r="B1974" s="2">
        <v>743549968</v>
      </c>
      <c r="C1974" s="6">
        <v>0.5</v>
      </c>
    </row>
    <row r="1975" spans="1:3" x14ac:dyDescent="0.25">
      <c r="A1975" s="1" t="s">
        <v>12504</v>
      </c>
      <c r="B1975" s="2">
        <v>732570568</v>
      </c>
      <c r="C1975" s="6">
        <v>0.25</v>
      </c>
    </row>
    <row r="1976" spans="1:3" x14ac:dyDescent="0.25">
      <c r="A1976" s="1" t="s">
        <v>12504</v>
      </c>
      <c r="B1976" s="2">
        <v>4417230</v>
      </c>
      <c r="C1976" s="6">
        <v>0.5</v>
      </c>
    </row>
    <row r="1977" spans="1:3" x14ac:dyDescent="0.25">
      <c r="A1977" s="1" t="s">
        <v>12504</v>
      </c>
      <c r="B1977" s="2">
        <v>535286617</v>
      </c>
      <c r="C1977" s="6">
        <v>0</v>
      </c>
    </row>
    <row r="1978" spans="1:3" x14ac:dyDescent="0.25">
      <c r="A1978" s="1" t="s">
        <v>12504</v>
      </c>
      <c r="B1978" s="2">
        <v>44775441</v>
      </c>
      <c r="C1978" s="6">
        <v>0</v>
      </c>
    </row>
    <row r="1979" spans="1:3" x14ac:dyDescent="0.25">
      <c r="A1979" s="1" t="s">
        <v>12504</v>
      </c>
      <c r="B1979" s="2">
        <v>425436588</v>
      </c>
      <c r="C1979" s="6">
        <v>0.75</v>
      </c>
    </row>
    <row r="1980" spans="1:3" x14ac:dyDescent="0.25">
      <c r="A1980" s="1" t="s">
        <v>12504</v>
      </c>
      <c r="B1980" s="2">
        <v>171777221</v>
      </c>
      <c r="C1980" s="6">
        <v>0.75</v>
      </c>
    </row>
    <row r="1981" spans="1:3" x14ac:dyDescent="0.25">
      <c r="A1981" s="1" t="s">
        <v>12504</v>
      </c>
      <c r="B1981" s="2">
        <v>904665173</v>
      </c>
      <c r="C1981" s="6">
        <v>0.75</v>
      </c>
    </row>
    <row r="1982" spans="1:3" x14ac:dyDescent="0.25">
      <c r="A1982" s="1" t="s">
        <v>12504</v>
      </c>
      <c r="B1982" s="2">
        <v>60142149</v>
      </c>
      <c r="C1982" s="6">
        <v>0.25</v>
      </c>
    </row>
    <row r="1983" spans="1:3" x14ac:dyDescent="0.25">
      <c r="A1983" s="1" t="s">
        <v>12504</v>
      </c>
      <c r="B1983" s="2">
        <v>223898357</v>
      </c>
      <c r="C1983" s="6">
        <v>0.25</v>
      </c>
    </row>
    <row r="1984" spans="1:3" x14ac:dyDescent="0.25">
      <c r="A1984" s="1" t="s">
        <v>12504</v>
      </c>
      <c r="B1984" s="2">
        <v>983753016</v>
      </c>
      <c r="C1984" s="6">
        <v>0.75</v>
      </c>
    </row>
    <row r="1985" spans="1:3" x14ac:dyDescent="0.25">
      <c r="A1985" s="1" t="s">
        <v>12504</v>
      </c>
      <c r="B1985" s="2">
        <v>454812830</v>
      </c>
      <c r="C1985" s="6">
        <v>0.5</v>
      </c>
    </row>
    <row r="1986" spans="1:3" x14ac:dyDescent="0.25">
      <c r="A1986" s="1" t="s">
        <v>12504</v>
      </c>
      <c r="B1986" s="2">
        <v>536372800</v>
      </c>
      <c r="C1986" s="6">
        <v>0</v>
      </c>
    </row>
    <row r="1987" spans="1:3" x14ac:dyDescent="0.25">
      <c r="A1987" s="1" t="s">
        <v>12504</v>
      </c>
      <c r="B1987" s="2">
        <v>65374783</v>
      </c>
      <c r="C1987" s="6">
        <v>0</v>
      </c>
    </row>
    <row r="1988" spans="1:3" x14ac:dyDescent="0.25">
      <c r="A1988" s="1" t="s">
        <v>12504</v>
      </c>
      <c r="B1988" s="2">
        <v>710014359</v>
      </c>
      <c r="C1988" s="6">
        <v>0</v>
      </c>
    </row>
    <row r="1989" spans="1:3" x14ac:dyDescent="0.25">
      <c r="A1989" s="1" t="s">
        <v>12504</v>
      </c>
      <c r="B1989" s="2">
        <v>105291696</v>
      </c>
      <c r="C1989" s="6">
        <v>0.25</v>
      </c>
    </row>
    <row r="1990" spans="1:3" x14ac:dyDescent="0.25">
      <c r="A1990" s="1" t="s">
        <v>12504</v>
      </c>
      <c r="B1990" s="2">
        <v>969541331</v>
      </c>
      <c r="C1990" s="6">
        <v>0.5</v>
      </c>
    </row>
    <row r="1991" spans="1:3" x14ac:dyDescent="0.25">
      <c r="A1991" s="1" t="s">
        <v>12504</v>
      </c>
      <c r="B1991" s="2">
        <v>531964292</v>
      </c>
      <c r="C1991" s="6">
        <v>0.75</v>
      </c>
    </row>
    <row r="1992" spans="1:3" x14ac:dyDescent="0.25">
      <c r="A1992" s="1" t="s">
        <v>12504</v>
      </c>
      <c r="B1992" s="2">
        <v>523480343</v>
      </c>
      <c r="C1992" s="6">
        <v>0.75</v>
      </c>
    </row>
    <row r="1993" spans="1:3" x14ac:dyDescent="0.25">
      <c r="A1993" s="1" t="s">
        <v>12504</v>
      </c>
      <c r="B1993" s="2">
        <v>202308669</v>
      </c>
      <c r="C1993" s="6">
        <v>0</v>
      </c>
    </row>
    <row r="1994" spans="1:3" x14ac:dyDescent="0.25">
      <c r="A1994" s="1" t="s">
        <v>12504</v>
      </c>
      <c r="B1994" s="2">
        <v>395746493</v>
      </c>
      <c r="C1994" s="6">
        <v>0.5</v>
      </c>
    </row>
    <row r="1995" spans="1:3" x14ac:dyDescent="0.25">
      <c r="A1995" s="1" t="s">
        <v>12504</v>
      </c>
      <c r="B1995" s="2">
        <v>729505202</v>
      </c>
      <c r="C1995" s="6">
        <v>0.25</v>
      </c>
    </row>
    <row r="1996" spans="1:3" x14ac:dyDescent="0.25">
      <c r="A1996" s="1" t="s">
        <v>12504</v>
      </c>
      <c r="B1996" s="2">
        <v>506229434</v>
      </c>
      <c r="C1996" s="6">
        <v>0.5</v>
      </c>
    </row>
    <row r="1997" spans="1:3" x14ac:dyDescent="0.25">
      <c r="A1997" s="1" t="s">
        <v>12504</v>
      </c>
      <c r="B1997" s="2">
        <v>621510549</v>
      </c>
      <c r="C1997" s="6">
        <v>0.75</v>
      </c>
    </row>
    <row r="1998" spans="1:3" x14ac:dyDescent="0.25">
      <c r="A1998" s="1" t="s">
        <v>12504</v>
      </c>
      <c r="B1998" s="2">
        <v>386721027</v>
      </c>
      <c r="C1998" s="6">
        <v>0</v>
      </c>
    </row>
    <row r="1999" spans="1:3" x14ac:dyDescent="0.25">
      <c r="A1999" s="1" t="s">
        <v>12504</v>
      </c>
      <c r="B1999" s="2">
        <v>892979728</v>
      </c>
      <c r="C1999" s="6">
        <v>0.75</v>
      </c>
    </row>
    <row r="2000" spans="1:3" x14ac:dyDescent="0.25">
      <c r="A2000" s="1" t="s">
        <v>12504</v>
      </c>
      <c r="B2000" s="2">
        <v>281638263</v>
      </c>
      <c r="C2000" s="6">
        <v>0.5</v>
      </c>
    </row>
    <row r="2001" spans="1:3" x14ac:dyDescent="0.25">
      <c r="A2001" s="1" t="s">
        <v>12504</v>
      </c>
      <c r="B2001" s="2">
        <v>358235140</v>
      </c>
      <c r="C2001" s="6">
        <v>0.75</v>
      </c>
    </row>
    <row r="2002" spans="1:3" x14ac:dyDescent="0.25">
      <c r="A2002" s="1" t="s">
        <v>12504</v>
      </c>
      <c r="B2002" s="2">
        <v>454473125</v>
      </c>
      <c r="C2002" s="6">
        <v>0.25</v>
      </c>
    </row>
    <row r="2003" spans="1:3" x14ac:dyDescent="0.25">
      <c r="A2003" s="1" t="s">
        <v>12504</v>
      </c>
      <c r="B2003" s="2">
        <v>21760390</v>
      </c>
      <c r="C2003" s="6">
        <v>0</v>
      </c>
    </row>
    <row r="2004" spans="1:3" x14ac:dyDescent="0.25">
      <c r="A2004" s="1" t="s">
        <v>12504</v>
      </c>
      <c r="B2004" s="2">
        <v>862739449</v>
      </c>
      <c r="C2004" s="6">
        <v>0.75</v>
      </c>
    </row>
    <row r="2005" spans="1:3" x14ac:dyDescent="0.25">
      <c r="A2005" s="1" t="s">
        <v>12504</v>
      </c>
      <c r="B2005" s="2">
        <v>143782117</v>
      </c>
      <c r="C2005" s="6">
        <v>0.5</v>
      </c>
    </row>
    <row r="2006" spans="1:3" x14ac:dyDescent="0.25">
      <c r="A2006" s="1" t="s">
        <v>12504</v>
      </c>
      <c r="B2006" s="2">
        <v>738497808</v>
      </c>
      <c r="C2006" s="6">
        <v>0.5</v>
      </c>
    </row>
    <row r="2007" spans="1:3" x14ac:dyDescent="0.25">
      <c r="A2007" s="1" t="s">
        <v>12504</v>
      </c>
      <c r="B2007" s="2">
        <v>290011943</v>
      </c>
      <c r="C2007" s="6">
        <v>0.75</v>
      </c>
    </row>
    <row r="2008" spans="1:3" x14ac:dyDescent="0.25">
      <c r="A2008" s="1" t="s">
        <v>12504</v>
      </c>
      <c r="B2008" s="2">
        <v>547132319</v>
      </c>
      <c r="C2008" s="6">
        <v>0</v>
      </c>
    </row>
    <row r="2009" spans="1:3" x14ac:dyDescent="0.25">
      <c r="A2009" s="1" t="s">
        <v>12504</v>
      </c>
      <c r="B2009" s="2">
        <v>657272913</v>
      </c>
      <c r="C2009" s="6">
        <v>0.25</v>
      </c>
    </row>
    <row r="2010" spans="1:3" x14ac:dyDescent="0.25">
      <c r="A2010" s="1" t="s">
        <v>12504</v>
      </c>
      <c r="B2010" s="2">
        <v>301533948</v>
      </c>
      <c r="C2010" s="6">
        <v>0.25</v>
      </c>
    </row>
    <row r="2011" spans="1:3" x14ac:dyDescent="0.25">
      <c r="A2011" s="1" t="s">
        <v>12504</v>
      </c>
      <c r="B2011" s="2">
        <v>596923341</v>
      </c>
      <c r="C2011" s="6">
        <v>0</v>
      </c>
    </row>
    <row r="2012" spans="1:3" x14ac:dyDescent="0.25">
      <c r="A2012" s="1" t="s">
        <v>12504</v>
      </c>
      <c r="B2012" s="2">
        <v>590984003</v>
      </c>
      <c r="C2012" s="6">
        <v>0.25</v>
      </c>
    </row>
    <row r="2013" spans="1:3" x14ac:dyDescent="0.25">
      <c r="A2013" s="1" t="s">
        <v>12504</v>
      </c>
      <c r="B2013" s="2">
        <v>426567296</v>
      </c>
      <c r="C2013" s="6">
        <v>0</v>
      </c>
    </row>
    <row r="2014" spans="1:3" x14ac:dyDescent="0.25">
      <c r="A2014" s="1" t="s">
        <v>12504</v>
      </c>
      <c r="B2014" s="2">
        <v>689247857</v>
      </c>
      <c r="C2014" s="6">
        <v>0</v>
      </c>
    </row>
    <row r="2015" spans="1:3" x14ac:dyDescent="0.25">
      <c r="A2015" s="1" t="s">
        <v>12504</v>
      </c>
      <c r="B2015" s="2">
        <v>673180431</v>
      </c>
      <c r="C2015" s="6">
        <v>0.5</v>
      </c>
    </row>
    <row r="2016" spans="1:3" x14ac:dyDescent="0.25">
      <c r="A2016" s="1" t="s">
        <v>12504</v>
      </c>
      <c r="B2016" s="2">
        <v>270121096</v>
      </c>
      <c r="C2016" s="6">
        <v>0.75</v>
      </c>
    </row>
    <row r="2017" spans="1:3" x14ac:dyDescent="0.25">
      <c r="A2017" s="1" t="s">
        <v>12504</v>
      </c>
      <c r="B2017" s="2">
        <v>17757953</v>
      </c>
      <c r="C2017" s="6">
        <v>0.25</v>
      </c>
    </row>
    <row r="2018" spans="1:3" x14ac:dyDescent="0.25">
      <c r="A2018" s="1" t="s">
        <v>12504</v>
      </c>
      <c r="B2018" s="2">
        <v>164215475</v>
      </c>
      <c r="C2018" s="6">
        <v>0.5</v>
      </c>
    </row>
    <row r="2019" spans="1:3" x14ac:dyDescent="0.25">
      <c r="A2019" s="1" t="s">
        <v>12504</v>
      </c>
      <c r="B2019" s="2">
        <v>763609555</v>
      </c>
      <c r="C2019" s="6">
        <v>0.25</v>
      </c>
    </row>
    <row r="2020" spans="1:3" x14ac:dyDescent="0.25">
      <c r="A2020" s="1" t="s">
        <v>12504</v>
      </c>
      <c r="B2020" s="2">
        <v>91789554</v>
      </c>
      <c r="C2020" s="6">
        <v>0</v>
      </c>
    </row>
    <row r="2021" spans="1:3" x14ac:dyDescent="0.25">
      <c r="A2021" s="1" t="s">
        <v>12504</v>
      </c>
      <c r="B2021" s="2">
        <v>825936254</v>
      </c>
      <c r="C2021" s="6">
        <v>0.75</v>
      </c>
    </row>
    <row r="2022" spans="1:3" x14ac:dyDescent="0.25">
      <c r="A2022" s="1" t="s">
        <v>12504</v>
      </c>
      <c r="B2022" s="2">
        <v>902196918</v>
      </c>
      <c r="C2022" s="6">
        <v>0</v>
      </c>
    </row>
    <row r="2023" spans="1:3" x14ac:dyDescent="0.25">
      <c r="A2023" s="1" t="s">
        <v>12504</v>
      </c>
      <c r="B2023" s="2">
        <v>439347146</v>
      </c>
      <c r="C2023" s="6">
        <v>0.75</v>
      </c>
    </row>
    <row r="2024" spans="1:3" x14ac:dyDescent="0.25">
      <c r="A2024" s="1" t="s">
        <v>12504</v>
      </c>
      <c r="B2024" s="2">
        <v>585061240</v>
      </c>
      <c r="C2024" s="6">
        <v>0</v>
      </c>
    </row>
    <row r="2025" spans="1:3" x14ac:dyDescent="0.25">
      <c r="A2025" s="1" t="s">
        <v>12504</v>
      </c>
      <c r="B2025" s="2">
        <v>300991991</v>
      </c>
      <c r="C2025" s="6">
        <v>0.75</v>
      </c>
    </row>
    <row r="2026" spans="1:3" x14ac:dyDescent="0.25">
      <c r="A2026" s="1" t="s">
        <v>12504</v>
      </c>
      <c r="B2026" s="2">
        <v>950818731</v>
      </c>
      <c r="C2026" s="6">
        <v>0.75</v>
      </c>
    </row>
    <row r="2027" spans="1:3" x14ac:dyDescent="0.25">
      <c r="A2027" s="1" t="s">
        <v>12504</v>
      </c>
      <c r="B2027" s="2">
        <v>394538360</v>
      </c>
      <c r="C2027" s="6">
        <v>0.5</v>
      </c>
    </row>
    <row r="2028" spans="1:3" x14ac:dyDescent="0.25">
      <c r="A2028" s="1" t="s">
        <v>12504</v>
      </c>
      <c r="B2028" s="2">
        <v>29233538</v>
      </c>
      <c r="C2028" s="6">
        <v>0.75</v>
      </c>
    </row>
    <row r="2029" spans="1:3" x14ac:dyDescent="0.25">
      <c r="A2029" s="1" t="s">
        <v>12504</v>
      </c>
      <c r="B2029" s="2">
        <v>527206325</v>
      </c>
      <c r="C2029" s="6">
        <v>0</v>
      </c>
    </row>
    <row r="2030" spans="1:3" x14ac:dyDescent="0.25">
      <c r="A2030" s="1" t="s">
        <v>12504</v>
      </c>
      <c r="B2030" s="2">
        <v>749620169</v>
      </c>
      <c r="C2030" s="6">
        <v>0.25</v>
      </c>
    </row>
    <row r="2031" spans="1:3" x14ac:dyDescent="0.25">
      <c r="A2031" s="1" t="s">
        <v>12504</v>
      </c>
      <c r="B2031" s="2">
        <v>208888660</v>
      </c>
      <c r="C2031" s="6">
        <v>0.75</v>
      </c>
    </row>
    <row r="2032" spans="1:3" x14ac:dyDescent="0.25">
      <c r="A2032" s="1" t="s">
        <v>12504</v>
      </c>
      <c r="B2032" s="2">
        <v>85031129</v>
      </c>
      <c r="C2032" s="6">
        <v>0.75</v>
      </c>
    </row>
    <row r="2033" spans="1:3" x14ac:dyDescent="0.25">
      <c r="A2033" s="1" t="s">
        <v>12504</v>
      </c>
      <c r="B2033" s="2">
        <v>919962728</v>
      </c>
      <c r="C2033" s="6">
        <v>0.5</v>
      </c>
    </row>
    <row r="2034" spans="1:3" x14ac:dyDescent="0.25">
      <c r="A2034" s="1" t="s">
        <v>12504</v>
      </c>
      <c r="B2034" s="2">
        <v>804813466</v>
      </c>
      <c r="C2034" s="6">
        <v>0.5</v>
      </c>
    </row>
    <row r="2035" spans="1:3" x14ac:dyDescent="0.25">
      <c r="A2035" s="1" t="s">
        <v>12504</v>
      </c>
      <c r="B2035" s="2">
        <v>888123952</v>
      </c>
      <c r="C2035" s="6">
        <v>0</v>
      </c>
    </row>
    <row r="2036" spans="1:3" x14ac:dyDescent="0.25">
      <c r="A2036" s="1" t="s">
        <v>12504</v>
      </c>
      <c r="B2036" s="2">
        <v>48471431</v>
      </c>
      <c r="C2036" s="6">
        <v>0.5</v>
      </c>
    </row>
    <row r="2037" spans="1:3" x14ac:dyDescent="0.25">
      <c r="A2037" s="1" t="s">
        <v>12504</v>
      </c>
      <c r="B2037" s="2">
        <v>768030363</v>
      </c>
      <c r="C2037" s="6">
        <v>0.25</v>
      </c>
    </row>
    <row r="2038" spans="1:3" x14ac:dyDescent="0.25">
      <c r="A2038" s="1" t="s">
        <v>12504</v>
      </c>
      <c r="B2038" s="2">
        <v>500212612</v>
      </c>
      <c r="C2038" s="6">
        <v>0.75</v>
      </c>
    </row>
    <row r="2039" spans="1:3" x14ac:dyDescent="0.25">
      <c r="A2039" s="1" t="s">
        <v>12504</v>
      </c>
      <c r="B2039" s="2">
        <v>437676621</v>
      </c>
      <c r="C2039" s="6">
        <v>0</v>
      </c>
    </row>
    <row r="2040" spans="1:3" x14ac:dyDescent="0.25">
      <c r="A2040" s="1" t="s">
        <v>12504</v>
      </c>
      <c r="B2040" s="2">
        <v>267056850</v>
      </c>
      <c r="C2040" s="6">
        <v>0.25</v>
      </c>
    </row>
    <row r="2041" spans="1:3" x14ac:dyDescent="0.25">
      <c r="A2041" s="1" t="s">
        <v>12504</v>
      </c>
      <c r="B2041" s="2">
        <v>198416249</v>
      </c>
      <c r="C2041" s="6">
        <v>0</v>
      </c>
    </row>
    <row r="2042" spans="1:3" x14ac:dyDescent="0.25">
      <c r="A2042" s="1" t="s">
        <v>12504</v>
      </c>
      <c r="B2042" s="2">
        <v>665812247</v>
      </c>
      <c r="C2042" s="6">
        <v>0</v>
      </c>
    </row>
    <row r="2043" spans="1:3" x14ac:dyDescent="0.25">
      <c r="A2043" s="1" t="s">
        <v>12504</v>
      </c>
      <c r="B2043" s="2">
        <v>808794445</v>
      </c>
      <c r="C2043" s="6">
        <v>0</v>
      </c>
    </row>
    <row r="2044" spans="1:3" x14ac:dyDescent="0.25">
      <c r="A2044" s="1" t="s">
        <v>12504</v>
      </c>
      <c r="B2044" s="2">
        <v>835550483</v>
      </c>
      <c r="C2044" s="6">
        <v>0.25</v>
      </c>
    </row>
    <row r="2045" spans="1:3" x14ac:dyDescent="0.25">
      <c r="A2045" s="1" t="s">
        <v>12504</v>
      </c>
      <c r="B2045" s="2">
        <v>915341022</v>
      </c>
      <c r="C2045" s="6">
        <v>0</v>
      </c>
    </row>
    <row r="2046" spans="1:3" x14ac:dyDescent="0.25">
      <c r="A2046" s="1" t="s">
        <v>12504</v>
      </c>
      <c r="B2046" s="2">
        <v>680950958</v>
      </c>
      <c r="C2046" s="6">
        <v>0.25</v>
      </c>
    </row>
    <row r="2047" spans="1:3" x14ac:dyDescent="0.25">
      <c r="A2047" s="1" t="s">
        <v>12504</v>
      </c>
      <c r="B2047" s="2">
        <v>885948947</v>
      </c>
      <c r="C2047" s="6">
        <v>0.25</v>
      </c>
    </row>
    <row r="2048" spans="1:3" x14ac:dyDescent="0.25">
      <c r="A2048" s="1" t="s">
        <v>12504</v>
      </c>
      <c r="B2048" s="2">
        <v>519706370</v>
      </c>
      <c r="C2048" s="6">
        <v>0.25</v>
      </c>
    </row>
    <row r="2049" spans="1:3" x14ac:dyDescent="0.25">
      <c r="A2049" s="1" t="s">
        <v>12504</v>
      </c>
      <c r="B2049" s="2">
        <v>666601629</v>
      </c>
      <c r="C2049" s="6">
        <v>0.25</v>
      </c>
    </row>
    <row r="2050" spans="1:3" x14ac:dyDescent="0.25">
      <c r="A2050" s="1" t="s">
        <v>12504</v>
      </c>
      <c r="B2050" s="2">
        <v>866388847</v>
      </c>
      <c r="C2050" s="6">
        <v>0.25</v>
      </c>
    </row>
    <row r="2051" spans="1:3" x14ac:dyDescent="0.25">
      <c r="A2051" s="1" t="s">
        <v>12504</v>
      </c>
      <c r="B2051" s="2">
        <v>674675698</v>
      </c>
      <c r="C2051" s="6">
        <v>0.75</v>
      </c>
    </row>
    <row r="2052" spans="1:3" x14ac:dyDescent="0.25">
      <c r="A2052" s="1" t="s">
        <v>12504</v>
      </c>
      <c r="B2052" s="2">
        <v>908541019</v>
      </c>
      <c r="C2052" s="6">
        <v>0.25</v>
      </c>
    </row>
    <row r="2053" spans="1:3" x14ac:dyDescent="0.25">
      <c r="A2053" s="1" t="s">
        <v>12504</v>
      </c>
      <c r="B2053" s="2">
        <v>329720299</v>
      </c>
      <c r="C2053" s="6">
        <v>0.25</v>
      </c>
    </row>
    <row r="2054" spans="1:3" x14ac:dyDescent="0.25">
      <c r="A2054" s="1" t="s">
        <v>12504</v>
      </c>
      <c r="B2054" s="2">
        <v>827014686</v>
      </c>
      <c r="C2054" s="6">
        <v>0.25</v>
      </c>
    </row>
    <row r="2055" spans="1:3" x14ac:dyDescent="0.25">
      <c r="A2055" s="1" t="s">
        <v>12504</v>
      </c>
      <c r="B2055" s="2">
        <v>558451073</v>
      </c>
      <c r="C2055" s="6">
        <v>0.75</v>
      </c>
    </row>
    <row r="2056" spans="1:3" x14ac:dyDescent="0.25">
      <c r="A2056" s="1" t="s">
        <v>12504</v>
      </c>
      <c r="B2056" s="2">
        <v>783211608</v>
      </c>
      <c r="C2056" s="6">
        <v>0</v>
      </c>
    </row>
    <row r="2057" spans="1:3" x14ac:dyDescent="0.25">
      <c r="A2057" s="1" t="s">
        <v>12504</v>
      </c>
      <c r="B2057" s="2">
        <v>654101246</v>
      </c>
      <c r="C2057" s="6">
        <v>0</v>
      </c>
    </row>
    <row r="2058" spans="1:3" x14ac:dyDescent="0.25">
      <c r="A2058" s="1" t="s">
        <v>12504</v>
      </c>
      <c r="B2058" s="2">
        <v>332182225</v>
      </c>
      <c r="C2058" s="6">
        <v>0</v>
      </c>
    </row>
    <row r="2059" spans="1:3" x14ac:dyDescent="0.25">
      <c r="A2059" s="1" t="s">
        <v>12504</v>
      </c>
      <c r="B2059" s="2">
        <v>743760254</v>
      </c>
      <c r="C2059" s="6">
        <v>0.75</v>
      </c>
    </row>
    <row r="2060" spans="1:3" x14ac:dyDescent="0.25">
      <c r="A2060" s="1" t="s">
        <v>12504</v>
      </c>
      <c r="B2060" s="2">
        <v>423156618</v>
      </c>
      <c r="C2060" s="6">
        <v>0.5</v>
      </c>
    </row>
    <row r="2061" spans="1:3" x14ac:dyDescent="0.25">
      <c r="A2061" s="1" t="s">
        <v>12504</v>
      </c>
      <c r="B2061" s="2">
        <v>42101618</v>
      </c>
      <c r="C2061" s="6">
        <v>0.75</v>
      </c>
    </row>
    <row r="2062" spans="1:3" x14ac:dyDescent="0.25">
      <c r="A2062" s="1" t="s">
        <v>12504</v>
      </c>
      <c r="B2062" s="2">
        <v>842115961</v>
      </c>
      <c r="C2062" s="6">
        <v>0.25</v>
      </c>
    </row>
    <row r="2063" spans="1:3" x14ac:dyDescent="0.25">
      <c r="A2063" s="1" t="s">
        <v>12504</v>
      </c>
      <c r="B2063" s="2">
        <v>838153424</v>
      </c>
      <c r="C2063" s="6">
        <v>0.25</v>
      </c>
    </row>
    <row r="2064" spans="1:3" x14ac:dyDescent="0.25">
      <c r="A2064" s="1" t="s">
        <v>12504</v>
      </c>
      <c r="B2064" s="2">
        <v>765711387</v>
      </c>
      <c r="C2064" s="6">
        <v>0.5</v>
      </c>
    </row>
    <row r="2065" spans="1:3" x14ac:dyDescent="0.25">
      <c r="A2065" s="1" t="s">
        <v>12504</v>
      </c>
      <c r="B2065" s="2">
        <v>469919023</v>
      </c>
      <c r="C2065" s="6">
        <v>0</v>
      </c>
    </row>
    <row r="2066" spans="1:3" x14ac:dyDescent="0.25">
      <c r="A2066" s="1" t="s">
        <v>12504</v>
      </c>
      <c r="B2066" s="2">
        <v>676156542</v>
      </c>
      <c r="C2066" s="6">
        <v>0.75</v>
      </c>
    </row>
    <row r="2067" spans="1:3" x14ac:dyDescent="0.25">
      <c r="A2067" s="1" t="s">
        <v>12504</v>
      </c>
      <c r="B2067" s="2">
        <v>826220444</v>
      </c>
      <c r="C2067" s="6">
        <v>0.25</v>
      </c>
    </row>
    <row r="2068" spans="1:3" x14ac:dyDescent="0.25">
      <c r="A2068" s="1" t="s">
        <v>12504</v>
      </c>
      <c r="B2068" s="2">
        <v>747753075</v>
      </c>
      <c r="C2068" s="6">
        <v>0.75</v>
      </c>
    </row>
    <row r="2069" spans="1:3" x14ac:dyDescent="0.25">
      <c r="A2069" s="1" t="s">
        <v>12504</v>
      </c>
      <c r="B2069" s="2">
        <v>940465945</v>
      </c>
      <c r="C2069" s="6">
        <v>0.25</v>
      </c>
    </row>
    <row r="2070" spans="1:3" x14ac:dyDescent="0.25">
      <c r="A2070" s="1" t="s">
        <v>12504</v>
      </c>
      <c r="B2070" s="2">
        <v>481270841</v>
      </c>
      <c r="C2070" s="6">
        <v>0.5</v>
      </c>
    </row>
    <row r="2071" spans="1:3" x14ac:dyDescent="0.25">
      <c r="A2071" s="1" t="s">
        <v>12504</v>
      </c>
      <c r="B2071" s="2">
        <v>711464485</v>
      </c>
      <c r="C2071" s="6">
        <v>0.75</v>
      </c>
    </row>
    <row r="2072" spans="1:3" x14ac:dyDescent="0.25">
      <c r="A2072" s="1" t="s">
        <v>12504</v>
      </c>
      <c r="B2072" s="2">
        <v>850215093</v>
      </c>
      <c r="C2072" s="6">
        <v>0.75</v>
      </c>
    </row>
    <row r="2073" spans="1:3" x14ac:dyDescent="0.25">
      <c r="A2073" s="1" t="s">
        <v>12504</v>
      </c>
      <c r="B2073" s="2">
        <v>177481325</v>
      </c>
      <c r="C2073" s="6">
        <v>0</v>
      </c>
    </row>
    <row r="2074" spans="1:3" x14ac:dyDescent="0.25">
      <c r="A2074" s="1" t="s">
        <v>12504</v>
      </c>
      <c r="B2074" s="2">
        <v>139492099</v>
      </c>
      <c r="C2074" s="6">
        <v>0.25</v>
      </c>
    </row>
    <row r="2075" spans="1:3" x14ac:dyDescent="0.25">
      <c r="A2075" s="1" t="s">
        <v>12504</v>
      </c>
      <c r="B2075" s="2">
        <v>967386430</v>
      </c>
      <c r="C2075" s="6">
        <v>0.75</v>
      </c>
    </row>
    <row r="2076" spans="1:3" x14ac:dyDescent="0.25">
      <c r="A2076" s="1" t="s">
        <v>12504</v>
      </c>
      <c r="B2076" s="2">
        <v>348362013</v>
      </c>
      <c r="C2076" s="6">
        <v>0</v>
      </c>
    </row>
    <row r="2077" spans="1:3" x14ac:dyDescent="0.25">
      <c r="A2077" s="1" t="s">
        <v>12504</v>
      </c>
      <c r="B2077" s="2">
        <v>327013364</v>
      </c>
      <c r="C2077" s="6">
        <v>0.5</v>
      </c>
    </row>
    <row r="2078" spans="1:3" x14ac:dyDescent="0.25">
      <c r="A2078" s="1" t="s">
        <v>12504</v>
      </c>
      <c r="B2078" s="2">
        <v>513420727</v>
      </c>
      <c r="C2078" s="6">
        <v>0</v>
      </c>
    </row>
    <row r="2079" spans="1:3" x14ac:dyDescent="0.25">
      <c r="A2079" s="1" t="s">
        <v>12504</v>
      </c>
      <c r="B2079" s="2">
        <v>91234414</v>
      </c>
      <c r="C2079" s="6">
        <v>0.75</v>
      </c>
    </row>
    <row r="2080" spans="1:3" x14ac:dyDescent="0.25">
      <c r="A2080" s="1" t="s">
        <v>12504</v>
      </c>
      <c r="B2080" s="2">
        <v>787970771</v>
      </c>
      <c r="C2080" s="6">
        <v>0.5</v>
      </c>
    </row>
    <row r="2081" spans="1:3" x14ac:dyDescent="0.25">
      <c r="A2081" s="1" t="s">
        <v>12504</v>
      </c>
      <c r="B2081" s="2">
        <v>379935005</v>
      </c>
      <c r="C2081" s="6">
        <v>0.25</v>
      </c>
    </row>
    <row r="2082" spans="1:3" x14ac:dyDescent="0.25">
      <c r="A2082" s="1" t="s">
        <v>12504</v>
      </c>
      <c r="B2082" s="2">
        <v>104099391</v>
      </c>
      <c r="C2082" s="6">
        <v>0.5</v>
      </c>
    </row>
    <row r="2083" spans="1:3" x14ac:dyDescent="0.25">
      <c r="A2083" s="1" t="s">
        <v>12504</v>
      </c>
      <c r="B2083" s="2">
        <v>219530629</v>
      </c>
      <c r="C2083" s="6">
        <v>0.25</v>
      </c>
    </row>
    <row r="2084" spans="1:3" x14ac:dyDescent="0.25">
      <c r="A2084" s="1" t="s">
        <v>12504</v>
      </c>
      <c r="B2084" s="2">
        <v>472776950</v>
      </c>
      <c r="C2084" s="6">
        <v>0.25</v>
      </c>
    </row>
    <row r="2085" spans="1:3" x14ac:dyDescent="0.25">
      <c r="A2085" s="1" t="s">
        <v>12504</v>
      </c>
      <c r="B2085" s="2">
        <v>426810795</v>
      </c>
      <c r="C2085" s="6">
        <v>0.5</v>
      </c>
    </row>
    <row r="2086" spans="1:3" x14ac:dyDescent="0.25">
      <c r="A2086" s="1" t="s">
        <v>12504</v>
      </c>
      <c r="B2086" s="2">
        <v>7308307</v>
      </c>
      <c r="C2086" s="6">
        <v>0.25</v>
      </c>
    </row>
    <row r="2087" spans="1:3" x14ac:dyDescent="0.25">
      <c r="A2087" s="1" t="s">
        <v>12504</v>
      </c>
      <c r="B2087" s="2">
        <v>508120860</v>
      </c>
      <c r="C2087" s="6">
        <v>0.25</v>
      </c>
    </row>
    <row r="2088" spans="1:3" x14ac:dyDescent="0.25">
      <c r="A2088" s="1" t="s">
        <v>12504</v>
      </c>
      <c r="B2088" s="2">
        <v>415890182</v>
      </c>
      <c r="C2088" s="6">
        <v>0.75</v>
      </c>
    </row>
    <row r="2089" spans="1:3" x14ac:dyDescent="0.25">
      <c r="A2089" s="1" t="s">
        <v>12504</v>
      </c>
      <c r="B2089" s="2">
        <v>748875665</v>
      </c>
      <c r="C2089" s="6">
        <v>0</v>
      </c>
    </row>
    <row r="2090" spans="1:3" x14ac:dyDescent="0.25">
      <c r="A2090" s="1" t="s">
        <v>12504</v>
      </c>
      <c r="B2090" s="2">
        <v>522730210</v>
      </c>
      <c r="C2090" s="6">
        <v>0.75</v>
      </c>
    </row>
    <row r="2091" spans="1:3" x14ac:dyDescent="0.25">
      <c r="A2091" s="1" t="s">
        <v>12504</v>
      </c>
      <c r="B2091" s="2">
        <v>51357710</v>
      </c>
      <c r="C2091" s="6">
        <v>0.25</v>
      </c>
    </row>
    <row r="2092" spans="1:3" x14ac:dyDescent="0.25">
      <c r="A2092" s="1" t="s">
        <v>12504</v>
      </c>
      <c r="B2092" s="2">
        <v>554865630</v>
      </c>
      <c r="C2092" s="6">
        <v>0</v>
      </c>
    </row>
    <row r="2093" spans="1:3" x14ac:dyDescent="0.25">
      <c r="A2093" s="1" t="s">
        <v>12504</v>
      </c>
      <c r="B2093" s="2">
        <v>321167975</v>
      </c>
      <c r="C2093" s="6">
        <v>0.5</v>
      </c>
    </row>
    <row r="2094" spans="1:3" x14ac:dyDescent="0.25">
      <c r="A2094" s="1" t="s">
        <v>12504</v>
      </c>
      <c r="B2094" s="2">
        <v>672898421</v>
      </c>
      <c r="C2094" s="6">
        <v>0.75</v>
      </c>
    </row>
    <row r="2095" spans="1:3" x14ac:dyDescent="0.25">
      <c r="A2095" s="1" t="s">
        <v>12504</v>
      </c>
      <c r="B2095" s="2">
        <v>913765998</v>
      </c>
      <c r="C2095" s="6">
        <v>0.75</v>
      </c>
    </row>
    <row r="2096" spans="1:3" x14ac:dyDescent="0.25">
      <c r="A2096" s="1" t="s">
        <v>12504</v>
      </c>
      <c r="B2096" s="2">
        <v>649881744</v>
      </c>
      <c r="C2096" s="6">
        <v>0.75</v>
      </c>
    </row>
    <row r="2097" spans="1:3" x14ac:dyDescent="0.25">
      <c r="A2097" s="1" t="s">
        <v>12504</v>
      </c>
      <c r="B2097" s="2">
        <v>993386241</v>
      </c>
      <c r="C2097" s="6">
        <v>0</v>
      </c>
    </row>
    <row r="2098" spans="1:3" x14ac:dyDescent="0.25">
      <c r="A2098" s="1" t="s">
        <v>12524</v>
      </c>
      <c r="B2098" s="2">
        <v>446276731</v>
      </c>
      <c r="C2098" s="6">
        <v>0</v>
      </c>
    </row>
    <row r="2099" spans="1:3" x14ac:dyDescent="0.25">
      <c r="A2099" s="1" t="s">
        <v>12524</v>
      </c>
      <c r="B2099" s="2">
        <v>741790644</v>
      </c>
      <c r="C2099" s="6">
        <v>0.25</v>
      </c>
    </row>
    <row r="2100" spans="1:3" x14ac:dyDescent="0.25">
      <c r="A2100" s="1" t="s">
        <v>12524</v>
      </c>
      <c r="B2100" s="2">
        <v>169329241</v>
      </c>
      <c r="C2100" s="6">
        <v>0.75</v>
      </c>
    </row>
    <row r="2101" spans="1:3" x14ac:dyDescent="0.25">
      <c r="A2101" s="1" t="s">
        <v>12524</v>
      </c>
      <c r="B2101" s="2">
        <v>943830410</v>
      </c>
      <c r="C2101" s="6">
        <v>0</v>
      </c>
    </row>
    <row r="2102" spans="1:3" x14ac:dyDescent="0.25">
      <c r="A2102" s="1" t="s">
        <v>12524</v>
      </c>
      <c r="B2102" s="2">
        <v>807793857</v>
      </c>
      <c r="C2102" s="6">
        <v>0.5</v>
      </c>
    </row>
    <row r="2103" spans="1:3" x14ac:dyDescent="0.25">
      <c r="A2103" s="1" t="s">
        <v>12524</v>
      </c>
      <c r="B2103" s="2">
        <v>487433294</v>
      </c>
      <c r="C2103" s="6">
        <v>0.5</v>
      </c>
    </row>
    <row r="2104" spans="1:3" x14ac:dyDescent="0.25">
      <c r="A2104" s="1" t="s">
        <v>12524</v>
      </c>
      <c r="B2104" s="2">
        <v>393858976</v>
      </c>
      <c r="C2104" s="6">
        <v>0.75</v>
      </c>
    </row>
    <row r="2105" spans="1:3" x14ac:dyDescent="0.25">
      <c r="A2105" s="1" t="s">
        <v>12524</v>
      </c>
      <c r="B2105" s="2">
        <v>22623932</v>
      </c>
      <c r="C2105" s="6">
        <v>0.25</v>
      </c>
    </row>
    <row r="2106" spans="1:3" x14ac:dyDescent="0.25">
      <c r="A2106" s="1" t="s">
        <v>12524</v>
      </c>
      <c r="B2106" s="2">
        <v>661401249</v>
      </c>
      <c r="C2106" s="6">
        <v>0</v>
      </c>
    </row>
    <row r="2107" spans="1:3" x14ac:dyDescent="0.25">
      <c r="A2107" s="1" t="s">
        <v>12524</v>
      </c>
      <c r="B2107" s="2">
        <v>200545516</v>
      </c>
      <c r="C2107" s="6">
        <v>0.75</v>
      </c>
    </row>
    <row r="2108" spans="1:3" x14ac:dyDescent="0.25">
      <c r="A2108" s="1" t="s">
        <v>12524</v>
      </c>
      <c r="B2108" s="2">
        <v>137837802</v>
      </c>
      <c r="C2108" s="6">
        <v>0.75</v>
      </c>
    </row>
    <row r="2109" spans="1:3" x14ac:dyDescent="0.25">
      <c r="A2109" s="1" t="s">
        <v>12524</v>
      </c>
      <c r="B2109" s="2">
        <v>751352918</v>
      </c>
      <c r="C2109" s="6">
        <v>0.25</v>
      </c>
    </row>
    <row r="2110" spans="1:3" x14ac:dyDescent="0.25">
      <c r="A2110" s="1" t="s">
        <v>12524</v>
      </c>
      <c r="B2110" s="2">
        <v>336343604</v>
      </c>
      <c r="C2110" s="6">
        <v>0.75</v>
      </c>
    </row>
    <row r="2111" spans="1:3" x14ac:dyDescent="0.25">
      <c r="A2111" s="1" t="s">
        <v>12524</v>
      </c>
      <c r="B2111" s="2">
        <v>792776232</v>
      </c>
      <c r="C2111" s="6">
        <v>0</v>
      </c>
    </row>
    <row r="2112" spans="1:3" x14ac:dyDescent="0.25">
      <c r="A2112" s="1" t="s">
        <v>12524</v>
      </c>
      <c r="B2112" s="2">
        <v>747666123</v>
      </c>
      <c r="C2112" s="6">
        <v>0</v>
      </c>
    </row>
    <row r="2113" spans="1:3" x14ac:dyDescent="0.25">
      <c r="A2113" s="1" t="s">
        <v>12524</v>
      </c>
      <c r="B2113" s="2">
        <v>476788440</v>
      </c>
      <c r="C2113" s="6">
        <v>0.25</v>
      </c>
    </row>
    <row r="2114" spans="1:3" x14ac:dyDescent="0.25">
      <c r="A2114" s="1" t="s">
        <v>12524</v>
      </c>
      <c r="B2114" s="2">
        <v>590212625</v>
      </c>
      <c r="C2114" s="6">
        <v>0.5</v>
      </c>
    </row>
    <row r="2115" spans="1:3" x14ac:dyDescent="0.25">
      <c r="A2115" s="1" t="s">
        <v>12524</v>
      </c>
      <c r="B2115" s="2">
        <v>135044117</v>
      </c>
      <c r="C2115" s="6">
        <v>0.5</v>
      </c>
    </row>
    <row r="2116" spans="1:3" x14ac:dyDescent="0.25">
      <c r="A2116" s="1" t="s">
        <v>12524</v>
      </c>
      <c r="B2116" s="2">
        <v>600449226</v>
      </c>
      <c r="C2116" s="6">
        <v>0.75</v>
      </c>
    </row>
    <row r="2117" spans="1:3" x14ac:dyDescent="0.25">
      <c r="A2117" s="1" t="s">
        <v>12524</v>
      </c>
      <c r="B2117" s="2">
        <v>529389770</v>
      </c>
      <c r="C2117" s="6">
        <v>0.25</v>
      </c>
    </row>
    <row r="2118" spans="1:3" x14ac:dyDescent="0.25">
      <c r="A2118" s="1" t="s">
        <v>12524</v>
      </c>
      <c r="B2118" s="2">
        <v>135088606</v>
      </c>
      <c r="C2118" s="6">
        <v>0.25</v>
      </c>
    </row>
    <row r="2119" spans="1:3" x14ac:dyDescent="0.25">
      <c r="A2119" s="1" t="s">
        <v>12524</v>
      </c>
      <c r="B2119" s="2">
        <v>450183935</v>
      </c>
      <c r="C2119" s="6">
        <v>0.5</v>
      </c>
    </row>
    <row r="2120" spans="1:3" x14ac:dyDescent="0.25">
      <c r="A2120" s="1" t="s">
        <v>12524</v>
      </c>
      <c r="B2120" s="2">
        <v>781083636</v>
      </c>
      <c r="C2120" s="6">
        <v>0</v>
      </c>
    </row>
    <row r="2121" spans="1:3" x14ac:dyDescent="0.25">
      <c r="A2121" s="1" t="s">
        <v>12524</v>
      </c>
      <c r="B2121" s="2">
        <v>687970690</v>
      </c>
      <c r="C2121" s="6">
        <v>0</v>
      </c>
    </row>
    <row r="2122" spans="1:3" x14ac:dyDescent="0.25">
      <c r="A2122" s="1" t="s">
        <v>12524</v>
      </c>
      <c r="B2122" s="2">
        <v>255927900</v>
      </c>
      <c r="C2122" s="6">
        <v>0.5</v>
      </c>
    </row>
    <row r="2123" spans="1:3" x14ac:dyDescent="0.25">
      <c r="A2123" s="1" t="s">
        <v>12524</v>
      </c>
      <c r="B2123" s="2">
        <v>24757395</v>
      </c>
      <c r="C2123" s="6">
        <v>0.75</v>
      </c>
    </row>
    <row r="2124" spans="1:3" x14ac:dyDescent="0.25">
      <c r="A2124" s="1" t="s">
        <v>12524</v>
      </c>
      <c r="B2124" s="2">
        <v>283169927</v>
      </c>
      <c r="C2124" s="6">
        <v>0.75</v>
      </c>
    </row>
    <row r="2125" spans="1:3" x14ac:dyDescent="0.25">
      <c r="A2125" s="1" t="s">
        <v>12524</v>
      </c>
      <c r="B2125" s="2">
        <v>491584738</v>
      </c>
      <c r="C2125" s="6">
        <v>0</v>
      </c>
    </row>
    <row r="2126" spans="1:3" x14ac:dyDescent="0.25">
      <c r="A2126" s="1" t="s">
        <v>12524</v>
      </c>
      <c r="B2126" s="2">
        <v>174963334</v>
      </c>
      <c r="C2126" s="6">
        <v>0</v>
      </c>
    </row>
    <row r="2127" spans="1:3" x14ac:dyDescent="0.25">
      <c r="A2127" s="1" t="s">
        <v>12524</v>
      </c>
      <c r="B2127" s="2">
        <v>424349749</v>
      </c>
      <c r="C2127" s="6">
        <v>0.5</v>
      </c>
    </row>
    <row r="2128" spans="1:3" x14ac:dyDescent="0.25">
      <c r="A2128" s="1" t="s">
        <v>12524</v>
      </c>
      <c r="B2128" s="2">
        <v>309373814</v>
      </c>
      <c r="C2128" s="6">
        <v>0.25</v>
      </c>
    </row>
    <row r="2129" spans="1:3" x14ac:dyDescent="0.25">
      <c r="A2129" s="1" t="s">
        <v>12524</v>
      </c>
      <c r="B2129" s="2">
        <v>401915086</v>
      </c>
      <c r="C2129" s="6">
        <v>0</v>
      </c>
    </row>
    <row r="2130" spans="1:3" x14ac:dyDescent="0.25">
      <c r="A2130" s="1" t="s">
        <v>12524</v>
      </c>
      <c r="B2130" s="2">
        <v>827798637</v>
      </c>
      <c r="C2130" s="6">
        <v>0.5</v>
      </c>
    </row>
    <row r="2131" spans="1:3" x14ac:dyDescent="0.25">
      <c r="A2131" s="1" t="s">
        <v>12524</v>
      </c>
      <c r="B2131" s="2">
        <v>266203436</v>
      </c>
      <c r="C2131" s="6">
        <v>0.75</v>
      </c>
    </row>
    <row r="2132" spans="1:3" x14ac:dyDescent="0.25">
      <c r="A2132" s="1" t="s">
        <v>12524</v>
      </c>
      <c r="B2132" s="2">
        <v>513611430</v>
      </c>
      <c r="C2132" s="6">
        <v>0</v>
      </c>
    </row>
    <row r="2133" spans="1:3" x14ac:dyDescent="0.25">
      <c r="A2133" s="1" t="s">
        <v>12524</v>
      </c>
      <c r="B2133" s="2">
        <v>155982015</v>
      </c>
      <c r="C2133" s="6">
        <v>0.25</v>
      </c>
    </row>
    <row r="2134" spans="1:3" x14ac:dyDescent="0.25">
      <c r="A2134" s="1" t="s">
        <v>12524</v>
      </c>
      <c r="B2134" s="2">
        <v>484725064</v>
      </c>
      <c r="C2134" s="6">
        <v>0.25</v>
      </c>
    </row>
    <row r="2135" spans="1:3" x14ac:dyDescent="0.25">
      <c r="A2135" s="1" t="s">
        <v>12524</v>
      </c>
      <c r="B2135" s="2">
        <v>202122706</v>
      </c>
      <c r="C2135" s="6">
        <v>0.75</v>
      </c>
    </row>
    <row r="2136" spans="1:3" x14ac:dyDescent="0.25">
      <c r="A2136" s="1" t="s">
        <v>12524</v>
      </c>
      <c r="B2136" s="2">
        <v>695447801</v>
      </c>
      <c r="C2136" s="6">
        <v>0.5</v>
      </c>
    </row>
    <row r="2137" spans="1:3" x14ac:dyDescent="0.25">
      <c r="A2137" s="1" t="s">
        <v>12524</v>
      </c>
      <c r="B2137" s="2">
        <v>420374851</v>
      </c>
      <c r="C2137" s="6">
        <v>0.25</v>
      </c>
    </row>
    <row r="2138" spans="1:3" x14ac:dyDescent="0.25">
      <c r="A2138" s="1" t="s">
        <v>12524</v>
      </c>
      <c r="B2138" s="2">
        <v>977290336</v>
      </c>
      <c r="C2138" s="6">
        <v>0</v>
      </c>
    </row>
    <row r="2139" spans="1:3" x14ac:dyDescent="0.25">
      <c r="A2139" s="1" t="s">
        <v>12524</v>
      </c>
      <c r="B2139" s="2">
        <v>837917753</v>
      </c>
      <c r="C2139" s="6">
        <v>0.25</v>
      </c>
    </row>
    <row r="2140" spans="1:3" x14ac:dyDescent="0.25">
      <c r="A2140" s="1" t="s">
        <v>12524</v>
      </c>
      <c r="B2140" s="2">
        <v>350042276</v>
      </c>
      <c r="C2140" s="6">
        <v>0.5</v>
      </c>
    </row>
    <row r="2141" spans="1:3" x14ac:dyDescent="0.25">
      <c r="A2141" s="1" t="s">
        <v>12524</v>
      </c>
      <c r="B2141" s="2">
        <v>714988344</v>
      </c>
      <c r="C2141" s="6">
        <v>0.25</v>
      </c>
    </row>
    <row r="2142" spans="1:3" x14ac:dyDescent="0.25">
      <c r="A2142" s="1" t="s">
        <v>12524</v>
      </c>
      <c r="B2142" s="2">
        <v>702117442</v>
      </c>
      <c r="C2142" s="6">
        <v>0.75</v>
      </c>
    </row>
    <row r="2143" spans="1:3" x14ac:dyDescent="0.25">
      <c r="A2143" s="1" t="s">
        <v>12524</v>
      </c>
      <c r="B2143" s="2">
        <v>925159799</v>
      </c>
      <c r="C2143" s="6">
        <v>0</v>
      </c>
    </row>
    <row r="2144" spans="1:3" x14ac:dyDescent="0.25">
      <c r="A2144" s="1" t="s">
        <v>12524</v>
      </c>
      <c r="B2144" s="2">
        <v>871591571</v>
      </c>
      <c r="C2144" s="6">
        <v>0.75</v>
      </c>
    </row>
    <row r="2145" spans="1:3" x14ac:dyDescent="0.25">
      <c r="A2145" s="1" t="s">
        <v>12524</v>
      </c>
      <c r="B2145" s="2">
        <v>794705385</v>
      </c>
      <c r="C2145" s="6">
        <v>0.75</v>
      </c>
    </row>
    <row r="2146" spans="1:3" x14ac:dyDescent="0.25">
      <c r="A2146" s="1" t="s">
        <v>12524</v>
      </c>
      <c r="B2146" s="2">
        <v>980718499</v>
      </c>
      <c r="C2146" s="6">
        <v>0.75</v>
      </c>
    </row>
    <row r="2147" spans="1:3" x14ac:dyDescent="0.25">
      <c r="A2147" s="1" t="s">
        <v>12524</v>
      </c>
      <c r="B2147" s="2">
        <v>763073370</v>
      </c>
      <c r="C2147" s="6">
        <v>0</v>
      </c>
    </row>
    <row r="2148" spans="1:3" x14ac:dyDescent="0.25">
      <c r="A2148" s="1" t="s">
        <v>12524</v>
      </c>
      <c r="B2148" s="2">
        <v>936259097</v>
      </c>
      <c r="C2148" s="6">
        <v>0.75</v>
      </c>
    </row>
    <row r="2149" spans="1:3" x14ac:dyDescent="0.25">
      <c r="A2149" s="1" t="s">
        <v>12524</v>
      </c>
      <c r="B2149" s="2">
        <v>41035589</v>
      </c>
      <c r="C2149" s="6">
        <v>0.75</v>
      </c>
    </row>
    <row r="2150" spans="1:3" x14ac:dyDescent="0.25">
      <c r="A2150" s="1" t="s">
        <v>12524</v>
      </c>
      <c r="B2150" s="2">
        <v>759957</v>
      </c>
      <c r="C2150" s="6">
        <v>0.75</v>
      </c>
    </row>
    <row r="2151" spans="1:3" x14ac:dyDescent="0.25">
      <c r="A2151" s="1" t="s">
        <v>12524</v>
      </c>
      <c r="B2151" s="2">
        <v>6975495</v>
      </c>
      <c r="C2151" s="6">
        <v>0</v>
      </c>
    </row>
    <row r="2152" spans="1:3" x14ac:dyDescent="0.25">
      <c r="A2152" s="1" t="s">
        <v>12524</v>
      </c>
      <c r="B2152" s="2">
        <v>53789429</v>
      </c>
      <c r="C2152" s="6">
        <v>0.75</v>
      </c>
    </row>
    <row r="2153" spans="1:3" x14ac:dyDescent="0.25">
      <c r="A2153" s="1" t="s">
        <v>12524</v>
      </c>
      <c r="B2153" s="2">
        <v>797666813</v>
      </c>
      <c r="C2153" s="6">
        <v>0.75</v>
      </c>
    </row>
    <row r="2154" spans="1:3" x14ac:dyDescent="0.25">
      <c r="A2154" s="1" t="s">
        <v>12524</v>
      </c>
      <c r="B2154" s="2">
        <v>512435426</v>
      </c>
      <c r="C2154" s="6">
        <v>0</v>
      </c>
    </row>
    <row r="2155" spans="1:3" x14ac:dyDescent="0.25">
      <c r="A2155" s="1" t="s">
        <v>12524</v>
      </c>
      <c r="B2155" s="2">
        <v>552263215</v>
      </c>
      <c r="C2155" s="6">
        <v>0.25</v>
      </c>
    </row>
    <row r="2156" spans="1:3" x14ac:dyDescent="0.25">
      <c r="A2156" s="1" t="s">
        <v>12524</v>
      </c>
      <c r="B2156" s="2">
        <v>562393128</v>
      </c>
      <c r="C2156" s="6">
        <v>0.5</v>
      </c>
    </row>
    <row r="2157" spans="1:3" x14ac:dyDescent="0.25">
      <c r="A2157" s="1" t="s">
        <v>12524</v>
      </c>
      <c r="B2157" s="2">
        <v>501536033</v>
      </c>
      <c r="C2157" s="6">
        <v>0.5</v>
      </c>
    </row>
    <row r="2158" spans="1:3" x14ac:dyDescent="0.25">
      <c r="A2158" s="1" t="s">
        <v>12524</v>
      </c>
      <c r="B2158" s="2">
        <v>459201382</v>
      </c>
      <c r="C2158" s="6">
        <v>0.75</v>
      </c>
    </row>
    <row r="2159" spans="1:3" x14ac:dyDescent="0.25">
      <c r="A2159" s="1" t="s">
        <v>12524</v>
      </c>
      <c r="B2159" s="2">
        <v>121818842</v>
      </c>
      <c r="C2159" s="6">
        <v>0.5</v>
      </c>
    </row>
    <row r="2160" spans="1:3" x14ac:dyDescent="0.25">
      <c r="A2160" s="1" t="s">
        <v>12524</v>
      </c>
      <c r="B2160" s="2">
        <v>707899037</v>
      </c>
      <c r="C2160" s="6">
        <v>0</v>
      </c>
    </row>
    <row r="2161" spans="1:3" x14ac:dyDescent="0.25">
      <c r="A2161" s="1" t="s">
        <v>12524</v>
      </c>
      <c r="B2161" s="2">
        <v>330193537</v>
      </c>
      <c r="C2161" s="6">
        <v>0.5</v>
      </c>
    </row>
    <row r="2162" spans="1:3" x14ac:dyDescent="0.25">
      <c r="A2162" s="1" t="s">
        <v>12524</v>
      </c>
      <c r="B2162" s="2">
        <v>845976453</v>
      </c>
      <c r="C2162" s="6">
        <v>0.25</v>
      </c>
    </row>
    <row r="2163" spans="1:3" x14ac:dyDescent="0.25">
      <c r="A2163" s="1" t="s">
        <v>12524</v>
      </c>
      <c r="B2163" s="2">
        <v>169553214</v>
      </c>
      <c r="C2163" s="6">
        <v>0.75</v>
      </c>
    </row>
    <row r="2164" spans="1:3" x14ac:dyDescent="0.25">
      <c r="A2164" s="1" t="s">
        <v>12524</v>
      </c>
      <c r="B2164" s="2">
        <v>656674896</v>
      </c>
      <c r="C2164" s="6">
        <v>0.25</v>
      </c>
    </row>
    <row r="2165" spans="1:3" x14ac:dyDescent="0.25">
      <c r="A2165" s="1" t="s">
        <v>12524</v>
      </c>
      <c r="B2165" s="2">
        <v>380361195</v>
      </c>
      <c r="C2165" s="6">
        <v>0.75</v>
      </c>
    </row>
    <row r="2166" spans="1:3" x14ac:dyDescent="0.25">
      <c r="A2166" s="1" t="s">
        <v>12524</v>
      </c>
      <c r="B2166" s="2">
        <v>331807383</v>
      </c>
      <c r="C2166" s="6">
        <v>0</v>
      </c>
    </row>
    <row r="2167" spans="1:3" x14ac:dyDescent="0.25">
      <c r="A2167" s="1" t="s">
        <v>12524</v>
      </c>
      <c r="B2167" s="2">
        <v>760091027</v>
      </c>
      <c r="C2167" s="6">
        <v>0.75</v>
      </c>
    </row>
    <row r="2168" spans="1:3" x14ac:dyDescent="0.25">
      <c r="A2168" s="1" t="s">
        <v>12524</v>
      </c>
      <c r="B2168" s="2">
        <v>824575644</v>
      </c>
      <c r="C2168" s="6">
        <v>0.75</v>
      </c>
    </row>
    <row r="2169" spans="1:3" x14ac:dyDescent="0.25">
      <c r="A2169" s="1" t="s">
        <v>12524</v>
      </c>
      <c r="B2169" s="2">
        <v>50505862</v>
      </c>
      <c r="C2169" s="6">
        <v>0</v>
      </c>
    </row>
    <row r="2170" spans="1:3" x14ac:dyDescent="0.25">
      <c r="A2170" s="1" t="s">
        <v>12524</v>
      </c>
      <c r="B2170" s="2">
        <v>959908898</v>
      </c>
      <c r="C2170" s="6">
        <v>0.5</v>
      </c>
    </row>
    <row r="2171" spans="1:3" x14ac:dyDescent="0.25">
      <c r="A2171" s="1" t="s">
        <v>12524</v>
      </c>
      <c r="B2171" s="2">
        <v>608845511</v>
      </c>
      <c r="C2171" s="6">
        <v>0.25</v>
      </c>
    </row>
    <row r="2172" spans="1:3" x14ac:dyDescent="0.25">
      <c r="A2172" s="1" t="s">
        <v>12524</v>
      </c>
      <c r="B2172" s="2">
        <v>235255097</v>
      </c>
      <c r="C2172" s="6">
        <v>0.5</v>
      </c>
    </row>
    <row r="2173" spans="1:3" x14ac:dyDescent="0.25">
      <c r="A2173" s="1" t="s">
        <v>12524</v>
      </c>
      <c r="B2173" s="2">
        <v>641579724</v>
      </c>
      <c r="C2173" s="6">
        <v>0.5</v>
      </c>
    </row>
    <row r="2174" spans="1:3" x14ac:dyDescent="0.25">
      <c r="A2174" s="1" t="s">
        <v>12524</v>
      </c>
      <c r="B2174" s="2">
        <v>133928758</v>
      </c>
      <c r="C2174" s="6">
        <v>0.25</v>
      </c>
    </row>
    <row r="2175" spans="1:3" x14ac:dyDescent="0.25">
      <c r="A2175" s="1" t="s">
        <v>12524</v>
      </c>
      <c r="B2175" s="2">
        <v>858331470</v>
      </c>
      <c r="C2175" s="6">
        <v>0.75</v>
      </c>
    </row>
    <row r="2176" spans="1:3" x14ac:dyDescent="0.25">
      <c r="A2176" s="1" t="s">
        <v>12524</v>
      </c>
      <c r="B2176" s="2">
        <v>604247718</v>
      </c>
      <c r="C2176" s="6">
        <v>0.5</v>
      </c>
    </row>
    <row r="2177" spans="1:3" x14ac:dyDescent="0.25">
      <c r="A2177" s="1" t="s">
        <v>12524</v>
      </c>
      <c r="B2177" s="2">
        <v>436466634</v>
      </c>
      <c r="C2177" s="6">
        <v>0.25</v>
      </c>
    </row>
    <row r="2178" spans="1:3" x14ac:dyDescent="0.25">
      <c r="A2178" s="1" t="s">
        <v>12524</v>
      </c>
      <c r="B2178" s="2">
        <v>881804070</v>
      </c>
      <c r="C2178" s="6">
        <v>0.25</v>
      </c>
    </row>
    <row r="2179" spans="1:3" x14ac:dyDescent="0.25">
      <c r="A2179" s="1" t="s">
        <v>12524</v>
      </c>
      <c r="B2179" s="2">
        <v>662407649</v>
      </c>
      <c r="C2179" s="6">
        <v>0.75</v>
      </c>
    </row>
    <row r="2180" spans="1:3" x14ac:dyDescent="0.25">
      <c r="A2180" s="1" t="s">
        <v>12524</v>
      </c>
      <c r="B2180" s="2">
        <v>878283001</v>
      </c>
      <c r="C2180" s="6">
        <v>0.25</v>
      </c>
    </row>
    <row r="2181" spans="1:3" x14ac:dyDescent="0.25">
      <c r="A2181" s="1" t="s">
        <v>12524</v>
      </c>
      <c r="B2181" s="2">
        <v>938682630</v>
      </c>
      <c r="C2181" s="6">
        <v>0.75</v>
      </c>
    </row>
    <row r="2182" spans="1:3" x14ac:dyDescent="0.25">
      <c r="A2182" s="1" t="s">
        <v>12524</v>
      </c>
      <c r="B2182" s="2">
        <v>724200436</v>
      </c>
      <c r="C2182" s="6">
        <v>0.25</v>
      </c>
    </row>
    <row r="2183" spans="1:3" x14ac:dyDescent="0.25">
      <c r="A2183" s="1" t="s">
        <v>12524</v>
      </c>
      <c r="B2183" s="2">
        <v>577191519</v>
      </c>
      <c r="C2183" s="6">
        <v>0</v>
      </c>
    </row>
    <row r="2184" spans="1:3" x14ac:dyDescent="0.25">
      <c r="A2184" s="1" t="s">
        <v>12524</v>
      </c>
      <c r="B2184" s="2">
        <v>806261412</v>
      </c>
      <c r="C2184" s="6">
        <v>0.25</v>
      </c>
    </row>
    <row r="2185" spans="1:3" x14ac:dyDescent="0.25">
      <c r="A2185" s="1" t="s">
        <v>12524</v>
      </c>
      <c r="B2185" s="2">
        <v>666765095</v>
      </c>
      <c r="C2185" s="6">
        <v>0.5</v>
      </c>
    </row>
    <row r="2186" spans="1:3" x14ac:dyDescent="0.25">
      <c r="A2186" s="1" t="s">
        <v>12524</v>
      </c>
      <c r="B2186" s="2">
        <v>949538015</v>
      </c>
      <c r="C2186" s="6">
        <v>0.25</v>
      </c>
    </row>
    <row r="2187" spans="1:3" x14ac:dyDescent="0.25">
      <c r="A2187" s="1" t="s">
        <v>12524</v>
      </c>
      <c r="B2187" s="2">
        <v>859136057</v>
      </c>
      <c r="C2187" s="6">
        <v>0</v>
      </c>
    </row>
    <row r="2188" spans="1:3" x14ac:dyDescent="0.25">
      <c r="A2188" s="1" t="s">
        <v>12524</v>
      </c>
      <c r="B2188" s="2">
        <v>812197094</v>
      </c>
      <c r="C2188" s="6">
        <v>0.25</v>
      </c>
    </row>
    <row r="2189" spans="1:3" x14ac:dyDescent="0.25">
      <c r="A2189" s="1" t="s">
        <v>12524</v>
      </c>
      <c r="B2189" s="2">
        <v>254941473</v>
      </c>
      <c r="C2189" s="6">
        <v>0.25</v>
      </c>
    </row>
    <row r="2190" spans="1:3" x14ac:dyDescent="0.25">
      <c r="A2190" s="1" t="s">
        <v>12524</v>
      </c>
      <c r="B2190" s="2">
        <v>775848712</v>
      </c>
      <c r="C2190" s="6">
        <v>0.5</v>
      </c>
    </row>
    <row r="2191" spans="1:3" x14ac:dyDescent="0.25">
      <c r="A2191" s="1" t="s">
        <v>12524</v>
      </c>
      <c r="B2191" s="2">
        <v>922947867</v>
      </c>
      <c r="C2191" s="6">
        <v>0.5</v>
      </c>
    </row>
    <row r="2192" spans="1:3" x14ac:dyDescent="0.25">
      <c r="A2192" s="1" t="s">
        <v>12524</v>
      </c>
      <c r="B2192" s="2">
        <v>125926431</v>
      </c>
      <c r="C2192" s="6">
        <v>0.75</v>
      </c>
    </row>
    <row r="2193" spans="1:3" x14ac:dyDescent="0.25">
      <c r="A2193" s="1" t="s">
        <v>12524</v>
      </c>
      <c r="B2193" s="2">
        <v>266586720</v>
      </c>
      <c r="C2193" s="6">
        <v>0.75</v>
      </c>
    </row>
    <row r="2194" spans="1:3" x14ac:dyDescent="0.25">
      <c r="A2194" s="1" t="s">
        <v>12524</v>
      </c>
      <c r="B2194" s="2">
        <v>437806030</v>
      </c>
      <c r="C2194" s="6">
        <v>0.5</v>
      </c>
    </row>
    <row r="2195" spans="1:3" x14ac:dyDescent="0.25">
      <c r="A2195" s="1" t="s">
        <v>12524</v>
      </c>
      <c r="B2195" s="2">
        <v>635529670</v>
      </c>
      <c r="C2195" s="6">
        <v>0.5</v>
      </c>
    </row>
    <row r="2196" spans="1:3" x14ac:dyDescent="0.25">
      <c r="A2196" s="1" t="s">
        <v>12524</v>
      </c>
      <c r="B2196" s="2">
        <v>308158521</v>
      </c>
      <c r="C2196" s="6">
        <v>0.5</v>
      </c>
    </row>
    <row r="2197" spans="1:3" x14ac:dyDescent="0.25">
      <c r="A2197" s="1" t="s">
        <v>12524</v>
      </c>
      <c r="B2197" s="2">
        <v>262785749</v>
      </c>
      <c r="C2197" s="6">
        <v>0</v>
      </c>
    </row>
    <row r="2198" spans="1:3" x14ac:dyDescent="0.25">
      <c r="A2198" s="1" t="s">
        <v>12524</v>
      </c>
      <c r="B2198" s="2">
        <v>843600058</v>
      </c>
      <c r="C2198" s="6">
        <v>0</v>
      </c>
    </row>
    <row r="2199" spans="1:3" x14ac:dyDescent="0.25">
      <c r="A2199" s="1" t="s">
        <v>12524</v>
      </c>
      <c r="B2199" s="2">
        <v>414440288</v>
      </c>
      <c r="C2199" s="6">
        <v>0</v>
      </c>
    </row>
    <row r="2200" spans="1:3" x14ac:dyDescent="0.25">
      <c r="A2200" s="1" t="s">
        <v>12524</v>
      </c>
      <c r="B2200" s="2">
        <v>828205412</v>
      </c>
      <c r="C2200" s="6">
        <v>0</v>
      </c>
    </row>
    <row r="2201" spans="1:3" x14ac:dyDescent="0.25">
      <c r="A2201" s="1" t="s">
        <v>12524</v>
      </c>
      <c r="B2201" s="2">
        <v>279824385</v>
      </c>
      <c r="C2201" s="6">
        <v>0</v>
      </c>
    </row>
    <row r="2202" spans="1:3" x14ac:dyDescent="0.25">
      <c r="A2202" s="1" t="s">
        <v>12524</v>
      </c>
      <c r="B2202" s="2">
        <v>34130226</v>
      </c>
      <c r="C2202" s="6">
        <v>0</v>
      </c>
    </row>
    <row r="2203" spans="1:3" x14ac:dyDescent="0.25">
      <c r="A2203" s="1" t="s">
        <v>12524</v>
      </c>
      <c r="B2203" s="2">
        <v>932472175</v>
      </c>
      <c r="C2203" s="6">
        <v>0.5</v>
      </c>
    </row>
    <row r="2204" spans="1:3" x14ac:dyDescent="0.25">
      <c r="A2204" s="1" t="s">
        <v>12524</v>
      </c>
      <c r="B2204" s="2">
        <v>904452413</v>
      </c>
      <c r="C2204" s="6">
        <v>0.25</v>
      </c>
    </row>
    <row r="2205" spans="1:3" x14ac:dyDescent="0.25">
      <c r="A2205" s="1" t="s">
        <v>12524</v>
      </c>
      <c r="B2205" s="2">
        <v>223397010</v>
      </c>
      <c r="C2205" s="6">
        <v>0</v>
      </c>
    </row>
    <row r="2206" spans="1:3" x14ac:dyDescent="0.25">
      <c r="A2206" s="1" t="s">
        <v>12524</v>
      </c>
      <c r="B2206" s="2">
        <v>769276182</v>
      </c>
      <c r="C2206" s="6">
        <v>0.75</v>
      </c>
    </row>
    <row r="2207" spans="1:3" x14ac:dyDescent="0.25">
      <c r="A2207" s="1" t="s">
        <v>12524</v>
      </c>
      <c r="B2207" s="2">
        <v>667580901</v>
      </c>
      <c r="C2207" s="6">
        <v>0.5</v>
      </c>
    </row>
    <row r="2208" spans="1:3" x14ac:dyDescent="0.25">
      <c r="A2208" s="1" t="s">
        <v>12524</v>
      </c>
      <c r="B2208" s="2">
        <v>328792999</v>
      </c>
      <c r="C2208" s="6">
        <v>0.5</v>
      </c>
    </row>
    <row r="2209" spans="1:3" x14ac:dyDescent="0.25">
      <c r="A2209" s="1" t="s">
        <v>12524</v>
      </c>
      <c r="B2209" s="2">
        <v>417687954</v>
      </c>
      <c r="C2209" s="6">
        <v>0.5</v>
      </c>
    </row>
    <row r="2210" spans="1:3" x14ac:dyDescent="0.25">
      <c r="A2210" s="1" t="s">
        <v>12524</v>
      </c>
      <c r="B2210" s="2">
        <v>746382414</v>
      </c>
      <c r="C2210" s="6">
        <v>0.75</v>
      </c>
    </row>
    <row r="2211" spans="1:3" x14ac:dyDescent="0.25">
      <c r="A2211" s="1" t="s">
        <v>12524</v>
      </c>
      <c r="B2211" s="2">
        <v>642473211</v>
      </c>
      <c r="C2211" s="6">
        <v>0.25</v>
      </c>
    </row>
    <row r="2212" spans="1:3" x14ac:dyDescent="0.25">
      <c r="A2212" s="1" t="s">
        <v>12524</v>
      </c>
      <c r="B2212" s="2">
        <v>448953982</v>
      </c>
      <c r="C2212" s="6">
        <v>0.5</v>
      </c>
    </row>
    <row r="2213" spans="1:3" x14ac:dyDescent="0.25">
      <c r="A2213" s="1" t="s">
        <v>12524</v>
      </c>
      <c r="B2213" s="2">
        <v>597698472</v>
      </c>
      <c r="C2213" s="6">
        <v>0.5</v>
      </c>
    </row>
    <row r="2214" spans="1:3" x14ac:dyDescent="0.25">
      <c r="A2214" s="1" t="s">
        <v>12524</v>
      </c>
      <c r="B2214" s="2">
        <v>418163749</v>
      </c>
      <c r="C2214" s="6">
        <v>0.25</v>
      </c>
    </row>
    <row r="2215" spans="1:3" x14ac:dyDescent="0.25">
      <c r="A2215" s="1" t="s">
        <v>12524</v>
      </c>
      <c r="B2215" s="2">
        <v>994777450</v>
      </c>
      <c r="C2215" s="6">
        <v>0.25</v>
      </c>
    </row>
    <row r="2216" spans="1:3" x14ac:dyDescent="0.25">
      <c r="A2216" s="1" t="s">
        <v>12524</v>
      </c>
      <c r="B2216" s="2">
        <v>67197710</v>
      </c>
      <c r="C2216" s="6">
        <v>0</v>
      </c>
    </row>
    <row r="2217" spans="1:3" x14ac:dyDescent="0.25">
      <c r="A2217" s="1" t="s">
        <v>12524</v>
      </c>
      <c r="B2217" s="2">
        <v>247238450</v>
      </c>
      <c r="C2217" s="6">
        <v>0</v>
      </c>
    </row>
    <row r="2218" spans="1:3" x14ac:dyDescent="0.25">
      <c r="A2218" s="1" t="s">
        <v>12524</v>
      </c>
      <c r="B2218" s="2">
        <v>486466506</v>
      </c>
      <c r="C2218" s="6">
        <v>0.25</v>
      </c>
    </row>
    <row r="2219" spans="1:3" x14ac:dyDescent="0.25">
      <c r="A2219" s="1" t="s">
        <v>12524</v>
      </c>
      <c r="B2219" s="2">
        <v>187814829</v>
      </c>
      <c r="C2219" s="6">
        <v>0</v>
      </c>
    </row>
    <row r="2220" spans="1:3" x14ac:dyDescent="0.25">
      <c r="A2220" s="1" t="s">
        <v>12524</v>
      </c>
      <c r="B2220" s="2">
        <v>957165148</v>
      </c>
      <c r="C2220" s="6">
        <v>0.5</v>
      </c>
    </row>
    <row r="2221" spans="1:3" x14ac:dyDescent="0.25">
      <c r="A2221" s="1" t="s">
        <v>12524</v>
      </c>
      <c r="B2221" s="2">
        <v>588827907</v>
      </c>
      <c r="C2221" s="6">
        <v>0</v>
      </c>
    </row>
    <row r="2222" spans="1:3" x14ac:dyDescent="0.25">
      <c r="A2222" s="1" t="s">
        <v>12524</v>
      </c>
      <c r="B2222" s="2">
        <v>421235085</v>
      </c>
      <c r="C2222" s="6">
        <v>0.5</v>
      </c>
    </row>
    <row r="2223" spans="1:3" x14ac:dyDescent="0.25">
      <c r="A2223" s="1" t="s">
        <v>12524</v>
      </c>
      <c r="B2223" s="2">
        <v>730137715</v>
      </c>
      <c r="C2223" s="6">
        <v>0.75</v>
      </c>
    </row>
    <row r="2224" spans="1:3" x14ac:dyDescent="0.25">
      <c r="A2224" s="1" t="s">
        <v>12524</v>
      </c>
      <c r="B2224" s="2">
        <v>110539166</v>
      </c>
      <c r="C2224" s="6">
        <v>0</v>
      </c>
    </row>
    <row r="2225" spans="1:3" x14ac:dyDescent="0.25">
      <c r="A2225" s="1" t="s">
        <v>12524</v>
      </c>
      <c r="B2225" s="2">
        <v>376945350</v>
      </c>
      <c r="C2225" s="6">
        <v>0</v>
      </c>
    </row>
    <row r="2226" spans="1:3" x14ac:dyDescent="0.25">
      <c r="A2226" s="1" t="s">
        <v>12524</v>
      </c>
      <c r="B2226" s="2">
        <v>156648886</v>
      </c>
      <c r="C2226" s="6">
        <v>0.75</v>
      </c>
    </row>
    <row r="2227" spans="1:3" x14ac:dyDescent="0.25">
      <c r="A2227" s="1" t="s">
        <v>12524</v>
      </c>
      <c r="B2227" s="2">
        <v>670368682</v>
      </c>
      <c r="C2227" s="6">
        <v>0</v>
      </c>
    </row>
    <row r="2228" spans="1:3" x14ac:dyDescent="0.25">
      <c r="A2228" s="1" t="s">
        <v>12524</v>
      </c>
      <c r="B2228" s="2">
        <v>800027615</v>
      </c>
      <c r="C2228" s="6">
        <v>0.5</v>
      </c>
    </row>
    <row r="2229" spans="1:3" x14ac:dyDescent="0.25">
      <c r="A2229" s="1" t="s">
        <v>12524</v>
      </c>
      <c r="B2229" s="2">
        <v>285245288</v>
      </c>
      <c r="C2229" s="6">
        <v>0.25</v>
      </c>
    </row>
    <row r="2230" spans="1:3" x14ac:dyDescent="0.25">
      <c r="A2230" s="1" t="s">
        <v>12524</v>
      </c>
      <c r="B2230" s="2">
        <v>884029303</v>
      </c>
      <c r="C2230" s="6">
        <v>0.5</v>
      </c>
    </row>
    <row r="2231" spans="1:3" x14ac:dyDescent="0.25">
      <c r="A2231" s="1" t="s">
        <v>12524</v>
      </c>
      <c r="B2231" s="2">
        <v>779440324</v>
      </c>
      <c r="C2231" s="6">
        <v>0</v>
      </c>
    </row>
    <row r="2232" spans="1:3" x14ac:dyDescent="0.25">
      <c r="A2232" s="1" t="s">
        <v>12524</v>
      </c>
      <c r="B2232" s="2">
        <v>634903078</v>
      </c>
      <c r="C2232" s="6">
        <v>0.75</v>
      </c>
    </row>
    <row r="2233" spans="1:3" x14ac:dyDescent="0.25">
      <c r="A2233" s="1" t="s">
        <v>12524</v>
      </c>
      <c r="B2233" s="2">
        <v>757592916</v>
      </c>
      <c r="C2233" s="6">
        <v>0.5</v>
      </c>
    </row>
    <row r="2234" spans="1:3" x14ac:dyDescent="0.25">
      <c r="A2234" s="1" t="s">
        <v>12524</v>
      </c>
      <c r="B2234" s="2">
        <v>313947617</v>
      </c>
      <c r="C2234" s="6">
        <v>0</v>
      </c>
    </row>
    <row r="2235" spans="1:3" x14ac:dyDescent="0.25">
      <c r="A2235" s="1" t="s">
        <v>12524</v>
      </c>
      <c r="B2235" s="2">
        <v>880721948</v>
      </c>
      <c r="C2235" s="6">
        <v>0</v>
      </c>
    </row>
    <row r="2236" spans="1:3" x14ac:dyDescent="0.25">
      <c r="A2236" s="1" t="s">
        <v>12524</v>
      </c>
      <c r="B2236" s="2">
        <v>332550519</v>
      </c>
      <c r="C2236" s="6">
        <v>0</v>
      </c>
    </row>
    <row r="2237" spans="1:3" x14ac:dyDescent="0.25">
      <c r="A2237" s="1" t="s">
        <v>12524</v>
      </c>
      <c r="B2237" s="2">
        <v>590936947</v>
      </c>
      <c r="C2237" s="6">
        <v>0.25</v>
      </c>
    </row>
    <row r="2238" spans="1:3" x14ac:dyDescent="0.25">
      <c r="A2238" s="1" t="s">
        <v>12524</v>
      </c>
      <c r="B2238" s="2">
        <v>143114804</v>
      </c>
      <c r="C2238" s="6">
        <v>0.25</v>
      </c>
    </row>
    <row r="2239" spans="1:3" x14ac:dyDescent="0.25">
      <c r="A2239" s="1" t="s">
        <v>12524</v>
      </c>
      <c r="B2239" s="2">
        <v>784328008</v>
      </c>
      <c r="C2239" s="6">
        <v>0.25</v>
      </c>
    </row>
    <row r="2240" spans="1:3" x14ac:dyDescent="0.25">
      <c r="A2240" s="1" t="s">
        <v>12524</v>
      </c>
      <c r="B2240" s="2">
        <v>988116148</v>
      </c>
      <c r="C2240" s="6">
        <v>0.75</v>
      </c>
    </row>
    <row r="2241" spans="1:3" x14ac:dyDescent="0.25">
      <c r="A2241" s="1" t="s">
        <v>12524</v>
      </c>
      <c r="B2241" s="2">
        <v>300722977</v>
      </c>
      <c r="C2241" s="6">
        <v>0.5</v>
      </c>
    </row>
    <row r="2242" spans="1:3" x14ac:dyDescent="0.25">
      <c r="A2242" s="1" t="s">
        <v>12524</v>
      </c>
      <c r="B2242" s="2">
        <v>394817617</v>
      </c>
      <c r="C2242" s="6">
        <v>0</v>
      </c>
    </row>
    <row r="2243" spans="1:3" x14ac:dyDescent="0.25">
      <c r="A2243" s="1" t="s">
        <v>12524</v>
      </c>
      <c r="B2243" s="2">
        <v>897973794</v>
      </c>
      <c r="C2243" s="6">
        <v>0.5</v>
      </c>
    </row>
    <row r="2244" spans="1:3" x14ac:dyDescent="0.25">
      <c r="A2244" s="1" t="s">
        <v>12524</v>
      </c>
      <c r="B2244" s="2">
        <v>911205536</v>
      </c>
      <c r="C2244" s="6">
        <v>0.5</v>
      </c>
    </row>
    <row r="2245" spans="1:3" x14ac:dyDescent="0.25">
      <c r="A2245" s="1" t="s">
        <v>12524</v>
      </c>
      <c r="B2245" s="2">
        <v>729426477</v>
      </c>
      <c r="C2245" s="6">
        <v>0.75</v>
      </c>
    </row>
    <row r="2246" spans="1:3" x14ac:dyDescent="0.25">
      <c r="A2246" s="1" t="s">
        <v>12524</v>
      </c>
      <c r="B2246" s="2">
        <v>738835399</v>
      </c>
      <c r="C2246" s="6">
        <v>0.5</v>
      </c>
    </row>
    <row r="2247" spans="1:3" x14ac:dyDescent="0.25">
      <c r="A2247" s="1" t="s">
        <v>12524</v>
      </c>
      <c r="B2247" s="2">
        <v>66026445</v>
      </c>
      <c r="C2247" s="6">
        <v>0.75</v>
      </c>
    </row>
    <row r="2248" spans="1:3" x14ac:dyDescent="0.25">
      <c r="A2248" s="1" t="s">
        <v>12524</v>
      </c>
      <c r="B2248" s="2">
        <v>67209777</v>
      </c>
      <c r="C2248" s="6">
        <v>0.25</v>
      </c>
    </row>
    <row r="2249" spans="1:3" x14ac:dyDescent="0.25">
      <c r="A2249" s="1" t="s">
        <v>12524</v>
      </c>
      <c r="B2249" s="2">
        <v>142378480</v>
      </c>
      <c r="C2249" s="6">
        <v>0</v>
      </c>
    </row>
    <row r="2250" spans="1:3" x14ac:dyDescent="0.25">
      <c r="A2250" s="1" t="s">
        <v>12524</v>
      </c>
      <c r="B2250" s="2">
        <v>571443392</v>
      </c>
      <c r="C2250" s="6">
        <v>0.25</v>
      </c>
    </row>
    <row r="2251" spans="1:3" x14ac:dyDescent="0.25">
      <c r="A2251" s="1" t="s">
        <v>12524</v>
      </c>
      <c r="B2251" s="2">
        <v>853402528</v>
      </c>
      <c r="C2251" s="6">
        <v>0.5</v>
      </c>
    </row>
    <row r="2252" spans="1:3" x14ac:dyDescent="0.25">
      <c r="A2252" s="1" t="s">
        <v>12524</v>
      </c>
      <c r="B2252" s="2">
        <v>516035467</v>
      </c>
      <c r="C2252" s="6">
        <v>0.25</v>
      </c>
    </row>
    <row r="2253" spans="1:3" x14ac:dyDescent="0.25">
      <c r="A2253" s="1" t="s">
        <v>12524</v>
      </c>
      <c r="B2253" s="2">
        <v>146974938</v>
      </c>
      <c r="C2253" s="6">
        <v>0.5</v>
      </c>
    </row>
    <row r="2254" spans="1:3" x14ac:dyDescent="0.25">
      <c r="A2254" s="1" t="s">
        <v>12524</v>
      </c>
      <c r="B2254" s="2">
        <v>111392645</v>
      </c>
      <c r="C2254" s="6">
        <v>0</v>
      </c>
    </row>
    <row r="2255" spans="1:3" x14ac:dyDescent="0.25">
      <c r="A2255" s="1" t="s">
        <v>12524</v>
      </c>
      <c r="B2255" s="2">
        <v>786930810</v>
      </c>
      <c r="C2255" s="6">
        <v>0.25</v>
      </c>
    </row>
    <row r="2256" spans="1:3" x14ac:dyDescent="0.25">
      <c r="A2256" s="1" t="s">
        <v>12524</v>
      </c>
      <c r="B2256" s="2">
        <v>752352306</v>
      </c>
      <c r="C2256" s="6">
        <v>0.25</v>
      </c>
    </row>
    <row r="2257" spans="1:3" x14ac:dyDescent="0.25">
      <c r="A2257" s="1" t="s">
        <v>12524</v>
      </c>
      <c r="B2257" s="2">
        <v>625287378</v>
      </c>
      <c r="C2257" s="6">
        <v>0.25</v>
      </c>
    </row>
    <row r="2258" spans="1:3" x14ac:dyDescent="0.25">
      <c r="A2258" s="1" t="s">
        <v>12524</v>
      </c>
      <c r="B2258" s="2">
        <v>289592807</v>
      </c>
      <c r="C2258" s="6">
        <v>0.5</v>
      </c>
    </row>
    <row r="2259" spans="1:3" x14ac:dyDescent="0.25">
      <c r="A2259" s="1" t="s">
        <v>12524</v>
      </c>
      <c r="B2259" s="2">
        <v>796218942</v>
      </c>
      <c r="C2259" s="6">
        <v>0.75</v>
      </c>
    </row>
    <row r="2260" spans="1:3" x14ac:dyDescent="0.25">
      <c r="A2260" s="1" t="s">
        <v>12524</v>
      </c>
      <c r="B2260" s="2">
        <v>100264433</v>
      </c>
      <c r="C2260" s="6">
        <v>0.25</v>
      </c>
    </row>
    <row r="2261" spans="1:3" x14ac:dyDescent="0.25">
      <c r="A2261" s="1" t="s">
        <v>12524</v>
      </c>
      <c r="B2261" s="2">
        <v>764853701</v>
      </c>
      <c r="C2261" s="6">
        <v>0</v>
      </c>
    </row>
    <row r="2262" spans="1:3" x14ac:dyDescent="0.25">
      <c r="A2262" s="1" t="s">
        <v>12524</v>
      </c>
      <c r="B2262" s="2">
        <v>523211313</v>
      </c>
      <c r="C2262" s="6">
        <v>0.25</v>
      </c>
    </row>
    <row r="2263" spans="1:3" x14ac:dyDescent="0.25">
      <c r="A2263" s="1" t="s">
        <v>12524</v>
      </c>
      <c r="B2263" s="2">
        <v>239044363</v>
      </c>
      <c r="C2263" s="6">
        <v>0.75</v>
      </c>
    </row>
    <row r="2264" spans="1:3" x14ac:dyDescent="0.25">
      <c r="A2264" s="1" t="s">
        <v>12524</v>
      </c>
      <c r="B2264" s="2">
        <v>611034975</v>
      </c>
      <c r="C2264" s="6">
        <v>0</v>
      </c>
    </row>
    <row r="2265" spans="1:3" x14ac:dyDescent="0.25">
      <c r="A2265" s="1" t="s">
        <v>12524</v>
      </c>
      <c r="B2265" s="2">
        <v>296971198</v>
      </c>
      <c r="C2265" s="6">
        <v>0.75</v>
      </c>
    </row>
    <row r="2266" spans="1:3" x14ac:dyDescent="0.25">
      <c r="A2266" s="1" t="s">
        <v>12524</v>
      </c>
      <c r="B2266" s="2">
        <v>466150363</v>
      </c>
      <c r="C2266" s="6">
        <v>0.25</v>
      </c>
    </row>
    <row r="2267" spans="1:3" x14ac:dyDescent="0.25">
      <c r="A2267" s="1" t="s">
        <v>12524</v>
      </c>
      <c r="B2267" s="2">
        <v>903996598</v>
      </c>
      <c r="C2267" s="6">
        <v>0</v>
      </c>
    </row>
    <row r="2268" spans="1:3" x14ac:dyDescent="0.25">
      <c r="A2268" s="1" t="s">
        <v>12524</v>
      </c>
      <c r="B2268" s="2">
        <v>183490219</v>
      </c>
      <c r="C2268" s="6">
        <v>0.75</v>
      </c>
    </row>
    <row r="2269" spans="1:3" x14ac:dyDescent="0.25">
      <c r="A2269" s="1" t="s">
        <v>12524</v>
      </c>
      <c r="B2269" s="2">
        <v>264313658</v>
      </c>
      <c r="C2269" s="6">
        <v>0.5</v>
      </c>
    </row>
    <row r="2270" spans="1:3" x14ac:dyDescent="0.25">
      <c r="A2270" s="1" t="s">
        <v>12508</v>
      </c>
      <c r="B2270" s="2">
        <v>177401884</v>
      </c>
      <c r="C2270" s="6">
        <v>0.75</v>
      </c>
    </row>
    <row r="2271" spans="1:3" x14ac:dyDescent="0.25">
      <c r="A2271" s="1" t="s">
        <v>12508</v>
      </c>
      <c r="B2271" s="2">
        <v>41784538</v>
      </c>
      <c r="C2271" s="6">
        <v>0.5</v>
      </c>
    </row>
    <row r="2272" spans="1:3" x14ac:dyDescent="0.25">
      <c r="A2272" s="1" t="s">
        <v>12508</v>
      </c>
      <c r="B2272" s="2">
        <v>475323517</v>
      </c>
      <c r="C2272" s="6">
        <v>0.75</v>
      </c>
    </row>
    <row r="2273" spans="1:3" x14ac:dyDescent="0.25">
      <c r="A2273" s="1" t="s">
        <v>12508</v>
      </c>
      <c r="B2273" s="2">
        <v>523904525</v>
      </c>
      <c r="C2273" s="6">
        <v>0.75</v>
      </c>
    </row>
    <row r="2274" spans="1:3" x14ac:dyDescent="0.25">
      <c r="A2274" s="1" t="s">
        <v>12508</v>
      </c>
      <c r="B2274" s="2">
        <v>17142593</v>
      </c>
      <c r="C2274" s="6">
        <v>0</v>
      </c>
    </row>
    <row r="2275" spans="1:3" x14ac:dyDescent="0.25">
      <c r="A2275" s="1" t="s">
        <v>12508</v>
      </c>
      <c r="B2275" s="2">
        <v>212545544</v>
      </c>
      <c r="C2275" s="6">
        <v>0.25</v>
      </c>
    </row>
    <row r="2276" spans="1:3" x14ac:dyDescent="0.25">
      <c r="A2276" s="1" t="s">
        <v>12508</v>
      </c>
      <c r="B2276" s="2">
        <v>315387508</v>
      </c>
      <c r="C2276" s="6">
        <v>0.5</v>
      </c>
    </row>
    <row r="2277" spans="1:3" x14ac:dyDescent="0.25">
      <c r="A2277" s="1" t="s">
        <v>12508</v>
      </c>
      <c r="B2277" s="2">
        <v>637508439</v>
      </c>
      <c r="C2277" s="6">
        <v>0.5</v>
      </c>
    </row>
    <row r="2278" spans="1:3" x14ac:dyDescent="0.25">
      <c r="A2278" s="1" t="s">
        <v>12508</v>
      </c>
      <c r="B2278" s="2">
        <v>622899729</v>
      </c>
      <c r="C2278" s="6">
        <v>0.75</v>
      </c>
    </row>
    <row r="2279" spans="1:3" x14ac:dyDescent="0.25">
      <c r="A2279" s="1" t="s">
        <v>12508</v>
      </c>
      <c r="B2279" s="2">
        <v>409183764</v>
      </c>
      <c r="C2279" s="6">
        <v>0.5</v>
      </c>
    </row>
    <row r="2280" spans="1:3" x14ac:dyDescent="0.25">
      <c r="A2280" s="1" t="s">
        <v>12508</v>
      </c>
      <c r="B2280" s="2">
        <v>355247230</v>
      </c>
      <c r="C2280" s="6">
        <v>0</v>
      </c>
    </row>
    <row r="2281" spans="1:3" x14ac:dyDescent="0.25">
      <c r="A2281" s="1" t="s">
        <v>12508</v>
      </c>
      <c r="B2281" s="2">
        <v>521840446</v>
      </c>
      <c r="C2281" s="6">
        <v>0</v>
      </c>
    </row>
    <row r="2282" spans="1:3" x14ac:dyDescent="0.25">
      <c r="A2282" s="1" t="s">
        <v>12508</v>
      </c>
      <c r="B2282" s="2">
        <v>914905766</v>
      </c>
      <c r="C2282" s="6">
        <v>0.75</v>
      </c>
    </row>
    <row r="2283" spans="1:3" x14ac:dyDescent="0.25">
      <c r="A2283" s="1" t="s">
        <v>12508</v>
      </c>
      <c r="B2283" s="2">
        <v>275932122</v>
      </c>
      <c r="C2283" s="6">
        <v>0</v>
      </c>
    </row>
    <row r="2284" spans="1:3" x14ac:dyDescent="0.25">
      <c r="A2284" s="1" t="s">
        <v>12508</v>
      </c>
      <c r="B2284" s="2">
        <v>482319919</v>
      </c>
      <c r="C2284" s="6">
        <v>0.25</v>
      </c>
    </row>
    <row r="2285" spans="1:3" x14ac:dyDescent="0.25">
      <c r="A2285" s="1" t="s">
        <v>12508</v>
      </c>
      <c r="B2285" s="2">
        <v>838487517</v>
      </c>
      <c r="C2285" s="6">
        <v>0.5</v>
      </c>
    </row>
    <row r="2286" spans="1:3" x14ac:dyDescent="0.25">
      <c r="A2286" s="1" t="s">
        <v>12508</v>
      </c>
      <c r="B2286" s="2">
        <v>837381379</v>
      </c>
      <c r="C2286" s="6">
        <v>0.5</v>
      </c>
    </row>
    <row r="2287" spans="1:3" x14ac:dyDescent="0.25">
      <c r="A2287" s="1" t="s">
        <v>12508</v>
      </c>
      <c r="B2287" s="2">
        <v>490805157</v>
      </c>
      <c r="C2287" s="6">
        <v>0.75</v>
      </c>
    </row>
    <row r="2288" spans="1:3" x14ac:dyDescent="0.25">
      <c r="A2288" s="1" t="s">
        <v>12508</v>
      </c>
      <c r="B2288" s="2">
        <v>214763067</v>
      </c>
      <c r="C2288" s="6">
        <v>0</v>
      </c>
    </row>
    <row r="2289" spans="1:3" x14ac:dyDescent="0.25">
      <c r="A2289" s="1" t="s">
        <v>12508</v>
      </c>
      <c r="B2289" s="2">
        <v>480416516</v>
      </c>
      <c r="C2289" s="6">
        <v>0.25</v>
      </c>
    </row>
    <row r="2290" spans="1:3" x14ac:dyDescent="0.25">
      <c r="A2290" s="1" t="s">
        <v>12508</v>
      </c>
      <c r="B2290" s="2">
        <v>342831656</v>
      </c>
      <c r="C2290" s="6">
        <v>0.75</v>
      </c>
    </row>
    <row r="2291" spans="1:3" x14ac:dyDescent="0.25">
      <c r="A2291" s="1" t="s">
        <v>12508</v>
      </c>
      <c r="B2291" s="2">
        <v>198363891</v>
      </c>
      <c r="C2291" s="6">
        <v>0.5</v>
      </c>
    </row>
    <row r="2292" spans="1:3" x14ac:dyDescent="0.25">
      <c r="A2292" s="1" t="s">
        <v>12508</v>
      </c>
      <c r="B2292" s="2">
        <v>8006740</v>
      </c>
      <c r="C2292" s="6">
        <v>0.25</v>
      </c>
    </row>
    <row r="2293" spans="1:3" x14ac:dyDescent="0.25">
      <c r="A2293" s="1" t="s">
        <v>12508</v>
      </c>
      <c r="B2293" s="2">
        <v>759998406</v>
      </c>
      <c r="C2293" s="6">
        <v>0</v>
      </c>
    </row>
    <row r="2294" spans="1:3" x14ac:dyDescent="0.25">
      <c r="A2294" s="1" t="s">
        <v>12508</v>
      </c>
      <c r="B2294" s="2">
        <v>936996307</v>
      </c>
      <c r="C2294" s="6">
        <v>0</v>
      </c>
    </row>
    <row r="2295" spans="1:3" x14ac:dyDescent="0.25">
      <c r="A2295" s="1" t="s">
        <v>12508</v>
      </c>
      <c r="B2295" s="2">
        <v>109535553</v>
      </c>
      <c r="C2295" s="6">
        <v>0</v>
      </c>
    </row>
    <row r="2296" spans="1:3" x14ac:dyDescent="0.25">
      <c r="A2296" s="1" t="s">
        <v>12508</v>
      </c>
      <c r="B2296" s="2">
        <v>787613810</v>
      </c>
      <c r="C2296" s="6">
        <v>0.5</v>
      </c>
    </row>
    <row r="2297" spans="1:3" x14ac:dyDescent="0.25">
      <c r="A2297" s="1" t="s">
        <v>12508</v>
      </c>
      <c r="B2297" s="2">
        <v>491768023</v>
      </c>
      <c r="C2297" s="6">
        <v>0.25</v>
      </c>
    </row>
    <row r="2298" spans="1:3" x14ac:dyDescent="0.25">
      <c r="A2298" s="1" t="s">
        <v>12508</v>
      </c>
      <c r="B2298" s="2">
        <v>215919306</v>
      </c>
      <c r="C2298" s="6">
        <v>0</v>
      </c>
    </row>
    <row r="2299" spans="1:3" x14ac:dyDescent="0.25">
      <c r="A2299" s="1" t="s">
        <v>12508</v>
      </c>
      <c r="B2299" s="2">
        <v>118038711</v>
      </c>
      <c r="C2299" s="6">
        <v>0.75</v>
      </c>
    </row>
    <row r="2300" spans="1:3" x14ac:dyDescent="0.25">
      <c r="A2300" s="1" t="s">
        <v>12508</v>
      </c>
      <c r="B2300" s="2">
        <v>451071107</v>
      </c>
      <c r="C2300" s="6">
        <v>0.25</v>
      </c>
    </row>
    <row r="2301" spans="1:3" x14ac:dyDescent="0.25">
      <c r="A2301" s="1" t="s">
        <v>12508</v>
      </c>
      <c r="B2301" s="2">
        <v>962101713</v>
      </c>
      <c r="C2301" s="6">
        <v>0.5</v>
      </c>
    </row>
    <row r="2302" spans="1:3" x14ac:dyDescent="0.25">
      <c r="A2302" s="1" t="s">
        <v>12508</v>
      </c>
      <c r="B2302" s="2">
        <v>309017867</v>
      </c>
      <c r="C2302" s="6">
        <v>0.5</v>
      </c>
    </row>
    <row r="2303" spans="1:3" x14ac:dyDescent="0.25">
      <c r="A2303" s="1" t="s">
        <v>12508</v>
      </c>
      <c r="B2303" s="2">
        <v>327612112</v>
      </c>
      <c r="C2303" s="6">
        <v>0.25</v>
      </c>
    </row>
    <row r="2304" spans="1:3" x14ac:dyDescent="0.25">
      <c r="A2304" s="1" t="s">
        <v>12508</v>
      </c>
      <c r="B2304" s="2">
        <v>742981884</v>
      </c>
      <c r="C2304" s="6">
        <v>0.75</v>
      </c>
    </row>
    <row r="2305" spans="1:3" x14ac:dyDescent="0.25">
      <c r="A2305" s="1" t="s">
        <v>12508</v>
      </c>
      <c r="B2305" s="2">
        <v>549557294</v>
      </c>
      <c r="C2305" s="6">
        <v>0</v>
      </c>
    </row>
    <row r="2306" spans="1:3" x14ac:dyDescent="0.25">
      <c r="A2306" s="1" t="s">
        <v>12508</v>
      </c>
      <c r="B2306" s="2">
        <v>704270517</v>
      </c>
      <c r="C2306" s="6">
        <v>0.75</v>
      </c>
    </row>
    <row r="2307" spans="1:3" x14ac:dyDescent="0.25">
      <c r="A2307" s="1" t="s">
        <v>12508</v>
      </c>
      <c r="B2307" s="2">
        <v>553069848</v>
      </c>
      <c r="C2307" s="6">
        <v>0.25</v>
      </c>
    </row>
    <row r="2308" spans="1:3" x14ac:dyDescent="0.25">
      <c r="A2308" s="1" t="s">
        <v>12508</v>
      </c>
      <c r="B2308" s="2">
        <v>734281991</v>
      </c>
      <c r="C2308" s="6">
        <v>0</v>
      </c>
    </row>
    <row r="2309" spans="1:3" x14ac:dyDescent="0.25">
      <c r="A2309" s="1" t="s">
        <v>12508</v>
      </c>
      <c r="B2309" s="2">
        <v>384256484</v>
      </c>
      <c r="C2309" s="6">
        <v>0.25</v>
      </c>
    </row>
    <row r="2310" spans="1:3" x14ac:dyDescent="0.25">
      <c r="A2310" s="1" t="s">
        <v>12508</v>
      </c>
      <c r="B2310" s="2">
        <v>375118877</v>
      </c>
      <c r="C2310" s="6">
        <v>0.25</v>
      </c>
    </row>
    <row r="2311" spans="1:3" x14ac:dyDescent="0.25">
      <c r="A2311" s="1" t="s">
        <v>12508</v>
      </c>
      <c r="B2311" s="2">
        <v>799549503</v>
      </c>
      <c r="C2311" s="6">
        <v>0</v>
      </c>
    </row>
    <row r="2312" spans="1:3" x14ac:dyDescent="0.25">
      <c r="A2312" s="1" t="s">
        <v>12508</v>
      </c>
      <c r="B2312" s="2">
        <v>698278129</v>
      </c>
      <c r="C2312" s="6">
        <v>0.25</v>
      </c>
    </row>
    <row r="2313" spans="1:3" x14ac:dyDescent="0.25">
      <c r="A2313" s="1" t="s">
        <v>12508</v>
      </c>
      <c r="B2313" s="2">
        <v>244498758</v>
      </c>
      <c r="C2313" s="6">
        <v>0.25</v>
      </c>
    </row>
    <row r="2314" spans="1:3" x14ac:dyDescent="0.25">
      <c r="A2314" s="1" t="s">
        <v>12508</v>
      </c>
      <c r="B2314" s="2">
        <v>488871183</v>
      </c>
      <c r="C2314" s="6">
        <v>0.25</v>
      </c>
    </row>
    <row r="2315" spans="1:3" x14ac:dyDescent="0.25">
      <c r="A2315" s="1" t="s">
        <v>12508</v>
      </c>
      <c r="B2315" s="2">
        <v>381009187</v>
      </c>
      <c r="C2315" s="6">
        <v>0.25</v>
      </c>
    </row>
    <row r="2316" spans="1:3" x14ac:dyDescent="0.25">
      <c r="A2316" s="1" t="s">
        <v>12508</v>
      </c>
      <c r="B2316" s="2">
        <v>293577198</v>
      </c>
      <c r="C2316" s="6">
        <v>0.5</v>
      </c>
    </row>
    <row r="2317" spans="1:3" x14ac:dyDescent="0.25">
      <c r="A2317" s="1" t="s">
        <v>12508</v>
      </c>
      <c r="B2317" s="2">
        <v>273442631</v>
      </c>
      <c r="C2317" s="6">
        <v>0</v>
      </c>
    </row>
    <row r="2318" spans="1:3" x14ac:dyDescent="0.25">
      <c r="A2318" s="1" t="s">
        <v>12508</v>
      </c>
      <c r="B2318" s="2">
        <v>169849703</v>
      </c>
      <c r="C2318" s="6">
        <v>0.75</v>
      </c>
    </row>
    <row r="2319" spans="1:3" x14ac:dyDescent="0.25">
      <c r="A2319" s="1" t="s">
        <v>12508</v>
      </c>
      <c r="B2319" s="2">
        <v>189899863</v>
      </c>
      <c r="C2319" s="6">
        <v>0</v>
      </c>
    </row>
    <row r="2320" spans="1:3" x14ac:dyDescent="0.25">
      <c r="A2320" s="1" t="s">
        <v>12508</v>
      </c>
      <c r="B2320" s="2">
        <v>72428400</v>
      </c>
      <c r="C2320" s="6">
        <v>0.5</v>
      </c>
    </row>
    <row r="2321" spans="1:3" x14ac:dyDescent="0.25">
      <c r="A2321" s="1" t="s">
        <v>12508</v>
      </c>
      <c r="B2321" s="2">
        <v>790275661</v>
      </c>
      <c r="C2321" s="6">
        <v>0.5</v>
      </c>
    </row>
    <row r="2322" spans="1:3" x14ac:dyDescent="0.25">
      <c r="A2322" s="1" t="s">
        <v>12508</v>
      </c>
      <c r="B2322" s="2">
        <v>872032299</v>
      </c>
      <c r="C2322" s="6">
        <v>0</v>
      </c>
    </row>
    <row r="2323" spans="1:3" x14ac:dyDescent="0.25">
      <c r="A2323" s="1" t="s">
        <v>12508</v>
      </c>
      <c r="B2323" s="2">
        <v>807694195</v>
      </c>
      <c r="C2323" s="6">
        <v>0.25</v>
      </c>
    </row>
    <row r="2324" spans="1:3" x14ac:dyDescent="0.25">
      <c r="A2324" s="1" t="s">
        <v>12508</v>
      </c>
      <c r="B2324" s="2">
        <v>245645227</v>
      </c>
      <c r="C2324" s="6">
        <v>0.5</v>
      </c>
    </row>
    <row r="2325" spans="1:3" x14ac:dyDescent="0.25">
      <c r="A2325" s="1" t="s">
        <v>12508</v>
      </c>
      <c r="B2325" s="2">
        <v>243026401</v>
      </c>
      <c r="C2325" s="6">
        <v>0</v>
      </c>
    </row>
    <row r="2326" spans="1:3" x14ac:dyDescent="0.25">
      <c r="A2326" s="1" t="s">
        <v>12508</v>
      </c>
      <c r="B2326" s="2">
        <v>876279636</v>
      </c>
      <c r="C2326" s="6">
        <v>0.25</v>
      </c>
    </row>
    <row r="2327" spans="1:3" x14ac:dyDescent="0.25">
      <c r="A2327" s="1" t="s">
        <v>12508</v>
      </c>
      <c r="B2327" s="2">
        <v>306676532</v>
      </c>
      <c r="C2327" s="6">
        <v>0.5</v>
      </c>
    </row>
    <row r="2328" spans="1:3" x14ac:dyDescent="0.25">
      <c r="A2328" s="1" t="s">
        <v>12508</v>
      </c>
      <c r="B2328" s="2">
        <v>766407394</v>
      </c>
      <c r="C2328" s="6">
        <v>0.5</v>
      </c>
    </row>
    <row r="2329" spans="1:3" x14ac:dyDescent="0.25">
      <c r="A2329" s="1" t="s">
        <v>12508</v>
      </c>
      <c r="B2329" s="2">
        <v>833544299</v>
      </c>
      <c r="C2329" s="6">
        <v>0</v>
      </c>
    </row>
    <row r="2330" spans="1:3" x14ac:dyDescent="0.25">
      <c r="A2330" s="1" t="s">
        <v>12508</v>
      </c>
      <c r="B2330" s="2">
        <v>748986889</v>
      </c>
      <c r="C2330" s="6">
        <v>0.25</v>
      </c>
    </row>
    <row r="2331" spans="1:3" x14ac:dyDescent="0.25">
      <c r="A2331" s="1" t="s">
        <v>12508</v>
      </c>
      <c r="B2331" s="2">
        <v>125392857</v>
      </c>
      <c r="C2331" s="6">
        <v>0.5</v>
      </c>
    </row>
    <row r="2332" spans="1:3" x14ac:dyDescent="0.25">
      <c r="A2332" s="1" t="s">
        <v>12508</v>
      </c>
      <c r="B2332" s="2">
        <v>144336359</v>
      </c>
      <c r="C2332" s="6">
        <v>0.5</v>
      </c>
    </row>
    <row r="2333" spans="1:3" x14ac:dyDescent="0.25">
      <c r="A2333" s="1" t="s">
        <v>12508</v>
      </c>
      <c r="B2333" s="2">
        <v>933105282</v>
      </c>
      <c r="C2333" s="6">
        <v>0</v>
      </c>
    </row>
    <row r="2334" spans="1:3" x14ac:dyDescent="0.25">
      <c r="A2334" s="1" t="s">
        <v>12508</v>
      </c>
      <c r="B2334" s="2">
        <v>963367321</v>
      </c>
      <c r="C2334" s="6">
        <v>0.5</v>
      </c>
    </row>
    <row r="2335" spans="1:3" x14ac:dyDescent="0.25">
      <c r="A2335" s="1" t="s">
        <v>12508</v>
      </c>
      <c r="B2335" s="2">
        <v>652999055</v>
      </c>
      <c r="C2335" s="6">
        <v>0.5</v>
      </c>
    </row>
    <row r="2336" spans="1:3" x14ac:dyDescent="0.25">
      <c r="A2336" s="1" t="s">
        <v>12508</v>
      </c>
      <c r="B2336" s="2">
        <v>894404158</v>
      </c>
      <c r="C2336" s="6">
        <v>0.25</v>
      </c>
    </row>
    <row r="2337" spans="1:3" x14ac:dyDescent="0.25">
      <c r="A2337" s="1" t="s">
        <v>12508</v>
      </c>
      <c r="B2337" s="2">
        <v>400502948</v>
      </c>
      <c r="C2337" s="6">
        <v>0</v>
      </c>
    </row>
    <row r="2338" spans="1:3" x14ac:dyDescent="0.25">
      <c r="A2338" s="1" t="s">
        <v>12508</v>
      </c>
      <c r="B2338" s="2">
        <v>68950602</v>
      </c>
      <c r="C2338" s="6">
        <v>0.75</v>
      </c>
    </row>
    <row r="2339" spans="1:3" x14ac:dyDescent="0.25">
      <c r="A2339" s="1" t="s">
        <v>12508</v>
      </c>
      <c r="B2339" s="2">
        <v>754637770</v>
      </c>
      <c r="C2339" s="6">
        <v>0.25</v>
      </c>
    </row>
    <row r="2340" spans="1:3" x14ac:dyDescent="0.25">
      <c r="A2340" s="1" t="s">
        <v>12508</v>
      </c>
      <c r="B2340" s="2">
        <v>748608391</v>
      </c>
      <c r="C2340" s="6">
        <v>0.75</v>
      </c>
    </row>
    <row r="2341" spans="1:3" x14ac:dyDescent="0.25">
      <c r="A2341" s="1" t="s">
        <v>12508</v>
      </c>
      <c r="B2341" s="2">
        <v>169708434</v>
      </c>
      <c r="C2341" s="6">
        <v>0</v>
      </c>
    </row>
    <row r="2342" spans="1:3" x14ac:dyDescent="0.25">
      <c r="A2342" s="1" t="s">
        <v>12508</v>
      </c>
      <c r="B2342" s="2">
        <v>519478706</v>
      </c>
      <c r="C2342" s="6">
        <v>0.25</v>
      </c>
    </row>
    <row r="2343" spans="1:3" x14ac:dyDescent="0.25">
      <c r="A2343" s="1" t="s">
        <v>12508</v>
      </c>
      <c r="B2343" s="2">
        <v>797693035</v>
      </c>
      <c r="C2343" s="6">
        <v>0.5</v>
      </c>
    </row>
    <row r="2344" spans="1:3" x14ac:dyDescent="0.25">
      <c r="A2344" s="1" t="s">
        <v>12508</v>
      </c>
      <c r="B2344" s="2">
        <v>108897724</v>
      </c>
      <c r="C2344" s="6">
        <v>0</v>
      </c>
    </row>
    <row r="2345" spans="1:3" x14ac:dyDescent="0.25">
      <c r="A2345" s="1" t="s">
        <v>12508</v>
      </c>
      <c r="B2345" s="2">
        <v>177031782</v>
      </c>
      <c r="C2345" s="6">
        <v>0.75</v>
      </c>
    </row>
    <row r="2346" spans="1:3" x14ac:dyDescent="0.25">
      <c r="A2346" s="1" t="s">
        <v>12508</v>
      </c>
      <c r="B2346" s="2">
        <v>466022540</v>
      </c>
      <c r="C2346" s="6">
        <v>0</v>
      </c>
    </row>
    <row r="2347" spans="1:3" x14ac:dyDescent="0.25">
      <c r="A2347" s="1" t="s">
        <v>12508</v>
      </c>
      <c r="B2347" s="2">
        <v>792457149</v>
      </c>
      <c r="C2347" s="6">
        <v>0.75</v>
      </c>
    </row>
    <row r="2348" spans="1:3" x14ac:dyDescent="0.25">
      <c r="A2348" s="1" t="s">
        <v>12508</v>
      </c>
      <c r="B2348" s="2">
        <v>406611418</v>
      </c>
      <c r="C2348" s="6">
        <v>0.5</v>
      </c>
    </row>
    <row r="2349" spans="1:3" x14ac:dyDescent="0.25">
      <c r="A2349" s="1" t="s">
        <v>12508</v>
      </c>
      <c r="B2349" s="2">
        <v>821536877</v>
      </c>
      <c r="C2349" s="6">
        <v>0</v>
      </c>
    </row>
    <row r="2350" spans="1:3" x14ac:dyDescent="0.25">
      <c r="A2350" s="1" t="s">
        <v>12508</v>
      </c>
      <c r="B2350" s="2">
        <v>197570644</v>
      </c>
      <c r="C2350" s="6">
        <v>0.25</v>
      </c>
    </row>
    <row r="2351" spans="1:3" x14ac:dyDescent="0.25">
      <c r="A2351" s="1" t="s">
        <v>12508</v>
      </c>
      <c r="B2351" s="2">
        <v>827738068</v>
      </c>
      <c r="C2351" s="6">
        <v>0.75</v>
      </c>
    </row>
    <row r="2352" spans="1:3" x14ac:dyDescent="0.25">
      <c r="A2352" s="1" t="s">
        <v>12508</v>
      </c>
      <c r="B2352" s="2">
        <v>603644277</v>
      </c>
      <c r="C2352" s="6">
        <v>0.5</v>
      </c>
    </row>
    <row r="2353" spans="1:3" x14ac:dyDescent="0.25">
      <c r="A2353" s="1" t="s">
        <v>12508</v>
      </c>
      <c r="B2353" s="2">
        <v>796857761</v>
      </c>
      <c r="C2353" s="6">
        <v>0</v>
      </c>
    </row>
    <row r="2354" spans="1:3" x14ac:dyDescent="0.25">
      <c r="A2354" s="1" t="s">
        <v>12508</v>
      </c>
      <c r="B2354" s="2">
        <v>536974720</v>
      </c>
      <c r="C2354" s="6">
        <v>0.5</v>
      </c>
    </row>
    <row r="2355" spans="1:3" x14ac:dyDescent="0.25">
      <c r="A2355" s="1" t="s">
        <v>12508</v>
      </c>
      <c r="B2355" s="2">
        <v>572868273</v>
      </c>
      <c r="C2355" s="6">
        <v>0.5</v>
      </c>
    </row>
    <row r="2356" spans="1:3" x14ac:dyDescent="0.25">
      <c r="A2356" s="1" t="s">
        <v>12508</v>
      </c>
      <c r="B2356" s="2">
        <v>17592642</v>
      </c>
      <c r="C2356" s="6">
        <v>0.25</v>
      </c>
    </row>
    <row r="2357" spans="1:3" x14ac:dyDescent="0.25">
      <c r="A2357" s="1" t="s">
        <v>12508</v>
      </c>
      <c r="B2357" s="2">
        <v>189081306</v>
      </c>
      <c r="C2357" s="6">
        <v>0.25</v>
      </c>
    </row>
    <row r="2358" spans="1:3" x14ac:dyDescent="0.25">
      <c r="A2358" s="1" t="s">
        <v>12508</v>
      </c>
      <c r="B2358" s="2">
        <v>534723497</v>
      </c>
      <c r="C2358" s="6">
        <v>0.25</v>
      </c>
    </row>
    <row r="2359" spans="1:3" x14ac:dyDescent="0.25">
      <c r="A2359" s="1" t="s">
        <v>12508</v>
      </c>
      <c r="B2359" s="2">
        <v>192118373</v>
      </c>
      <c r="C2359" s="6">
        <v>0.5</v>
      </c>
    </row>
    <row r="2360" spans="1:3" x14ac:dyDescent="0.25">
      <c r="A2360" s="1" t="s">
        <v>12508</v>
      </c>
      <c r="B2360" s="2">
        <v>21608770</v>
      </c>
      <c r="C2360" s="6">
        <v>0.75</v>
      </c>
    </row>
    <row r="2361" spans="1:3" x14ac:dyDescent="0.25">
      <c r="A2361" s="1" t="s">
        <v>12508</v>
      </c>
      <c r="B2361" s="2">
        <v>824571393</v>
      </c>
      <c r="C2361" s="6">
        <v>0.5</v>
      </c>
    </row>
    <row r="2362" spans="1:3" x14ac:dyDescent="0.25">
      <c r="A2362" s="1" t="s">
        <v>12508</v>
      </c>
      <c r="B2362" s="2">
        <v>164641310</v>
      </c>
      <c r="C2362" s="6">
        <v>0</v>
      </c>
    </row>
    <row r="2363" spans="1:3" x14ac:dyDescent="0.25">
      <c r="A2363" s="1" t="s">
        <v>12508</v>
      </c>
      <c r="B2363" s="2">
        <v>242987893</v>
      </c>
      <c r="C2363" s="6">
        <v>0.75</v>
      </c>
    </row>
    <row r="2364" spans="1:3" x14ac:dyDescent="0.25">
      <c r="A2364" s="1" t="s">
        <v>12508</v>
      </c>
      <c r="B2364" s="2">
        <v>38705523</v>
      </c>
      <c r="C2364" s="6">
        <v>0.5</v>
      </c>
    </row>
    <row r="2365" spans="1:3" x14ac:dyDescent="0.25">
      <c r="A2365" s="1" t="s">
        <v>12508</v>
      </c>
      <c r="B2365" s="2">
        <v>395255433</v>
      </c>
      <c r="C2365" s="6">
        <v>0.75</v>
      </c>
    </row>
    <row r="2366" spans="1:3" x14ac:dyDescent="0.25">
      <c r="A2366" s="1" t="s">
        <v>12508</v>
      </c>
      <c r="B2366" s="2">
        <v>625915971</v>
      </c>
      <c r="C2366" s="6">
        <v>0.5</v>
      </c>
    </row>
    <row r="2367" spans="1:3" x14ac:dyDescent="0.25">
      <c r="A2367" s="1" t="s">
        <v>12508</v>
      </c>
      <c r="B2367" s="2">
        <v>657167234</v>
      </c>
      <c r="C2367" s="6">
        <v>0</v>
      </c>
    </row>
    <row r="2368" spans="1:3" x14ac:dyDescent="0.25">
      <c r="A2368" s="1" t="s">
        <v>12508</v>
      </c>
      <c r="B2368" s="2">
        <v>961089566</v>
      </c>
      <c r="C2368" s="6">
        <v>0.5</v>
      </c>
    </row>
    <row r="2369" spans="1:3" x14ac:dyDescent="0.25">
      <c r="A2369" s="1" t="s">
        <v>12508</v>
      </c>
      <c r="B2369" s="2">
        <v>269910036</v>
      </c>
      <c r="C2369" s="6">
        <v>0.5</v>
      </c>
    </row>
    <row r="2370" spans="1:3" x14ac:dyDescent="0.25">
      <c r="A2370" s="1" t="s">
        <v>12508</v>
      </c>
      <c r="B2370" s="2">
        <v>608437004</v>
      </c>
      <c r="C2370" s="6">
        <v>0.25</v>
      </c>
    </row>
    <row r="2371" spans="1:3" x14ac:dyDescent="0.25">
      <c r="A2371" s="1" t="s">
        <v>12508</v>
      </c>
      <c r="B2371" s="2">
        <v>686717736</v>
      </c>
      <c r="C2371" s="6">
        <v>0.75</v>
      </c>
    </row>
    <row r="2372" spans="1:3" x14ac:dyDescent="0.25">
      <c r="A2372" s="1" t="s">
        <v>12508</v>
      </c>
      <c r="B2372" s="2">
        <v>180113498</v>
      </c>
      <c r="C2372" s="6">
        <v>0</v>
      </c>
    </row>
    <row r="2373" spans="1:3" x14ac:dyDescent="0.25">
      <c r="A2373" s="1" t="s">
        <v>12508</v>
      </c>
      <c r="B2373" s="2">
        <v>420838516</v>
      </c>
      <c r="C2373" s="6">
        <v>0.5</v>
      </c>
    </row>
    <row r="2374" spans="1:3" x14ac:dyDescent="0.25">
      <c r="A2374" s="1" t="s">
        <v>12508</v>
      </c>
      <c r="B2374" s="2">
        <v>215370104</v>
      </c>
      <c r="C2374" s="6">
        <v>0.75</v>
      </c>
    </row>
    <row r="2375" spans="1:3" x14ac:dyDescent="0.25">
      <c r="A2375" s="1" t="s">
        <v>12508</v>
      </c>
      <c r="B2375" s="2">
        <v>66249050</v>
      </c>
      <c r="C2375" s="6">
        <v>0.75</v>
      </c>
    </row>
    <row r="2376" spans="1:3" x14ac:dyDescent="0.25">
      <c r="A2376" s="1" t="s">
        <v>12508</v>
      </c>
      <c r="B2376" s="2">
        <v>304491419</v>
      </c>
      <c r="C2376" s="6">
        <v>0.25</v>
      </c>
    </row>
    <row r="2377" spans="1:3" x14ac:dyDescent="0.25">
      <c r="A2377" s="1" t="s">
        <v>12508</v>
      </c>
      <c r="B2377" s="2">
        <v>930813717</v>
      </c>
      <c r="C2377" s="6">
        <v>0.75</v>
      </c>
    </row>
    <row r="2378" spans="1:3" x14ac:dyDescent="0.25">
      <c r="A2378" s="1" t="s">
        <v>12508</v>
      </c>
      <c r="B2378" s="2">
        <v>46729591</v>
      </c>
      <c r="C2378" s="6">
        <v>0.75</v>
      </c>
    </row>
    <row r="2379" spans="1:3" x14ac:dyDescent="0.25">
      <c r="A2379" s="1" t="s">
        <v>12508</v>
      </c>
      <c r="B2379" s="2">
        <v>7702909</v>
      </c>
      <c r="C2379" s="6">
        <v>0</v>
      </c>
    </row>
    <row r="2380" spans="1:3" x14ac:dyDescent="0.25">
      <c r="A2380" s="1" t="s">
        <v>12508</v>
      </c>
      <c r="B2380" s="2">
        <v>20851629</v>
      </c>
      <c r="C2380" s="6">
        <v>0.75</v>
      </c>
    </row>
    <row r="2381" spans="1:3" x14ac:dyDescent="0.25">
      <c r="A2381" s="1" t="s">
        <v>12508</v>
      </c>
      <c r="B2381" s="2">
        <v>714735047</v>
      </c>
      <c r="C2381" s="6">
        <v>0.5</v>
      </c>
    </row>
    <row r="2382" spans="1:3" x14ac:dyDescent="0.25">
      <c r="A2382" s="1" t="s">
        <v>12508</v>
      </c>
      <c r="B2382" s="2">
        <v>931903128</v>
      </c>
      <c r="C2382" s="6">
        <v>0.75</v>
      </c>
    </row>
    <row r="2383" spans="1:3" x14ac:dyDescent="0.25">
      <c r="A2383" s="1" t="s">
        <v>12508</v>
      </c>
      <c r="B2383" s="2">
        <v>461991682</v>
      </c>
      <c r="C2383" s="6">
        <v>0</v>
      </c>
    </row>
    <row r="2384" spans="1:3" x14ac:dyDescent="0.25">
      <c r="A2384" s="1" t="s">
        <v>12508</v>
      </c>
      <c r="B2384" s="2">
        <v>227761274</v>
      </c>
      <c r="C2384" s="6">
        <v>0.5</v>
      </c>
    </row>
    <row r="2385" spans="1:3" x14ac:dyDescent="0.25">
      <c r="A2385" s="1" t="s">
        <v>12508</v>
      </c>
      <c r="B2385" s="2">
        <v>73737578</v>
      </c>
      <c r="C2385" s="6">
        <v>0.25</v>
      </c>
    </row>
    <row r="2386" spans="1:3" x14ac:dyDescent="0.25">
      <c r="A2386" s="1" t="s">
        <v>12508</v>
      </c>
      <c r="B2386" s="2">
        <v>583147732</v>
      </c>
      <c r="C2386" s="6">
        <v>0.5</v>
      </c>
    </row>
    <row r="2387" spans="1:3" x14ac:dyDescent="0.25">
      <c r="A2387" s="1" t="s">
        <v>12508</v>
      </c>
      <c r="B2387" s="2">
        <v>606523970</v>
      </c>
      <c r="C2387" s="6">
        <v>0</v>
      </c>
    </row>
    <row r="2388" spans="1:3" x14ac:dyDescent="0.25">
      <c r="A2388" s="1" t="s">
        <v>12508</v>
      </c>
      <c r="B2388" s="2">
        <v>492145316</v>
      </c>
      <c r="C2388" s="6">
        <v>0</v>
      </c>
    </row>
    <row r="2389" spans="1:3" x14ac:dyDescent="0.25">
      <c r="A2389" s="1" t="s">
        <v>12508</v>
      </c>
      <c r="B2389" s="2">
        <v>305329337</v>
      </c>
      <c r="C2389" s="6">
        <v>0</v>
      </c>
    </row>
    <row r="2390" spans="1:3" x14ac:dyDescent="0.25">
      <c r="A2390" s="1" t="s">
        <v>12508</v>
      </c>
      <c r="B2390" s="2">
        <v>609723600</v>
      </c>
      <c r="C2390" s="6">
        <v>0.75</v>
      </c>
    </row>
    <row r="2391" spans="1:3" x14ac:dyDescent="0.25">
      <c r="A2391" s="1" t="s">
        <v>12508</v>
      </c>
      <c r="B2391" s="2">
        <v>128075328</v>
      </c>
      <c r="C2391" s="6">
        <v>0.25</v>
      </c>
    </row>
    <row r="2392" spans="1:3" x14ac:dyDescent="0.25">
      <c r="A2392" s="1" t="s">
        <v>12508</v>
      </c>
      <c r="B2392" s="2">
        <v>862682604</v>
      </c>
      <c r="C2392" s="6">
        <v>0.75</v>
      </c>
    </row>
    <row r="2393" spans="1:3" x14ac:dyDescent="0.25">
      <c r="A2393" s="1" t="s">
        <v>12508</v>
      </c>
      <c r="B2393" s="2">
        <v>789469598</v>
      </c>
      <c r="C2393" s="6">
        <v>0</v>
      </c>
    </row>
    <row r="2394" spans="1:3" x14ac:dyDescent="0.25">
      <c r="A2394" s="1" t="s">
        <v>12508</v>
      </c>
      <c r="B2394" s="2">
        <v>951114423</v>
      </c>
      <c r="C2394" s="6">
        <v>0.5</v>
      </c>
    </row>
    <row r="2395" spans="1:3" x14ac:dyDescent="0.25">
      <c r="A2395" s="1" t="s">
        <v>12508</v>
      </c>
      <c r="B2395" s="2">
        <v>995229677</v>
      </c>
      <c r="C2395" s="6">
        <v>0.75</v>
      </c>
    </row>
    <row r="2396" spans="1:3" x14ac:dyDescent="0.25">
      <c r="A2396" s="1" t="s">
        <v>12508</v>
      </c>
      <c r="B2396" s="2">
        <v>33263608</v>
      </c>
      <c r="C2396" s="6">
        <v>0.5</v>
      </c>
    </row>
    <row r="2397" spans="1:3" x14ac:dyDescent="0.25">
      <c r="A2397" s="1" t="s">
        <v>12508</v>
      </c>
      <c r="B2397" s="2">
        <v>321800259</v>
      </c>
      <c r="C2397" s="6">
        <v>0.25</v>
      </c>
    </row>
    <row r="2398" spans="1:3" x14ac:dyDescent="0.25">
      <c r="A2398" s="1" t="s">
        <v>12508</v>
      </c>
      <c r="B2398" s="2">
        <v>887871306</v>
      </c>
      <c r="C2398" s="6">
        <v>0.75</v>
      </c>
    </row>
    <row r="2399" spans="1:3" x14ac:dyDescent="0.25">
      <c r="A2399" s="1" t="s">
        <v>12508</v>
      </c>
      <c r="B2399" s="2">
        <v>75345218</v>
      </c>
      <c r="C2399" s="6">
        <v>0.75</v>
      </c>
    </row>
    <row r="2400" spans="1:3" x14ac:dyDescent="0.25">
      <c r="A2400" s="1" t="s">
        <v>12508</v>
      </c>
      <c r="B2400" s="2">
        <v>802418265</v>
      </c>
      <c r="C2400" s="6">
        <v>0.5</v>
      </c>
    </row>
    <row r="2401" spans="1:3" x14ac:dyDescent="0.25">
      <c r="A2401" s="1" t="s">
        <v>12508</v>
      </c>
      <c r="B2401" s="2">
        <v>16035727</v>
      </c>
      <c r="C2401" s="6">
        <v>0</v>
      </c>
    </row>
    <row r="2402" spans="1:3" x14ac:dyDescent="0.25">
      <c r="A2402" s="1" t="s">
        <v>12508</v>
      </c>
      <c r="B2402" s="2">
        <v>346926199</v>
      </c>
      <c r="C2402" s="6">
        <v>0.25</v>
      </c>
    </row>
    <row r="2403" spans="1:3" x14ac:dyDescent="0.25">
      <c r="A2403" s="1" t="s">
        <v>12508</v>
      </c>
      <c r="B2403" s="2">
        <v>668226973</v>
      </c>
      <c r="C2403" s="6">
        <v>0.75</v>
      </c>
    </row>
    <row r="2404" spans="1:3" x14ac:dyDescent="0.25">
      <c r="A2404" s="1" t="s">
        <v>12508</v>
      </c>
      <c r="B2404" s="2">
        <v>463423254</v>
      </c>
      <c r="C2404" s="6">
        <v>0.5</v>
      </c>
    </row>
    <row r="2405" spans="1:3" x14ac:dyDescent="0.25">
      <c r="A2405" s="1" t="s">
        <v>12508</v>
      </c>
      <c r="B2405" s="2">
        <v>765890343</v>
      </c>
      <c r="C2405" s="6">
        <v>0.75</v>
      </c>
    </row>
    <row r="2406" spans="1:3" x14ac:dyDescent="0.25">
      <c r="A2406" s="1" t="s">
        <v>12508</v>
      </c>
      <c r="B2406" s="2">
        <v>485114841</v>
      </c>
      <c r="C2406" s="6">
        <v>0</v>
      </c>
    </row>
    <row r="2407" spans="1:3" x14ac:dyDescent="0.25">
      <c r="A2407" s="1" t="s">
        <v>12508</v>
      </c>
      <c r="B2407" s="2">
        <v>54474771</v>
      </c>
      <c r="C2407" s="6">
        <v>0.25</v>
      </c>
    </row>
    <row r="2408" spans="1:3" x14ac:dyDescent="0.25">
      <c r="A2408" s="1" t="s">
        <v>12508</v>
      </c>
      <c r="B2408" s="2">
        <v>600471343</v>
      </c>
      <c r="C2408" s="6">
        <v>0.25</v>
      </c>
    </row>
    <row r="2409" spans="1:3" x14ac:dyDescent="0.25">
      <c r="A2409" s="1" t="s">
        <v>12508</v>
      </c>
      <c r="B2409" s="2">
        <v>715132845</v>
      </c>
      <c r="C2409" s="6">
        <v>0</v>
      </c>
    </row>
    <row r="2410" spans="1:3" x14ac:dyDescent="0.25">
      <c r="A2410" s="1" t="s">
        <v>12508</v>
      </c>
      <c r="B2410" s="2">
        <v>279450697</v>
      </c>
      <c r="C2410" s="6">
        <v>0.5</v>
      </c>
    </row>
    <row r="2411" spans="1:3" x14ac:dyDescent="0.25">
      <c r="A2411" s="1" t="s">
        <v>12508</v>
      </c>
      <c r="B2411" s="2">
        <v>126508895</v>
      </c>
      <c r="C2411" s="6">
        <v>0</v>
      </c>
    </row>
    <row r="2412" spans="1:3" x14ac:dyDescent="0.25">
      <c r="A2412" s="1" t="s">
        <v>12508</v>
      </c>
      <c r="B2412" s="2">
        <v>443868936</v>
      </c>
      <c r="C2412" s="6">
        <v>0.25</v>
      </c>
    </row>
    <row r="2413" spans="1:3" x14ac:dyDescent="0.25">
      <c r="A2413" s="1" t="s">
        <v>12508</v>
      </c>
      <c r="B2413" s="2">
        <v>719080829</v>
      </c>
      <c r="C2413" s="6">
        <v>0.25</v>
      </c>
    </row>
    <row r="2414" spans="1:3" x14ac:dyDescent="0.25">
      <c r="A2414" s="1" t="s">
        <v>12508</v>
      </c>
      <c r="B2414" s="2">
        <v>611669116</v>
      </c>
      <c r="C2414" s="6">
        <v>0.25</v>
      </c>
    </row>
    <row r="2415" spans="1:3" x14ac:dyDescent="0.25">
      <c r="A2415" s="1" t="s">
        <v>12508</v>
      </c>
      <c r="B2415" s="2">
        <v>564569787</v>
      </c>
      <c r="C2415" s="6">
        <v>0</v>
      </c>
    </row>
    <row r="2416" spans="1:3" x14ac:dyDescent="0.25">
      <c r="A2416" s="1" t="s">
        <v>12508</v>
      </c>
      <c r="B2416" s="2">
        <v>228360525</v>
      </c>
      <c r="C2416" s="6">
        <v>0.75</v>
      </c>
    </row>
    <row r="2417" spans="1:3" x14ac:dyDescent="0.25">
      <c r="A2417" s="1" t="s">
        <v>12508</v>
      </c>
      <c r="B2417" s="2">
        <v>928229617</v>
      </c>
      <c r="C2417" s="6">
        <v>0.25</v>
      </c>
    </row>
    <row r="2418" spans="1:3" x14ac:dyDescent="0.25">
      <c r="A2418" s="1" t="s">
        <v>12508</v>
      </c>
      <c r="B2418" s="2">
        <v>22150365</v>
      </c>
      <c r="C2418" s="6">
        <v>0</v>
      </c>
    </row>
    <row r="2419" spans="1:3" x14ac:dyDescent="0.25">
      <c r="A2419" s="1" t="s">
        <v>12508</v>
      </c>
      <c r="B2419" s="2">
        <v>113055246</v>
      </c>
      <c r="C2419" s="6">
        <v>0.25</v>
      </c>
    </row>
    <row r="2420" spans="1:3" x14ac:dyDescent="0.25">
      <c r="A2420" s="1" t="s">
        <v>12508</v>
      </c>
      <c r="B2420" s="2">
        <v>982528588</v>
      </c>
      <c r="C2420" s="6">
        <v>0.75</v>
      </c>
    </row>
    <row r="2421" spans="1:3" x14ac:dyDescent="0.25">
      <c r="A2421" s="1" t="s">
        <v>12508</v>
      </c>
      <c r="B2421" s="2">
        <v>158052066</v>
      </c>
      <c r="C2421" s="6">
        <v>0.25</v>
      </c>
    </row>
    <row r="2422" spans="1:3" x14ac:dyDescent="0.25">
      <c r="A2422" s="1" t="s">
        <v>12508</v>
      </c>
      <c r="B2422" s="2">
        <v>261988651</v>
      </c>
      <c r="C2422" s="6">
        <v>0.75</v>
      </c>
    </row>
    <row r="2423" spans="1:3" x14ac:dyDescent="0.25">
      <c r="A2423" s="1" t="s">
        <v>12508</v>
      </c>
      <c r="B2423" s="2">
        <v>934537140</v>
      </c>
      <c r="C2423" s="6">
        <v>0.75</v>
      </c>
    </row>
    <row r="2424" spans="1:3" x14ac:dyDescent="0.25">
      <c r="A2424" s="1" t="s">
        <v>12508</v>
      </c>
      <c r="B2424" s="2">
        <v>853947202</v>
      </c>
      <c r="C2424" s="6">
        <v>0</v>
      </c>
    </row>
    <row r="2425" spans="1:3" x14ac:dyDescent="0.25">
      <c r="A2425" s="1" t="s">
        <v>12508</v>
      </c>
      <c r="B2425" s="2">
        <v>867972632</v>
      </c>
      <c r="C2425" s="6">
        <v>0</v>
      </c>
    </row>
    <row r="2426" spans="1:3" x14ac:dyDescent="0.25">
      <c r="A2426" s="1" t="s">
        <v>12508</v>
      </c>
      <c r="B2426" s="2">
        <v>61180880</v>
      </c>
      <c r="C2426" s="6">
        <v>0.75</v>
      </c>
    </row>
    <row r="2427" spans="1:3" x14ac:dyDescent="0.25">
      <c r="A2427" s="1" t="s">
        <v>12508</v>
      </c>
      <c r="B2427" s="2">
        <v>64456357</v>
      </c>
      <c r="C2427" s="6">
        <v>0.75</v>
      </c>
    </row>
    <row r="2428" spans="1:3" x14ac:dyDescent="0.25">
      <c r="A2428" s="1" t="s">
        <v>12508</v>
      </c>
      <c r="B2428" s="2">
        <v>802850130</v>
      </c>
      <c r="C2428" s="6">
        <v>0.75</v>
      </c>
    </row>
    <row r="2429" spans="1:3" x14ac:dyDescent="0.25">
      <c r="A2429" s="1" t="s">
        <v>12508</v>
      </c>
      <c r="B2429" s="2">
        <v>481503965</v>
      </c>
      <c r="C2429" s="6">
        <v>0.25</v>
      </c>
    </row>
    <row r="2430" spans="1:3" x14ac:dyDescent="0.25">
      <c r="A2430" s="1" t="s">
        <v>12508</v>
      </c>
      <c r="B2430" s="2">
        <v>271603947</v>
      </c>
      <c r="C2430" s="6">
        <v>0.25</v>
      </c>
    </row>
    <row r="2431" spans="1:3" x14ac:dyDescent="0.25">
      <c r="A2431" s="1" t="s">
        <v>12508</v>
      </c>
      <c r="B2431" s="2">
        <v>890660878</v>
      </c>
      <c r="C2431" s="6">
        <v>0.25</v>
      </c>
    </row>
    <row r="2432" spans="1:3" x14ac:dyDescent="0.25">
      <c r="A2432" s="1" t="s">
        <v>12508</v>
      </c>
      <c r="B2432" s="2">
        <v>232806399</v>
      </c>
      <c r="C2432" s="6">
        <v>0.5</v>
      </c>
    </row>
    <row r="2433" spans="1:3" x14ac:dyDescent="0.25">
      <c r="A2433" s="1" t="s">
        <v>12508</v>
      </c>
      <c r="B2433" s="2">
        <v>360188989</v>
      </c>
      <c r="C2433" s="6">
        <v>0.5</v>
      </c>
    </row>
    <row r="2434" spans="1:3" x14ac:dyDescent="0.25">
      <c r="A2434" s="1" t="s">
        <v>12508</v>
      </c>
      <c r="B2434" s="2">
        <v>740423327</v>
      </c>
      <c r="C2434" s="6">
        <v>0.5</v>
      </c>
    </row>
    <row r="2435" spans="1:3" x14ac:dyDescent="0.25">
      <c r="A2435" s="1" t="s">
        <v>12508</v>
      </c>
      <c r="B2435" s="2">
        <v>993143234</v>
      </c>
      <c r="C2435" s="6">
        <v>0</v>
      </c>
    </row>
    <row r="2436" spans="1:3" x14ac:dyDescent="0.25">
      <c r="A2436" s="1" t="s">
        <v>12508</v>
      </c>
      <c r="B2436" s="2">
        <v>926002607</v>
      </c>
      <c r="C2436" s="6">
        <v>0.75</v>
      </c>
    </row>
    <row r="2437" spans="1:3" x14ac:dyDescent="0.25">
      <c r="A2437" s="1" t="s">
        <v>12508</v>
      </c>
      <c r="B2437" s="2">
        <v>59809840</v>
      </c>
      <c r="C2437" s="6">
        <v>0</v>
      </c>
    </row>
    <row r="2438" spans="1:3" x14ac:dyDescent="0.25">
      <c r="A2438" s="1" t="s">
        <v>12508</v>
      </c>
      <c r="B2438" s="2">
        <v>336150608</v>
      </c>
      <c r="C2438" s="6">
        <v>0.5</v>
      </c>
    </row>
    <row r="2439" spans="1:3" x14ac:dyDescent="0.25">
      <c r="A2439" s="1" t="s">
        <v>12508</v>
      </c>
      <c r="B2439" s="2">
        <v>599020472</v>
      </c>
      <c r="C2439" s="6">
        <v>0</v>
      </c>
    </row>
    <row r="2440" spans="1:3" x14ac:dyDescent="0.25">
      <c r="A2440" s="1" t="s">
        <v>12508</v>
      </c>
      <c r="B2440" s="2">
        <v>153351376</v>
      </c>
      <c r="C2440" s="6">
        <v>0.75</v>
      </c>
    </row>
    <row r="2441" spans="1:3" x14ac:dyDescent="0.25">
      <c r="A2441" s="1" t="s">
        <v>12508</v>
      </c>
      <c r="B2441" s="2">
        <v>424243774</v>
      </c>
      <c r="C2441" s="6">
        <v>0.25</v>
      </c>
    </row>
    <row r="2442" spans="1:3" x14ac:dyDescent="0.25">
      <c r="A2442" s="1" t="s">
        <v>12508</v>
      </c>
      <c r="B2442" s="2">
        <v>292303183</v>
      </c>
      <c r="C2442" s="6">
        <v>0.25</v>
      </c>
    </row>
    <row r="2443" spans="1:3" x14ac:dyDescent="0.25">
      <c r="A2443" s="1" t="s">
        <v>12508</v>
      </c>
      <c r="B2443" s="2">
        <v>949212330</v>
      </c>
      <c r="C2443" s="6">
        <v>0.25</v>
      </c>
    </row>
    <row r="2444" spans="1:3" x14ac:dyDescent="0.25">
      <c r="A2444" s="1" t="s">
        <v>12508</v>
      </c>
      <c r="B2444" s="2">
        <v>591586123</v>
      </c>
      <c r="C2444" s="6">
        <v>0</v>
      </c>
    </row>
    <row r="2445" spans="1:3" x14ac:dyDescent="0.25">
      <c r="A2445" s="1" t="s">
        <v>12508</v>
      </c>
      <c r="B2445" s="2">
        <v>200536311</v>
      </c>
      <c r="C2445" s="6">
        <v>0.75</v>
      </c>
    </row>
    <row r="2446" spans="1:3" x14ac:dyDescent="0.25">
      <c r="A2446" s="1" t="s">
        <v>12508</v>
      </c>
      <c r="B2446" s="2">
        <v>213205219</v>
      </c>
      <c r="C2446" s="6">
        <v>0.75</v>
      </c>
    </row>
    <row r="2447" spans="1:3" x14ac:dyDescent="0.25">
      <c r="A2447" s="1" t="s">
        <v>12508</v>
      </c>
      <c r="B2447" s="2">
        <v>885905521</v>
      </c>
      <c r="C2447" s="6">
        <v>0.5</v>
      </c>
    </row>
    <row r="2448" spans="1:3" x14ac:dyDescent="0.25">
      <c r="A2448" s="1" t="s">
        <v>12508</v>
      </c>
      <c r="B2448" s="2">
        <v>582771873</v>
      </c>
      <c r="C2448" s="6">
        <v>0</v>
      </c>
    </row>
    <row r="2449" spans="1:3" x14ac:dyDescent="0.25">
      <c r="A2449" s="1" t="s">
        <v>12508</v>
      </c>
      <c r="B2449" s="2">
        <v>242262862</v>
      </c>
      <c r="C2449" s="6">
        <v>0.75</v>
      </c>
    </row>
    <row r="2450" spans="1:3" x14ac:dyDescent="0.25">
      <c r="A2450" s="1" t="s">
        <v>12508</v>
      </c>
      <c r="B2450" s="2">
        <v>764126761</v>
      </c>
      <c r="C2450" s="6">
        <v>0.25</v>
      </c>
    </row>
    <row r="2451" spans="1:3" x14ac:dyDescent="0.25">
      <c r="A2451" s="1" t="s">
        <v>12508</v>
      </c>
      <c r="B2451" s="2">
        <v>564250216</v>
      </c>
      <c r="C2451" s="6">
        <v>0.5</v>
      </c>
    </row>
    <row r="2452" spans="1:3" x14ac:dyDescent="0.25">
      <c r="A2452" s="1" t="s">
        <v>12508</v>
      </c>
      <c r="B2452" s="2">
        <v>141025410</v>
      </c>
      <c r="C2452" s="6">
        <v>0</v>
      </c>
    </row>
    <row r="2453" spans="1:3" x14ac:dyDescent="0.25">
      <c r="A2453" s="1" t="s">
        <v>12508</v>
      </c>
      <c r="B2453" s="2">
        <v>630038435</v>
      </c>
      <c r="C2453" s="6">
        <v>0.5</v>
      </c>
    </row>
    <row r="2454" spans="1:3" x14ac:dyDescent="0.25">
      <c r="A2454" s="1" t="s">
        <v>12508</v>
      </c>
      <c r="B2454" s="2">
        <v>229181229</v>
      </c>
      <c r="C2454" s="6">
        <v>0.5</v>
      </c>
    </row>
    <row r="2455" spans="1:3" x14ac:dyDescent="0.25">
      <c r="A2455" s="1" t="s">
        <v>12508</v>
      </c>
      <c r="B2455" s="2">
        <v>449778041</v>
      </c>
      <c r="C2455" s="6">
        <v>0.75</v>
      </c>
    </row>
    <row r="2456" spans="1:3" x14ac:dyDescent="0.25">
      <c r="A2456" s="1" t="s">
        <v>12508</v>
      </c>
      <c r="B2456" s="2">
        <v>23561794</v>
      </c>
      <c r="C2456" s="6">
        <v>0</v>
      </c>
    </row>
    <row r="2457" spans="1:3" x14ac:dyDescent="0.25">
      <c r="A2457" s="1" t="s">
        <v>12508</v>
      </c>
      <c r="B2457" s="2">
        <v>898544861</v>
      </c>
      <c r="C2457" s="6">
        <v>0.25</v>
      </c>
    </row>
    <row r="2458" spans="1:3" x14ac:dyDescent="0.25">
      <c r="A2458" s="1" t="s">
        <v>12508</v>
      </c>
      <c r="B2458" s="2">
        <v>802691207</v>
      </c>
      <c r="C2458" s="6">
        <v>0.5</v>
      </c>
    </row>
    <row r="2459" spans="1:3" x14ac:dyDescent="0.25">
      <c r="A2459" s="1" t="s">
        <v>12508</v>
      </c>
      <c r="B2459" s="2">
        <v>481741910</v>
      </c>
      <c r="C2459" s="6">
        <v>0</v>
      </c>
    </row>
    <row r="2460" spans="1:3" x14ac:dyDescent="0.25">
      <c r="A2460" s="1" t="s">
        <v>12508</v>
      </c>
      <c r="B2460" s="2">
        <v>992336100</v>
      </c>
      <c r="C2460" s="6">
        <v>0</v>
      </c>
    </row>
    <row r="2461" spans="1:3" x14ac:dyDescent="0.25">
      <c r="A2461" s="1" t="s">
        <v>12508</v>
      </c>
      <c r="B2461" s="2">
        <v>271461401</v>
      </c>
      <c r="C2461" s="6">
        <v>0.5</v>
      </c>
    </row>
    <row r="2462" spans="1:3" x14ac:dyDescent="0.25">
      <c r="A2462" s="1" t="s">
        <v>12508</v>
      </c>
      <c r="B2462" s="2">
        <v>464445114</v>
      </c>
      <c r="C2462" s="6">
        <v>0</v>
      </c>
    </row>
    <row r="2463" spans="1:3" x14ac:dyDescent="0.25">
      <c r="A2463" s="1" t="s">
        <v>12508</v>
      </c>
      <c r="B2463" s="2">
        <v>714119030</v>
      </c>
      <c r="C2463" s="6">
        <v>0.25</v>
      </c>
    </row>
    <row r="2464" spans="1:3" x14ac:dyDescent="0.25">
      <c r="A2464" s="1" t="s">
        <v>12508</v>
      </c>
      <c r="B2464" s="2">
        <v>530144089</v>
      </c>
      <c r="C2464" s="6">
        <v>0.25</v>
      </c>
    </row>
    <row r="2465" spans="1:3" x14ac:dyDescent="0.25">
      <c r="A2465" s="1" t="s">
        <v>12508</v>
      </c>
      <c r="B2465" s="2">
        <v>761624255</v>
      </c>
      <c r="C2465" s="6">
        <v>0.5</v>
      </c>
    </row>
    <row r="2466" spans="1:3" x14ac:dyDescent="0.25">
      <c r="A2466" s="1" t="s">
        <v>12508</v>
      </c>
      <c r="B2466" s="2">
        <v>201813131</v>
      </c>
      <c r="C2466" s="6">
        <v>0.25</v>
      </c>
    </row>
    <row r="2467" spans="1:3" x14ac:dyDescent="0.25">
      <c r="A2467" s="1" t="s">
        <v>12508</v>
      </c>
      <c r="B2467" s="2">
        <v>685989646</v>
      </c>
      <c r="C2467" s="6">
        <v>0.25</v>
      </c>
    </row>
    <row r="2468" spans="1:3" x14ac:dyDescent="0.25">
      <c r="A2468" s="1" t="s">
        <v>12508</v>
      </c>
      <c r="B2468" s="2">
        <v>298165965</v>
      </c>
      <c r="C2468" s="6">
        <v>0.25</v>
      </c>
    </row>
    <row r="2469" spans="1:3" x14ac:dyDescent="0.25">
      <c r="A2469" s="1" t="s">
        <v>12508</v>
      </c>
      <c r="B2469" s="2">
        <v>780027230</v>
      </c>
      <c r="C2469" s="6">
        <v>0</v>
      </c>
    </row>
    <row r="2470" spans="1:3" x14ac:dyDescent="0.25">
      <c r="A2470" s="1" t="s">
        <v>12538</v>
      </c>
      <c r="B2470" s="2">
        <v>178262536</v>
      </c>
      <c r="C2470" s="6">
        <v>0.25</v>
      </c>
    </row>
    <row r="2471" spans="1:3" x14ac:dyDescent="0.25">
      <c r="A2471" s="1" t="s">
        <v>12538</v>
      </c>
      <c r="B2471" s="2">
        <v>900493888</v>
      </c>
      <c r="C2471" s="6">
        <v>0</v>
      </c>
    </row>
    <row r="2472" spans="1:3" x14ac:dyDescent="0.25">
      <c r="A2472" s="1" t="s">
        <v>12538</v>
      </c>
      <c r="B2472" s="2">
        <v>244754421</v>
      </c>
      <c r="C2472" s="6">
        <v>0.5</v>
      </c>
    </row>
    <row r="2473" spans="1:3" x14ac:dyDescent="0.25">
      <c r="A2473" s="1" t="s">
        <v>12538</v>
      </c>
      <c r="B2473" s="2">
        <v>724188941</v>
      </c>
      <c r="C2473" s="6">
        <v>0.25</v>
      </c>
    </row>
    <row r="2474" spans="1:3" x14ac:dyDescent="0.25">
      <c r="A2474" s="1" t="s">
        <v>12538</v>
      </c>
      <c r="B2474" s="2">
        <v>447779039</v>
      </c>
      <c r="C2474" s="6">
        <v>0.25</v>
      </c>
    </row>
    <row r="2475" spans="1:3" x14ac:dyDescent="0.25">
      <c r="A2475" s="1" t="s">
        <v>12538</v>
      </c>
      <c r="B2475" s="2">
        <v>998638943</v>
      </c>
      <c r="C2475" s="6">
        <v>0.75</v>
      </c>
    </row>
    <row r="2476" spans="1:3" x14ac:dyDescent="0.25">
      <c r="A2476" s="1" t="s">
        <v>12538</v>
      </c>
      <c r="B2476" s="2">
        <v>576374245</v>
      </c>
      <c r="C2476" s="6">
        <v>0.5</v>
      </c>
    </row>
    <row r="2477" spans="1:3" x14ac:dyDescent="0.25">
      <c r="A2477" s="1" t="s">
        <v>12538</v>
      </c>
      <c r="B2477" s="2">
        <v>676553473</v>
      </c>
      <c r="C2477" s="6">
        <v>0.25</v>
      </c>
    </row>
    <row r="2478" spans="1:3" x14ac:dyDescent="0.25">
      <c r="A2478" s="1" t="s">
        <v>12538</v>
      </c>
      <c r="B2478" s="2">
        <v>789761993</v>
      </c>
      <c r="C2478" s="6">
        <v>0.25</v>
      </c>
    </row>
    <row r="2479" spans="1:3" x14ac:dyDescent="0.25">
      <c r="A2479" s="1" t="s">
        <v>12538</v>
      </c>
      <c r="B2479" s="2">
        <v>134845730</v>
      </c>
      <c r="C2479" s="6">
        <v>0.5</v>
      </c>
    </row>
    <row r="2480" spans="1:3" x14ac:dyDescent="0.25">
      <c r="A2480" s="1" t="s">
        <v>12538</v>
      </c>
      <c r="B2480" s="2">
        <v>126238837</v>
      </c>
      <c r="C2480" s="6">
        <v>0</v>
      </c>
    </row>
    <row r="2481" spans="1:3" x14ac:dyDescent="0.25">
      <c r="A2481" s="1" t="s">
        <v>12538</v>
      </c>
      <c r="B2481" s="2">
        <v>877547043</v>
      </c>
      <c r="C2481" s="6">
        <v>0.75</v>
      </c>
    </row>
    <row r="2482" spans="1:3" x14ac:dyDescent="0.25">
      <c r="A2482" s="1" t="s">
        <v>12538</v>
      </c>
      <c r="B2482" s="2">
        <v>850085744</v>
      </c>
      <c r="C2482" s="6">
        <v>0</v>
      </c>
    </row>
    <row r="2483" spans="1:3" x14ac:dyDescent="0.25">
      <c r="A2483" s="1" t="s">
        <v>12538</v>
      </c>
      <c r="B2483" s="2">
        <v>663436500</v>
      </c>
      <c r="C2483" s="6">
        <v>0.75</v>
      </c>
    </row>
    <row r="2484" spans="1:3" x14ac:dyDescent="0.25">
      <c r="A2484" s="1" t="s">
        <v>12538</v>
      </c>
      <c r="B2484" s="2">
        <v>319451547</v>
      </c>
      <c r="C2484" s="6">
        <v>0.25</v>
      </c>
    </row>
    <row r="2485" spans="1:3" x14ac:dyDescent="0.25">
      <c r="A2485" s="1" t="s">
        <v>12538</v>
      </c>
      <c r="B2485" s="2">
        <v>467841414</v>
      </c>
      <c r="C2485" s="6">
        <v>0.5</v>
      </c>
    </row>
    <row r="2486" spans="1:3" x14ac:dyDescent="0.25">
      <c r="A2486" s="1" t="s">
        <v>12538</v>
      </c>
      <c r="B2486" s="2">
        <v>230054148</v>
      </c>
      <c r="C2486" s="6">
        <v>0.75</v>
      </c>
    </row>
    <row r="2487" spans="1:3" x14ac:dyDescent="0.25">
      <c r="A2487" s="1" t="s">
        <v>12538</v>
      </c>
      <c r="B2487" s="2">
        <v>48131367</v>
      </c>
      <c r="C2487" s="6">
        <v>0.25</v>
      </c>
    </row>
    <row r="2488" spans="1:3" x14ac:dyDescent="0.25">
      <c r="A2488" s="1" t="s">
        <v>12538</v>
      </c>
      <c r="B2488" s="2">
        <v>756575263</v>
      </c>
      <c r="C2488" s="6">
        <v>0.25</v>
      </c>
    </row>
    <row r="2489" spans="1:3" x14ac:dyDescent="0.25">
      <c r="A2489" s="1" t="s">
        <v>12538</v>
      </c>
      <c r="B2489" s="2">
        <v>217568986</v>
      </c>
      <c r="C2489" s="6">
        <v>0.75</v>
      </c>
    </row>
    <row r="2490" spans="1:3" x14ac:dyDescent="0.25">
      <c r="A2490" s="1" t="s">
        <v>12538</v>
      </c>
      <c r="B2490" s="2">
        <v>132748811</v>
      </c>
      <c r="C2490" s="6">
        <v>0</v>
      </c>
    </row>
    <row r="2491" spans="1:3" x14ac:dyDescent="0.25">
      <c r="A2491" s="1" t="s">
        <v>12538</v>
      </c>
      <c r="B2491" s="2">
        <v>502707354</v>
      </c>
      <c r="C2491" s="6">
        <v>0</v>
      </c>
    </row>
    <row r="2492" spans="1:3" x14ac:dyDescent="0.25">
      <c r="A2492" s="1" t="s">
        <v>12538</v>
      </c>
      <c r="B2492" s="2">
        <v>83944774</v>
      </c>
      <c r="C2492" s="6">
        <v>0.25</v>
      </c>
    </row>
    <row r="2493" spans="1:3" x14ac:dyDescent="0.25">
      <c r="A2493" s="1" t="s">
        <v>12538</v>
      </c>
      <c r="B2493" s="2">
        <v>298970874</v>
      </c>
      <c r="C2493" s="6">
        <v>0</v>
      </c>
    </row>
    <row r="2494" spans="1:3" x14ac:dyDescent="0.25">
      <c r="A2494" s="1" t="s">
        <v>12538</v>
      </c>
      <c r="B2494" s="2">
        <v>224073752</v>
      </c>
      <c r="C2494" s="6">
        <v>0</v>
      </c>
    </row>
    <row r="2495" spans="1:3" x14ac:dyDescent="0.25">
      <c r="A2495" s="1" t="s">
        <v>12538</v>
      </c>
      <c r="B2495" s="2">
        <v>251901445</v>
      </c>
      <c r="C2495" s="6">
        <v>0.5</v>
      </c>
    </row>
    <row r="2496" spans="1:3" x14ac:dyDescent="0.25">
      <c r="A2496" s="1" t="s">
        <v>12538</v>
      </c>
      <c r="B2496" s="2">
        <v>840052836</v>
      </c>
      <c r="C2496" s="6">
        <v>0.5</v>
      </c>
    </row>
    <row r="2497" spans="1:3" x14ac:dyDescent="0.25">
      <c r="A2497" s="1" t="s">
        <v>12538</v>
      </c>
      <c r="B2497" s="2">
        <v>582690079</v>
      </c>
      <c r="C2497" s="6">
        <v>0.75</v>
      </c>
    </row>
    <row r="2498" spans="1:3" x14ac:dyDescent="0.25">
      <c r="A2498" s="1" t="s">
        <v>12538</v>
      </c>
      <c r="B2498" s="2">
        <v>791085065</v>
      </c>
      <c r="C2498" s="6">
        <v>0.75</v>
      </c>
    </row>
    <row r="2499" spans="1:3" x14ac:dyDescent="0.25">
      <c r="A2499" s="1" t="s">
        <v>12538</v>
      </c>
      <c r="B2499" s="2">
        <v>607336538</v>
      </c>
      <c r="C2499" s="6">
        <v>0</v>
      </c>
    </row>
    <row r="2500" spans="1:3" x14ac:dyDescent="0.25">
      <c r="A2500" s="1" t="s">
        <v>12538</v>
      </c>
      <c r="B2500" s="2">
        <v>420912357</v>
      </c>
      <c r="C2500" s="6">
        <v>0.5</v>
      </c>
    </row>
    <row r="2501" spans="1:3" x14ac:dyDescent="0.25">
      <c r="A2501" s="1" t="s">
        <v>12538</v>
      </c>
      <c r="B2501" s="2">
        <v>291292071</v>
      </c>
      <c r="C2501" s="6">
        <v>0</v>
      </c>
    </row>
    <row r="2502" spans="1:3" x14ac:dyDescent="0.25">
      <c r="A2502" s="1" t="s">
        <v>12538</v>
      </c>
      <c r="B2502" s="2">
        <v>930170526</v>
      </c>
      <c r="C2502" s="6">
        <v>0.25</v>
      </c>
    </row>
    <row r="2503" spans="1:3" x14ac:dyDescent="0.25">
      <c r="A2503" s="1" t="s">
        <v>12538</v>
      </c>
      <c r="B2503" s="2">
        <v>586460989</v>
      </c>
      <c r="C2503" s="6">
        <v>0</v>
      </c>
    </row>
    <row r="2504" spans="1:3" x14ac:dyDescent="0.25">
      <c r="A2504" s="1" t="s">
        <v>12538</v>
      </c>
      <c r="B2504" s="2">
        <v>62136778</v>
      </c>
      <c r="C2504" s="6">
        <v>0</v>
      </c>
    </row>
    <row r="2505" spans="1:3" x14ac:dyDescent="0.25">
      <c r="A2505" s="1" t="s">
        <v>12538</v>
      </c>
      <c r="B2505" s="2">
        <v>823998849</v>
      </c>
      <c r="C2505" s="6">
        <v>0.25</v>
      </c>
    </row>
    <row r="2506" spans="1:3" x14ac:dyDescent="0.25">
      <c r="A2506" s="1" t="s">
        <v>12538</v>
      </c>
      <c r="B2506" s="2">
        <v>728558350</v>
      </c>
      <c r="C2506" s="6">
        <v>0.25</v>
      </c>
    </row>
    <row r="2507" spans="1:3" x14ac:dyDescent="0.25">
      <c r="A2507" s="1" t="s">
        <v>12538</v>
      </c>
      <c r="B2507" s="2">
        <v>663494133</v>
      </c>
      <c r="C2507" s="6">
        <v>0.5</v>
      </c>
    </row>
    <row r="2508" spans="1:3" x14ac:dyDescent="0.25">
      <c r="A2508" s="1" t="s">
        <v>12538</v>
      </c>
      <c r="B2508" s="2">
        <v>104344203</v>
      </c>
      <c r="C2508" s="6">
        <v>0.25</v>
      </c>
    </row>
    <row r="2509" spans="1:3" x14ac:dyDescent="0.25">
      <c r="A2509" s="1" t="s">
        <v>12538</v>
      </c>
      <c r="B2509" s="2">
        <v>612985364</v>
      </c>
      <c r="C2509" s="6">
        <v>0.25</v>
      </c>
    </row>
    <row r="2510" spans="1:3" x14ac:dyDescent="0.25">
      <c r="A2510" s="1" t="s">
        <v>12538</v>
      </c>
      <c r="B2510" s="2">
        <v>81065796</v>
      </c>
      <c r="C2510" s="6">
        <v>0.25</v>
      </c>
    </row>
    <row r="2511" spans="1:3" x14ac:dyDescent="0.25">
      <c r="A2511" s="1" t="s">
        <v>12538</v>
      </c>
      <c r="B2511" s="2">
        <v>955633879</v>
      </c>
      <c r="C2511" s="6">
        <v>0.5</v>
      </c>
    </row>
    <row r="2512" spans="1:3" x14ac:dyDescent="0.25">
      <c r="A2512" s="1" t="s">
        <v>12538</v>
      </c>
      <c r="B2512" s="2">
        <v>923530907</v>
      </c>
      <c r="C2512" s="6">
        <v>0.75</v>
      </c>
    </row>
    <row r="2513" spans="1:3" x14ac:dyDescent="0.25">
      <c r="A2513" s="1" t="s">
        <v>12538</v>
      </c>
      <c r="B2513" s="2">
        <v>219307348</v>
      </c>
      <c r="C2513" s="6">
        <v>0.75</v>
      </c>
    </row>
    <row r="2514" spans="1:3" x14ac:dyDescent="0.25">
      <c r="A2514" s="1" t="s">
        <v>12538</v>
      </c>
      <c r="B2514" s="2">
        <v>737120145</v>
      </c>
      <c r="C2514" s="6">
        <v>0.25</v>
      </c>
    </row>
    <row r="2515" spans="1:3" x14ac:dyDescent="0.25">
      <c r="A2515" s="1" t="s">
        <v>12538</v>
      </c>
      <c r="B2515" s="2">
        <v>405553613</v>
      </c>
      <c r="C2515" s="6">
        <v>0</v>
      </c>
    </row>
    <row r="2516" spans="1:3" x14ac:dyDescent="0.25">
      <c r="A2516" s="1" t="s">
        <v>12538</v>
      </c>
      <c r="B2516" s="2">
        <v>295650834</v>
      </c>
      <c r="C2516" s="6">
        <v>0</v>
      </c>
    </row>
    <row r="2517" spans="1:3" x14ac:dyDescent="0.25">
      <c r="A2517" s="1" t="s">
        <v>12538</v>
      </c>
      <c r="B2517" s="2">
        <v>186179051</v>
      </c>
      <c r="C2517" s="6">
        <v>0.5</v>
      </c>
    </row>
    <row r="2518" spans="1:3" x14ac:dyDescent="0.25">
      <c r="A2518" s="1" t="s">
        <v>12538</v>
      </c>
      <c r="B2518" s="2">
        <v>390143585</v>
      </c>
      <c r="C2518" s="6">
        <v>0.75</v>
      </c>
    </row>
    <row r="2519" spans="1:3" x14ac:dyDescent="0.25">
      <c r="A2519" s="1" t="s">
        <v>12538</v>
      </c>
      <c r="B2519" s="2">
        <v>633845603</v>
      </c>
      <c r="C2519" s="6">
        <v>0.75</v>
      </c>
    </row>
    <row r="2520" spans="1:3" x14ac:dyDescent="0.25">
      <c r="A2520" s="1" t="s">
        <v>12538</v>
      </c>
      <c r="B2520" s="2">
        <v>914960771</v>
      </c>
      <c r="C2520" s="6">
        <v>0.5</v>
      </c>
    </row>
    <row r="2521" spans="1:3" x14ac:dyDescent="0.25">
      <c r="A2521" s="1" t="s">
        <v>12538</v>
      </c>
      <c r="B2521" s="2">
        <v>109729048</v>
      </c>
      <c r="C2521" s="6">
        <v>0.5</v>
      </c>
    </row>
    <row r="2522" spans="1:3" x14ac:dyDescent="0.25">
      <c r="A2522" s="1" t="s">
        <v>12538</v>
      </c>
      <c r="B2522" s="2">
        <v>460865549</v>
      </c>
      <c r="C2522" s="6">
        <v>0.75</v>
      </c>
    </row>
    <row r="2523" spans="1:3" x14ac:dyDescent="0.25">
      <c r="A2523" s="1" t="s">
        <v>12538</v>
      </c>
      <c r="B2523" s="2">
        <v>913004392</v>
      </c>
      <c r="C2523" s="6">
        <v>0</v>
      </c>
    </row>
    <row r="2524" spans="1:3" x14ac:dyDescent="0.25">
      <c r="A2524" s="1" t="s">
        <v>12538</v>
      </c>
      <c r="B2524" s="2">
        <v>298136303</v>
      </c>
      <c r="C2524" s="6">
        <v>0.75</v>
      </c>
    </row>
    <row r="2525" spans="1:3" x14ac:dyDescent="0.25">
      <c r="A2525" s="1" t="s">
        <v>12538</v>
      </c>
      <c r="B2525" s="2">
        <v>222094673</v>
      </c>
      <c r="C2525" s="6">
        <v>0.75</v>
      </c>
    </row>
    <row r="2526" spans="1:3" x14ac:dyDescent="0.25">
      <c r="A2526" s="1" t="s">
        <v>12538</v>
      </c>
      <c r="B2526" s="2">
        <v>252465556</v>
      </c>
      <c r="C2526" s="6">
        <v>0.75</v>
      </c>
    </row>
    <row r="2527" spans="1:3" x14ac:dyDescent="0.25">
      <c r="A2527" s="1" t="s">
        <v>12538</v>
      </c>
      <c r="B2527" s="2">
        <v>760954225</v>
      </c>
      <c r="C2527" s="6">
        <v>0</v>
      </c>
    </row>
    <row r="2528" spans="1:3" x14ac:dyDescent="0.25">
      <c r="A2528" s="1" t="s">
        <v>12538</v>
      </c>
      <c r="B2528" s="2">
        <v>785675966</v>
      </c>
      <c r="C2528" s="6">
        <v>0.75</v>
      </c>
    </row>
    <row r="2529" spans="1:3" x14ac:dyDescent="0.25">
      <c r="A2529" s="1" t="s">
        <v>12538</v>
      </c>
      <c r="B2529" s="2">
        <v>335782045</v>
      </c>
      <c r="C2529" s="6">
        <v>0.75</v>
      </c>
    </row>
    <row r="2530" spans="1:3" x14ac:dyDescent="0.25">
      <c r="A2530" s="1" t="s">
        <v>12538</v>
      </c>
      <c r="B2530" s="2">
        <v>844008963</v>
      </c>
      <c r="C2530" s="6">
        <v>0.75</v>
      </c>
    </row>
    <row r="2531" spans="1:3" x14ac:dyDescent="0.25">
      <c r="A2531" s="1" t="s">
        <v>12538</v>
      </c>
      <c r="B2531" s="2">
        <v>233834163</v>
      </c>
      <c r="C2531" s="6">
        <v>0.75</v>
      </c>
    </row>
    <row r="2532" spans="1:3" x14ac:dyDescent="0.25">
      <c r="A2532" s="1" t="s">
        <v>12538</v>
      </c>
      <c r="B2532" s="2">
        <v>247215446</v>
      </c>
      <c r="C2532" s="6">
        <v>0</v>
      </c>
    </row>
    <row r="2533" spans="1:3" x14ac:dyDescent="0.25">
      <c r="A2533" s="1" t="s">
        <v>12538</v>
      </c>
      <c r="B2533" s="2">
        <v>736860096</v>
      </c>
      <c r="C2533" s="6">
        <v>0.75</v>
      </c>
    </row>
    <row r="2534" spans="1:3" x14ac:dyDescent="0.25">
      <c r="A2534" s="1" t="s">
        <v>12538</v>
      </c>
      <c r="B2534" s="2">
        <v>998201239</v>
      </c>
      <c r="C2534" s="6">
        <v>0.75</v>
      </c>
    </row>
    <row r="2535" spans="1:3" x14ac:dyDescent="0.25">
      <c r="A2535" s="1" t="s">
        <v>12538</v>
      </c>
      <c r="B2535" s="2">
        <v>882932304</v>
      </c>
      <c r="C2535" s="6">
        <v>0.5</v>
      </c>
    </row>
    <row r="2536" spans="1:3" x14ac:dyDescent="0.25">
      <c r="A2536" s="1" t="s">
        <v>12538</v>
      </c>
      <c r="B2536" s="2">
        <v>638628927</v>
      </c>
      <c r="C2536" s="6">
        <v>0.5</v>
      </c>
    </row>
    <row r="2537" spans="1:3" x14ac:dyDescent="0.25">
      <c r="A2537" s="1" t="s">
        <v>12538</v>
      </c>
      <c r="B2537" s="2">
        <v>822827445</v>
      </c>
      <c r="C2537" s="6">
        <v>0.25</v>
      </c>
    </row>
    <row r="2538" spans="1:3" x14ac:dyDescent="0.25">
      <c r="A2538" s="1" t="s">
        <v>12538</v>
      </c>
      <c r="B2538" s="2">
        <v>922352562</v>
      </c>
      <c r="C2538" s="6">
        <v>0.5</v>
      </c>
    </row>
    <row r="2539" spans="1:3" x14ac:dyDescent="0.25">
      <c r="A2539" s="1" t="s">
        <v>12538</v>
      </c>
      <c r="B2539" s="2">
        <v>716391841</v>
      </c>
      <c r="C2539" s="6">
        <v>0.25</v>
      </c>
    </row>
    <row r="2540" spans="1:3" x14ac:dyDescent="0.25">
      <c r="A2540" s="1" t="s">
        <v>12538</v>
      </c>
      <c r="B2540" s="2">
        <v>483024768</v>
      </c>
      <c r="C2540" s="6">
        <v>0</v>
      </c>
    </row>
    <row r="2541" spans="1:3" x14ac:dyDescent="0.25">
      <c r="A2541" s="1" t="s">
        <v>12538</v>
      </c>
      <c r="B2541" s="2">
        <v>227862330</v>
      </c>
      <c r="C2541" s="6">
        <v>0.5</v>
      </c>
    </row>
    <row r="2542" spans="1:3" x14ac:dyDescent="0.25">
      <c r="A2542" s="1" t="s">
        <v>12538</v>
      </c>
      <c r="B2542" s="2">
        <v>948438365</v>
      </c>
      <c r="C2542" s="6">
        <v>0.25</v>
      </c>
    </row>
    <row r="2543" spans="1:3" x14ac:dyDescent="0.25">
      <c r="A2543" s="1" t="s">
        <v>12538</v>
      </c>
      <c r="B2543" s="2">
        <v>278376364</v>
      </c>
      <c r="C2543" s="6">
        <v>0</v>
      </c>
    </row>
    <row r="2544" spans="1:3" x14ac:dyDescent="0.25">
      <c r="A2544" s="1" t="s">
        <v>12538</v>
      </c>
      <c r="B2544" s="2">
        <v>662985666</v>
      </c>
      <c r="C2544" s="6">
        <v>0.75</v>
      </c>
    </row>
    <row r="2545" spans="1:3" x14ac:dyDescent="0.25">
      <c r="A2545" s="1" t="s">
        <v>12538</v>
      </c>
      <c r="B2545" s="2">
        <v>202717733</v>
      </c>
      <c r="C2545" s="6">
        <v>0</v>
      </c>
    </row>
    <row r="2546" spans="1:3" x14ac:dyDescent="0.25">
      <c r="A2546" s="1" t="s">
        <v>12538</v>
      </c>
      <c r="B2546" s="2">
        <v>63450113</v>
      </c>
      <c r="C2546" s="6">
        <v>0.25</v>
      </c>
    </row>
    <row r="2547" spans="1:3" x14ac:dyDescent="0.25">
      <c r="A2547" s="1" t="s">
        <v>12538</v>
      </c>
      <c r="B2547" s="2">
        <v>547380411</v>
      </c>
      <c r="C2547" s="6">
        <v>0</v>
      </c>
    </row>
    <row r="2548" spans="1:3" x14ac:dyDescent="0.25">
      <c r="A2548" s="1" t="s">
        <v>12538</v>
      </c>
      <c r="B2548" s="2">
        <v>717201617</v>
      </c>
      <c r="C2548" s="6">
        <v>0.5</v>
      </c>
    </row>
    <row r="2549" spans="1:3" x14ac:dyDescent="0.25">
      <c r="A2549" s="1" t="s">
        <v>12538</v>
      </c>
      <c r="B2549" s="2">
        <v>605123228</v>
      </c>
      <c r="C2549" s="6">
        <v>0</v>
      </c>
    </row>
    <row r="2550" spans="1:3" x14ac:dyDescent="0.25">
      <c r="A2550" s="1" t="s">
        <v>12538</v>
      </c>
      <c r="B2550" s="2">
        <v>348318011</v>
      </c>
      <c r="C2550" s="6">
        <v>0</v>
      </c>
    </row>
    <row r="2551" spans="1:3" x14ac:dyDescent="0.25">
      <c r="A2551" s="1" t="s">
        <v>12538</v>
      </c>
      <c r="B2551" s="2">
        <v>68856654</v>
      </c>
      <c r="C2551" s="6">
        <v>0.25</v>
      </c>
    </row>
    <row r="2552" spans="1:3" x14ac:dyDescent="0.25">
      <c r="A2552" s="1" t="s">
        <v>12538</v>
      </c>
      <c r="B2552" s="2">
        <v>717143631</v>
      </c>
      <c r="C2552" s="6">
        <v>0.5</v>
      </c>
    </row>
    <row r="2553" spans="1:3" x14ac:dyDescent="0.25">
      <c r="A2553" s="1" t="s">
        <v>12538</v>
      </c>
      <c r="B2553" s="2">
        <v>229770404</v>
      </c>
      <c r="C2553" s="6">
        <v>0.5</v>
      </c>
    </row>
    <row r="2554" spans="1:3" x14ac:dyDescent="0.25">
      <c r="A2554" s="1" t="s">
        <v>12538</v>
      </c>
      <c r="B2554" s="2">
        <v>898592859</v>
      </c>
      <c r="C2554" s="6">
        <v>0.75</v>
      </c>
    </row>
    <row r="2555" spans="1:3" x14ac:dyDescent="0.25">
      <c r="A2555" s="1" t="s">
        <v>12538</v>
      </c>
      <c r="B2555" s="2">
        <v>336758713</v>
      </c>
      <c r="C2555" s="6">
        <v>0.25</v>
      </c>
    </row>
    <row r="2556" spans="1:3" x14ac:dyDescent="0.25">
      <c r="A2556" s="1" t="s">
        <v>12538</v>
      </c>
      <c r="B2556" s="2">
        <v>719704224</v>
      </c>
      <c r="C2556" s="6">
        <v>0.5</v>
      </c>
    </row>
    <row r="2557" spans="1:3" x14ac:dyDescent="0.25">
      <c r="A2557" s="1" t="s">
        <v>12538</v>
      </c>
      <c r="B2557" s="2">
        <v>48964941</v>
      </c>
      <c r="C2557" s="6">
        <v>0.5</v>
      </c>
    </row>
    <row r="2558" spans="1:3" x14ac:dyDescent="0.25">
      <c r="A2558" s="1" t="s">
        <v>12538</v>
      </c>
      <c r="B2558" s="2">
        <v>500994067</v>
      </c>
      <c r="C2558" s="6">
        <v>0.25</v>
      </c>
    </row>
    <row r="2559" spans="1:3" x14ac:dyDescent="0.25">
      <c r="A2559" s="1" t="s">
        <v>12538</v>
      </c>
      <c r="B2559" s="2">
        <v>550594586</v>
      </c>
      <c r="C2559" s="6">
        <v>0</v>
      </c>
    </row>
    <row r="2560" spans="1:3" x14ac:dyDescent="0.25">
      <c r="A2560" s="1" t="s">
        <v>12538</v>
      </c>
      <c r="B2560" s="2">
        <v>758391242</v>
      </c>
      <c r="C2560" s="6">
        <v>0.75</v>
      </c>
    </row>
    <row r="2561" spans="1:3" x14ac:dyDescent="0.25">
      <c r="A2561" s="1" t="s">
        <v>12538</v>
      </c>
      <c r="B2561" s="2">
        <v>565313618</v>
      </c>
      <c r="C2561" s="6">
        <v>0.5</v>
      </c>
    </row>
    <row r="2562" spans="1:3" x14ac:dyDescent="0.25">
      <c r="A2562" s="1" t="s">
        <v>12538</v>
      </c>
      <c r="B2562" s="2">
        <v>457442184</v>
      </c>
      <c r="C2562" s="6">
        <v>0</v>
      </c>
    </row>
    <row r="2563" spans="1:3" x14ac:dyDescent="0.25">
      <c r="A2563" s="1" t="s">
        <v>12538</v>
      </c>
      <c r="B2563" s="2">
        <v>376006012</v>
      </c>
      <c r="C2563" s="6">
        <v>0.5</v>
      </c>
    </row>
    <row r="2564" spans="1:3" x14ac:dyDescent="0.25">
      <c r="A2564" s="1" t="s">
        <v>12538</v>
      </c>
      <c r="B2564" s="2">
        <v>27988702</v>
      </c>
      <c r="C2564" s="6">
        <v>0.25</v>
      </c>
    </row>
    <row r="2565" spans="1:3" x14ac:dyDescent="0.25">
      <c r="A2565" s="1" t="s">
        <v>12538</v>
      </c>
      <c r="B2565" s="2">
        <v>802815139</v>
      </c>
      <c r="C2565" s="6">
        <v>0.5</v>
      </c>
    </row>
    <row r="2566" spans="1:3" x14ac:dyDescent="0.25">
      <c r="A2566" s="1" t="s">
        <v>12538</v>
      </c>
      <c r="B2566" s="2">
        <v>80429347</v>
      </c>
      <c r="C2566" s="6">
        <v>0.25</v>
      </c>
    </row>
    <row r="2567" spans="1:3" x14ac:dyDescent="0.25">
      <c r="A2567" s="1" t="s">
        <v>12538</v>
      </c>
      <c r="B2567" s="2">
        <v>63303242</v>
      </c>
      <c r="C2567" s="6">
        <v>0.5</v>
      </c>
    </row>
    <row r="2568" spans="1:3" x14ac:dyDescent="0.25">
      <c r="A2568" s="1" t="s">
        <v>12538</v>
      </c>
      <c r="B2568" s="2">
        <v>740796578</v>
      </c>
      <c r="C2568" s="6">
        <v>0</v>
      </c>
    </row>
    <row r="2569" spans="1:3" x14ac:dyDescent="0.25">
      <c r="A2569" s="1" t="s">
        <v>12538</v>
      </c>
      <c r="B2569" s="2">
        <v>316041087</v>
      </c>
      <c r="C2569" s="6">
        <v>0.5</v>
      </c>
    </row>
    <row r="2570" spans="1:3" x14ac:dyDescent="0.25">
      <c r="A2570" s="1" t="s">
        <v>12538</v>
      </c>
      <c r="B2570" s="2">
        <v>504422027</v>
      </c>
      <c r="C2570" s="6">
        <v>0.25</v>
      </c>
    </row>
    <row r="2571" spans="1:3" x14ac:dyDescent="0.25">
      <c r="A2571" s="1" t="s">
        <v>12538</v>
      </c>
      <c r="B2571" s="2">
        <v>573861892</v>
      </c>
      <c r="C2571" s="6">
        <v>0.75</v>
      </c>
    </row>
    <row r="2572" spans="1:3" x14ac:dyDescent="0.25">
      <c r="A2572" s="1" t="s">
        <v>12538</v>
      </c>
      <c r="B2572" s="2">
        <v>140511338</v>
      </c>
      <c r="C2572" s="6">
        <v>0</v>
      </c>
    </row>
    <row r="2573" spans="1:3" x14ac:dyDescent="0.25">
      <c r="A2573" s="1" t="s">
        <v>12538</v>
      </c>
      <c r="B2573" s="2">
        <v>212433491</v>
      </c>
      <c r="C2573" s="6">
        <v>0.75</v>
      </c>
    </row>
    <row r="2574" spans="1:3" x14ac:dyDescent="0.25">
      <c r="A2574" s="1" t="s">
        <v>12538</v>
      </c>
      <c r="B2574" s="2">
        <v>484146094</v>
      </c>
      <c r="C2574" s="6">
        <v>0.5</v>
      </c>
    </row>
    <row r="2575" spans="1:3" x14ac:dyDescent="0.25">
      <c r="A2575" s="1" t="s">
        <v>12538</v>
      </c>
      <c r="B2575" s="2">
        <v>857034108</v>
      </c>
      <c r="C2575" s="6">
        <v>0.25</v>
      </c>
    </row>
    <row r="2576" spans="1:3" x14ac:dyDescent="0.25">
      <c r="A2576" s="1" t="s">
        <v>12538</v>
      </c>
      <c r="B2576" s="2">
        <v>537928168</v>
      </c>
      <c r="C2576" s="6">
        <v>0</v>
      </c>
    </row>
    <row r="2577" spans="1:3" x14ac:dyDescent="0.25">
      <c r="A2577" s="1" t="s">
        <v>12538</v>
      </c>
      <c r="B2577" s="2">
        <v>183744351</v>
      </c>
      <c r="C2577" s="6">
        <v>0.25</v>
      </c>
    </row>
    <row r="2578" spans="1:3" x14ac:dyDescent="0.25">
      <c r="A2578" s="1" t="s">
        <v>12538</v>
      </c>
      <c r="B2578" s="2">
        <v>867117525</v>
      </c>
      <c r="C2578" s="6">
        <v>0</v>
      </c>
    </row>
    <row r="2579" spans="1:3" x14ac:dyDescent="0.25">
      <c r="A2579" s="1" t="s">
        <v>12538</v>
      </c>
      <c r="B2579" s="2">
        <v>894379240</v>
      </c>
      <c r="C2579" s="6">
        <v>0.75</v>
      </c>
    </row>
    <row r="2580" spans="1:3" x14ac:dyDescent="0.25">
      <c r="A2580" s="1" t="s">
        <v>12538</v>
      </c>
      <c r="B2580" s="2">
        <v>346081022</v>
      </c>
      <c r="C2580" s="6">
        <v>0.25</v>
      </c>
    </row>
    <row r="2581" spans="1:3" x14ac:dyDescent="0.25">
      <c r="A2581" s="1" t="s">
        <v>12538</v>
      </c>
      <c r="B2581" s="2">
        <v>405009779</v>
      </c>
      <c r="C2581" s="6">
        <v>0.5</v>
      </c>
    </row>
    <row r="2582" spans="1:3" x14ac:dyDescent="0.25">
      <c r="A2582" s="1" t="s">
        <v>12538</v>
      </c>
      <c r="B2582" s="2">
        <v>57264897</v>
      </c>
      <c r="C2582" s="6">
        <v>0.25</v>
      </c>
    </row>
    <row r="2583" spans="1:3" x14ac:dyDescent="0.25">
      <c r="A2583" s="1" t="s">
        <v>12538</v>
      </c>
      <c r="B2583" s="2">
        <v>260904080</v>
      </c>
      <c r="C2583" s="6">
        <v>0</v>
      </c>
    </row>
    <row r="2584" spans="1:3" x14ac:dyDescent="0.25">
      <c r="A2584" s="1" t="s">
        <v>12538</v>
      </c>
      <c r="B2584" s="2">
        <v>772426267</v>
      </c>
      <c r="C2584" s="6">
        <v>0.5</v>
      </c>
    </row>
    <row r="2585" spans="1:3" x14ac:dyDescent="0.25">
      <c r="A2585" s="1" t="s">
        <v>12538</v>
      </c>
      <c r="B2585" s="2">
        <v>983282046</v>
      </c>
      <c r="C2585" s="6">
        <v>0.25</v>
      </c>
    </row>
    <row r="2586" spans="1:3" x14ac:dyDescent="0.25">
      <c r="A2586" s="1" t="s">
        <v>12538</v>
      </c>
      <c r="B2586" s="2">
        <v>257404688</v>
      </c>
      <c r="C2586" s="6">
        <v>0</v>
      </c>
    </row>
    <row r="2587" spans="1:3" x14ac:dyDescent="0.25">
      <c r="A2587" s="1" t="s">
        <v>12538</v>
      </c>
      <c r="B2587" s="2">
        <v>292368079</v>
      </c>
      <c r="C2587" s="6">
        <v>0.25</v>
      </c>
    </row>
    <row r="2588" spans="1:3" x14ac:dyDescent="0.25">
      <c r="A2588" s="1" t="s">
        <v>12538</v>
      </c>
      <c r="B2588" s="2">
        <v>177006734</v>
      </c>
      <c r="C2588" s="6">
        <v>0.75</v>
      </c>
    </row>
    <row r="2589" spans="1:3" x14ac:dyDescent="0.25">
      <c r="A2589" s="1" t="s">
        <v>12538</v>
      </c>
      <c r="B2589" s="2">
        <v>563739834</v>
      </c>
      <c r="C2589" s="6">
        <v>0.25</v>
      </c>
    </row>
    <row r="2590" spans="1:3" x14ac:dyDescent="0.25">
      <c r="A2590" s="1" t="s">
        <v>12538</v>
      </c>
      <c r="B2590" s="2">
        <v>907339020</v>
      </c>
      <c r="C2590" s="6">
        <v>0.5</v>
      </c>
    </row>
    <row r="2591" spans="1:3" x14ac:dyDescent="0.25">
      <c r="A2591" s="1" t="s">
        <v>12538</v>
      </c>
      <c r="B2591" s="2">
        <v>417089165</v>
      </c>
      <c r="C2591" s="6">
        <v>0.5</v>
      </c>
    </row>
    <row r="2592" spans="1:3" x14ac:dyDescent="0.25">
      <c r="A2592" s="1" t="s">
        <v>12538</v>
      </c>
      <c r="B2592" s="2">
        <v>131050069</v>
      </c>
      <c r="C2592" s="6">
        <v>0.5</v>
      </c>
    </row>
    <row r="2593" spans="1:3" x14ac:dyDescent="0.25">
      <c r="A2593" s="1" t="s">
        <v>12538</v>
      </c>
      <c r="B2593" s="2">
        <v>293382229</v>
      </c>
      <c r="C2593" s="6">
        <v>0.5</v>
      </c>
    </row>
    <row r="2594" spans="1:3" x14ac:dyDescent="0.25">
      <c r="A2594" s="1" t="s">
        <v>12538</v>
      </c>
      <c r="B2594" s="2">
        <v>34376216</v>
      </c>
      <c r="C2594" s="6">
        <v>0.75</v>
      </c>
    </row>
    <row r="2595" spans="1:3" x14ac:dyDescent="0.25">
      <c r="A2595" s="1" t="s">
        <v>12538</v>
      </c>
      <c r="B2595" s="2">
        <v>923743468</v>
      </c>
      <c r="C2595" s="6">
        <v>0.75</v>
      </c>
    </row>
    <row r="2596" spans="1:3" x14ac:dyDescent="0.25">
      <c r="A2596" s="1" t="s">
        <v>12538</v>
      </c>
      <c r="B2596" s="2">
        <v>528747128</v>
      </c>
      <c r="C2596" s="6">
        <v>0.5</v>
      </c>
    </row>
    <row r="2597" spans="1:3" x14ac:dyDescent="0.25">
      <c r="A2597" s="1" t="s">
        <v>12538</v>
      </c>
      <c r="B2597" s="2">
        <v>680754600</v>
      </c>
      <c r="C2597" s="6">
        <v>0</v>
      </c>
    </row>
    <row r="2598" spans="1:3" x14ac:dyDescent="0.25">
      <c r="A2598" s="1" t="s">
        <v>12538</v>
      </c>
      <c r="B2598" s="2">
        <v>518915884</v>
      </c>
      <c r="C2598" s="6">
        <v>0.25</v>
      </c>
    </row>
    <row r="2599" spans="1:3" x14ac:dyDescent="0.25">
      <c r="A2599" s="1" t="s">
        <v>12538</v>
      </c>
      <c r="B2599" s="2">
        <v>155187023</v>
      </c>
      <c r="C2599" s="6">
        <v>0.75</v>
      </c>
    </row>
    <row r="2600" spans="1:3" x14ac:dyDescent="0.25">
      <c r="A2600" s="1" t="s">
        <v>12538</v>
      </c>
      <c r="B2600" s="2">
        <v>282505659</v>
      </c>
      <c r="C2600" s="6">
        <v>0.75</v>
      </c>
    </row>
    <row r="2601" spans="1:3" x14ac:dyDescent="0.25">
      <c r="A2601" s="1" t="s">
        <v>12538</v>
      </c>
      <c r="B2601" s="2">
        <v>948586012</v>
      </c>
      <c r="C2601" s="6">
        <v>0</v>
      </c>
    </row>
    <row r="2602" spans="1:3" x14ac:dyDescent="0.25">
      <c r="A2602" s="1" t="s">
        <v>12538</v>
      </c>
      <c r="B2602" s="2">
        <v>291140549</v>
      </c>
      <c r="C2602" s="6">
        <v>0</v>
      </c>
    </row>
    <row r="2603" spans="1:3" x14ac:dyDescent="0.25">
      <c r="A2603" s="1" t="s">
        <v>12538</v>
      </c>
      <c r="B2603" s="2">
        <v>169981179</v>
      </c>
      <c r="C2603" s="6">
        <v>0.5</v>
      </c>
    </row>
    <row r="2604" spans="1:3" x14ac:dyDescent="0.25">
      <c r="A2604" s="1" t="s">
        <v>12538</v>
      </c>
      <c r="B2604" s="2">
        <v>431454918</v>
      </c>
      <c r="C2604" s="6">
        <v>0.5</v>
      </c>
    </row>
    <row r="2605" spans="1:3" x14ac:dyDescent="0.25">
      <c r="A2605" s="1" t="s">
        <v>12538</v>
      </c>
      <c r="B2605" s="2">
        <v>782587147</v>
      </c>
      <c r="C2605" s="6">
        <v>0.5</v>
      </c>
    </row>
    <row r="2606" spans="1:3" x14ac:dyDescent="0.25">
      <c r="A2606" s="1" t="s">
        <v>12538</v>
      </c>
      <c r="B2606" s="2">
        <v>766319894</v>
      </c>
      <c r="C2606" s="6">
        <v>0</v>
      </c>
    </row>
    <row r="2607" spans="1:3" x14ac:dyDescent="0.25">
      <c r="A2607" s="1" t="s">
        <v>12538</v>
      </c>
      <c r="B2607" s="2">
        <v>536584783</v>
      </c>
      <c r="C2607" s="6">
        <v>0.25</v>
      </c>
    </row>
    <row r="2608" spans="1:3" x14ac:dyDescent="0.25">
      <c r="A2608" s="1" t="s">
        <v>12538</v>
      </c>
      <c r="B2608" s="2">
        <v>981655295</v>
      </c>
      <c r="C2608" s="6">
        <v>0.5</v>
      </c>
    </row>
    <row r="2609" spans="1:3" x14ac:dyDescent="0.25">
      <c r="A2609" s="1" t="s">
        <v>12538</v>
      </c>
      <c r="B2609" s="2">
        <v>800899560</v>
      </c>
      <c r="C2609" s="6">
        <v>0</v>
      </c>
    </row>
    <row r="2610" spans="1:3" x14ac:dyDescent="0.25">
      <c r="A2610" s="1" t="s">
        <v>12538</v>
      </c>
      <c r="B2610" s="2">
        <v>696887241</v>
      </c>
      <c r="C2610" s="6">
        <v>0.25</v>
      </c>
    </row>
    <row r="2611" spans="1:3" x14ac:dyDescent="0.25">
      <c r="A2611" s="1" t="s">
        <v>12538</v>
      </c>
      <c r="B2611" s="2">
        <v>396197673</v>
      </c>
      <c r="C2611" s="6">
        <v>0.75</v>
      </c>
    </row>
    <row r="2612" spans="1:3" x14ac:dyDescent="0.25">
      <c r="A2612" s="1" t="s">
        <v>12538</v>
      </c>
      <c r="B2612" s="2">
        <v>721154580</v>
      </c>
      <c r="C2612" s="6">
        <v>0.5</v>
      </c>
    </row>
    <row r="2613" spans="1:3" x14ac:dyDescent="0.25">
      <c r="A2613" s="1" t="s">
        <v>12538</v>
      </c>
      <c r="B2613" s="2">
        <v>575849950</v>
      </c>
      <c r="C2613" s="6">
        <v>0.5</v>
      </c>
    </row>
    <row r="2614" spans="1:3" x14ac:dyDescent="0.25">
      <c r="A2614" s="1" t="s">
        <v>12538</v>
      </c>
      <c r="B2614" s="2">
        <v>970179932</v>
      </c>
      <c r="C2614" s="6">
        <v>0.25</v>
      </c>
    </row>
    <row r="2615" spans="1:3" x14ac:dyDescent="0.25">
      <c r="A2615" s="1" t="s">
        <v>12538</v>
      </c>
      <c r="B2615" s="2">
        <v>909830160</v>
      </c>
      <c r="C2615" s="6">
        <v>0.5</v>
      </c>
    </row>
    <row r="2616" spans="1:3" x14ac:dyDescent="0.25">
      <c r="A2616" s="1" t="s">
        <v>12538</v>
      </c>
      <c r="B2616" s="2">
        <v>727349705</v>
      </c>
      <c r="C2616" s="6">
        <v>0.75</v>
      </c>
    </row>
    <row r="2617" spans="1:3" x14ac:dyDescent="0.25">
      <c r="A2617" s="1" t="s">
        <v>12538</v>
      </c>
      <c r="B2617" s="2">
        <v>172161705</v>
      </c>
      <c r="C2617" s="6">
        <v>0</v>
      </c>
    </row>
    <row r="2618" spans="1:3" x14ac:dyDescent="0.25">
      <c r="A2618" s="1" t="s">
        <v>12538</v>
      </c>
      <c r="B2618" s="2">
        <v>941967865</v>
      </c>
      <c r="C2618" s="6">
        <v>0</v>
      </c>
    </row>
    <row r="2619" spans="1:3" x14ac:dyDescent="0.25">
      <c r="A2619" s="1" t="s">
        <v>12538</v>
      </c>
      <c r="B2619" s="2">
        <v>447178999</v>
      </c>
      <c r="C2619" s="6">
        <v>0.75</v>
      </c>
    </row>
    <row r="2620" spans="1:3" x14ac:dyDescent="0.25">
      <c r="A2620" s="1" t="s">
        <v>12538</v>
      </c>
      <c r="B2620" s="2">
        <v>807990242</v>
      </c>
      <c r="C2620" s="6">
        <v>0.25</v>
      </c>
    </row>
    <row r="2621" spans="1:3" x14ac:dyDescent="0.25">
      <c r="A2621" s="1" t="s">
        <v>12538</v>
      </c>
      <c r="B2621" s="2">
        <v>738684930</v>
      </c>
      <c r="C2621" s="6">
        <v>0.25</v>
      </c>
    </row>
    <row r="2622" spans="1:3" x14ac:dyDescent="0.25">
      <c r="A2622" s="1" t="s">
        <v>12538</v>
      </c>
      <c r="B2622" s="2">
        <v>154030779</v>
      </c>
      <c r="C2622" s="6">
        <v>0.25</v>
      </c>
    </row>
    <row r="2623" spans="1:3" x14ac:dyDescent="0.25">
      <c r="A2623" s="1" t="s">
        <v>12538</v>
      </c>
      <c r="B2623" s="2">
        <v>497461477</v>
      </c>
      <c r="C2623" s="6">
        <v>0.25</v>
      </c>
    </row>
    <row r="2624" spans="1:3" x14ac:dyDescent="0.25">
      <c r="A2624" s="1" t="s">
        <v>12538</v>
      </c>
      <c r="B2624" s="2">
        <v>267465259</v>
      </c>
      <c r="C2624" s="6">
        <v>0</v>
      </c>
    </row>
    <row r="2625" spans="1:3" x14ac:dyDescent="0.25">
      <c r="A2625" s="1" t="s">
        <v>12538</v>
      </c>
      <c r="B2625" s="2">
        <v>290965816</v>
      </c>
      <c r="C2625" s="6">
        <v>0.25</v>
      </c>
    </row>
    <row r="2626" spans="1:3" x14ac:dyDescent="0.25">
      <c r="A2626" s="1" t="s">
        <v>12538</v>
      </c>
      <c r="B2626" s="2">
        <v>636413404</v>
      </c>
      <c r="C2626" s="6">
        <v>0.5</v>
      </c>
    </row>
    <row r="2627" spans="1:3" x14ac:dyDescent="0.25">
      <c r="A2627" s="1" t="s">
        <v>12524</v>
      </c>
      <c r="B2627" s="2">
        <v>682802685</v>
      </c>
      <c r="C2627" s="6">
        <v>0</v>
      </c>
    </row>
    <row r="2628" spans="1:3" x14ac:dyDescent="0.25">
      <c r="A2628" s="1" t="s">
        <v>12524</v>
      </c>
      <c r="B2628" s="2">
        <v>795714810</v>
      </c>
      <c r="C2628" s="6">
        <v>0.5</v>
      </c>
    </row>
    <row r="2629" spans="1:3" x14ac:dyDescent="0.25">
      <c r="A2629" s="1" t="s">
        <v>12524</v>
      </c>
      <c r="B2629" s="2">
        <v>429559355</v>
      </c>
      <c r="C2629" s="6">
        <v>0.5</v>
      </c>
    </row>
    <row r="2630" spans="1:3" x14ac:dyDescent="0.25">
      <c r="A2630" s="1" t="s">
        <v>12524</v>
      </c>
      <c r="B2630" s="2">
        <v>81816055</v>
      </c>
      <c r="C2630" s="6">
        <v>0.5</v>
      </c>
    </row>
    <row r="2631" spans="1:3" x14ac:dyDescent="0.25">
      <c r="A2631" s="1" t="s">
        <v>12524</v>
      </c>
      <c r="B2631" s="2">
        <v>190990752</v>
      </c>
      <c r="C2631" s="6">
        <v>0.75</v>
      </c>
    </row>
    <row r="2632" spans="1:3" x14ac:dyDescent="0.25">
      <c r="A2632" s="1" t="s">
        <v>12524</v>
      </c>
      <c r="B2632" s="2">
        <v>522802009</v>
      </c>
      <c r="C2632" s="6">
        <v>0.5</v>
      </c>
    </row>
    <row r="2633" spans="1:3" x14ac:dyDescent="0.25">
      <c r="A2633" s="1" t="s">
        <v>12524</v>
      </c>
      <c r="B2633" s="2">
        <v>256372944</v>
      </c>
      <c r="C2633" s="6">
        <v>0</v>
      </c>
    </row>
    <row r="2634" spans="1:3" x14ac:dyDescent="0.25">
      <c r="A2634" s="1" t="s">
        <v>12524</v>
      </c>
      <c r="B2634" s="2">
        <v>506590361</v>
      </c>
      <c r="C2634" s="6">
        <v>0.75</v>
      </c>
    </row>
    <row r="2635" spans="1:3" x14ac:dyDescent="0.25">
      <c r="A2635" s="1" t="s">
        <v>12524</v>
      </c>
      <c r="B2635" s="2">
        <v>758880525</v>
      </c>
      <c r="C2635" s="6">
        <v>0</v>
      </c>
    </row>
    <row r="2636" spans="1:3" x14ac:dyDescent="0.25">
      <c r="A2636" s="1" t="s">
        <v>12524</v>
      </c>
      <c r="B2636" s="2">
        <v>782785496</v>
      </c>
      <c r="C2636" s="6">
        <v>0.75</v>
      </c>
    </row>
    <row r="2637" spans="1:3" x14ac:dyDescent="0.25">
      <c r="A2637" s="1" t="s">
        <v>12524</v>
      </c>
      <c r="B2637" s="2">
        <v>713828928</v>
      </c>
      <c r="C2637" s="6">
        <v>0.5</v>
      </c>
    </row>
    <row r="2638" spans="1:3" x14ac:dyDescent="0.25">
      <c r="A2638" s="1" t="s">
        <v>12524</v>
      </c>
      <c r="B2638" s="2">
        <v>827906116</v>
      </c>
      <c r="C2638" s="6">
        <v>0.5</v>
      </c>
    </row>
    <row r="2639" spans="1:3" x14ac:dyDescent="0.25">
      <c r="A2639" s="1" t="s">
        <v>12524</v>
      </c>
      <c r="B2639" s="2">
        <v>683793376</v>
      </c>
      <c r="C2639" s="6">
        <v>0.75</v>
      </c>
    </row>
    <row r="2640" spans="1:3" x14ac:dyDescent="0.25">
      <c r="A2640" s="1" t="s">
        <v>12524</v>
      </c>
      <c r="B2640" s="2">
        <v>217297578</v>
      </c>
      <c r="C2640" s="6">
        <v>0.5</v>
      </c>
    </row>
    <row r="2641" spans="1:3" x14ac:dyDescent="0.25">
      <c r="A2641" s="1" t="s">
        <v>12524</v>
      </c>
      <c r="B2641" s="2">
        <v>949986365</v>
      </c>
      <c r="C2641" s="6">
        <v>0.25</v>
      </c>
    </row>
    <row r="2642" spans="1:3" x14ac:dyDescent="0.25">
      <c r="A2642" s="1" t="s">
        <v>12524</v>
      </c>
      <c r="B2642" s="2">
        <v>81148935</v>
      </c>
      <c r="C2642" s="6">
        <v>0.75</v>
      </c>
    </row>
    <row r="2643" spans="1:3" x14ac:dyDescent="0.25">
      <c r="A2643" s="1" t="s">
        <v>12524</v>
      </c>
      <c r="B2643" s="2">
        <v>479441115</v>
      </c>
      <c r="C2643" s="6">
        <v>0.75</v>
      </c>
    </row>
    <row r="2644" spans="1:3" x14ac:dyDescent="0.25">
      <c r="A2644" s="1" t="s">
        <v>12524</v>
      </c>
      <c r="B2644" s="2">
        <v>784898711</v>
      </c>
      <c r="C2644" s="6">
        <v>0.75</v>
      </c>
    </row>
    <row r="2645" spans="1:3" x14ac:dyDescent="0.25">
      <c r="A2645" s="1" t="s">
        <v>12524</v>
      </c>
      <c r="B2645" s="2">
        <v>62664000</v>
      </c>
      <c r="C2645" s="6">
        <v>0.25</v>
      </c>
    </row>
    <row r="2646" spans="1:3" x14ac:dyDescent="0.25">
      <c r="A2646" s="1" t="s">
        <v>12524</v>
      </c>
      <c r="B2646" s="2">
        <v>529597969</v>
      </c>
      <c r="C2646" s="6">
        <v>0.75</v>
      </c>
    </row>
    <row r="2647" spans="1:3" x14ac:dyDescent="0.25">
      <c r="A2647" s="1" t="s">
        <v>12524</v>
      </c>
      <c r="B2647" s="2">
        <v>186633227</v>
      </c>
      <c r="C2647" s="6">
        <v>0.75</v>
      </c>
    </row>
    <row r="2648" spans="1:3" x14ac:dyDescent="0.25">
      <c r="A2648" s="1" t="s">
        <v>12524</v>
      </c>
      <c r="B2648" s="2">
        <v>426717659</v>
      </c>
      <c r="C2648" s="6">
        <v>0</v>
      </c>
    </row>
    <row r="2649" spans="1:3" x14ac:dyDescent="0.25">
      <c r="A2649" s="1" t="s">
        <v>12524</v>
      </c>
      <c r="B2649" s="2">
        <v>105425657</v>
      </c>
      <c r="C2649" s="6">
        <v>0.5</v>
      </c>
    </row>
    <row r="2650" spans="1:3" x14ac:dyDescent="0.25">
      <c r="A2650" s="1" t="s">
        <v>12524</v>
      </c>
      <c r="B2650" s="2">
        <v>194508086</v>
      </c>
      <c r="C2650" s="6">
        <v>0</v>
      </c>
    </row>
    <row r="2651" spans="1:3" x14ac:dyDescent="0.25">
      <c r="A2651" s="1" t="s">
        <v>12524</v>
      </c>
      <c r="B2651" s="2">
        <v>392368542</v>
      </c>
      <c r="C2651" s="6">
        <v>0.5</v>
      </c>
    </row>
    <row r="2652" spans="1:3" x14ac:dyDescent="0.25">
      <c r="A2652" s="1" t="s">
        <v>12524</v>
      </c>
      <c r="B2652" s="2">
        <v>538814178</v>
      </c>
      <c r="C2652" s="6">
        <v>0.5</v>
      </c>
    </row>
    <row r="2653" spans="1:3" x14ac:dyDescent="0.25">
      <c r="A2653" s="1" t="s">
        <v>12524</v>
      </c>
      <c r="B2653" s="2">
        <v>400775260</v>
      </c>
      <c r="C2653" s="6">
        <v>0</v>
      </c>
    </row>
    <row r="2654" spans="1:3" x14ac:dyDescent="0.25">
      <c r="A2654" s="1" t="s">
        <v>12524</v>
      </c>
      <c r="B2654" s="2">
        <v>884488788</v>
      </c>
      <c r="C2654" s="6">
        <v>0.5</v>
      </c>
    </row>
    <row r="2655" spans="1:3" x14ac:dyDescent="0.25">
      <c r="A2655" s="1" t="s">
        <v>12524</v>
      </c>
      <c r="B2655" s="2">
        <v>828471777</v>
      </c>
      <c r="C2655" s="6">
        <v>0</v>
      </c>
    </row>
    <row r="2656" spans="1:3" x14ac:dyDescent="0.25">
      <c r="A2656" s="1" t="s">
        <v>12524</v>
      </c>
      <c r="B2656" s="2">
        <v>713762240</v>
      </c>
      <c r="C2656" s="6">
        <v>0.5</v>
      </c>
    </row>
    <row r="2657" spans="1:3" x14ac:dyDescent="0.25">
      <c r="A2657" s="1" t="s">
        <v>12524</v>
      </c>
      <c r="B2657" s="2">
        <v>129506302</v>
      </c>
      <c r="C2657" s="6">
        <v>0</v>
      </c>
    </row>
    <row r="2658" spans="1:3" x14ac:dyDescent="0.25">
      <c r="A2658" s="1" t="s">
        <v>12524</v>
      </c>
      <c r="B2658" s="2">
        <v>78420388</v>
      </c>
      <c r="C2658" s="6">
        <v>0</v>
      </c>
    </row>
    <row r="2659" spans="1:3" x14ac:dyDescent="0.25">
      <c r="A2659" s="1" t="s">
        <v>12524</v>
      </c>
      <c r="B2659" s="2">
        <v>530427707</v>
      </c>
      <c r="C2659" s="6">
        <v>0</v>
      </c>
    </row>
    <row r="2660" spans="1:3" x14ac:dyDescent="0.25">
      <c r="A2660" s="1" t="s">
        <v>12524</v>
      </c>
      <c r="B2660" s="2">
        <v>237380993</v>
      </c>
      <c r="C2660" s="6">
        <v>0.5</v>
      </c>
    </row>
    <row r="2661" spans="1:3" x14ac:dyDescent="0.25">
      <c r="A2661" s="1" t="s">
        <v>12524</v>
      </c>
      <c r="B2661" s="2">
        <v>683244157</v>
      </c>
      <c r="C2661" s="6">
        <v>0.5</v>
      </c>
    </row>
    <row r="2662" spans="1:3" x14ac:dyDescent="0.25">
      <c r="A2662" s="1" t="s">
        <v>12524</v>
      </c>
      <c r="B2662" s="2">
        <v>128921572</v>
      </c>
      <c r="C2662" s="6">
        <v>0.25</v>
      </c>
    </row>
    <row r="2663" spans="1:3" x14ac:dyDescent="0.25">
      <c r="A2663" s="1" t="s">
        <v>12524</v>
      </c>
      <c r="B2663" s="2">
        <v>202455505</v>
      </c>
      <c r="C2663" s="6">
        <v>0</v>
      </c>
    </row>
    <row r="2664" spans="1:3" x14ac:dyDescent="0.25">
      <c r="A2664" s="1" t="s">
        <v>12524</v>
      </c>
      <c r="B2664" s="2">
        <v>632127868</v>
      </c>
      <c r="C2664" s="6">
        <v>0.25</v>
      </c>
    </row>
    <row r="2665" spans="1:3" x14ac:dyDescent="0.25">
      <c r="A2665" s="1" t="s">
        <v>12524</v>
      </c>
      <c r="B2665" s="2">
        <v>654882523</v>
      </c>
      <c r="C2665" s="6">
        <v>0.5</v>
      </c>
    </row>
    <row r="2666" spans="1:3" x14ac:dyDescent="0.25">
      <c r="A2666" s="1" t="s">
        <v>12524</v>
      </c>
      <c r="B2666" s="2">
        <v>901360013</v>
      </c>
      <c r="C2666" s="6">
        <v>0</v>
      </c>
    </row>
    <row r="2667" spans="1:3" x14ac:dyDescent="0.25">
      <c r="A2667" s="1" t="s">
        <v>12524</v>
      </c>
      <c r="B2667" s="2">
        <v>900114788</v>
      </c>
      <c r="C2667" s="6">
        <v>0.25</v>
      </c>
    </row>
    <row r="2668" spans="1:3" x14ac:dyDescent="0.25">
      <c r="A2668" s="1" t="s">
        <v>12524</v>
      </c>
      <c r="B2668" s="2">
        <v>252358075</v>
      </c>
      <c r="C2668" s="6">
        <v>0</v>
      </c>
    </row>
    <row r="2669" spans="1:3" x14ac:dyDescent="0.25">
      <c r="A2669" s="1" t="s">
        <v>12524</v>
      </c>
      <c r="B2669" s="2">
        <v>54235781</v>
      </c>
      <c r="C2669" s="6">
        <v>0.75</v>
      </c>
    </row>
    <row r="2670" spans="1:3" x14ac:dyDescent="0.25">
      <c r="A2670" s="1" t="s">
        <v>12524</v>
      </c>
      <c r="B2670" s="2">
        <v>752834105</v>
      </c>
      <c r="C2670" s="6">
        <v>0.75</v>
      </c>
    </row>
    <row r="2671" spans="1:3" x14ac:dyDescent="0.25">
      <c r="A2671" s="1" t="s">
        <v>12524</v>
      </c>
      <c r="B2671" s="2">
        <v>369259451</v>
      </c>
      <c r="C2671" s="6">
        <v>0.5</v>
      </c>
    </row>
    <row r="2672" spans="1:3" x14ac:dyDescent="0.25">
      <c r="A2672" s="1" t="s">
        <v>12524</v>
      </c>
      <c r="B2672" s="2">
        <v>578101395</v>
      </c>
      <c r="C2672" s="6">
        <v>0.5</v>
      </c>
    </row>
    <row r="2673" spans="1:3" x14ac:dyDescent="0.25">
      <c r="A2673" s="1" t="s">
        <v>12524</v>
      </c>
      <c r="B2673" s="2">
        <v>268873052</v>
      </c>
      <c r="C2673" s="6">
        <v>0</v>
      </c>
    </row>
    <row r="2674" spans="1:3" x14ac:dyDescent="0.25">
      <c r="A2674" s="1" t="s">
        <v>12524</v>
      </c>
      <c r="B2674" s="2">
        <v>935349309</v>
      </c>
      <c r="C2674" s="6">
        <v>0</v>
      </c>
    </row>
    <row r="2675" spans="1:3" x14ac:dyDescent="0.25">
      <c r="A2675" s="1" t="s">
        <v>12524</v>
      </c>
      <c r="B2675" s="2">
        <v>377745821</v>
      </c>
      <c r="C2675" s="6">
        <v>0.75</v>
      </c>
    </row>
    <row r="2676" spans="1:3" x14ac:dyDescent="0.25">
      <c r="A2676" s="1" t="s">
        <v>12524</v>
      </c>
      <c r="B2676" s="2">
        <v>29584324</v>
      </c>
      <c r="C2676" s="6">
        <v>0.75</v>
      </c>
    </row>
    <row r="2677" spans="1:3" x14ac:dyDescent="0.25">
      <c r="A2677" s="1" t="s">
        <v>12524</v>
      </c>
      <c r="B2677" s="2">
        <v>508270408</v>
      </c>
      <c r="C2677" s="6">
        <v>0</v>
      </c>
    </row>
    <row r="2678" spans="1:3" x14ac:dyDescent="0.25">
      <c r="A2678" s="1" t="s">
        <v>12524</v>
      </c>
      <c r="B2678" s="2">
        <v>354583177</v>
      </c>
      <c r="C2678" s="6">
        <v>0.5</v>
      </c>
    </row>
    <row r="2679" spans="1:3" x14ac:dyDescent="0.25">
      <c r="A2679" s="1" t="s">
        <v>12524</v>
      </c>
      <c r="B2679" s="2">
        <v>524107141</v>
      </c>
      <c r="C2679" s="6">
        <v>0.75</v>
      </c>
    </row>
    <row r="2680" spans="1:3" x14ac:dyDescent="0.25">
      <c r="A2680" s="1" t="s">
        <v>12524</v>
      </c>
      <c r="B2680" s="2">
        <v>337682362</v>
      </c>
      <c r="C2680" s="6">
        <v>0.25</v>
      </c>
    </row>
    <row r="2681" spans="1:3" x14ac:dyDescent="0.25">
      <c r="A2681" s="1" t="s">
        <v>12524</v>
      </c>
      <c r="B2681" s="2">
        <v>176770758</v>
      </c>
      <c r="C2681" s="6">
        <v>0</v>
      </c>
    </row>
    <row r="2682" spans="1:3" x14ac:dyDescent="0.25">
      <c r="A2682" s="1" t="s">
        <v>12524</v>
      </c>
      <c r="B2682" s="2">
        <v>54519301</v>
      </c>
      <c r="C2682" s="6">
        <v>0</v>
      </c>
    </row>
    <row r="2683" spans="1:3" x14ac:dyDescent="0.25">
      <c r="A2683" s="1" t="s">
        <v>12524</v>
      </c>
      <c r="B2683" s="2">
        <v>15447086</v>
      </c>
      <c r="C2683" s="6">
        <v>0.75</v>
      </c>
    </row>
    <row r="2684" spans="1:3" x14ac:dyDescent="0.25">
      <c r="A2684" s="1" t="s">
        <v>12524</v>
      </c>
      <c r="B2684" s="2">
        <v>158218396</v>
      </c>
      <c r="C2684" s="6">
        <v>0.5</v>
      </c>
    </row>
    <row r="2685" spans="1:3" x14ac:dyDescent="0.25">
      <c r="A2685" s="1" t="s">
        <v>12524</v>
      </c>
      <c r="B2685" s="2">
        <v>744442646</v>
      </c>
      <c r="C2685" s="6">
        <v>0.5</v>
      </c>
    </row>
    <row r="2686" spans="1:3" x14ac:dyDescent="0.25">
      <c r="A2686" s="1" t="s">
        <v>12524</v>
      </c>
      <c r="B2686" s="2">
        <v>526690732</v>
      </c>
      <c r="C2686" s="6">
        <v>0.5</v>
      </c>
    </row>
    <row r="2687" spans="1:3" x14ac:dyDescent="0.25">
      <c r="A2687" s="1" t="s">
        <v>12524</v>
      </c>
      <c r="B2687" s="2">
        <v>815025476</v>
      </c>
      <c r="C2687" s="6">
        <v>0.75</v>
      </c>
    </row>
    <row r="2688" spans="1:3" x14ac:dyDescent="0.25">
      <c r="A2688" s="1" t="s">
        <v>12524</v>
      </c>
      <c r="B2688" s="2">
        <v>287647957</v>
      </c>
      <c r="C2688" s="6">
        <v>0.75</v>
      </c>
    </row>
    <row r="2689" spans="1:3" x14ac:dyDescent="0.25">
      <c r="A2689" s="1" t="s">
        <v>12524</v>
      </c>
      <c r="B2689" s="2">
        <v>367548863</v>
      </c>
      <c r="C2689" s="6">
        <v>0</v>
      </c>
    </row>
    <row r="2690" spans="1:3" x14ac:dyDescent="0.25">
      <c r="A2690" s="1" t="s">
        <v>12524</v>
      </c>
      <c r="B2690" s="2">
        <v>533542112</v>
      </c>
      <c r="C2690" s="6">
        <v>0</v>
      </c>
    </row>
    <row r="2691" spans="1:3" x14ac:dyDescent="0.25">
      <c r="A2691" s="1" t="s">
        <v>12524</v>
      </c>
      <c r="B2691" s="2">
        <v>805420729</v>
      </c>
      <c r="C2691" s="6">
        <v>0.25</v>
      </c>
    </row>
    <row r="2692" spans="1:3" x14ac:dyDescent="0.25">
      <c r="A2692" s="1" t="s">
        <v>12524</v>
      </c>
      <c r="B2692" s="2">
        <v>274125874</v>
      </c>
      <c r="C2692" s="6">
        <v>0.75</v>
      </c>
    </row>
    <row r="2693" spans="1:3" x14ac:dyDescent="0.25">
      <c r="A2693" s="1" t="s">
        <v>12524</v>
      </c>
      <c r="B2693" s="2">
        <v>600960976</v>
      </c>
      <c r="C2693" s="6">
        <v>0.25</v>
      </c>
    </row>
    <row r="2694" spans="1:3" x14ac:dyDescent="0.25">
      <c r="A2694" s="1" t="s">
        <v>12524</v>
      </c>
      <c r="B2694" s="2">
        <v>602536003</v>
      </c>
      <c r="C2694" s="6">
        <v>0.75</v>
      </c>
    </row>
    <row r="2695" spans="1:3" x14ac:dyDescent="0.25">
      <c r="A2695" s="1" t="s">
        <v>12524</v>
      </c>
      <c r="B2695" s="2">
        <v>736928880</v>
      </c>
      <c r="C2695" s="6">
        <v>0.75</v>
      </c>
    </row>
    <row r="2696" spans="1:3" x14ac:dyDescent="0.25">
      <c r="A2696" s="1" t="s">
        <v>12524</v>
      </c>
      <c r="B2696" s="2">
        <v>783716947</v>
      </c>
      <c r="C2696" s="6">
        <v>0.75</v>
      </c>
    </row>
    <row r="2697" spans="1:3" x14ac:dyDescent="0.25">
      <c r="A2697" s="1" t="s">
        <v>12524</v>
      </c>
      <c r="B2697" s="2">
        <v>808714603</v>
      </c>
      <c r="C2697" s="6">
        <v>0</v>
      </c>
    </row>
    <row r="2698" spans="1:3" x14ac:dyDescent="0.25">
      <c r="A2698" s="1" t="s">
        <v>12524</v>
      </c>
      <c r="B2698" s="2">
        <v>363651535</v>
      </c>
      <c r="C2698" s="6">
        <v>0.75</v>
      </c>
    </row>
    <row r="2699" spans="1:3" x14ac:dyDescent="0.25">
      <c r="A2699" s="1" t="s">
        <v>12524</v>
      </c>
      <c r="B2699" s="2">
        <v>426592473</v>
      </c>
      <c r="C2699" s="6">
        <v>0</v>
      </c>
    </row>
    <row r="2700" spans="1:3" x14ac:dyDescent="0.25">
      <c r="A2700" s="1" t="s">
        <v>12524</v>
      </c>
      <c r="B2700" s="2">
        <v>431023279</v>
      </c>
      <c r="C2700" s="6">
        <v>0.75</v>
      </c>
    </row>
    <row r="2701" spans="1:3" x14ac:dyDescent="0.25">
      <c r="A2701" s="1" t="s">
        <v>12524</v>
      </c>
      <c r="B2701" s="2">
        <v>803873323</v>
      </c>
      <c r="C2701" s="6">
        <v>0.5</v>
      </c>
    </row>
    <row r="2702" spans="1:3" x14ac:dyDescent="0.25">
      <c r="A2702" s="1" t="s">
        <v>12524</v>
      </c>
      <c r="B2702" s="2">
        <v>710742690</v>
      </c>
      <c r="C2702" s="6">
        <v>0.75</v>
      </c>
    </row>
    <row r="2703" spans="1:3" x14ac:dyDescent="0.25">
      <c r="A2703" s="1" t="s">
        <v>12524</v>
      </c>
      <c r="B2703" s="2">
        <v>277038324</v>
      </c>
      <c r="C2703" s="6">
        <v>0.5</v>
      </c>
    </row>
    <row r="2704" spans="1:3" x14ac:dyDescent="0.25">
      <c r="A2704" s="1" t="s">
        <v>12524</v>
      </c>
      <c r="B2704" s="2">
        <v>978339880</v>
      </c>
      <c r="C2704" s="6">
        <v>0.75</v>
      </c>
    </row>
    <row r="2705" spans="1:3" x14ac:dyDescent="0.25">
      <c r="A2705" s="1" t="s">
        <v>12524</v>
      </c>
      <c r="B2705" s="2">
        <v>463217730</v>
      </c>
      <c r="C2705" s="6">
        <v>0.5</v>
      </c>
    </row>
    <row r="2706" spans="1:3" x14ac:dyDescent="0.25">
      <c r="A2706" s="1" t="s">
        <v>12524</v>
      </c>
      <c r="B2706" s="2">
        <v>759994906</v>
      </c>
      <c r="C2706" s="6">
        <v>0</v>
      </c>
    </row>
    <row r="2707" spans="1:3" x14ac:dyDescent="0.25">
      <c r="A2707" s="1" t="s">
        <v>12524</v>
      </c>
      <c r="B2707" s="2">
        <v>707730459</v>
      </c>
      <c r="C2707" s="6">
        <v>0.5</v>
      </c>
    </row>
    <row r="2708" spans="1:3" x14ac:dyDescent="0.25">
      <c r="A2708" s="1" t="s">
        <v>12524</v>
      </c>
      <c r="B2708" s="2">
        <v>49544460</v>
      </c>
      <c r="C2708" s="6">
        <v>0.75</v>
      </c>
    </row>
    <row r="2709" spans="1:3" x14ac:dyDescent="0.25">
      <c r="A2709" s="1" t="s">
        <v>12524</v>
      </c>
      <c r="B2709" s="2">
        <v>346282943</v>
      </c>
      <c r="C2709" s="6">
        <v>0.5</v>
      </c>
    </row>
    <row r="2710" spans="1:3" x14ac:dyDescent="0.25">
      <c r="A2710" s="1" t="s">
        <v>12524</v>
      </c>
      <c r="B2710" s="2">
        <v>288258554</v>
      </c>
      <c r="C2710" s="6">
        <v>0.25</v>
      </c>
    </row>
    <row r="2711" spans="1:3" x14ac:dyDescent="0.25">
      <c r="A2711" s="1" t="s">
        <v>12524</v>
      </c>
      <c r="B2711" s="2">
        <v>26700503</v>
      </c>
      <c r="C2711" s="6">
        <v>0.25</v>
      </c>
    </row>
    <row r="2712" spans="1:3" x14ac:dyDescent="0.25">
      <c r="A2712" s="1" t="s">
        <v>12524</v>
      </c>
      <c r="B2712" s="2">
        <v>380741591</v>
      </c>
      <c r="C2712" s="6">
        <v>0.25</v>
      </c>
    </row>
    <row r="2713" spans="1:3" x14ac:dyDescent="0.25">
      <c r="A2713" s="1" t="s">
        <v>12524</v>
      </c>
      <c r="B2713" s="2">
        <v>685292999</v>
      </c>
      <c r="C2713" s="6">
        <v>0.75</v>
      </c>
    </row>
    <row r="2714" spans="1:3" x14ac:dyDescent="0.25">
      <c r="A2714" s="1" t="s">
        <v>12524</v>
      </c>
      <c r="B2714" s="2">
        <v>268424217</v>
      </c>
      <c r="C2714" s="6">
        <v>0.25</v>
      </c>
    </row>
    <row r="2715" spans="1:3" x14ac:dyDescent="0.25">
      <c r="A2715" s="1" t="s">
        <v>12524</v>
      </c>
      <c r="B2715" s="2">
        <v>228862962</v>
      </c>
      <c r="C2715" s="6">
        <v>0</v>
      </c>
    </row>
    <row r="2716" spans="1:3" x14ac:dyDescent="0.25">
      <c r="A2716" s="1" t="s">
        <v>12524</v>
      </c>
      <c r="B2716" s="2">
        <v>565940869</v>
      </c>
      <c r="C2716" s="6">
        <v>0.25</v>
      </c>
    </row>
    <row r="2717" spans="1:3" x14ac:dyDescent="0.25">
      <c r="A2717" s="1" t="s">
        <v>12524</v>
      </c>
      <c r="B2717" s="2">
        <v>403244085</v>
      </c>
      <c r="C2717" s="6">
        <v>0</v>
      </c>
    </row>
    <row r="2718" spans="1:3" x14ac:dyDescent="0.25">
      <c r="A2718" s="1" t="s">
        <v>12524</v>
      </c>
      <c r="B2718" s="2">
        <v>868132016</v>
      </c>
      <c r="C2718" s="6">
        <v>0.25</v>
      </c>
    </row>
    <row r="2719" spans="1:3" x14ac:dyDescent="0.25">
      <c r="A2719" s="1" t="s">
        <v>12524</v>
      </c>
      <c r="B2719" s="2">
        <v>858160400</v>
      </c>
      <c r="C2719" s="6">
        <v>0</v>
      </c>
    </row>
    <row r="2720" spans="1:3" x14ac:dyDescent="0.25">
      <c r="A2720" s="1" t="s">
        <v>12524</v>
      </c>
      <c r="B2720" s="2">
        <v>669645302</v>
      </c>
      <c r="C2720" s="6">
        <v>0.75</v>
      </c>
    </row>
    <row r="2721" spans="1:3" x14ac:dyDescent="0.25">
      <c r="A2721" s="1" t="s">
        <v>12524</v>
      </c>
      <c r="B2721" s="2">
        <v>330644989</v>
      </c>
      <c r="C2721" s="6">
        <v>0.75</v>
      </c>
    </row>
    <row r="2722" spans="1:3" x14ac:dyDescent="0.25">
      <c r="A2722" s="1" t="s">
        <v>12524</v>
      </c>
      <c r="B2722" s="2">
        <v>870702609</v>
      </c>
      <c r="C2722" s="6">
        <v>0</v>
      </c>
    </row>
    <row r="2723" spans="1:3" x14ac:dyDescent="0.25">
      <c r="A2723" s="1" t="s">
        <v>12524</v>
      </c>
      <c r="B2723" s="2">
        <v>842020221</v>
      </c>
      <c r="C2723" s="6">
        <v>0.5</v>
      </c>
    </row>
    <row r="2724" spans="1:3" x14ac:dyDescent="0.25">
      <c r="A2724" s="1" t="s">
        <v>12524</v>
      </c>
      <c r="B2724" s="2">
        <v>620975002</v>
      </c>
      <c r="C2724" s="6">
        <v>0</v>
      </c>
    </row>
    <row r="2725" spans="1:3" x14ac:dyDescent="0.25">
      <c r="A2725" s="1" t="s">
        <v>12524</v>
      </c>
      <c r="B2725" s="2">
        <v>54092581</v>
      </c>
      <c r="C2725" s="6">
        <v>0.25</v>
      </c>
    </row>
    <row r="2726" spans="1:3" x14ac:dyDescent="0.25">
      <c r="A2726" s="1" t="s">
        <v>12524</v>
      </c>
      <c r="B2726" s="2">
        <v>744003559</v>
      </c>
      <c r="C2726" s="6">
        <v>0.75</v>
      </c>
    </row>
    <row r="2727" spans="1:3" x14ac:dyDescent="0.25">
      <c r="A2727" s="1" t="s">
        <v>12524</v>
      </c>
      <c r="B2727" s="2">
        <v>892681718</v>
      </c>
      <c r="C2727" s="6">
        <v>0.25</v>
      </c>
    </row>
    <row r="2728" spans="1:3" x14ac:dyDescent="0.25">
      <c r="A2728" s="1" t="s">
        <v>12524</v>
      </c>
      <c r="B2728" s="2">
        <v>189387888</v>
      </c>
      <c r="C2728" s="6">
        <v>0</v>
      </c>
    </row>
    <row r="2729" spans="1:3" x14ac:dyDescent="0.25">
      <c r="A2729" s="1" t="s">
        <v>12524</v>
      </c>
      <c r="B2729" s="2">
        <v>380865340</v>
      </c>
      <c r="C2729" s="6">
        <v>0.75</v>
      </c>
    </row>
    <row r="2730" spans="1:3" x14ac:dyDescent="0.25">
      <c r="A2730" s="1" t="s">
        <v>12524</v>
      </c>
      <c r="B2730" s="2">
        <v>899944761</v>
      </c>
      <c r="C2730" s="6">
        <v>0.25</v>
      </c>
    </row>
    <row r="2731" spans="1:3" x14ac:dyDescent="0.25">
      <c r="A2731" s="1" t="s">
        <v>12524</v>
      </c>
      <c r="B2731" s="2">
        <v>303452116</v>
      </c>
      <c r="C2731" s="6">
        <v>0.25</v>
      </c>
    </row>
    <row r="2732" spans="1:3" x14ac:dyDescent="0.25">
      <c r="A2732" s="1" t="s">
        <v>12524</v>
      </c>
      <c r="B2732" s="2">
        <v>38027314</v>
      </c>
      <c r="C2732" s="6">
        <v>0.5</v>
      </c>
    </row>
    <row r="2733" spans="1:3" x14ac:dyDescent="0.25">
      <c r="A2733" s="1" t="s">
        <v>12524</v>
      </c>
      <c r="B2733" s="2">
        <v>120818084</v>
      </c>
      <c r="C2733" s="6">
        <v>0.25</v>
      </c>
    </row>
    <row r="2734" spans="1:3" x14ac:dyDescent="0.25">
      <c r="A2734" s="1" t="s">
        <v>12524</v>
      </c>
      <c r="B2734" s="2">
        <v>86568311</v>
      </c>
      <c r="C2734" s="6">
        <v>0.75</v>
      </c>
    </row>
    <row r="2735" spans="1:3" x14ac:dyDescent="0.25">
      <c r="A2735" s="1" t="s">
        <v>12524</v>
      </c>
      <c r="B2735" s="2">
        <v>245309141</v>
      </c>
      <c r="C2735" s="6">
        <v>0.25</v>
      </c>
    </row>
    <row r="2736" spans="1:3" x14ac:dyDescent="0.25">
      <c r="A2736" s="1" t="s">
        <v>12524</v>
      </c>
      <c r="B2736" s="2">
        <v>844252745</v>
      </c>
      <c r="C2736" s="6">
        <v>0</v>
      </c>
    </row>
    <row r="2737" spans="1:3" x14ac:dyDescent="0.25">
      <c r="A2737" s="1" t="s">
        <v>12524</v>
      </c>
      <c r="B2737" s="2">
        <v>125415238</v>
      </c>
      <c r="C2737" s="6">
        <v>0.5</v>
      </c>
    </row>
    <row r="2738" spans="1:3" x14ac:dyDescent="0.25">
      <c r="A2738" s="1" t="s">
        <v>12524</v>
      </c>
      <c r="B2738" s="2">
        <v>196785497</v>
      </c>
      <c r="C2738" s="6">
        <v>0</v>
      </c>
    </row>
    <row r="2739" spans="1:3" x14ac:dyDescent="0.25">
      <c r="A2739" s="1" t="s">
        <v>12524</v>
      </c>
      <c r="B2739" s="2">
        <v>651408920</v>
      </c>
      <c r="C2739" s="6">
        <v>0.5</v>
      </c>
    </row>
    <row r="2740" spans="1:3" x14ac:dyDescent="0.25">
      <c r="A2740" s="1" t="s">
        <v>12524</v>
      </c>
      <c r="B2740" s="2">
        <v>658326508</v>
      </c>
      <c r="C2740" s="6">
        <v>0.25</v>
      </c>
    </row>
    <row r="2741" spans="1:3" x14ac:dyDescent="0.25">
      <c r="A2741" s="1" t="s">
        <v>12524</v>
      </c>
      <c r="B2741" s="2">
        <v>836052605</v>
      </c>
      <c r="C2741" s="6">
        <v>0</v>
      </c>
    </row>
    <row r="2742" spans="1:3" x14ac:dyDescent="0.25">
      <c r="A2742" s="1" t="s">
        <v>12524</v>
      </c>
      <c r="B2742" s="2">
        <v>940266572</v>
      </c>
      <c r="C2742" s="6">
        <v>0.5</v>
      </c>
    </row>
    <row r="2743" spans="1:3" x14ac:dyDescent="0.25">
      <c r="A2743" s="1" t="s">
        <v>12524</v>
      </c>
      <c r="B2743" s="2">
        <v>863983168</v>
      </c>
      <c r="C2743" s="6">
        <v>0.25</v>
      </c>
    </row>
    <row r="2744" spans="1:3" x14ac:dyDescent="0.25">
      <c r="A2744" s="1" t="s">
        <v>12524</v>
      </c>
      <c r="B2744" s="2">
        <v>441796382</v>
      </c>
      <c r="C2744" s="6">
        <v>0</v>
      </c>
    </row>
    <row r="2745" spans="1:3" x14ac:dyDescent="0.25">
      <c r="A2745" s="1" t="s">
        <v>12524</v>
      </c>
      <c r="B2745" s="2">
        <v>901216031</v>
      </c>
      <c r="C2745" s="6">
        <v>0.25</v>
      </c>
    </row>
    <row r="2746" spans="1:3" x14ac:dyDescent="0.25">
      <c r="A2746" s="1" t="s">
        <v>12524</v>
      </c>
      <c r="B2746" s="2">
        <v>991907150</v>
      </c>
      <c r="C2746" s="6">
        <v>0.75</v>
      </c>
    </row>
    <row r="2747" spans="1:3" x14ac:dyDescent="0.25">
      <c r="A2747" s="1" t="s">
        <v>12524</v>
      </c>
      <c r="B2747" s="2">
        <v>374895648</v>
      </c>
      <c r="C2747" s="6">
        <v>0.25</v>
      </c>
    </row>
    <row r="2748" spans="1:3" x14ac:dyDescent="0.25">
      <c r="A2748" s="1" t="s">
        <v>12524</v>
      </c>
      <c r="B2748" s="2">
        <v>530044811</v>
      </c>
      <c r="C2748" s="6">
        <v>0.25</v>
      </c>
    </row>
    <row r="2749" spans="1:3" x14ac:dyDescent="0.25">
      <c r="A2749" s="1" t="s">
        <v>12524</v>
      </c>
      <c r="B2749" s="2">
        <v>769549463</v>
      </c>
      <c r="C2749" s="6">
        <v>0.75</v>
      </c>
    </row>
    <row r="2750" spans="1:3" x14ac:dyDescent="0.25">
      <c r="A2750" s="1" t="s">
        <v>12524</v>
      </c>
      <c r="B2750" s="2">
        <v>272264222</v>
      </c>
      <c r="C2750" s="6">
        <v>0.75</v>
      </c>
    </row>
    <row r="2751" spans="1:3" x14ac:dyDescent="0.25">
      <c r="A2751" s="1" t="s">
        <v>12524</v>
      </c>
      <c r="B2751" s="2">
        <v>25045676</v>
      </c>
      <c r="C2751" s="6">
        <v>0</v>
      </c>
    </row>
    <row r="2752" spans="1:3" x14ac:dyDescent="0.25">
      <c r="A2752" s="1" t="s">
        <v>12524</v>
      </c>
      <c r="B2752" s="2">
        <v>128772613</v>
      </c>
      <c r="C2752" s="6">
        <v>0.5</v>
      </c>
    </row>
    <row r="2753" spans="1:3" x14ac:dyDescent="0.25">
      <c r="A2753" s="1" t="s">
        <v>12514</v>
      </c>
      <c r="B2753" s="2">
        <v>363285002</v>
      </c>
      <c r="C2753" s="6">
        <v>0.75</v>
      </c>
    </row>
    <row r="2754" spans="1:3" x14ac:dyDescent="0.25">
      <c r="A2754" s="1" t="s">
        <v>12514</v>
      </c>
      <c r="B2754" s="2">
        <v>868121015</v>
      </c>
      <c r="C2754" s="6">
        <v>0.25</v>
      </c>
    </row>
    <row r="2755" spans="1:3" x14ac:dyDescent="0.25">
      <c r="A2755" s="1" t="s">
        <v>12514</v>
      </c>
      <c r="B2755" s="2">
        <v>714271057</v>
      </c>
      <c r="C2755" s="6">
        <v>0</v>
      </c>
    </row>
    <row r="2756" spans="1:3" x14ac:dyDescent="0.25">
      <c r="A2756" s="1" t="s">
        <v>12514</v>
      </c>
      <c r="B2756" s="2">
        <v>847601515</v>
      </c>
      <c r="C2756" s="6">
        <v>0.75</v>
      </c>
    </row>
    <row r="2757" spans="1:3" x14ac:dyDescent="0.25">
      <c r="A2757" s="1" t="s">
        <v>12514</v>
      </c>
      <c r="B2757" s="2">
        <v>778489603</v>
      </c>
      <c r="C2757" s="6">
        <v>0</v>
      </c>
    </row>
    <row r="2758" spans="1:3" x14ac:dyDescent="0.25">
      <c r="A2758" s="1" t="s">
        <v>12514</v>
      </c>
      <c r="B2758" s="2">
        <v>206071219</v>
      </c>
      <c r="C2758" s="6">
        <v>0.25</v>
      </c>
    </row>
    <row r="2759" spans="1:3" x14ac:dyDescent="0.25">
      <c r="A2759" s="1" t="s">
        <v>12514</v>
      </c>
      <c r="B2759" s="2">
        <v>600576973</v>
      </c>
      <c r="C2759" s="6">
        <v>0.25</v>
      </c>
    </row>
    <row r="2760" spans="1:3" x14ac:dyDescent="0.25">
      <c r="A2760" s="1" t="s">
        <v>12514</v>
      </c>
      <c r="B2760" s="2">
        <v>119671646</v>
      </c>
      <c r="C2760" s="6">
        <v>0.25</v>
      </c>
    </row>
    <row r="2761" spans="1:3" x14ac:dyDescent="0.25">
      <c r="A2761" s="1" t="s">
        <v>12514</v>
      </c>
      <c r="B2761" s="2">
        <v>836838522</v>
      </c>
      <c r="C2761" s="6">
        <v>0.25</v>
      </c>
    </row>
    <row r="2762" spans="1:3" x14ac:dyDescent="0.25">
      <c r="A2762" s="1" t="s">
        <v>12514</v>
      </c>
      <c r="B2762" s="2">
        <v>844402774</v>
      </c>
      <c r="C2762" s="6">
        <v>0.75</v>
      </c>
    </row>
    <row r="2763" spans="1:3" x14ac:dyDescent="0.25">
      <c r="A2763" s="1" t="s">
        <v>12514</v>
      </c>
      <c r="B2763" s="2">
        <v>560038029</v>
      </c>
      <c r="C2763" s="6">
        <v>0.5</v>
      </c>
    </row>
    <row r="2764" spans="1:3" x14ac:dyDescent="0.25">
      <c r="A2764" s="1" t="s">
        <v>12514</v>
      </c>
      <c r="B2764" s="2">
        <v>116404368</v>
      </c>
      <c r="C2764" s="6">
        <v>0.75</v>
      </c>
    </row>
    <row r="2765" spans="1:3" x14ac:dyDescent="0.25">
      <c r="A2765" s="1" t="s">
        <v>12514</v>
      </c>
      <c r="B2765" s="2">
        <v>9114300</v>
      </c>
      <c r="C2765" s="6">
        <v>0.25</v>
      </c>
    </row>
    <row r="2766" spans="1:3" x14ac:dyDescent="0.25">
      <c r="A2766" s="1" t="s">
        <v>12514</v>
      </c>
      <c r="B2766" s="2">
        <v>833820639</v>
      </c>
      <c r="C2766" s="6">
        <v>0.5</v>
      </c>
    </row>
    <row r="2767" spans="1:3" x14ac:dyDescent="0.25">
      <c r="A2767" s="1" t="s">
        <v>12514</v>
      </c>
      <c r="B2767" s="2">
        <v>468039144</v>
      </c>
      <c r="C2767" s="6">
        <v>0</v>
      </c>
    </row>
    <row r="2768" spans="1:3" x14ac:dyDescent="0.25">
      <c r="A2768" s="1" t="s">
        <v>12514</v>
      </c>
      <c r="B2768" s="2">
        <v>254207692</v>
      </c>
      <c r="C2768" s="6">
        <v>0</v>
      </c>
    </row>
    <row r="2769" spans="1:3" x14ac:dyDescent="0.25">
      <c r="A2769" s="1" t="s">
        <v>12514</v>
      </c>
      <c r="B2769" s="2">
        <v>988403910</v>
      </c>
      <c r="C2769" s="6">
        <v>0.5</v>
      </c>
    </row>
    <row r="2770" spans="1:3" x14ac:dyDescent="0.25">
      <c r="A2770" s="1" t="s">
        <v>12514</v>
      </c>
      <c r="B2770" s="2">
        <v>465242193</v>
      </c>
      <c r="C2770" s="6">
        <v>0.5</v>
      </c>
    </row>
    <row r="2771" spans="1:3" x14ac:dyDescent="0.25">
      <c r="A2771" s="1" t="s">
        <v>12514</v>
      </c>
      <c r="B2771" s="2">
        <v>984213296</v>
      </c>
      <c r="C2771" s="6">
        <v>0.25</v>
      </c>
    </row>
    <row r="2772" spans="1:3" x14ac:dyDescent="0.25">
      <c r="A2772" s="1" t="s">
        <v>12514</v>
      </c>
      <c r="B2772" s="2">
        <v>361894531</v>
      </c>
      <c r="C2772" s="6">
        <v>0.5</v>
      </c>
    </row>
    <row r="2773" spans="1:3" x14ac:dyDescent="0.25">
      <c r="A2773" s="1" t="s">
        <v>12514</v>
      </c>
      <c r="B2773" s="2">
        <v>898907904</v>
      </c>
      <c r="C2773" s="6">
        <v>0.25</v>
      </c>
    </row>
    <row r="2774" spans="1:3" x14ac:dyDescent="0.25">
      <c r="A2774" s="1" t="s">
        <v>12514</v>
      </c>
      <c r="B2774" s="2">
        <v>394919381</v>
      </c>
      <c r="C2774" s="6">
        <v>0.75</v>
      </c>
    </row>
    <row r="2775" spans="1:3" x14ac:dyDescent="0.25">
      <c r="A2775" s="1" t="s">
        <v>12514</v>
      </c>
      <c r="B2775" s="2">
        <v>696247654</v>
      </c>
      <c r="C2775" s="6">
        <v>0.25</v>
      </c>
    </row>
    <row r="2776" spans="1:3" x14ac:dyDescent="0.25">
      <c r="A2776" s="1" t="s">
        <v>12514</v>
      </c>
      <c r="B2776" s="2">
        <v>700293659</v>
      </c>
      <c r="C2776" s="6">
        <v>0</v>
      </c>
    </row>
    <row r="2777" spans="1:3" x14ac:dyDescent="0.25">
      <c r="A2777" s="1" t="s">
        <v>12514</v>
      </c>
      <c r="B2777" s="2">
        <v>687926099</v>
      </c>
      <c r="C2777" s="6">
        <v>0.75</v>
      </c>
    </row>
    <row r="2778" spans="1:3" x14ac:dyDescent="0.25">
      <c r="A2778" s="1" t="s">
        <v>12514</v>
      </c>
      <c r="B2778" s="2">
        <v>74546346</v>
      </c>
      <c r="C2778" s="6">
        <v>0</v>
      </c>
    </row>
    <row r="2779" spans="1:3" x14ac:dyDescent="0.25">
      <c r="A2779" s="1" t="s">
        <v>12514</v>
      </c>
      <c r="B2779" s="2">
        <v>507007205</v>
      </c>
      <c r="C2779" s="6">
        <v>0.25</v>
      </c>
    </row>
    <row r="2780" spans="1:3" x14ac:dyDescent="0.25">
      <c r="A2780" s="1" t="s">
        <v>12514</v>
      </c>
      <c r="B2780" s="2">
        <v>764436046</v>
      </c>
      <c r="C2780" s="6">
        <v>0</v>
      </c>
    </row>
    <row r="2781" spans="1:3" x14ac:dyDescent="0.25">
      <c r="A2781" s="1" t="s">
        <v>12514</v>
      </c>
      <c r="B2781" s="2">
        <v>198335679</v>
      </c>
      <c r="C2781" s="6">
        <v>0.25</v>
      </c>
    </row>
    <row r="2782" spans="1:3" x14ac:dyDescent="0.25">
      <c r="A2782" s="1" t="s">
        <v>12514</v>
      </c>
      <c r="B2782" s="2">
        <v>298370602</v>
      </c>
      <c r="C2782" s="6">
        <v>0.75</v>
      </c>
    </row>
    <row r="2783" spans="1:3" x14ac:dyDescent="0.25">
      <c r="A2783" s="1" t="s">
        <v>12514</v>
      </c>
      <c r="B2783" s="2">
        <v>687532679</v>
      </c>
      <c r="C2783" s="6">
        <v>0</v>
      </c>
    </row>
    <row r="2784" spans="1:3" x14ac:dyDescent="0.25">
      <c r="A2784" s="1" t="s">
        <v>12514</v>
      </c>
      <c r="B2784" s="2">
        <v>842344844</v>
      </c>
      <c r="C2784" s="6">
        <v>0</v>
      </c>
    </row>
    <row r="2785" spans="1:3" x14ac:dyDescent="0.25">
      <c r="A2785" s="1" t="s">
        <v>12514</v>
      </c>
      <c r="B2785" s="2">
        <v>517725391</v>
      </c>
      <c r="C2785" s="6">
        <v>0</v>
      </c>
    </row>
    <row r="2786" spans="1:3" x14ac:dyDescent="0.25">
      <c r="A2786" s="1" t="s">
        <v>12514</v>
      </c>
      <c r="B2786" s="2">
        <v>565277281</v>
      </c>
      <c r="C2786" s="6">
        <v>0</v>
      </c>
    </row>
    <row r="2787" spans="1:3" x14ac:dyDescent="0.25">
      <c r="A2787" s="1" t="s">
        <v>12514</v>
      </c>
      <c r="B2787" s="2">
        <v>81498368</v>
      </c>
      <c r="C2787" s="6">
        <v>0.75</v>
      </c>
    </row>
    <row r="2788" spans="1:3" x14ac:dyDescent="0.25">
      <c r="A2788" s="1" t="s">
        <v>12514</v>
      </c>
      <c r="B2788" s="2">
        <v>268405505</v>
      </c>
      <c r="C2788" s="6">
        <v>0.5</v>
      </c>
    </row>
    <row r="2789" spans="1:3" x14ac:dyDescent="0.25">
      <c r="A2789" s="1" t="s">
        <v>12514</v>
      </c>
      <c r="B2789" s="2">
        <v>488680309</v>
      </c>
      <c r="C2789" s="6">
        <v>0.25</v>
      </c>
    </row>
    <row r="2790" spans="1:3" x14ac:dyDescent="0.25">
      <c r="A2790" s="1" t="s">
        <v>12514</v>
      </c>
      <c r="B2790" s="2">
        <v>413993051</v>
      </c>
      <c r="C2790" s="6">
        <v>0.25</v>
      </c>
    </row>
    <row r="2791" spans="1:3" x14ac:dyDescent="0.25">
      <c r="A2791" s="1" t="s">
        <v>12514</v>
      </c>
      <c r="B2791" s="2">
        <v>581124558</v>
      </c>
      <c r="C2791" s="6">
        <v>0.25</v>
      </c>
    </row>
    <row r="2792" spans="1:3" x14ac:dyDescent="0.25">
      <c r="A2792" s="1" t="s">
        <v>12514</v>
      </c>
      <c r="B2792" s="2">
        <v>662989220</v>
      </c>
      <c r="C2792" s="6">
        <v>0.5</v>
      </c>
    </row>
    <row r="2793" spans="1:3" x14ac:dyDescent="0.25">
      <c r="A2793" s="1" t="s">
        <v>12514</v>
      </c>
      <c r="B2793" s="2">
        <v>892875281</v>
      </c>
      <c r="C2793" s="6">
        <v>0.25</v>
      </c>
    </row>
    <row r="2794" spans="1:3" x14ac:dyDescent="0.25">
      <c r="A2794" s="1" t="s">
        <v>12514</v>
      </c>
      <c r="B2794" s="2">
        <v>552405583</v>
      </c>
      <c r="C2794" s="6">
        <v>0.5</v>
      </c>
    </row>
    <row r="2795" spans="1:3" x14ac:dyDescent="0.25">
      <c r="A2795" s="1" t="s">
        <v>12514</v>
      </c>
      <c r="B2795" s="2">
        <v>99604138</v>
      </c>
      <c r="C2795" s="6">
        <v>0.5</v>
      </c>
    </row>
    <row r="2796" spans="1:3" x14ac:dyDescent="0.25">
      <c r="A2796" s="1" t="s">
        <v>12514</v>
      </c>
      <c r="B2796" s="2">
        <v>884381934</v>
      </c>
      <c r="C2796" s="6">
        <v>0.5</v>
      </c>
    </row>
    <row r="2797" spans="1:3" x14ac:dyDescent="0.25">
      <c r="A2797" s="1" t="s">
        <v>12514</v>
      </c>
      <c r="B2797" s="2">
        <v>704149278</v>
      </c>
      <c r="C2797" s="6">
        <v>0.5</v>
      </c>
    </row>
    <row r="2798" spans="1:3" x14ac:dyDescent="0.25">
      <c r="A2798" s="1" t="s">
        <v>12514</v>
      </c>
      <c r="B2798" s="2">
        <v>652691099</v>
      </c>
      <c r="C2798" s="6">
        <v>0.75</v>
      </c>
    </row>
    <row r="2799" spans="1:3" x14ac:dyDescent="0.25">
      <c r="A2799" s="1" t="s">
        <v>12514</v>
      </c>
      <c r="B2799" s="2">
        <v>404379161</v>
      </c>
      <c r="C2799" s="6">
        <v>0.5</v>
      </c>
    </row>
    <row r="2800" spans="1:3" x14ac:dyDescent="0.25">
      <c r="A2800" s="1" t="s">
        <v>12514</v>
      </c>
      <c r="B2800" s="2">
        <v>567668389</v>
      </c>
      <c r="C2800" s="6">
        <v>0.25</v>
      </c>
    </row>
    <row r="2801" spans="1:3" x14ac:dyDescent="0.25">
      <c r="A2801" s="1" t="s">
        <v>12514</v>
      </c>
      <c r="B2801" s="2">
        <v>505170927</v>
      </c>
      <c r="C2801" s="6">
        <v>0.25</v>
      </c>
    </row>
    <row r="2802" spans="1:3" x14ac:dyDescent="0.25">
      <c r="A2802" s="1" t="s">
        <v>12514</v>
      </c>
      <c r="B2802" s="2">
        <v>467556613</v>
      </c>
      <c r="C2802" s="6">
        <v>0.75</v>
      </c>
    </row>
    <row r="2803" spans="1:3" x14ac:dyDescent="0.25">
      <c r="A2803" s="1" t="s">
        <v>12514</v>
      </c>
      <c r="B2803" s="2">
        <v>624616768</v>
      </c>
      <c r="C2803" s="6">
        <v>0</v>
      </c>
    </row>
    <row r="2804" spans="1:3" x14ac:dyDescent="0.25">
      <c r="A2804" s="1" t="s">
        <v>12514</v>
      </c>
      <c r="B2804" s="2">
        <v>961710120</v>
      </c>
      <c r="C2804" s="6">
        <v>0.75</v>
      </c>
    </row>
    <row r="2805" spans="1:3" x14ac:dyDescent="0.25">
      <c r="A2805" s="1" t="s">
        <v>12514</v>
      </c>
      <c r="B2805" s="2">
        <v>432751448</v>
      </c>
      <c r="C2805" s="6">
        <v>0.5</v>
      </c>
    </row>
    <row r="2806" spans="1:3" x14ac:dyDescent="0.25">
      <c r="A2806" s="1" t="s">
        <v>12514</v>
      </c>
      <c r="B2806" s="2">
        <v>299454838</v>
      </c>
      <c r="C2806" s="6">
        <v>0.25</v>
      </c>
    </row>
    <row r="2807" spans="1:3" x14ac:dyDescent="0.25">
      <c r="A2807" s="1" t="s">
        <v>12514</v>
      </c>
      <c r="B2807" s="2">
        <v>896649727</v>
      </c>
      <c r="C2807" s="6">
        <v>0.25</v>
      </c>
    </row>
    <row r="2808" spans="1:3" x14ac:dyDescent="0.25">
      <c r="A2808" s="1" t="s">
        <v>12514</v>
      </c>
      <c r="B2808" s="2">
        <v>86614487</v>
      </c>
      <c r="C2808" s="6">
        <v>0</v>
      </c>
    </row>
    <row r="2809" spans="1:3" x14ac:dyDescent="0.25">
      <c r="A2809" s="1" t="s">
        <v>12514</v>
      </c>
      <c r="B2809" s="2">
        <v>900757172</v>
      </c>
      <c r="C2809" s="6">
        <v>0</v>
      </c>
    </row>
    <row r="2810" spans="1:3" x14ac:dyDescent="0.25">
      <c r="A2810" s="1" t="s">
        <v>12514</v>
      </c>
      <c r="B2810" s="2">
        <v>405162073</v>
      </c>
      <c r="C2810" s="6">
        <v>0.5</v>
      </c>
    </row>
    <row r="2811" spans="1:3" x14ac:dyDescent="0.25">
      <c r="A2811" s="1" t="s">
        <v>12514</v>
      </c>
      <c r="B2811" s="2">
        <v>336984371</v>
      </c>
      <c r="C2811" s="6">
        <v>0.75</v>
      </c>
    </row>
    <row r="2812" spans="1:3" x14ac:dyDescent="0.25">
      <c r="A2812" s="1" t="s">
        <v>12514</v>
      </c>
      <c r="B2812" s="2">
        <v>822729697</v>
      </c>
      <c r="C2812" s="6">
        <v>0.25</v>
      </c>
    </row>
    <row r="2813" spans="1:3" x14ac:dyDescent="0.25">
      <c r="A2813" s="1" t="s">
        <v>12514</v>
      </c>
      <c r="B2813" s="2">
        <v>80693210</v>
      </c>
      <c r="C2813" s="6">
        <v>0.25</v>
      </c>
    </row>
    <row r="2814" spans="1:3" x14ac:dyDescent="0.25">
      <c r="A2814" s="1" t="s">
        <v>12514</v>
      </c>
      <c r="B2814" s="2">
        <v>710192330</v>
      </c>
      <c r="C2814" s="6">
        <v>0</v>
      </c>
    </row>
    <row r="2815" spans="1:3" x14ac:dyDescent="0.25">
      <c r="A2815" s="1" t="s">
        <v>12514</v>
      </c>
      <c r="B2815" s="2">
        <v>247030328</v>
      </c>
      <c r="C2815" s="6">
        <v>0.5</v>
      </c>
    </row>
    <row r="2816" spans="1:3" x14ac:dyDescent="0.25">
      <c r="A2816" s="1" t="s">
        <v>12514</v>
      </c>
      <c r="B2816" s="2">
        <v>961831981</v>
      </c>
      <c r="C2816" s="6">
        <v>0</v>
      </c>
    </row>
    <row r="2817" spans="1:3" x14ac:dyDescent="0.25">
      <c r="A2817" s="1" t="s">
        <v>12514</v>
      </c>
      <c r="B2817" s="2">
        <v>101979748</v>
      </c>
      <c r="C2817" s="6">
        <v>0.5</v>
      </c>
    </row>
    <row r="2818" spans="1:3" x14ac:dyDescent="0.25">
      <c r="A2818" s="1" t="s">
        <v>12514</v>
      </c>
      <c r="B2818" s="2">
        <v>381094998</v>
      </c>
      <c r="C2818" s="6">
        <v>0</v>
      </c>
    </row>
    <row r="2819" spans="1:3" x14ac:dyDescent="0.25">
      <c r="A2819" s="1" t="s">
        <v>12514</v>
      </c>
      <c r="B2819" s="2">
        <v>750833059</v>
      </c>
      <c r="C2819" s="6">
        <v>0</v>
      </c>
    </row>
    <row r="2820" spans="1:3" x14ac:dyDescent="0.25">
      <c r="A2820" s="1" t="s">
        <v>12514</v>
      </c>
      <c r="B2820" s="2">
        <v>5209569</v>
      </c>
      <c r="C2820" s="6">
        <v>0.5</v>
      </c>
    </row>
    <row r="2821" spans="1:3" x14ac:dyDescent="0.25">
      <c r="A2821" s="1" t="s">
        <v>12514</v>
      </c>
      <c r="B2821" s="2">
        <v>966549788</v>
      </c>
      <c r="C2821" s="6">
        <v>0.75</v>
      </c>
    </row>
    <row r="2822" spans="1:3" x14ac:dyDescent="0.25">
      <c r="A2822" s="1" t="s">
        <v>12514</v>
      </c>
      <c r="B2822" s="2">
        <v>245262793</v>
      </c>
      <c r="C2822" s="6">
        <v>0.25</v>
      </c>
    </row>
    <row r="2823" spans="1:3" x14ac:dyDescent="0.25">
      <c r="A2823" s="1" t="s">
        <v>12514</v>
      </c>
      <c r="B2823" s="2">
        <v>329567273</v>
      </c>
      <c r="C2823" s="6">
        <v>0</v>
      </c>
    </row>
    <row r="2824" spans="1:3" x14ac:dyDescent="0.25">
      <c r="A2824" s="1" t="s">
        <v>12514</v>
      </c>
      <c r="B2824" s="2">
        <v>212687695</v>
      </c>
      <c r="C2824" s="6">
        <v>0</v>
      </c>
    </row>
    <row r="2825" spans="1:3" x14ac:dyDescent="0.25">
      <c r="A2825" s="1" t="s">
        <v>12514</v>
      </c>
      <c r="B2825" s="2">
        <v>647583601</v>
      </c>
      <c r="C2825" s="6">
        <v>0</v>
      </c>
    </row>
    <row r="2826" spans="1:3" x14ac:dyDescent="0.25">
      <c r="A2826" s="1" t="s">
        <v>12514</v>
      </c>
      <c r="B2826" s="2">
        <v>15764858</v>
      </c>
      <c r="C2826" s="6">
        <v>0.75</v>
      </c>
    </row>
    <row r="2827" spans="1:3" x14ac:dyDescent="0.25">
      <c r="A2827" s="1" t="s">
        <v>12514</v>
      </c>
      <c r="B2827" s="2">
        <v>804038273</v>
      </c>
      <c r="C2827" s="6">
        <v>0.5</v>
      </c>
    </row>
    <row r="2828" spans="1:3" x14ac:dyDescent="0.25">
      <c r="A2828" s="1" t="s">
        <v>12514</v>
      </c>
      <c r="B2828" s="2">
        <v>523442789</v>
      </c>
      <c r="C2828" s="6">
        <v>0</v>
      </c>
    </row>
    <row r="2829" spans="1:3" x14ac:dyDescent="0.25">
      <c r="A2829" s="1" t="s">
        <v>12514</v>
      </c>
      <c r="B2829" s="2">
        <v>225023213</v>
      </c>
      <c r="C2829" s="6">
        <v>0.5</v>
      </c>
    </row>
    <row r="2830" spans="1:3" x14ac:dyDescent="0.25">
      <c r="A2830" s="1" t="s">
        <v>12514</v>
      </c>
      <c r="B2830" s="2">
        <v>454950381</v>
      </c>
      <c r="C2830" s="6">
        <v>0.25</v>
      </c>
    </row>
    <row r="2831" spans="1:3" x14ac:dyDescent="0.25">
      <c r="A2831" s="1" t="s">
        <v>12514</v>
      </c>
      <c r="B2831" s="2">
        <v>355991638</v>
      </c>
      <c r="C2831" s="6">
        <v>0</v>
      </c>
    </row>
    <row r="2832" spans="1:3" x14ac:dyDescent="0.25">
      <c r="A2832" s="1" t="s">
        <v>12514</v>
      </c>
      <c r="B2832" s="2">
        <v>467194584</v>
      </c>
      <c r="C2832" s="6">
        <v>0</v>
      </c>
    </row>
    <row r="2833" spans="1:3" x14ac:dyDescent="0.25">
      <c r="A2833" s="1" t="s">
        <v>12514</v>
      </c>
      <c r="B2833" s="2">
        <v>629836594</v>
      </c>
      <c r="C2833" s="6">
        <v>0</v>
      </c>
    </row>
    <row r="2834" spans="1:3" x14ac:dyDescent="0.25">
      <c r="A2834" s="1" t="s">
        <v>12514</v>
      </c>
      <c r="B2834" s="2">
        <v>547781025</v>
      </c>
      <c r="C2834" s="6">
        <v>0.5</v>
      </c>
    </row>
    <row r="2835" spans="1:3" x14ac:dyDescent="0.25">
      <c r="A2835" s="1" t="s">
        <v>12514</v>
      </c>
      <c r="B2835" s="2">
        <v>735527609</v>
      </c>
      <c r="C2835" s="6">
        <v>0.75</v>
      </c>
    </row>
    <row r="2836" spans="1:3" x14ac:dyDescent="0.25">
      <c r="A2836" s="1" t="s">
        <v>12514</v>
      </c>
      <c r="B2836" s="2">
        <v>174833834</v>
      </c>
      <c r="C2836" s="6">
        <v>0.5</v>
      </c>
    </row>
    <row r="2837" spans="1:3" x14ac:dyDescent="0.25">
      <c r="A2837" s="1" t="s">
        <v>12514</v>
      </c>
      <c r="B2837" s="2">
        <v>971310478</v>
      </c>
      <c r="C2837" s="6">
        <v>0.75</v>
      </c>
    </row>
    <row r="2838" spans="1:3" x14ac:dyDescent="0.25">
      <c r="A2838" s="1" t="s">
        <v>12514</v>
      </c>
      <c r="B2838" s="2">
        <v>905458743</v>
      </c>
      <c r="C2838" s="6">
        <v>0.25</v>
      </c>
    </row>
    <row r="2839" spans="1:3" x14ac:dyDescent="0.25">
      <c r="A2839" s="1" t="s">
        <v>12514</v>
      </c>
      <c r="B2839" s="2">
        <v>549894138</v>
      </c>
      <c r="C2839" s="6">
        <v>0.75</v>
      </c>
    </row>
    <row r="2840" spans="1:3" x14ac:dyDescent="0.25">
      <c r="A2840" s="1" t="s">
        <v>12514</v>
      </c>
      <c r="B2840" s="2">
        <v>465359014</v>
      </c>
      <c r="C2840" s="6">
        <v>0</v>
      </c>
    </row>
    <row r="2841" spans="1:3" x14ac:dyDescent="0.25">
      <c r="A2841" s="1" t="s">
        <v>12514</v>
      </c>
      <c r="B2841" s="2">
        <v>759284715</v>
      </c>
      <c r="C2841" s="6">
        <v>0</v>
      </c>
    </row>
    <row r="2842" spans="1:3" x14ac:dyDescent="0.25">
      <c r="A2842" s="1" t="s">
        <v>12514</v>
      </c>
      <c r="B2842" s="2">
        <v>331061325</v>
      </c>
      <c r="C2842" s="6">
        <v>0.5</v>
      </c>
    </row>
    <row r="2843" spans="1:3" x14ac:dyDescent="0.25">
      <c r="A2843" s="1" t="s">
        <v>12514</v>
      </c>
      <c r="B2843" s="2">
        <v>280454740</v>
      </c>
      <c r="C2843" s="6">
        <v>0.5</v>
      </c>
    </row>
    <row r="2844" spans="1:3" x14ac:dyDescent="0.25">
      <c r="A2844" s="1" t="s">
        <v>12514</v>
      </c>
      <c r="B2844" s="2">
        <v>444190604</v>
      </c>
      <c r="C2844" s="6">
        <v>0.25</v>
      </c>
    </row>
    <row r="2845" spans="1:3" x14ac:dyDescent="0.25">
      <c r="A2845" s="1" t="s">
        <v>12514</v>
      </c>
      <c r="B2845" s="2">
        <v>3623213</v>
      </c>
      <c r="C2845" s="6">
        <v>0.25</v>
      </c>
    </row>
    <row r="2846" spans="1:3" x14ac:dyDescent="0.25">
      <c r="A2846" s="1" t="s">
        <v>12514</v>
      </c>
      <c r="B2846" s="2">
        <v>809692533</v>
      </c>
      <c r="C2846" s="6">
        <v>0.25</v>
      </c>
    </row>
    <row r="2847" spans="1:3" x14ac:dyDescent="0.25">
      <c r="A2847" s="1" t="s">
        <v>12514</v>
      </c>
      <c r="B2847" s="2">
        <v>555382110</v>
      </c>
      <c r="C2847" s="6">
        <v>0.75</v>
      </c>
    </row>
    <row r="2848" spans="1:3" x14ac:dyDescent="0.25">
      <c r="A2848" s="1" t="s">
        <v>12514</v>
      </c>
      <c r="B2848" s="2">
        <v>301903886</v>
      </c>
      <c r="C2848" s="6">
        <v>0.5</v>
      </c>
    </row>
    <row r="2849" spans="1:3" x14ac:dyDescent="0.25">
      <c r="A2849" s="1" t="s">
        <v>12514</v>
      </c>
      <c r="B2849" s="2">
        <v>823906903</v>
      </c>
      <c r="C2849" s="6">
        <v>0.75</v>
      </c>
    </row>
    <row r="2850" spans="1:3" x14ac:dyDescent="0.25">
      <c r="A2850" s="1" t="s">
        <v>12514</v>
      </c>
      <c r="B2850" s="2">
        <v>638990797</v>
      </c>
      <c r="C2850" s="6">
        <v>0</v>
      </c>
    </row>
    <row r="2851" spans="1:3" x14ac:dyDescent="0.25">
      <c r="A2851" s="1" t="s">
        <v>12514</v>
      </c>
      <c r="B2851" s="2">
        <v>986276311</v>
      </c>
      <c r="C2851" s="6">
        <v>0.25</v>
      </c>
    </row>
    <row r="2852" spans="1:3" x14ac:dyDescent="0.25">
      <c r="A2852" s="1" t="s">
        <v>12514</v>
      </c>
      <c r="B2852" s="2">
        <v>790819977</v>
      </c>
      <c r="C2852" s="6">
        <v>0.75</v>
      </c>
    </row>
    <row r="2853" spans="1:3" x14ac:dyDescent="0.25">
      <c r="A2853" s="1" t="s">
        <v>12514</v>
      </c>
      <c r="B2853" s="2">
        <v>370051676</v>
      </c>
      <c r="C2853" s="6">
        <v>0</v>
      </c>
    </row>
    <row r="2854" spans="1:3" x14ac:dyDescent="0.25">
      <c r="A2854" s="1" t="s">
        <v>12514</v>
      </c>
      <c r="B2854" s="2">
        <v>288175420</v>
      </c>
      <c r="C2854" s="6">
        <v>0.25</v>
      </c>
    </row>
    <row r="2855" spans="1:3" x14ac:dyDescent="0.25">
      <c r="A2855" s="1" t="s">
        <v>12514</v>
      </c>
      <c r="B2855" s="2">
        <v>776827984</v>
      </c>
      <c r="C2855" s="6">
        <v>0.5</v>
      </c>
    </row>
    <row r="2856" spans="1:3" x14ac:dyDescent="0.25">
      <c r="A2856" s="1" t="s">
        <v>12514</v>
      </c>
      <c r="B2856" s="2">
        <v>643055435</v>
      </c>
      <c r="C2856" s="6">
        <v>0</v>
      </c>
    </row>
    <row r="2857" spans="1:3" x14ac:dyDescent="0.25">
      <c r="A2857" s="1" t="s">
        <v>12514</v>
      </c>
      <c r="B2857" s="2">
        <v>679264656</v>
      </c>
      <c r="C2857" s="6">
        <v>0</v>
      </c>
    </row>
    <row r="2858" spans="1:3" x14ac:dyDescent="0.25">
      <c r="A2858" s="1" t="s">
        <v>12514</v>
      </c>
      <c r="B2858" s="2">
        <v>56948709</v>
      </c>
      <c r="C2858" s="6">
        <v>0</v>
      </c>
    </row>
    <row r="2859" spans="1:3" x14ac:dyDescent="0.25">
      <c r="A2859" s="1" t="s">
        <v>12514</v>
      </c>
      <c r="B2859" s="2">
        <v>599797239</v>
      </c>
      <c r="C2859" s="6">
        <v>0.5</v>
      </c>
    </row>
    <row r="2860" spans="1:3" x14ac:dyDescent="0.25">
      <c r="A2860" s="1" t="s">
        <v>12514</v>
      </c>
      <c r="B2860" s="2">
        <v>939238656</v>
      </c>
      <c r="C2860" s="6">
        <v>0.5</v>
      </c>
    </row>
    <row r="2861" spans="1:3" x14ac:dyDescent="0.25">
      <c r="A2861" s="1" t="s">
        <v>12514</v>
      </c>
      <c r="B2861" s="2">
        <v>956960667</v>
      </c>
      <c r="C2861" s="6">
        <v>0.75</v>
      </c>
    </row>
    <row r="2862" spans="1:3" x14ac:dyDescent="0.25">
      <c r="A2862" s="1" t="s">
        <v>12514</v>
      </c>
      <c r="B2862" s="2">
        <v>691813773</v>
      </c>
      <c r="C2862" s="6">
        <v>0</v>
      </c>
    </row>
    <row r="2863" spans="1:3" x14ac:dyDescent="0.25">
      <c r="A2863" s="1" t="s">
        <v>12514</v>
      </c>
      <c r="B2863" s="2">
        <v>286598152</v>
      </c>
      <c r="C2863" s="6">
        <v>0.75</v>
      </c>
    </row>
    <row r="2864" spans="1:3" x14ac:dyDescent="0.25">
      <c r="A2864" s="1" t="s">
        <v>12514</v>
      </c>
      <c r="B2864" s="2">
        <v>644201182</v>
      </c>
      <c r="C2864" s="6">
        <v>0.5</v>
      </c>
    </row>
    <row r="2865" spans="1:3" x14ac:dyDescent="0.25">
      <c r="A2865" s="1" t="s">
        <v>12514</v>
      </c>
      <c r="B2865" s="2">
        <v>15136507</v>
      </c>
      <c r="C2865" s="6">
        <v>0.25</v>
      </c>
    </row>
    <row r="2866" spans="1:3" x14ac:dyDescent="0.25">
      <c r="A2866" s="1" t="s">
        <v>12514</v>
      </c>
      <c r="B2866" s="2">
        <v>524608847</v>
      </c>
      <c r="C2866" s="6">
        <v>0.75</v>
      </c>
    </row>
    <row r="2867" spans="1:3" x14ac:dyDescent="0.25">
      <c r="A2867" s="1" t="s">
        <v>12514</v>
      </c>
      <c r="B2867" s="2">
        <v>704858168</v>
      </c>
      <c r="C2867" s="6">
        <v>0</v>
      </c>
    </row>
    <row r="2868" spans="1:3" x14ac:dyDescent="0.25">
      <c r="A2868" s="1" t="s">
        <v>12514</v>
      </c>
      <c r="B2868" s="2">
        <v>265615429</v>
      </c>
      <c r="C2868" s="6">
        <v>0.75</v>
      </c>
    </row>
    <row r="2869" spans="1:3" x14ac:dyDescent="0.25">
      <c r="A2869" s="1" t="s">
        <v>12514</v>
      </c>
      <c r="B2869" s="2">
        <v>392257730</v>
      </c>
      <c r="C2869" s="6">
        <v>0.75</v>
      </c>
    </row>
    <row r="2870" spans="1:3" x14ac:dyDescent="0.25">
      <c r="A2870" s="1" t="s">
        <v>12514</v>
      </c>
      <c r="B2870" s="2">
        <v>652428018</v>
      </c>
      <c r="C2870" s="6">
        <v>0</v>
      </c>
    </row>
    <row r="2871" spans="1:3" x14ac:dyDescent="0.25">
      <c r="A2871" s="1" t="s">
        <v>12514</v>
      </c>
      <c r="B2871" s="2">
        <v>561087774</v>
      </c>
      <c r="C2871" s="6">
        <v>0.5</v>
      </c>
    </row>
    <row r="2872" spans="1:3" x14ac:dyDescent="0.25">
      <c r="A2872" s="1" t="s">
        <v>12514</v>
      </c>
      <c r="B2872" s="2">
        <v>453799879</v>
      </c>
      <c r="C2872" s="6">
        <v>0</v>
      </c>
    </row>
    <row r="2873" spans="1:3" x14ac:dyDescent="0.25">
      <c r="A2873" s="1" t="s">
        <v>12514</v>
      </c>
      <c r="B2873" s="2">
        <v>464887583</v>
      </c>
      <c r="C2873" s="6">
        <v>0.5</v>
      </c>
    </row>
    <row r="2874" spans="1:3" x14ac:dyDescent="0.25">
      <c r="A2874" s="1" t="s">
        <v>12514</v>
      </c>
      <c r="B2874" s="2">
        <v>986854271</v>
      </c>
      <c r="C2874" s="6">
        <v>0</v>
      </c>
    </row>
    <row r="2875" spans="1:3" x14ac:dyDescent="0.25">
      <c r="A2875" s="1" t="s">
        <v>12514</v>
      </c>
      <c r="B2875" s="2">
        <v>482795531</v>
      </c>
      <c r="C2875" s="6">
        <v>0.75</v>
      </c>
    </row>
    <row r="2876" spans="1:3" x14ac:dyDescent="0.25">
      <c r="A2876" s="1" t="s">
        <v>12514</v>
      </c>
      <c r="B2876" s="2">
        <v>318683016</v>
      </c>
      <c r="C2876" s="6">
        <v>0</v>
      </c>
    </row>
    <row r="2877" spans="1:3" x14ac:dyDescent="0.25">
      <c r="A2877" s="1" t="s">
        <v>12514</v>
      </c>
      <c r="B2877" s="2">
        <v>649755058</v>
      </c>
      <c r="C2877" s="6">
        <v>0.25</v>
      </c>
    </row>
    <row r="2878" spans="1:3" x14ac:dyDescent="0.25">
      <c r="A2878" s="1" t="s">
        <v>12514</v>
      </c>
      <c r="B2878" s="2">
        <v>666267875</v>
      </c>
      <c r="C2878" s="6">
        <v>0.75</v>
      </c>
    </row>
    <row r="2879" spans="1:3" x14ac:dyDescent="0.25">
      <c r="A2879" s="1" t="s">
        <v>12514</v>
      </c>
      <c r="B2879" s="2">
        <v>551030874</v>
      </c>
      <c r="C2879" s="6">
        <v>0.5</v>
      </c>
    </row>
    <row r="2880" spans="1:3" x14ac:dyDescent="0.25">
      <c r="A2880" s="1" t="s">
        <v>12514</v>
      </c>
      <c r="B2880" s="2">
        <v>20886327</v>
      </c>
      <c r="C2880" s="6">
        <v>0.25</v>
      </c>
    </row>
    <row r="2881" spans="1:3" x14ac:dyDescent="0.25">
      <c r="A2881" s="1" t="s">
        <v>12514</v>
      </c>
      <c r="B2881" s="2">
        <v>716576434</v>
      </c>
      <c r="C2881" s="6">
        <v>0.25</v>
      </c>
    </row>
    <row r="2882" spans="1:3" x14ac:dyDescent="0.25">
      <c r="A2882" s="1" t="s">
        <v>12514</v>
      </c>
      <c r="B2882" s="2">
        <v>165383586</v>
      </c>
      <c r="C2882" s="6">
        <v>0</v>
      </c>
    </row>
    <row r="2883" spans="1:3" x14ac:dyDescent="0.25">
      <c r="A2883" s="1" t="s">
        <v>12514</v>
      </c>
      <c r="B2883" s="2">
        <v>428368106</v>
      </c>
      <c r="C2883" s="6">
        <v>0.75</v>
      </c>
    </row>
    <row r="2884" spans="1:3" x14ac:dyDescent="0.25">
      <c r="A2884" s="1" t="s">
        <v>12514</v>
      </c>
      <c r="B2884" s="2">
        <v>967533698</v>
      </c>
      <c r="C2884" s="6">
        <v>0</v>
      </c>
    </row>
    <row r="2885" spans="1:3" x14ac:dyDescent="0.25">
      <c r="A2885" s="1" t="s">
        <v>12514</v>
      </c>
      <c r="B2885" s="2">
        <v>698828965</v>
      </c>
      <c r="C2885" s="6">
        <v>0.75</v>
      </c>
    </row>
    <row r="2886" spans="1:3" x14ac:dyDescent="0.25">
      <c r="A2886" s="1" t="s">
        <v>12514</v>
      </c>
      <c r="B2886" s="2">
        <v>325892800</v>
      </c>
      <c r="C2886" s="6">
        <v>0.5</v>
      </c>
    </row>
    <row r="2887" spans="1:3" x14ac:dyDescent="0.25">
      <c r="A2887" s="1" t="s">
        <v>12514</v>
      </c>
      <c r="B2887" s="2">
        <v>965515907</v>
      </c>
      <c r="C2887" s="6">
        <v>0.75</v>
      </c>
    </row>
    <row r="2888" spans="1:3" x14ac:dyDescent="0.25">
      <c r="A2888" s="1" t="s">
        <v>12514</v>
      </c>
      <c r="B2888" s="2">
        <v>570807611</v>
      </c>
      <c r="C2888" s="6">
        <v>0.25</v>
      </c>
    </row>
    <row r="2889" spans="1:3" x14ac:dyDescent="0.25">
      <c r="A2889" s="1" t="s">
        <v>12514</v>
      </c>
      <c r="B2889" s="2">
        <v>557921020</v>
      </c>
      <c r="C2889" s="6">
        <v>0</v>
      </c>
    </row>
    <row r="2890" spans="1:3" x14ac:dyDescent="0.25">
      <c r="A2890" s="1" t="s">
        <v>12514</v>
      </c>
      <c r="B2890" s="2">
        <v>468672741</v>
      </c>
      <c r="C2890" s="6">
        <v>0.25</v>
      </c>
    </row>
    <row r="2891" spans="1:3" x14ac:dyDescent="0.25">
      <c r="A2891" s="1" t="s">
        <v>12514</v>
      </c>
      <c r="B2891" s="2">
        <v>174453542</v>
      </c>
      <c r="C2891" s="6">
        <v>0.25</v>
      </c>
    </row>
    <row r="2892" spans="1:3" x14ac:dyDescent="0.25">
      <c r="A2892" s="1" t="s">
        <v>12514</v>
      </c>
      <c r="B2892" s="2">
        <v>80506124</v>
      </c>
      <c r="C2892" s="6">
        <v>0.25</v>
      </c>
    </row>
    <row r="2893" spans="1:3" x14ac:dyDescent="0.25">
      <c r="A2893" s="1" t="s">
        <v>12514</v>
      </c>
      <c r="B2893" s="2">
        <v>329863838</v>
      </c>
      <c r="C2893" s="6">
        <v>0</v>
      </c>
    </row>
    <row r="2894" spans="1:3" x14ac:dyDescent="0.25">
      <c r="A2894" s="1" t="s">
        <v>12514</v>
      </c>
      <c r="B2894" s="2">
        <v>81969081</v>
      </c>
      <c r="C2894" s="6">
        <v>0.5</v>
      </c>
    </row>
    <row r="2895" spans="1:3" x14ac:dyDescent="0.25">
      <c r="A2895" s="1" t="s">
        <v>12514</v>
      </c>
      <c r="B2895" s="2">
        <v>728731078</v>
      </c>
      <c r="C2895" s="6">
        <v>0</v>
      </c>
    </row>
    <row r="2896" spans="1:3" x14ac:dyDescent="0.25">
      <c r="A2896" s="1" t="s">
        <v>12514</v>
      </c>
      <c r="B2896" s="2">
        <v>841889132</v>
      </c>
      <c r="C2896" s="6">
        <v>0.5</v>
      </c>
    </row>
    <row r="2897" spans="1:3" x14ac:dyDescent="0.25">
      <c r="A2897" s="1" t="s">
        <v>12514</v>
      </c>
      <c r="B2897" s="2">
        <v>672710860</v>
      </c>
      <c r="C2897" s="6">
        <v>0.25</v>
      </c>
    </row>
    <row r="2898" spans="1:3" x14ac:dyDescent="0.25">
      <c r="A2898" s="1" t="s">
        <v>12514</v>
      </c>
      <c r="B2898" s="2">
        <v>454422255</v>
      </c>
      <c r="C2898" s="6">
        <v>0.75</v>
      </c>
    </row>
    <row r="2899" spans="1:3" x14ac:dyDescent="0.25">
      <c r="A2899" s="1" t="s">
        <v>12514</v>
      </c>
      <c r="B2899" s="2">
        <v>939260509</v>
      </c>
      <c r="C2899" s="6">
        <v>0</v>
      </c>
    </row>
    <row r="2900" spans="1:3" x14ac:dyDescent="0.25">
      <c r="A2900" s="1" t="s">
        <v>12514</v>
      </c>
      <c r="B2900" s="2">
        <v>959261982</v>
      </c>
      <c r="C2900" s="6">
        <v>0.25</v>
      </c>
    </row>
    <row r="2901" spans="1:3" x14ac:dyDescent="0.25">
      <c r="A2901" s="1" t="s">
        <v>12514</v>
      </c>
      <c r="B2901" s="2">
        <v>558098984</v>
      </c>
      <c r="C2901" s="6">
        <v>0.25</v>
      </c>
    </row>
    <row r="2902" spans="1:3" x14ac:dyDescent="0.25">
      <c r="A2902" s="1" t="s">
        <v>12514</v>
      </c>
      <c r="B2902" s="2">
        <v>610960498</v>
      </c>
      <c r="C2902" s="6">
        <v>0</v>
      </c>
    </row>
    <row r="2903" spans="1:3" x14ac:dyDescent="0.25">
      <c r="A2903" s="1" t="s">
        <v>12514</v>
      </c>
      <c r="B2903" s="2">
        <v>423463338</v>
      </c>
      <c r="C2903" s="6">
        <v>0.5</v>
      </c>
    </row>
    <row r="2904" spans="1:3" x14ac:dyDescent="0.25">
      <c r="A2904" s="1" t="s">
        <v>12514</v>
      </c>
      <c r="B2904" s="2">
        <v>319128070</v>
      </c>
      <c r="C2904" s="6">
        <v>0.5</v>
      </c>
    </row>
    <row r="2905" spans="1:3" x14ac:dyDescent="0.25">
      <c r="A2905" s="1" t="s">
        <v>12514</v>
      </c>
      <c r="B2905" s="2">
        <v>298078818</v>
      </c>
      <c r="C2905" s="6">
        <v>0.5</v>
      </c>
    </row>
    <row r="2906" spans="1:3" x14ac:dyDescent="0.25">
      <c r="A2906" s="1" t="s">
        <v>12514</v>
      </c>
      <c r="B2906" s="2">
        <v>270028246</v>
      </c>
      <c r="C2906" s="6">
        <v>0.75</v>
      </c>
    </row>
    <row r="2907" spans="1:3" x14ac:dyDescent="0.25">
      <c r="A2907" s="1" t="s">
        <v>12514</v>
      </c>
      <c r="B2907" s="2">
        <v>975203713</v>
      </c>
      <c r="C2907" s="6">
        <v>0</v>
      </c>
    </row>
    <row r="2908" spans="1:3" x14ac:dyDescent="0.25">
      <c r="A2908" s="1" t="s">
        <v>12514</v>
      </c>
      <c r="B2908" s="2">
        <v>791457586</v>
      </c>
      <c r="C2908" s="6">
        <v>0.75</v>
      </c>
    </row>
    <row r="2909" spans="1:3" x14ac:dyDescent="0.25">
      <c r="A2909" s="1" t="s">
        <v>12514</v>
      </c>
      <c r="B2909" s="2">
        <v>767521408</v>
      </c>
      <c r="C2909" s="6">
        <v>0.5</v>
      </c>
    </row>
    <row r="2910" spans="1:3" x14ac:dyDescent="0.25">
      <c r="A2910" s="1" t="s">
        <v>12514</v>
      </c>
      <c r="B2910" s="2">
        <v>993487260</v>
      </c>
      <c r="C2910" s="6">
        <v>0</v>
      </c>
    </row>
    <row r="2911" spans="1:3" x14ac:dyDescent="0.25">
      <c r="A2911" s="1" t="s">
        <v>12514</v>
      </c>
      <c r="B2911" s="2">
        <v>502087157</v>
      </c>
      <c r="C2911" s="6">
        <v>0.75</v>
      </c>
    </row>
    <row r="2912" spans="1:3" x14ac:dyDescent="0.25">
      <c r="A2912" s="1" t="s">
        <v>12514</v>
      </c>
      <c r="B2912" s="2">
        <v>875596647</v>
      </c>
      <c r="C2912" s="6">
        <v>0.25</v>
      </c>
    </row>
    <row r="2913" spans="1:3" x14ac:dyDescent="0.25">
      <c r="A2913" s="1" t="s">
        <v>12514</v>
      </c>
      <c r="B2913" s="2">
        <v>290971192</v>
      </c>
      <c r="C2913" s="6">
        <v>0</v>
      </c>
    </row>
    <row r="2914" spans="1:3" x14ac:dyDescent="0.25">
      <c r="A2914" s="1" t="s">
        <v>12514</v>
      </c>
      <c r="B2914" s="2">
        <v>333256287</v>
      </c>
      <c r="C2914" s="6">
        <v>0.5</v>
      </c>
    </row>
    <row r="2915" spans="1:3" x14ac:dyDescent="0.25">
      <c r="A2915" s="1" t="s">
        <v>12514</v>
      </c>
      <c r="B2915" s="2">
        <v>666910689</v>
      </c>
      <c r="C2915" s="6">
        <v>0.75</v>
      </c>
    </row>
    <row r="2916" spans="1:3" x14ac:dyDescent="0.25">
      <c r="A2916" s="1" t="s">
        <v>12514</v>
      </c>
      <c r="B2916" s="2">
        <v>398267060</v>
      </c>
      <c r="C2916" s="6">
        <v>0.5</v>
      </c>
    </row>
    <row r="2917" spans="1:3" x14ac:dyDescent="0.25">
      <c r="A2917" s="1" t="s">
        <v>12514</v>
      </c>
      <c r="B2917" s="2">
        <v>102351529</v>
      </c>
      <c r="C2917" s="6">
        <v>0.75</v>
      </c>
    </row>
    <row r="2918" spans="1:3" x14ac:dyDescent="0.25">
      <c r="A2918" s="1" t="s">
        <v>12514</v>
      </c>
      <c r="B2918" s="2">
        <v>438195116</v>
      </c>
      <c r="C2918" s="6">
        <v>0.5</v>
      </c>
    </row>
    <row r="2919" spans="1:3" x14ac:dyDescent="0.25">
      <c r="A2919" s="1" t="s">
        <v>12514</v>
      </c>
      <c r="B2919" s="2">
        <v>499740854</v>
      </c>
      <c r="C2919" s="6">
        <v>0</v>
      </c>
    </row>
    <row r="2920" spans="1:3" x14ac:dyDescent="0.25">
      <c r="A2920" s="1" t="s">
        <v>12514</v>
      </c>
      <c r="B2920" s="2">
        <v>144352360</v>
      </c>
      <c r="C2920" s="6">
        <v>0.75</v>
      </c>
    </row>
    <row r="2921" spans="1:3" x14ac:dyDescent="0.25">
      <c r="A2921" s="1" t="s">
        <v>12514</v>
      </c>
      <c r="B2921" s="2">
        <v>285351921</v>
      </c>
      <c r="C2921" s="6">
        <v>0.25</v>
      </c>
    </row>
    <row r="2922" spans="1:3" x14ac:dyDescent="0.25">
      <c r="A2922" s="1" t="s">
        <v>12514</v>
      </c>
      <c r="B2922" s="2">
        <v>588324879</v>
      </c>
      <c r="C2922" s="6">
        <v>0.25</v>
      </c>
    </row>
    <row r="2923" spans="1:3" x14ac:dyDescent="0.25">
      <c r="A2923" s="1" t="s">
        <v>12514</v>
      </c>
      <c r="B2923" s="2">
        <v>746114879</v>
      </c>
      <c r="C2923" s="6">
        <v>0.25</v>
      </c>
    </row>
    <row r="2924" spans="1:3" x14ac:dyDescent="0.25">
      <c r="A2924" s="1" t="s">
        <v>12514</v>
      </c>
      <c r="B2924" s="2">
        <v>33594751</v>
      </c>
      <c r="C2924" s="6">
        <v>0.25</v>
      </c>
    </row>
    <row r="2925" spans="1:3" x14ac:dyDescent="0.25">
      <c r="A2925" s="1" t="s">
        <v>12514</v>
      </c>
      <c r="B2925" s="2">
        <v>325802789</v>
      </c>
      <c r="C2925" s="6">
        <v>0.25</v>
      </c>
    </row>
    <row r="2926" spans="1:3" x14ac:dyDescent="0.25">
      <c r="A2926" s="1" t="s">
        <v>12514</v>
      </c>
      <c r="B2926" s="2">
        <v>409989446</v>
      </c>
      <c r="C2926" s="6">
        <v>0.25</v>
      </c>
    </row>
    <row r="2927" spans="1:3" x14ac:dyDescent="0.25">
      <c r="A2927" s="1" t="s">
        <v>12514</v>
      </c>
      <c r="B2927" s="2">
        <v>675487854</v>
      </c>
      <c r="C2927" s="6">
        <v>0.25</v>
      </c>
    </row>
    <row r="2928" spans="1:3" x14ac:dyDescent="0.25">
      <c r="A2928" s="1" t="s">
        <v>12514</v>
      </c>
      <c r="B2928" s="2">
        <v>637878422</v>
      </c>
      <c r="C2928" s="6">
        <v>0.25</v>
      </c>
    </row>
    <row r="2929" spans="1:3" x14ac:dyDescent="0.25">
      <c r="A2929" s="1" t="s">
        <v>12514</v>
      </c>
      <c r="B2929" s="2">
        <v>600526441</v>
      </c>
      <c r="C2929" s="6">
        <v>0.5</v>
      </c>
    </row>
    <row r="2930" spans="1:3" x14ac:dyDescent="0.25">
      <c r="A2930" s="1" t="s">
        <v>12514</v>
      </c>
      <c r="B2930" s="2">
        <v>936214169</v>
      </c>
      <c r="C2930" s="6">
        <v>0.25</v>
      </c>
    </row>
    <row r="2931" spans="1:3" x14ac:dyDescent="0.25">
      <c r="A2931" s="1" t="s">
        <v>12514</v>
      </c>
      <c r="B2931" s="2">
        <v>266596220</v>
      </c>
      <c r="C2931" s="6">
        <v>0.75</v>
      </c>
    </row>
    <row r="2932" spans="1:3" x14ac:dyDescent="0.25">
      <c r="A2932" s="1" t="s">
        <v>12514</v>
      </c>
      <c r="B2932" s="2">
        <v>254374522</v>
      </c>
      <c r="C2932" s="6">
        <v>0.5</v>
      </c>
    </row>
    <row r="2933" spans="1:3" x14ac:dyDescent="0.25">
      <c r="A2933" s="1" t="s">
        <v>12514</v>
      </c>
      <c r="B2933" s="2">
        <v>738124493</v>
      </c>
      <c r="C2933" s="6">
        <v>0.75</v>
      </c>
    </row>
    <row r="2934" spans="1:3" x14ac:dyDescent="0.25">
      <c r="A2934" s="1" t="s">
        <v>12514</v>
      </c>
      <c r="B2934" s="2">
        <v>824553501</v>
      </c>
      <c r="C2934" s="6">
        <v>0.5</v>
      </c>
    </row>
    <row r="2935" spans="1:3" x14ac:dyDescent="0.25">
      <c r="A2935" s="1" t="s">
        <v>12514</v>
      </c>
      <c r="B2935" s="2">
        <v>173356018</v>
      </c>
      <c r="C2935" s="6">
        <v>0.75</v>
      </c>
    </row>
    <row r="2936" spans="1:3" x14ac:dyDescent="0.25">
      <c r="A2936" s="1" t="s">
        <v>12514</v>
      </c>
      <c r="B2936" s="2">
        <v>691955540</v>
      </c>
      <c r="C2936" s="6">
        <v>0.75</v>
      </c>
    </row>
    <row r="2937" spans="1:3" x14ac:dyDescent="0.25">
      <c r="A2937" s="1" t="s">
        <v>12514</v>
      </c>
      <c r="B2937" s="2">
        <v>831453431</v>
      </c>
      <c r="C2937" s="6">
        <v>0</v>
      </c>
    </row>
    <row r="2938" spans="1:3" x14ac:dyDescent="0.25">
      <c r="A2938" s="1" t="s">
        <v>12514</v>
      </c>
      <c r="B2938" s="2">
        <v>582912829</v>
      </c>
      <c r="C2938" s="6">
        <v>0.75</v>
      </c>
    </row>
    <row r="2939" spans="1:3" x14ac:dyDescent="0.25">
      <c r="A2939" s="1" t="s">
        <v>12514</v>
      </c>
      <c r="B2939" s="2">
        <v>834782830</v>
      </c>
      <c r="C2939" s="6">
        <v>0.25</v>
      </c>
    </row>
    <row r="2940" spans="1:3" x14ac:dyDescent="0.25">
      <c r="A2940" s="1" t="s">
        <v>12514</v>
      </c>
      <c r="B2940" s="2">
        <v>812442483</v>
      </c>
      <c r="C2940" s="6">
        <v>0.25</v>
      </c>
    </row>
    <row r="2941" spans="1:3" x14ac:dyDescent="0.25">
      <c r="A2941" s="1" t="s">
        <v>12514</v>
      </c>
      <c r="B2941" s="2">
        <v>97263710</v>
      </c>
      <c r="C2941" s="6">
        <v>0.75</v>
      </c>
    </row>
    <row r="2942" spans="1:3" x14ac:dyDescent="0.25">
      <c r="A2942" s="1" t="s">
        <v>12514</v>
      </c>
      <c r="B2942" s="2">
        <v>402846524</v>
      </c>
    </row>
    <row r="2943" spans="1:3" x14ac:dyDescent="0.25">
      <c r="A2943" s="1" t="s">
        <v>12514</v>
      </c>
      <c r="B2943" s="2">
        <v>935604502</v>
      </c>
    </row>
    <row r="2944" spans="1:3" x14ac:dyDescent="0.25">
      <c r="A2944" s="1" t="s">
        <v>12514</v>
      </c>
      <c r="B2944" s="2">
        <v>919496575</v>
      </c>
    </row>
    <row r="2945" spans="1:2" x14ac:dyDescent="0.25">
      <c r="A2945" s="1" t="s">
        <v>12514</v>
      </c>
      <c r="B2945" s="2">
        <v>969042217</v>
      </c>
    </row>
    <row r="2946" spans="1:2" x14ac:dyDescent="0.25">
      <c r="A2946" s="1" t="s">
        <v>12514</v>
      </c>
      <c r="B2946" s="2">
        <v>8487509</v>
      </c>
    </row>
    <row r="2947" spans="1:2" x14ac:dyDescent="0.25">
      <c r="A2947" s="1" t="s">
        <v>12514</v>
      </c>
      <c r="B2947" s="2">
        <v>391831896</v>
      </c>
    </row>
    <row r="2948" spans="1:2" x14ac:dyDescent="0.25">
      <c r="A2948" s="1" t="s">
        <v>12514</v>
      </c>
      <c r="B2948" s="2">
        <v>227174666</v>
      </c>
    </row>
    <row r="2949" spans="1:2" x14ac:dyDescent="0.25">
      <c r="A2949" s="1" t="s">
        <v>12514</v>
      </c>
      <c r="B2949" s="2">
        <v>233445574</v>
      </c>
    </row>
    <row r="2950" spans="1:2" x14ac:dyDescent="0.25">
      <c r="A2950" s="1" t="s">
        <v>12514</v>
      </c>
      <c r="B2950" s="2">
        <v>396810464</v>
      </c>
    </row>
    <row r="2951" spans="1:2" x14ac:dyDescent="0.25">
      <c r="A2951" s="1" t="s">
        <v>12514</v>
      </c>
      <c r="B2951" s="2">
        <v>135610632</v>
      </c>
    </row>
    <row r="2952" spans="1:2" x14ac:dyDescent="0.25">
      <c r="A2952" s="1" t="s">
        <v>12514</v>
      </c>
      <c r="B2952" s="2">
        <v>923681663</v>
      </c>
    </row>
    <row r="2953" spans="1:2" x14ac:dyDescent="0.25">
      <c r="A2953" s="1" t="s">
        <v>12514</v>
      </c>
      <c r="B2953" s="2">
        <v>527005460</v>
      </c>
    </row>
    <row r="2954" spans="1:2" x14ac:dyDescent="0.25">
      <c r="A2954" s="1" t="s">
        <v>12514</v>
      </c>
      <c r="B2954" s="2">
        <v>679878638</v>
      </c>
    </row>
    <row r="2955" spans="1:2" x14ac:dyDescent="0.25">
      <c r="A2955" s="1" t="s">
        <v>12514</v>
      </c>
      <c r="B2955" s="2">
        <v>806999634</v>
      </c>
    </row>
    <row r="2956" spans="1:2" x14ac:dyDescent="0.25">
      <c r="A2956" s="1" t="s">
        <v>12514</v>
      </c>
      <c r="B2956" s="2">
        <v>843771917</v>
      </c>
    </row>
    <row r="2957" spans="1:2" x14ac:dyDescent="0.25">
      <c r="A2957" s="1" t="s">
        <v>12514</v>
      </c>
      <c r="B2957" s="2">
        <v>117450995</v>
      </c>
    </row>
    <row r="2958" spans="1:2" x14ac:dyDescent="0.25">
      <c r="A2958" s="1" t="s">
        <v>12514</v>
      </c>
      <c r="B2958" s="2">
        <v>46822267</v>
      </c>
    </row>
    <row r="2959" spans="1:2" x14ac:dyDescent="0.25">
      <c r="A2959" s="1" t="s">
        <v>12514</v>
      </c>
      <c r="B2959" s="2">
        <v>192781810</v>
      </c>
    </row>
    <row r="2960" spans="1:2" x14ac:dyDescent="0.25">
      <c r="A2960" s="1" t="s">
        <v>12514</v>
      </c>
      <c r="B2960" s="2">
        <v>482854885</v>
      </c>
    </row>
    <row r="2961" spans="1:2" x14ac:dyDescent="0.25">
      <c r="A2961" s="1" t="s">
        <v>12514</v>
      </c>
      <c r="B2961" s="2">
        <v>872703743</v>
      </c>
    </row>
    <row r="2962" spans="1:2" x14ac:dyDescent="0.25">
      <c r="A2962" s="1" t="s">
        <v>12514</v>
      </c>
      <c r="B2962" s="2">
        <v>267895724</v>
      </c>
    </row>
    <row r="2963" spans="1:2" x14ac:dyDescent="0.25">
      <c r="A2963" s="1" t="s">
        <v>12514</v>
      </c>
      <c r="B2963" s="2">
        <v>340309780</v>
      </c>
    </row>
    <row r="2964" spans="1:2" x14ac:dyDescent="0.25">
      <c r="A2964" s="1" t="s">
        <v>12514</v>
      </c>
      <c r="B2964" s="2">
        <v>28995362</v>
      </c>
    </row>
    <row r="2965" spans="1:2" x14ac:dyDescent="0.25">
      <c r="A2965" s="1" t="s">
        <v>12514</v>
      </c>
      <c r="B2965" s="2">
        <v>739195463</v>
      </c>
    </row>
    <row r="2966" spans="1:2" x14ac:dyDescent="0.25">
      <c r="A2966" s="1" t="s">
        <v>12514</v>
      </c>
      <c r="B2966" s="2">
        <v>493486761</v>
      </c>
    </row>
    <row r="2967" spans="1:2" x14ac:dyDescent="0.25">
      <c r="A2967" s="1" t="s">
        <v>12514</v>
      </c>
      <c r="B2967" s="2">
        <v>440841498</v>
      </c>
    </row>
    <row r="2968" spans="1:2" x14ac:dyDescent="0.25">
      <c r="A2968" s="1" t="s">
        <v>12514</v>
      </c>
      <c r="B2968" s="2">
        <v>345882308</v>
      </c>
    </row>
    <row r="2969" spans="1:2" x14ac:dyDescent="0.25">
      <c r="A2969" s="1" t="s">
        <v>12514</v>
      </c>
      <c r="B2969" s="2">
        <v>878130269</v>
      </c>
    </row>
    <row r="2970" spans="1:2" x14ac:dyDescent="0.25">
      <c r="A2970" s="1" t="s">
        <v>12514</v>
      </c>
      <c r="B2970" s="2">
        <v>935027587</v>
      </c>
    </row>
    <row r="2971" spans="1:2" x14ac:dyDescent="0.25">
      <c r="A2971" s="1" t="s">
        <v>12514</v>
      </c>
      <c r="B2971" s="2">
        <v>9358210</v>
      </c>
    </row>
    <row r="2972" spans="1:2" x14ac:dyDescent="0.25">
      <c r="A2972" s="1" t="s">
        <v>12514</v>
      </c>
      <c r="B2972" s="2">
        <v>279173198</v>
      </c>
    </row>
    <row r="2973" spans="1:2" x14ac:dyDescent="0.25">
      <c r="A2973" s="1" t="s">
        <v>12514</v>
      </c>
      <c r="B2973" s="2">
        <v>809614065</v>
      </c>
    </row>
    <row r="2974" spans="1:2" x14ac:dyDescent="0.25">
      <c r="A2974" s="1" t="s">
        <v>12514</v>
      </c>
      <c r="B2974" s="2">
        <v>718505332</v>
      </c>
    </row>
    <row r="2975" spans="1:2" x14ac:dyDescent="0.25">
      <c r="A2975" s="1" t="s">
        <v>12514</v>
      </c>
      <c r="B2975" s="2">
        <v>276566478</v>
      </c>
    </row>
    <row r="2976" spans="1:2" x14ac:dyDescent="0.25">
      <c r="A2976" s="1" t="s">
        <v>12514</v>
      </c>
      <c r="B2976" s="2">
        <v>231990058</v>
      </c>
    </row>
    <row r="2977" spans="1:2" x14ac:dyDescent="0.25">
      <c r="A2977" s="1" t="s">
        <v>12514</v>
      </c>
      <c r="B2977" s="2">
        <v>238274446</v>
      </c>
    </row>
    <row r="2978" spans="1:2" x14ac:dyDescent="0.25">
      <c r="A2978" s="1" t="s">
        <v>12514</v>
      </c>
      <c r="B2978" s="2">
        <v>56426361</v>
      </c>
    </row>
    <row r="2979" spans="1:2" x14ac:dyDescent="0.25">
      <c r="A2979" s="1" t="s">
        <v>12514</v>
      </c>
      <c r="B2979" s="2">
        <v>625651230</v>
      </c>
    </row>
    <row r="2980" spans="1:2" x14ac:dyDescent="0.25">
      <c r="A2980" s="1" t="s">
        <v>12514</v>
      </c>
      <c r="B2980" s="2">
        <v>415090871</v>
      </c>
    </row>
    <row r="2981" spans="1:2" x14ac:dyDescent="0.25">
      <c r="A2981" s="1" t="s">
        <v>12514</v>
      </c>
      <c r="B2981" s="2">
        <v>557237783</v>
      </c>
    </row>
    <row r="2982" spans="1:2" x14ac:dyDescent="0.25">
      <c r="A2982" s="1" t="s">
        <v>12514</v>
      </c>
      <c r="B2982" s="2">
        <v>364056266</v>
      </c>
    </row>
    <row r="2983" spans="1:2" x14ac:dyDescent="0.25">
      <c r="A2983" s="1" t="s">
        <v>12514</v>
      </c>
      <c r="B2983" s="2">
        <v>439747446</v>
      </c>
    </row>
    <row r="2984" spans="1:2" x14ac:dyDescent="0.25">
      <c r="A2984" s="1" t="s">
        <v>12514</v>
      </c>
      <c r="B2984" s="2">
        <v>345084481</v>
      </c>
    </row>
    <row r="2985" spans="1:2" x14ac:dyDescent="0.25">
      <c r="A2985" s="1" t="s">
        <v>12514</v>
      </c>
      <c r="B2985" s="2">
        <v>971077105</v>
      </c>
    </row>
    <row r="2986" spans="1:2" x14ac:dyDescent="0.25">
      <c r="A2986" s="1" t="s">
        <v>12514</v>
      </c>
      <c r="B2986" s="2">
        <v>25972264</v>
      </c>
    </row>
    <row r="2987" spans="1:2" x14ac:dyDescent="0.25">
      <c r="A2987" s="1" t="s">
        <v>12514</v>
      </c>
      <c r="B2987" s="2">
        <v>23435974</v>
      </c>
    </row>
    <row r="2988" spans="1:2" x14ac:dyDescent="0.25">
      <c r="A2988" s="1" t="s">
        <v>12514</v>
      </c>
      <c r="B2988" s="2">
        <v>821034018</v>
      </c>
    </row>
    <row r="2989" spans="1:2" x14ac:dyDescent="0.25">
      <c r="A2989" s="1" t="s">
        <v>12514</v>
      </c>
      <c r="B2989" s="2">
        <v>579536924</v>
      </c>
    </row>
    <row r="2990" spans="1:2" x14ac:dyDescent="0.25">
      <c r="A2990" s="1" t="s">
        <v>12514</v>
      </c>
      <c r="B2990" s="2">
        <v>265889402</v>
      </c>
    </row>
    <row r="2991" spans="1:2" x14ac:dyDescent="0.25">
      <c r="A2991" s="1" t="s">
        <v>12514</v>
      </c>
      <c r="B2991" s="2">
        <v>85427274</v>
      </c>
    </row>
    <row r="2992" spans="1:2" x14ac:dyDescent="0.25">
      <c r="A2992" s="1" t="s">
        <v>12514</v>
      </c>
      <c r="B2992" s="2">
        <v>556345845</v>
      </c>
    </row>
    <row r="2993" spans="1:2" x14ac:dyDescent="0.25">
      <c r="A2993" s="1" t="s">
        <v>12514</v>
      </c>
      <c r="B2993" s="2">
        <v>850570265</v>
      </c>
    </row>
    <row r="2994" spans="1:2" x14ac:dyDescent="0.25">
      <c r="A2994" s="1" t="s">
        <v>12514</v>
      </c>
      <c r="B2994" s="2">
        <v>723847813</v>
      </c>
    </row>
    <row r="2995" spans="1:2" x14ac:dyDescent="0.25">
      <c r="A2995" s="1" t="s">
        <v>12514</v>
      </c>
      <c r="B2995" s="2">
        <v>962644542</v>
      </c>
    </row>
    <row r="2996" spans="1:2" x14ac:dyDescent="0.25">
      <c r="A2996" s="1" t="s">
        <v>12514</v>
      </c>
      <c r="B2996" s="2">
        <v>354728422</v>
      </c>
    </row>
    <row r="2997" spans="1:2" x14ac:dyDescent="0.25">
      <c r="A2997" s="1" t="s">
        <v>12514</v>
      </c>
      <c r="B2997" s="2">
        <v>137444563</v>
      </c>
    </row>
    <row r="2998" spans="1:2" x14ac:dyDescent="0.25">
      <c r="A2998" s="1" t="s">
        <v>12514</v>
      </c>
      <c r="B2998" s="2">
        <v>66714376</v>
      </c>
    </row>
    <row r="2999" spans="1:2" x14ac:dyDescent="0.25">
      <c r="A2999" s="1" t="s">
        <v>12514</v>
      </c>
      <c r="B2999" s="2">
        <v>457250107</v>
      </c>
    </row>
    <row r="3000" spans="1:2" x14ac:dyDescent="0.25">
      <c r="A3000" s="1" t="s">
        <v>12514</v>
      </c>
      <c r="B3000" s="2">
        <v>31819356</v>
      </c>
    </row>
    <row r="3001" spans="1:2" x14ac:dyDescent="0.25">
      <c r="A3001" s="1" t="s">
        <v>12514</v>
      </c>
      <c r="B3001" s="2">
        <v>844190003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CB92A15BD33845908FA881E4B8B35F" ma:contentTypeVersion="18" ma:contentTypeDescription="Create a new document." ma:contentTypeScope="" ma:versionID="3fa8d97281056c9d5578542f24803344">
  <xsd:schema xmlns:xsd="http://www.w3.org/2001/XMLSchema" xmlns:xs="http://www.w3.org/2001/XMLSchema" xmlns:p="http://schemas.microsoft.com/office/2006/metadata/properties" xmlns:ns2="040086fd-9697-4d8b-885c-80d62294bd9a" xmlns:ns3="7a02f105-c32a-4639-a5ba-c1a8d082ecb6" targetNamespace="http://schemas.microsoft.com/office/2006/metadata/properties" ma:root="true" ma:fieldsID="9e375c1ae4f50db20dee586abf73af93" ns2:_="" ns3:_="">
    <xsd:import namespace="040086fd-9697-4d8b-885c-80d62294bd9a"/>
    <xsd:import namespace="7a02f105-c32a-4639-a5ba-c1a8d082ec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0086fd-9697-4d8b-885c-80d62294bd9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06d58ad-f71d-4181-a183-e1ce6e0282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02f105-c32a-4639-a5ba-c1a8d082ecb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b23fad05-285d-4899-ba49-b97787b09cf5}" ma:internalName="TaxCatchAll" ma:showField="CatchAllData" ma:web="7a02f105-c32a-4639-a5ba-c1a8d082ecb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40086fd-9697-4d8b-885c-80d62294bd9a">
      <Terms xmlns="http://schemas.microsoft.com/office/infopath/2007/PartnerControls"/>
    </lcf76f155ced4ddcb4097134ff3c332f>
    <TaxCatchAll xmlns="7a02f105-c32a-4639-a5ba-c1a8d082ecb6" xsi:nil="true"/>
  </documentManagement>
</p:properties>
</file>

<file path=customXml/itemProps1.xml><?xml version="1.0" encoding="utf-8"?>
<ds:datastoreItem xmlns:ds="http://schemas.openxmlformats.org/officeDocument/2006/customXml" ds:itemID="{7DD11ABC-8677-4314-9557-C757F3995B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8661536-EDF0-4B7C-B3A9-9BBD1337E75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603A6399-2F6D-4EC9-8DE6-F11A4A6ED0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0086fd-9697-4d8b-885c-80d62294bd9a"/>
    <ds:schemaRef ds:uri="7a02f105-c32a-4639-a5ba-c1a8d082ec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9702DC0E-7E87-4F8C-BD6E-4F8D01E381B1}">
  <ds:schemaRefs>
    <ds:schemaRef ds:uri="http://schemas.microsoft.com/office/2006/metadata/properties"/>
    <ds:schemaRef ds:uri="http://schemas.microsoft.com/office/infopath/2007/PartnerControls"/>
    <ds:schemaRef ds:uri="040086fd-9697-4d8b-885c-80d62294bd9a"/>
    <ds:schemaRef ds:uri="7a02f105-c32a-4639-a5ba-c1a8d082ecb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Customer</vt:lpstr>
      <vt:lpstr>ALL_CUSTOMER_DETAILS</vt:lpstr>
      <vt:lpstr>task</vt:lpstr>
      <vt:lpstr>Table2</vt:lpstr>
      <vt:lpstr>Accounts</vt:lpstr>
      <vt:lpstr>LOAN_CLEAN_DATA</vt:lpstr>
      <vt:lpstr>Loan</vt:lpstr>
      <vt:lpstr>Transaction</vt:lpstr>
      <vt:lpstr>Transaction time</vt:lpstr>
      <vt:lpstr>table_loan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Chimaoge Esotu</dc:creator>
  <cp:keywords/>
  <dc:description/>
  <cp:lastModifiedBy>azeezopeyemi104@gmail.com</cp:lastModifiedBy>
  <cp:revision/>
  <dcterms:created xsi:type="dcterms:W3CDTF">2024-02-22T04:16:32Z</dcterms:created>
  <dcterms:modified xsi:type="dcterms:W3CDTF">2025-03-04T15:18:05Z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0x01010051CB92A15BD33845908FA881E4B8B35F</vt:lpwstr>
  </property>
</Properties>
</file>